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chartinc-my.sharepoint.com/personal/william_osnato_barchartinc_onmicrosoft_com/Documents/Documents/"/>
    </mc:Choice>
  </mc:AlternateContent>
  <xr:revisionPtr revIDLastSave="853" documentId="1_{EF24E872-0C4F-4B12-972F-0B3848EB52A0}" xr6:coauthVersionLast="47" xr6:coauthVersionMax="47" xr10:uidLastSave="{F1F3E429-F786-4E9C-8F05-F2B39D9CBF3F}"/>
  <bookViews>
    <workbookView xWindow="-120" yWindow="-120" windowWidth="29040" windowHeight="15720" tabRatio="640" xr2:uid="{F26752C0-7C2A-4493-BD09-0995D4E54644}"/>
  </bookViews>
  <sheets>
    <sheet name="US" sheetId="2" r:id="rId1"/>
    <sheet name="AR" sheetId="3" r:id="rId2"/>
    <sheet name="IL" sheetId="4" r:id="rId3"/>
    <sheet name="IN" sheetId="5" r:id="rId4"/>
    <sheet name="IA" sheetId="6" r:id="rId5"/>
    <sheet name="KS" sheetId="7" r:id="rId6"/>
    <sheet name="KY" sheetId="8" r:id="rId7"/>
    <sheet name="LA" sheetId="16" r:id="rId8"/>
    <sheet name="MI" sheetId="9" r:id="rId9"/>
    <sheet name="MN" sheetId="10" r:id="rId10"/>
    <sheet name="MS" sheetId="19" r:id="rId11"/>
    <sheet name="MO" sheetId="11" r:id="rId12"/>
    <sheet name="NE" sheetId="12" r:id="rId13"/>
    <sheet name="NC" sheetId="13" r:id="rId14"/>
    <sheet name="ND" sheetId="14" r:id="rId15"/>
    <sheet name="OH" sheetId="15" r:id="rId16"/>
    <sheet name="SD" sheetId="17" r:id="rId17"/>
    <sheet name="TN" sheetId="18" r:id="rId18"/>
    <sheet name="WI" sheetId="20" r:id="rId19"/>
    <sheet name="Data" sheetId="1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 a="1"/>
  <c r="C1" i="1" s="1"/>
  <c r="A4" i="20" l="1" a="1"/>
  <c r="A4" i="20" s="1"/>
  <c r="B4" i="20" s="1" a="1"/>
  <c r="B4" i="20" s="1"/>
  <c r="A5" i="20" a="1"/>
  <c r="A5" i="20" s="1"/>
  <c r="B5" i="20" s="1" a="1"/>
  <c r="B5" i="20" s="1"/>
  <c r="A6" i="20" a="1"/>
  <c r="A6" i="20" s="1"/>
  <c r="C6" i="20" s="1" a="1"/>
  <c r="C6" i="20" s="1"/>
  <c r="A7" i="20" a="1"/>
  <c r="A7" i="20" s="1"/>
  <c r="C7" i="20" s="1" a="1"/>
  <c r="C7" i="20" s="1"/>
  <c r="A8" i="20" a="1"/>
  <c r="A8" i="20" s="1"/>
  <c r="E8" i="20" s="1" a="1"/>
  <c r="E8" i="20" s="1"/>
  <c r="A4" i="18" a="1"/>
  <c r="A4" i="18" s="1"/>
  <c r="F4" i="18" s="1" a="1"/>
  <c r="F4" i="18" s="1"/>
  <c r="A5" i="18" a="1"/>
  <c r="A5" i="18" s="1"/>
  <c r="B5" i="18" s="1" a="1"/>
  <c r="B5" i="18" s="1"/>
  <c r="A6" i="18" a="1"/>
  <c r="A6" i="18" s="1"/>
  <c r="E6" i="18" s="1" a="1"/>
  <c r="E6" i="18" s="1"/>
  <c r="A7" i="18" a="1"/>
  <c r="A7" i="18" s="1"/>
  <c r="B7" i="18" s="1" a="1"/>
  <c r="B7" i="18" s="1"/>
  <c r="A8" i="18" a="1"/>
  <c r="A8" i="18" s="1"/>
  <c r="D8" i="18" s="1" a="1"/>
  <c r="D8" i="18" s="1"/>
  <c r="A4" i="17" a="1"/>
  <c r="A4" i="17" s="1"/>
  <c r="D4" i="17" s="1" a="1"/>
  <c r="D4" i="17" s="1"/>
  <c r="A5" i="17" a="1"/>
  <c r="A5" i="17" s="1"/>
  <c r="B5" i="17" s="1" a="1"/>
  <c r="B5" i="17" s="1"/>
  <c r="A6" i="17" a="1"/>
  <c r="A6" i="17" s="1"/>
  <c r="D6" i="17" s="1" a="1"/>
  <c r="D6" i="17" s="1"/>
  <c r="A7" i="17" a="1"/>
  <c r="A7" i="17" s="1"/>
  <c r="B7" i="17" s="1" a="1"/>
  <c r="B7" i="17" s="1"/>
  <c r="A8" i="17" a="1"/>
  <c r="A8" i="17" s="1"/>
  <c r="F8" i="17" s="1" a="1"/>
  <c r="F8" i="17" s="1"/>
  <c r="A4" i="15" a="1"/>
  <c r="A4" i="15" s="1"/>
  <c r="C4" i="15" s="1" a="1"/>
  <c r="C4" i="15" s="1"/>
  <c r="A5" i="15" a="1"/>
  <c r="A5" i="15" s="1"/>
  <c r="B5" i="15" s="1" a="1"/>
  <c r="B5" i="15" s="1"/>
  <c r="A6" i="15" a="1"/>
  <c r="A6" i="15" s="1"/>
  <c r="F6" i="15" s="1" a="1"/>
  <c r="F6" i="15" s="1"/>
  <c r="A7" i="15" a="1"/>
  <c r="A7" i="15" s="1"/>
  <c r="B7" i="15" s="1" a="1"/>
  <c r="B7" i="15" s="1"/>
  <c r="A8" i="15" a="1"/>
  <c r="A8" i="15" s="1"/>
  <c r="B8" i="15" s="1" a="1"/>
  <c r="B8" i="15" s="1"/>
  <c r="A4" i="14" a="1"/>
  <c r="A4" i="14" s="1"/>
  <c r="A5" i="14" a="1"/>
  <c r="A5" i="14" s="1"/>
  <c r="C5" i="14" s="1" a="1"/>
  <c r="C5" i="14" s="1"/>
  <c r="A6" i="14" a="1"/>
  <c r="A6" i="14" s="1"/>
  <c r="B6" i="14" s="1" a="1"/>
  <c r="B6" i="14" s="1"/>
  <c r="A7" i="14" a="1"/>
  <c r="A7" i="14" s="1"/>
  <c r="D7" i="14" s="1" a="1"/>
  <c r="D7" i="14" s="1"/>
  <c r="A8" i="14" a="1"/>
  <c r="A8" i="14" s="1"/>
  <c r="B8" i="14" s="1" a="1"/>
  <c r="B8" i="14" s="1"/>
  <c r="RT4" i="1"/>
  <c r="RT5" i="1"/>
  <c r="RT6" i="1"/>
  <c r="RT7" i="1"/>
  <c r="RT8" i="1"/>
  <c r="RT9" i="1"/>
  <c r="RT10" i="1"/>
  <c r="RT11" i="1"/>
  <c r="RT12" i="1"/>
  <c r="RT13" i="1"/>
  <c r="RT14" i="1"/>
  <c r="RT15" i="1"/>
  <c r="RT16" i="1"/>
  <c r="RT17" i="1"/>
  <c r="RT18" i="1"/>
  <c r="RT19" i="1"/>
  <c r="RT20" i="1"/>
  <c r="RT21" i="1"/>
  <c r="RT22" i="1"/>
  <c r="RT23" i="1"/>
  <c r="RT24" i="1"/>
  <c r="RT25" i="1"/>
  <c r="RT26" i="1"/>
  <c r="RT27" i="1"/>
  <c r="RT28" i="1"/>
  <c r="RT29" i="1"/>
  <c r="RT30" i="1"/>
  <c r="RT31" i="1"/>
  <c r="RT32" i="1"/>
  <c r="RT33" i="1"/>
  <c r="RT34" i="1"/>
  <c r="RT35" i="1"/>
  <c r="RT36" i="1"/>
  <c r="RT37" i="1"/>
  <c r="RT38" i="1"/>
  <c r="RT39" i="1"/>
  <c r="RT40" i="1"/>
  <c r="RT41" i="1"/>
  <c r="RT42" i="1"/>
  <c r="RT43" i="1"/>
  <c r="RT44" i="1"/>
  <c r="RT45" i="1"/>
  <c r="RT46" i="1"/>
  <c r="RT47" i="1"/>
  <c r="RT48" i="1"/>
  <c r="RT49" i="1"/>
  <c r="RT50" i="1"/>
  <c r="RT51" i="1"/>
  <c r="RT52" i="1"/>
  <c r="RT53" i="1"/>
  <c r="RT54" i="1"/>
  <c r="RT55" i="1"/>
  <c r="RT56" i="1"/>
  <c r="RT57" i="1"/>
  <c r="RT58" i="1"/>
  <c r="RT59" i="1"/>
  <c r="RT60" i="1"/>
  <c r="RT61" i="1"/>
  <c r="RT62" i="1"/>
  <c r="RT63" i="1"/>
  <c r="RT64" i="1"/>
  <c r="RT65" i="1"/>
  <c r="RT66" i="1"/>
  <c r="RT67" i="1"/>
  <c r="RT68" i="1"/>
  <c r="RT69" i="1"/>
  <c r="RT70" i="1"/>
  <c r="RT71" i="1"/>
  <c r="RT72" i="1"/>
  <c r="RT73" i="1"/>
  <c r="RT74" i="1"/>
  <c r="RT75" i="1"/>
  <c r="RT76" i="1"/>
  <c r="RT77" i="1"/>
  <c r="RT78" i="1"/>
  <c r="RT79" i="1"/>
  <c r="RT80" i="1"/>
  <c r="RT81" i="1"/>
  <c r="RT82" i="1"/>
  <c r="RT83" i="1"/>
  <c r="RT84" i="1"/>
  <c r="RT85" i="1"/>
  <c r="RT86" i="1"/>
  <c r="RT87" i="1"/>
  <c r="RT88" i="1"/>
  <c r="RT89" i="1"/>
  <c r="RT90" i="1"/>
  <c r="RT91" i="1"/>
  <c r="RT92" i="1"/>
  <c r="RT93" i="1"/>
  <c r="RT94" i="1"/>
  <c r="RT95" i="1"/>
  <c r="RT96" i="1"/>
  <c r="RT97" i="1"/>
  <c r="RT98" i="1"/>
  <c r="RT99" i="1"/>
  <c r="RT100" i="1"/>
  <c r="RT101" i="1"/>
  <c r="RT102" i="1"/>
  <c r="RT103" i="1"/>
  <c r="RT104" i="1"/>
  <c r="RT105" i="1"/>
  <c r="RT106" i="1"/>
  <c r="RT107" i="1"/>
  <c r="RT108" i="1"/>
  <c r="RT109" i="1"/>
  <c r="RT110" i="1"/>
  <c r="RT111" i="1"/>
  <c r="RT112" i="1"/>
  <c r="RT113" i="1"/>
  <c r="RT114" i="1"/>
  <c r="RT115" i="1"/>
  <c r="RT116" i="1"/>
  <c r="RT117" i="1"/>
  <c r="RT118" i="1"/>
  <c r="RT119" i="1"/>
  <c r="RT120" i="1"/>
  <c r="RT121" i="1"/>
  <c r="RT122" i="1"/>
  <c r="RT123" i="1"/>
  <c r="RT124" i="1"/>
  <c r="RT125" i="1"/>
  <c r="RT126" i="1"/>
  <c r="RT127" i="1"/>
  <c r="RT128" i="1"/>
  <c r="RT129" i="1"/>
  <c r="RT130" i="1"/>
  <c r="RT131" i="1"/>
  <c r="RT132" i="1"/>
  <c r="RT133" i="1"/>
  <c r="RT134" i="1"/>
  <c r="RT135" i="1"/>
  <c r="RT136" i="1"/>
  <c r="RT137" i="1"/>
  <c r="RT138" i="1"/>
  <c r="RT139" i="1"/>
  <c r="RT140" i="1"/>
  <c r="RT141" i="1"/>
  <c r="RT142" i="1"/>
  <c r="RT143" i="1"/>
  <c r="RT144" i="1"/>
  <c r="RT145" i="1"/>
  <c r="RT146" i="1"/>
  <c r="RT147" i="1"/>
  <c r="RT148" i="1"/>
  <c r="RT149" i="1"/>
  <c r="RT150" i="1"/>
  <c r="RT151" i="1"/>
  <c r="RT152" i="1"/>
  <c r="RT153" i="1"/>
  <c r="RT154" i="1"/>
  <c r="RT155" i="1"/>
  <c r="RT156" i="1"/>
  <c r="RT157" i="1"/>
  <c r="RT158" i="1"/>
  <c r="RT159" i="1"/>
  <c r="RT160" i="1"/>
  <c r="RT161" i="1"/>
  <c r="RT162" i="1"/>
  <c r="RT163" i="1"/>
  <c r="RT164" i="1"/>
  <c r="RT165" i="1"/>
  <c r="RT166" i="1"/>
  <c r="RT167" i="1"/>
  <c r="RT168" i="1"/>
  <c r="RT169" i="1"/>
  <c r="RT170" i="1"/>
  <c r="RT171" i="1"/>
  <c r="RT172" i="1"/>
  <c r="RT173" i="1"/>
  <c r="RT174" i="1"/>
  <c r="RT175" i="1"/>
  <c r="RT176" i="1"/>
  <c r="RT177" i="1"/>
  <c r="RT178" i="1"/>
  <c r="RT179" i="1"/>
  <c r="RT180" i="1"/>
  <c r="RT181" i="1"/>
  <c r="RT182" i="1"/>
  <c r="RT183" i="1"/>
  <c r="RT184" i="1"/>
  <c r="RT185" i="1"/>
  <c r="RT186" i="1"/>
  <c r="RT187" i="1"/>
  <c r="RT188" i="1"/>
  <c r="RT189" i="1"/>
  <c r="RT190" i="1"/>
  <c r="RT191" i="1"/>
  <c r="RT192" i="1"/>
  <c r="RT193" i="1"/>
  <c r="RT194" i="1"/>
  <c r="RT195" i="1"/>
  <c r="RT196" i="1"/>
  <c r="RT197" i="1"/>
  <c r="RT198" i="1"/>
  <c r="RT199" i="1"/>
  <c r="RT200" i="1"/>
  <c r="RT201" i="1"/>
  <c r="RT202" i="1"/>
  <c r="RT203" i="1"/>
  <c r="RT204" i="1"/>
  <c r="RT205" i="1"/>
  <c r="RT206" i="1"/>
  <c r="RT207" i="1"/>
  <c r="RT208" i="1"/>
  <c r="RT209" i="1"/>
  <c r="RT210" i="1"/>
  <c r="RT211" i="1"/>
  <c r="RT212" i="1"/>
  <c r="RT213" i="1"/>
  <c r="RT214" i="1"/>
  <c r="RT215" i="1"/>
  <c r="RT216" i="1"/>
  <c r="RT217" i="1"/>
  <c r="RT218" i="1"/>
  <c r="RT219" i="1"/>
  <c r="RT220" i="1"/>
  <c r="RT221" i="1"/>
  <c r="RT222" i="1"/>
  <c r="RT223" i="1"/>
  <c r="RT224" i="1"/>
  <c r="RT225" i="1"/>
  <c r="RT226" i="1"/>
  <c r="RT227" i="1"/>
  <c r="RT228" i="1"/>
  <c r="RT229" i="1"/>
  <c r="RT230" i="1"/>
  <c r="RT231" i="1"/>
  <c r="RT232" i="1"/>
  <c r="RT233" i="1"/>
  <c r="RT234" i="1"/>
  <c r="RT235" i="1"/>
  <c r="RT236" i="1"/>
  <c r="RT237" i="1"/>
  <c r="RT238" i="1"/>
  <c r="RT239" i="1"/>
  <c r="RT240" i="1"/>
  <c r="RT241" i="1"/>
  <c r="RT242" i="1"/>
  <c r="RT243" i="1"/>
  <c r="RT244" i="1"/>
  <c r="RT245" i="1"/>
  <c r="RT246" i="1"/>
  <c r="RT247" i="1"/>
  <c r="RT248" i="1"/>
  <c r="RT249" i="1"/>
  <c r="RT250" i="1"/>
  <c r="RT251" i="1"/>
  <c r="RT252" i="1"/>
  <c r="RT253" i="1"/>
  <c r="RT254" i="1"/>
  <c r="RT255" i="1"/>
  <c r="RT256" i="1"/>
  <c r="RT257" i="1"/>
  <c r="RT258" i="1"/>
  <c r="RT259" i="1"/>
  <c r="RT260" i="1"/>
  <c r="RT261" i="1"/>
  <c r="RT262" i="1"/>
  <c r="RT263" i="1"/>
  <c r="RT264" i="1"/>
  <c r="RT265" i="1"/>
  <c r="RT266" i="1"/>
  <c r="RT267" i="1"/>
  <c r="RT268" i="1"/>
  <c r="RT269" i="1"/>
  <c r="RT270" i="1"/>
  <c r="RT271" i="1"/>
  <c r="RT272" i="1"/>
  <c r="RT273" i="1"/>
  <c r="RT274" i="1"/>
  <c r="RT275" i="1"/>
  <c r="RT276" i="1"/>
  <c r="RT277" i="1"/>
  <c r="RT278" i="1"/>
  <c r="RT279" i="1"/>
  <c r="RT280" i="1"/>
  <c r="RT281" i="1"/>
  <c r="RT282" i="1"/>
  <c r="RT283" i="1"/>
  <c r="RT284" i="1"/>
  <c r="RT285" i="1"/>
  <c r="RT286" i="1"/>
  <c r="RT287" i="1"/>
  <c r="RT288" i="1"/>
  <c r="RT289" i="1"/>
  <c r="RT290" i="1"/>
  <c r="RT291" i="1"/>
  <c r="RT292" i="1"/>
  <c r="RT293" i="1"/>
  <c r="RT294" i="1"/>
  <c r="RT295" i="1"/>
  <c r="RT296" i="1"/>
  <c r="RT297" i="1"/>
  <c r="RT298" i="1"/>
  <c r="RT299" i="1"/>
  <c r="RT300" i="1"/>
  <c r="RT301" i="1"/>
  <c r="RT302" i="1"/>
  <c r="RT303" i="1"/>
  <c r="RT304" i="1"/>
  <c r="RT305" i="1"/>
  <c r="RT306" i="1"/>
  <c r="RT307" i="1"/>
  <c r="RT308" i="1"/>
  <c r="RT309" i="1"/>
  <c r="RT310" i="1"/>
  <c r="RT311" i="1"/>
  <c r="RT312" i="1"/>
  <c r="RT313" i="1"/>
  <c r="RT314" i="1"/>
  <c r="RT315" i="1"/>
  <c r="RT316" i="1"/>
  <c r="RT317" i="1"/>
  <c r="RT318" i="1"/>
  <c r="RT319" i="1"/>
  <c r="RT320" i="1"/>
  <c r="RT321" i="1"/>
  <c r="RT322" i="1"/>
  <c r="RT323" i="1"/>
  <c r="RT324" i="1"/>
  <c r="RT325" i="1"/>
  <c r="RT326" i="1"/>
  <c r="RT327" i="1"/>
  <c r="RT328" i="1"/>
  <c r="RT329" i="1"/>
  <c r="RT330" i="1"/>
  <c r="RT331" i="1"/>
  <c r="RT332" i="1"/>
  <c r="RT333" i="1"/>
  <c r="RT334" i="1"/>
  <c r="RT335" i="1"/>
  <c r="RT336" i="1"/>
  <c r="RT337" i="1"/>
  <c r="RT338" i="1"/>
  <c r="RT339" i="1"/>
  <c r="RT340" i="1"/>
  <c r="RT341" i="1"/>
  <c r="RT342" i="1"/>
  <c r="RT343" i="1"/>
  <c r="RT344" i="1"/>
  <c r="RT345" i="1"/>
  <c r="RT346" i="1"/>
  <c r="RT347" i="1"/>
  <c r="RT348" i="1"/>
  <c r="RT349" i="1"/>
  <c r="RT350" i="1"/>
  <c r="RT351" i="1"/>
  <c r="RT352" i="1"/>
  <c r="RT353" i="1"/>
  <c r="RT354" i="1"/>
  <c r="RT355" i="1"/>
  <c r="RT356" i="1"/>
  <c r="RT357" i="1"/>
  <c r="RT358" i="1"/>
  <c r="RT359" i="1"/>
  <c r="RT360" i="1"/>
  <c r="RT361" i="1"/>
  <c r="RT362" i="1"/>
  <c r="RT363" i="1"/>
  <c r="RT364" i="1"/>
  <c r="RT365" i="1"/>
  <c r="RT366" i="1"/>
  <c r="RT367" i="1"/>
  <c r="RT368" i="1"/>
  <c r="RT369" i="1"/>
  <c r="RT370" i="1"/>
  <c r="RT371" i="1"/>
  <c r="RT372" i="1"/>
  <c r="RT373" i="1"/>
  <c r="RT374" i="1"/>
  <c r="RT375" i="1"/>
  <c r="RT376" i="1"/>
  <c r="RT377" i="1"/>
  <c r="RT378" i="1"/>
  <c r="RT379" i="1"/>
  <c r="RT380" i="1"/>
  <c r="RT381" i="1"/>
  <c r="RT382" i="1"/>
  <c r="RT383" i="1"/>
  <c r="RT384" i="1"/>
  <c r="RT385" i="1"/>
  <c r="RT386" i="1"/>
  <c r="RT387" i="1"/>
  <c r="RT388" i="1"/>
  <c r="RT389" i="1"/>
  <c r="RT390" i="1"/>
  <c r="RT391" i="1"/>
  <c r="RT392" i="1"/>
  <c r="RT393" i="1"/>
  <c r="RT394" i="1"/>
  <c r="RT395" i="1"/>
  <c r="RT396" i="1"/>
  <c r="RT397" i="1"/>
  <c r="RT398" i="1"/>
  <c r="RT399" i="1"/>
  <c r="RT400" i="1"/>
  <c r="RT401" i="1"/>
  <c r="RT402" i="1"/>
  <c r="RT403" i="1"/>
  <c r="RT404" i="1"/>
  <c r="RT405" i="1"/>
  <c r="RT406" i="1"/>
  <c r="RT407" i="1"/>
  <c r="RT408" i="1"/>
  <c r="RT409" i="1"/>
  <c r="RT410" i="1"/>
  <c r="RT411" i="1"/>
  <c r="RT412" i="1"/>
  <c r="RT413" i="1"/>
  <c r="RT414" i="1"/>
  <c r="RT415" i="1"/>
  <c r="RT416" i="1"/>
  <c r="RT417" i="1"/>
  <c r="RT418" i="1"/>
  <c r="RT419" i="1"/>
  <c r="RT420" i="1"/>
  <c r="RT421" i="1"/>
  <c r="RT422" i="1"/>
  <c r="RT423" i="1"/>
  <c r="RT424" i="1"/>
  <c r="RT425" i="1"/>
  <c r="RT426" i="1"/>
  <c r="RT427" i="1"/>
  <c r="RT428" i="1"/>
  <c r="RT429" i="1"/>
  <c r="RT430" i="1"/>
  <c r="RT431" i="1"/>
  <c r="RT432" i="1"/>
  <c r="RT433" i="1"/>
  <c r="RT434" i="1"/>
  <c r="RT435" i="1"/>
  <c r="RT436" i="1"/>
  <c r="RT437" i="1"/>
  <c r="RT438" i="1"/>
  <c r="RT439" i="1"/>
  <c r="RT440" i="1"/>
  <c r="RT441" i="1"/>
  <c r="RT442" i="1"/>
  <c r="RT443" i="1"/>
  <c r="RT444" i="1"/>
  <c r="RT445" i="1"/>
  <c r="RT446" i="1"/>
  <c r="RT447" i="1"/>
  <c r="RT448" i="1"/>
  <c r="RT449" i="1"/>
  <c r="RT450" i="1"/>
  <c r="RT451" i="1"/>
  <c r="RT452" i="1"/>
  <c r="RT453" i="1"/>
  <c r="RT454" i="1"/>
  <c r="RT455" i="1"/>
  <c r="RT456" i="1"/>
  <c r="RT457" i="1"/>
  <c r="RT458" i="1"/>
  <c r="RT459" i="1"/>
  <c r="RT460" i="1"/>
  <c r="RT461" i="1"/>
  <c r="RT462" i="1"/>
  <c r="RT463" i="1"/>
  <c r="RT464" i="1"/>
  <c r="RT465" i="1"/>
  <c r="RT466" i="1"/>
  <c r="RT467" i="1"/>
  <c r="RT468" i="1"/>
  <c r="RT469" i="1"/>
  <c r="RT470" i="1"/>
  <c r="RT471" i="1"/>
  <c r="RT472" i="1"/>
  <c r="RT473" i="1"/>
  <c r="RT474" i="1"/>
  <c r="RT475" i="1"/>
  <c r="RT476" i="1"/>
  <c r="RT477" i="1"/>
  <c r="RT478" i="1"/>
  <c r="RT479" i="1"/>
  <c r="RT480" i="1"/>
  <c r="RT481" i="1"/>
  <c r="RT482" i="1"/>
  <c r="RT483" i="1"/>
  <c r="RT484" i="1"/>
  <c r="RT485" i="1"/>
  <c r="RT486" i="1"/>
  <c r="RT487" i="1"/>
  <c r="RT488" i="1"/>
  <c r="RT489" i="1"/>
  <c r="RT490" i="1"/>
  <c r="RT491" i="1"/>
  <c r="RT492" i="1"/>
  <c r="RT493" i="1"/>
  <c r="RT494" i="1"/>
  <c r="RT495" i="1"/>
  <c r="RT496" i="1"/>
  <c r="RT497" i="1"/>
  <c r="RT498" i="1"/>
  <c r="RT499" i="1"/>
  <c r="RT500" i="1"/>
  <c r="RT501" i="1"/>
  <c r="RT502" i="1"/>
  <c r="RT503" i="1"/>
  <c r="RT504" i="1"/>
  <c r="RT505" i="1"/>
  <c r="RT506" i="1"/>
  <c r="RT507" i="1"/>
  <c r="RT508" i="1"/>
  <c r="RT509" i="1"/>
  <c r="RT510" i="1"/>
  <c r="RT511" i="1"/>
  <c r="RT512" i="1"/>
  <c r="RT513" i="1"/>
  <c r="RT514" i="1"/>
  <c r="RT515" i="1"/>
  <c r="RT516" i="1"/>
  <c r="RT517" i="1"/>
  <c r="RT518" i="1"/>
  <c r="RT519" i="1"/>
  <c r="RT520" i="1"/>
  <c r="RT521" i="1"/>
  <c r="RT522" i="1"/>
  <c r="RT523" i="1"/>
  <c r="RT524" i="1"/>
  <c r="RT525" i="1"/>
  <c r="RT526" i="1"/>
  <c r="RT527" i="1"/>
  <c r="RT528" i="1"/>
  <c r="RT529" i="1"/>
  <c r="RT530" i="1"/>
  <c r="RT531" i="1"/>
  <c r="RT532" i="1"/>
  <c r="RT533" i="1"/>
  <c r="RT534" i="1"/>
  <c r="RT535" i="1"/>
  <c r="RT536" i="1"/>
  <c r="RT537" i="1"/>
  <c r="RT538" i="1"/>
  <c r="RT539" i="1"/>
  <c r="RT540" i="1"/>
  <c r="RT541" i="1"/>
  <c r="RT542" i="1"/>
  <c r="RT543" i="1"/>
  <c r="RT544" i="1"/>
  <c r="RT545" i="1"/>
  <c r="RT546" i="1"/>
  <c r="RT547" i="1"/>
  <c r="RT548" i="1"/>
  <c r="RT549" i="1"/>
  <c r="RT550" i="1"/>
  <c r="RT551" i="1"/>
  <c r="RT552" i="1"/>
  <c r="RT553" i="1"/>
  <c r="RT554" i="1"/>
  <c r="RT555" i="1"/>
  <c r="RT556" i="1"/>
  <c r="RT557" i="1"/>
  <c r="RT558" i="1"/>
  <c r="RT559" i="1"/>
  <c r="RT560" i="1"/>
  <c r="RT561" i="1"/>
  <c r="RT562" i="1"/>
  <c r="RT563" i="1"/>
  <c r="RT564" i="1"/>
  <c r="RT565" i="1"/>
  <c r="RT566" i="1"/>
  <c r="RT567" i="1"/>
  <c r="RT568" i="1"/>
  <c r="RT569" i="1"/>
  <c r="RT570" i="1"/>
  <c r="RT571" i="1"/>
  <c r="RT572" i="1"/>
  <c r="RT573" i="1"/>
  <c r="RT574" i="1"/>
  <c r="RT575" i="1"/>
  <c r="RT576" i="1"/>
  <c r="RT577" i="1"/>
  <c r="RT578" i="1"/>
  <c r="RT579" i="1"/>
  <c r="RT580" i="1"/>
  <c r="RT581" i="1"/>
  <c r="RT582" i="1"/>
  <c r="RT583" i="1"/>
  <c r="RT584" i="1"/>
  <c r="RT585" i="1"/>
  <c r="RT586" i="1"/>
  <c r="RT587" i="1"/>
  <c r="RT588" i="1"/>
  <c r="RT589" i="1"/>
  <c r="RT590" i="1"/>
  <c r="RT591" i="1"/>
  <c r="RT592" i="1"/>
  <c r="RT593" i="1"/>
  <c r="RT594" i="1"/>
  <c r="RT595" i="1"/>
  <c r="RT596" i="1"/>
  <c r="RT597" i="1"/>
  <c r="RT598" i="1"/>
  <c r="RT599" i="1"/>
  <c r="RT600" i="1"/>
  <c r="RT601" i="1"/>
  <c r="RT602" i="1"/>
  <c r="RT603" i="1"/>
  <c r="RT604" i="1"/>
  <c r="RT605" i="1"/>
  <c r="RT606" i="1"/>
  <c r="RT607" i="1"/>
  <c r="RT608" i="1"/>
  <c r="RT609" i="1"/>
  <c r="RT610" i="1"/>
  <c r="RT611" i="1"/>
  <c r="RT612" i="1"/>
  <c r="RT613" i="1"/>
  <c r="RT614" i="1"/>
  <c r="RT615" i="1"/>
  <c r="RT616" i="1"/>
  <c r="RT617" i="1"/>
  <c r="RT618" i="1"/>
  <c r="RT619" i="1"/>
  <c r="RT620" i="1"/>
  <c r="RT621" i="1"/>
  <c r="RT622" i="1"/>
  <c r="RT623" i="1"/>
  <c r="RT624" i="1"/>
  <c r="RT625" i="1"/>
  <c r="RT626" i="1"/>
  <c r="RT627" i="1"/>
  <c r="RT628" i="1"/>
  <c r="RT629" i="1"/>
  <c r="RT630" i="1"/>
  <c r="RT631" i="1"/>
  <c r="RT632" i="1"/>
  <c r="RT633" i="1"/>
  <c r="RT634" i="1"/>
  <c r="RT635" i="1"/>
  <c r="RT636" i="1"/>
  <c r="RT637" i="1"/>
  <c r="RT638" i="1"/>
  <c r="RT639" i="1"/>
  <c r="RT640" i="1"/>
  <c r="RT641" i="1"/>
  <c r="RT642" i="1"/>
  <c r="RT643" i="1"/>
  <c r="RT644" i="1"/>
  <c r="RT645" i="1"/>
  <c r="RT646" i="1"/>
  <c r="RT647" i="1"/>
  <c r="RT648" i="1"/>
  <c r="RT649" i="1"/>
  <c r="RT650" i="1"/>
  <c r="RT651" i="1"/>
  <c r="RT652" i="1"/>
  <c r="RT653" i="1"/>
  <c r="RT654" i="1"/>
  <c r="RT655" i="1"/>
  <c r="RT656" i="1"/>
  <c r="RT657" i="1"/>
  <c r="RT658" i="1"/>
  <c r="RT659" i="1"/>
  <c r="RT660" i="1"/>
  <c r="RT661" i="1"/>
  <c r="RT662" i="1"/>
  <c r="RT663" i="1"/>
  <c r="RT664" i="1"/>
  <c r="RT665" i="1"/>
  <c r="RT666" i="1"/>
  <c r="RT667" i="1"/>
  <c r="RT668" i="1"/>
  <c r="RT669" i="1"/>
  <c r="RT670" i="1"/>
  <c r="RT671" i="1"/>
  <c r="RT672" i="1"/>
  <c r="RT673" i="1"/>
  <c r="RT674" i="1"/>
  <c r="RT675" i="1"/>
  <c r="RT676" i="1"/>
  <c r="RT677" i="1"/>
  <c r="RT678" i="1"/>
  <c r="RT679" i="1"/>
  <c r="RT680" i="1"/>
  <c r="RT681" i="1"/>
  <c r="RT682" i="1"/>
  <c r="RT683" i="1"/>
  <c r="RT684" i="1"/>
  <c r="RT685" i="1"/>
  <c r="RT686" i="1"/>
  <c r="RT687" i="1"/>
  <c r="RT688" i="1"/>
  <c r="RT689" i="1"/>
  <c r="RT690" i="1"/>
  <c r="RT691" i="1"/>
  <c r="RT692" i="1"/>
  <c r="RT693" i="1"/>
  <c r="RT694" i="1"/>
  <c r="RT695" i="1"/>
  <c r="RT696" i="1"/>
  <c r="RT697" i="1"/>
  <c r="RT698" i="1"/>
  <c r="RT699" i="1"/>
  <c r="RT700" i="1"/>
  <c r="RT701" i="1"/>
  <c r="RT702" i="1"/>
  <c r="RT703" i="1"/>
  <c r="RT704" i="1"/>
  <c r="RT705" i="1"/>
  <c r="RT706" i="1"/>
  <c r="RT707" i="1"/>
  <c r="RT708" i="1"/>
  <c r="RT709" i="1"/>
  <c r="RT710" i="1"/>
  <c r="RT711" i="1"/>
  <c r="RT712" i="1"/>
  <c r="RT713" i="1"/>
  <c r="RT714" i="1"/>
  <c r="RT715" i="1"/>
  <c r="RT716" i="1"/>
  <c r="RT717" i="1"/>
  <c r="RT718" i="1"/>
  <c r="RT719" i="1"/>
  <c r="RT720" i="1"/>
  <c r="RT721" i="1"/>
  <c r="RT722" i="1"/>
  <c r="RT723" i="1"/>
  <c r="RT724" i="1"/>
  <c r="RT725" i="1"/>
  <c r="RT726" i="1"/>
  <c r="RT727" i="1"/>
  <c r="RT728" i="1"/>
  <c r="RT729" i="1"/>
  <c r="RT730" i="1"/>
  <c r="RT731" i="1"/>
  <c r="RT732" i="1"/>
  <c r="RT733" i="1"/>
  <c r="RT734" i="1"/>
  <c r="RT735" i="1"/>
  <c r="RT736" i="1"/>
  <c r="RT737" i="1"/>
  <c r="RT738" i="1"/>
  <c r="RT739" i="1"/>
  <c r="RT740" i="1"/>
  <c r="RT741" i="1"/>
  <c r="RT742" i="1"/>
  <c r="RT743" i="1"/>
  <c r="RT744" i="1"/>
  <c r="RT745" i="1"/>
  <c r="RT746" i="1"/>
  <c r="RT747" i="1"/>
  <c r="RT748" i="1"/>
  <c r="RT749" i="1"/>
  <c r="RT750" i="1"/>
  <c r="RT751" i="1"/>
  <c r="RT752" i="1"/>
  <c r="RT753" i="1"/>
  <c r="RT754" i="1"/>
  <c r="RT755" i="1"/>
  <c r="RT756" i="1"/>
  <c r="RT757" i="1"/>
  <c r="RT758" i="1"/>
  <c r="RT759" i="1"/>
  <c r="RT760" i="1"/>
  <c r="RT761" i="1"/>
  <c r="RT762" i="1"/>
  <c r="RT763" i="1"/>
  <c r="RT764" i="1"/>
  <c r="RT765" i="1"/>
  <c r="RT766" i="1"/>
  <c r="RT767" i="1"/>
  <c r="RT768" i="1"/>
  <c r="RT769" i="1"/>
  <c r="RT770" i="1"/>
  <c r="RT771" i="1"/>
  <c r="RT772" i="1"/>
  <c r="RT773" i="1"/>
  <c r="RT774" i="1"/>
  <c r="RT775" i="1"/>
  <c r="RT776" i="1"/>
  <c r="RT777" i="1"/>
  <c r="RT778" i="1"/>
  <c r="RT779" i="1"/>
  <c r="RT780" i="1"/>
  <c r="RT781" i="1"/>
  <c r="RT782" i="1"/>
  <c r="RT783" i="1"/>
  <c r="RT784" i="1"/>
  <c r="RT785" i="1"/>
  <c r="RT786" i="1"/>
  <c r="RT787" i="1"/>
  <c r="RT788" i="1"/>
  <c r="RT789" i="1"/>
  <c r="RT790" i="1"/>
  <c r="RT791" i="1"/>
  <c r="RT792" i="1"/>
  <c r="RT793" i="1"/>
  <c r="RT794" i="1"/>
  <c r="RT795" i="1"/>
  <c r="RT796" i="1"/>
  <c r="RT797" i="1"/>
  <c r="RT798" i="1"/>
  <c r="RT799" i="1"/>
  <c r="RT800" i="1"/>
  <c r="RT801" i="1"/>
  <c r="RT802" i="1"/>
  <c r="RT803" i="1"/>
  <c r="RT804" i="1"/>
  <c r="RT805" i="1"/>
  <c r="RT806" i="1"/>
  <c r="RT807" i="1"/>
  <c r="RT808" i="1"/>
  <c r="RT809" i="1"/>
  <c r="RT810" i="1"/>
  <c r="RT811" i="1"/>
  <c r="RT812" i="1"/>
  <c r="RT813" i="1"/>
  <c r="RT814" i="1"/>
  <c r="RT815" i="1"/>
  <c r="RT816" i="1"/>
  <c r="RT817" i="1"/>
  <c r="RT818" i="1"/>
  <c r="RT819" i="1"/>
  <c r="RT820" i="1"/>
  <c r="RT821" i="1"/>
  <c r="RT822" i="1"/>
  <c r="RT823" i="1"/>
  <c r="RT824" i="1"/>
  <c r="RT825" i="1"/>
  <c r="RT826" i="1"/>
  <c r="RT827" i="1"/>
  <c r="RT828" i="1"/>
  <c r="RT829" i="1"/>
  <c r="RT830" i="1"/>
  <c r="RT831" i="1"/>
  <c r="RT832" i="1"/>
  <c r="RT833" i="1"/>
  <c r="RT834" i="1"/>
  <c r="RT835" i="1"/>
  <c r="RT836" i="1"/>
  <c r="RT837" i="1"/>
  <c r="RT838" i="1"/>
  <c r="RT839" i="1"/>
  <c r="RT840" i="1"/>
  <c r="RT841" i="1"/>
  <c r="RT842" i="1"/>
  <c r="RT843" i="1"/>
  <c r="RT844" i="1"/>
  <c r="RT845" i="1"/>
  <c r="RT846" i="1"/>
  <c r="RT847" i="1"/>
  <c r="RT848" i="1"/>
  <c r="RT849" i="1"/>
  <c r="RT850" i="1"/>
  <c r="RT851" i="1"/>
  <c r="RT852" i="1"/>
  <c r="RT853" i="1"/>
  <c r="RT854" i="1"/>
  <c r="RT855" i="1"/>
  <c r="RT856" i="1"/>
  <c r="RT857" i="1"/>
  <c r="RT858" i="1"/>
  <c r="RT859" i="1"/>
  <c r="RT860" i="1"/>
  <c r="RT861" i="1"/>
  <c r="RT862" i="1"/>
  <c r="RT863" i="1"/>
  <c r="RT864" i="1"/>
  <c r="RT865" i="1"/>
  <c r="RT866" i="1"/>
  <c r="RT867" i="1"/>
  <c r="RT868" i="1"/>
  <c r="RT869" i="1"/>
  <c r="RT870" i="1"/>
  <c r="RT871" i="1"/>
  <c r="RT872" i="1"/>
  <c r="RT873" i="1"/>
  <c r="RT874" i="1"/>
  <c r="RT875" i="1"/>
  <c r="RT876" i="1"/>
  <c r="RT877" i="1"/>
  <c r="RT878" i="1"/>
  <c r="RT879" i="1"/>
  <c r="RT880" i="1"/>
  <c r="RT881" i="1"/>
  <c r="RT882" i="1"/>
  <c r="RT883" i="1"/>
  <c r="RT884" i="1"/>
  <c r="RT885" i="1"/>
  <c r="RT886" i="1"/>
  <c r="RT887" i="1"/>
  <c r="RT888" i="1"/>
  <c r="RT889" i="1"/>
  <c r="RT890" i="1"/>
  <c r="RT891" i="1"/>
  <c r="RT892" i="1"/>
  <c r="RT893" i="1"/>
  <c r="RT894" i="1"/>
  <c r="RT895" i="1"/>
  <c r="RT896" i="1"/>
  <c r="RT897" i="1"/>
  <c r="RT898" i="1"/>
  <c r="RT899" i="1"/>
  <c r="RT900" i="1"/>
  <c r="RT901" i="1"/>
  <c r="RT902" i="1"/>
  <c r="RT903" i="1"/>
  <c r="RT904" i="1"/>
  <c r="RT905" i="1"/>
  <c r="RT906" i="1"/>
  <c r="RT907" i="1"/>
  <c r="RT908" i="1"/>
  <c r="RT909" i="1"/>
  <c r="RT910" i="1"/>
  <c r="RT911" i="1"/>
  <c r="RT912" i="1"/>
  <c r="RT913" i="1"/>
  <c r="RT914" i="1"/>
  <c r="RT915" i="1"/>
  <c r="RT916" i="1"/>
  <c r="RT917" i="1"/>
  <c r="RT918" i="1"/>
  <c r="RT919" i="1"/>
  <c r="RT920" i="1"/>
  <c r="RT921" i="1"/>
  <c r="RT922" i="1"/>
  <c r="RT923" i="1"/>
  <c r="RT924" i="1"/>
  <c r="RT925" i="1"/>
  <c r="RT926" i="1"/>
  <c r="RT927" i="1"/>
  <c r="RT928" i="1"/>
  <c r="RT929" i="1"/>
  <c r="RT930" i="1"/>
  <c r="RT931" i="1"/>
  <c r="RT932" i="1"/>
  <c r="RT933" i="1"/>
  <c r="RT934" i="1"/>
  <c r="RT935" i="1"/>
  <c r="RT936" i="1"/>
  <c r="RT937" i="1"/>
  <c r="RT938" i="1"/>
  <c r="RT939" i="1"/>
  <c r="RT940" i="1"/>
  <c r="RT941" i="1"/>
  <c r="RT942" i="1"/>
  <c r="RT943" i="1"/>
  <c r="RT944" i="1"/>
  <c r="RT945" i="1"/>
  <c r="RT946" i="1"/>
  <c r="RT947" i="1"/>
  <c r="RT948" i="1"/>
  <c r="RT949" i="1"/>
  <c r="RT950" i="1"/>
  <c r="RT951" i="1"/>
  <c r="RT952" i="1"/>
  <c r="RT953" i="1"/>
  <c r="RT954" i="1"/>
  <c r="RT955" i="1"/>
  <c r="RT956" i="1"/>
  <c r="RT957" i="1"/>
  <c r="RT958" i="1"/>
  <c r="RT959" i="1"/>
  <c r="RT960" i="1"/>
  <c r="RT961" i="1"/>
  <c r="RT962" i="1"/>
  <c r="RT963" i="1"/>
  <c r="RT964" i="1"/>
  <c r="RT965" i="1"/>
  <c r="RT966" i="1"/>
  <c r="RT967" i="1"/>
  <c r="RT968" i="1"/>
  <c r="RT969" i="1"/>
  <c r="RT970" i="1"/>
  <c r="RT971" i="1"/>
  <c r="RT972" i="1"/>
  <c r="RT973" i="1"/>
  <c r="RT974" i="1"/>
  <c r="RT975" i="1"/>
  <c r="RT976" i="1"/>
  <c r="RT977" i="1"/>
  <c r="RT978" i="1"/>
  <c r="RT979" i="1"/>
  <c r="RT980" i="1"/>
  <c r="RT981" i="1"/>
  <c r="RT982" i="1"/>
  <c r="RT983" i="1"/>
  <c r="RT984" i="1"/>
  <c r="RT985" i="1"/>
  <c r="RT986" i="1"/>
  <c r="RT987" i="1"/>
  <c r="RT988" i="1"/>
  <c r="RT989" i="1"/>
  <c r="RT990" i="1"/>
  <c r="RT991" i="1"/>
  <c r="RT992" i="1"/>
  <c r="RT993" i="1"/>
  <c r="RT994" i="1"/>
  <c r="RT995" i="1"/>
  <c r="RT996" i="1"/>
  <c r="RT997" i="1"/>
  <c r="RT998" i="1"/>
  <c r="RT999" i="1"/>
  <c r="RT1000" i="1"/>
  <c r="RT1001" i="1"/>
  <c r="RT1002" i="1"/>
  <c r="RT1003" i="1"/>
  <c r="RT1004" i="1"/>
  <c r="RT1005" i="1"/>
  <c r="RT1006" i="1"/>
  <c r="RT1007" i="1"/>
  <c r="RT1008" i="1"/>
  <c r="RT1009" i="1"/>
  <c r="RT1010" i="1"/>
  <c r="RT1011" i="1"/>
  <c r="RT1012" i="1"/>
  <c r="RT1013" i="1"/>
  <c r="RT1014" i="1"/>
  <c r="RT1015" i="1"/>
  <c r="RT1016" i="1"/>
  <c r="RT1017" i="1"/>
  <c r="RT1018" i="1"/>
  <c r="RT1019" i="1"/>
  <c r="RT1020" i="1"/>
  <c r="RT1021" i="1"/>
  <c r="RT1022" i="1"/>
  <c r="RT1023" i="1"/>
  <c r="RT1024" i="1"/>
  <c r="RT1025" i="1"/>
  <c r="RT1026" i="1"/>
  <c r="RT1027" i="1"/>
  <c r="RT1028" i="1"/>
  <c r="RT1029" i="1"/>
  <c r="RT1030" i="1"/>
  <c r="RT1031" i="1"/>
  <c r="RT1032" i="1"/>
  <c r="RT1033" i="1"/>
  <c r="RT1034" i="1"/>
  <c r="RT1035" i="1"/>
  <c r="RT1036" i="1"/>
  <c r="RT1037" i="1"/>
  <c r="RT1038" i="1"/>
  <c r="RT1039" i="1"/>
  <c r="RT1040" i="1"/>
  <c r="RT1041" i="1"/>
  <c r="RT1042" i="1"/>
  <c r="RT1043" i="1"/>
  <c r="RT1044" i="1"/>
  <c r="RT1045" i="1"/>
  <c r="RT1046" i="1"/>
  <c r="RT1047" i="1"/>
  <c r="RT1048" i="1"/>
  <c r="RT1049" i="1"/>
  <c r="RT1050" i="1"/>
  <c r="RT1051" i="1"/>
  <c r="RT1052" i="1"/>
  <c r="RT1053" i="1"/>
  <c r="RT1054" i="1"/>
  <c r="RT1055" i="1"/>
  <c r="RT1056" i="1"/>
  <c r="RT1057" i="1"/>
  <c r="RT1058" i="1"/>
  <c r="RT1059" i="1"/>
  <c r="RT1060" i="1"/>
  <c r="RT1061" i="1"/>
  <c r="RT1062" i="1"/>
  <c r="RT1063" i="1"/>
  <c r="RT1064" i="1"/>
  <c r="RT1065" i="1"/>
  <c r="RT1066" i="1"/>
  <c r="RT1067" i="1"/>
  <c r="RT1068" i="1"/>
  <c r="RT1069" i="1"/>
  <c r="RT1070" i="1"/>
  <c r="RT1071" i="1"/>
  <c r="RT1072" i="1"/>
  <c r="RT1073" i="1"/>
  <c r="RT1074" i="1"/>
  <c r="RT1075" i="1"/>
  <c r="RT1076" i="1"/>
  <c r="RT1077" i="1"/>
  <c r="RT1078" i="1"/>
  <c r="RT1079" i="1"/>
  <c r="RT1080" i="1"/>
  <c r="RT1081" i="1"/>
  <c r="RT1082" i="1"/>
  <c r="RT1083" i="1"/>
  <c r="RT1084" i="1"/>
  <c r="RT1085" i="1"/>
  <c r="RT1086" i="1"/>
  <c r="RT1087" i="1"/>
  <c r="RT1088" i="1"/>
  <c r="RT1089" i="1"/>
  <c r="RT1090" i="1"/>
  <c r="RT1091" i="1"/>
  <c r="RT1092" i="1"/>
  <c r="RT1093" i="1"/>
  <c r="RT1094" i="1"/>
  <c r="RT1095" i="1"/>
  <c r="RT1096" i="1"/>
  <c r="RT1097" i="1"/>
  <c r="RT1098" i="1"/>
  <c r="RT1099" i="1"/>
  <c r="RT1100" i="1"/>
  <c r="RT1101" i="1"/>
  <c r="RT1102" i="1"/>
  <c r="RT1103" i="1"/>
  <c r="RT1104" i="1"/>
  <c r="RT1105" i="1"/>
  <c r="RT1106" i="1"/>
  <c r="RT1107" i="1"/>
  <c r="RT1108" i="1"/>
  <c r="RT1109" i="1"/>
  <c r="RT1110" i="1"/>
  <c r="RT1111" i="1"/>
  <c r="RT1112" i="1"/>
  <c r="RT1113" i="1"/>
  <c r="RT1114" i="1"/>
  <c r="RT1115" i="1"/>
  <c r="RT1116" i="1"/>
  <c r="RT1117" i="1"/>
  <c r="RT1118" i="1"/>
  <c r="RT1119" i="1"/>
  <c r="RT1120" i="1"/>
  <c r="RT1121" i="1"/>
  <c r="RT1122" i="1"/>
  <c r="RT1123" i="1"/>
  <c r="RT1124" i="1"/>
  <c r="RT1125" i="1"/>
  <c r="RT1126" i="1"/>
  <c r="RT1127" i="1"/>
  <c r="RT1128" i="1"/>
  <c r="RT1129" i="1"/>
  <c r="RT1130" i="1"/>
  <c r="RT1131" i="1"/>
  <c r="RT1132" i="1"/>
  <c r="RT1133" i="1"/>
  <c r="RT1134" i="1"/>
  <c r="RT1135" i="1"/>
  <c r="RT1136" i="1"/>
  <c r="RT1137" i="1"/>
  <c r="RT1138" i="1"/>
  <c r="RT1139" i="1"/>
  <c r="RT1140" i="1"/>
  <c r="RT1141" i="1"/>
  <c r="RT1142" i="1"/>
  <c r="RT1143" i="1"/>
  <c r="RT1144" i="1"/>
  <c r="RT1145" i="1"/>
  <c r="RT1146" i="1"/>
  <c r="RT1147" i="1"/>
  <c r="RT1148" i="1"/>
  <c r="RT1149" i="1"/>
  <c r="RT1150" i="1"/>
  <c r="RT1151" i="1"/>
  <c r="RT1152" i="1"/>
  <c r="RT1153" i="1"/>
  <c r="RT1154" i="1"/>
  <c r="RT1155" i="1"/>
  <c r="RT1156" i="1"/>
  <c r="RT1157" i="1"/>
  <c r="RT1158" i="1"/>
  <c r="RT1159" i="1"/>
  <c r="RT1160" i="1"/>
  <c r="RT1161" i="1"/>
  <c r="RT1162" i="1"/>
  <c r="RT1163" i="1"/>
  <c r="RT1164" i="1"/>
  <c r="RT1165" i="1"/>
  <c r="RT1166" i="1"/>
  <c r="RT1167" i="1"/>
  <c r="RT1168" i="1"/>
  <c r="RT1169" i="1"/>
  <c r="RT1170" i="1"/>
  <c r="RT1171" i="1"/>
  <c r="RT1172" i="1"/>
  <c r="RT1173" i="1"/>
  <c r="RT1174" i="1"/>
  <c r="RT1175" i="1"/>
  <c r="RT1176" i="1"/>
  <c r="RT1177" i="1"/>
  <c r="RT1178" i="1"/>
  <c r="RT1179" i="1"/>
  <c r="RT1180" i="1"/>
  <c r="RT1181" i="1"/>
  <c r="RT1182" i="1"/>
  <c r="RT1183" i="1"/>
  <c r="RT1184" i="1"/>
  <c r="RT1185" i="1"/>
  <c r="RT1186" i="1"/>
  <c r="RT1187" i="1"/>
  <c r="RT1188" i="1"/>
  <c r="RT1189" i="1"/>
  <c r="RT1190" i="1"/>
  <c r="RT1191" i="1"/>
  <c r="RT1192" i="1"/>
  <c r="RT1193" i="1"/>
  <c r="RT1194" i="1"/>
  <c r="RT1195" i="1"/>
  <c r="RT1196" i="1"/>
  <c r="RT1197" i="1"/>
  <c r="RT1198" i="1"/>
  <c r="RT1199" i="1"/>
  <c r="RT1200" i="1"/>
  <c r="RT1201" i="1"/>
  <c r="RT1202" i="1"/>
  <c r="RT1203" i="1"/>
  <c r="RT1204" i="1"/>
  <c r="RT1205" i="1"/>
  <c r="RT1206" i="1"/>
  <c r="RT1207" i="1"/>
  <c r="RT1208" i="1"/>
  <c r="RT1209" i="1"/>
  <c r="RT1210" i="1"/>
  <c r="RT1211" i="1"/>
  <c r="RT1212" i="1"/>
  <c r="RT1213" i="1"/>
  <c r="RT1214" i="1"/>
  <c r="RT1215" i="1"/>
  <c r="RT1216" i="1"/>
  <c r="RT1217" i="1"/>
  <c r="RT1218" i="1"/>
  <c r="RT1219" i="1"/>
  <c r="RT1220" i="1"/>
  <c r="RT1221" i="1"/>
  <c r="RT1222" i="1"/>
  <c r="RT1223" i="1"/>
  <c r="RT1224" i="1"/>
  <c r="RT1225" i="1"/>
  <c r="RT1226" i="1"/>
  <c r="RT1227" i="1"/>
  <c r="RT1228" i="1"/>
  <c r="RT1229" i="1"/>
  <c r="RT1230" i="1"/>
  <c r="RT1231" i="1"/>
  <c r="RT1232" i="1"/>
  <c r="RT1233" i="1"/>
  <c r="RT1234" i="1"/>
  <c r="RT1235" i="1"/>
  <c r="RT1236" i="1"/>
  <c r="RT1237" i="1"/>
  <c r="RT1238" i="1"/>
  <c r="RT1239" i="1"/>
  <c r="RT1240" i="1"/>
  <c r="RT1241" i="1"/>
  <c r="RT1242" i="1"/>
  <c r="RT1243" i="1"/>
  <c r="RT1244" i="1"/>
  <c r="RT1245" i="1"/>
  <c r="RT1246" i="1"/>
  <c r="RT1247" i="1"/>
  <c r="RT1248" i="1"/>
  <c r="RT1249" i="1"/>
  <c r="RT1250" i="1"/>
  <c r="RT1251" i="1"/>
  <c r="RT1252" i="1"/>
  <c r="RT1253" i="1"/>
  <c r="RT1254" i="1"/>
  <c r="RT1255" i="1"/>
  <c r="RT1256" i="1"/>
  <c r="RT1257" i="1"/>
  <c r="RT1258" i="1"/>
  <c r="RT1259" i="1"/>
  <c r="RT1260" i="1"/>
  <c r="RT1261" i="1"/>
  <c r="RT1262" i="1"/>
  <c r="RT1263" i="1"/>
  <c r="RT1264" i="1"/>
  <c r="RT1265" i="1"/>
  <c r="RT1266" i="1"/>
  <c r="RT1267" i="1"/>
  <c r="RT1268" i="1"/>
  <c r="RT1269" i="1"/>
  <c r="RT1270" i="1"/>
  <c r="RT1271" i="1"/>
  <c r="RT1272" i="1"/>
  <c r="RT1273" i="1"/>
  <c r="RT1274" i="1"/>
  <c r="RT1275" i="1"/>
  <c r="RT1276" i="1"/>
  <c r="RT1277" i="1"/>
  <c r="RT1278" i="1"/>
  <c r="RT1279" i="1"/>
  <c r="RT1280" i="1"/>
  <c r="RT1281" i="1"/>
  <c r="RT1282" i="1"/>
  <c r="RT1283" i="1"/>
  <c r="RT1284" i="1"/>
  <c r="RT1285" i="1"/>
  <c r="RT1286" i="1"/>
  <c r="RT1287" i="1"/>
  <c r="RT1288" i="1"/>
  <c r="RT1289" i="1"/>
  <c r="RT1290" i="1"/>
  <c r="RT1291" i="1"/>
  <c r="RT1292" i="1"/>
  <c r="RT1293" i="1"/>
  <c r="RT1294" i="1"/>
  <c r="RT1295" i="1"/>
  <c r="RT1296" i="1"/>
  <c r="RT1297" i="1"/>
  <c r="RT1298" i="1"/>
  <c r="RT1299" i="1"/>
  <c r="RT1300" i="1"/>
  <c r="RT1301" i="1"/>
  <c r="RT1302" i="1"/>
  <c r="RT1303" i="1"/>
  <c r="RT1304" i="1"/>
  <c r="RT1305" i="1"/>
  <c r="RT1306" i="1"/>
  <c r="RT1307" i="1"/>
  <c r="RT1308" i="1"/>
  <c r="RT1309" i="1"/>
  <c r="RT1310" i="1"/>
  <c r="RT1311" i="1"/>
  <c r="RT1312" i="1"/>
  <c r="RT1313" i="1"/>
  <c r="RT1314" i="1"/>
  <c r="RT1315" i="1"/>
  <c r="RT1316" i="1"/>
  <c r="RT1317" i="1"/>
  <c r="RT1318" i="1"/>
  <c r="RT1319" i="1"/>
  <c r="RT1320" i="1"/>
  <c r="RT1321" i="1"/>
  <c r="RT1322" i="1"/>
  <c r="RT1323" i="1"/>
  <c r="RT1324" i="1"/>
  <c r="RT1325" i="1"/>
  <c r="RT1326" i="1"/>
  <c r="RT1327" i="1"/>
  <c r="RT1328" i="1"/>
  <c r="RT1329" i="1"/>
  <c r="RT1330" i="1"/>
  <c r="RT1331" i="1"/>
  <c r="RT1332" i="1"/>
  <c r="RT1333" i="1"/>
  <c r="RT1334" i="1"/>
  <c r="RT1335" i="1"/>
  <c r="RT1336" i="1"/>
  <c r="RT1337" i="1"/>
  <c r="RT1338" i="1"/>
  <c r="RT1339" i="1"/>
  <c r="RT1340" i="1"/>
  <c r="RT1341" i="1"/>
  <c r="RT1342" i="1"/>
  <c r="RT1343" i="1"/>
  <c r="RT1344" i="1"/>
  <c r="RT1345" i="1"/>
  <c r="RT1346" i="1"/>
  <c r="RT1347" i="1"/>
  <c r="RT1348" i="1"/>
  <c r="RT1349" i="1"/>
  <c r="RT1350" i="1"/>
  <c r="RT1351" i="1"/>
  <c r="RT1352" i="1"/>
  <c r="RT1353" i="1"/>
  <c r="RT1354" i="1"/>
  <c r="RT1355" i="1"/>
  <c r="RT1356" i="1"/>
  <c r="RT1357" i="1"/>
  <c r="RT1358" i="1"/>
  <c r="RT1359" i="1"/>
  <c r="RT1360" i="1"/>
  <c r="RT1361" i="1"/>
  <c r="RT1362" i="1"/>
  <c r="RT1363" i="1"/>
  <c r="RT1364" i="1"/>
  <c r="RT1365" i="1"/>
  <c r="RT1366" i="1"/>
  <c r="RT1367" i="1"/>
  <c r="RT1368" i="1"/>
  <c r="RT1369" i="1"/>
  <c r="RT1370" i="1"/>
  <c r="RT1371" i="1"/>
  <c r="RT1372" i="1"/>
  <c r="RT1373" i="1"/>
  <c r="RT1374" i="1"/>
  <c r="RT1375" i="1"/>
  <c r="RT1376" i="1"/>
  <c r="RT1377" i="1"/>
  <c r="RT1378" i="1"/>
  <c r="RT1379" i="1"/>
  <c r="RT1380" i="1"/>
  <c r="RT1381" i="1"/>
  <c r="RT1382" i="1"/>
  <c r="RT1383" i="1"/>
  <c r="RT1384" i="1"/>
  <c r="RT1385" i="1"/>
  <c r="RT1386" i="1"/>
  <c r="RT1387" i="1"/>
  <c r="RT1388" i="1"/>
  <c r="RT1389" i="1"/>
  <c r="RT1390" i="1"/>
  <c r="RT1391" i="1"/>
  <c r="RT1392" i="1"/>
  <c r="RT1393" i="1"/>
  <c r="RT1394" i="1"/>
  <c r="RT1395" i="1"/>
  <c r="RT1396" i="1"/>
  <c r="RT1397" i="1"/>
  <c r="RT1398" i="1"/>
  <c r="RT1399" i="1"/>
  <c r="RT1400" i="1"/>
  <c r="RT1401" i="1"/>
  <c r="RT1402" i="1"/>
  <c r="RT1403" i="1"/>
  <c r="RT1404" i="1"/>
  <c r="RT1405" i="1"/>
  <c r="RT1406" i="1"/>
  <c r="RT1407" i="1"/>
  <c r="RT1408" i="1"/>
  <c r="RT1409" i="1"/>
  <c r="RT1410" i="1"/>
  <c r="RT1411" i="1"/>
  <c r="RT1412" i="1"/>
  <c r="RT1413" i="1"/>
  <c r="RT1414" i="1"/>
  <c r="RT1415" i="1"/>
  <c r="RT1416" i="1"/>
  <c r="RT1417" i="1"/>
  <c r="RT1418" i="1"/>
  <c r="RT1419" i="1"/>
  <c r="RT1420" i="1"/>
  <c r="RT1421" i="1"/>
  <c r="RT1422" i="1"/>
  <c r="RT1423" i="1"/>
  <c r="RT1424" i="1"/>
  <c r="RT1425" i="1"/>
  <c r="RT1426" i="1"/>
  <c r="RT1427" i="1"/>
  <c r="RT1428" i="1"/>
  <c r="RT1429" i="1"/>
  <c r="RT1430" i="1"/>
  <c r="RT1431" i="1"/>
  <c r="RT1432" i="1"/>
  <c r="RT1433" i="1"/>
  <c r="RT1434" i="1"/>
  <c r="RT1435" i="1"/>
  <c r="RT1436" i="1"/>
  <c r="RT1437" i="1"/>
  <c r="RT1438" i="1"/>
  <c r="RT1439" i="1"/>
  <c r="RT1440" i="1"/>
  <c r="RT1441" i="1"/>
  <c r="RT1442" i="1"/>
  <c r="RT1443" i="1"/>
  <c r="RT1444" i="1"/>
  <c r="RT1445" i="1"/>
  <c r="RT1446" i="1"/>
  <c r="RT1447" i="1"/>
  <c r="RT1448" i="1"/>
  <c r="RT1449" i="1"/>
  <c r="RT1450" i="1"/>
  <c r="RT1451" i="1"/>
  <c r="RT1452" i="1"/>
  <c r="RT1453" i="1"/>
  <c r="RT1454" i="1"/>
  <c r="RT1455" i="1"/>
  <c r="RT1456" i="1"/>
  <c r="RT1457" i="1"/>
  <c r="RT1458" i="1"/>
  <c r="RT1459" i="1"/>
  <c r="RT1460" i="1"/>
  <c r="RT1461" i="1"/>
  <c r="RT1462" i="1"/>
  <c r="RT1463" i="1"/>
  <c r="RT1464" i="1"/>
  <c r="RT1465" i="1"/>
  <c r="RT1466" i="1"/>
  <c r="RT1467" i="1"/>
  <c r="RT1468" i="1"/>
  <c r="RT1469" i="1"/>
  <c r="RT1470" i="1"/>
  <c r="RT1471" i="1"/>
  <c r="RT1472" i="1"/>
  <c r="RT1473" i="1"/>
  <c r="RT1474" i="1"/>
  <c r="RT1475" i="1"/>
  <c r="RT1476" i="1"/>
  <c r="RT1477" i="1"/>
  <c r="RT1478" i="1"/>
  <c r="RT1479" i="1"/>
  <c r="RT1480" i="1"/>
  <c r="RT1481" i="1"/>
  <c r="RT1482" i="1"/>
  <c r="RT1483" i="1"/>
  <c r="RT1484" i="1"/>
  <c r="RT1485" i="1"/>
  <c r="RT1486" i="1"/>
  <c r="RT1487" i="1"/>
  <c r="RT1488" i="1"/>
  <c r="RT1489" i="1"/>
  <c r="RT1490" i="1"/>
  <c r="RT1491" i="1"/>
  <c r="RT1492" i="1"/>
  <c r="RT1493" i="1"/>
  <c r="RT1494" i="1"/>
  <c r="RT1495" i="1"/>
  <c r="RT1496" i="1"/>
  <c r="RT1497" i="1"/>
  <c r="RT1498" i="1"/>
  <c r="RT1499" i="1"/>
  <c r="RT1500" i="1"/>
  <c r="RT1501" i="1"/>
  <c r="RT1502" i="1"/>
  <c r="RT1503" i="1"/>
  <c r="RT1504" i="1"/>
  <c r="RT1505" i="1"/>
  <c r="RT1506" i="1"/>
  <c r="RT1507" i="1"/>
  <c r="RT1508" i="1"/>
  <c r="RT1509" i="1"/>
  <c r="RT1510" i="1"/>
  <c r="RT1511" i="1"/>
  <c r="RT1512" i="1"/>
  <c r="RT1513" i="1"/>
  <c r="RT1514" i="1"/>
  <c r="RT1515" i="1"/>
  <c r="RT1516" i="1"/>
  <c r="RT1517" i="1"/>
  <c r="RT1518" i="1"/>
  <c r="RT1519" i="1"/>
  <c r="RT1520" i="1"/>
  <c r="RT1521" i="1"/>
  <c r="RT1522" i="1"/>
  <c r="RT1523" i="1"/>
  <c r="RT1524" i="1"/>
  <c r="RT1525" i="1"/>
  <c r="RT1526" i="1"/>
  <c r="RT1527" i="1"/>
  <c r="RT1528" i="1"/>
  <c r="RT1529" i="1"/>
  <c r="RT1530" i="1"/>
  <c r="RT1531" i="1"/>
  <c r="RT1532" i="1"/>
  <c r="RT1533" i="1"/>
  <c r="RT1534" i="1"/>
  <c r="RT1535" i="1"/>
  <c r="RT1536" i="1"/>
  <c r="RT1537" i="1"/>
  <c r="RT1538" i="1"/>
  <c r="RT1539" i="1"/>
  <c r="RT1540" i="1"/>
  <c r="RT1541" i="1"/>
  <c r="RT1542" i="1"/>
  <c r="RT1543" i="1"/>
  <c r="RT1544" i="1"/>
  <c r="RT1545" i="1"/>
  <c r="RT1546" i="1"/>
  <c r="RT1547" i="1"/>
  <c r="RT1548" i="1"/>
  <c r="RT1549" i="1"/>
  <c r="RT1550" i="1"/>
  <c r="RT1551" i="1"/>
  <c r="RT1552" i="1"/>
  <c r="RT1553" i="1"/>
  <c r="RT1554" i="1"/>
  <c r="RT1555" i="1"/>
  <c r="RT1556" i="1"/>
  <c r="RT1557" i="1"/>
  <c r="RT1558" i="1"/>
  <c r="RT1559" i="1"/>
  <c r="RT1560" i="1"/>
  <c r="RT1561" i="1"/>
  <c r="RT1562" i="1"/>
  <c r="RT1563" i="1"/>
  <c r="RT1564" i="1"/>
  <c r="RT1565" i="1"/>
  <c r="RT1566" i="1"/>
  <c r="RT1567" i="1"/>
  <c r="RT1568" i="1"/>
  <c r="RT1569" i="1"/>
  <c r="RT1570" i="1"/>
  <c r="RT1571" i="1"/>
  <c r="RT1572" i="1"/>
  <c r="RT1573" i="1"/>
  <c r="RT1574" i="1"/>
  <c r="RT1575" i="1"/>
  <c r="RT1576" i="1"/>
  <c r="RT1577" i="1"/>
  <c r="RT1578" i="1"/>
  <c r="RT1579" i="1"/>
  <c r="RT1580" i="1"/>
  <c r="RT1581" i="1"/>
  <c r="RT1582" i="1"/>
  <c r="RT1583" i="1"/>
  <c r="RT1584" i="1"/>
  <c r="RT1585" i="1"/>
  <c r="RT1586" i="1"/>
  <c r="RT1587" i="1"/>
  <c r="RT1588" i="1"/>
  <c r="RT1589" i="1"/>
  <c r="RT1590" i="1"/>
  <c r="RT1591" i="1"/>
  <c r="RT1592" i="1"/>
  <c r="RT1593" i="1"/>
  <c r="RT1594" i="1"/>
  <c r="RT1595" i="1"/>
  <c r="RT1596" i="1"/>
  <c r="RT1597" i="1"/>
  <c r="RT1598" i="1"/>
  <c r="RT1599" i="1"/>
  <c r="RT1600" i="1"/>
  <c r="RT1601" i="1"/>
  <c r="RT1602" i="1"/>
  <c r="RT1603" i="1"/>
  <c r="RT1604" i="1"/>
  <c r="RT1605" i="1"/>
  <c r="RT1606" i="1"/>
  <c r="RT1607" i="1"/>
  <c r="RT1608" i="1"/>
  <c r="RT1609" i="1"/>
  <c r="RT1610" i="1"/>
  <c r="RT1611" i="1"/>
  <c r="RT1612" i="1"/>
  <c r="RT1613" i="1"/>
  <c r="RT1614" i="1"/>
  <c r="RT1615" i="1"/>
  <c r="RT1616" i="1"/>
  <c r="RT1617" i="1"/>
  <c r="RT1618" i="1"/>
  <c r="RT1619" i="1"/>
  <c r="RT1620" i="1"/>
  <c r="RT1621" i="1"/>
  <c r="RT1622" i="1"/>
  <c r="RT1623" i="1"/>
  <c r="RT1624" i="1"/>
  <c r="RT1625" i="1"/>
  <c r="RT1626" i="1"/>
  <c r="RT1627" i="1"/>
  <c r="RT1628" i="1"/>
  <c r="RT1629" i="1"/>
  <c r="RT1630" i="1"/>
  <c r="RT1631" i="1"/>
  <c r="RT1632" i="1"/>
  <c r="RT1633" i="1"/>
  <c r="RT1634" i="1"/>
  <c r="RT1635" i="1"/>
  <c r="RT1636" i="1"/>
  <c r="RT1637" i="1"/>
  <c r="RT1638" i="1"/>
  <c r="RT1639" i="1"/>
  <c r="RT1640" i="1"/>
  <c r="RT1641" i="1"/>
  <c r="RT1642" i="1"/>
  <c r="RT1643" i="1"/>
  <c r="RT1644" i="1"/>
  <c r="RT1645" i="1"/>
  <c r="RT1646" i="1"/>
  <c r="RT1647" i="1"/>
  <c r="RT1648" i="1"/>
  <c r="RT1649" i="1"/>
  <c r="RT1650" i="1"/>
  <c r="RT1651" i="1"/>
  <c r="RT1652" i="1"/>
  <c r="RT1653" i="1"/>
  <c r="RT1654" i="1"/>
  <c r="RT1655" i="1"/>
  <c r="RT1656" i="1"/>
  <c r="RT1657" i="1"/>
  <c r="RT1658" i="1"/>
  <c r="RT1659" i="1"/>
  <c r="RT1660" i="1"/>
  <c r="RT1661" i="1"/>
  <c r="RT1662" i="1"/>
  <c r="RT1663" i="1"/>
  <c r="RT1664" i="1"/>
  <c r="RT1665" i="1"/>
  <c r="RT1666" i="1"/>
  <c r="RT1667" i="1"/>
  <c r="RT1668" i="1"/>
  <c r="RT1669" i="1"/>
  <c r="RT1670" i="1"/>
  <c r="RT1671" i="1"/>
  <c r="RT1672" i="1"/>
  <c r="RT1673" i="1"/>
  <c r="RT1674" i="1"/>
  <c r="RT1675" i="1"/>
  <c r="RT1676" i="1"/>
  <c r="RT1677" i="1"/>
  <c r="RT1678" i="1"/>
  <c r="RT1679" i="1"/>
  <c r="RT1680" i="1"/>
  <c r="RT1681" i="1"/>
  <c r="RT1682" i="1"/>
  <c r="RT1683" i="1"/>
  <c r="RT1684" i="1"/>
  <c r="RT1685" i="1"/>
  <c r="RT1686" i="1"/>
  <c r="RT1687" i="1"/>
  <c r="RT1688" i="1"/>
  <c r="RT1689" i="1"/>
  <c r="RT1690" i="1"/>
  <c r="RT1691" i="1"/>
  <c r="RT1692" i="1"/>
  <c r="RT1693" i="1"/>
  <c r="RT1694" i="1"/>
  <c r="RT1695" i="1"/>
  <c r="RT1696" i="1"/>
  <c r="RT1697" i="1"/>
  <c r="RT1698" i="1"/>
  <c r="RT1699" i="1"/>
  <c r="RT1700" i="1"/>
  <c r="RT1701" i="1"/>
  <c r="RT1702" i="1"/>
  <c r="RT1703" i="1"/>
  <c r="RT1704" i="1"/>
  <c r="RT1705" i="1"/>
  <c r="RT1706" i="1"/>
  <c r="RT1707" i="1"/>
  <c r="RT1708" i="1"/>
  <c r="RT1709" i="1"/>
  <c r="RT1710" i="1"/>
  <c r="RT1711" i="1"/>
  <c r="RT1712" i="1"/>
  <c r="RT1713" i="1"/>
  <c r="RT3" i="1"/>
  <c r="RR4" i="1"/>
  <c r="RR5" i="1"/>
  <c r="RR6" i="1"/>
  <c r="RR7" i="1"/>
  <c r="RR8" i="1"/>
  <c r="RR9" i="1"/>
  <c r="RR10" i="1"/>
  <c r="RR11" i="1"/>
  <c r="RR12" i="1"/>
  <c r="RR13" i="1"/>
  <c r="RR14" i="1"/>
  <c r="RR15" i="1"/>
  <c r="RR16" i="1"/>
  <c r="RR17" i="1"/>
  <c r="RR18" i="1"/>
  <c r="RR19" i="1"/>
  <c r="RR20" i="1"/>
  <c r="RR21" i="1"/>
  <c r="RR22" i="1"/>
  <c r="RR23" i="1"/>
  <c r="RR24" i="1"/>
  <c r="RR25" i="1"/>
  <c r="RR26" i="1"/>
  <c r="RR27" i="1"/>
  <c r="RR28" i="1"/>
  <c r="RR29" i="1"/>
  <c r="RR30" i="1"/>
  <c r="RR31" i="1"/>
  <c r="RR32" i="1"/>
  <c r="RR33" i="1"/>
  <c r="RR34" i="1"/>
  <c r="RR35" i="1"/>
  <c r="RR36" i="1"/>
  <c r="RR37" i="1"/>
  <c r="RR38" i="1"/>
  <c r="RR39" i="1"/>
  <c r="RR40" i="1"/>
  <c r="RR41" i="1"/>
  <c r="RR42" i="1"/>
  <c r="RR43" i="1"/>
  <c r="RR44" i="1"/>
  <c r="RR45" i="1"/>
  <c r="RR46" i="1"/>
  <c r="RR47" i="1"/>
  <c r="RR48" i="1"/>
  <c r="RR49" i="1"/>
  <c r="RR50" i="1"/>
  <c r="RR51" i="1"/>
  <c r="RR52" i="1"/>
  <c r="RR53" i="1"/>
  <c r="RR54" i="1"/>
  <c r="RR55" i="1"/>
  <c r="RR56" i="1"/>
  <c r="RR57" i="1"/>
  <c r="RR58" i="1"/>
  <c r="RR59" i="1"/>
  <c r="RR60" i="1"/>
  <c r="RR61" i="1"/>
  <c r="RR62" i="1"/>
  <c r="RR63" i="1"/>
  <c r="RR64" i="1"/>
  <c r="RR65" i="1"/>
  <c r="RR66" i="1"/>
  <c r="RR67" i="1"/>
  <c r="RR68" i="1"/>
  <c r="RR69" i="1"/>
  <c r="RR70" i="1"/>
  <c r="RR71" i="1"/>
  <c r="RR72" i="1"/>
  <c r="RR73" i="1"/>
  <c r="RR74" i="1"/>
  <c r="RR75" i="1"/>
  <c r="RR76" i="1"/>
  <c r="RR77" i="1"/>
  <c r="RR78" i="1"/>
  <c r="RR79" i="1"/>
  <c r="RR80" i="1"/>
  <c r="RR81" i="1"/>
  <c r="RR82" i="1"/>
  <c r="RR83" i="1"/>
  <c r="RR84" i="1"/>
  <c r="RR85" i="1"/>
  <c r="RR86" i="1"/>
  <c r="RR87" i="1"/>
  <c r="RR88" i="1"/>
  <c r="RR89" i="1"/>
  <c r="RR90" i="1"/>
  <c r="RR91" i="1"/>
  <c r="RR92" i="1"/>
  <c r="RR93" i="1"/>
  <c r="RR94" i="1"/>
  <c r="RR95" i="1"/>
  <c r="RR96" i="1"/>
  <c r="RR97" i="1"/>
  <c r="RR98" i="1"/>
  <c r="RR99" i="1"/>
  <c r="RR100" i="1"/>
  <c r="RR101" i="1"/>
  <c r="RR102" i="1"/>
  <c r="RR103" i="1"/>
  <c r="RR104" i="1"/>
  <c r="RR105" i="1"/>
  <c r="RR106" i="1"/>
  <c r="RR107" i="1"/>
  <c r="RR108" i="1"/>
  <c r="RR109" i="1"/>
  <c r="RR110" i="1"/>
  <c r="RR111" i="1"/>
  <c r="RR112" i="1"/>
  <c r="RR113" i="1"/>
  <c r="RR114" i="1"/>
  <c r="RR115" i="1"/>
  <c r="RR116" i="1"/>
  <c r="RR117" i="1"/>
  <c r="RR118" i="1"/>
  <c r="RR119" i="1"/>
  <c r="RR120" i="1"/>
  <c r="RR121" i="1"/>
  <c r="RR122" i="1"/>
  <c r="RR123" i="1"/>
  <c r="RR124" i="1"/>
  <c r="RR125" i="1"/>
  <c r="RR126" i="1"/>
  <c r="RR127" i="1"/>
  <c r="RR128" i="1"/>
  <c r="RR129" i="1"/>
  <c r="RR130" i="1"/>
  <c r="RR131" i="1"/>
  <c r="RR132" i="1"/>
  <c r="RR133" i="1"/>
  <c r="RR134" i="1"/>
  <c r="RR135" i="1"/>
  <c r="RR136" i="1"/>
  <c r="RR137" i="1"/>
  <c r="RR138" i="1"/>
  <c r="RR139" i="1"/>
  <c r="RR140" i="1"/>
  <c r="RR141" i="1"/>
  <c r="RR142" i="1"/>
  <c r="RR143" i="1"/>
  <c r="RR144" i="1"/>
  <c r="RR145" i="1"/>
  <c r="RR146" i="1"/>
  <c r="RR147" i="1"/>
  <c r="RR148" i="1"/>
  <c r="RR149" i="1"/>
  <c r="RR150" i="1"/>
  <c r="RR151" i="1"/>
  <c r="RR152" i="1"/>
  <c r="RR153" i="1"/>
  <c r="RR154" i="1"/>
  <c r="RR155" i="1"/>
  <c r="RR156" i="1"/>
  <c r="RR157" i="1"/>
  <c r="RR158" i="1"/>
  <c r="RR159" i="1"/>
  <c r="RR160" i="1"/>
  <c r="RR161" i="1"/>
  <c r="RR162" i="1"/>
  <c r="RR163" i="1"/>
  <c r="RR164" i="1"/>
  <c r="RR165" i="1"/>
  <c r="RR166" i="1"/>
  <c r="RR167" i="1"/>
  <c r="RR168" i="1"/>
  <c r="RR169" i="1"/>
  <c r="RR170" i="1"/>
  <c r="RR171" i="1"/>
  <c r="RR172" i="1"/>
  <c r="RR173" i="1"/>
  <c r="RR174" i="1"/>
  <c r="RR175" i="1"/>
  <c r="RR176" i="1"/>
  <c r="RR177" i="1"/>
  <c r="RR178" i="1"/>
  <c r="RR179" i="1"/>
  <c r="RR180" i="1"/>
  <c r="RR181" i="1"/>
  <c r="RR182" i="1"/>
  <c r="RR183" i="1"/>
  <c r="RR184" i="1"/>
  <c r="RR185" i="1"/>
  <c r="RR186" i="1"/>
  <c r="RR187" i="1"/>
  <c r="RR188" i="1"/>
  <c r="RR189" i="1"/>
  <c r="RR190" i="1"/>
  <c r="RR191" i="1"/>
  <c r="RR192" i="1"/>
  <c r="RR193" i="1"/>
  <c r="RR194" i="1"/>
  <c r="RR195" i="1"/>
  <c r="RR196" i="1"/>
  <c r="RR197" i="1"/>
  <c r="RR198" i="1"/>
  <c r="RR199" i="1"/>
  <c r="RR200" i="1"/>
  <c r="RR201" i="1"/>
  <c r="RR202" i="1"/>
  <c r="RR203" i="1"/>
  <c r="RR204" i="1"/>
  <c r="RR205" i="1"/>
  <c r="RR206" i="1"/>
  <c r="RR207" i="1"/>
  <c r="RR208" i="1"/>
  <c r="RR209" i="1"/>
  <c r="RR210" i="1"/>
  <c r="RR211" i="1"/>
  <c r="RR212" i="1"/>
  <c r="RR213" i="1"/>
  <c r="RR214" i="1"/>
  <c r="RR215" i="1"/>
  <c r="RR216" i="1"/>
  <c r="RR217" i="1"/>
  <c r="RR218" i="1"/>
  <c r="RR219" i="1"/>
  <c r="RR220" i="1"/>
  <c r="RR221" i="1"/>
  <c r="RR222" i="1"/>
  <c r="RR223" i="1"/>
  <c r="RR224" i="1"/>
  <c r="RR225" i="1"/>
  <c r="RR226" i="1"/>
  <c r="RR227" i="1"/>
  <c r="RR228" i="1"/>
  <c r="RR229" i="1"/>
  <c r="RR230" i="1"/>
  <c r="RR231" i="1"/>
  <c r="RR232" i="1"/>
  <c r="RR233" i="1"/>
  <c r="RR234" i="1"/>
  <c r="RR235" i="1"/>
  <c r="RR236" i="1"/>
  <c r="RR237" i="1"/>
  <c r="RR238" i="1"/>
  <c r="RR239" i="1"/>
  <c r="RR240" i="1"/>
  <c r="RR241" i="1"/>
  <c r="RR242" i="1"/>
  <c r="RR243" i="1"/>
  <c r="RR244" i="1"/>
  <c r="RR245" i="1"/>
  <c r="RR246" i="1"/>
  <c r="RR247" i="1"/>
  <c r="RR248" i="1"/>
  <c r="RR249" i="1"/>
  <c r="RR250" i="1"/>
  <c r="RR251" i="1"/>
  <c r="RR252" i="1"/>
  <c r="RR253" i="1"/>
  <c r="RR254" i="1"/>
  <c r="RR255" i="1"/>
  <c r="RR256" i="1"/>
  <c r="RR257" i="1"/>
  <c r="RR258" i="1"/>
  <c r="RR259" i="1"/>
  <c r="RR260" i="1"/>
  <c r="RR261" i="1"/>
  <c r="RR262" i="1"/>
  <c r="RR263" i="1"/>
  <c r="RR264" i="1"/>
  <c r="RR265" i="1"/>
  <c r="RR266" i="1"/>
  <c r="RR267" i="1"/>
  <c r="RR268" i="1"/>
  <c r="RR269" i="1"/>
  <c r="RR270" i="1"/>
  <c r="RR271" i="1"/>
  <c r="RR272" i="1"/>
  <c r="RR273" i="1"/>
  <c r="RR274" i="1"/>
  <c r="RR275" i="1"/>
  <c r="RR276" i="1"/>
  <c r="RR277" i="1"/>
  <c r="RR278" i="1"/>
  <c r="RR279" i="1"/>
  <c r="RR280" i="1"/>
  <c r="RR281" i="1"/>
  <c r="RR282" i="1"/>
  <c r="RR283" i="1"/>
  <c r="RR284" i="1"/>
  <c r="RR285" i="1"/>
  <c r="RR286" i="1"/>
  <c r="RR287" i="1"/>
  <c r="RR288" i="1"/>
  <c r="RR289" i="1"/>
  <c r="RR290" i="1"/>
  <c r="RR291" i="1"/>
  <c r="RR292" i="1"/>
  <c r="RR293" i="1"/>
  <c r="RR294" i="1"/>
  <c r="RR295" i="1"/>
  <c r="RR296" i="1"/>
  <c r="RR297" i="1"/>
  <c r="RR298" i="1"/>
  <c r="RR299" i="1"/>
  <c r="RR300" i="1"/>
  <c r="RR301" i="1"/>
  <c r="RR302" i="1"/>
  <c r="RR303" i="1"/>
  <c r="RR304" i="1"/>
  <c r="RR305" i="1"/>
  <c r="RR306" i="1"/>
  <c r="RR307" i="1"/>
  <c r="RR308" i="1"/>
  <c r="RR309" i="1"/>
  <c r="RR310" i="1"/>
  <c r="RR311" i="1"/>
  <c r="RR312" i="1"/>
  <c r="RR313" i="1"/>
  <c r="RR314" i="1"/>
  <c r="RR315" i="1"/>
  <c r="RR316" i="1"/>
  <c r="RR317" i="1"/>
  <c r="RR318" i="1"/>
  <c r="RR319" i="1"/>
  <c r="RR320" i="1"/>
  <c r="RR321" i="1"/>
  <c r="RR322" i="1"/>
  <c r="RR323" i="1"/>
  <c r="RR324" i="1"/>
  <c r="RR325" i="1"/>
  <c r="RR326" i="1"/>
  <c r="RR327" i="1"/>
  <c r="RR328" i="1"/>
  <c r="RR329" i="1"/>
  <c r="RR330" i="1"/>
  <c r="RR331" i="1"/>
  <c r="RR332" i="1"/>
  <c r="RR333" i="1"/>
  <c r="RR334" i="1"/>
  <c r="RR335" i="1"/>
  <c r="RR336" i="1"/>
  <c r="RR337" i="1"/>
  <c r="RR338" i="1"/>
  <c r="RR339" i="1"/>
  <c r="RR340" i="1"/>
  <c r="RR341" i="1"/>
  <c r="RR342" i="1"/>
  <c r="RR343" i="1"/>
  <c r="RR344" i="1"/>
  <c r="RR345" i="1"/>
  <c r="RR346" i="1"/>
  <c r="RR347" i="1"/>
  <c r="RR348" i="1"/>
  <c r="RR349" i="1"/>
  <c r="RR350" i="1"/>
  <c r="RR351" i="1"/>
  <c r="RR352" i="1"/>
  <c r="RR353" i="1"/>
  <c r="RR354" i="1"/>
  <c r="RR355" i="1"/>
  <c r="RR356" i="1"/>
  <c r="RR357" i="1"/>
  <c r="RR358" i="1"/>
  <c r="RR359" i="1"/>
  <c r="RR360" i="1"/>
  <c r="RR361" i="1"/>
  <c r="RR362" i="1"/>
  <c r="RR363" i="1"/>
  <c r="RR364" i="1"/>
  <c r="RR365" i="1"/>
  <c r="RR366" i="1"/>
  <c r="RR367" i="1"/>
  <c r="RR368" i="1"/>
  <c r="RR369" i="1"/>
  <c r="RR370" i="1"/>
  <c r="RR371" i="1"/>
  <c r="RR372" i="1"/>
  <c r="RR373" i="1"/>
  <c r="RR374" i="1"/>
  <c r="RR375" i="1"/>
  <c r="RR376" i="1"/>
  <c r="RR377" i="1"/>
  <c r="RR378" i="1"/>
  <c r="RR379" i="1"/>
  <c r="RR380" i="1"/>
  <c r="RR381" i="1"/>
  <c r="RR382" i="1"/>
  <c r="RR383" i="1"/>
  <c r="RR384" i="1"/>
  <c r="RR385" i="1"/>
  <c r="RR386" i="1"/>
  <c r="RR387" i="1"/>
  <c r="RR388" i="1"/>
  <c r="RR389" i="1"/>
  <c r="RR390" i="1"/>
  <c r="RR391" i="1"/>
  <c r="RR392" i="1"/>
  <c r="RR393" i="1"/>
  <c r="RR394" i="1"/>
  <c r="RR395" i="1"/>
  <c r="RR396" i="1"/>
  <c r="RR397" i="1"/>
  <c r="RR398" i="1"/>
  <c r="RR399" i="1"/>
  <c r="RR400" i="1"/>
  <c r="RR401" i="1"/>
  <c r="RR402" i="1"/>
  <c r="RR403" i="1"/>
  <c r="RR404" i="1"/>
  <c r="RR405" i="1"/>
  <c r="RR406" i="1"/>
  <c r="RR407" i="1"/>
  <c r="RR408" i="1"/>
  <c r="RR409" i="1"/>
  <c r="RR410" i="1"/>
  <c r="RR411" i="1"/>
  <c r="RR412" i="1"/>
  <c r="RR413" i="1"/>
  <c r="RR414" i="1"/>
  <c r="RR415" i="1"/>
  <c r="RR416" i="1"/>
  <c r="RR417" i="1"/>
  <c r="RR418" i="1"/>
  <c r="RR419" i="1"/>
  <c r="RR420" i="1"/>
  <c r="RR421" i="1"/>
  <c r="RR422" i="1"/>
  <c r="RR423" i="1"/>
  <c r="RR424" i="1"/>
  <c r="RR425" i="1"/>
  <c r="RR426" i="1"/>
  <c r="RR427" i="1"/>
  <c r="RR428" i="1"/>
  <c r="RR429" i="1"/>
  <c r="RR430" i="1"/>
  <c r="RR431" i="1"/>
  <c r="RR432" i="1"/>
  <c r="RR433" i="1"/>
  <c r="RR434" i="1"/>
  <c r="RR435" i="1"/>
  <c r="RR436" i="1"/>
  <c r="RR437" i="1"/>
  <c r="RR438" i="1"/>
  <c r="RR439" i="1"/>
  <c r="RR440" i="1"/>
  <c r="RR441" i="1"/>
  <c r="RR442" i="1"/>
  <c r="RR443" i="1"/>
  <c r="RR444" i="1"/>
  <c r="RR445" i="1"/>
  <c r="RR446" i="1"/>
  <c r="RR447" i="1"/>
  <c r="RR448" i="1"/>
  <c r="RR449" i="1"/>
  <c r="RR450" i="1"/>
  <c r="RR451" i="1"/>
  <c r="RR452" i="1"/>
  <c r="RR453" i="1"/>
  <c r="RR454" i="1"/>
  <c r="RR455" i="1"/>
  <c r="RR456" i="1"/>
  <c r="RR457" i="1"/>
  <c r="RR458" i="1"/>
  <c r="RR459" i="1"/>
  <c r="RR460" i="1"/>
  <c r="RR461" i="1"/>
  <c r="RR462" i="1"/>
  <c r="RR463" i="1"/>
  <c r="RR464" i="1"/>
  <c r="RR465" i="1"/>
  <c r="RR466" i="1"/>
  <c r="RR467" i="1"/>
  <c r="RR468" i="1"/>
  <c r="RR469" i="1"/>
  <c r="RR470" i="1"/>
  <c r="RR471" i="1"/>
  <c r="RR472" i="1"/>
  <c r="RR473" i="1"/>
  <c r="RR474" i="1"/>
  <c r="RR475" i="1"/>
  <c r="RR476" i="1"/>
  <c r="RR477" i="1"/>
  <c r="RR478" i="1"/>
  <c r="RR479" i="1"/>
  <c r="RR480" i="1"/>
  <c r="RR481" i="1"/>
  <c r="RR482" i="1"/>
  <c r="RR483" i="1"/>
  <c r="RR484" i="1"/>
  <c r="RR485" i="1"/>
  <c r="RR486" i="1"/>
  <c r="RR487" i="1"/>
  <c r="RR488" i="1"/>
  <c r="RR489" i="1"/>
  <c r="RR490" i="1"/>
  <c r="RR491" i="1"/>
  <c r="RR492" i="1"/>
  <c r="RR493" i="1"/>
  <c r="RR494" i="1"/>
  <c r="RR495" i="1"/>
  <c r="RR496" i="1"/>
  <c r="RR497" i="1"/>
  <c r="RR498" i="1"/>
  <c r="RR499" i="1"/>
  <c r="RR500" i="1"/>
  <c r="RR501" i="1"/>
  <c r="RR502" i="1"/>
  <c r="RR503" i="1"/>
  <c r="RR504" i="1"/>
  <c r="RR505" i="1"/>
  <c r="RR506" i="1"/>
  <c r="RR507" i="1"/>
  <c r="RR508" i="1"/>
  <c r="RR509" i="1"/>
  <c r="RR510" i="1"/>
  <c r="RR511" i="1"/>
  <c r="RR512" i="1"/>
  <c r="RR513" i="1"/>
  <c r="RR514" i="1"/>
  <c r="RR515" i="1"/>
  <c r="RR516" i="1"/>
  <c r="RR517" i="1"/>
  <c r="RR518" i="1"/>
  <c r="RR519" i="1"/>
  <c r="RR520" i="1"/>
  <c r="RR521" i="1"/>
  <c r="RR522" i="1"/>
  <c r="RR523" i="1"/>
  <c r="RR524" i="1"/>
  <c r="RR525" i="1"/>
  <c r="RR526" i="1"/>
  <c r="RR527" i="1"/>
  <c r="RR528" i="1"/>
  <c r="RR529" i="1"/>
  <c r="RR530" i="1"/>
  <c r="RR531" i="1"/>
  <c r="RR532" i="1"/>
  <c r="RR533" i="1"/>
  <c r="RR534" i="1"/>
  <c r="RR535" i="1"/>
  <c r="RR536" i="1"/>
  <c r="RR537" i="1"/>
  <c r="RR538" i="1"/>
  <c r="RR539" i="1"/>
  <c r="RR540" i="1"/>
  <c r="RR541" i="1"/>
  <c r="RR542" i="1"/>
  <c r="RR543" i="1"/>
  <c r="RR544" i="1"/>
  <c r="RR545" i="1"/>
  <c r="RR546" i="1"/>
  <c r="RR547" i="1"/>
  <c r="RR548" i="1"/>
  <c r="RR549" i="1"/>
  <c r="RR550" i="1"/>
  <c r="RR551" i="1"/>
  <c r="RR552" i="1"/>
  <c r="RR553" i="1"/>
  <c r="RR554" i="1"/>
  <c r="RR555" i="1"/>
  <c r="RR556" i="1"/>
  <c r="RR557" i="1"/>
  <c r="RR558" i="1"/>
  <c r="RR559" i="1"/>
  <c r="RR560" i="1"/>
  <c r="RR561" i="1"/>
  <c r="RR562" i="1"/>
  <c r="RR563" i="1"/>
  <c r="RR564" i="1"/>
  <c r="RR565" i="1"/>
  <c r="RR566" i="1"/>
  <c r="RR567" i="1"/>
  <c r="RR568" i="1"/>
  <c r="RR569" i="1"/>
  <c r="RR570" i="1"/>
  <c r="RR571" i="1"/>
  <c r="RR572" i="1"/>
  <c r="RR573" i="1"/>
  <c r="RR574" i="1"/>
  <c r="RR575" i="1"/>
  <c r="RR576" i="1"/>
  <c r="RR577" i="1"/>
  <c r="RR578" i="1"/>
  <c r="RR579" i="1"/>
  <c r="RR580" i="1"/>
  <c r="RR581" i="1"/>
  <c r="RR582" i="1"/>
  <c r="RR583" i="1"/>
  <c r="RR584" i="1"/>
  <c r="RR585" i="1"/>
  <c r="RR586" i="1"/>
  <c r="RR587" i="1"/>
  <c r="RR588" i="1"/>
  <c r="RR589" i="1"/>
  <c r="RR590" i="1"/>
  <c r="RR591" i="1"/>
  <c r="RR592" i="1"/>
  <c r="RR593" i="1"/>
  <c r="RR594" i="1"/>
  <c r="RR595" i="1"/>
  <c r="RR596" i="1"/>
  <c r="RR597" i="1"/>
  <c r="RR598" i="1"/>
  <c r="RR599" i="1"/>
  <c r="RR600" i="1"/>
  <c r="RR601" i="1"/>
  <c r="RR602" i="1"/>
  <c r="RR603" i="1"/>
  <c r="RR604" i="1"/>
  <c r="RR605" i="1"/>
  <c r="RR606" i="1"/>
  <c r="RR607" i="1"/>
  <c r="RR608" i="1"/>
  <c r="RR609" i="1"/>
  <c r="RR610" i="1"/>
  <c r="RR611" i="1"/>
  <c r="RR612" i="1"/>
  <c r="RR613" i="1"/>
  <c r="RR614" i="1"/>
  <c r="RR615" i="1"/>
  <c r="RR616" i="1"/>
  <c r="RR617" i="1"/>
  <c r="RR618" i="1"/>
  <c r="RR619" i="1"/>
  <c r="RR620" i="1"/>
  <c r="RR621" i="1"/>
  <c r="RR622" i="1"/>
  <c r="RR623" i="1"/>
  <c r="RR624" i="1"/>
  <c r="RR625" i="1"/>
  <c r="RR626" i="1"/>
  <c r="RR627" i="1"/>
  <c r="RR628" i="1"/>
  <c r="RR629" i="1"/>
  <c r="RR630" i="1"/>
  <c r="RR631" i="1"/>
  <c r="RR632" i="1"/>
  <c r="RR633" i="1"/>
  <c r="RR634" i="1"/>
  <c r="RR635" i="1"/>
  <c r="RR636" i="1"/>
  <c r="RR637" i="1"/>
  <c r="RR638" i="1"/>
  <c r="RR639" i="1"/>
  <c r="RR640" i="1"/>
  <c r="RR641" i="1"/>
  <c r="RR642" i="1"/>
  <c r="RR643" i="1"/>
  <c r="RR644" i="1"/>
  <c r="RR645" i="1"/>
  <c r="RR646" i="1"/>
  <c r="RR647" i="1"/>
  <c r="RR648" i="1"/>
  <c r="RR649" i="1"/>
  <c r="RR650" i="1"/>
  <c r="RR651" i="1"/>
  <c r="RR652" i="1"/>
  <c r="RR653" i="1"/>
  <c r="RR654" i="1"/>
  <c r="RR655" i="1"/>
  <c r="RR656" i="1"/>
  <c r="RR657" i="1"/>
  <c r="RR658" i="1"/>
  <c r="RR659" i="1"/>
  <c r="RR660" i="1"/>
  <c r="RR661" i="1"/>
  <c r="RR662" i="1"/>
  <c r="RR663" i="1"/>
  <c r="RR664" i="1"/>
  <c r="RR665" i="1"/>
  <c r="RR666" i="1"/>
  <c r="RR667" i="1"/>
  <c r="RR668" i="1"/>
  <c r="RR669" i="1"/>
  <c r="RR670" i="1"/>
  <c r="RR671" i="1"/>
  <c r="RR672" i="1"/>
  <c r="RR673" i="1"/>
  <c r="RR674" i="1"/>
  <c r="RR675" i="1"/>
  <c r="RR676" i="1"/>
  <c r="RR677" i="1"/>
  <c r="RR678" i="1"/>
  <c r="RR679" i="1"/>
  <c r="RR680" i="1"/>
  <c r="RR681" i="1"/>
  <c r="RR682" i="1"/>
  <c r="RR683" i="1"/>
  <c r="RR684" i="1"/>
  <c r="RR685" i="1"/>
  <c r="RR686" i="1"/>
  <c r="RR687" i="1"/>
  <c r="RR688" i="1"/>
  <c r="RR689" i="1"/>
  <c r="RR690" i="1"/>
  <c r="RR691" i="1"/>
  <c r="RR692" i="1"/>
  <c r="RR693" i="1"/>
  <c r="RR694" i="1"/>
  <c r="RR695" i="1"/>
  <c r="RR696" i="1"/>
  <c r="RR697" i="1"/>
  <c r="RR698" i="1"/>
  <c r="RR699" i="1"/>
  <c r="RR700" i="1"/>
  <c r="RR701" i="1"/>
  <c r="RR702" i="1"/>
  <c r="RR703" i="1"/>
  <c r="RR704" i="1"/>
  <c r="RR705" i="1"/>
  <c r="RR706" i="1"/>
  <c r="RR707" i="1"/>
  <c r="RR708" i="1"/>
  <c r="RR709" i="1"/>
  <c r="RR710" i="1"/>
  <c r="RR711" i="1"/>
  <c r="RR712" i="1"/>
  <c r="RR713" i="1"/>
  <c r="RR714" i="1"/>
  <c r="RR715" i="1"/>
  <c r="RR716" i="1"/>
  <c r="RR717" i="1"/>
  <c r="RR718" i="1"/>
  <c r="RR719" i="1"/>
  <c r="RR720" i="1"/>
  <c r="RR721" i="1"/>
  <c r="RR722" i="1"/>
  <c r="RR723" i="1"/>
  <c r="RR724" i="1"/>
  <c r="RR725" i="1"/>
  <c r="RR726" i="1"/>
  <c r="RR727" i="1"/>
  <c r="RR728" i="1"/>
  <c r="RR729" i="1"/>
  <c r="RR730" i="1"/>
  <c r="RR731" i="1"/>
  <c r="RR732" i="1"/>
  <c r="RR733" i="1"/>
  <c r="RR734" i="1"/>
  <c r="RR735" i="1"/>
  <c r="RR736" i="1"/>
  <c r="RR737" i="1"/>
  <c r="RR738" i="1"/>
  <c r="RR739" i="1"/>
  <c r="RR740" i="1"/>
  <c r="RR741" i="1"/>
  <c r="RR742" i="1"/>
  <c r="RR743" i="1"/>
  <c r="RR744" i="1"/>
  <c r="RR745" i="1"/>
  <c r="RR746" i="1"/>
  <c r="RR747" i="1"/>
  <c r="RR748" i="1"/>
  <c r="RR749" i="1"/>
  <c r="RR750" i="1"/>
  <c r="RR751" i="1"/>
  <c r="RR752" i="1"/>
  <c r="RR753" i="1"/>
  <c r="RR754" i="1"/>
  <c r="RR755" i="1"/>
  <c r="RR756" i="1"/>
  <c r="RR757" i="1"/>
  <c r="RR758" i="1"/>
  <c r="RR759" i="1"/>
  <c r="RR760" i="1"/>
  <c r="RR761" i="1"/>
  <c r="RR762" i="1"/>
  <c r="RR763" i="1"/>
  <c r="RR764" i="1"/>
  <c r="RR765" i="1"/>
  <c r="RR766" i="1"/>
  <c r="RR767" i="1"/>
  <c r="RR768" i="1"/>
  <c r="RR769" i="1"/>
  <c r="RR770" i="1"/>
  <c r="RR771" i="1"/>
  <c r="RR772" i="1"/>
  <c r="RR773" i="1"/>
  <c r="RR774" i="1"/>
  <c r="RR775" i="1"/>
  <c r="RR776" i="1"/>
  <c r="RR777" i="1"/>
  <c r="RR778" i="1"/>
  <c r="RR779" i="1"/>
  <c r="RR780" i="1"/>
  <c r="RR781" i="1"/>
  <c r="RR782" i="1"/>
  <c r="RR783" i="1"/>
  <c r="RR784" i="1"/>
  <c r="RR785" i="1"/>
  <c r="RR786" i="1"/>
  <c r="RR787" i="1"/>
  <c r="RR788" i="1"/>
  <c r="RR789" i="1"/>
  <c r="RR790" i="1"/>
  <c r="RR791" i="1"/>
  <c r="RR792" i="1"/>
  <c r="RR793" i="1"/>
  <c r="RR794" i="1"/>
  <c r="RR795" i="1"/>
  <c r="RR796" i="1"/>
  <c r="RR797" i="1"/>
  <c r="RR798" i="1"/>
  <c r="RR799" i="1"/>
  <c r="RR800" i="1"/>
  <c r="RR801" i="1"/>
  <c r="RR802" i="1"/>
  <c r="RR803" i="1"/>
  <c r="RR804" i="1"/>
  <c r="RR805" i="1"/>
  <c r="RR806" i="1"/>
  <c r="RR807" i="1"/>
  <c r="RR808" i="1"/>
  <c r="RR809" i="1"/>
  <c r="RR810" i="1"/>
  <c r="RR811" i="1"/>
  <c r="RR812" i="1"/>
  <c r="RR813" i="1"/>
  <c r="RR814" i="1"/>
  <c r="RR815" i="1"/>
  <c r="RR816" i="1"/>
  <c r="RR817" i="1"/>
  <c r="RR818" i="1"/>
  <c r="RR819" i="1"/>
  <c r="RR820" i="1"/>
  <c r="RR821" i="1"/>
  <c r="RR822" i="1"/>
  <c r="RR823" i="1"/>
  <c r="RR824" i="1"/>
  <c r="RR825" i="1"/>
  <c r="RR826" i="1"/>
  <c r="RR827" i="1"/>
  <c r="RR828" i="1"/>
  <c r="RR829" i="1"/>
  <c r="RR830" i="1"/>
  <c r="RR831" i="1"/>
  <c r="RR832" i="1"/>
  <c r="RR833" i="1"/>
  <c r="RR834" i="1"/>
  <c r="RR835" i="1"/>
  <c r="RR836" i="1"/>
  <c r="RR837" i="1"/>
  <c r="RR838" i="1"/>
  <c r="RR839" i="1"/>
  <c r="RR840" i="1"/>
  <c r="RR841" i="1"/>
  <c r="RR842" i="1"/>
  <c r="RR843" i="1"/>
  <c r="RR844" i="1"/>
  <c r="RR845" i="1"/>
  <c r="RR846" i="1"/>
  <c r="RR847" i="1"/>
  <c r="RR848" i="1"/>
  <c r="RR849" i="1"/>
  <c r="RR850" i="1"/>
  <c r="RR851" i="1"/>
  <c r="RR852" i="1"/>
  <c r="RR853" i="1"/>
  <c r="RR854" i="1"/>
  <c r="RR855" i="1"/>
  <c r="RR856" i="1"/>
  <c r="RR857" i="1"/>
  <c r="RR858" i="1"/>
  <c r="RR859" i="1"/>
  <c r="RR860" i="1"/>
  <c r="RR861" i="1"/>
  <c r="RR862" i="1"/>
  <c r="RR863" i="1"/>
  <c r="RR864" i="1"/>
  <c r="RR865" i="1"/>
  <c r="RR866" i="1"/>
  <c r="RR867" i="1"/>
  <c r="RR868" i="1"/>
  <c r="RR869" i="1"/>
  <c r="RR870" i="1"/>
  <c r="RR871" i="1"/>
  <c r="RR872" i="1"/>
  <c r="RR873" i="1"/>
  <c r="RR874" i="1"/>
  <c r="RR875" i="1"/>
  <c r="RR876" i="1"/>
  <c r="RR877" i="1"/>
  <c r="RR878" i="1"/>
  <c r="RR879" i="1"/>
  <c r="RR880" i="1"/>
  <c r="RR881" i="1"/>
  <c r="RR882" i="1"/>
  <c r="RR883" i="1"/>
  <c r="RR884" i="1"/>
  <c r="RR885" i="1"/>
  <c r="RR886" i="1"/>
  <c r="RR887" i="1"/>
  <c r="RR888" i="1"/>
  <c r="RR889" i="1"/>
  <c r="RR890" i="1"/>
  <c r="RR891" i="1"/>
  <c r="RR892" i="1"/>
  <c r="RR893" i="1"/>
  <c r="RR894" i="1"/>
  <c r="RR895" i="1"/>
  <c r="RR896" i="1"/>
  <c r="RR897" i="1"/>
  <c r="RR898" i="1"/>
  <c r="RR899" i="1"/>
  <c r="RR900" i="1"/>
  <c r="RR901" i="1"/>
  <c r="RR902" i="1"/>
  <c r="RR903" i="1"/>
  <c r="RR904" i="1"/>
  <c r="RR905" i="1"/>
  <c r="RR906" i="1"/>
  <c r="RR907" i="1"/>
  <c r="RR908" i="1"/>
  <c r="RR909" i="1"/>
  <c r="RR910" i="1"/>
  <c r="RR911" i="1"/>
  <c r="RR912" i="1"/>
  <c r="RR913" i="1"/>
  <c r="RR914" i="1"/>
  <c r="RR915" i="1"/>
  <c r="RR916" i="1"/>
  <c r="RR917" i="1"/>
  <c r="RR918" i="1"/>
  <c r="RR919" i="1"/>
  <c r="RR920" i="1"/>
  <c r="RR921" i="1"/>
  <c r="RR922" i="1"/>
  <c r="RR923" i="1"/>
  <c r="RR924" i="1"/>
  <c r="RR925" i="1"/>
  <c r="RR926" i="1"/>
  <c r="RR927" i="1"/>
  <c r="RR928" i="1"/>
  <c r="RR929" i="1"/>
  <c r="RR930" i="1"/>
  <c r="RR931" i="1"/>
  <c r="RR932" i="1"/>
  <c r="RR933" i="1"/>
  <c r="RR934" i="1"/>
  <c r="RR935" i="1"/>
  <c r="RR936" i="1"/>
  <c r="RR937" i="1"/>
  <c r="RR938" i="1"/>
  <c r="RR939" i="1"/>
  <c r="RR940" i="1"/>
  <c r="RR941" i="1"/>
  <c r="RR942" i="1"/>
  <c r="RR943" i="1"/>
  <c r="RR944" i="1"/>
  <c r="RR945" i="1"/>
  <c r="RR946" i="1"/>
  <c r="RR947" i="1"/>
  <c r="RR948" i="1"/>
  <c r="RR949" i="1"/>
  <c r="RR950" i="1"/>
  <c r="RR951" i="1"/>
  <c r="RR952" i="1"/>
  <c r="RR953" i="1"/>
  <c r="RR954" i="1"/>
  <c r="RR955" i="1"/>
  <c r="RR956" i="1"/>
  <c r="RR957" i="1"/>
  <c r="RR958" i="1"/>
  <c r="RR959" i="1"/>
  <c r="RR960" i="1"/>
  <c r="RR961" i="1"/>
  <c r="RR962" i="1"/>
  <c r="RR963" i="1"/>
  <c r="RR964" i="1"/>
  <c r="RR965" i="1"/>
  <c r="RR966" i="1"/>
  <c r="RR967" i="1"/>
  <c r="RR968" i="1"/>
  <c r="RR969" i="1"/>
  <c r="RR970" i="1"/>
  <c r="RR971" i="1"/>
  <c r="RR972" i="1"/>
  <c r="RR973" i="1"/>
  <c r="RR974" i="1"/>
  <c r="RR975" i="1"/>
  <c r="RR976" i="1"/>
  <c r="RR977" i="1"/>
  <c r="RR978" i="1"/>
  <c r="RR979" i="1"/>
  <c r="RR980" i="1"/>
  <c r="RR981" i="1"/>
  <c r="RR982" i="1"/>
  <c r="RR983" i="1"/>
  <c r="RR984" i="1"/>
  <c r="RR985" i="1"/>
  <c r="RR986" i="1"/>
  <c r="RR987" i="1"/>
  <c r="RR988" i="1"/>
  <c r="RR989" i="1"/>
  <c r="RR990" i="1"/>
  <c r="RR991" i="1"/>
  <c r="RR992" i="1"/>
  <c r="RR993" i="1"/>
  <c r="RR994" i="1"/>
  <c r="RR995" i="1"/>
  <c r="RR996" i="1"/>
  <c r="RR997" i="1"/>
  <c r="RR998" i="1"/>
  <c r="RR999" i="1"/>
  <c r="RR1000" i="1"/>
  <c r="RR1001" i="1"/>
  <c r="RR1002" i="1"/>
  <c r="RR1003" i="1"/>
  <c r="RR1004" i="1"/>
  <c r="RR1005" i="1"/>
  <c r="RR1006" i="1"/>
  <c r="RR1007" i="1"/>
  <c r="RR1008" i="1"/>
  <c r="RR1009" i="1"/>
  <c r="RR1010" i="1"/>
  <c r="RR1011" i="1"/>
  <c r="RR1012" i="1"/>
  <c r="RR1013" i="1"/>
  <c r="RR1014" i="1"/>
  <c r="RR1015" i="1"/>
  <c r="RR1016" i="1"/>
  <c r="RR1017" i="1"/>
  <c r="RR1018" i="1"/>
  <c r="RR1019" i="1"/>
  <c r="RR1020" i="1"/>
  <c r="RR1021" i="1"/>
  <c r="RR1022" i="1"/>
  <c r="RR1023" i="1"/>
  <c r="RR1024" i="1"/>
  <c r="RR1025" i="1"/>
  <c r="RR1026" i="1"/>
  <c r="RR1027" i="1"/>
  <c r="RR1028" i="1"/>
  <c r="RR1029" i="1"/>
  <c r="RR1030" i="1"/>
  <c r="RR1031" i="1"/>
  <c r="RR1032" i="1"/>
  <c r="RR1033" i="1"/>
  <c r="RR1034" i="1"/>
  <c r="RR1035" i="1"/>
  <c r="RR1036" i="1"/>
  <c r="RR1037" i="1"/>
  <c r="RR1038" i="1"/>
  <c r="RR1039" i="1"/>
  <c r="RR1040" i="1"/>
  <c r="RR1041" i="1"/>
  <c r="RR1042" i="1"/>
  <c r="RR1043" i="1"/>
  <c r="RR1044" i="1"/>
  <c r="RR1045" i="1"/>
  <c r="RR1046" i="1"/>
  <c r="RR1047" i="1"/>
  <c r="RR1048" i="1"/>
  <c r="RR1049" i="1"/>
  <c r="RR1050" i="1"/>
  <c r="RR1051" i="1"/>
  <c r="RR1052" i="1"/>
  <c r="RR1053" i="1"/>
  <c r="RR1054" i="1"/>
  <c r="RR1055" i="1"/>
  <c r="RR1056" i="1"/>
  <c r="RR1057" i="1"/>
  <c r="RR1058" i="1"/>
  <c r="RR1059" i="1"/>
  <c r="RR1060" i="1"/>
  <c r="RR1061" i="1"/>
  <c r="RR1062" i="1"/>
  <c r="RR1063" i="1"/>
  <c r="RR1064" i="1"/>
  <c r="RR1065" i="1"/>
  <c r="RR1066" i="1"/>
  <c r="RR1067" i="1"/>
  <c r="RR1068" i="1"/>
  <c r="RR1069" i="1"/>
  <c r="RR1070" i="1"/>
  <c r="RR1071" i="1"/>
  <c r="RR1072" i="1"/>
  <c r="RR1073" i="1"/>
  <c r="RR1074" i="1"/>
  <c r="RR1075" i="1"/>
  <c r="RR1076" i="1"/>
  <c r="RR1077" i="1"/>
  <c r="RR1078" i="1"/>
  <c r="RR1079" i="1"/>
  <c r="RR1080" i="1"/>
  <c r="RR1081" i="1"/>
  <c r="RR1082" i="1"/>
  <c r="RR1083" i="1"/>
  <c r="RR1084" i="1"/>
  <c r="RR1085" i="1"/>
  <c r="RR1086" i="1"/>
  <c r="RR1087" i="1"/>
  <c r="RR1088" i="1"/>
  <c r="RR1089" i="1"/>
  <c r="RR1090" i="1"/>
  <c r="RR1091" i="1"/>
  <c r="RR1092" i="1"/>
  <c r="RR1093" i="1"/>
  <c r="RR1094" i="1"/>
  <c r="RR1095" i="1"/>
  <c r="RR1096" i="1"/>
  <c r="RR1097" i="1"/>
  <c r="RR1098" i="1"/>
  <c r="RR1099" i="1"/>
  <c r="RR1100" i="1"/>
  <c r="RR1101" i="1"/>
  <c r="RR1102" i="1"/>
  <c r="RR1103" i="1"/>
  <c r="RR1104" i="1"/>
  <c r="RR1105" i="1"/>
  <c r="RR1106" i="1"/>
  <c r="RR1107" i="1"/>
  <c r="RR1108" i="1"/>
  <c r="RR1109" i="1"/>
  <c r="RR1110" i="1"/>
  <c r="RR1111" i="1"/>
  <c r="RR1112" i="1"/>
  <c r="RR1113" i="1"/>
  <c r="RR1114" i="1"/>
  <c r="RR1115" i="1"/>
  <c r="RR1116" i="1"/>
  <c r="RR1117" i="1"/>
  <c r="RR1118" i="1"/>
  <c r="RR1119" i="1"/>
  <c r="RR1120" i="1"/>
  <c r="RR1121" i="1"/>
  <c r="RR1122" i="1"/>
  <c r="RR1123" i="1"/>
  <c r="RR1124" i="1"/>
  <c r="RR1125" i="1"/>
  <c r="RR1126" i="1"/>
  <c r="RR1127" i="1"/>
  <c r="RR1128" i="1"/>
  <c r="RR1129" i="1"/>
  <c r="RR1130" i="1"/>
  <c r="RR1131" i="1"/>
  <c r="RR1132" i="1"/>
  <c r="RR1133" i="1"/>
  <c r="RR1134" i="1"/>
  <c r="RR1135" i="1"/>
  <c r="RR1136" i="1"/>
  <c r="RR1137" i="1"/>
  <c r="RR1138" i="1"/>
  <c r="RR1139" i="1"/>
  <c r="RR1140" i="1"/>
  <c r="RR1141" i="1"/>
  <c r="RR1142" i="1"/>
  <c r="RR1143" i="1"/>
  <c r="RR1144" i="1"/>
  <c r="RR1145" i="1"/>
  <c r="RR1146" i="1"/>
  <c r="RR1147" i="1"/>
  <c r="RR1148" i="1"/>
  <c r="RR1149" i="1"/>
  <c r="RR1150" i="1"/>
  <c r="RR1151" i="1"/>
  <c r="RR1152" i="1"/>
  <c r="RR1153" i="1"/>
  <c r="RR1154" i="1"/>
  <c r="RR1155" i="1"/>
  <c r="RR1156" i="1"/>
  <c r="RR1157" i="1"/>
  <c r="RR1158" i="1"/>
  <c r="RR1159" i="1"/>
  <c r="RR1160" i="1"/>
  <c r="RR1161" i="1"/>
  <c r="RR1162" i="1"/>
  <c r="RR1163" i="1"/>
  <c r="RR1164" i="1"/>
  <c r="RR1165" i="1"/>
  <c r="RR1166" i="1"/>
  <c r="RR1167" i="1"/>
  <c r="RR1168" i="1"/>
  <c r="RR1169" i="1"/>
  <c r="RR1170" i="1"/>
  <c r="RR1171" i="1"/>
  <c r="RR1172" i="1"/>
  <c r="RR1173" i="1"/>
  <c r="RR1174" i="1"/>
  <c r="RR1175" i="1"/>
  <c r="RR1176" i="1"/>
  <c r="RR1177" i="1"/>
  <c r="RR1178" i="1"/>
  <c r="RR1179" i="1"/>
  <c r="RR1180" i="1"/>
  <c r="RR1181" i="1"/>
  <c r="RR1182" i="1"/>
  <c r="RR1183" i="1"/>
  <c r="RR1184" i="1"/>
  <c r="RR1185" i="1"/>
  <c r="RR1186" i="1"/>
  <c r="RR1187" i="1"/>
  <c r="RR1188" i="1"/>
  <c r="RR1189" i="1"/>
  <c r="RR1190" i="1"/>
  <c r="RR1191" i="1"/>
  <c r="RR1192" i="1"/>
  <c r="RR1193" i="1"/>
  <c r="RR1194" i="1"/>
  <c r="RR1195" i="1"/>
  <c r="RR1196" i="1"/>
  <c r="RR1197" i="1"/>
  <c r="RR1198" i="1"/>
  <c r="RR1199" i="1"/>
  <c r="RR1200" i="1"/>
  <c r="RR1201" i="1"/>
  <c r="RR1202" i="1"/>
  <c r="RR1203" i="1"/>
  <c r="RR1204" i="1"/>
  <c r="RR1205" i="1"/>
  <c r="RR1206" i="1"/>
  <c r="RR1207" i="1"/>
  <c r="RR1208" i="1"/>
  <c r="RR1209" i="1"/>
  <c r="RR1210" i="1"/>
  <c r="RR1211" i="1"/>
  <c r="RR1212" i="1"/>
  <c r="RR1213" i="1"/>
  <c r="RR1214" i="1"/>
  <c r="RR1215" i="1"/>
  <c r="RR1216" i="1"/>
  <c r="RR1217" i="1"/>
  <c r="RR1218" i="1"/>
  <c r="RR1219" i="1"/>
  <c r="RR1220" i="1"/>
  <c r="RR1221" i="1"/>
  <c r="RR1222" i="1"/>
  <c r="RR1223" i="1"/>
  <c r="RR1224" i="1"/>
  <c r="RR1225" i="1"/>
  <c r="RR1226" i="1"/>
  <c r="RR1227" i="1"/>
  <c r="RR1228" i="1"/>
  <c r="RR1229" i="1"/>
  <c r="RR1230" i="1"/>
  <c r="RR1231" i="1"/>
  <c r="RR1232" i="1"/>
  <c r="RR1233" i="1"/>
  <c r="RR1234" i="1"/>
  <c r="RR1235" i="1"/>
  <c r="RR1236" i="1"/>
  <c r="RR1237" i="1"/>
  <c r="RR1238" i="1"/>
  <c r="RR1239" i="1"/>
  <c r="RR1240" i="1"/>
  <c r="RR1241" i="1"/>
  <c r="RR1242" i="1"/>
  <c r="RR1243" i="1"/>
  <c r="RR1244" i="1"/>
  <c r="RR1245" i="1"/>
  <c r="RR1246" i="1"/>
  <c r="RR1247" i="1"/>
  <c r="RR1248" i="1"/>
  <c r="RR1249" i="1"/>
  <c r="RR1250" i="1"/>
  <c r="RR1251" i="1"/>
  <c r="RR1252" i="1"/>
  <c r="RR1253" i="1"/>
  <c r="RR1254" i="1"/>
  <c r="RR1255" i="1"/>
  <c r="RR1256" i="1"/>
  <c r="RR1257" i="1"/>
  <c r="RR1258" i="1"/>
  <c r="RR1259" i="1"/>
  <c r="RR1260" i="1"/>
  <c r="RR1261" i="1"/>
  <c r="RR1262" i="1"/>
  <c r="RR1263" i="1"/>
  <c r="RR1264" i="1"/>
  <c r="RR1265" i="1"/>
  <c r="RR1266" i="1"/>
  <c r="RR1267" i="1"/>
  <c r="RR1268" i="1"/>
  <c r="RR1269" i="1"/>
  <c r="RR1270" i="1"/>
  <c r="RR1271" i="1"/>
  <c r="RR1272" i="1"/>
  <c r="RR1273" i="1"/>
  <c r="RR1274" i="1"/>
  <c r="RR1275" i="1"/>
  <c r="RR1276" i="1"/>
  <c r="RR1277" i="1"/>
  <c r="RR1278" i="1"/>
  <c r="RR1279" i="1"/>
  <c r="RR1280" i="1"/>
  <c r="RR1281" i="1"/>
  <c r="RR1282" i="1"/>
  <c r="RR1283" i="1"/>
  <c r="RR1284" i="1"/>
  <c r="RR1285" i="1"/>
  <c r="RR1286" i="1"/>
  <c r="RR1287" i="1"/>
  <c r="RR1288" i="1"/>
  <c r="RR1289" i="1"/>
  <c r="RR1290" i="1"/>
  <c r="RR1291" i="1"/>
  <c r="RR1292" i="1"/>
  <c r="RR1293" i="1"/>
  <c r="RR1294" i="1"/>
  <c r="RR1295" i="1"/>
  <c r="RR1296" i="1"/>
  <c r="RR1297" i="1"/>
  <c r="RR1298" i="1"/>
  <c r="RR1299" i="1"/>
  <c r="RR1300" i="1"/>
  <c r="RR1301" i="1"/>
  <c r="RR1302" i="1"/>
  <c r="RR1303" i="1"/>
  <c r="RR1304" i="1"/>
  <c r="RR1305" i="1"/>
  <c r="RR1306" i="1"/>
  <c r="RR1307" i="1"/>
  <c r="RR1308" i="1"/>
  <c r="RR1309" i="1"/>
  <c r="RR1310" i="1"/>
  <c r="RR1311" i="1"/>
  <c r="RR1312" i="1"/>
  <c r="RR1313" i="1"/>
  <c r="RR1314" i="1"/>
  <c r="RR1315" i="1"/>
  <c r="RR1316" i="1"/>
  <c r="RR1317" i="1"/>
  <c r="RR1318" i="1"/>
  <c r="RR1319" i="1"/>
  <c r="RR1320" i="1"/>
  <c r="RR1321" i="1"/>
  <c r="RR1322" i="1"/>
  <c r="RR1323" i="1"/>
  <c r="RR1324" i="1"/>
  <c r="RR1325" i="1"/>
  <c r="RR1326" i="1"/>
  <c r="RR1327" i="1"/>
  <c r="RR1328" i="1"/>
  <c r="RR1329" i="1"/>
  <c r="RR1330" i="1"/>
  <c r="RR1331" i="1"/>
  <c r="RR1332" i="1"/>
  <c r="RR1333" i="1"/>
  <c r="RR1334" i="1"/>
  <c r="RR1335" i="1"/>
  <c r="RR1336" i="1"/>
  <c r="RR1337" i="1"/>
  <c r="RR1338" i="1"/>
  <c r="RR1339" i="1"/>
  <c r="RR1340" i="1"/>
  <c r="RR1341" i="1"/>
  <c r="RR1342" i="1"/>
  <c r="RR1343" i="1"/>
  <c r="RR1344" i="1"/>
  <c r="RR1345" i="1"/>
  <c r="RR1346" i="1"/>
  <c r="RR1347" i="1"/>
  <c r="RR1348" i="1"/>
  <c r="RR1349" i="1"/>
  <c r="RR1350" i="1"/>
  <c r="RR1351" i="1"/>
  <c r="RR1352" i="1"/>
  <c r="RR1353" i="1"/>
  <c r="RR1354" i="1"/>
  <c r="RR1355" i="1"/>
  <c r="RR1356" i="1"/>
  <c r="RR1357" i="1"/>
  <c r="RR1358" i="1"/>
  <c r="RR1359" i="1"/>
  <c r="RR1360" i="1"/>
  <c r="RR1361" i="1"/>
  <c r="RR1362" i="1"/>
  <c r="RR1363" i="1"/>
  <c r="RR1364" i="1"/>
  <c r="RR1365" i="1"/>
  <c r="RR1366" i="1"/>
  <c r="RR1367" i="1"/>
  <c r="RR1368" i="1"/>
  <c r="RR1369" i="1"/>
  <c r="RR1370" i="1"/>
  <c r="RR1371" i="1"/>
  <c r="RR1372" i="1"/>
  <c r="RR1373" i="1"/>
  <c r="RR1374" i="1"/>
  <c r="RR1375" i="1"/>
  <c r="RR1376" i="1"/>
  <c r="RR1377" i="1"/>
  <c r="RR1378" i="1"/>
  <c r="RR1379" i="1"/>
  <c r="RR1380" i="1"/>
  <c r="RR1381" i="1"/>
  <c r="RR1382" i="1"/>
  <c r="RR1383" i="1"/>
  <c r="RR1384" i="1"/>
  <c r="RR1385" i="1"/>
  <c r="RR1386" i="1"/>
  <c r="RR1387" i="1"/>
  <c r="RR1388" i="1"/>
  <c r="RR1389" i="1"/>
  <c r="RR1390" i="1"/>
  <c r="RR1391" i="1"/>
  <c r="RR1392" i="1"/>
  <c r="RR1393" i="1"/>
  <c r="RR1394" i="1"/>
  <c r="RR1395" i="1"/>
  <c r="RR1396" i="1"/>
  <c r="RR1397" i="1"/>
  <c r="RR1398" i="1"/>
  <c r="RR1399" i="1"/>
  <c r="RR1400" i="1"/>
  <c r="RR1401" i="1"/>
  <c r="RR1402" i="1"/>
  <c r="RR1403" i="1"/>
  <c r="RR1404" i="1"/>
  <c r="RR1405" i="1"/>
  <c r="RR1406" i="1"/>
  <c r="RR1407" i="1"/>
  <c r="RR1408" i="1"/>
  <c r="RR1409" i="1"/>
  <c r="RR1410" i="1"/>
  <c r="RR1411" i="1"/>
  <c r="RR1412" i="1"/>
  <c r="RR1413" i="1"/>
  <c r="RR1414" i="1"/>
  <c r="RR1415" i="1"/>
  <c r="RR1416" i="1"/>
  <c r="RR1417" i="1"/>
  <c r="RR1418" i="1"/>
  <c r="RR1419" i="1"/>
  <c r="RR1420" i="1"/>
  <c r="RR1421" i="1"/>
  <c r="RR1422" i="1"/>
  <c r="RR1423" i="1"/>
  <c r="RR1424" i="1"/>
  <c r="RR1425" i="1"/>
  <c r="RR1426" i="1"/>
  <c r="RR1427" i="1"/>
  <c r="RR1428" i="1"/>
  <c r="RR1429" i="1"/>
  <c r="RR1430" i="1"/>
  <c r="RR1431" i="1"/>
  <c r="RR1432" i="1"/>
  <c r="RR1433" i="1"/>
  <c r="RR1434" i="1"/>
  <c r="RR1435" i="1"/>
  <c r="RR1436" i="1"/>
  <c r="RR1437" i="1"/>
  <c r="RR1438" i="1"/>
  <c r="RR1439" i="1"/>
  <c r="RR1440" i="1"/>
  <c r="RR1441" i="1"/>
  <c r="RR1442" i="1"/>
  <c r="RR1443" i="1"/>
  <c r="RR1444" i="1"/>
  <c r="RR1445" i="1"/>
  <c r="RR1446" i="1"/>
  <c r="RR1447" i="1"/>
  <c r="RR1448" i="1"/>
  <c r="RR1449" i="1"/>
  <c r="RR1450" i="1"/>
  <c r="RR1451" i="1"/>
  <c r="RR1452" i="1"/>
  <c r="RR1453" i="1"/>
  <c r="RR1454" i="1"/>
  <c r="RR1455" i="1"/>
  <c r="RR1456" i="1"/>
  <c r="RR1457" i="1"/>
  <c r="RR1458" i="1"/>
  <c r="RR1459" i="1"/>
  <c r="RR1460" i="1"/>
  <c r="RR1461" i="1"/>
  <c r="RR1462" i="1"/>
  <c r="RR1463" i="1"/>
  <c r="RR1464" i="1"/>
  <c r="RR1465" i="1"/>
  <c r="RR1466" i="1"/>
  <c r="RR1467" i="1"/>
  <c r="RR1468" i="1"/>
  <c r="RR1469" i="1"/>
  <c r="RR1470" i="1"/>
  <c r="RR1471" i="1"/>
  <c r="RR1472" i="1"/>
  <c r="RR1473" i="1"/>
  <c r="RR1474" i="1"/>
  <c r="RR1475" i="1"/>
  <c r="RR1476" i="1"/>
  <c r="RR1477" i="1"/>
  <c r="RR1478" i="1"/>
  <c r="RR1479" i="1"/>
  <c r="RR1480" i="1"/>
  <c r="RR1481" i="1"/>
  <c r="RR1482" i="1"/>
  <c r="RR1483" i="1"/>
  <c r="RR1484" i="1"/>
  <c r="RR1485" i="1"/>
  <c r="RR1486" i="1"/>
  <c r="RR1487" i="1"/>
  <c r="RR1488" i="1"/>
  <c r="RR1489" i="1"/>
  <c r="RR1490" i="1"/>
  <c r="RR1491" i="1"/>
  <c r="RR1492" i="1"/>
  <c r="RR1493" i="1"/>
  <c r="RR1494" i="1"/>
  <c r="RR1495" i="1"/>
  <c r="RR1496" i="1"/>
  <c r="RR1497" i="1"/>
  <c r="RR1498" i="1"/>
  <c r="RR1499" i="1"/>
  <c r="RR1500" i="1"/>
  <c r="RR1501" i="1"/>
  <c r="RR1502" i="1"/>
  <c r="RR1503" i="1"/>
  <c r="RR1504" i="1"/>
  <c r="RR1505" i="1"/>
  <c r="RR1506" i="1"/>
  <c r="RR1507" i="1"/>
  <c r="RR1508" i="1"/>
  <c r="RR1509" i="1"/>
  <c r="RR1510" i="1"/>
  <c r="RR1511" i="1"/>
  <c r="RR1512" i="1"/>
  <c r="RR1513" i="1"/>
  <c r="RR1514" i="1"/>
  <c r="RR1515" i="1"/>
  <c r="RR1516" i="1"/>
  <c r="RR1517" i="1"/>
  <c r="RR1518" i="1"/>
  <c r="RR1519" i="1"/>
  <c r="RR1520" i="1"/>
  <c r="RR1521" i="1"/>
  <c r="RR1522" i="1"/>
  <c r="RR1523" i="1"/>
  <c r="RR1524" i="1"/>
  <c r="RR1525" i="1"/>
  <c r="RR1526" i="1"/>
  <c r="RR1527" i="1"/>
  <c r="RR1528" i="1"/>
  <c r="RR1529" i="1"/>
  <c r="RR1530" i="1"/>
  <c r="RR1531" i="1"/>
  <c r="RR1532" i="1"/>
  <c r="RR1533" i="1"/>
  <c r="RR1534" i="1"/>
  <c r="RR1535" i="1"/>
  <c r="RR1536" i="1"/>
  <c r="RR1537" i="1"/>
  <c r="RR1538" i="1"/>
  <c r="RR1539" i="1"/>
  <c r="RR1540" i="1"/>
  <c r="RR1541" i="1"/>
  <c r="RR1542" i="1"/>
  <c r="RR1543" i="1"/>
  <c r="RR1544" i="1"/>
  <c r="RR1545" i="1"/>
  <c r="RR1546" i="1"/>
  <c r="RR1547" i="1"/>
  <c r="RR1548" i="1"/>
  <c r="RR1549" i="1"/>
  <c r="RR1550" i="1"/>
  <c r="RR1551" i="1"/>
  <c r="RR1552" i="1"/>
  <c r="RR1553" i="1"/>
  <c r="RR1554" i="1"/>
  <c r="RR1555" i="1"/>
  <c r="RR1556" i="1"/>
  <c r="RR1557" i="1"/>
  <c r="RR1558" i="1"/>
  <c r="RR1559" i="1"/>
  <c r="RR1560" i="1"/>
  <c r="RR1561" i="1"/>
  <c r="RR1562" i="1"/>
  <c r="RR1563" i="1"/>
  <c r="RR1564" i="1"/>
  <c r="RR1565" i="1"/>
  <c r="RR1566" i="1"/>
  <c r="RR1567" i="1"/>
  <c r="RR1568" i="1"/>
  <c r="RR1569" i="1"/>
  <c r="RR1570" i="1"/>
  <c r="RR1571" i="1"/>
  <c r="RR1572" i="1"/>
  <c r="RR1573" i="1"/>
  <c r="RR1574" i="1"/>
  <c r="RR1575" i="1"/>
  <c r="RR1576" i="1"/>
  <c r="RR1577" i="1"/>
  <c r="RR1578" i="1"/>
  <c r="RR1579" i="1"/>
  <c r="RR1580" i="1"/>
  <c r="RR1581" i="1"/>
  <c r="RR1582" i="1"/>
  <c r="RR1583" i="1"/>
  <c r="RR1584" i="1"/>
  <c r="RR1585" i="1"/>
  <c r="RR1586" i="1"/>
  <c r="RR1587" i="1"/>
  <c r="RR1588" i="1"/>
  <c r="RR1589" i="1"/>
  <c r="RR1590" i="1"/>
  <c r="RR1591" i="1"/>
  <c r="RR1592" i="1"/>
  <c r="RR1593" i="1"/>
  <c r="RR1594" i="1"/>
  <c r="RR1595" i="1"/>
  <c r="RR1596" i="1"/>
  <c r="RR1597" i="1"/>
  <c r="RR1598" i="1"/>
  <c r="RR1599" i="1"/>
  <c r="RR1600" i="1"/>
  <c r="RR1601" i="1"/>
  <c r="RR1602" i="1"/>
  <c r="RR1603" i="1"/>
  <c r="RR1604" i="1"/>
  <c r="RR1605" i="1"/>
  <c r="RR1606" i="1"/>
  <c r="RR1607" i="1"/>
  <c r="RR1608" i="1"/>
  <c r="RR1609" i="1"/>
  <c r="RR1610" i="1"/>
  <c r="RR1611" i="1"/>
  <c r="RR1612" i="1"/>
  <c r="RR1613" i="1"/>
  <c r="RR1614" i="1"/>
  <c r="RR1615" i="1"/>
  <c r="RR1616" i="1"/>
  <c r="RR1617" i="1"/>
  <c r="RR1618" i="1"/>
  <c r="RR1619" i="1"/>
  <c r="RR1620" i="1"/>
  <c r="RR1621" i="1"/>
  <c r="RR1622" i="1"/>
  <c r="RR1623" i="1"/>
  <c r="RR1624" i="1"/>
  <c r="RR1625" i="1"/>
  <c r="RR1626" i="1"/>
  <c r="RR1627" i="1"/>
  <c r="RR1628" i="1"/>
  <c r="RR1629" i="1"/>
  <c r="RR1630" i="1"/>
  <c r="RR1631" i="1"/>
  <c r="RR1632" i="1"/>
  <c r="RR1633" i="1"/>
  <c r="RR1634" i="1"/>
  <c r="RR1635" i="1"/>
  <c r="RR1636" i="1"/>
  <c r="RR1637" i="1"/>
  <c r="RR1638" i="1"/>
  <c r="RR1639" i="1"/>
  <c r="RR1640" i="1"/>
  <c r="RR1641" i="1"/>
  <c r="RR1642" i="1"/>
  <c r="RR1643" i="1"/>
  <c r="RR1644" i="1"/>
  <c r="RR1645" i="1"/>
  <c r="RR1646" i="1"/>
  <c r="RR1647" i="1"/>
  <c r="RR1648" i="1"/>
  <c r="RR1649" i="1"/>
  <c r="RR1650" i="1"/>
  <c r="RR1651" i="1"/>
  <c r="RR1652" i="1"/>
  <c r="RR1653" i="1"/>
  <c r="RR1654" i="1"/>
  <c r="RR1655" i="1"/>
  <c r="RR1656" i="1"/>
  <c r="RR1657" i="1"/>
  <c r="RR1658" i="1"/>
  <c r="RR1659" i="1"/>
  <c r="RR1660" i="1"/>
  <c r="RR1661" i="1"/>
  <c r="RR1662" i="1"/>
  <c r="RR1663" i="1"/>
  <c r="RR1664" i="1"/>
  <c r="RR1665" i="1"/>
  <c r="RR1666" i="1"/>
  <c r="RR1667" i="1"/>
  <c r="RR1668" i="1"/>
  <c r="RR1669" i="1"/>
  <c r="RR1670" i="1"/>
  <c r="RR1671" i="1"/>
  <c r="RR1672" i="1"/>
  <c r="RR1673" i="1"/>
  <c r="RR1674" i="1"/>
  <c r="RR1675" i="1"/>
  <c r="RR1676" i="1"/>
  <c r="RR1677" i="1"/>
  <c r="RR1678" i="1"/>
  <c r="RR1679" i="1"/>
  <c r="RR1680" i="1"/>
  <c r="RR1681" i="1"/>
  <c r="RR1682" i="1"/>
  <c r="RR1683" i="1"/>
  <c r="RR1684" i="1"/>
  <c r="RR1685" i="1"/>
  <c r="RR1686" i="1"/>
  <c r="RR1687" i="1"/>
  <c r="RR1688" i="1"/>
  <c r="RR1689" i="1"/>
  <c r="RR1690" i="1"/>
  <c r="RR1691" i="1"/>
  <c r="RR1692" i="1"/>
  <c r="RR1693" i="1"/>
  <c r="RR1694" i="1"/>
  <c r="RR1695" i="1"/>
  <c r="RR1696" i="1"/>
  <c r="RR1697" i="1"/>
  <c r="RR1698" i="1"/>
  <c r="RR1699" i="1"/>
  <c r="RR1700" i="1"/>
  <c r="RR1701" i="1"/>
  <c r="RR1702" i="1"/>
  <c r="RR1703" i="1"/>
  <c r="RR1704" i="1"/>
  <c r="RR1705" i="1"/>
  <c r="RR1706" i="1"/>
  <c r="RR1707" i="1"/>
  <c r="RR1708" i="1"/>
  <c r="RR1709" i="1"/>
  <c r="RR1710" i="1"/>
  <c r="RR1711" i="1"/>
  <c r="RR1712" i="1"/>
  <c r="RR1713" i="1"/>
  <c r="RR3" i="1"/>
  <c r="RQ4" i="1"/>
  <c r="RQ5" i="1"/>
  <c r="RQ6" i="1"/>
  <c r="RQ7" i="1"/>
  <c r="RQ8" i="1"/>
  <c r="RQ9" i="1"/>
  <c r="RQ10" i="1"/>
  <c r="RQ11" i="1"/>
  <c r="RQ12" i="1"/>
  <c r="RQ13" i="1"/>
  <c r="RQ14" i="1"/>
  <c r="RQ15" i="1"/>
  <c r="RQ16" i="1"/>
  <c r="RQ17" i="1"/>
  <c r="RQ18" i="1"/>
  <c r="RQ19" i="1"/>
  <c r="RQ20" i="1"/>
  <c r="RQ21" i="1"/>
  <c r="RQ22" i="1"/>
  <c r="RQ23" i="1"/>
  <c r="RQ24" i="1"/>
  <c r="RQ25" i="1"/>
  <c r="RQ26" i="1"/>
  <c r="RQ27" i="1"/>
  <c r="RQ28" i="1"/>
  <c r="RQ29" i="1"/>
  <c r="RQ30" i="1"/>
  <c r="RQ31" i="1"/>
  <c r="RQ32" i="1"/>
  <c r="RQ33" i="1"/>
  <c r="RQ34" i="1"/>
  <c r="RQ35" i="1"/>
  <c r="RQ36" i="1"/>
  <c r="RQ37" i="1"/>
  <c r="RQ38" i="1"/>
  <c r="RQ39" i="1"/>
  <c r="RQ40" i="1"/>
  <c r="RQ41" i="1"/>
  <c r="RQ42" i="1"/>
  <c r="RQ43" i="1"/>
  <c r="RQ44" i="1"/>
  <c r="RQ45" i="1"/>
  <c r="RQ46" i="1"/>
  <c r="RQ47" i="1"/>
  <c r="RQ48" i="1"/>
  <c r="RQ49" i="1"/>
  <c r="RQ50" i="1"/>
  <c r="RQ51" i="1"/>
  <c r="RQ52" i="1"/>
  <c r="RQ53" i="1"/>
  <c r="RQ54" i="1"/>
  <c r="RQ55" i="1"/>
  <c r="RQ56" i="1"/>
  <c r="RQ57" i="1"/>
  <c r="RQ58" i="1"/>
  <c r="RQ59" i="1"/>
  <c r="RQ60" i="1"/>
  <c r="RQ61" i="1"/>
  <c r="RQ62" i="1"/>
  <c r="RQ63" i="1"/>
  <c r="RQ64" i="1"/>
  <c r="RQ65" i="1"/>
  <c r="RQ66" i="1"/>
  <c r="RQ67" i="1"/>
  <c r="RQ68" i="1"/>
  <c r="RQ69" i="1"/>
  <c r="RQ70" i="1"/>
  <c r="RQ71" i="1"/>
  <c r="RQ72" i="1"/>
  <c r="RQ73" i="1"/>
  <c r="RQ74" i="1"/>
  <c r="RQ75" i="1"/>
  <c r="RQ76" i="1"/>
  <c r="RQ77" i="1"/>
  <c r="RQ78" i="1"/>
  <c r="RQ79" i="1"/>
  <c r="RQ80" i="1"/>
  <c r="RQ81" i="1"/>
  <c r="RQ82" i="1"/>
  <c r="RQ83" i="1"/>
  <c r="RQ84" i="1"/>
  <c r="RQ85" i="1"/>
  <c r="RQ86" i="1"/>
  <c r="RQ87" i="1"/>
  <c r="RQ88" i="1"/>
  <c r="RQ89" i="1"/>
  <c r="RQ90" i="1"/>
  <c r="RQ91" i="1"/>
  <c r="RQ92" i="1"/>
  <c r="RQ93" i="1"/>
  <c r="RQ94" i="1"/>
  <c r="RQ95" i="1"/>
  <c r="RQ96" i="1"/>
  <c r="RQ97" i="1"/>
  <c r="RQ98" i="1"/>
  <c r="RQ99" i="1"/>
  <c r="RQ100" i="1"/>
  <c r="RQ101" i="1"/>
  <c r="RQ102" i="1"/>
  <c r="RQ103" i="1"/>
  <c r="RQ104" i="1"/>
  <c r="RQ105" i="1"/>
  <c r="RQ106" i="1"/>
  <c r="RQ107" i="1"/>
  <c r="RQ108" i="1"/>
  <c r="RQ109" i="1"/>
  <c r="RQ110" i="1"/>
  <c r="RQ111" i="1"/>
  <c r="RQ112" i="1"/>
  <c r="RQ113" i="1"/>
  <c r="RQ114" i="1"/>
  <c r="RQ115" i="1"/>
  <c r="RQ116" i="1"/>
  <c r="RQ117" i="1"/>
  <c r="RQ118" i="1"/>
  <c r="RQ119" i="1"/>
  <c r="RQ120" i="1"/>
  <c r="RQ121" i="1"/>
  <c r="RQ122" i="1"/>
  <c r="RQ123" i="1"/>
  <c r="RQ124" i="1"/>
  <c r="RQ125" i="1"/>
  <c r="RQ126" i="1"/>
  <c r="RQ127" i="1"/>
  <c r="RQ128" i="1"/>
  <c r="RQ129" i="1"/>
  <c r="RQ130" i="1"/>
  <c r="RQ131" i="1"/>
  <c r="RQ132" i="1"/>
  <c r="RQ133" i="1"/>
  <c r="RQ134" i="1"/>
  <c r="RQ135" i="1"/>
  <c r="RQ136" i="1"/>
  <c r="RQ137" i="1"/>
  <c r="RQ138" i="1"/>
  <c r="RQ139" i="1"/>
  <c r="RQ140" i="1"/>
  <c r="RQ141" i="1"/>
  <c r="RQ142" i="1"/>
  <c r="RQ143" i="1"/>
  <c r="RQ144" i="1"/>
  <c r="RQ145" i="1"/>
  <c r="RQ146" i="1"/>
  <c r="RQ147" i="1"/>
  <c r="RQ148" i="1"/>
  <c r="RQ149" i="1"/>
  <c r="RQ150" i="1"/>
  <c r="RQ151" i="1"/>
  <c r="RQ152" i="1"/>
  <c r="RQ153" i="1"/>
  <c r="RQ154" i="1"/>
  <c r="RQ155" i="1"/>
  <c r="RQ156" i="1"/>
  <c r="RQ157" i="1"/>
  <c r="RQ158" i="1"/>
  <c r="RQ159" i="1"/>
  <c r="RQ160" i="1"/>
  <c r="RQ161" i="1"/>
  <c r="RQ162" i="1"/>
  <c r="RQ163" i="1"/>
  <c r="RQ164" i="1"/>
  <c r="RQ165" i="1"/>
  <c r="RQ166" i="1"/>
  <c r="RQ167" i="1"/>
  <c r="RQ168" i="1"/>
  <c r="RQ169" i="1"/>
  <c r="RQ170" i="1"/>
  <c r="RQ171" i="1"/>
  <c r="RQ172" i="1"/>
  <c r="RQ173" i="1"/>
  <c r="RQ174" i="1"/>
  <c r="RQ175" i="1"/>
  <c r="RQ176" i="1"/>
  <c r="RQ177" i="1"/>
  <c r="RQ178" i="1"/>
  <c r="RQ179" i="1"/>
  <c r="RQ180" i="1"/>
  <c r="RQ181" i="1"/>
  <c r="RQ182" i="1"/>
  <c r="RQ183" i="1"/>
  <c r="RQ184" i="1"/>
  <c r="RQ185" i="1"/>
  <c r="RQ186" i="1"/>
  <c r="RQ187" i="1"/>
  <c r="RQ188" i="1"/>
  <c r="RQ189" i="1"/>
  <c r="RQ190" i="1"/>
  <c r="RQ191" i="1"/>
  <c r="RQ192" i="1"/>
  <c r="RQ193" i="1"/>
  <c r="RQ194" i="1"/>
  <c r="RQ195" i="1"/>
  <c r="RQ196" i="1"/>
  <c r="RQ197" i="1"/>
  <c r="RQ198" i="1"/>
  <c r="RQ199" i="1"/>
  <c r="RQ200" i="1"/>
  <c r="RQ201" i="1"/>
  <c r="RQ202" i="1"/>
  <c r="RQ203" i="1"/>
  <c r="RQ204" i="1"/>
  <c r="RQ205" i="1"/>
  <c r="RQ206" i="1"/>
  <c r="RQ207" i="1"/>
  <c r="RQ208" i="1"/>
  <c r="RQ209" i="1"/>
  <c r="RQ210" i="1"/>
  <c r="RQ211" i="1"/>
  <c r="RQ212" i="1"/>
  <c r="RQ213" i="1"/>
  <c r="RQ214" i="1"/>
  <c r="RQ215" i="1"/>
  <c r="RQ216" i="1"/>
  <c r="RQ217" i="1"/>
  <c r="RQ218" i="1"/>
  <c r="RQ219" i="1"/>
  <c r="RQ220" i="1"/>
  <c r="RQ221" i="1"/>
  <c r="RQ222" i="1"/>
  <c r="RQ223" i="1"/>
  <c r="RQ224" i="1"/>
  <c r="RQ225" i="1"/>
  <c r="RQ226" i="1"/>
  <c r="RQ227" i="1"/>
  <c r="RQ228" i="1"/>
  <c r="RQ229" i="1"/>
  <c r="RQ230" i="1"/>
  <c r="RQ231" i="1"/>
  <c r="RQ232" i="1"/>
  <c r="RQ233" i="1"/>
  <c r="RQ234" i="1"/>
  <c r="RQ235" i="1"/>
  <c r="RQ236" i="1"/>
  <c r="RQ237" i="1"/>
  <c r="RQ238" i="1"/>
  <c r="RQ239" i="1"/>
  <c r="RQ240" i="1"/>
  <c r="RQ241" i="1"/>
  <c r="RQ242" i="1"/>
  <c r="RQ243" i="1"/>
  <c r="RQ244" i="1"/>
  <c r="RQ245" i="1"/>
  <c r="RQ246" i="1"/>
  <c r="RQ247" i="1"/>
  <c r="RQ248" i="1"/>
  <c r="RQ249" i="1"/>
  <c r="RQ250" i="1"/>
  <c r="RQ251" i="1"/>
  <c r="RQ252" i="1"/>
  <c r="RQ253" i="1"/>
  <c r="RQ254" i="1"/>
  <c r="RQ255" i="1"/>
  <c r="RQ256" i="1"/>
  <c r="RQ257" i="1"/>
  <c r="RQ258" i="1"/>
  <c r="RQ259" i="1"/>
  <c r="RQ260" i="1"/>
  <c r="RQ261" i="1"/>
  <c r="RQ262" i="1"/>
  <c r="RQ263" i="1"/>
  <c r="RQ264" i="1"/>
  <c r="RQ265" i="1"/>
  <c r="RQ266" i="1"/>
  <c r="RQ267" i="1"/>
  <c r="RQ268" i="1"/>
  <c r="RQ269" i="1"/>
  <c r="RQ270" i="1"/>
  <c r="RQ271" i="1"/>
  <c r="RQ272" i="1"/>
  <c r="RQ273" i="1"/>
  <c r="RQ274" i="1"/>
  <c r="RQ275" i="1"/>
  <c r="RQ276" i="1"/>
  <c r="RQ277" i="1"/>
  <c r="RQ278" i="1"/>
  <c r="RQ279" i="1"/>
  <c r="RQ280" i="1"/>
  <c r="RQ281" i="1"/>
  <c r="RQ282" i="1"/>
  <c r="RQ283" i="1"/>
  <c r="RQ284" i="1"/>
  <c r="RQ285" i="1"/>
  <c r="RQ286" i="1"/>
  <c r="RQ287" i="1"/>
  <c r="RQ288" i="1"/>
  <c r="RQ289" i="1"/>
  <c r="RQ290" i="1"/>
  <c r="RQ291" i="1"/>
  <c r="RQ292" i="1"/>
  <c r="RQ293" i="1"/>
  <c r="RQ294" i="1"/>
  <c r="RQ295" i="1"/>
  <c r="RQ296" i="1"/>
  <c r="RQ297" i="1"/>
  <c r="RQ298" i="1"/>
  <c r="RQ299" i="1"/>
  <c r="RQ300" i="1"/>
  <c r="RQ301" i="1"/>
  <c r="RQ302" i="1"/>
  <c r="RQ303" i="1"/>
  <c r="RQ304" i="1"/>
  <c r="RQ305" i="1"/>
  <c r="RQ306" i="1"/>
  <c r="RQ307" i="1"/>
  <c r="RQ308" i="1"/>
  <c r="RQ309" i="1"/>
  <c r="RQ310" i="1"/>
  <c r="RQ311" i="1"/>
  <c r="RQ312" i="1"/>
  <c r="RQ313" i="1"/>
  <c r="RQ314" i="1"/>
  <c r="RQ315" i="1"/>
  <c r="RQ316" i="1"/>
  <c r="RQ317" i="1"/>
  <c r="RQ318" i="1"/>
  <c r="RQ319" i="1"/>
  <c r="RQ320" i="1"/>
  <c r="RQ321" i="1"/>
  <c r="RQ322" i="1"/>
  <c r="RQ323" i="1"/>
  <c r="RQ324" i="1"/>
  <c r="RQ325" i="1"/>
  <c r="RQ326" i="1"/>
  <c r="RQ327" i="1"/>
  <c r="RQ328" i="1"/>
  <c r="RQ329" i="1"/>
  <c r="RQ330" i="1"/>
  <c r="RQ331" i="1"/>
  <c r="RQ332" i="1"/>
  <c r="RQ333" i="1"/>
  <c r="RQ334" i="1"/>
  <c r="RQ335" i="1"/>
  <c r="RQ336" i="1"/>
  <c r="RQ337" i="1"/>
  <c r="RQ338" i="1"/>
  <c r="RQ339" i="1"/>
  <c r="RQ340" i="1"/>
  <c r="RQ341" i="1"/>
  <c r="RQ342" i="1"/>
  <c r="RQ343" i="1"/>
  <c r="RQ344" i="1"/>
  <c r="RQ345" i="1"/>
  <c r="RQ346" i="1"/>
  <c r="RQ347" i="1"/>
  <c r="RQ348" i="1"/>
  <c r="RQ349" i="1"/>
  <c r="RQ350" i="1"/>
  <c r="RQ351" i="1"/>
  <c r="RQ352" i="1"/>
  <c r="RQ353" i="1"/>
  <c r="RQ354" i="1"/>
  <c r="RQ355" i="1"/>
  <c r="RQ356" i="1"/>
  <c r="RQ357" i="1"/>
  <c r="RQ358" i="1"/>
  <c r="RQ359" i="1"/>
  <c r="RQ360" i="1"/>
  <c r="RQ361" i="1"/>
  <c r="RQ362" i="1"/>
  <c r="RQ363" i="1"/>
  <c r="RQ364" i="1"/>
  <c r="RQ365" i="1"/>
  <c r="RQ366" i="1"/>
  <c r="RQ367" i="1"/>
  <c r="RQ368" i="1"/>
  <c r="RQ369" i="1"/>
  <c r="RQ370" i="1"/>
  <c r="RQ371" i="1"/>
  <c r="RQ372" i="1"/>
  <c r="RQ373" i="1"/>
  <c r="RQ374" i="1"/>
  <c r="RQ375" i="1"/>
  <c r="RQ376" i="1"/>
  <c r="RQ377" i="1"/>
  <c r="RQ378" i="1"/>
  <c r="RQ379" i="1"/>
  <c r="RQ380" i="1"/>
  <c r="RQ381" i="1"/>
  <c r="RQ382" i="1"/>
  <c r="RQ383" i="1"/>
  <c r="RQ384" i="1"/>
  <c r="RQ385" i="1"/>
  <c r="RQ386" i="1"/>
  <c r="RQ387" i="1"/>
  <c r="RQ388" i="1"/>
  <c r="RQ389" i="1"/>
  <c r="RQ390" i="1"/>
  <c r="RQ391" i="1"/>
  <c r="RQ392" i="1"/>
  <c r="RQ393" i="1"/>
  <c r="RQ394" i="1"/>
  <c r="RQ395" i="1"/>
  <c r="RQ396" i="1"/>
  <c r="RQ397" i="1"/>
  <c r="RQ398" i="1"/>
  <c r="RQ399" i="1"/>
  <c r="RQ400" i="1"/>
  <c r="RQ401" i="1"/>
  <c r="RQ402" i="1"/>
  <c r="RQ403" i="1"/>
  <c r="RQ404" i="1"/>
  <c r="RQ405" i="1"/>
  <c r="RQ406" i="1"/>
  <c r="RQ407" i="1"/>
  <c r="RQ408" i="1"/>
  <c r="RQ409" i="1"/>
  <c r="RQ410" i="1"/>
  <c r="RQ411" i="1"/>
  <c r="RQ412" i="1"/>
  <c r="RQ413" i="1"/>
  <c r="RQ414" i="1"/>
  <c r="RQ415" i="1"/>
  <c r="RQ416" i="1"/>
  <c r="RQ417" i="1"/>
  <c r="RQ418" i="1"/>
  <c r="RQ419" i="1"/>
  <c r="RQ420" i="1"/>
  <c r="RQ421" i="1"/>
  <c r="RQ422" i="1"/>
  <c r="RQ423" i="1"/>
  <c r="RQ424" i="1"/>
  <c r="RQ425" i="1"/>
  <c r="RQ426" i="1"/>
  <c r="RQ427" i="1"/>
  <c r="RQ428" i="1"/>
  <c r="RQ429" i="1"/>
  <c r="RQ430" i="1"/>
  <c r="RQ431" i="1"/>
  <c r="RQ432" i="1"/>
  <c r="RQ433" i="1"/>
  <c r="RQ434" i="1"/>
  <c r="RQ435" i="1"/>
  <c r="RQ436" i="1"/>
  <c r="RQ437" i="1"/>
  <c r="RQ438" i="1"/>
  <c r="RQ439" i="1"/>
  <c r="RQ440" i="1"/>
  <c r="RQ441" i="1"/>
  <c r="RQ442" i="1"/>
  <c r="RQ443" i="1"/>
  <c r="RQ444" i="1"/>
  <c r="RQ445" i="1"/>
  <c r="RQ446" i="1"/>
  <c r="RQ447" i="1"/>
  <c r="RQ448" i="1"/>
  <c r="RQ449" i="1"/>
  <c r="RQ450" i="1"/>
  <c r="RQ451" i="1"/>
  <c r="RQ452" i="1"/>
  <c r="RQ453" i="1"/>
  <c r="RQ454" i="1"/>
  <c r="RQ455" i="1"/>
  <c r="RQ456" i="1"/>
  <c r="RQ457" i="1"/>
  <c r="RQ458" i="1"/>
  <c r="RQ459" i="1"/>
  <c r="RQ460" i="1"/>
  <c r="RQ461" i="1"/>
  <c r="RQ462" i="1"/>
  <c r="RQ463" i="1"/>
  <c r="RQ464" i="1"/>
  <c r="RQ465" i="1"/>
  <c r="RQ466" i="1"/>
  <c r="RQ467" i="1"/>
  <c r="RQ468" i="1"/>
  <c r="RQ469" i="1"/>
  <c r="RQ470" i="1"/>
  <c r="RQ471" i="1"/>
  <c r="RQ472" i="1"/>
  <c r="RQ473" i="1"/>
  <c r="RQ474" i="1"/>
  <c r="RQ475" i="1"/>
  <c r="RQ476" i="1"/>
  <c r="RQ477" i="1"/>
  <c r="RQ478" i="1"/>
  <c r="RQ479" i="1"/>
  <c r="RQ480" i="1"/>
  <c r="RQ481" i="1"/>
  <c r="RQ482" i="1"/>
  <c r="RQ483" i="1"/>
  <c r="RQ484" i="1"/>
  <c r="RQ485" i="1"/>
  <c r="RQ486" i="1"/>
  <c r="RQ487" i="1"/>
  <c r="RQ488" i="1"/>
  <c r="RQ489" i="1"/>
  <c r="RQ490" i="1"/>
  <c r="RQ491" i="1"/>
  <c r="RQ492" i="1"/>
  <c r="RQ493" i="1"/>
  <c r="RQ494" i="1"/>
  <c r="RQ495" i="1"/>
  <c r="RQ496" i="1"/>
  <c r="RQ497" i="1"/>
  <c r="RQ498" i="1"/>
  <c r="RQ499" i="1"/>
  <c r="RQ500" i="1"/>
  <c r="RQ501" i="1"/>
  <c r="RQ502" i="1"/>
  <c r="RQ503" i="1"/>
  <c r="RQ504" i="1"/>
  <c r="RQ505" i="1"/>
  <c r="RQ506" i="1"/>
  <c r="RQ507" i="1"/>
  <c r="RQ508" i="1"/>
  <c r="RQ509" i="1"/>
  <c r="RQ510" i="1"/>
  <c r="RQ511" i="1"/>
  <c r="RQ512" i="1"/>
  <c r="RQ513" i="1"/>
  <c r="RQ514" i="1"/>
  <c r="RQ515" i="1"/>
  <c r="RQ516" i="1"/>
  <c r="RQ517" i="1"/>
  <c r="RQ518" i="1"/>
  <c r="RQ519" i="1"/>
  <c r="RQ520" i="1"/>
  <c r="RQ521" i="1"/>
  <c r="RQ522" i="1"/>
  <c r="RQ523" i="1"/>
  <c r="RQ524" i="1"/>
  <c r="RQ525" i="1"/>
  <c r="RQ526" i="1"/>
  <c r="RQ527" i="1"/>
  <c r="RQ528" i="1"/>
  <c r="RQ529" i="1"/>
  <c r="RQ530" i="1"/>
  <c r="RQ531" i="1"/>
  <c r="RQ532" i="1"/>
  <c r="RQ533" i="1"/>
  <c r="RQ534" i="1"/>
  <c r="RQ535" i="1"/>
  <c r="RQ536" i="1"/>
  <c r="RQ537" i="1"/>
  <c r="RQ538" i="1"/>
  <c r="RQ539" i="1"/>
  <c r="RQ540" i="1"/>
  <c r="RQ541" i="1"/>
  <c r="RQ542" i="1"/>
  <c r="RQ543" i="1"/>
  <c r="RQ544" i="1"/>
  <c r="RQ545" i="1"/>
  <c r="RQ546" i="1"/>
  <c r="RQ547" i="1"/>
  <c r="RQ548" i="1"/>
  <c r="RQ549" i="1"/>
  <c r="RQ550" i="1"/>
  <c r="RQ551" i="1"/>
  <c r="RQ552" i="1"/>
  <c r="RQ553" i="1"/>
  <c r="RQ554" i="1"/>
  <c r="RQ555" i="1"/>
  <c r="RQ556" i="1"/>
  <c r="RQ557" i="1"/>
  <c r="RQ558" i="1"/>
  <c r="RQ559" i="1"/>
  <c r="RQ560" i="1"/>
  <c r="RQ561" i="1"/>
  <c r="RQ562" i="1"/>
  <c r="RQ563" i="1"/>
  <c r="RQ564" i="1"/>
  <c r="RQ565" i="1"/>
  <c r="RQ566" i="1"/>
  <c r="RQ567" i="1"/>
  <c r="RQ568" i="1"/>
  <c r="RQ569" i="1"/>
  <c r="RQ570" i="1"/>
  <c r="RQ571" i="1"/>
  <c r="RQ572" i="1"/>
  <c r="RQ573" i="1"/>
  <c r="RQ574" i="1"/>
  <c r="RQ575" i="1"/>
  <c r="RQ576" i="1"/>
  <c r="RQ577" i="1"/>
  <c r="RQ578" i="1"/>
  <c r="RQ579" i="1"/>
  <c r="RQ580" i="1"/>
  <c r="RQ581" i="1"/>
  <c r="RQ582" i="1"/>
  <c r="RQ583" i="1"/>
  <c r="RQ584" i="1"/>
  <c r="RQ585" i="1"/>
  <c r="RQ586" i="1"/>
  <c r="RQ587" i="1"/>
  <c r="RQ588" i="1"/>
  <c r="RQ589" i="1"/>
  <c r="RQ590" i="1"/>
  <c r="RQ591" i="1"/>
  <c r="RQ592" i="1"/>
  <c r="RQ593" i="1"/>
  <c r="RQ594" i="1"/>
  <c r="RQ595" i="1"/>
  <c r="RQ596" i="1"/>
  <c r="RQ597" i="1"/>
  <c r="RQ598" i="1"/>
  <c r="RQ599" i="1"/>
  <c r="RQ600" i="1"/>
  <c r="RQ601" i="1"/>
  <c r="RQ602" i="1"/>
  <c r="RQ603" i="1"/>
  <c r="RQ604" i="1"/>
  <c r="RQ605" i="1"/>
  <c r="RQ606" i="1"/>
  <c r="RQ607" i="1"/>
  <c r="RQ608" i="1"/>
  <c r="RQ609" i="1"/>
  <c r="RQ610" i="1"/>
  <c r="RQ611" i="1"/>
  <c r="RQ612" i="1"/>
  <c r="RQ613" i="1"/>
  <c r="RQ614" i="1"/>
  <c r="RQ615" i="1"/>
  <c r="RQ616" i="1"/>
  <c r="RQ617" i="1"/>
  <c r="RQ618" i="1"/>
  <c r="RQ619" i="1"/>
  <c r="RQ620" i="1"/>
  <c r="RQ621" i="1"/>
  <c r="RQ622" i="1"/>
  <c r="RQ623" i="1"/>
  <c r="RQ624" i="1"/>
  <c r="RQ625" i="1"/>
  <c r="RQ626" i="1"/>
  <c r="RQ627" i="1"/>
  <c r="RQ628" i="1"/>
  <c r="RQ629" i="1"/>
  <c r="RQ630" i="1"/>
  <c r="RQ631" i="1"/>
  <c r="RQ632" i="1"/>
  <c r="RQ633" i="1"/>
  <c r="RQ634" i="1"/>
  <c r="RQ635" i="1"/>
  <c r="RQ636" i="1"/>
  <c r="RQ637" i="1"/>
  <c r="RQ638" i="1"/>
  <c r="RQ639" i="1"/>
  <c r="RQ640" i="1"/>
  <c r="RQ641" i="1"/>
  <c r="RQ642" i="1"/>
  <c r="RQ643" i="1"/>
  <c r="RQ644" i="1"/>
  <c r="RQ645" i="1"/>
  <c r="RQ646" i="1"/>
  <c r="RQ647" i="1"/>
  <c r="RQ648" i="1"/>
  <c r="RQ649" i="1"/>
  <c r="RQ650" i="1"/>
  <c r="RQ651" i="1"/>
  <c r="RQ652" i="1"/>
  <c r="RQ653" i="1"/>
  <c r="RQ654" i="1"/>
  <c r="RQ655" i="1"/>
  <c r="RQ656" i="1"/>
  <c r="RQ657" i="1"/>
  <c r="RQ658" i="1"/>
  <c r="RQ659" i="1"/>
  <c r="RQ660" i="1"/>
  <c r="RQ661" i="1"/>
  <c r="RQ662" i="1"/>
  <c r="RQ663" i="1"/>
  <c r="RQ664" i="1"/>
  <c r="RQ665" i="1"/>
  <c r="RQ666" i="1"/>
  <c r="RQ667" i="1"/>
  <c r="RQ668" i="1"/>
  <c r="RQ669" i="1"/>
  <c r="RQ670" i="1"/>
  <c r="RQ671" i="1"/>
  <c r="RQ672" i="1"/>
  <c r="RQ673" i="1"/>
  <c r="RQ674" i="1"/>
  <c r="RQ675" i="1"/>
  <c r="RQ676" i="1"/>
  <c r="RQ677" i="1"/>
  <c r="RQ678" i="1"/>
  <c r="RQ679" i="1"/>
  <c r="RQ680" i="1"/>
  <c r="RQ681" i="1"/>
  <c r="RQ682" i="1"/>
  <c r="RQ683" i="1"/>
  <c r="RQ684" i="1"/>
  <c r="RQ685" i="1"/>
  <c r="RQ686" i="1"/>
  <c r="RQ687" i="1"/>
  <c r="RQ688" i="1"/>
  <c r="RQ689" i="1"/>
  <c r="RQ690" i="1"/>
  <c r="RQ691" i="1"/>
  <c r="RQ692" i="1"/>
  <c r="RQ693" i="1"/>
  <c r="RQ694" i="1"/>
  <c r="RQ695" i="1"/>
  <c r="RQ696" i="1"/>
  <c r="RQ697" i="1"/>
  <c r="RQ698" i="1"/>
  <c r="RQ699" i="1"/>
  <c r="RQ700" i="1"/>
  <c r="RQ701" i="1"/>
  <c r="RQ702" i="1"/>
  <c r="RQ703" i="1"/>
  <c r="RQ704" i="1"/>
  <c r="RQ705" i="1"/>
  <c r="RQ706" i="1"/>
  <c r="RQ707" i="1"/>
  <c r="RQ708" i="1"/>
  <c r="RQ709" i="1"/>
  <c r="RQ710" i="1"/>
  <c r="RQ711" i="1"/>
  <c r="RQ712" i="1"/>
  <c r="RQ713" i="1"/>
  <c r="RQ714" i="1"/>
  <c r="RQ715" i="1"/>
  <c r="RQ716" i="1"/>
  <c r="RQ717" i="1"/>
  <c r="RQ718" i="1"/>
  <c r="RQ719" i="1"/>
  <c r="RQ720" i="1"/>
  <c r="RQ721" i="1"/>
  <c r="RQ722" i="1"/>
  <c r="RQ723" i="1"/>
  <c r="RQ724" i="1"/>
  <c r="RQ725" i="1"/>
  <c r="RQ726" i="1"/>
  <c r="RQ727" i="1"/>
  <c r="RQ728" i="1"/>
  <c r="RQ729" i="1"/>
  <c r="RQ730" i="1"/>
  <c r="RQ731" i="1"/>
  <c r="RQ732" i="1"/>
  <c r="RQ733" i="1"/>
  <c r="RQ734" i="1"/>
  <c r="RQ735" i="1"/>
  <c r="RQ736" i="1"/>
  <c r="RQ737" i="1"/>
  <c r="RQ738" i="1"/>
  <c r="RQ739" i="1"/>
  <c r="RQ740" i="1"/>
  <c r="RQ741" i="1"/>
  <c r="RQ742" i="1"/>
  <c r="RQ743" i="1"/>
  <c r="RQ744" i="1"/>
  <c r="RQ745" i="1"/>
  <c r="RQ746" i="1"/>
  <c r="RQ747" i="1"/>
  <c r="RQ748" i="1"/>
  <c r="RQ749" i="1"/>
  <c r="RQ750" i="1"/>
  <c r="RQ751" i="1"/>
  <c r="RQ752" i="1"/>
  <c r="RQ753" i="1"/>
  <c r="RQ754" i="1"/>
  <c r="RQ755" i="1"/>
  <c r="RQ756" i="1"/>
  <c r="RQ757" i="1"/>
  <c r="RQ758" i="1"/>
  <c r="RQ759" i="1"/>
  <c r="RQ760" i="1"/>
  <c r="RQ761" i="1"/>
  <c r="RQ762" i="1"/>
  <c r="RQ763" i="1"/>
  <c r="RQ764" i="1"/>
  <c r="RQ765" i="1"/>
  <c r="RQ766" i="1"/>
  <c r="RQ767" i="1"/>
  <c r="RQ768" i="1"/>
  <c r="RQ769" i="1"/>
  <c r="RQ770" i="1"/>
  <c r="RQ771" i="1"/>
  <c r="RQ772" i="1"/>
  <c r="RQ773" i="1"/>
  <c r="RQ774" i="1"/>
  <c r="RQ775" i="1"/>
  <c r="RQ776" i="1"/>
  <c r="RQ777" i="1"/>
  <c r="RQ778" i="1"/>
  <c r="RQ779" i="1"/>
  <c r="RQ780" i="1"/>
  <c r="RQ781" i="1"/>
  <c r="RQ782" i="1"/>
  <c r="RQ783" i="1"/>
  <c r="RQ784" i="1"/>
  <c r="RQ785" i="1"/>
  <c r="RQ786" i="1"/>
  <c r="RQ787" i="1"/>
  <c r="RQ788" i="1"/>
  <c r="RQ789" i="1"/>
  <c r="RQ790" i="1"/>
  <c r="RQ791" i="1"/>
  <c r="RQ792" i="1"/>
  <c r="RQ793" i="1"/>
  <c r="RQ794" i="1"/>
  <c r="RQ795" i="1"/>
  <c r="RQ796" i="1"/>
  <c r="RQ797" i="1"/>
  <c r="RQ798" i="1"/>
  <c r="RQ799" i="1"/>
  <c r="RQ800" i="1"/>
  <c r="RQ801" i="1"/>
  <c r="RQ802" i="1"/>
  <c r="RQ803" i="1"/>
  <c r="RQ804" i="1"/>
  <c r="RQ805" i="1"/>
  <c r="RQ806" i="1"/>
  <c r="RQ807" i="1"/>
  <c r="RQ808" i="1"/>
  <c r="RQ809" i="1"/>
  <c r="RQ810" i="1"/>
  <c r="RQ811" i="1"/>
  <c r="RQ812" i="1"/>
  <c r="RQ813" i="1"/>
  <c r="RQ814" i="1"/>
  <c r="RQ815" i="1"/>
  <c r="RQ816" i="1"/>
  <c r="RQ817" i="1"/>
  <c r="RQ818" i="1"/>
  <c r="RQ819" i="1"/>
  <c r="RQ820" i="1"/>
  <c r="RQ821" i="1"/>
  <c r="RQ822" i="1"/>
  <c r="RQ823" i="1"/>
  <c r="RQ824" i="1"/>
  <c r="RQ825" i="1"/>
  <c r="RQ826" i="1"/>
  <c r="RQ827" i="1"/>
  <c r="RQ828" i="1"/>
  <c r="RQ829" i="1"/>
  <c r="RQ830" i="1"/>
  <c r="RQ831" i="1"/>
  <c r="RQ832" i="1"/>
  <c r="RQ833" i="1"/>
  <c r="RQ834" i="1"/>
  <c r="RQ835" i="1"/>
  <c r="RQ836" i="1"/>
  <c r="RQ837" i="1"/>
  <c r="RQ838" i="1"/>
  <c r="RQ839" i="1"/>
  <c r="RQ840" i="1"/>
  <c r="RQ841" i="1"/>
  <c r="RQ842" i="1"/>
  <c r="RQ843" i="1"/>
  <c r="RQ844" i="1"/>
  <c r="RQ845" i="1"/>
  <c r="RQ846" i="1"/>
  <c r="RQ847" i="1"/>
  <c r="RQ848" i="1"/>
  <c r="RQ849" i="1"/>
  <c r="RQ850" i="1"/>
  <c r="RQ851" i="1"/>
  <c r="RQ852" i="1"/>
  <c r="RQ853" i="1"/>
  <c r="RQ854" i="1"/>
  <c r="RQ855" i="1"/>
  <c r="RQ856" i="1"/>
  <c r="RQ857" i="1"/>
  <c r="RQ858" i="1"/>
  <c r="RQ859" i="1"/>
  <c r="RQ860" i="1"/>
  <c r="RQ861" i="1"/>
  <c r="RQ862" i="1"/>
  <c r="RQ863" i="1"/>
  <c r="RQ864" i="1"/>
  <c r="RQ865" i="1"/>
  <c r="RQ866" i="1"/>
  <c r="RQ867" i="1"/>
  <c r="RQ868" i="1"/>
  <c r="RQ869" i="1"/>
  <c r="RQ870" i="1"/>
  <c r="RQ871" i="1"/>
  <c r="RQ872" i="1"/>
  <c r="RQ873" i="1"/>
  <c r="RQ874" i="1"/>
  <c r="RQ875" i="1"/>
  <c r="RQ876" i="1"/>
  <c r="RQ877" i="1"/>
  <c r="RQ878" i="1"/>
  <c r="RQ879" i="1"/>
  <c r="RQ880" i="1"/>
  <c r="RQ881" i="1"/>
  <c r="RQ882" i="1"/>
  <c r="RQ883" i="1"/>
  <c r="RQ884" i="1"/>
  <c r="RQ885" i="1"/>
  <c r="RQ886" i="1"/>
  <c r="RQ887" i="1"/>
  <c r="RQ888" i="1"/>
  <c r="RQ889" i="1"/>
  <c r="RQ890" i="1"/>
  <c r="RQ891" i="1"/>
  <c r="RQ892" i="1"/>
  <c r="RQ893" i="1"/>
  <c r="RQ894" i="1"/>
  <c r="RQ895" i="1"/>
  <c r="RQ896" i="1"/>
  <c r="RQ897" i="1"/>
  <c r="RQ898" i="1"/>
  <c r="RQ899" i="1"/>
  <c r="RQ900" i="1"/>
  <c r="RQ901" i="1"/>
  <c r="RQ902" i="1"/>
  <c r="RQ903" i="1"/>
  <c r="RQ904" i="1"/>
  <c r="RQ905" i="1"/>
  <c r="RQ906" i="1"/>
  <c r="RQ907" i="1"/>
  <c r="RQ908" i="1"/>
  <c r="RQ909" i="1"/>
  <c r="RQ910" i="1"/>
  <c r="RQ911" i="1"/>
  <c r="RQ912" i="1"/>
  <c r="RQ913" i="1"/>
  <c r="RQ914" i="1"/>
  <c r="RQ915" i="1"/>
  <c r="RQ916" i="1"/>
  <c r="RQ917" i="1"/>
  <c r="RQ918" i="1"/>
  <c r="RQ919" i="1"/>
  <c r="RQ920" i="1"/>
  <c r="RQ921" i="1"/>
  <c r="RQ922" i="1"/>
  <c r="RQ923" i="1"/>
  <c r="RQ924" i="1"/>
  <c r="RQ925" i="1"/>
  <c r="RQ926" i="1"/>
  <c r="RQ927" i="1"/>
  <c r="RQ928" i="1"/>
  <c r="RQ929" i="1"/>
  <c r="RQ930" i="1"/>
  <c r="RQ931" i="1"/>
  <c r="RQ932" i="1"/>
  <c r="RQ933" i="1"/>
  <c r="RQ934" i="1"/>
  <c r="RQ935" i="1"/>
  <c r="RQ936" i="1"/>
  <c r="RQ937" i="1"/>
  <c r="RQ938" i="1"/>
  <c r="RQ939" i="1"/>
  <c r="RQ940" i="1"/>
  <c r="RQ941" i="1"/>
  <c r="RQ942" i="1"/>
  <c r="RQ943" i="1"/>
  <c r="RQ944" i="1"/>
  <c r="RQ945" i="1"/>
  <c r="RQ946" i="1"/>
  <c r="RQ947" i="1"/>
  <c r="RQ948" i="1"/>
  <c r="RQ949" i="1"/>
  <c r="RQ950" i="1"/>
  <c r="RQ951" i="1"/>
  <c r="RQ952" i="1"/>
  <c r="RQ953" i="1"/>
  <c r="RQ954" i="1"/>
  <c r="RQ955" i="1"/>
  <c r="RQ956" i="1"/>
  <c r="RQ957" i="1"/>
  <c r="RQ958" i="1"/>
  <c r="RQ959" i="1"/>
  <c r="RQ960" i="1"/>
  <c r="RQ961" i="1"/>
  <c r="RQ962" i="1"/>
  <c r="RQ963" i="1"/>
  <c r="RQ964" i="1"/>
  <c r="RQ965" i="1"/>
  <c r="RQ966" i="1"/>
  <c r="RQ967" i="1"/>
  <c r="RQ968" i="1"/>
  <c r="RQ969" i="1"/>
  <c r="RQ970" i="1"/>
  <c r="RQ971" i="1"/>
  <c r="RQ972" i="1"/>
  <c r="RQ973" i="1"/>
  <c r="RQ974" i="1"/>
  <c r="RQ975" i="1"/>
  <c r="RQ976" i="1"/>
  <c r="RQ977" i="1"/>
  <c r="RQ978" i="1"/>
  <c r="RQ979" i="1"/>
  <c r="RQ980" i="1"/>
  <c r="RQ981" i="1"/>
  <c r="RQ982" i="1"/>
  <c r="RQ983" i="1"/>
  <c r="RQ984" i="1"/>
  <c r="RQ985" i="1"/>
  <c r="RQ986" i="1"/>
  <c r="RQ987" i="1"/>
  <c r="RQ988" i="1"/>
  <c r="RQ989" i="1"/>
  <c r="RQ990" i="1"/>
  <c r="RQ991" i="1"/>
  <c r="RQ992" i="1"/>
  <c r="RQ993" i="1"/>
  <c r="RQ994" i="1"/>
  <c r="RQ995" i="1"/>
  <c r="RQ996" i="1"/>
  <c r="RQ997" i="1"/>
  <c r="RQ998" i="1"/>
  <c r="RQ999" i="1"/>
  <c r="RQ1000" i="1"/>
  <c r="RQ1001" i="1"/>
  <c r="RQ1002" i="1"/>
  <c r="RQ1003" i="1"/>
  <c r="RQ1004" i="1"/>
  <c r="RQ1005" i="1"/>
  <c r="RQ1006" i="1"/>
  <c r="RQ1007" i="1"/>
  <c r="RQ1008" i="1"/>
  <c r="RQ1009" i="1"/>
  <c r="RQ1010" i="1"/>
  <c r="RQ1011" i="1"/>
  <c r="RQ1012" i="1"/>
  <c r="RQ1013" i="1"/>
  <c r="RQ1014" i="1"/>
  <c r="RQ1015" i="1"/>
  <c r="RQ1016" i="1"/>
  <c r="RQ1017" i="1"/>
  <c r="RQ1018" i="1"/>
  <c r="RQ1019" i="1"/>
  <c r="RQ1020" i="1"/>
  <c r="RQ1021" i="1"/>
  <c r="RQ1022" i="1"/>
  <c r="RQ1023" i="1"/>
  <c r="RQ1024" i="1"/>
  <c r="RQ1025" i="1"/>
  <c r="RQ1026" i="1"/>
  <c r="RQ1027" i="1"/>
  <c r="RQ1028" i="1"/>
  <c r="RQ1029" i="1"/>
  <c r="RQ1030" i="1"/>
  <c r="RQ1031" i="1"/>
  <c r="RQ1032" i="1"/>
  <c r="RQ1033" i="1"/>
  <c r="RQ1034" i="1"/>
  <c r="RQ1035" i="1"/>
  <c r="RQ1036" i="1"/>
  <c r="RQ1037" i="1"/>
  <c r="RQ1038" i="1"/>
  <c r="RQ1039" i="1"/>
  <c r="RQ1040" i="1"/>
  <c r="RQ1041" i="1"/>
  <c r="RQ1042" i="1"/>
  <c r="RQ1043" i="1"/>
  <c r="RQ1044" i="1"/>
  <c r="RQ1045" i="1"/>
  <c r="RQ1046" i="1"/>
  <c r="RQ1047" i="1"/>
  <c r="RQ1048" i="1"/>
  <c r="RQ1049" i="1"/>
  <c r="RQ1050" i="1"/>
  <c r="RQ1051" i="1"/>
  <c r="RQ1052" i="1"/>
  <c r="RQ1053" i="1"/>
  <c r="RQ1054" i="1"/>
  <c r="RQ1055" i="1"/>
  <c r="RQ1056" i="1"/>
  <c r="RQ1057" i="1"/>
  <c r="RQ1058" i="1"/>
  <c r="RQ1059" i="1"/>
  <c r="RQ1060" i="1"/>
  <c r="RQ1061" i="1"/>
  <c r="RQ1062" i="1"/>
  <c r="RQ1063" i="1"/>
  <c r="RQ1064" i="1"/>
  <c r="RQ1065" i="1"/>
  <c r="RQ1066" i="1"/>
  <c r="RQ1067" i="1"/>
  <c r="RQ1068" i="1"/>
  <c r="RQ1069" i="1"/>
  <c r="RQ1070" i="1"/>
  <c r="RQ1071" i="1"/>
  <c r="RQ1072" i="1"/>
  <c r="RQ1073" i="1"/>
  <c r="RQ1074" i="1"/>
  <c r="RQ1075" i="1"/>
  <c r="RQ1076" i="1"/>
  <c r="RQ1077" i="1"/>
  <c r="RQ1078" i="1"/>
  <c r="RQ1079" i="1"/>
  <c r="RQ1080" i="1"/>
  <c r="RQ1081" i="1"/>
  <c r="RQ1082" i="1"/>
  <c r="RQ1083" i="1"/>
  <c r="RQ1084" i="1"/>
  <c r="RQ1085" i="1"/>
  <c r="RQ1086" i="1"/>
  <c r="RQ1087" i="1"/>
  <c r="RQ1088" i="1"/>
  <c r="RQ1089" i="1"/>
  <c r="RQ1090" i="1"/>
  <c r="RQ1091" i="1"/>
  <c r="RQ1092" i="1"/>
  <c r="RQ1093" i="1"/>
  <c r="RQ1094" i="1"/>
  <c r="RQ1095" i="1"/>
  <c r="RQ1096" i="1"/>
  <c r="RQ1097" i="1"/>
  <c r="RQ1098" i="1"/>
  <c r="RQ1099" i="1"/>
  <c r="RQ1100" i="1"/>
  <c r="RQ1101" i="1"/>
  <c r="RQ1102" i="1"/>
  <c r="RQ1103" i="1"/>
  <c r="RQ1104" i="1"/>
  <c r="RQ1105" i="1"/>
  <c r="RQ1106" i="1"/>
  <c r="RQ1107" i="1"/>
  <c r="RQ1108" i="1"/>
  <c r="RQ1109" i="1"/>
  <c r="RQ1110" i="1"/>
  <c r="RQ1111" i="1"/>
  <c r="RQ1112" i="1"/>
  <c r="RQ1113" i="1"/>
  <c r="RQ1114" i="1"/>
  <c r="RQ1115" i="1"/>
  <c r="RQ1116" i="1"/>
  <c r="RQ1117" i="1"/>
  <c r="RQ1118" i="1"/>
  <c r="RQ1119" i="1"/>
  <c r="RQ1120" i="1"/>
  <c r="RQ1121" i="1"/>
  <c r="RQ1122" i="1"/>
  <c r="RQ1123" i="1"/>
  <c r="RQ1124" i="1"/>
  <c r="RQ1125" i="1"/>
  <c r="RQ1126" i="1"/>
  <c r="RQ1127" i="1"/>
  <c r="RQ1128" i="1"/>
  <c r="RQ1129" i="1"/>
  <c r="RQ1130" i="1"/>
  <c r="RQ1131" i="1"/>
  <c r="RQ1132" i="1"/>
  <c r="RQ1133" i="1"/>
  <c r="RQ1134" i="1"/>
  <c r="RQ1135" i="1"/>
  <c r="RQ1136" i="1"/>
  <c r="RQ1137" i="1"/>
  <c r="RQ1138" i="1"/>
  <c r="RQ1139" i="1"/>
  <c r="RQ1140" i="1"/>
  <c r="RQ1141" i="1"/>
  <c r="RQ1142" i="1"/>
  <c r="RQ1143" i="1"/>
  <c r="RQ1144" i="1"/>
  <c r="RQ1145" i="1"/>
  <c r="RQ1146" i="1"/>
  <c r="RQ1147" i="1"/>
  <c r="RQ1148" i="1"/>
  <c r="RQ1149" i="1"/>
  <c r="RQ1150" i="1"/>
  <c r="RQ1151" i="1"/>
  <c r="RQ1152" i="1"/>
  <c r="RQ1153" i="1"/>
  <c r="RQ1154" i="1"/>
  <c r="RQ1155" i="1"/>
  <c r="RQ1156" i="1"/>
  <c r="RQ1157" i="1"/>
  <c r="RQ1158" i="1"/>
  <c r="RQ1159" i="1"/>
  <c r="RQ1160" i="1"/>
  <c r="RQ1161" i="1"/>
  <c r="RQ1162" i="1"/>
  <c r="RQ1163" i="1"/>
  <c r="RQ1164" i="1"/>
  <c r="RQ1165" i="1"/>
  <c r="RQ1166" i="1"/>
  <c r="RQ1167" i="1"/>
  <c r="RQ1168" i="1"/>
  <c r="RQ1169" i="1"/>
  <c r="RQ1170" i="1"/>
  <c r="RQ1171" i="1"/>
  <c r="RQ1172" i="1"/>
  <c r="RQ1173" i="1"/>
  <c r="RQ1174" i="1"/>
  <c r="RQ1175" i="1"/>
  <c r="RQ1176" i="1"/>
  <c r="RQ1177" i="1"/>
  <c r="RQ1178" i="1"/>
  <c r="RQ1179" i="1"/>
  <c r="RQ1180" i="1"/>
  <c r="RQ1181" i="1"/>
  <c r="RQ1182" i="1"/>
  <c r="RQ1183" i="1"/>
  <c r="RQ1184" i="1"/>
  <c r="RQ1185" i="1"/>
  <c r="RQ1186" i="1"/>
  <c r="RQ1187" i="1"/>
  <c r="RQ1188" i="1"/>
  <c r="RQ1189" i="1"/>
  <c r="RQ1190" i="1"/>
  <c r="RQ1191" i="1"/>
  <c r="RQ1192" i="1"/>
  <c r="RQ1193" i="1"/>
  <c r="RQ1194" i="1"/>
  <c r="RQ1195" i="1"/>
  <c r="RQ1196" i="1"/>
  <c r="RQ1197" i="1"/>
  <c r="RQ1198" i="1"/>
  <c r="RQ1199" i="1"/>
  <c r="RQ1200" i="1"/>
  <c r="RQ1201" i="1"/>
  <c r="RQ1202" i="1"/>
  <c r="RQ1203" i="1"/>
  <c r="RQ1204" i="1"/>
  <c r="RQ1205" i="1"/>
  <c r="RQ1206" i="1"/>
  <c r="RQ1207" i="1"/>
  <c r="RQ1208" i="1"/>
  <c r="RQ1209" i="1"/>
  <c r="RQ1210" i="1"/>
  <c r="RQ1211" i="1"/>
  <c r="RQ1212" i="1"/>
  <c r="RQ1213" i="1"/>
  <c r="RQ1214" i="1"/>
  <c r="RQ1215" i="1"/>
  <c r="RQ1216" i="1"/>
  <c r="RQ1217" i="1"/>
  <c r="RQ1218" i="1"/>
  <c r="RQ1219" i="1"/>
  <c r="RQ1220" i="1"/>
  <c r="RQ1221" i="1"/>
  <c r="RQ1222" i="1"/>
  <c r="RQ1223" i="1"/>
  <c r="RQ1224" i="1"/>
  <c r="RQ1225" i="1"/>
  <c r="RQ1226" i="1"/>
  <c r="RQ1227" i="1"/>
  <c r="RQ1228" i="1"/>
  <c r="RQ1229" i="1"/>
  <c r="RQ1230" i="1"/>
  <c r="RQ1231" i="1"/>
  <c r="RQ1232" i="1"/>
  <c r="RQ1233" i="1"/>
  <c r="RQ1234" i="1"/>
  <c r="RQ1235" i="1"/>
  <c r="RQ1236" i="1"/>
  <c r="RQ1237" i="1"/>
  <c r="RQ1238" i="1"/>
  <c r="RQ1239" i="1"/>
  <c r="RQ1240" i="1"/>
  <c r="RQ1241" i="1"/>
  <c r="RQ1242" i="1"/>
  <c r="RQ1243" i="1"/>
  <c r="RQ1244" i="1"/>
  <c r="RQ1245" i="1"/>
  <c r="RQ1246" i="1"/>
  <c r="RQ1247" i="1"/>
  <c r="RQ1248" i="1"/>
  <c r="RQ1249" i="1"/>
  <c r="RQ1250" i="1"/>
  <c r="RQ1251" i="1"/>
  <c r="RQ1252" i="1"/>
  <c r="RQ1253" i="1"/>
  <c r="RQ1254" i="1"/>
  <c r="RQ1255" i="1"/>
  <c r="RQ1256" i="1"/>
  <c r="RQ1257" i="1"/>
  <c r="RQ1258" i="1"/>
  <c r="RQ1259" i="1"/>
  <c r="RQ1260" i="1"/>
  <c r="RQ1261" i="1"/>
  <c r="RQ1262" i="1"/>
  <c r="RQ1263" i="1"/>
  <c r="RQ1264" i="1"/>
  <c r="RQ1265" i="1"/>
  <c r="RQ1266" i="1"/>
  <c r="RQ1267" i="1"/>
  <c r="RQ1268" i="1"/>
  <c r="RQ1269" i="1"/>
  <c r="RQ1270" i="1"/>
  <c r="RQ1271" i="1"/>
  <c r="RQ1272" i="1"/>
  <c r="RQ1273" i="1"/>
  <c r="RQ1274" i="1"/>
  <c r="RQ1275" i="1"/>
  <c r="RQ1276" i="1"/>
  <c r="RQ1277" i="1"/>
  <c r="RQ1278" i="1"/>
  <c r="RQ1279" i="1"/>
  <c r="RQ1280" i="1"/>
  <c r="RQ1281" i="1"/>
  <c r="RQ1282" i="1"/>
  <c r="RQ1283" i="1"/>
  <c r="RQ1284" i="1"/>
  <c r="RQ1285" i="1"/>
  <c r="RQ1286" i="1"/>
  <c r="RQ1287" i="1"/>
  <c r="RQ1288" i="1"/>
  <c r="RQ1289" i="1"/>
  <c r="RQ1290" i="1"/>
  <c r="RQ1291" i="1"/>
  <c r="RQ1292" i="1"/>
  <c r="RQ1293" i="1"/>
  <c r="RQ1294" i="1"/>
  <c r="RQ1295" i="1"/>
  <c r="RQ1296" i="1"/>
  <c r="RQ1297" i="1"/>
  <c r="RQ1298" i="1"/>
  <c r="RQ1299" i="1"/>
  <c r="RQ1300" i="1"/>
  <c r="RQ1301" i="1"/>
  <c r="RQ1302" i="1"/>
  <c r="RQ1303" i="1"/>
  <c r="RQ1304" i="1"/>
  <c r="RQ1305" i="1"/>
  <c r="RQ1306" i="1"/>
  <c r="RQ1307" i="1"/>
  <c r="RQ1308" i="1"/>
  <c r="RQ1309" i="1"/>
  <c r="RQ1310" i="1"/>
  <c r="RQ1311" i="1"/>
  <c r="RQ1312" i="1"/>
  <c r="RQ1313" i="1"/>
  <c r="RQ1314" i="1"/>
  <c r="RQ1315" i="1"/>
  <c r="RQ1316" i="1"/>
  <c r="RQ1317" i="1"/>
  <c r="RQ1318" i="1"/>
  <c r="RQ1319" i="1"/>
  <c r="RQ1320" i="1"/>
  <c r="RQ1321" i="1"/>
  <c r="RQ1322" i="1"/>
  <c r="RQ1323" i="1"/>
  <c r="RQ1324" i="1"/>
  <c r="RQ1325" i="1"/>
  <c r="RQ1326" i="1"/>
  <c r="RQ1327" i="1"/>
  <c r="RQ1328" i="1"/>
  <c r="RQ1329" i="1"/>
  <c r="RQ1330" i="1"/>
  <c r="RQ1331" i="1"/>
  <c r="RQ1332" i="1"/>
  <c r="RQ1333" i="1"/>
  <c r="RQ1334" i="1"/>
  <c r="RQ1335" i="1"/>
  <c r="RQ1336" i="1"/>
  <c r="RQ1337" i="1"/>
  <c r="RQ1338" i="1"/>
  <c r="RQ1339" i="1"/>
  <c r="RQ1340" i="1"/>
  <c r="RQ1341" i="1"/>
  <c r="RQ1342" i="1"/>
  <c r="RQ1343" i="1"/>
  <c r="RQ1344" i="1"/>
  <c r="RQ1345" i="1"/>
  <c r="RQ1346" i="1"/>
  <c r="RQ1347" i="1"/>
  <c r="RQ1348" i="1"/>
  <c r="RQ1349" i="1"/>
  <c r="RQ1350" i="1"/>
  <c r="RQ1351" i="1"/>
  <c r="RQ1352" i="1"/>
  <c r="RQ1353" i="1"/>
  <c r="RQ1354" i="1"/>
  <c r="RQ1355" i="1"/>
  <c r="RQ1356" i="1"/>
  <c r="RQ1357" i="1"/>
  <c r="RQ1358" i="1"/>
  <c r="RQ1359" i="1"/>
  <c r="RQ1360" i="1"/>
  <c r="RQ1361" i="1"/>
  <c r="RQ1362" i="1"/>
  <c r="RQ1363" i="1"/>
  <c r="RQ1364" i="1"/>
  <c r="RQ1365" i="1"/>
  <c r="RQ1366" i="1"/>
  <c r="RQ1367" i="1"/>
  <c r="RQ1368" i="1"/>
  <c r="RQ1369" i="1"/>
  <c r="RQ1370" i="1"/>
  <c r="RQ1371" i="1"/>
  <c r="RQ1372" i="1"/>
  <c r="RQ1373" i="1"/>
  <c r="RQ1374" i="1"/>
  <c r="RQ1375" i="1"/>
  <c r="RQ1376" i="1"/>
  <c r="RQ1377" i="1"/>
  <c r="RQ1378" i="1"/>
  <c r="RQ1379" i="1"/>
  <c r="RQ1380" i="1"/>
  <c r="RQ1381" i="1"/>
  <c r="RQ1382" i="1"/>
  <c r="RQ1383" i="1"/>
  <c r="RQ1384" i="1"/>
  <c r="RQ1385" i="1"/>
  <c r="RQ1386" i="1"/>
  <c r="RQ1387" i="1"/>
  <c r="RQ1388" i="1"/>
  <c r="RQ1389" i="1"/>
  <c r="RQ1390" i="1"/>
  <c r="RQ1391" i="1"/>
  <c r="RQ1392" i="1"/>
  <c r="RQ1393" i="1"/>
  <c r="RQ1394" i="1"/>
  <c r="RQ1395" i="1"/>
  <c r="RQ1396" i="1"/>
  <c r="RQ1397" i="1"/>
  <c r="RQ1398" i="1"/>
  <c r="RQ1399" i="1"/>
  <c r="RQ1400" i="1"/>
  <c r="RQ1401" i="1"/>
  <c r="RQ1402" i="1"/>
  <c r="RQ1403" i="1"/>
  <c r="RQ1404" i="1"/>
  <c r="RQ1405" i="1"/>
  <c r="RQ1406" i="1"/>
  <c r="RQ1407" i="1"/>
  <c r="RQ1408" i="1"/>
  <c r="RQ1409" i="1"/>
  <c r="RQ1410" i="1"/>
  <c r="RQ1411" i="1"/>
  <c r="RQ1412" i="1"/>
  <c r="RQ1413" i="1"/>
  <c r="RQ1414" i="1"/>
  <c r="RQ1415" i="1"/>
  <c r="RQ1416" i="1"/>
  <c r="RQ1417" i="1"/>
  <c r="RQ1418" i="1"/>
  <c r="RQ1419" i="1"/>
  <c r="RQ1420" i="1"/>
  <c r="RQ1421" i="1"/>
  <c r="RQ1422" i="1"/>
  <c r="RQ1423" i="1"/>
  <c r="RQ1424" i="1"/>
  <c r="RQ1425" i="1"/>
  <c r="RQ1426" i="1"/>
  <c r="RQ1427" i="1"/>
  <c r="RQ1428" i="1"/>
  <c r="RQ1429" i="1"/>
  <c r="RQ1430" i="1"/>
  <c r="RQ1431" i="1"/>
  <c r="RQ1432" i="1"/>
  <c r="RQ1433" i="1"/>
  <c r="RQ1434" i="1"/>
  <c r="RQ1435" i="1"/>
  <c r="RQ1436" i="1"/>
  <c r="RQ1437" i="1"/>
  <c r="RQ1438" i="1"/>
  <c r="RQ1439" i="1"/>
  <c r="RQ1440" i="1"/>
  <c r="RQ1441" i="1"/>
  <c r="RQ1442" i="1"/>
  <c r="RQ1443" i="1"/>
  <c r="RQ1444" i="1"/>
  <c r="RQ1445" i="1"/>
  <c r="RQ1446" i="1"/>
  <c r="RQ1447" i="1"/>
  <c r="RQ1448" i="1"/>
  <c r="RQ1449" i="1"/>
  <c r="RQ1450" i="1"/>
  <c r="RQ1451" i="1"/>
  <c r="RQ1452" i="1"/>
  <c r="RQ1453" i="1"/>
  <c r="RQ1454" i="1"/>
  <c r="RQ1455" i="1"/>
  <c r="RQ1456" i="1"/>
  <c r="RQ1457" i="1"/>
  <c r="RQ1458" i="1"/>
  <c r="RQ1459" i="1"/>
  <c r="RQ1460" i="1"/>
  <c r="RQ1461" i="1"/>
  <c r="RQ1462" i="1"/>
  <c r="RQ1463" i="1"/>
  <c r="RQ1464" i="1"/>
  <c r="RQ1465" i="1"/>
  <c r="RQ1466" i="1"/>
  <c r="RQ1467" i="1"/>
  <c r="RQ1468" i="1"/>
  <c r="RQ1469" i="1"/>
  <c r="RQ1470" i="1"/>
  <c r="RQ1471" i="1"/>
  <c r="RQ1472" i="1"/>
  <c r="RQ1473" i="1"/>
  <c r="RQ1474" i="1"/>
  <c r="RQ1475" i="1"/>
  <c r="RQ1476" i="1"/>
  <c r="RQ1477" i="1"/>
  <c r="RQ1478" i="1"/>
  <c r="RQ1479" i="1"/>
  <c r="RQ1480" i="1"/>
  <c r="RQ1481" i="1"/>
  <c r="RQ1482" i="1"/>
  <c r="RQ1483" i="1"/>
  <c r="RQ1484" i="1"/>
  <c r="RQ1485" i="1"/>
  <c r="RQ1486" i="1"/>
  <c r="RQ1487" i="1"/>
  <c r="RQ1488" i="1"/>
  <c r="RQ1489" i="1"/>
  <c r="RQ1490" i="1"/>
  <c r="RQ1491" i="1"/>
  <c r="RQ1492" i="1"/>
  <c r="RQ1493" i="1"/>
  <c r="RQ1494" i="1"/>
  <c r="RQ1495" i="1"/>
  <c r="RQ1496" i="1"/>
  <c r="RQ1497" i="1"/>
  <c r="RQ1498" i="1"/>
  <c r="RQ1499" i="1"/>
  <c r="RQ1500" i="1"/>
  <c r="RQ1501" i="1"/>
  <c r="RQ1502" i="1"/>
  <c r="RQ1503" i="1"/>
  <c r="RQ1504" i="1"/>
  <c r="RQ1505" i="1"/>
  <c r="RQ1506" i="1"/>
  <c r="RQ1507" i="1"/>
  <c r="RQ1508" i="1"/>
  <c r="RQ1509" i="1"/>
  <c r="RQ1510" i="1"/>
  <c r="RQ1511" i="1"/>
  <c r="RQ1512" i="1"/>
  <c r="RQ1513" i="1"/>
  <c r="RQ1514" i="1"/>
  <c r="RQ1515" i="1"/>
  <c r="RQ1516" i="1"/>
  <c r="RQ1517" i="1"/>
  <c r="RQ1518" i="1"/>
  <c r="RQ1519" i="1"/>
  <c r="RQ1520" i="1"/>
  <c r="RQ1521" i="1"/>
  <c r="RQ1522" i="1"/>
  <c r="RQ1523" i="1"/>
  <c r="RQ1524" i="1"/>
  <c r="RQ1525" i="1"/>
  <c r="RQ1526" i="1"/>
  <c r="RQ1527" i="1"/>
  <c r="RQ1528" i="1"/>
  <c r="RQ1529" i="1"/>
  <c r="RQ1530" i="1"/>
  <c r="RQ1531" i="1"/>
  <c r="RQ1532" i="1"/>
  <c r="RQ1533" i="1"/>
  <c r="RQ1534" i="1"/>
  <c r="RQ1535" i="1"/>
  <c r="RQ1536" i="1"/>
  <c r="RQ1537" i="1"/>
  <c r="RQ1538" i="1"/>
  <c r="RQ1539" i="1"/>
  <c r="RQ1540" i="1"/>
  <c r="RQ1541" i="1"/>
  <c r="RQ1542" i="1"/>
  <c r="RQ1543" i="1"/>
  <c r="RQ1544" i="1"/>
  <c r="RQ1545" i="1"/>
  <c r="RQ1546" i="1"/>
  <c r="RQ1547" i="1"/>
  <c r="RQ1548" i="1"/>
  <c r="RQ1549" i="1"/>
  <c r="RQ1550" i="1"/>
  <c r="RQ1551" i="1"/>
  <c r="RQ1552" i="1"/>
  <c r="RQ1553" i="1"/>
  <c r="RQ1554" i="1"/>
  <c r="RQ1555" i="1"/>
  <c r="RQ1556" i="1"/>
  <c r="RQ1557" i="1"/>
  <c r="RQ1558" i="1"/>
  <c r="RQ1559" i="1"/>
  <c r="RQ1560" i="1"/>
  <c r="RQ1561" i="1"/>
  <c r="RQ1562" i="1"/>
  <c r="RQ1563" i="1"/>
  <c r="RQ1564" i="1"/>
  <c r="RQ1565" i="1"/>
  <c r="RQ1566" i="1"/>
  <c r="RQ1567" i="1"/>
  <c r="RQ1568" i="1"/>
  <c r="RQ1569" i="1"/>
  <c r="RQ1570" i="1"/>
  <c r="RQ1571" i="1"/>
  <c r="RQ1572" i="1"/>
  <c r="RQ1573" i="1"/>
  <c r="RQ1574" i="1"/>
  <c r="RQ1575" i="1"/>
  <c r="RQ1576" i="1"/>
  <c r="RQ1577" i="1"/>
  <c r="RQ1578" i="1"/>
  <c r="RQ1579" i="1"/>
  <c r="RQ1580" i="1"/>
  <c r="RQ1581" i="1"/>
  <c r="RQ1582" i="1"/>
  <c r="RQ1583" i="1"/>
  <c r="RQ1584" i="1"/>
  <c r="RQ1585" i="1"/>
  <c r="RQ1586" i="1"/>
  <c r="RQ1587" i="1"/>
  <c r="RQ1588" i="1"/>
  <c r="RQ1589" i="1"/>
  <c r="RQ1590" i="1"/>
  <c r="RQ1591" i="1"/>
  <c r="RQ1592" i="1"/>
  <c r="RQ1593" i="1"/>
  <c r="RQ1594" i="1"/>
  <c r="RQ1595" i="1"/>
  <c r="RQ1596" i="1"/>
  <c r="RQ1597" i="1"/>
  <c r="RQ1598" i="1"/>
  <c r="RQ1599" i="1"/>
  <c r="RQ1600" i="1"/>
  <c r="RQ1601" i="1"/>
  <c r="RQ1602" i="1"/>
  <c r="RQ1603" i="1"/>
  <c r="RQ1604" i="1"/>
  <c r="RQ1605" i="1"/>
  <c r="RQ1606" i="1"/>
  <c r="RQ1607" i="1"/>
  <c r="RQ1608" i="1"/>
  <c r="RQ1609" i="1"/>
  <c r="RQ1610" i="1"/>
  <c r="RQ1611" i="1"/>
  <c r="RQ1612" i="1"/>
  <c r="RQ1613" i="1"/>
  <c r="RQ1614" i="1"/>
  <c r="RQ1615" i="1"/>
  <c r="RQ1616" i="1"/>
  <c r="RQ1617" i="1"/>
  <c r="RQ1618" i="1"/>
  <c r="RQ1619" i="1"/>
  <c r="RQ1620" i="1"/>
  <c r="RQ1621" i="1"/>
  <c r="RQ1622" i="1"/>
  <c r="RQ1623" i="1"/>
  <c r="RQ1624" i="1"/>
  <c r="RQ1625" i="1"/>
  <c r="RQ1626" i="1"/>
  <c r="RQ1627" i="1"/>
  <c r="RQ1628" i="1"/>
  <c r="RQ1629" i="1"/>
  <c r="RQ1630" i="1"/>
  <c r="RQ1631" i="1"/>
  <c r="RQ1632" i="1"/>
  <c r="RQ1633" i="1"/>
  <c r="RQ1634" i="1"/>
  <c r="RQ1635" i="1"/>
  <c r="RQ1636" i="1"/>
  <c r="RQ1637" i="1"/>
  <c r="RQ1638" i="1"/>
  <c r="RQ1639" i="1"/>
  <c r="RQ1640" i="1"/>
  <c r="RQ1641" i="1"/>
  <c r="RQ1642" i="1"/>
  <c r="RQ1643" i="1"/>
  <c r="RQ1644" i="1"/>
  <c r="RQ1645" i="1"/>
  <c r="RQ1646" i="1"/>
  <c r="RQ1647" i="1"/>
  <c r="RQ1648" i="1"/>
  <c r="RQ1649" i="1"/>
  <c r="RQ1650" i="1"/>
  <c r="RQ1651" i="1"/>
  <c r="RQ1652" i="1"/>
  <c r="RQ1653" i="1"/>
  <c r="RQ1654" i="1"/>
  <c r="RQ1655" i="1"/>
  <c r="RQ1656" i="1"/>
  <c r="RQ1657" i="1"/>
  <c r="RQ1658" i="1"/>
  <c r="RQ1659" i="1"/>
  <c r="RQ1660" i="1"/>
  <c r="RQ1661" i="1"/>
  <c r="RQ1662" i="1"/>
  <c r="RQ1663" i="1"/>
  <c r="RQ1664" i="1"/>
  <c r="RQ1665" i="1"/>
  <c r="RQ1666" i="1"/>
  <c r="RQ1667" i="1"/>
  <c r="RQ1668" i="1"/>
  <c r="RQ1669" i="1"/>
  <c r="RQ1670" i="1"/>
  <c r="RQ1671" i="1"/>
  <c r="RQ1672" i="1"/>
  <c r="RQ1673" i="1"/>
  <c r="RQ1674" i="1"/>
  <c r="RQ1675" i="1"/>
  <c r="RQ1676" i="1"/>
  <c r="RQ1677" i="1"/>
  <c r="RQ1678" i="1"/>
  <c r="RQ1679" i="1"/>
  <c r="RQ1680" i="1"/>
  <c r="RQ1681" i="1"/>
  <c r="RQ1682" i="1"/>
  <c r="RQ1683" i="1"/>
  <c r="RQ1684" i="1"/>
  <c r="RQ1685" i="1"/>
  <c r="RQ1686" i="1"/>
  <c r="RQ1687" i="1"/>
  <c r="RQ1688" i="1"/>
  <c r="RQ1689" i="1"/>
  <c r="RQ1690" i="1"/>
  <c r="RQ1691" i="1"/>
  <c r="RQ1692" i="1"/>
  <c r="RQ1693" i="1"/>
  <c r="RQ1694" i="1"/>
  <c r="RQ1695" i="1"/>
  <c r="RQ1696" i="1"/>
  <c r="RQ1697" i="1"/>
  <c r="RQ1698" i="1"/>
  <c r="RQ1699" i="1"/>
  <c r="RQ1700" i="1"/>
  <c r="RQ1701" i="1"/>
  <c r="RQ1702" i="1"/>
  <c r="RQ1703" i="1"/>
  <c r="RQ1704" i="1"/>
  <c r="RQ1705" i="1"/>
  <c r="RQ1706" i="1"/>
  <c r="RQ1707" i="1"/>
  <c r="RQ1708" i="1"/>
  <c r="RQ1709" i="1"/>
  <c r="RQ1710" i="1"/>
  <c r="RQ1711" i="1"/>
  <c r="RQ1712" i="1"/>
  <c r="RQ1713" i="1"/>
  <c r="RQ3" i="1"/>
  <c r="RP4" i="1"/>
  <c r="RP5" i="1"/>
  <c r="RP6" i="1"/>
  <c r="RP7" i="1"/>
  <c r="RP8" i="1"/>
  <c r="RP9" i="1"/>
  <c r="RP10" i="1"/>
  <c r="RP11" i="1"/>
  <c r="RP12" i="1"/>
  <c r="RP13" i="1"/>
  <c r="RP14" i="1"/>
  <c r="RP15" i="1"/>
  <c r="RP16" i="1"/>
  <c r="RP17" i="1"/>
  <c r="RP18" i="1"/>
  <c r="RP19" i="1"/>
  <c r="RP20" i="1"/>
  <c r="RP21" i="1"/>
  <c r="RP22" i="1"/>
  <c r="RP23" i="1"/>
  <c r="RP24" i="1"/>
  <c r="RP25" i="1"/>
  <c r="RP26" i="1"/>
  <c r="RP27" i="1"/>
  <c r="RP28" i="1"/>
  <c r="RP29" i="1"/>
  <c r="RP30" i="1"/>
  <c r="RP31" i="1"/>
  <c r="RP32" i="1"/>
  <c r="RP33" i="1"/>
  <c r="RP34" i="1"/>
  <c r="RP35" i="1"/>
  <c r="RP36" i="1"/>
  <c r="RP37" i="1"/>
  <c r="RP38" i="1"/>
  <c r="RP39" i="1"/>
  <c r="RP40" i="1"/>
  <c r="RP41" i="1"/>
  <c r="RP42" i="1"/>
  <c r="RP43" i="1"/>
  <c r="RP44" i="1"/>
  <c r="RP45" i="1"/>
  <c r="RP46" i="1"/>
  <c r="RP47" i="1"/>
  <c r="RP48" i="1"/>
  <c r="RP49" i="1"/>
  <c r="RP50" i="1"/>
  <c r="RP51" i="1"/>
  <c r="RP52" i="1"/>
  <c r="RP53" i="1"/>
  <c r="RP54" i="1"/>
  <c r="RP55" i="1"/>
  <c r="RP56" i="1"/>
  <c r="RP57" i="1"/>
  <c r="RP58" i="1"/>
  <c r="RP59" i="1"/>
  <c r="RP60" i="1"/>
  <c r="RP61" i="1"/>
  <c r="RP62" i="1"/>
  <c r="RP63" i="1"/>
  <c r="RP64" i="1"/>
  <c r="RP65" i="1"/>
  <c r="RP66" i="1"/>
  <c r="RP67" i="1"/>
  <c r="RP68" i="1"/>
  <c r="RP69" i="1"/>
  <c r="RP70" i="1"/>
  <c r="RP71" i="1"/>
  <c r="RP72" i="1"/>
  <c r="RP73" i="1"/>
  <c r="RP74" i="1"/>
  <c r="RP75" i="1"/>
  <c r="RP76" i="1"/>
  <c r="RP77" i="1"/>
  <c r="RP78" i="1"/>
  <c r="RP79" i="1"/>
  <c r="RP80" i="1"/>
  <c r="RP81" i="1"/>
  <c r="RP82" i="1"/>
  <c r="RP83" i="1"/>
  <c r="RP84" i="1"/>
  <c r="RP85" i="1"/>
  <c r="RP86" i="1"/>
  <c r="RP87" i="1"/>
  <c r="RP88" i="1"/>
  <c r="RP89" i="1"/>
  <c r="RP90" i="1"/>
  <c r="RP91" i="1"/>
  <c r="RP92" i="1"/>
  <c r="RP93" i="1"/>
  <c r="RP94" i="1"/>
  <c r="RP95" i="1"/>
  <c r="RP96" i="1"/>
  <c r="RP97" i="1"/>
  <c r="RP98" i="1"/>
  <c r="RP99" i="1"/>
  <c r="RP100" i="1"/>
  <c r="RP101" i="1"/>
  <c r="RP102" i="1"/>
  <c r="RP103" i="1"/>
  <c r="RP104" i="1"/>
  <c r="RP105" i="1"/>
  <c r="RP106" i="1"/>
  <c r="RP107" i="1"/>
  <c r="RP108" i="1"/>
  <c r="RP109" i="1"/>
  <c r="RP110" i="1"/>
  <c r="RP111" i="1"/>
  <c r="RP112" i="1"/>
  <c r="RP113" i="1"/>
  <c r="RP114" i="1"/>
  <c r="RP115" i="1"/>
  <c r="RP116" i="1"/>
  <c r="RP117" i="1"/>
  <c r="RP118" i="1"/>
  <c r="RP119" i="1"/>
  <c r="RP120" i="1"/>
  <c r="RP121" i="1"/>
  <c r="RP122" i="1"/>
  <c r="RP123" i="1"/>
  <c r="RP124" i="1"/>
  <c r="RP125" i="1"/>
  <c r="RP126" i="1"/>
  <c r="RP127" i="1"/>
  <c r="RP128" i="1"/>
  <c r="RP129" i="1"/>
  <c r="RP130" i="1"/>
  <c r="RP131" i="1"/>
  <c r="RP132" i="1"/>
  <c r="RP133" i="1"/>
  <c r="RP134" i="1"/>
  <c r="RP135" i="1"/>
  <c r="RP136" i="1"/>
  <c r="RP137" i="1"/>
  <c r="RP138" i="1"/>
  <c r="RP139" i="1"/>
  <c r="RP140" i="1"/>
  <c r="RP141" i="1"/>
  <c r="RP142" i="1"/>
  <c r="RP143" i="1"/>
  <c r="RP144" i="1"/>
  <c r="RP145" i="1"/>
  <c r="RP146" i="1"/>
  <c r="RP147" i="1"/>
  <c r="RP148" i="1"/>
  <c r="RP149" i="1"/>
  <c r="RP150" i="1"/>
  <c r="RP151" i="1"/>
  <c r="RP152" i="1"/>
  <c r="RP153" i="1"/>
  <c r="RP154" i="1"/>
  <c r="RP155" i="1"/>
  <c r="RP156" i="1"/>
  <c r="RP157" i="1"/>
  <c r="RP158" i="1"/>
  <c r="RP159" i="1"/>
  <c r="RP160" i="1"/>
  <c r="RP161" i="1"/>
  <c r="RP162" i="1"/>
  <c r="RP163" i="1"/>
  <c r="RP164" i="1"/>
  <c r="RP165" i="1"/>
  <c r="RP166" i="1"/>
  <c r="RP167" i="1"/>
  <c r="RP168" i="1"/>
  <c r="RP169" i="1"/>
  <c r="RP170" i="1"/>
  <c r="RP171" i="1"/>
  <c r="RP172" i="1"/>
  <c r="RP173" i="1"/>
  <c r="RP174" i="1"/>
  <c r="RP175" i="1"/>
  <c r="RP176" i="1"/>
  <c r="RP177" i="1"/>
  <c r="RP178" i="1"/>
  <c r="RP179" i="1"/>
  <c r="RP180" i="1"/>
  <c r="RP181" i="1"/>
  <c r="RP182" i="1"/>
  <c r="RP183" i="1"/>
  <c r="RP184" i="1"/>
  <c r="RP185" i="1"/>
  <c r="RP186" i="1"/>
  <c r="RP187" i="1"/>
  <c r="RP188" i="1"/>
  <c r="RP189" i="1"/>
  <c r="RP190" i="1"/>
  <c r="RP191" i="1"/>
  <c r="RP192" i="1"/>
  <c r="RP193" i="1"/>
  <c r="RP194" i="1"/>
  <c r="RP195" i="1"/>
  <c r="RP196" i="1"/>
  <c r="RP197" i="1"/>
  <c r="RP198" i="1"/>
  <c r="RP199" i="1"/>
  <c r="RP200" i="1"/>
  <c r="RP201" i="1"/>
  <c r="RP202" i="1"/>
  <c r="RP203" i="1"/>
  <c r="RP204" i="1"/>
  <c r="RP205" i="1"/>
  <c r="RP206" i="1"/>
  <c r="RP207" i="1"/>
  <c r="RP208" i="1"/>
  <c r="RP209" i="1"/>
  <c r="RP210" i="1"/>
  <c r="RP211" i="1"/>
  <c r="RP212" i="1"/>
  <c r="RP213" i="1"/>
  <c r="RP214" i="1"/>
  <c r="RP215" i="1"/>
  <c r="RP216" i="1"/>
  <c r="RP217" i="1"/>
  <c r="RP218" i="1"/>
  <c r="RP219" i="1"/>
  <c r="RP220" i="1"/>
  <c r="RP221" i="1"/>
  <c r="RP222" i="1"/>
  <c r="RP223" i="1"/>
  <c r="RP224" i="1"/>
  <c r="RP225" i="1"/>
  <c r="RP226" i="1"/>
  <c r="RP227" i="1"/>
  <c r="RP228" i="1"/>
  <c r="RP229" i="1"/>
  <c r="RP230" i="1"/>
  <c r="RP231" i="1"/>
  <c r="RP232" i="1"/>
  <c r="RP233" i="1"/>
  <c r="RP234" i="1"/>
  <c r="RP235" i="1"/>
  <c r="RP236" i="1"/>
  <c r="RP237" i="1"/>
  <c r="RP238" i="1"/>
  <c r="RP239" i="1"/>
  <c r="RP240" i="1"/>
  <c r="RP241" i="1"/>
  <c r="RP242" i="1"/>
  <c r="RP243" i="1"/>
  <c r="RP244" i="1"/>
  <c r="RP245" i="1"/>
  <c r="RP246" i="1"/>
  <c r="RP247" i="1"/>
  <c r="RP248" i="1"/>
  <c r="RP249" i="1"/>
  <c r="RP250" i="1"/>
  <c r="RP251" i="1"/>
  <c r="RP252" i="1"/>
  <c r="RP253" i="1"/>
  <c r="RP254" i="1"/>
  <c r="RP255" i="1"/>
  <c r="RP256" i="1"/>
  <c r="RP257" i="1"/>
  <c r="RP258" i="1"/>
  <c r="RP259" i="1"/>
  <c r="RP260" i="1"/>
  <c r="RP261" i="1"/>
  <c r="RP262" i="1"/>
  <c r="RP263" i="1"/>
  <c r="RP264" i="1"/>
  <c r="RP265" i="1"/>
  <c r="RP266" i="1"/>
  <c r="RP267" i="1"/>
  <c r="RP268" i="1"/>
  <c r="RP269" i="1"/>
  <c r="RP270" i="1"/>
  <c r="RP271" i="1"/>
  <c r="RP272" i="1"/>
  <c r="RP273" i="1"/>
  <c r="RP274" i="1"/>
  <c r="RP275" i="1"/>
  <c r="RP276" i="1"/>
  <c r="RP277" i="1"/>
  <c r="RP278" i="1"/>
  <c r="RP279" i="1"/>
  <c r="RP280" i="1"/>
  <c r="RP281" i="1"/>
  <c r="RP282" i="1"/>
  <c r="RP283" i="1"/>
  <c r="RP284" i="1"/>
  <c r="RP285" i="1"/>
  <c r="RP286" i="1"/>
  <c r="RP287" i="1"/>
  <c r="RP288" i="1"/>
  <c r="RP289" i="1"/>
  <c r="RP290" i="1"/>
  <c r="RP291" i="1"/>
  <c r="RP292" i="1"/>
  <c r="RP293" i="1"/>
  <c r="RP294" i="1"/>
  <c r="RP295" i="1"/>
  <c r="RP296" i="1"/>
  <c r="RP297" i="1"/>
  <c r="RP298" i="1"/>
  <c r="RP299" i="1"/>
  <c r="RP300" i="1"/>
  <c r="RP301" i="1"/>
  <c r="RP302" i="1"/>
  <c r="RP303" i="1"/>
  <c r="RP304" i="1"/>
  <c r="RP305" i="1"/>
  <c r="RP306" i="1"/>
  <c r="RP307" i="1"/>
  <c r="RP308" i="1"/>
  <c r="RP309" i="1"/>
  <c r="RP310" i="1"/>
  <c r="RP311" i="1"/>
  <c r="RP312" i="1"/>
  <c r="RP313" i="1"/>
  <c r="RP314" i="1"/>
  <c r="RP315" i="1"/>
  <c r="RP316" i="1"/>
  <c r="RP317" i="1"/>
  <c r="RP318" i="1"/>
  <c r="RP319" i="1"/>
  <c r="RP320" i="1"/>
  <c r="RP321" i="1"/>
  <c r="RP322" i="1"/>
  <c r="RP323" i="1"/>
  <c r="RP324" i="1"/>
  <c r="RP325" i="1"/>
  <c r="RP326" i="1"/>
  <c r="RP327" i="1"/>
  <c r="RP328" i="1"/>
  <c r="RP329" i="1"/>
  <c r="RP330" i="1"/>
  <c r="RP331" i="1"/>
  <c r="RP332" i="1"/>
  <c r="RP333" i="1"/>
  <c r="RP334" i="1"/>
  <c r="RP335" i="1"/>
  <c r="RP336" i="1"/>
  <c r="RP337" i="1"/>
  <c r="RP338" i="1"/>
  <c r="RP339" i="1"/>
  <c r="RP340" i="1"/>
  <c r="RP341" i="1"/>
  <c r="RP342" i="1"/>
  <c r="RP343" i="1"/>
  <c r="RP344" i="1"/>
  <c r="RP345" i="1"/>
  <c r="RP346" i="1"/>
  <c r="RP347" i="1"/>
  <c r="RP348" i="1"/>
  <c r="RP349" i="1"/>
  <c r="RP350" i="1"/>
  <c r="RP351" i="1"/>
  <c r="RP352" i="1"/>
  <c r="RP353" i="1"/>
  <c r="RP354" i="1"/>
  <c r="RP355" i="1"/>
  <c r="RP356" i="1"/>
  <c r="RP357" i="1"/>
  <c r="RP358" i="1"/>
  <c r="RP359" i="1"/>
  <c r="RP360" i="1"/>
  <c r="RP361" i="1"/>
  <c r="RP362" i="1"/>
  <c r="RP363" i="1"/>
  <c r="RP364" i="1"/>
  <c r="RP365" i="1"/>
  <c r="RP366" i="1"/>
  <c r="RP367" i="1"/>
  <c r="RP368" i="1"/>
  <c r="RP369" i="1"/>
  <c r="RP370" i="1"/>
  <c r="RP371" i="1"/>
  <c r="RP372" i="1"/>
  <c r="RP373" i="1"/>
  <c r="RP374" i="1"/>
  <c r="RP375" i="1"/>
  <c r="RP376" i="1"/>
  <c r="RP377" i="1"/>
  <c r="RP378" i="1"/>
  <c r="RP379" i="1"/>
  <c r="RP380" i="1"/>
  <c r="RP381" i="1"/>
  <c r="RP382" i="1"/>
  <c r="RP383" i="1"/>
  <c r="RP384" i="1"/>
  <c r="RP385" i="1"/>
  <c r="RP386" i="1"/>
  <c r="RP387" i="1"/>
  <c r="RP388" i="1"/>
  <c r="RP389" i="1"/>
  <c r="RP390" i="1"/>
  <c r="RP391" i="1"/>
  <c r="RP392" i="1"/>
  <c r="RP393" i="1"/>
  <c r="RP394" i="1"/>
  <c r="RP395" i="1"/>
  <c r="RP396" i="1"/>
  <c r="RP397" i="1"/>
  <c r="RP398" i="1"/>
  <c r="RP399" i="1"/>
  <c r="RP400" i="1"/>
  <c r="RP401" i="1"/>
  <c r="RP402" i="1"/>
  <c r="RP403" i="1"/>
  <c r="RP404" i="1"/>
  <c r="RP405" i="1"/>
  <c r="RP406" i="1"/>
  <c r="RP407" i="1"/>
  <c r="RP408" i="1"/>
  <c r="RP409" i="1"/>
  <c r="RP410" i="1"/>
  <c r="RP411" i="1"/>
  <c r="RP412" i="1"/>
  <c r="RP413" i="1"/>
  <c r="RP414" i="1"/>
  <c r="RP415" i="1"/>
  <c r="RP416" i="1"/>
  <c r="RP417" i="1"/>
  <c r="RP418" i="1"/>
  <c r="RP419" i="1"/>
  <c r="RP420" i="1"/>
  <c r="RP421" i="1"/>
  <c r="RP422" i="1"/>
  <c r="RP423" i="1"/>
  <c r="RP424" i="1"/>
  <c r="RP425" i="1"/>
  <c r="RP426" i="1"/>
  <c r="RP427" i="1"/>
  <c r="RP428" i="1"/>
  <c r="RP429" i="1"/>
  <c r="RP430" i="1"/>
  <c r="RP431" i="1"/>
  <c r="RP432" i="1"/>
  <c r="RP433" i="1"/>
  <c r="RP434" i="1"/>
  <c r="RP435" i="1"/>
  <c r="RP436" i="1"/>
  <c r="RP437" i="1"/>
  <c r="RP438" i="1"/>
  <c r="RP439" i="1"/>
  <c r="RP440" i="1"/>
  <c r="RP441" i="1"/>
  <c r="RP442" i="1"/>
  <c r="RP443" i="1"/>
  <c r="RP444" i="1"/>
  <c r="RP445" i="1"/>
  <c r="RP446" i="1"/>
  <c r="RP447" i="1"/>
  <c r="RP448" i="1"/>
  <c r="RP449" i="1"/>
  <c r="RP450" i="1"/>
  <c r="RP451" i="1"/>
  <c r="RP452" i="1"/>
  <c r="RP453" i="1"/>
  <c r="RP454" i="1"/>
  <c r="RP455" i="1"/>
  <c r="RP456" i="1"/>
  <c r="RP457" i="1"/>
  <c r="RP458" i="1"/>
  <c r="RP459" i="1"/>
  <c r="RP460" i="1"/>
  <c r="RP461" i="1"/>
  <c r="RP462" i="1"/>
  <c r="RP463" i="1"/>
  <c r="RP464" i="1"/>
  <c r="RP465" i="1"/>
  <c r="RP466" i="1"/>
  <c r="RP467" i="1"/>
  <c r="RP468" i="1"/>
  <c r="RP469" i="1"/>
  <c r="RP470" i="1"/>
  <c r="RP471" i="1"/>
  <c r="RP472" i="1"/>
  <c r="RP473" i="1"/>
  <c r="RP474" i="1"/>
  <c r="RP475" i="1"/>
  <c r="RP476" i="1"/>
  <c r="RP477" i="1"/>
  <c r="RP478" i="1"/>
  <c r="RP479" i="1"/>
  <c r="RP480" i="1"/>
  <c r="RP481" i="1"/>
  <c r="RP482" i="1"/>
  <c r="RP483" i="1"/>
  <c r="RP484" i="1"/>
  <c r="RP485" i="1"/>
  <c r="RP486" i="1"/>
  <c r="RP487" i="1"/>
  <c r="RP488" i="1"/>
  <c r="RP489" i="1"/>
  <c r="RP490" i="1"/>
  <c r="RP491" i="1"/>
  <c r="RP492" i="1"/>
  <c r="RP493" i="1"/>
  <c r="RP494" i="1"/>
  <c r="RP495" i="1"/>
  <c r="RP496" i="1"/>
  <c r="RP497" i="1"/>
  <c r="RP498" i="1"/>
  <c r="RP499" i="1"/>
  <c r="RP500" i="1"/>
  <c r="RP501" i="1"/>
  <c r="RP502" i="1"/>
  <c r="RP503" i="1"/>
  <c r="RP504" i="1"/>
  <c r="RP505" i="1"/>
  <c r="RP506" i="1"/>
  <c r="RP507" i="1"/>
  <c r="RP508" i="1"/>
  <c r="RP509" i="1"/>
  <c r="RP510" i="1"/>
  <c r="RP511" i="1"/>
  <c r="RP512" i="1"/>
  <c r="RP513" i="1"/>
  <c r="RP514" i="1"/>
  <c r="RP515" i="1"/>
  <c r="RP516" i="1"/>
  <c r="RP517" i="1"/>
  <c r="RP518" i="1"/>
  <c r="RP519" i="1"/>
  <c r="RP520" i="1"/>
  <c r="RP521" i="1"/>
  <c r="RP522" i="1"/>
  <c r="RP523" i="1"/>
  <c r="RP524" i="1"/>
  <c r="RP525" i="1"/>
  <c r="RP526" i="1"/>
  <c r="RP527" i="1"/>
  <c r="RP528" i="1"/>
  <c r="RP529" i="1"/>
  <c r="RP530" i="1"/>
  <c r="RP531" i="1"/>
  <c r="RP532" i="1"/>
  <c r="RP533" i="1"/>
  <c r="RP534" i="1"/>
  <c r="RP535" i="1"/>
  <c r="RP536" i="1"/>
  <c r="RP537" i="1"/>
  <c r="RP538" i="1"/>
  <c r="RP539" i="1"/>
  <c r="RP540" i="1"/>
  <c r="RP541" i="1"/>
  <c r="RP542" i="1"/>
  <c r="RP543" i="1"/>
  <c r="RP544" i="1"/>
  <c r="RP545" i="1"/>
  <c r="RP546" i="1"/>
  <c r="RP547" i="1"/>
  <c r="RP548" i="1"/>
  <c r="RP549" i="1"/>
  <c r="RP550" i="1"/>
  <c r="RP551" i="1"/>
  <c r="RP552" i="1"/>
  <c r="RP553" i="1"/>
  <c r="RP554" i="1"/>
  <c r="RP555" i="1"/>
  <c r="RP556" i="1"/>
  <c r="RP557" i="1"/>
  <c r="RP558" i="1"/>
  <c r="RP559" i="1"/>
  <c r="RP560" i="1"/>
  <c r="RP561" i="1"/>
  <c r="RP562" i="1"/>
  <c r="RP563" i="1"/>
  <c r="RP564" i="1"/>
  <c r="RP565" i="1"/>
  <c r="RP566" i="1"/>
  <c r="RP567" i="1"/>
  <c r="RP568" i="1"/>
  <c r="RP569" i="1"/>
  <c r="RP570" i="1"/>
  <c r="RP571" i="1"/>
  <c r="RP572" i="1"/>
  <c r="RP573" i="1"/>
  <c r="RP574" i="1"/>
  <c r="RP575" i="1"/>
  <c r="RP576" i="1"/>
  <c r="RP577" i="1"/>
  <c r="RP578" i="1"/>
  <c r="RP579" i="1"/>
  <c r="RP580" i="1"/>
  <c r="RP581" i="1"/>
  <c r="RP582" i="1"/>
  <c r="RP583" i="1"/>
  <c r="RP584" i="1"/>
  <c r="RP585" i="1"/>
  <c r="RP586" i="1"/>
  <c r="RP587" i="1"/>
  <c r="RP588" i="1"/>
  <c r="RP589" i="1"/>
  <c r="RP590" i="1"/>
  <c r="RP591" i="1"/>
  <c r="RP592" i="1"/>
  <c r="RP593" i="1"/>
  <c r="RP594" i="1"/>
  <c r="RP595" i="1"/>
  <c r="RP596" i="1"/>
  <c r="RP597" i="1"/>
  <c r="RP598" i="1"/>
  <c r="RP599" i="1"/>
  <c r="RP600" i="1"/>
  <c r="RP601" i="1"/>
  <c r="RP602" i="1"/>
  <c r="RP603" i="1"/>
  <c r="RP604" i="1"/>
  <c r="RP605" i="1"/>
  <c r="RP606" i="1"/>
  <c r="RP607" i="1"/>
  <c r="RP608" i="1"/>
  <c r="RP609" i="1"/>
  <c r="RP610" i="1"/>
  <c r="RP611" i="1"/>
  <c r="RP612" i="1"/>
  <c r="RP613" i="1"/>
  <c r="RP614" i="1"/>
  <c r="RP615" i="1"/>
  <c r="RP616" i="1"/>
  <c r="RP617" i="1"/>
  <c r="RP618" i="1"/>
  <c r="RP619" i="1"/>
  <c r="RP620" i="1"/>
  <c r="RP621" i="1"/>
  <c r="RP622" i="1"/>
  <c r="RP623" i="1"/>
  <c r="RP624" i="1"/>
  <c r="RP625" i="1"/>
  <c r="RP626" i="1"/>
  <c r="RP627" i="1"/>
  <c r="RP628" i="1"/>
  <c r="RP629" i="1"/>
  <c r="RP630" i="1"/>
  <c r="RP631" i="1"/>
  <c r="RP632" i="1"/>
  <c r="RP633" i="1"/>
  <c r="RP634" i="1"/>
  <c r="RP635" i="1"/>
  <c r="RP636" i="1"/>
  <c r="RP637" i="1"/>
  <c r="RP638" i="1"/>
  <c r="RP639" i="1"/>
  <c r="RP640" i="1"/>
  <c r="RP641" i="1"/>
  <c r="RP642" i="1"/>
  <c r="RP643" i="1"/>
  <c r="RP644" i="1"/>
  <c r="RP645" i="1"/>
  <c r="RP646" i="1"/>
  <c r="RP647" i="1"/>
  <c r="RP648" i="1"/>
  <c r="RP649" i="1"/>
  <c r="RP650" i="1"/>
  <c r="RP651" i="1"/>
  <c r="RP652" i="1"/>
  <c r="RP653" i="1"/>
  <c r="RP654" i="1"/>
  <c r="RP655" i="1"/>
  <c r="RP656" i="1"/>
  <c r="RP657" i="1"/>
  <c r="RP658" i="1"/>
  <c r="RP659" i="1"/>
  <c r="RP660" i="1"/>
  <c r="RP661" i="1"/>
  <c r="RP662" i="1"/>
  <c r="RP663" i="1"/>
  <c r="RP664" i="1"/>
  <c r="RP665" i="1"/>
  <c r="RP666" i="1"/>
  <c r="RP667" i="1"/>
  <c r="RP668" i="1"/>
  <c r="RP669" i="1"/>
  <c r="RP670" i="1"/>
  <c r="RP671" i="1"/>
  <c r="RP672" i="1"/>
  <c r="RP673" i="1"/>
  <c r="RP674" i="1"/>
  <c r="RP675" i="1"/>
  <c r="RP676" i="1"/>
  <c r="RP677" i="1"/>
  <c r="RP678" i="1"/>
  <c r="RP679" i="1"/>
  <c r="RP680" i="1"/>
  <c r="RP681" i="1"/>
  <c r="RP682" i="1"/>
  <c r="RP683" i="1"/>
  <c r="RP684" i="1"/>
  <c r="RP685" i="1"/>
  <c r="RP686" i="1"/>
  <c r="RP687" i="1"/>
  <c r="RP688" i="1"/>
  <c r="RP689" i="1"/>
  <c r="RP690" i="1"/>
  <c r="RP691" i="1"/>
  <c r="RP692" i="1"/>
  <c r="RP693" i="1"/>
  <c r="RP694" i="1"/>
  <c r="RP695" i="1"/>
  <c r="RP696" i="1"/>
  <c r="RP697" i="1"/>
  <c r="RP698" i="1"/>
  <c r="RP699" i="1"/>
  <c r="RP700" i="1"/>
  <c r="RP701" i="1"/>
  <c r="RP702" i="1"/>
  <c r="RP703" i="1"/>
  <c r="RP704" i="1"/>
  <c r="RP705" i="1"/>
  <c r="RP706" i="1"/>
  <c r="RP707" i="1"/>
  <c r="RP708" i="1"/>
  <c r="RP709" i="1"/>
  <c r="RP710" i="1"/>
  <c r="RP711" i="1"/>
  <c r="RP712" i="1"/>
  <c r="RP713" i="1"/>
  <c r="RP714" i="1"/>
  <c r="RP715" i="1"/>
  <c r="RP716" i="1"/>
  <c r="RP717" i="1"/>
  <c r="RP718" i="1"/>
  <c r="RP719" i="1"/>
  <c r="RP720" i="1"/>
  <c r="RP721" i="1"/>
  <c r="RP722" i="1"/>
  <c r="RP723" i="1"/>
  <c r="RP724" i="1"/>
  <c r="RP725" i="1"/>
  <c r="RP726" i="1"/>
  <c r="RP727" i="1"/>
  <c r="RP728" i="1"/>
  <c r="RP729" i="1"/>
  <c r="RP730" i="1"/>
  <c r="RP731" i="1"/>
  <c r="RP732" i="1"/>
  <c r="RP733" i="1"/>
  <c r="RP734" i="1"/>
  <c r="RP735" i="1"/>
  <c r="RP736" i="1"/>
  <c r="RP737" i="1"/>
  <c r="RP738" i="1"/>
  <c r="RP739" i="1"/>
  <c r="RP740" i="1"/>
  <c r="RP741" i="1"/>
  <c r="RP742" i="1"/>
  <c r="RP743" i="1"/>
  <c r="RP744" i="1"/>
  <c r="RP745" i="1"/>
  <c r="RP746" i="1"/>
  <c r="RP747" i="1"/>
  <c r="RP748" i="1"/>
  <c r="RP749" i="1"/>
  <c r="RP750" i="1"/>
  <c r="RP751" i="1"/>
  <c r="RP752" i="1"/>
  <c r="RP753" i="1"/>
  <c r="RP754" i="1"/>
  <c r="RP755" i="1"/>
  <c r="RP756" i="1"/>
  <c r="RP757" i="1"/>
  <c r="RP758" i="1"/>
  <c r="RP759" i="1"/>
  <c r="RP760" i="1"/>
  <c r="RP761" i="1"/>
  <c r="RP762" i="1"/>
  <c r="RP763" i="1"/>
  <c r="RP764" i="1"/>
  <c r="RP765" i="1"/>
  <c r="RP766" i="1"/>
  <c r="RP767" i="1"/>
  <c r="RP768" i="1"/>
  <c r="RP769" i="1"/>
  <c r="RP770" i="1"/>
  <c r="RP771" i="1"/>
  <c r="RP772" i="1"/>
  <c r="RP773" i="1"/>
  <c r="RP774" i="1"/>
  <c r="RP775" i="1"/>
  <c r="RP776" i="1"/>
  <c r="RP777" i="1"/>
  <c r="RP778" i="1"/>
  <c r="RP779" i="1"/>
  <c r="RP780" i="1"/>
  <c r="RP781" i="1"/>
  <c r="RP782" i="1"/>
  <c r="RP783" i="1"/>
  <c r="RP784" i="1"/>
  <c r="RP785" i="1"/>
  <c r="RP786" i="1"/>
  <c r="RP787" i="1"/>
  <c r="RP788" i="1"/>
  <c r="RP789" i="1"/>
  <c r="RP790" i="1"/>
  <c r="RP791" i="1"/>
  <c r="RP792" i="1"/>
  <c r="RP793" i="1"/>
  <c r="RP794" i="1"/>
  <c r="RP795" i="1"/>
  <c r="RP796" i="1"/>
  <c r="RP797" i="1"/>
  <c r="RP798" i="1"/>
  <c r="RP799" i="1"/>
  <c r="RP800" i="1"/>
  <c r="RP801" i="1"/>
  <c r="RP802" i="1"/>
  <c r="RP803" i="1"/>
  <c r="RP804" i="1"/>
  <c r="RP805" i="1"/>
  <c r="RP806" i="1"/>
  <c r="RP807" i="1"/>
  <c r="RP808" i="1"/>
  <c r="RP809" i="1"/>
  <c r="RP810" i="1"/>
  <c r="RP811" i="1"/>
  <c r="RP812" i="1"/>
  <c r="RP813" i="1"/>
  <c r="RP814" i="1"/>
  <c r="RP815" i="1"/>
  <c r="RP816" i="1"/>
  <c r="RP817" i="1"/>
  <c r="RP818" i="1"/>
  <c r="RP819" i="1"/>
  <c r="RP820" i="1"/>
  <c r="RP821" i="1"/>
  <c r="RP822" i="1"/>
  <c r="RP823" i="1"/>
  <c r="RP824" i="1"/>
  <c r="RP825" i="1"/>
  <c r="RP826" i="1"/>
  <c r="RP827" i="1"/>
  <c r="RP828" i="1"/>
  <c r="RP829" i="1"/>
  <c r="RP830" i="1"/>
  <c r="RP831" i="1"/>
  <c r="RP832" i="1"/>
  <c r="RP833" i="1"/>
  <c r="RP834" i="1"/>
  <c r="RP835" i="1"/>
  <c r="RP836" i="1"/>
  <c r="RP837" i="1"/>
  <c r="RP838" i="1"/>
  <c r="RP839" i="1"/>
  <c r="RP840" i="1"/>
  <c r="RP841" i="1"/>
  <c r="RP842" i="1"/>
  <c r="RP843" i="1"/>
  <c r="RP844" i="1"/>
  <c r="RP845" i="1"/>
  <c r="RP846" i="1"/>
  <c r="RP847" i="1"/>
  <c r="RP848" i="1"/>
  <c r="RP849" i="1"/>
  <c r="RP850" i="1"/>
  <c r="RP851" i="1"/>
  <c r="RP852" i="1"/>
  <c r="RP853" i="1"/>
  <c r="RP854" i="1"/>
  <c r="RP855" i="1"/>
  <c r="RP856" i="1"/>
  <c r="RP857" i="1"/>
  <c r="RP858" i="1"/>
  <c r="RP859" i="1"/>
  <c r="RP860" i="1"/>
  <c r="RP861" i="1"/>
  <c r="RP862" i="1"/>
  <c r="RP863" i="1"/>
  <c r="RP864" i="1"/>
  <c r="RP865" i="1"/>
  <c r="RP866" i="1"/>
  <c r="RP867" i="1"/>
  <c r="RP868" i="1"/>
  <c r="RP869" i="1"/>
  <c r="RP870" i="1"/>
  <c r="RP871" i="1"/>
  <c r="RP872" i="1"/>
  <c r="RP873" i="1"/>
  <c r="RP874" i="1"/>
  <c r="RP875" i="1"/>
  <c r="RP876" i="1"/>
  <c r="RP877" i="1"/>
  <c r="RP878" i="1"/>
  <c r="RP879" i="1"/>
  <c r="RP880" i="1"/>
  <c r="RP881" i="1"/>
  <c r="RP882" i="1"/>
  <c r="RP883" i="1"/>
  <c r="RP884" i="1"/>
  <c r="RP885" i="1"/>
  <c r="RP886" i="1"/>
  <c r="RP887" i="1"/>
  <c r="RP888" i="1"/>
  <c r="RP889" i="1"/>
  <c r="RP890" i="1"/>
  <c r="RP891" i="1"/>
  <c r="RP892" i="1"/>
  <c r="RP893" i="1"/>
  <c r="RP894" i="1"/>
  <c r="RP895" i="1"/>
  <c r="RP896" i="1"/>
  <c r="RP897" i="1"/>
  <c r="RP898" i="1"/>
  <c r="RP899" i="1"/>
  <c r="RP900" i="1"/>
  <c r="RP901" i="1"/>
  <c r="RP902" i="1"/>
  <c r="RP903" i="1"/>
  <c r="RP904" i="1"/>
  <c r="RP905" i="1"/>
  <c r="RP906" i="1"/>
  <c r="RP907" i="1"/>
  <c r="RP908" i="1"/>
  <c r="RP909" i="1"/>
  <c r="RP910" i="1"/>
  <c r="RP911" i="1"/>
  <c r="RP912" i="1"/>
  <c r="RP913" i="1"/>
  <c r="RP914" i="1"/>
  <c r="RP915" i="1"/>
  <c r="RP916" i="1"/>
  <c r="RP917" i="1"/>
  <c r="RP918" i="1"/>
  <c r="RP919" i="1"/>
  <c r="RP920" i="1"/>
  <c r="RP921" i="1"/>
  <c r="RP922" i="1"/>
  <c r="RP923" i="1"/>
  <c r="RP924" i="1"/>
  <c r="RP925" i="1"/>
  <c r="RP926" i="1"/>
  <c r="RP927" i="1"/>
  <c r="RP928" i="1"/>
  <c r="RP929" i="1"/>
  <c r="RP930" i="1"/>
  <c r="RP931" i="1"/>
  <c r="RP932" i="1"/>
  <c r="RP933" i="1"/>
  <c r="RP934" i="1"/>
  <c r="RP935" i="1"/>
  <c r="RP936" i="1"/>
  <c r="RP937" i="1"/>
  <c r="RP938" i="1"/>
  <c r="RP939" i="1"/>
  <c r="RP940" i="1"/>
  <c r="RP941" i="1"/>
  <c r="RP942" i="1"/>
  <c r="RP943" i="1"/>
  <c r="RP944" i="1"/>
  <c r="RP945" i="1"/>
  <c r="RP946" i="1"/>
  <c r="RP947" i="1"/>
  <c r="RP948" i="1"/>
  <c r="RP949" i="1"/>
  <c r="RP950" i="1"/>
  <c r="RP951" i="1"/>
  <c r="RP952" i="1"/>
  <c r="RP953" i="1"/>
  <c r="RP954" i="1"/>
  <c r="RP955" i="1"/>
  <c r="RP956" i="1"/>
  <c r="RP957" i="1"/>
  <c r="RP958" i="1"/>
  <c r="RP959" i="1"/>
  <c r="RP960" i="1"/>
  <c r="RP961" i="1"/>
  <c r="RP962" i="1"/>
  <c r="RP963" i="1"/>
  <c r="RP964" i="1"/>
  <c r="RP965" i="1"/>
  <c r="RP966" i="1"/>
  <c r="RP967" i="1"/>
  <c r="RP968" i="1"/>
  <c r="RP969" i="1"/>
  <c r="RP970" i="1"/>
  <c r="RP971" i="1"/>
  <c r="RP972" i="1"/>
  <c r="RP973" i="1"/>
  <c r="RP974" i="1"/>
  <c r="RP975" i="1"/>
  <c r="RP976" i="1"/>
  <c r="RP977" i="1"/>
  <c r="RP978" i="1"/>
  <c r="RP979" i="1"/>
  <c r="RP980" i="1"/>
  <c r="RP981" i="1"/>
  <c r="RP982" i="1"/>
  <c r="RP983" i="1"/>
  <c r="RP984" i="1"/>
  <c r="RP985" i="1"/>
  <c r="RP986" i="1"/>
  <c r="RP987" i="1"/>
  <c r="RP988" i="1"/>
  <c r="RP989" i="1"/>
  <c r="RP990" i="1"/>
  <c r="RP991" i="1"/>
  <c r="RP992" i="1"/>
  <c r="RP993" i="1"/>
  <c r="RP994" i="1"/>
  <c r="RP995" i="1"/>
  <c r="RP996" i="1"/>
  <c r="RP997" i="1"/>
  <c r="RP998" i="1"/>
  <c r="RP999" i="1"/>
  <c r="RP1000" i="1"/>
  <c r="RP1001" i="1"/>
  <c r="RP1002" i="1"/>
  <c r="RP1003" i="1"/>
  <c r="RP1004" i="1"/>
  <c r="RP1005" i="1"/>
  <c r="RP1006" i="1"/>
  <c r="RP1007" i="1"/>
  <c r="RP1008" i="1"/>
  <c r="RP1009" i="1"/>
  <c r="RP1010" i="1"/>
  <c r="RP1011" i="1"/>
  <c r="RP1012" i="1"/>
  <c r="RP1013" i="1"/>
  <c r="RP1014" i="1"/>
  <c r="RP1015" i="1"/>
  <c r="RP1016" i="1"/>
  <c r="RP1017" i="1"/>
  <c r="RP1018" i="1"/>
  <c r="RP1019" i="1"/>
  <c r="RP1020" i="1"/>
  <c r="RP1021" i="1"/>
  <c r="RP1022" i="1"/>
  <c r="RP1023" i="1"/>
  <c r="RP1024" i="1"/>
  <c r="RP1025" i="1"/>
  <c r="RP1026" i="1"/>
  <c r="RP1027" i="1"/>
  <c r="RP1028" i="1"/>
  <c r="RP1029" i="1"/>
  <c r="RP1030" i="1"/>
  <c r="RP1031" i="1"/>
  <c r="RP1032" i="1"/>
  <c r="RP1033" i="1"/>
  <c r="RP1034" i="1"/>
  <c r="RP1035" i="1"/>
  <c r="RP1036" i="1"/>
  <c r="RP1037" i="1"/>
  <c r="RP1038" i="1"/>
  <c r="RP1039" i="1"/>
  <c r="RP1040" i="1"/>
  <c r="RP1041" i="1"/>
  <c r="RP1042" i="1"/>
  <c r="RP1043" i="1"/>
  <c r="RP1044" i="1"/>
  <c r="RP1045" i="1"/>
  <c r="RP1046" i="1"/>
  <c r="RP1047" i="1"/>
  <c r="RP1048" i="1"/>
  <c r="RP1049" i="1"/>
  <c r="RP1050" i="1"/>
  <c r="RP1051" i="1"/>
  <c r="RP1052" i="1"/>
  <c r="RP1053" i="1"/>
  <c r="RP1054" i="1"/>
  <c r="RP1055" i="1"/>
  <c r="RP1056" i="1"/>
  <c r="RP1057" i="1"/>
  <c r="RP1058" i="1"/>
  <c r="RP1059" i="1"/>
  <c r="RP1060" i="1"/>
  <c r="RP1061" i="1"/>
  <c r="RP1062" i="1"/>
  <c r="RP1063" i="1"/>
  <c r="RP1064" i="1"/>
  <c r="RP1065" i="1"/>
  <c r="RP1066" i="1"/>
  <c r="RP1067" i="1"/>
  <c r="RP1068" i="1"/>
  <c r="RP1069" i="1"/>
  <c r="RP1070" i="1"/>
  <c r="RP1071" i="1"/>
  <c r="RP1072" i="1"/>
  <c r="RP1073" i="1"/>
  <c r="RP1074" i="1"/>
  <c r="RP1075" i="1"/>
  <c r="RP1076" i="1"/>
  <c r="RP1077" i="1"/>
  <c r="RP1078" i="1"/>
  <c r="RP1079" i="1"/>
  <c r="RP1080" i="1"/>
  <c r="RP1081" i="1"/>
  <c r="RP1082" i="1"/>
  <c r="RP1083" i="1"/>
  <c r="RP1084" i="1"/>
  <c r="RP1085" i="1"/>
  <c r="RP1086" i="1"/>
  <c r="RP1087" i="1"/>
  <c r="RP1088" i="1"/>
  <c r="RP1089" i="1"/>
  <c r="RP1090" i="1"/>
  <c r="RP1091" i="1"/>
  <c r="RP1092" i="1"/>
  <c r="RP1093" i="1"/>
  <c r="RP1094" i="1"/>
  <c r="RP1095" i="1"/>
  <c r="RP1096" i="1"/>
  <c r="RP1097" i="1"/>
  <c r="RP1098" i="1"/>
  <c r="RP1099" i="1"/>
  <c r="RP1100" i="1"/>
  <c r="RP1101" i="1"/>
  <c r="RP1102" i="1"/>
  <c r="RP1103" i="1"/>
  <c r="RP1104" i="1"/>
  <c r="RP1105" i="1"/>
  <c r="RP1106" i="1"/>
  <c r="RP1107" i="1"/>
  <c r="RP1108" i="1"/>
  <c r="RP1109" i="1"/>
  <c r="RP1110" i="1"/>
  <c r="RP1111" i="1"/>
  <c r="RP1112" i="1"/>
  <c r="RP1113" i="1"/>
  <c r="RP1114" i="1"/>
  <c r="RP1115" i="1"/>
  <c r="RP1116" i="1"/>
  <c r="RP1117" i="1"/>
  <c r="RP1118" i="1"/>
  <c r="RP1119" i="1"/>
  <c r="RP1120" i="1"/>
  <c r="RP1121" i="1"/>
  <c r="RP1122" i="1"/>
  <c r="RP1123" i="1"/>
  <c r="RP1124" i="1"/>
  <c r="RP1125" i="1"/>
  <c r="RP1126" i="1"/>
  <c r="RP1127" i="1"/>
  <c r="RP1128" i="1"/>
  <c r="RP1129" i="1"/>
  <c r="RP1130" i="1"/>
  <c r="RP1131" i="1"/>
  <c r="RP1132" i="1"/>
  <c r="RP1133" i="1"/>
  <c r="RP1134" i="1"/>
  <c r="RP1135" i="1"/>
  <c r="RP1136" i="1"/>
  <c r="RP1137" i="1"/>
  <c r="RP1138" i="1"/>
  <c r="RP1139" i="1"/>
  <c r="RP1140" i="1"/>
  <c r="RP1141" i="1"/>
  <c r="RP1142" i="1"/>
  <c r="RP1143" i="1"/>
  <c r="RP1144" i="1"/>
  <c r="RP1145" i="1"/>
  <c r="RP1146" i="1"/>
  <c r="RP1147" i="1"/>
  <c r="RP1148" i="1"/>
  <c r="RP1149" i="1"/>
  <c r="RP1150" i="1"/>
  <c r="RP1151" i="1"/>
  <c r="RP1152" i="1"/>
  <c r="RP1153" i="1"/>
  <c r="RP1154" i="1"/>
  <c r="RP1155" i="1"/>
  <c r="RP1156" i="1"/>
  <c r="RP1157" i="1"/>
  <c r="RP1158" i="1"/>
  <c r="RP1159" i="1"/>
  <c r="RP1160" i="1"/>
  <c r="RP1161" i="1"/>
  <c r="RP1162" i="1"/>
  <c r="RP1163" i="1"/>
  <c r="RP1164" i="1"/>
  <c r="RP1165" i="1"/>
  <c r="RP1166" i="1"/>
  <c r="RP1167" i="1"/>
  <c r="RP1168" i="1"/>
  <c r="RP1169" i="1"/>
  <c r="RP1170" i="1"/>
  <c r="RP1171" i="1"/>
  <c r="RP1172" i="1"/>
  <c r="RP1173" i="1"/>
  <c r="RP1174" i="1"/>
  <c r="RP1175" i="1"/>
  <c r="RP1176" i="1"/>
  <c r="RP1177" i="1"/>
  <c r="RP1178" i="1"/>
  <c r="RP1179" i="1"/>
  <c r="RP1180" i="1"/>
  <c r="RP1181" i="1"/>
  <c r="RP1182" i="1"/>
  <c r="RP1183" i="1"/>
  <c r="RP1184" i="1"/>
  <c r="RP1185" i="1"/>
  <c r="RP1186" i="1"/>
  <c r="RP1187" i="1"/>
  <c r="RP1188" i="1"/>
  <c r="RP1189" i="1"/>
  <c r="RP1190" i="1"/>
  <c r="RP1191" i="1"/>
  <c r="RP1192" i="1"/>
  <c r="RP1193" i="1"/>
  <c r="RP1194" i="1"/>
  <c r="RP1195" i="1"/>
  <c r="RP1196" i="1"/>
  <c r="RP1197" i="1"/>
  <c r="RP1198" i="1"/>
  <c r="RP1199" i="1"/>
  <c r="RP1200" i="1"/>
  <c r="RP1201" i="1"/>
  <c r="RP1202" i="1"/>
  <c r="RP1203" i="1"/>
  <c r="RP1204" i="1"/>
  <c r="RP1205" i="1"/>
  <c r="RP1206" i="1"/>
  <c r="RP1207" i="1"/>
  <c r="RP1208" i="1"/>
  <c r="RP1209" i="1"/>
  <c r="RP1210" i="1"/>
  <c r="RP1211" i="1"/>
  <c r="RP1212" i="1"/>
  <c r="RP1213" i="1"/>
  <c r="RP1214" i="1"/>
  <c r="RP1215" i="1"/>
  <c r="RP1216" i="1"/>
  <c r="RP1217" i="1"/>
  <c r="RP1218" i="1"/>
  <c r="RP1219" i="1"/>
  <c r="RP1220" i="1"/>
  <c r="RP1221" i="1"/>
  <c r="RP1222" i="1"/>
  <c r="RP1223" i="1"/>
  <c r="RP1224" i="1"/>
  <c r="RP1225" i="1"/>
  <c r="RP1226" i="1"/>
  <c r="RP1227" i="1"/>
  <c r="RP1228" i="1"/>
  <c r="RP1229" i="1"/>
  <c r="RP1230" i="1"/>
  <c r="RP1231" i="1"/>
  <c r="RP1232" i="1"/>
  <c r="RP1233" i="1"/>
  <c r="RP1234" i="1"/>
  <c r="RP1235" i="1"/>
  <c r="RP1236" i="1"/>
  <c r="RP1237" i="1"/>
  <c r="RP1238" i="1"/>
  <c r="RP1239" i="1"/>
  <c r="RP1240" i="1"/>
  <c r="RP1241" i="1"/>
  <c r="RP1242" i="1"/>
  <c r="RP1243" i="1"/>
  <c r="RP1244" i="1"/>
  <c r="RP1245" i="1"/>
  <c r="RP1246" i="1"/>
  <c r="RP1247" i="1"/>
  <c r="RP1248" i="1"/>
  <c r="RP1249" i="1"/>
  <c r="RP1250" i="1"/>
  <c r="RP1251" i="1"/>
  <c r="RP1252" i="1"/>
  <c r="RP1253" i="1"/>
  <c r="RP1254" i="1"/>
  <c r="RP1255" i="1"/>
  <c r="RP1256" i="1"/>
  <c r="RP1257" i="1"/>
  <c r="RP1258" i="1"/>
  <c r="RP1259" i="1"/>
  <c r="RP1260" i="1"/>
  <c r="RP1261" i="1"/>
  <c r="RP1262" i="1"/>
  <c r="RP1263" i="1"/>
  <c r="RP1264" i="1"/>
  <c r="RP1265" i="1"/>
  <c r="RP1266" i="1"/>
  <c r="RP1267" i="1"/>
  <c r="RP1268" i="1"/>
  <c r="RP1269" i="1"/>
  <c r="RP1270" i="1"/>
  <c r="RP1271" i="1"/>
  <c r="RP1272" i="1"/>
  <c r="RP1273" i="1"/>
  <c r="RP1274" i="1"/>
  <c r="RP1275" i="1"/>
  <c r="RP1276" i="1"/>
  <c r="RP1277" i="1"/>
  <c r="RP1278" i="1"/>
  <c r="RP1279" i="1"/>
  <c r="RP1280" i="1"/>
  <c r="RP1281" i="1"/>
  <c r="RP1282" i="1"/>
  <c r="RP1283" i="1"/>
  <c r="RP1284" i="1"/>
  <c r="RP1285" i="1"/>
  <c r="RP1286" i="1"/>
  <c r="RP1287" i="1"/>
  <c r="RP1288" i="1"/>
  <c r="RP1289" i="1"/>
  <c r="RP1290" i="1"/>
  <c r="RP1291" i="1"/>
  <c r="RP1292" i="1"/>
  <c r="RP1293" i="1"/>
  <c r="RP1294" i="1"/>
  <c r="RP1295" i="1"/>
  <c r="RP1296" i="1"/>
  <c r="RP1297" i="1"/>
  <c r="RP1298" i="1"/>
  <c r="RP1299" i="1"/>
  <c r="RP1300" i="1"/>
  <c r="RP1301" i="1"/>
  <c r="RP1302" i="1"/>
  <c r="RP1303" i="1"/>
  <c r="RP1304" i="1"/>
  <c r="RP1305" i="1"/>
  <c r="RP1306" i="1"/>
  <c r="RP1307" i="1"/>
  <c r="RP1308" i="1"/>
  <c r="RP1309" i="1"/>
  <c r="RP1310" i="1"/>
  <c r="RP1311" i="1"/>
  <c r="RP1312" i="1"/>
  <c r="RP1313" i="1"/>
  <c r="RP1314" i="1"/>
  <c r="RP1315" i="1"/>
  <c r="RP1316" i="1"/>
  <c r="RP1317" i="1"/>
  <c r="RP1318" i="1"/>
  <c r="RP1319" i="1"/>
  <c r="RP1320" i="1"/>
  <c r="RP1321" i="1"/>
  <c r="RP1322" i="1"/>
  <c r="RP1323" i="1"/>
  <c r="RP1324" i="1"/>
  <c r="RP1325" i="1"/>
  <c r="RP1326" i="1"/>
  <c r="RP1327" i="1"/>
  <c r="RP1328" i="1"/>
  <c r="RP1329" i="1"/>
  <c r="RP1330" i="1"/>
  <c r="RP1331" i="1"/>
  <c r="RP1332" i="1"/>
  <c r="RP1333" i="1"/>
  <c r="RP1334" i="1"/>
  <c r="RP1335" i="1"/>
  <c r="RP1336" i="1"/>
  <c r="RP1337" i="1"/>
  <c r="RP1338" i="1"/>
  <c r="RP1339" i="1"/>
  <c r="RP1340" i="1"/>
  <c r="RP1341" i="1"/>
  <c r="RP1342" i="1"/>
  <c r="RP1343" i="1"/>
  <c r="RP1344" i="1"/>
  <c r="RP1345" i="1"/>
  <c r="RP1346" i="1"/>
  <c r="RP1347" i="1"/>
  <c r="RP1348" i="1"/>
  <c r="RP1349" i="1"/>
  <c r="RP1350" i="1"/>
  <c r="RP1351" i="1"/>
  <c r="RP1352" i="1"/>
  <c r="RP1353" i="1"/>
  <c r="RP1354" i="1"/>
  <c r="RP1355" i="1"/>
  <c r="RP1356" i="1"/>
  <c r="RP1357" i="1"/>
  <c r="RP1358" i="1"/>
  <c r="RP1359" i="1"/>
  <c r="RP1360" i="1"/>
  <c r="RP1361" i="1"/>
  <c r="RP1362" i="1"/>
  <c r="RP1363" i="1"/>
  <c r="RP1364" i="1"/>
  <c r="RP1365" i="1"/>
  <c r="RP1366" i="1"/>
  <c r="RP1367" i="1"/>
  <c r="RP1368" i="1"/>
  <c r="RP1369" i="1"/>
  <c r="RP1370" i="1"/>
  <c r="RP1371" i="1"/>
  <c r="RP1372" i="1"/>
  <c r="RP1373" i="1"/>
  <c r="RP1374" i="1"/>
  <c r="RP1375" i="1"/>
  <c r="RP1376" i="1"/>
  <c r="RP1377" i="1"/>
  <c r="RP1378" i="1"/>
  <c r="RP1379" i="1"/>
  <c r="RP1380" i="1"/>
  <c r="RP1381" i="1"/>
  <c r="RP1382" i="1"/>
  <c r="RP1383" i="1"/>
  <c r="RP1384" i="1"/>
  <c r="RP1385" i="1"/>
  <c r="RP1386" i="1"/>
  <c r="RP1387" i="1"/>
  <c r="RP1388" i="1"/>
  <c r="RP1389" i="1"/>
  <c r="RP1390" i="1"/>
  <c r="RP1391" i="1"/>
  <c r="RP1392" i="1"/>
  <c r="RP1393" i="1"/>
  <c r="RP1394" i="1"/>
  <c r="RP1395" i="1"/>
  <c r="RP1396" i="1"/>
  <c r="RP1397" i="1"/>
  <c r="RP1398" i="1"/>
  <c r="RP1399" i="1"/>
  <c r="RP1400" i="1"/>
  <c r="RP1401" i="1"/>
  <c r="RP1402" i="1"/>
  <c r="RP1403" i="1"/>
  <c r="RP1404" i="1"/>
  <c r="RP1405" i="1"/>
  <c r="RP1406" i="1"/>
  <c r="RP1407" i="1"/>
  <c r="RP1408" i="1"/>
  <c r="RP1409" i="1"/>
  <c r="RP1410" i="1"/>
  <c r="RP1411" i="1"/>
  <c r="RP1412" i="1"/>
  <c r="RP1413" i="1"/>
  <c r="RP1414" i="1"/>
  <c r="RP1415" i="1"/>
  <c r="RP1416" i="1"/>
  <c r="RP1417" i="1"/>
  <c r="RP1418" i="1"/>
  <c r="RP1419" i="1"/>
  <c r="RP1420" i="1"/>
  <c r="RP1421" i="1"/>
  <c r="RP1422" i="1"/>
  <c r="RP1423" i="1"/>
  <c r="RP1424" i="1"/>
  <c r="RP1425" i="1"/>
  <c r="RP1426" i="1"/>
  <c r="RP1427" i="1"/>
  <c r="RP1428" i="1"/>
  <c r="RP1429" i="1"/>
  <c r="RP1430" i="1"/>
  <c r="RP1431" i="1"/>
  <c r="RP1432" i="1"/>
  <c r="RP1433" i="1"/>
  <c r="RP1434" i="1"/>
  <c r="RP1435" i="1"/>
  <c r="RP1436" i="1"/>
  <c r="RP1437" i="1"/>
  <c r="RP1438" i="1"/>
  <c r="RP1439" i="1"/>
  <c r="RP1440" i="1"/>
  <c r="RP1441" i="1"/>
  <c r="RP1442" i="1"/>
  <c r="RP1443" i="1"/>
  <c r="RP1444" i="1"/>
  <c r="RP1445" i="1"/>
  <c r="RP1446" i="1"/>
  <c r="RP1447" i="1"/>
  <c r="RP1448" i="1"/>
  <c r="RP1449" i="1"/>
  <c r="RP1450" i="1"/>
  <c r="RP1451" i="1"/>
  <c r="RP1452" i="1"/>
  <c r="RP1453" i="1"/>
  <c r="RP1454" i="1"/>
  <c r="RP1455" i="1"/>
  <c r="RP1456" i="1"/>
  <c r="RP1457" i="1"/>
  <c r="RP1458" i="1"/>
  <c r="RP1459" i="1"/>
  <c r="RP1460" i="1"/>
  <c r="RP1461" i="1"/>
  <c r="RP1462" i="1"/>
  <c r="RP1463" i="1"/>
  <c r="RP1464" i="1"/>
  <c r="RP1465" i="1"/>
  <c r="RP1466" i="1"/>
  <c r="RP1467" i="1"/>
  <c r="RP1468" i="1"/>
  <c r="RP1469" i="1"/>
  <c r="RP1470" i="1"/>
  <c r="RP1471" i="1"/>
  <c r="RP1472" i="1"/>
  <c r="RP1473" i="1"/>
  <c r="RP1474" i="1"/>
  <c r="RP1475" i="1"/>
  <c r="RP1476" i="1"/>
  <c r="RP1477" i="1"/>
  <c r="RP1478" i="1"/>
  <c r="RP1479" i="1"/>
  <c r="RP1480" i="1"/>
  <c r="RP1481" i="1"/>
  <c r="RP1482" i="1"/>
  <c r="RP1483" i="1"/>
  <c r="RP1484" i="1"/>
  <c r="RP1485" i="1"/>
  <c r="RP1486" i="1"/>
  <c r="RP1487" i="1"/>
  <c r="RP1488" i="1"/>
  <c r="RP1489" i="1"/>
  <c r="RP1490" i="1"/>
  <c r="RP1491" i="1"/>
  <c r="RP1492" i="1"/>
  <c r="RP1493" i="1"/>
  <c r="RP1494" i="1"/>
  <c r="RP1495" i="1"/>
  <c r="RP1496" i="1"/>
  <c r="RP1497" i="1"/>
  <c r="RP1498" i="1"/>
  <c r="RP1499" i="1"/>
  <c r="RP1500" i="1"/>
  <c r="RP1501" i="1"/>
  <c r="RP1502" i="1"/>
  <c r="RP1503" i="1"/>
  <c r="RP1504" i="1"/>
  <c r="RP1505" i="1"/>
  <c r="RP1506" i="1"/>
  <c r="RP1507" i="1"/>
  <c r="RP1508" i="1"/>
  <c r="RP1509" i="1"/>
  <c r="RP1510" i="1"/>
  <c r="RP1511" i="1"/>
  <c r="RP1512" i="1"/>
  <c r="RP1513" i="1"/>
  <c r="RP1514" i="1"/>
  <c r="RP1515" i="1"/>
  <c r="RP1516" i="1"/>
  <c r="RP1517" i="1"/>
  <c r="RP1518" i="1"/>
  <c r="RP1519" i="1"/>
  <c r="RP1520" i="1"/>
  <c r="RP1521" i="1"/>
  <c r="RP1522" i="1"/>
  <c r="RP1523" i="1"/>
  <c r="RP1524" i="1"/>
  <c r="RP1525" i="1"/>
  <c r="RP1526" i="1"/>
  <c r="RP1527" i="1"/>
  <c r="RP1528" i="1"/>
  <c r="RP1529" i="1"/>
  <c r="RP1530" i="1"/>
  <c r="RP1531" i="1"/>
  <c r="RP1532" i="1"/>
  <c r="RP1533" i="1"/>
  <c r="RP1534" i="1"/>
  <c r="RP1535" i="1"/>
  <c r="RP1536" i="1"/>
  <c r="RP1537" i="1"/>
  <c r="RP1538" i="1"/>
  <c r="RP1539" i="1"/>
  <c r="RP1540" i="1"/>
  <c r="RP1541" i="1"/>
  <c r="RP1542" i="1"/>
  <c r="RP1543" i="1"/>
  <c r="RP1544" i="1"/>
  <c r="RP1545" i="1"/>
  <c r="RP1546" i="1"/>
  <c r="RP1547" i="1"/>
  <c r="RP1548" i="1"/>
  <c r="RP1549" i="1"/>
  <c r="RP1550" i="1"/>
  <c r="RP1551" i="1"/>
  <c r="RP1552" i="1"/>
  <c r="RP1553" i="1"/>
  <c r="RP1554" i="1"/>
  <c r="RP1555" i="1"/>
  <c r="RP1556" i="1"/>
  <c r="RP1557" i="1"/>
  <c r="RP1558" i="1"/>
  <c r="RP1559" i="1"/>
  <c r="RP1560" i="1"/>
  <c r="RP1561" i="1"/>
  <c r="RP1562" i="1"/>
  <c r="RP1563" i="1"/>
  <c r="RP1564" i="1"/>
  <c r="RP1565" i="1"/>
  <c r="RP1566" i="1"/>
  <c r="RP1567" i="1"/>
  <c r="RP1568" i="1"/>
  <c r="RP1569" i="1"/>
  <c r="RP1570" i="1"/>
  <c r="RP1571" i="1"/>
  <c r="RP1572" i="1"/>
  <c r="RP1573" i="1"/>
  <c r="RP1574" i="1"/>
  <c r="RP1575" i="1"/>
  <c r="RP1576" i="1"/>
  <c r="RP1577" i="1"/>
  <c r="RP1578" i="1"/>
  <c r="RP1579" i="1"/>
  <c r="RP1580" i="1"/>
  <c r="RP1581" i="1"/>
  <c r="RP1582" i="1"/>
  <c r="RP1583" i="1"/>
  <c r="RP1584" i="1"/>
  <c r="RP1585" i="1"/>
  <c r="RP1586" i="1"/>
  <c r="RP1587" i="1"/>
  <c r="RP1588" i="1"/>
  <c r="RP1589" i="1"/>
  <c r="RP1590" i="1"/>
  <c r="RP1591" i="1"/>
  <c r="RP1592" i="1"/>
  <c r="RP1593" i="1"/>
  <c r="RP1594" i="1"/>
  <c r="RP1595" i="1"/>
  <c r="RP1596" i="1"/>
  <c r="RP1597" i="1"/>
  <c r="RP1598" i="1"/>
  <c r="RP1599" i="1"/>
  <c r="RP1600" i="1"/>
  <c r="RP1601" i="1"/>
  <c r="RP1602" i="1"/>
  <c r="RP1603" i="1"/>
  <c r="RP1604" i="1"/>
  <c r="RP1605" i="1"/>
  <c r="RP1606" i="1"/>
  <c r="RP1607" i="1"/>
  <c r="RP1608" i="1"/>
  <c r="RP1609" i="1"/>
  <c r="RP1610" i="1"/>
  <c r="RP1611" i="1"/>
  <c r="RP1612" i="1"/>
  <c r="RP1613" i="1"/>
  <c r="RP1614" i="1"/>
  <c r="RP1615" i="1"/>
  <c r="RP1616" i="1"/>
  <c r="RP1617" i="1"/>
  <c r="RP1618" i="1"/>
  <c r="RP1619" i="1"/>
  <c r="RP1620" i="1"/>
  <c r="RP1621" i="1"/>
  <c r="RP1622" i="1"/>
  <c r="RP1623" i="1"/>
  <c r="RP1624" i="1"/>
  <c r="RP1625" i="1"/>
  <c r="RP1626" i="1"/>
  <c r="RP1627" i="1"/>
  <c r="RP1628" i="1"/>
  <c r="RP1629" i="1"/>
  <c r="RP1630" i="1"/>
  <c r="RP1631" i="1"/>
  <c r="RP1632" i="1"/>
  <c r="RP1633" i="1"/>
  <c r="RP1634" i="1"/>
  <c r="RP1635" i="1"/>
  <c r="RP1636" i="1"/>
  <c r="RP1637" i="1"/>
  <c r="RP1638" i="1"/>
  <c r="RP1639" i="1"/>
  <c r="RP1640" i="1"/>
  <c r="RP1641" i="1"/>
  <c r="RP1642" i="1"/>
  <c r="RP1643" i="1"/>
  <c r="RP1644" i="1"/>
  <c r="RP1645" i="1"/>
  <c r="RP1646" i="1"/>
  <c r="RP1647" i="1"/>
  <c r="RP1648" i="1"/>
  <c r="RP1649" i="1"/>
  <c r="RP1650" i="1"/>
  <c r="RP1651" i="1"/>
  <c r="RP1652" i="1"/>
  <c r="RP1653" i="1"/>
  <c r="RP1654" i="1"/>
  <c r="RP1655" i="1"/>
  <c r="RP1656" i="1"/>
  <c r="RP1657" i="1"/>
  <c r="RP1658" i="1"/>
  <c r="RP1659" i="1"/>
  <c r="RP1660" i="1"/>
  <c r="RP1661" i="1"/>
  <c r="RP1662" i="1"/>
  <c r="RP1663" i="1"/>
  <c r="RP1664" i="1"/>
  <c r="RP1665" i="1"/>
  <c r="RP1666" i="1"/>
  <c r="RP1667" i="1"/>
  <c r="RP1668" i="1"/>
  <c r="RP1669" i="1"/>
  <c r="RP1670" i="1"/>
  <c r="RP1671" i="1"/>
  <c r="RP1672" i="1"/>
  <c r="RP1673" i="1"/>
  <c r="RP1674" i="1"/>
  <c r="RP1675" i="1"/>
  <c r="RP1676" i="1"/>
  <c r="RP1677" i="1"/>
  <c r="RP1678" i="1"/>
  <c r="RP1679" i="1"/>
  <c r="RP1680" i="1"/>
  <c r="RP1681" i="1"/>
  <c r="RP1682" i="1"/>
  <c r="RP1683" i="1"/>
  <c r="RP1684" i="1"/>
  <c r="RP1685" i="1"/>
  <c r="RP1686" i="1"/>
  <c r="RP1687" i="1"/>
  <c r="RP1688" i="1"/>
  <c r="RP1689" i="1"/>
  <c r="RP1690" i="1"/>
  <c r="RP1691" i="1"/>
  <c r="RP1692" i="1"/>
  <c r="RP1693" i="1"/>
  <c r="RP1694" i="1"/>
  <c r="RP1695" i="1"/>
  <c r="RP1696" i="1"/>
  <c r="RP1697" i="1"/>
  <c r="RP1698" i="1"/>
  <c r="RP1699" i="1"/>
  <c r="RP1700" i="1"/>
  <c r="RP1701" i="1"/>
  <c r="RP1702" i="1"/>
  <c r="RP1703" i="1"/>
  <c r="RP1704" i="1"/>
  <c r="RP1705" i="1"/>
  <c r="RP1706" i="1"/>
  <c r="RP1707" i="1"/>
  <c r="RP1708" i="1"/>
  <c r="RP1709" i="1"/>
  <c r="RP1710" i="1"/>
  <c r="RP1711" i="1"/>
  <c r="RP1712" i="1"/>
  <c r="RP1713" i="1"/>
  <c r="RP3" i="1"/>
  <c r="RO4" i="1"/>
  <c r="RO5" i="1"/>
  <c r="RO6" i="1"/>
  <c r="RO7" i="1"/>
  <c r="RO8" i="1"/>
  <c r="RO9" i="1"/>
  <c r="RO10" i="1"/>
  <c r="RO11" i="1"/>
  <c r="RO12" i="1"/>
  <c r="RO13" i="1"/>
  <c r="RO14" i="1"/>
  <c r="RO15" i="1"/>
  <c r="RO16" i="1"/>
  <c r="RO17" i="1"/>
  <c r="RO18" i="1"/>
  <c r="RO19" i="1"/>
  <c r="RO20" i="1"/>
  <c r="RO21" i="1"/>
  <c r="RO22" i="1"/>
  <c r="RO23" i="1"/>
  <c r="RO24" i="1"/>
  <c r="RO25" i="1"/>
  <c r="RO26" i="1"/>
  <c r="RO27" i="1"/>
  <c r="RO28" i="1"/>
  <c r="RO29" i="1"/>
  <c r="RO30" i="1"/>
  <c r="RO31" i="1"/>
  <c r="RO32" i="1"/>
  <c r="RO33" i="1"/>
  <c r="RO34" i="1"/>
  <c r="RO35" i="1"/>
  <c r="RO36" i="1"/>
  <c r="RO37" i="1"/>
  <c r="RO38" i="1"/>
  <c r="RO39" i="1"/>
  <c r="RO40" i="1"/>
  <c r="RO41" i="1"/>
  <c r="RO42" i="1"/>
  <c r="RO43" i="1"/>
  <c r="RO44" i="1"/>
  <c r="RO45" i="1"/>
  <c r="RO46" i="1"/>
  <c r="RO47" i="1"/>
  <c r="RO48" i="1"/>
  <c r="RO49" i="1"/>
  <c r="RO50" i="1"/>
  <c r="RO51" i="1"/>
  <c r="RO52" i="1"/>
  <c r="RO53" i="1"/>
  <c r="RO54" i="1"/>
  <c r="RO55" i="1"/>
  <c r="RO56" i="1"/>
  <c r="RO57" i="1"/>
  <c r="RO58" i="1"/>
  <c r="RO59" i="1"/>
  <c r="RO60" i="1"/>
  <c r="RO61" i="1"/>
  <c r="RO62" i="1"/>
  <c r="RO63" i="1"/>
  <c r="RO64" i="1"/>
  <c r="RO65" i="1"/>
  <c r="RO66" i="1"/>
  <c r="RO67" i="1"/>
  <c r="RO68" i="1"/>
  <c r="RO69" i="1"/>
  <c r="RO70" i="1"/>
  <c r="RO71" i="1"/>
  <c r="RO72" i="1"/>
  <c r="RO73" i="1"/>
  <c r="RO74" i="1"/>
  <c r="RO75" i="1"/>
  <c r="RO76" i="1"/>
  <c r="RO77" i="1"/>
  <c r="RO78" i="1"/>
  <c r="RO79" i="1"/>
  <c r="RO80" i="1"/>
  <c r="RO81" i="1"/>
  <c r="RO82" i="1"/>
  <c r="RO83" i="1"/>
  <c r="RO84" i="1"/>
  <c r="RO85" i="1"/>
  <c r="RO86" i="1"/>
  <c r="RO87" i="1"/>
  <c r="RO88" i="1"/>
  <c r="RO89" i="1"/>
  <c r="RO90" i="1"/>
  <c r="RO91" i="1"/>
  <c r="RO92" i="1"/>
  <c r="RO93" i="1"/>
  <c r="RO94" i="1"/>
  <c r="RO95" i="1"/>
  <c r="RO96" i="1"/>
  <c r="RO97" i="1"/>
  <c r="RO98" i="1"/>
  <c r="RO99" i="1"/>
  <c r="RO100" i="1"/>
  <c r="RO101" i="1"/>
  <c r="RO102" i="1"/>
  <c r="RO103" i="1"/>
  <c r="RO104" i="1"/>
  <c r="RO105" i="1"/>
  <c r="RO106" i="1"/>
  <c r="RO107" i="1"/>
  <c r="RO108" i="1"/>
  <c r="RO109" i="1"/>
  <c r="RO110" i="1"/>
  <c r="RO111" i="1"/>
  <c r="RO112" i="1"/>
  <c r="RO113" i="1"/>
  <c r="RO114" i="1"/>
  <c r="RO115" i="1"/>
  <c r="RO116" i="1"/>
  <c r="RO117" i="1"/>
  <c r="RO118" i="1"/>
  <c r="RO119" i="1"/>
  <c r="RO120" i="1"/>
  <c r="RO121" i="1"/>
  <c r="RO122" i="1"/>
  <c r="RO123" i="1"/>
  <c r="RO124" i="1"/>
  <c r="RO125" i="1"/>
  <c r="RO126" i="1"/>
  <c r="RO127" i="1"/>
  <c r="RO128" i="1"/>
  <c r="RO129" i="1"/>
  <c r="RO130" i="1"/>
  <c r="RO131" i="1"/>
  <c r="RO132" i="1"/>
  <c r="RO133" i="1"/>
  <c r="RO134" i="1"/>
  <c r="RO135" i="1"/>
  <c r="RO136" i="1"/>
  <c r="RO137" i="1"/>
  <c r="RO138" i="1"/>
  <c r="RO139" i="1"/>
  <c r="RO140" i="1"/>
  <c r="RO141" i="1"/>
  <c r="RO142" i="1"/>
  <c r="RO143" i="1"/>
  <c r="RO144" i="1"/>
  <c r="RO145" i="1"/>
  <c r="RO146" i="1"/>
  <c r="RO147" i="1"/>
  <c r="RO148" i="1"/>
  <c r="RO149" i="1"/>
  <c r="RO150" i="1"/>
  <c r="RO151" i="1"/>
  <c r="RO152" i="1"/>
  <c r="RO153" i="1"/>
  <c r="RO154" i="1"/>
  <c r="RO155" i="1"/>
  <c r="RO156" i="1"/>
  <c r="RO157" i="1"/>
  <c r="RO158" i="1"/>
  <c r="RO159" i="1"/>
  <c r="RO160" i="1"/>
  <c r="RO161" i="1"/>
  <c r="RO162" i="1"/>
  <c r="RO163" i="1"/>
  <c r="RO164" i="1"/>
  <c r="RO165" i="1"/>
  <c r="RO166" i="1"/>
  <c r="RO167" i="1"/>
  <c r="RO168" i="1"/>
  <c r="RO169" i="1"/>
  <c r="RO170" i="1"/>
  <c r="RO171" i="1"/>
  <c r="RO172" i="1"/>
  <c r="RO173" i="1"/>
  <c r="RO174" i="1"/>
  <c r="RO175" i="1"/>
  <c r="RO176" i="1"/>
  <c r="RO177" i="1"/>
  <c r="RO178" i="1"/>
  <c r="RO179" i="1"/>
  <c r="RO180" i="1"/>
  <c r="RO181" i="1"/>
  <c r="RO182" i="1"/>
  <c r="RO183" i="1"/>
  <c r="RO184" i="1"/>
  <c r="RO185" i="1"/>
  <c r="RO186" i="1"/>
  <c r="RO187" i="1"/>
  <c r="RO188" i="1"/>
  <c r="RO189" i="1"/>
  <c r="RO190" i="1"/>
  <c r="RO191" i="1"/>
  <c r="RO192" i="1"/>
  <c r="RO193" i="1"/>
  <c r="RO194" i="1"/>
  <c r="RO195" i="1"/>
  <c r="RO196" i="1"/>
  <c r="RO197" i="1"/>
  <c r="RO198" i="1"/>
  <c r="RO199" i="1"/>
  <c r="RO200" i="1"/>
  <c r="RO201" i="1"/>
  <c r="RO202" i="1"/>
  <c r="RO203" i="1"/>
  <c r="RO204" i="1"/>
  <c r="RO205" i="1"/>
  <c r="RO206" i="1"/>
  <c r="RO207" i="1"/>
  <c r="RO208" i="1"/>
  <c r="RO209" i="1"/>
  <c r="RO210" i="1"/>
  <c r="RO211" i="1"/>
  <c r="RO212" i="1"/>
  <c r="RO213" i="1"/>
  <c r="RO214" i="1"/>
  <c r="RO215" i="1"/>
  <c r="RO216" i="1"/>
  <c r="RO217" i="1"/>
  <c r="RO218" i="1"/>
  <c r="RO219" i="1"/>
  <c r="RO220" i="1"/>
  <c r="RO221" i="1"/>
  <c r="RO222" i="1"/>
  <c r="RO223" i="1"/>
  <c r="RO224" i="1"/>
  <c r="RO225" i="1"/>
  <c r="RO226" i="1"/>
  <c r="RO227" i="1"/>
  <c r="RO228" i="1"/>
  <c r="RO229" i="1"/>
  <c r="RO230" i="1"/>
  <c r="RO231" i="1"/>
  <c r="RO232" i="1"/>
  <c r="RO233" i="1"/>
  <c r="RO234" i="1"/>
  <c r="RO235" i="1"/>
  <c r="RO236" i="1"/>
  <c r="RO237" i="1"/>
  <c r="RO238" i="1"/>
  <c r="RO239" i="1"/>
  <c r="RO240" i="1"/>
  <c r="RO241" i="1"/>
  <c r="RO242" i="1"/>
  <c r="RO243" i="1"/>
  <c r="RO244" i="1"/>
  <c r="RO245" i="1"/>
  <c r="RO246" i="1"/>
  <c r="RO247" i="1"/>
  <c r="RO248" i="1"/>
  <c r="RO249" i="1"/>
  <c r="RO250" i="1"/>
  <c r="RO251" i="1"/>
  <c r="RO252" i="1"/>
  <c r="RO253" i="1"/>
  <c r="RO254" i="1"/>
  <c r="RO255" i="1"/>
  <c r="RO256" i="1"/>
  <c r="RO257" i="1"/>
  <c r="RO258" i="1"/>
  <c r="RO259" i="1"/>
  <c r="RO260" i="1"/>
  <c r="RO261" i="1"/>
  <c r="RO262" i="1"/>
  <c r="RO263" i="1"/>
  <c r="RO264" i="1"/>
  <c r="RO265" i="1"/>
  <c r="RO266" i="1"/>
  <c r="RO267" i="1"/>
  <c r="RO268" i="1"/>
  <c r="RO269" i="1"/>
  <c r="RO270" i="1"/>
  <c r="RO271" i="1"/>
  <c r="RO272" i="1"/>
  <c r="RO273" i="1"/>
  <c r="RO274" i="1"/>
  <c r="RO275" i="1"/>
  <c r="RO276" i="1"/>
  <c r="RO277" i="1"/>
  <c r="RO278" i="1"/>
  <c r="RO279" i="1"/>
  <c r="RO280" i="1"/>
  <c r="RO281" i="1"/>
  <c r="RO282" i="1"/>
  <c r="RO283" i="1"/>
  <c r="RO284" i="1"/>
  <c r="RO285" i="1"/>
  <c r="RO286" i="1"/>
  <c r="RO287" i="1"/>
  <c r="RO288" i="1"/>
  <c r="RO289" i="1"/>
  <c r="RO290" i="1"/>
  <c r="RO291" i="1"/>
  <c r="RO292" i="1"/>
  <c r="RO293" i="1"/>
  <c r="RO294" i="1"/>
  <c r="RO295" i="1"/>
  <c r="RO296" i="1"/>
  <c r="RO297" i="1"/>
  <c r="RO298" i="1"/>
  <c r="RO299" i="1"/>
  <c r="RO300" i="1"/>
  <c r="RO301" i="1"/>
  <c r="RO302" i="1"/>
  <c r="RO303" i="1"/>
  <c r="RO304" i="1"/>
  <c r="RO305" i="1"/>
  <c r="RO306" i="1"/>
  <c r="RO307" i="1"/>
  <c r="RO308" i="1"/>
  <c r="RO309" i="1"/>
  <c r="RO310" i="1"/>
  <c r="RO311" i="1"/>
  <c r="RO312" i="1"/>
  <c r="RO313" i="1"/>
  <c r="RO314" i="1"/>
  <c r="RO315" i="1"/>
  <c r="RO316" i="1"/>
  <c r="RO317" i="1"/>
  <c r="RO318" i="1"/>
  <c r="RO319" i="1"/>
  <c r="RO320" i="1"/>
  <c r="RO321" i="1"/>
  <c r="RO322" i="1"/>
  <c r="RO323" i="1"/>
  <c r="RO324" i="1"/>
  <c r="RO325" i="1"/>
  <c r="RO326" i="1"/>
  <c r="RO327" i="1"/>
  <c r="RO328" i="1"/>
  <c r="RO329" i="1"/>
  <c r="RO330" i="1"/>
  <c r="RO331" i="1"/>
  <c r="RO332" i="1"/>
  <c r="RO333" i="1"/>
  <c r="RO334" i="1"/>
  <c r="RO335" i="1"/>
  <c r="RO336" i="1"/>
  <c r="RO337" i="1"/>
  <c r="RO338" i="1"/>
  <c r="RO339" i="1"/>
  <c r="RO340" i="1"/>
  <c r="RO341" i="1"/>
  <c r="RO342" i="1"/>
  <c r="RO343" i="1"/>
  <c r="RO344" i="1"/>
  <c r="RO345" i="1"/>
  <c r="RO346" i="1"/>
  <c r="RO347" i="1"/>
  <c r="RO348" i="1"/>
  <c r="RO349" i="1"/>
  <c r="RO350" i="1"/>
  <c r="RO351" i="1"/>
  <c r="RO352" i="1"/>
  <c r="RO353" i="1"/>
  <c r="RO354" i="1"/>
  <c r="RO355" i="1"/>
  <c r="RO356" i="1"/>
  <c r="RO357" i="1"/>
  <c r="RO358" i="1"/>
  <c r="RO359" i="1"/>
  <c r="RO360" i="1"/>
  <c r="RO361" i="1"/>
  <c r="RO362" i="1"/>
  <c r="RO363" i="1"/>
  <c r="RO364" i="1"/>
  <c r="RO365" i="1"/>
  <c r="RO366" i="1"/>
  <c r="RO367" i="1"/>
  <c r="RO368" i="1"/>
  <c r="RO369" i="1"/>
  <c r="RO370" i="1"/>
  <c r="RO371" i="1"/>
  <c r="RO372" i="1"/>
  <c r="RO373" i="1"/>
  <c r="RO374" i="1"/>
  <c r="RO375" i="1"/>
  <c r="RO376" i="1"/>
  <c r="RO377" i="1"/>
  <c r="RO378" i="1"/>
  <c r="RO379" i="1"/>
  <c r="RO380" i="1"/>
  <c r="RO381" i="1"/>
  <c r="RO382" i="1"/>
  <c r="RO383" i="1"/>
  <c r="RO384" i="1"/>
  <c r="RO385" i="1"/>
  <c r="RO386" i="1"/>
  <c r="RO387" i="1"/>
  <c r="RO388" i="1"/>
  <c r="RO389" i="1"/>
  <c r="RO390" i="1"/>
  <c r="RO391" i="1"/>
  <c r="RO392" i="1"/>
  <c r="RO393" i="1"/>
  <c r="RO394" i="1"/>
  <c r="RO395" i="1"/>
  <c r="RO396" i="1"/>
  <c r="RO397" i="1"/>
  <c r="RO398" i="1"/>
  <c r="RO399" i="1"/>
  <c r="RO400" i="1"/>
  <c r="RO401" i="1"/>
  <c r="RO402" i="1"/>
  <c r="RO403" i="1"/>
  <c r="RO404" i="1"/>
  <c r="RO405" i="1"/>
  <c r="RO406" i="1"/>
  <c r="RO407" i="1"/>
  <c r="RO408" i="1"/>
  <c r="RO409" i="1"/>
  <c r="RO410" i="1"/>
  <c r="RO411" i="1"/>
  <c r="RO412" i="1"/>
  <c r="RO413" i="1"/>
  <c r="RO414" i="1"/>
  <c r="RO415" i="1"/>
  <c r="RO416" i="1"/>
  <c r="RO417" i="1"/>
  <c r="RO418" i="1"/>
  <c r="RO419" i="1"/>
  <c r="RO420" i="1"/>
  <c r="RO421" i="1"/>
  <c r="RO422" i="1"/>
  <c r="RO423" i="1"/>
  <c r="RO424" i="1"/>
  <c r="RO425" i="1"/>
  <c r="RO426" i="1"/>
  <c r="RO427" i="1"/>
  <c r="RO428" i="1"/>
  <c r="RO429" i="1"/>
  <c r="RO430" i="1"/>
  <c r="RO431" i="1"/>
  <c r="RO432" i="1"/>
  <c r="RO433" i="1"/>
  <c r="RO434" i="1"/>
  <c r="RO435" i="1"/>
  <c r="RO436" i="1"/>
  <c r="RO437" i="1"/>
  <c r="RO438" i="1"/>
  <c r="RO439" i="1"/>
  <c r="RO440" i="1"/>
  <c r="RO441" i="1"/>
  <c r="RO442" i="1"/>
  <c r="RO443" i="1"/>
  <c r="RO444" i="1"/>
  <c r="RO445" i="1"/>
  <c r="RO446" i="1"/>
  <c r="RO447" i="1"/>
  <c r="RO448" i="1"/>
  <c r="RO449" i="1"/>
  <c r="RO450" i="1"/>
  <c r="RO451" i="1"/>
  <c r="RO452" i="1"/>
  <c r="RO453" i="1"/>
  <c r="RO454" i="1"/>
  <c r="RO455" i="1"/>
  <c r="RO456" i="1"/>
  <c r="RO457" i="1"/>
  <c r="RO458" i="1"/>
  <c r="RO459" i="1"/>
  <c r="RO460" i="1"/>
  <c r="RO461" i="1"/>
  <c r="RO462" i="1"/>
  <c r="RO463" i="1"/>
  <c r="RO464" i="1"/>
  <c r="RO465" i="1"/>
  <c r="RO466" i="1"/>
  <c r="RO467" i="1"/>
  <c r="RO468" i="1"/>
  <c r="RO469" i="1"/>
  <c r="RO470" i="1"/>
  <c r="RO471" i="1"/>
  <c r="RO472" i="1"/>
  <c r="RO473" i="1"/>
  <c r="RO474" i="1"/>
  <c r="RO475" i="1"/>
  <c r="RO476" i="1"/>
  <c r="RO477" i="1"/>
  <c r="RO478" i="1"/>
  <c r="RO479" i="1"/>
  <c r="RO480" i="1"/>
  <c r="RO481" i="1"/>
  <c r="RO482" i="1"/>
  <c r="RO483" i="1"/>
  <c r="RO484" i="1"/>
  <c r="RO485" i="1"/>
  <c r="RO486" i="1"/>
  <c r="RO487" i="1"/>
  <c r="RO488" i="1"/>
  <c r="RO489" i="1"/>
  <c r="RO490" i="1"/>
  <c r="RO491" i="1"/>
  <c r="RO492" i="1"/>
  <c r="RO493" i="1"/>
  <c r="RO494" i="1"/>
  <c r="RO495" i="1"/>
  <c r="RO496" i="1"/>
  <c r="RO497" i="1"/>
  <c r="RO498" i="1"/>
  <c r="RO499" i="1"/>
  <c r="RO500" i="1"/>
  <c r="RO501" i="1"/>
  <c r="RO502" i="1"/>
  <c r="RO503" i="1"/>
  <c r="RO504" i="1"/>
  <c r="RO505" i="1"/>
  <c r="RO506" i="1"/>
  <c r="RO507" i="1"/>
  <c r="RO508" i="1"/>
  <c r="RO509" i="1"/>
  <c r="RO510" i="1"/>
  <c r="RO511" i="1"/>
  <c r="RO512" i="1"/>
  <c r="RO513" i="1"/>
  <c r="RO514" i="1"/>
  <c r="RO515" i="1"/>
  <c r="RO516" i="1"/>
  <c r="RO517" i="1"/>
  <c r="RO518" i="1"/>
  <c r="RO519" i="1"/>
  <c r="RO520" i="1"/>
  <c r="RO521" i="1"/>
  <c r="RO522" i="1"/>
  <c r="RO523" i="1"/>
  <c r="RO524" i="1"/>
  <c r="RO525" i="1"/>
  <c r="RO526" i="1"/>
  <c r="RO527" i="1"/>
  <c r="RO528" i="1"/>
  <c r="RO529" i="1"/>
  <c r="RO530" i="1"/>
  <c r="RO531" i="1"/>
  <c r="RO532" i="1"/>
  <c r="RO533" i="1"/>
  <c r="RO534" i="1"/>
  <c r="RO535" i="1"/>
  <c r="RO536" i="1"/>
  <c r="RO537" i="1"/>
  <c r="RO538" i="1"/>
  <c r="RO539" i="1"/>
  <c r="RO540" i="1"/>
  <c r="RO541" i="1"/>
  <c r="RO542" i="1"/>
  <c r="RO543" i="1"/>
  <c r="RO544" i="1"/>
  <c r="RO545" i="1"/>
  <c r="RO546" i="1"/>
  <c r="RO547" i="1"/>
  <c r="RO548" i="1"/>
  <c r="RO549" i="1"/>
  <c r="RO550" i="1"/>
  <c r="RO551" i="1"/>
  <c r="RO552" i="1"/>
  <c r="RO553" i="1"/>
  <c r="RO554" i="1"/>
  <c r="RO555" i="1"/>
  <c r="RO556" i="1"/>
  <c r="RO557" i="1"/>
  <c r="RO558" i="1"/>
  <c r="RO559" i="1"/>
  <c r="RO560" i="1"/>
  <c r="RO561" i="1"/>
  <c r="RO562" i="1"/>
  <c r="RO563" i="1"/>
  <c r="RO564" i="1"/>
  <c r="RO565" i="1"/>
  <c r="RO566" i="1"/>
  <c r="RO567" i="1"/>
  <c r="RO568" i="1"/>
  <c r="RO569" i="1"/>
  <c r="RO570" i="1"/>
  <c r="RO571" i="1"/>
  <c r="RO572" i="1"/>
  <c r="RO573" i="1"/>
  <c r="RO574" i="1"/>
  <c r="RO575" i="1"/>
  <c r="RO576" i="1"/>
  <c r="RO577" i="1"/>
  <c r="RO578" i="1"/>
  <c r="RO579" i="1"/>
  <c r="RO580" i="1"/>
  <c r="RO581" i="1"/>
  <c r="RO582" i="1"/>
  <c r="RO583" i="1"/>
  <c r="RO584" i="1"/>
  <c r="RO585" i="1"/>
  <c r="RO586" i="1"/>
  <c r="RO587" i="1"/>
  <c r="RO588" i="1"/>
  <c r="RO589" i="1"/>
  <c r="RO590" i="1"/>
  <c r="RO591" i="1"/>
  <c r="RO592" i="1"/>
  <c r="RO593" i="1"/>
  <c r="RO594" i="1"/>
  <c r="RO595" i="1"/>
  <c r="RO596" i="1"/>
  <c r="RO597" i="1"/>
  <c r="RO598" i="1"/>
  <c r="RO599" i="1"/>
  <c r="RO600" i="1"/>
  <c r="RO601" i="1"/>
  <c r="RO602" i="1"/>
  <c r="RO603" i="1"/>
  <c r="RO604" i="1"/>
  <c r="RO605" i="1"/>
  <c r="RO606" i="1"/>
  <c r="RO607" i="1"/>
  <c r="RO608" i="1"/>
  <c r="RO609" i="1"/>
  <c r="RO610" i="1"/>
  <c r="RO611" i="1"/>
  <c r="RO612" i="1"/>
  <c r="RO613" i="1"/>
  <c r="RO614" i="1"/>
  <c r="RO615" i="1"/>
  <c r="RO616" i="1"/>
  <c r="RO617" i="1"/>
  <c r="RO618" i="1"/>
  <c r="RO619" i="1"/>
  <c r="RO620" i="1"/>
  <c r="RO621" i="1"/>
  <c r="RO622" i="1"/>
  <c r="RO623" i="1"/>
  <c r="RO624" i="1"/>
  <c r="RO625" i="1"/>
  <c r="RO626" i="1"/>
  <c r="RO627" i="1"/>
  <c r="RO628" i="1"/>
  <c r="RO629" i="1"/>
  <c r="RO630" i="1"/>
  <c r="RO631" i="1"/>
  <c r="RO632" i="1"/>
  <c r="RO633" i="1"/>
  <c r="RO634" i="1"/>
  <c r="RO635" i="1"/>
  <c r="RO636" i="1"/>
  <c r="RO637" i="1"/>
  <c r="RO638" i="1"/>
  <c r="RO639" i="1"/>
  <c r="RO640" i="1"/>
  <c r="RO641" i="1"/>
  <c r="RO642" i="1"/>
  <c r="RO643" i="1"/>
  <c r="RO644" i="1"/>
  <c r="RO645" i="1"/>
  <c r="RO646" i="1"/>
  <c r="RO647" i="1"/>
  <c r="RO648" i="1"/>
  <c r="RO649" i="1"/>
  <c r="RO650" i="1"/>
  <c r="RO651" i="1"/>
  <c r="RO652" i="1"/>
  <c r="RO653" i="1"/>
  <c r="RO654" i="1"/>
  <c r="RO655" i="1"/>
  <c r="RO656" i="1"/>
  <c r="RO657" i="1"/>
  <c r="RO658" i="1"/>
  <c r="RO659" i="1"/>
  <c r="RO660" i="1"/>
  <c r="RO661" i="1"/>
  <c r="RO662" i="1"/>
  <c r="RO663" i="1"/>
  <c r="RO664" i="1"/>
  <c r="RO665" i="1"/>
  <c r="RO666" i="1"/>
  <c r="RO667" i="1"/>
  <c r="RO668" i="1"/>
  <c r="RO669" i="1"/>
  <c r="RO670" i="1"/>
  <c r="RO671" i="1"/>
  <c r="RO672" i="1"/>
  <c r="RO673" i="1"/>
  <c r="RO674" i="1"/>
  <c r="RO675" i="1"/>
  <c r="RO676" i="1"/>
  <c r="RO677" i="1"/>
  <c r="RO678" i="1"/>
  <c r="RO679" i="1"/>
  <c r="RO680" i="1"/>
  <c r="RO681" i="1"/>
  <c r="RO682" i="1"/>
  <c r="RO683" i="1"/>
  <c r="RO684" i="1"/>
  <c r="RO685" i="1"/>
  <c r="RO686" i="1"/>
  <c r="RO687" i="1"/>
  <c r="RO688" i="1"/>
  <c r="RO689" i="1"/>
  <c r="RO690" i="1"/>
  <c r="RO691" i="1"/>
  <c r="RO692" i="1"/>
  <c r="RO693" i="1"/>
  <c r="RO694" i="1"/>
  <c r="RO695" i="1"/>
  <c r="RO696" i="1"/>
  <c r="RO697" i="1"/>
  <c r="RO698" i="1"/>
  <c r="RO699" i="1"/>
  <c r="RO700" i="1"/>
  <c r="RO701" i="1"/>
  <c r="RO702" i="1"/>
  <c r="RO703" i="1"/>
  <c r="RO704" i="1"/>
  <c r="RO705" i="1"/>
  <c r="RO706" i="1"/>
  <c r="RO707" i="1"/>
  <c r="RO708" i="1"/>
  <c r="RO709" i="1"/>
  <c r="RO710" i="1"/>
  <c r="RO711" i="1"/>
  <c r="RO712" i="1"/>
  <c r="RO713" i="1"/>
  <c r="RO714" i="1"/>
  <c r="RO715" i="1"/>
  <c r="RO716" i="1"/>
  <c r="RO717" i="1"/>
  <c r="RO718" i="1"/>
  <c r="RO719" i="1"/>
  <c r="RO720" i="1"/>
  <c r="RO721" i="1"/>
  <c r="RO722" i="1"/>
  <c r="RO723" i="1"/>
  <c r="RO724" i="1"/>
  <c r="RO725" i="1"/>
  <c r="RO726" i="1"/>
  <c r="RO727" i="1"/>
  <c r="RO728" i="1"/>
  <c r="RO729" i="1"/>
  <c r="RO730" i="1"/>
  <c r="RO731" i="1"/>
  <c r="RO732" i="1"/>
  <c r="RO733" i="1"/>
  <c r="RO734" i="1"/>
  <c r="RO735" i="1"/>
  <c r="RO736" i="1"/>
  <c r="RO737" i="1"/>
  <c r="RO738" i="1"/>
  <c r="RO739" i="1"/>
  <c r="RO740" i="1"/>
  <c r="RO741" i="1"/>
  <c r="RO742" i="1"/>
  <c r="RO743" i="1"/>
  <c r="RO744" i="1"/>
  <c r="RO745" i="1"/>
  <c r="RO746" i="1"/>
  <c r="RO747" i="1"/>
  <c r="RO748" i="1"/>
  <c r="RO749" i="1"/>
  <c r="RO750" i="1"/>
  <c r="RO751" i="1"/>
  <c r="RO752" i="1"/>
  <c r="RO753" i="1"/>
  <c r="RO754" i="1"/>
  <c r="RO755" i="1"/>
  <c r="RO756" i="1"/>
  <c r="RO757" i="1"/>
  <c r="RO758" i="1"/>
  <c r="RO759" i="1"/>
  <c r="RO760" i="1"/>
  <c r="RO761" i="1"/>
  <c r="RO762" i="1"/>
  <c r="RO763" i="1"/>
  <c r="RO764" i="1"/>
  <c r="RO765" i="1"/>
  <c r="RO766" i="1"/>
  <c r="RO767" i="1"/>
  <c r="RO768" i="1"/>
  <c r="RO769" i="1"/>
  <c r="RO770" i="1"/>
  <c r="RO771" i="1"/>
  <c r="RO772" i="1"/>
  <c r="RO773" i="1"/>
  <c r="RO774" i="1"/>
  <c r="RO775" i="1"/>
  <c r="RO776" i="1"/>
  <c r="RO777" i="1"/>
  <c r="RO778" i="1"/>
  <c r="RO779" i="1"/>
  <c r="RO780" i="1"/>
  <c r="RO781" i="1"/>
  <c r="RO782" i="1"/>
  <c r="RO783" i="1"/>
  <c r="RO784" i="1"/>
  <c r="RO785" i="1"/>
  <c r="RO786" i="1"/>
  <c r="RO787" i="1"/>
  <c r="RO788" i="1"/>
  <c r="RO789" i="1"/>
  <c r="RO790" i="1"/>
  <c r="RO791" i="1"/>
  <c r="RO792" i="1"/>
  <c r="RO793" i="1"/>
  <c r="RO794" i="1"/>
  <c r="RO795" i="1"/>
  <c r="RO796" i="1"/>
  <c r="RO797" i="1"/>
  <c r="RO798" i="1"/>
  <c r="RO799" i="1"/>
  <c r="RO800" i="1"/>
  <c r="RO801" i="1"/>
  <c r="RO802" i="1"/>
  <c r="RO803" i="1"/>
  <c r="RO804" i="1"/>
  <c r="RO805" i="1"/>
  <c r="RO806" i="1"/>
  <c r="RO807" i="1"/>
  <c r="RO808" i="1"/>
  <c r="RO809" i="1"/>
  <c r="RO810" i="1"/>
  <c r="RO811" i="1"/>
  <c r="RO812" i="1"/>
  <c r="RO813" i="1"/>
  <c r="RO814" i="1"/>
  <c r="RO815" i="1"/>
  <c r="RO816" i="1"/>
  <c r="RO817" i="1"/>
  <c r="RO818" i="1"/>
  <c r="RO819" i="1"/>
  <c r="RO820" i="1"/>
  <c r="RO821" i="1"/>
  <c r="RO822" i="1"/>
  <c r="RO823" i="1"/>
  <c r="RO824" i="1"/>
  <c r="RO825" i="1"/>
  <c r="RO826" i="1"/>
  <c r="RO827" i="1"/>
  <c r="RO828" i="1"/>
  <c r="RO829" i="1"/>
  <c r="RO830" i="1"/>
  <c r="RO831" i="1"/>
  <c r="RO832" i="1"/>
  <c r="RO833" i="1"/>
  <c r="RO834" i="1"/>
  <c r="RO835" i="1"/>
  <c r="RO836" i="1"/>
  <c r="RO837" i="1"/>
  <c r="RO838" i="1"/>
  <c r="RO839" i="1"/>
  <c r="RO840" i="1"/>
  <c r="RO841" i="1"/>
  <c r="RO842" i="1"/>
  <c r="RO843" i="1"/>
  <c r="RO844" i="1"/>
  <c r="RO845" i="1"/>
  <c r="RO846" i="1"/>
  <c r="RO847" i="1"/>
  <c r="RO848" i="1"/>
  <c r="RO849" i="1"/>
  <c r="RO850" i="1"/>
  <c r="RO851" i="1"/>
  <c r="RO852" i="1"/>
  <c r="RO853" i="1"/>
  <c r="RO854" i="1"/>
  <c r="RO855" i="1"/>
  <c r="RO856" i="1"/>
  <c r="RO857" i="1"/>
  <c r="RO858" i="1"/>
  <c r="RO859" i="1"/>
  <c r="RO860" i="1"/>
  <c r="RO861" i="1"/>
  <c r="RO862" i="1"/>
  <c r="RO863" i="1"/>
  <c r="RO864" i="1"/>
  <c r="RO865" i="1"/>
  <c r="RO866" i="1"/>
  <c r="RO867" i="1"/>
  <c r="RO868" i="1"/>
  <c r="RO869" i="1"/>
  <c r="RO870" i="1"/>
  <c r="RO871" i="1"/>
  <c r="RO872" i="1"/>
  <c r="RO873" i="1"/>
  <c r="RO874" i="1"/>
  <c r="RO875" i="1"/>
  <c r="RO876" i="1"/>
  <c r="RO877" i="1"/>
  <c r="RO878" i="1"/>
  <c r="RO879" i="1"/>
  <c r="RO880" i="1"/>
  <c r="RO881" i="1"/>
  <c r="RO882" i="1"/>
  <c r="RO883" i="1"/>
  <c r="RO884" i="1"/>
  <c r="RO885" i="1"/>
  <c r="RO886" i="1"/>
  <c r="RO887" i="1"/>
  <c r="RO888" i="1"/>
  <c r="RO889" i="1"/>
  <c r="RO890" i="1"/>
  <c r="RO891" i="1"/>
  <c r="RO892" i="1"/>
  <c r="RO893" i="1"/>
  <c r="RO894" i="1"/>
  <c r="RO895" i="1"/>
  <c r="RO896" i="1"/>
  <c r="RO897" i="1"/>
  <c r="RO898" i="1"/>
  <c r="RO899" i="1"/>
  <c r="RO900" i="1"/>
  <c r="RO901" i="1"/>
  <c r="RO902" i="1"/>
  <c r="RO903" i="1"/>
  <c r="RO904" i="1"/>
  <c r="RO905" i="1"/>
  <c r="RO906" i="1"/>
  <c r="RO907" i="1"/>
  <c r="RO908" i="1"/>
  <c r="RO909" i="1"/>
  <c r="RO910" i="1"/>
  <c r="RO911" i="1"/>
  <c r="RO912" i="1"/>
  <c r="RO913" i="1"/>
  <c r="RO914" i="1"/>
  <c r="RO915" i="1"/>
  <c r="RO916" i="1"/>
  <c r="RO917" i="1"/>
  <c r="RO918" i="1"/>
  <c r="RO919" i="1"/>
  <c r="RO920" i="1"/>
  <c r="RO921" i="1"/>
  <c r="RO922" i="1"/>
  <c r="RO923" i="1"/>
  <c r="RO924" i="1"/>
  <c r="RO925" i="1"/>
  <c r="RO926" i="1"/>
  <c r="RO927" i="1"/>
  <c r="RO928" i="1"/>
  <c r="RO929" i="1"/>
  <c r="RO930" i="1"/>
  <c r="RO931" i="1"/>
  <c r="RO932" i="1"/>
  <c r="RO933" i="1"/>
  <c r="RO934" i="1"/>
  <c r="RO935" i="1"/>
  <c r="RO936" i="1"/>
  <c r="RO937" i="1"/>
  <c r="RO938" i="1"/>
  <c r="RO939" i="1"/>
  <c r="RO940" i="1"/>
  <c r="RO941" i="1"/>
  <c r="RO942" i="1"/>
  <c r="RO943" i="1"/>
  <c r="RO944" i="1"/>
  <c r="RO945" i="1"/>
  <c r="RO946" i="1"/>
  <c r="RO947" i="1"/>
  <c r="RO948" i="1"/>
  <c r="RO949" i="1"/>
  <c r="RO950" i="1"/>
  <c r="RO951" i="1"/>
  <c r="RO952" i="1"/>
  <c r="RO953" i="1"/>
  <c r="RO954" i="1"/>
  <c r="RO955" i="1"/>
  <c r="RO956" i="1"/>
  <c r="RO957" i="1"/>
  <c r="RO958" i="1"/>
  <c r="RO959" i="1"/>
  <c r="RO960" i="1"/>
  <c r="RO961" i="1"/>
  <c r="RO962" i="1"/>
  <c r="RO963" i="1"/>
  <c r="RO964" i="1"/>
  <c r="RO965" i="1"/>
  <c r="RO966" i="1"/>
  <c r="RO967" i="1"/>
  <c r="RO968" i="1"/>
  <c r="RO969" i="1"/>
  <c r="RO970" i="1"/>
  <c r="RO971" i="1"/>
  <c r="RO972" i="1"/>
  <c r="RO973" i="1"/>
  <c r="RO974" i="1"/>
  <c r="RO975" i="1"/>
  <c r="RO976" i="1"/>
  <c r="RO977" i="1"/>
  <c r="RO978" i="1"/>
  <c r="RO979" i="1"/>
  <c r="RO980" i="1"/>
  <c r="RO981" i="1"/>
  <c r="RO982" i="1"/>
  <c r="RO983" i="1"/>
  <c r="RO984" i="1"/>
  <c r="RO985" i="1"/>
  <c r="RO986" i="1"/>
  <c r="RO987" i="1"/>
  <c r="RO988" i="1"/>
  <c r="RO989" i="1"/>
  <c r="RO990" i="1"/>
  <c r="RO991" i="1"/>
  <c r="RO992" i="1"/>
  <c r="RO993" i="1"/>
  <c r="RO994" i="1"/>
  <c r="RO995" i="1"/>
  <c r="RO996" i="1"/>
  <c r="RO997" i="1"/>
  <c r="RO998" i="1"/>
  <c r="RO999" i="1"/>
  <c r="RO1000" i="1"/>
  <c r="RO1001" i="1"/>
  <c r="RO1002" i="1"/>
  <c r="RO1003" i="1"/>
  <c r="RO1004" i="1"/>
  <c r="RO1005" i="1"/>
  <c r="RO1006" i="1"/>
  <c r="RO1007" i="1"/>
  <c r="RO1008" i="1"/>
  <c r="RO1009" i="1"/>
  <c r="RO1010" i="1"/>
  <c r="RO1011" i="1"/>
  <c r="RO1012" i="1"/>
  <c r="RO1013" i="1"/>
  <c r="RO1014" i="1"/>
  <c r="RO1015" i="1"/>
  <c r="RO1016" i="1"/>
  <c r="RO1017" i="1"/>
  <c r="RO1018" i="1"/>
  <c r="RO1019" i="1"/>
  <c r="RO1020" i="1"/>
  <c r="RO1021" i="1"/>
  <c r="RO1022" i="1"/>
  <c r="RO1023" i="1"/>
  <c r="RO1024" i="1"/>
  <c r="RO1025" i="1"/>
  <c r="RO1026" i="1"/>
  <c r="RO1027" i="1"/>
  <c r="RO1028" i="1"/>
  <c r="RO1029" i="1"/>
  <c r="RO1030" i="1"/>
  <c r="RO1031" i="1"/>
  <c r="RO1032" i="1"/>
  <c r="RO1033" i="1"/>
  <c r="RO1034" i="1"/>
  <c r="RO1035" i="1"/>
  <c r="RO1036" i="1"/>
  <c r="RO1037" i="1"/>
  <c r="RO1038" i="1"/>
  <c r="RO1039" i="1"/>
  <c r="RO1040" i="1"/>
  <c r="RO1041" i="1"/>
  <c r="RO1042" i="1"/>
  <c r="RO1043" i="1"/>
  <c r="RO1044" i="1"/>
  <c r="RO1045" i="1"/>
  <c r="RO1046" i="1"/>
  <c r="RO1047" i="1"/>
  <c r="RO1048" i="1"/>
  <c r="RO1049" i="1"/>
  <c r="RO1050" i="1"/>
  <c r="RO1051" i="1"/>
  <c r="RO1052" i="1"/>
  <c r="RO1053" i="1"/>
  <c r="RO1054" i="1"/>
  <c r="RO1055" i="1"/>
  <c r="RO1056" i="1"/>
  <c r="RO1057" i="1"/>
  <c r="RO1058" i="1"/>
  <c r="RO1059" i="1"/>
  <c r="RO1060" i="1"/>
  <c r="RO1061" i="1"/>
  <c r="RO1062" i="1"/>
  <c r="RO1063" i="1"/>
  <c r="RO1064" i="1"/>
  <c r="RO1065" i="1"/>
  <c r="RO1066" i="1"/>
  <c r="RO1067" i="1"/>
  <c r="RO1068" i="1"/>
  <c r="RO1069" i="1"/>
  <c r="RO1070" i="1"/>
  <c r="RO1071" i="1"/>
  <c r="RO1072" i="1"/>
  <c r="RO1073" i="1"/>
  <c r="RO1074" i="1"/>
  <c r="RO1075" i="1"/>
  <c r="RO1076" i="1"/>
  <c r="RO1077" i="1"/>
  <c r="RO1078" i="1"/>
  <c r="RO1079" i="1"/>
  <c r="RO1080" i="1"/>
  <c r="RO1081" i="1"/>
  <c r="RO1082" i="1"/>
  <c r="RO1083" i="1"/>
  <c r="RO1084" i="1"/>
  <c r="RO1085" i="1"/>
  <c r="RO1086" i="1"/>
  <c r="RO1087" i="1"/>
  <c r="RO1088" i="1"/>
  <c r="RO1089" i="1"/>
  <c r="RO1090" i="1"/>
  <c r="RO1091" i="1"/>
  <c r="RO1092" i="1"/>
  <c r="RO1093" i="1"/>
  <c r="RO1094" i="1"/>
  <c r="RO1095" i="1"/>
  <c r="RO1096" i="1"/>
  <c r="RO1097" i="1"/>
  <c r="RO1098" i="1"/>
  <c r="RO1099" i="1"/>
  <c r="RO1100" i="1"/>
  <c r="RO1101" i="1"/>
  <c r="RO1102" i="1"/>
  <c r="RO1103" i="1"/>
  <c r="RO1104" i="1"/>
  <c r="RO1105" i="1"/>
  <c r="RO1106" i="1"/>
  <c r="RO1107" i="1"/>
  <c r="RO1108" i="1"/>
  <c r="RO1109" i="1"/>
  <c r="RO1110" i="1"/>
  <c r="RO1111" i="1"/>
  <c r="RO1112" i="1"/>
  <c r="RO1113" i="1"/>
  <c r="RO1114" i="1"/>
  <c r="RO1115" i="1"/>
  <c r="RO1116" i="1"/>
  <c r="RO1117" i="1"/>
  <c r="RO1118" i="1"/>
  <c r="RO1119" i="1"/>
  <c r="RO1120" i="1"/>
  <c r="RO1121" i="1"/>
  <c r="RO1122" i="1"/>
  <c r="RO1123" i="1"/>
  <c r="RO1124" i="1"/>
  <c r="RO1125" i="1"/>
  <c r="RO1126" i="1"/>
  <c r="RO1127" i="1"/>
  <c r="RO1128" i="1"/>
  <c r="RO1129" i="1"/>
  <c r="RO1130" i="1"/>
  <c r="RO1131" i="1"/>
  <c r="RO1132" i="1"/>
  <c r="RO1133" i="1"/>
  <c r="RO1134" i="1"/>
  <c r="RO1135" i="1"/>
  <c r="RO1136" i="1"/>
  <c r="RO1137" i="1"/>
  <c r="RO1138" i="1"/>
  <c r="RO1139" i="1"/>
  <c r="RO1140" i="1"/>
  <c r="RO1141" i="1"/>
  <c r="RO1142" i="1"/>
  <c r="RO1143" i="1"/>
  <c r="RO1144" i="1"/>
  <c r="RO1145" i="1"/>
  <c r="RO1146" i="1"/>
  <c r="RO1147" i="1"/>
  <c r="RO1148" i="1"/>
  <c r="RO1149" i="1"/>
  <c r="RO1150" i="1"/>
  <c r="RO1151" i="1"/>
  <c r="RO1152" i="1"/>
  <c r="RO1153" i="1"/>
  <c r="RO1154" i="1"/>
  <c r="RO1155" i="1"/>
  <c r="RO1156" i="1"/>
  <c r="RO1157" i="1"/>
  <c r="RO1158" i="1"/>
  <c r="RO1159" i="1"/>
  <c r="RO1160" i="1"/>
  <c r="RO1161" i="1"/>
  <c r="RO1162" i="1"/>
  <c r="RO1163" i="1"/>
  <c r="RO1164" i="1"/>
  <c r="RO1165" i="1"/>
  <c r="RO1166" i="1"/>
  <c r="RO1167" i="1"/>
  <c r="RO1168" i="1"/>
  <c r="RO1169" i="1"/>
  <c r="RO1170" i="1"/>
  <c r="RO1171" i="1"/>
  <c r="RO1172" i="1"/>
  <c r="RO1173" i="1"/>
  <c r="RO1174" i="1"/>
  <c r="RO1175" i="1"/>
  <c r="RO1176" i="1"/>
  <c r="RO1177" i="1"/>
  <c r="RO1178" i="1"/>
  <c r="RO1179" i="1"/>
  <c r="RO1180" i="1"/>
  <c r="RO1181" i="1"/>
  <c r="RO1182" i="1"/>
  <c r="RO1183" i="1"/>
  <c r="RO1184" i="1"/>
  <c r="RO1185" i="1"/>
  <c r="RO1186" i="1"/>
  <c r="RO1187" i="1"/>
  <c r="RO1188" i="1"/>
  <c r="RO1189" i="1"/>
  <c r="RO1190" i="1"/>
  <c r="RO1191" i="1"/>
  <c r="RO1192" i="1"/>
  <c r="RO1193" i="1"/>
  <c r="RO1194" i="1"/>
  <c r="RO1195" i="1"/>
  <c r="RO1196" i="1"/>
  <c r="RO1197" i="1"/>
  <c r="RO1198" i="1"/>
  <c r="RO1199" i="1"/>
  <c r="RO1200" i="1"/>
  <c r="RO1201" i="1"/>
  <c r="RO1202" i="1"/>
  <c r="RO1203" i="1"/>
  <c r="RO1204" i="1"/>
  <c r="RO1205" i="1"/>
  <c r="RO1206" i="1"/>
  <c r="RO1207" i="1"/>
  <c r="RO1208" i="1"/>
  <c r="RO1209" i="1"/>
  <c r="RO1210" i="1"/>
  <c r="RO1211" i="1"/>
  <c r="RO1212" i="1"/>
  <c r="RO1213" i="1"/>
  <c r="RO1214" i="1"/>
  <c r="RO1215" i="1"/>
  <c r="RO1216" i="1"/>
  <c r="RO1217" i="1"/>
  <c r="RO1218" i="1"/>
  <c r="RO1219" i="1"/>
  <c r="RO1220" i="1"/>
  <c r="RO1221" i="1"/>
  <c r="RO1222" i="1"/>
  <c r="RO1223" i="1"/>
  <c r="RO1224" i="1"/>
  <c r="RO1225" i="1"/>
  <c r="RO1226" i="1"/>
  <c r="RO1227" i="1"/>
  <c r="RO1228" i="1"/>
  <c r="RO1229" i="1"/>
  <c r="RO1230" i="1"/>
  <c r="RO1231" i="1"/>
  <c r="RO1232" i="1"/>
  <c r="RO1233" i="1"/>
  <c r="RO1234" i="1"/>
  <c r="RO1235" i="1"/>
  <c r="RO1236" i="1"/>
  <c r="RO1237" i="1"/>
  <c r="RO1238" i="1"/>
  <c r="RO1239" i="1"/>
  <c r="RO1240" i="1"/>
  <c r="RO1241" i="1"/>
  <c r="RO1242" i="1"/>
  <c r="RO1243" i="1"/>
  <c r="RO1244" i="1"/>
  <c r="RO1245" i="1"/>
  <c r="RO1246" i="1"/>
  <c r="RO1247" i="1"/>
  <c r="RO1248" i="1"/>
  <c r="RO1249" i="1"/>
  <c r="RO1250" i="1"/>
  <c r="RO1251" i="1"/>
  <c r="RO1252" i="1"/>
  <c r="RO1253" i="1"/>
  <c r="RO1254" i="1"/>
  <c r="RO1255" i="1"/>
  <c r="RO1256" i="1"/>
  <c r="RO1257" i="1"/>
  <c r="RO1258" i="1"/>
  <c r="RO1259" i="1"/>
  <c r="RO1260" i="1"/>
  <c r="RO1261" i="1"/>
  <c r="RO1262" i="1"/>
  <c r="RO1263" i="1"/>
  <c r="RO1264" i="1"/>
  <c r="RO1265" i="1"/>
  <c r="RO1266" i="1"/>
  <c r="RO1267" i="1"/>
  <c r="RO1268" i="1"/>
  <c r="RO1269" i="1"/>
  <c r="RO1270" i="1"/>
  <c r="RO1271" i="1"/>
  <c r="RO1272" i="1"/>
  <c r="RO1273" i="1"/>
  <c r="RO1274" i="1"/>
  <c r="RO1275" i="1"/>
  <c r="RO1276" i="1"/>
  <c r="RO1277" i="1"/>
  <c r="RO1278" i="1"/>
  <c r="RO1279" i="1"/>
  <c r="RO1280" i="1"/>
  <c r="RO1281" i="1"/>
  <c r="RO1282" i="1"/>
  <c r="RO1283" i="1"/>
  <c r="RO1284" i="1"/>
  <c r="RO1285" i="1"/>
  <c r="RO1286" i="1"/>
  <c r="RO1287" i="1"/>
  <c r="RO1288" i="1"/>
  <c r="RO1289" i="1"/>
  <c r="RO1290" i="1"/>
  <c r="RO1291" i="1"/>
  <c r="RO1292" i="1"/>
  <c r="RO1293" i="1"/>
  <c r="RO1294" i="1"/>
  <c r="RO1295" i="1"/>
  <c r="RO1296" i="1"/>
  <c r="RO1297" i="1"/>
  <c r="RO1298" i="1"/>
  <c r="RO1299" i="1"/>
  <c r="RO1300" i="1"/>
  <c r="RO1301" i="1"/>
  <c r="RO1302" i="1"/>
  <c r="RO1303" i="1"/>
  <c r="RO1304" i="1"/>
  <c r="RO1305" i="1"/>
  <c r="RO1306" i="1"/>
  <c r="RO1307" i="1"/>
  <c r="RO1308" i="1"/>
  <c r="RO1309" i="1"/>
  <c r="RO1310" i="1"/>
  <c r="RO1311" i="1"/>
  <c r="RO1312" i="1"/>
  <c r="RO1313" i="1"/>
  <c r="RO1314" i="1"/>
  <c r="RO1315" i="1"/>
  <c r="RO1316" i="1"/>
  <c r="RO1317" i="1"/>
  <c r="RO1318" i="1"/>
  <c r="RO1319" i="1"/>
  <c r="RO1320" i="1"/>
  <c r="RO1321" i="1"/>
  <c r="RO1322" i="1"/>
  <c r="RO1323" i="1"/>
  <c r="RO1324" i="1"/>
  <c r="RO1325" i="1"/>
  <c r="RO1326" i="1"/>
  <c r="RO1327" i="1"/>
  <c r="RO1328" i="1"/>
  <c r="RO1329" i="1"/>
  <c r="RO1330" i="1"/>
  <c r="RO1331" i="1"/>
  <c r="RO1332" i="1"/>
  <c r="RO1333" i="1"/>
  <c r="RO1334" i="1"/>
  <c r="RO1335" i="1"/>
  <c r="RO1336" i="1"/>
  <c r="RO1337" i="1"/>
  <c r="RO1338" i="1"/>
  <c r="RO1339" i="1"/>
  <c r="RO1340" i="1"/>
  <c r="RO1341" i="1"/>
  <c r="RO1342" i="1"/>
  <c r="RO1343" i="1"/>
  <c r="RO1344" i="1"/>
  <c r="RO1345" i="1"/>
  <c r="RO1346" i="1"/>
  <c r="RO1347" i="1"/>
  <c r="RO1348" i="1"/>
  <c r="RO1349" i="1"/>
  <c r="RO1350" i="1"/>
  <c r="RO1351" i="1"/>
  <c r="RO1352" i="1"/>
  <c r="RO1353" i="1"/>
  <c r="RO1354" i="1"/>
  <c r="RO1355" i="1"/>
  <c r="RO1356" i="1"/>
  <c r="RO1357" i="1"/>
  <c r="RO1358" i="1"/>
  <c r="RO1359" i="1"/>
  <c r="RO1360" i="1"/>
  <c r="RO1361" i="1"/>
  <c r="RO1362" i="1"/>
  <c r="RO1363" i="1"/>
  <c r="RO1364" i="1"/>
  <c r="RO1365" i="1"/>
  <c r="RO1366" i="1"/>
  <c r="RO1367" i="1"/>
  <c r="RO1368" i="1"/>
  <c r="RO1369" i="1"/>
  <c r="RO1370" i="1"/>
  <c r="RO1371" i="1"/>
  <c r="RO1372" i="1"/>
  <c r="RO1373" i="1"/>
  <c r="RO1374" i="1"/>
  <c r="RO1375" i="1"/>
  <c r="RO1376" i="1"/>
  <c r="RO1377" i="1"/>
  <c r="RO1378" i="1"/>
  <c r="RO1379" i="1"/>
  <c r="RO1380" i="1"/>
  <c r="RO1381" i="1"/>
  <c r="RO1382" i="1"/>
  <c r="RO1383" i="1"/>
  <c r="RO1384" i="1"/>
  <c r="RO1385" i="1"/>
  <c r="RO1386" i="1"/>
  <c r="RO1387" i="1"/>
  <c r="RO1388" i="1"/>
  <c r="RO1389" i="1"/>
  <c r="RO1390" i="1"/>
  <c r="RO1391" i="1"/>
  <c r="RO1392" i="1"/>
  <c r="RO1393" i="1"/>
  <c r="RO1394" i="1"/>
  <c r="RO1395" i="1"/>
  <c r="RO1396" i="1"/>
  <c r="RO1397" i="1"/>
  <c r="RO1398" i="1"/>
  <c r="RO1399" i="1"/>
  <c r="RO1400" i="1"/>
  <c r="RO1401" i="1"/>
  <c r="RO1402" i="1"/>
  <c r="RO1403" i="1"/>
  <c r="RO1404" i="1"/>
  <c r="RO1405" i="1"/>
  <c r="RO1406" i="1"/>
  <c r="RO1407" i="1"/>
  <c r="RO1408" i="1"/>
  <c r="RO1409" i="1"/>
  <c r="RO1410" i="1"/>
  <c r="RO1411" i="1"/>
  <c r="RO1412" i="1"/>
  <c r="RO1413" i="1"/>
  <c r="RO1414" i="1"/>
  <c r="RO1415" i="1"/>
  <c r="RO1416" i="1"/>
  <c r="RO1417" i="1"/>
  <c r="RO1418" i="1"/>
  <c r="RO1419" i="1"/>
  <c r="RO1420" i="1"/>
  <c r="RO1421" i="1"/>
  <c r="RO1422" i="1"/>
  <c r="RO1423" i="1"/>
  <c r="RO1424" i="1"/>
  <c r="RO1425" i="1"/>
  <c r="RO1426" i="1"/>
  <c r="RO1427" i="1"/>
  <c r="RO1428" i="1"/>
  <c r="RO1429" i="1"/>
  <c r="RO1430" i="1"/>
  <c r="RO1431" i="1"/>
  <c r="RO1432" i="1"/>
  <c r="RO1433" i="1"/>
  <c r="RO1434" i="1"/>
  <c r="RO1435" i="1"/>
  <c r="RO1436" i="1"/>
  <c r="RO1437" i="1"/>
  <c r="RO1438" i="1"/>
  <c r="RO1439" i="1"/>
  <c r="RO1440" i="1"/>
  <c r="RO1441" i="1"/>
  <c r="RO1442" i="1"/>
  <c r="RO1443" i="1"/>
  <c r="RO1444" i="1"/>
  <c r="RO1445" i="1"/>
  <c r="RO1446" i="1"/>
  <c r="RO1447" i="1"/>
  <c r="RO1448" i="1"/>
  <c r="RO1449" i="1"/>
  <c r="RO1450" i="1"/>
  <c r="RO1451" i="1"/>
  <c r="RO1452" i="1"/>
  <c r="RO1453" i="1"/>
  <c r="RO1454" i="1"/>
  <c r="RO1455" i="1"/>
  <c r="RO1456" i="1"/>
  <c r="RO1457" i="1"/>
  <c r="RO1458" i="1"/>
  <c r="RO1459" i="1"/>
  <c r="RO1460" i="1"/>
  <c r="RO1461" i="1"/>
  <c r="RO1462" i="1"/>
  <c r="RO1463" i="1"/>
  <c r="RO1464" i="1"/>
  <c r="RO1465" i="1"/>
  <c r="RO1466" i="1"/>
  <c r="RO1467" i="1"/>
  <c r="RO1468" i="1"/>
  <c r="RO1469" i="1"/>
  <c r="RO1470" i="1"/>
  <c r="RO1471" i="1"/>
  <c r="RO1472" i="1"/>
  <c r="RO1473" i="1"/>
  <c r="RO1474" i="1"/>
  <c r="RO1475" i="1"/>
  <c r="RO1476" i="1"/>
  <c r="RO1477" i="1"/>
  <c r="RO1478" i="1"/>
  <c r="RO1479" i="1"/>
  <c r="RO1480" i="1"/>
  <c r="RO1481" i="1"/>
  <c r="RO1482" i="1"/>
  <c r="RO1483" i="1"/>
  <c r="RO1484" i="1"/>
  <c r="RO1485" i="1"/>
  <c r="RO1486" i="1"/>
  <c r="RO1487" i="1"/>
  <c r="RO1488" i="1"/>
  <c r="RO1489" i="1"/>
  <c r="RO1490" i="1"/>
  <c r="RO1491" i="1"/>
  <c r="RO1492" i="1"/>
  <c r="RO1493" i="1"/>
  <c r="RO1494" i="1"/>
  <c r="RO1495" i="1"/>
  <c r="RO1496" i="1"/>
  <c r="RO1497" i="1"/>
  <c r="RO1498" i="1"/>
  <c r="RO1499" i="1"/>
  <c r="RO1500" i="1"/>
  <c r="RO1501" i="1"/>
  <c r="RO1502" i="1"/>
  <c r="RO1503" i="1"/>
  <c r="RO1504" i="1"/>
  <c r="RO1505" i="1"/>
  <c r="RO1506" i="1"/>
  <c r="RO1507" i="1"/>
  <c r="RO1508" i="1"/>
  <c r="RO1509" i="1"/>
  <c r="RO1510" i="1"/>
  <c r="RO1511" i="1"/>
  <c r="RO1512" i="1"/>
  <c r="RO1513" i="1"/>
  <c r="RO1514" i="1"/>
  <c r="RO1515" i="1"/>
  <c r="RO1516" i="1"/>
  <c r="RO1517" i="1"/>
  <c r="RO1518" i="1"/>
  <c r="RO1519" i="1"/>
  <c r="RO1520" i="1"/>
  <c r="RO1521" i="1"/>
  <c r="RO1522" i="1"/>
  <c r="RO1523" i="1"/>
  <c r="RO1524" i="1"/>
  <c r="RO1525" i="1"/>
  <c r="RO1526" i="1"/>
  <c r="RO1527" i="1"/>
  <c r="RO1528" i="1"/>
  <c r="RO1529" i="1"/>
  <c r="RO1530" i="1"/>
  <c r="RO1531" i="1"/>
  <c r="RO1532" i="1"/>
  <c r="RO1533" i="1"/>
  <c r="RO1534" i="1"/>
  <c r="RO1535" i="1"/>
  <c r="RO1536" i="1"/>
  <c r="RO1537" i="1"/>
  <c r="RO1538" i="1"/>
  <c r="RO1539" i="1"/>
  <c r="RO1540" i="1"/>
  <c r="RO1541" i="1"/>
  <c r="RO1542" i="1"/>
  <c r="RO1543" i="1"/>
  <c r="RO1544" i="1"/>
  <c r="RO1545" i="1"/>
  <c r="RO1546" i="1"/>
  <c r="RO1547" i="1"/>
  <c r="RO1548" i="1"/>
  <c r="RO1549" i="1"/>
  <c r="RO1550" i="1"/>
  <c r="RO1551" i="1"/>
  <c r="RO1552" i="1"/>
  <c r="RO1553" i="1"/>
  <c r="RO1554" i="1"/>
  <c r="RO1555" i="1"/>
  <c r="RO1556" i="1"/>
  <c r="RO1557" i="1"/>
  <c r="RO1558" i="1"/>
  <c r="RO1559" i="1"/>
  <c r="RO1560" i="1"/>
  <c r="RO1561" i="1"/>
  <c r="RO1562" i="1"/>
  <c r="RO1563" i="1"/>
  <c r="RO1564" i="1"/>
  <c r="RO1565" i="1"/>
  <c r="RO1566" i="1"/>
  <c r="RO1567" i="1"/>
  <c r="RO1568" i="1"/>
  <c r="RO1569" i="1"/>
  <c r="RO1570" i="1"/>
  <c r="RO1571" i="1"/>
  <c r="RO1572" i="1"/>
  <c r="RO1573" i="1"/>
  <c r="RO1574" i="1"/>
  <c r="RO1575" i="1"/>
  <c r="RO1576" i="1"/>
  <c r="RO1577" i="1"/>
  <c r="RO1578" i="1"/>
  <c r="RO1579" i="1"/>
  <c r="RO1580" i="1"/>
  <c r="RO1581" i="1"/>
  <c r="RO1582" i="1"/>
  <c r="RO1583" i="1"/>
  <c r="RO1584" i="1"/>
  <c r="RO1585" i="1"/>
  <c r="RO1586" i="1"/>
  <c r="RO1587" i="1"/>
  <c r="RO1588" i="1"/>
  <c r="RO1589" i="1"/>
  <c r="RO1590" i="1"/>
  <c r="RO1591" i="1"/>
  <c r="RO1592" i="1"/>
  <c r="RO1593" i="1"/>
  <c r="RO1594" i="1"/>
  <c r="RO1595" i="1"/>
  <c r="RO1596" i="1"/>
  <c r="RO1597" i="1"/>
  <c r="RO1598" i="1"/>
  <c r="RO1599" i="1"/>
  <c r="RO1600" i="1"/>
  <c r="RO1601" i="1"/>
  <c r="RO1602" i="1"/>
  <c r="RO1603" i="1"/>
  <c r="RO1604" i="1"/>
  <c r="RO1605" i="1"/>
  <c r="RO1606" i="1"/>
  <c r="RO1607" i="1"/>
  <c r="RO1608" i="1"/>
  <c r="RO1609" i="1"/>
  <c r="RO1610" i="1"/>
  <c r="RO1611" i="1"/>
  <c r="RO1612" i="1"/>
  <c r="RO1613" i="1"/>
  <c r="RO1614" i="1"/>
  <c r="RO1615" i="1"/>
  <c r="RO1616" i="1"/>
  <c r="RO1617" i="1"/>
  <c r="RO1618" i="1"/>
  <c r="RO1619" i="1"/>
  <c r="RO1620" i="1"/>
  <c r="RO1621" i="1"/>
  <c r="RO1622" i="1"/>
  <c r="RO1623" i="1"/>
  <c r="RO1624" i="1"/>
  <c r="RO1625" i="1"/>
  <c r="RO1626" i="1"/>
  <c r="RO1627" i="1"/>
  <c r="RO1628" i="1"/>
  <c r="RO1629" i="1"/>
  <c r="RO1630" i="1"/>
  <c r="RO1631" i="1"/>
  <c r="RO1632" i="1"/>
  <c r="RO1633" i="1"/>
  <c r="RO1634" i="1"/>
  <c r="RO1635" i="1"/>
  <c r="RO1636" i="1"/>
  <c r="RO1637" i="1"/>
  <c r="RO1638" i="1"/>
  <c r="RO1639" i="1"/>
  <c r="RO1640" i="1"/>
  <c r="RO1641" i="1"/>
  <c r="RO1642" i="1"/>
  <c r="RO1643" i="1"/>
  <c r="RO1644" i="1"/>
  <c r="RO1645" i="1"/>
  <c r="RO1646" i="1"/>
  <c r="RO1647" i="1"/>
  <c r="RO1648" i="1"/>
  <c r="RO1649" i="1"/>
  <c r="RO1650" i="1"/>
  <c r="RO1651" i="1"/>
  <c r="RO1652" i="1"/>
  <c r="RO1653" i="1"/>
  <c r="RO1654" i="1"/>
  <c r="RO1655" i="1"/>
  <c r="RO1656" i="1"/>
  <c r="RO1657" i="1"/>
  <c r="RO1658" i="1"/>
  <c r="RO1659" i="1"/>
  <c r="RO1660" i="1"/>
  <c r="RO1661" i="1"/>
  <c r="RO1662" i="1"/>
  <c r="RO1663" i="1"/>
  <c r="RO1664" i="1"/>
  <c r="RO1665" i="1"/>
  <c r="RO1666" i="1"/>
  <c r="RO1667" i="1"/>
  <c r="RO1668" i="1"/>
  <c r="RO1669" i="1"/>
  <c r="RO1670" i="1"/>
  <c r="RO1671" i="1"/>
  <c r="RO1672" i="1"/>
  <c r="RO1673" i="1"/>
  <c r="RO1674" i="1"/>
  <c r="RO1675" i="1"/>
  <c r="RO1676" i="1"/>
  <c r="RO1677" i="1"/>
  <c r="RO1678" i="1"/>
  <c r="RO1679" i="1"/>
  <c r="RO1680" i="1"/>
  <c r="RO1681" i="1"/>
  <c r="RO1682" i="1"/>
  <c r="RO1683" i="1"/>
  <c r="RO1684" i="1"/>
  <c r="RO1685" i="1"/>
  <c r="RO1686" i="1"/>
  <c r="RO1687" i="1"/>
  <c r="RO1688" i="1"/>
  <c r="RO1689" i="1"/>
  <c r="RO1690" i="1"/>
  <c r="RO1691" i="1"/>
  <c r="RO1692" i="1"/>
  <c r="RO1693" i="1"/>
  <c r="RO1694" i="1"/>
  <c r="RO1695" i="1"/>
  <c r="RO1696" i="1"/>
  <c r="RO1697" i="1"/>
  <c r="RO1698" i="1"/>
  <c r="RO1699" i="1"/>
  <c r="RO1700" i="1"/>
  <c r="RO1701" i="1"/>
  <c r="RO1702" i="1"/>
  <c r="RO1703" i="1"/>
  <c r="RO1704" i="1"/>
  <c r="RO1705" i="1"/>
  <c r="RO1706" i="1"/>
  <c r="RO1707" i="1"/>
  <c r="RO1708" i="1"/>
  <c r="RO1709" i="1"/>
  <c r="RO1710" i="1"/>
  <c r="RO1711" i="1"/>
  <c r="RO1712" i="1"/>
  <c r="RO1713" i="1"/>
  <c r="RO3" i="1"/>
  <c r="A4" i="13" a="1"/>
  <c r="A4" i="13" s="1"/>
  <c r="B4" i="13" s="1" a="1"/>
  <c r="B4" i="13" s="1"/>
  <c r="A5" i="13" a="1"/>
  <c r="A5" i="13" s="1"/>
  <c r="B5" i="13" s="1" a="1"/>
  <c r="B5" i="13" s="1"/>
  <c r="A6" i="13" a="1"/>
  <c r="A6" i="13" s="1"/>
  <c r="D6" i="13" s="1" a="1"/>
  <c r="D6" i="13" s="1"/>
  <c r="A7" i="13" a="1"/>
  <c r="A7" i="13" s="1"/>
  <c r="B7" i="13" s="1" a="1"/>
  <c r="B7" i="13" s="1"/>
  <c r="A8" i="13" a="1"/>
  <c r="A8" i="13" s="1"/>
  <c r="D8" i="13" s="1" a="1"/>
  <c r="D8" i="13" s="1"/>
  <c r="A4" i="12" a="1"/>
  <c r="A4" i="12" s="1"/>
  <c r="B4" i="12" s="1" a="1"/>
  <c r="B4" i="12" s="1"/>
  <c r="A5" i="12" a="1"/>
  <c r="A5" i="12" s="1"/>
  <c r="C5" i="12" s="1" a="1"/>
  <c r="C5" i="12" s="1"/>
  <c r="A6" i="12" a="1"/>
  <c r="A6" i="12" s="1"/>
  <c r="B6" i="12" s="1" a="1"/>
  <c r="B6" i="12" s="1"/>
  <c r="A7" i="12" a="1"/>
  <c r="A7" i="12" s="1"/>
  <c r="B7" i="12" s="1" a="1"/>
  <c r="B7" i="12" s="1"/>
  <c r="A8" i="12" a="1"/>
  <c r="A8" i="12" s="1"/>
  <c r="E8" i="12" s="1" a="1"/>
  <c r="E8" i="12" s="1"/>
  <c r="A4" i="11" a="1"/>
  <c r="A4" i="11" s="1"/>
  <c r="E4" i="11" s="1" a="1"/>
  <c r="E4" i="11" s="1"/>
  <c r="A5" i="11" a="1"/>
  <c r="A5" i="11" s="1"/>
  <c r="C5" i="11" s="1" a="1"/>
  <c r="C5" i="11" s="1"/>
  <c r="A6" i="11" a="1"/>
  <c r="A6" i="11" s="1"/>
  <c r="B6" i="11" s="1" a="1"/>
  <c r="B6" i="11" s="1"/>
  <c r="A7" i="11" a="1"/>
  <c r="A7" i="11" s="1"/>
  <c r="B7" i="11" s="1" a="1"/>
  <c r="B7" i="11" s="1"/>
  <c r="A8" i="11" a="1"/>
  <c r="A8" i="11" s="1"/>
  <c r="B8" i="11" s="1" a="1"/>
  <c r="B8" i="11" s="1"/>
  <c r="RN4" i="1"/>
  <c r="RN5" i="1"/>
  <c r="RN6" i="1"/>
  <c r="RN7" i="1"/>
  <c r="RN8" i="1"/>
  <c r="RN9" i="1"/>
  <c r="RN10" i="1"/>
  <c r="RN11" i="1"/>
  <c r="RN12" i="1"/>
  <c r="RN13" i="1"/>
  <c r="RN14" i="1"/>
  <c r="RN15" i="1"/>
  <c r="RN16" i="1"/>
  <c r="RN17" i="1"/>
  <c r="RN18" i="1"/>
  <c r="RN19" i="1"/>
  <c r="RN20" i="1"/>
  <c r="RN21" i="1"/>
  <c r="RN22" i="1"/>
  <c r="RN23" i="1"/>
  <c r="RN24" i="1"/>
  <c r="RN25" i="1"/>
  <c r="RN26" i="1"/>
  <c r="RN27" i="1"/>
  <c r="RN28" i="1"/>
  <c r="RN29" i="1"/>
  <c r="RN30" i="1"/>
  <c r="RN31" i="1"/>
  <c r="RN32" i="1"/>
  <c r="RN33" i="1"/>
  <c r="RN34" i="1"/>
  <c r="RN35" i="1"/>
  <c r="RN36" i="1"/>
  <c r="RN37" i="1"/>
  <c r="RN38" i="1"/>
  <c r="RN39" i="1"/>
  <c r="RN40" i="1"/>
  <c r="RN41" i="1"/>
  <c r="RN42" i="1"/>
  <c r="RN43" i="1"/>
  <c r="RN44" i="1"/>
  <c r="RN45" i="1"/>
  <c r="RN46" i="1"/>
  <c r="RN47" i="1"/>
  <c r="RN48" i="1"/>
  <c r="RN49" i="1"/>
  <c r="RN50" i="1"/>
  <c r="RN51" i="1"/>
  <c r="RN52" i="1"/>
  <c r="RN53" i="1"/>
  <c r="RN54" i="1"/>
  <c r="RN55" i="1"/>
  <c r="RN56" i="1"/>
  <c r="RN57" i="1"/>
  <c r="RN58" i="1"/>
  <c r="RN59" i="1"/>
  <c r="RN60" i="1"/>
  <c r="RN61" i="1"/>
  <c r="RN62" i="1"/>
  <c r="RN63" i="1"/>
  <c r="RN64" i="1"/>
  <c r="RN65" i="1"/>
  <c r="RN66" i="1"/>
  <c r="RN67" i="1"/>
  <c r="RN68" i="1"/>
  <c r="RN69" i="1"/>
  <c r="RN70" i="1"/>
  <c r="RN71" i="1"/>
  <c r="RN72" i="1"/>
  <c r="RN73" i="1"/>
  <c r="RN74" i="1"/>
  <c r="RN75" i="1"/>
  <c r="RN76" i="1"/>
  <c r="RN77" i="1"/>
  <c r="RN78" i="1"/>
  <c r="RN79" i="1"/>
  <c r="RN80" i="1"/>
  <c r="RN81" i="1"/>
  <c r="RN82" i="1"/>
  <c r="RN83" i="1"/>
  <c r="RN84" i="1"/>
  <c r="RN85" i="1"/>
  <c r="RN86" i="1"/>
  <c r="RN87" i="1"/>
  <c r="RN88" i="1"/>
  <c r="RN89" i="1"/>
  <c r="RN90" i="1"/>
  <c r="RN91" i="1"/>
  <c r="RN92" i="1"/>
  <c r="RN93" i="1"/>
  <c r="RN94" i="1"/>
  <c r="RN95" i="1"/>
  <c r="RN96" i="1"/>
  <c r="RN97" i="1"/>
  <c r="RN98" i="1"/>
  <c r="RN99" i="1"/>
  <c r="RN100" i="1"/>
  <c r="RN101" i="1"/>
  <c r="RN102" i="1"/>
  <c r="RN103" i="1"/>
  <c r="RN104" i="1"/>
  <c r="RN105" i="1"/>
  <c r="RN106" i="1"/>
  <c r="RN107" i="1"/>
  <c r="RN108" i="1"/>
  <c r="RN109" i="1"/>
  <c r="RN110" i="1"/>
  <c r="RN111" i="1"/>
  <c r="RN112" i="1"/>
  <c r="RN113" i="1"/>
  <c r="RN114" i="1"/>
  <c r="RN115" i="1"/>
  <c r="RN116" i="1"/>
  <c r="RN117" i="1"/>
  <c r="RN118" i="1"/>
  <c r="RN119" i="1"/>
  <c r="RN120" i="1"/>
  <c r="RN121" i="1"/>
  <c r="RN122" i="1"/>
  <c r="RN123" i="1"/>
  <c r="RN124" i="1"/>
  <c r="RN125" i="1"/>
  <c r="RN126" i="1"/>
  <c r="RN127" i="1"/>
  <c r="RN128" i="1"/>
  <c r="RN129" i="1"/>
  <c r="RN130" i="1"/>
  <c r="RN131" i="1"/>
  <c r="RN132" i="1"/>
  <c r="RN133" i="1"/>
  <c r="RN134" i="1"/>
  <c r="RN135" i="1"/>
  <c r="RN136" i="1"/>
  <c r="RN137" i="1"/>
  <c r="RN138" i="1"/>
  <c r="RN139" i="1"/>
  <c r="RN140" i="1"/>
  <c r="RN141" i="1"/>
  <c r="RN142" i="1"/>
  <c r="RN143" i="1"/>
  <c r="RN144" i="1"/>
  <c r="RN145" i="1"/>
  <c r="RN146" i="1"/>
  <c r="RN147" i="1"/>
  <c r="RN148" i="1"/>
  <c r="RN149" i="1"/>
  <c r="RN150" i="1"/>
  <c r="RN151" i="1"/>
  <c r="RN152" i="1"/>
  <c r="RN153" i="1"/>
  <c r="RN154" i="1"/>
  <c r="RN155" i="1"/>
  <c r="RN156" i="1"/>
  <c r="RN157" i="1"/>
  <c r="RN158" i="1"/>
  <c r="RN159" i="1"/>
  <c r="RN160" i="1"/>
  <c r="RN161" i="1"/>
  <c r="RN162" i="1"/>
  <c r="RN163" i="1"/>
  <c r="RN164" i="1"/>
  <c r="RN165" i="1"/>
  <c r="RN166" i="1"/>
  <c r="RN167" i="1"/>
  <c r="RN168" i="1"/>
  <c r="RN169" i="1"/>
  <c r="RN170" i="1"/>
  <c r="RN171" i="1"/>
  <c r="RN172" i="1"/>
  <c r="RN173" i="1"/>
  <c r="RN174" i="1"/>
  <c r="RN175" i="1"/>
  <c r="RN176" i="1"/>
  <c r="RN177" i="1"/>
  <c r="RN178" i="1"/>
  <c r="RN179" i="1"/>
  <c r="RN180" i="1"/>
  <c r="RN181" i="1"/>
  <c r="RN182" i="1"/>
  <c r="RN183" i="1"/>
  <c r="RN184" i="1"/>
  <c r="RN185" i="1"/>
  <c r="RN186" i="1"/>
  <c r="RN187" i="1"/>
  <c r="RN188" i="1"/>
  <c r="RN189" i="1"/>
  <c r="RN190" i="1"/>
  <c r="RN191" i="1"/>
  <c r="RN192" i="1"/>
  <c r="RN193" i="1"/>
  <c r="RN194" i="1"/>
  <c r="RN195" i="1"/>
  <c r="RN196" i="1"/>
  <c r="RN197" i="1"/>
  <c r="RN198" i="1"/>
  <c r="RN199" i="1"/>
  <c r="RN200" i="1"/>
  <c r="RN201" i="1"/>
  <c r="RN202" i="1"/>
  <c r="RN203" i="1"/>
  <c r="RN204" i="1"/>
  <c r="RN205" i="1"/>
  <c r="RN206" i="1"/>
  <c r="RN207" i="1"/>
  <c r="RN208" i="1"/>
  <c r="RN209" i="1"/>
  <c r="RN210" i="1"/>
  <c r="RN211" i="1"/>
  <c r="RN212" i="1"/>
  <c r="RN213" i="1"/>
  <c r="RN214" i="1"/>
  <c r="RN215" i="1"/>
  <c r="RN216" i="1"/>
  <c r="RN217" i="1"/>
  <c r="RN218" i="1"/>
  <c r="RN219" i="1"/>
  <c r="RN220" i="1"/>
  <c r="RN221" i="1"/>
  <c r="RN222" i="1"/>
  <c r="RN223" i="1"/>
  <c r="RN224" i="1"/>
  <c r="RN225" i="1"/>
  <c r="RN226" i="1"/>
  <c r="RN227" i="1"/>
  <c r="RN228" i="1"/>
  <c r="RN229" i="1"/>
  <c r="RN230" i="1"/>
  <c r="RN231" i="1"/>
  <c r="RN232" i="1"/>
  <c r="RN233" i="1"/>
  <c r="RN234" i="1"/>
  <c r="RN235" i="1"/>
  <c r="RN236" i="1"/>
  <c r="RN237" i="1"/>
  <c r="RN238" i="1"/>
  <c r="RN239" i="1"/>
  <c r="RN240" i="1"/>
  <c r="RN241" i="1"/>
  <c r="RN242" i="1"/>
  <c r="RN243" i="1"/>
  <c r="RN244" i="1"/>
  <c r="RN245" i="1"/>
  <c r="RN246" i="1"/>
  <c r="RN247" i="1"/>
  <c r="RN248" i="1"/>
  <c r="RN249" i="1"/>
  <c r="RN250" i="1"/>
  <c r="RN251" i="1"/>
  <c r="RN252" i="1"/>
  <c r="RN253" i="1"/>
  <c r="RN254" i="1"/>
  <c r="RN255" i="1"/>
  <c r="RN256" i="1"/>
  <c r="RN257" i="1"/>
  <c r="RN258" i="1"/>
  <c r="RN259" i="1"/>
  <c r="RN260" i="1"/>
  <c r="RN261" i="1"/>
  <c r="RN262" i="1"/>
  <c r="RN263" i="1"/>
  <c r="RN264" i="1"/>
  <c r="RN265" i="1"/>
  <c r="RN266" i="1"/>
  <c r="RN267" i="1"/>
  <c r="RN268" i="1"/>
  <c r="RN269" i="1"/>
  <c r="RN270" i="1"/>
  <c r="RN271" i="1"/>
  <c r="RN272" i="1"/>
  <c r="RN273" i="1"/>
  <c r="RN274" i="1"/>
  <c r="RN275" i="1"/>
  <c r="RN276" i="1"/>
  <c r="RN277" i="1"/>
  <c r="RN278" i="1"/>
  <c r="RN279" i="1"/>
  <c r="RN280" i="1"/>
  <c r="RN281" i="1"/>
  <c r="RN282" i="1"/>
  <c r="RN283" i="1"/>
  <c r="RN284" i="1"/>
  <c r="RN285" i="1"/>
  <c r="RN286" i="1"/>
  <c r="RN287" i="1"/>
  <c r="RN288" i="1"/>
  <c r="RN289" i="1"/>
  <c r="RN290" i="1"/>
  <c r="RN291" i="1"/>
  <c r="RN292" i="1"/>
  <c r="RN293" i="1"/>
  <c r="RN294" i="1"/>
  <c r="RN295" i="1"/>
  <c r="RN296" i="1"/>
  <c r="RN297" i="1"/>
  <c r="RN298" i="1"/>
  <c r="RN299" i="1"/>
  <c r="RN300" i="1"/>
  <c r="RN301" i="1"/>
  <c r="RN302" i="1"/>
  <c r="RN303" i="1"/>
  <c r="RN304" i="1"/>
  <c r="RN305" i="1"/>
  <c r="RN306" i="1"/>
  <c r="RN307" i="1"/>
  <c r="RN308" i="1"/>
  <c r="RN309" i="1"/>
  <c r="RN310" i="1"/>
  <c r="RN311" i="1"/>
  <c r="RN312" i="1"/>
  <c r="RN313" i="1"/>
  <c r="RN314" i="1"/>
  <c r="RN315" i="1"/>
  <c r="RN316" i="1"/>
  <c r="RN317" i="1"/>
  <c r="RN318" i="1"/>
  <c r="RN319" i="1"/>
  <c r="RN320" i="1"/>
  <c r="RN321" i="1"/>
  <c r="RN322" i="1"/>
  <c r="RN323" i="1"/>
  <c r="RN324" i="1"/>
  <c r="RN325" i="1"/>
  <c r="RN326" i="1"/>
  <c r="RN327" i="1"/>
  <c r="RN328" i="1"/>
  <c r="RN329" i="1"/>
  <c r="RN330" i="1"/>
  <c r="RN331" i="1"/>
  <c r="RN332" i="1"/>
  <c r="RN333" i="1"/>
  <c r="RN334" i="1"/>
  <c r="RN335" i="1"/>
  <c r="RN336" i="1"/>
  <c r="RN337" i="1"/>
  <c r="RN338" i="1"/>
  <c r="RN339" i="1"/>
  <c r="RN340" i="1"/>
  <c r="RN341" i="1"/>
  <c r="RN342" i="1"/>
  <c r="RN343" i="1"/>
  <c r="RN344" i="1"/>
  <c r="RN345" i="1"/>
  <c r="RN346" i="1"/>
  <c r="RN347" i="1"/>
  <c r="RN348" i="1"/>
  <c r="RN349" i="1"/>
  <c r="RN350" i="1"/>
  <c r="RN351" i="1"/>
  <c r="RN352" i="1"/>
  <c r="RN353" i="1"/>
  <c r="RN354" i="1"/>
  <c r="RN355" i="1"/>
  <c r="RN356" i="1"/>
  <c r="RN357" i="1"/>
  <c r="RN358" i="1"/>
  <c r="RN359" i="1"/>
  <c r="RN360" i="1"/>
  <c r="RN361" i="1"/>
  <c r="RN362" i="1"/>
  <c r="RN363" i="1"/>
  <c r="RN364" i="1"/>
  <c r="RN365" i="1"/>
  <c r="RN366" i="1"/>
  <c r="RN367" i="1"/>
  <c r="RN368" i="1"/>
  <c r="RN369" i="1"/>
  <c r="RN370" i="1"/>
  <c r="RN371" i="1"/>
  <c r="RN372" i="1"/>
  <c r="RN373" i="1"/>
  <c r="RN374" i="1"/>
  <c r="RN375" i="1"/>
  <c r="RN376" i="1"/>
  <c r="RN377" i="1"/>
  <c r="RN378" i="1"/>
  <c r="RN379" i="1"/>
  <c r="RN380" i="1"/>
  <c r="RN381" i="1"/>
  <c r="RN382" i="1"/>
  <c r="RN383" i="1"/>
  <c r="RN384" i="1"/>
  <c r="RN385" i="1"/>
  <c r="RN386" i="1"/>
  <c r="RN387" i="1"/>
  <c r="RN388" i="1"/>
  <c r="RN389" i="1"/>
  <c r="RN390" i="1"/>
  <c r="RN391" i="1"/>
  <c r="RN392" i="1"/>
  <c r="RN393" i="1"/>
  <c r="RN394" i="1"/>
  <c r="RN395" i="1"/>
  <c r="RN396" i="1"/>
  <c r="RN397" i="1"/>
  <c r="RN398" i="1"/>
  <c r="RN399" i="1"/>
  <c r="RN400" i="1"/>
  <c r="RN401" i="1"/>
  <c r="RN402" i="1"/>
  <c r="RN403" i="1"/>
  <c r="RN404" i="1"/>
  <c r="RN405" i="1"/>
  <c r="RN406" i="1"/>
  <c r="RN407" i="1"/>
  <c r="RN408" i="1"/>
  <c r="RN409" i="1"/>
  <c r="RN410" i="1"/>
  <c r="RN411" i="1"/>
  <c r="RN412" i="1"/>
  <c r="RN413" i="1"/>
  <c r="RN414" i="1"/>
  <c r="RN415" i="1"/>
  <c r="RN416" i="1"/>
  <c r="RN417" i="1"/>
  <c r="RN418" i="1"/>
  <c r="RN419" i="1"/>
  <c r="RN420" i="1"/>
  <c r="RN421" i="1"/>
  <c r="RN422" i="1"/>
  <c r="RN423" i="1"/>
  <c r="RN424" i="1"/>
  <c r="RN425" i="1"/>
  <c r="RN426" i="1"/>
  <c r="RN427" i="1"/>
  <c r="RN428" i="1"/>
  <c r="RN429" i="1"/>
  <c r="RN430" i="1"/>
  <c r="RN431" i="1"/>
  <c r="RN432" i="1"/>
  <c r="RN433" i="1"/>
  <c r="RN434" i="1"/>
  <c r="RN435" i="1"/>
  <c r="RN436" i="1"/>
  <c r="RN437" i="1"/>
  <c r="RN438" i="1"/>
  <c r="RN439" i="1"/>
  <c r="RN440" i="1"/>
  <c r="RN441" i="1"/>
  <c r="RN442" i="1"/>
  <c r="RN443" i="1"/>
  <c r="RN444" i="1"/>
  <c r="RN445" i="1"/>
  <c r="RN446" i="1"/>
  <c r="RN447" i="1"/>
  <c r="RN448" i="1"/>
  <c r="RN449" i="1"/>
  <c r="RN450" i="1"/>
  <c r="RN451" i="1"/>
  <c r="RN452" i="1"/>
  <c r="RN453" i="1"/>
  <c r="RN454" i="1"/>
  <c r="RN455" i="1"/>
  <c r="RN456" i="1"/>
  <c r="RN457" i="1"/>
  <c r="RN458" i="1"/>
  <c r="RN459" i="1"/>
  <c r="RN460" i="1"/>
  <c r="RN461" i="1"/>
  <c r="RN462" i="1"/>
  <c r="RN463" i="1"/>
  <c r="RN464" i="1"/>
  <c r="RN465" i="1"/>
  <c r="RN466" i="1"/>
  <c r="RN467" i="1"/>
  <c r="RN468" i="1"/>
  <c r="RN469" i="1"/>
  <c r="RN470" i="1"/>
  <c r="RN471" i="1"/>
  <c r="RN472" i="1"/>
  <c r="RN473" i="1"/>
  <c r="RN474" i="1"/>
  <c r="RN475" i="1"/>
  <c r="RN476" i="1"/>
  <c r="RN477" i="1"/>
  <c r="RN478" i="1"/>
  <c r="RN479" i="1"/>
  <c r="RN480" i="1"/>
  <c r="RN481" i="1"/>
  <c r="RN482" i="1"/>
  <c r="RN483" i="1"/>
  <c r="RN484" i="1"/>
  <c r="RN485" i="1"/>
  <c r="RN486" i="1"/>
  <c r="RN487" i="1"/>
  <c r="RN488" i="1"/>
  <c r="RN489" i="1"/>
  <c r="RN490" i="1"/>
  <c r="RN491" i="1"/>
  <c r="RN492" i="1"/>
  <c r="RN493" i="1"/>
  <c r="RN494" i="1"/>
  <c r="RN495" i="1"/>
  <c r="RN496" i="1"/>
  <c r="RN497" i="1"/>
  <c r="RN498" i="1"/>
  <c r="RN499" i="1"/>
  <c r="RN500" i="1"/>
  <c r="RN501" i="1"/>
  <c r="RN502" i="1"/>
  <c r="RN503" i="1"/>
  <c r="RN504" i="1"/>
  <c r="RN505" i="1"/>
  <c r="RN506" i="1"/>
  <c r="RN507" i="1"/>
  <c r="RN508" i="1"/>
  <c r="RN509" i="1"/>
  <c r="RN510" i="1"/>
  <c r="RN511" i="1"/>
  <c r="RN512" i="1"/>
  <c r="RN513" i="1"/>
  <c r="RN514" i="1"/>
  <c r="RN515" i="1"/>
  <c r="RN516" i="1"/>
  <c r="RN517" i="1"/>
  <c r="RN518" i="1"/>
  <c r="RN519" i="1"/>
  <c r="RN520" i="1"/>
  <c r="RN521" i="1"/>
  <c r="RN522" i="1"/>
  <c r="RN523" i="1"/>
  <c r="RN524" i="1"/>
  <c r="RN525" i="1"/>
  <c r="RN526" i="1"/>
  <c r="RN527" i="1"/>
  <c r="RN528" i="1"/>
  <c r="RN529" i="1"/>
  <c r="RN530" i="1"/>
  <c r="RN531" i="1"/>
  <c r="RN532" i="1"/>
  <c r="RN533" i="1"/>
  <c r="RN534" i="1"/>
  <c r="RN535" i="1"/>
  <c r="RN536" i="1"/>
  <c r="RN537" i="1"/>
  <c r="RN538" i="1"/>
  <c r="RN539" i="1"/>
  <c r="RN540" i="1"/>
  <c r="RN541" i="1"/>
  <c r="RN542" i="1"/>
  <c r="RN543" i="1"/>
  <c r="RN544" i="1"/>
  <c r="RN545" i="1"/>
  <c r="RN546" i="1"/>
  <c r="RN547" i="1"/>
  <c r="RN548" i="1"/>
  <c r="RN549" i="1"/>
  <c r="RN550" i="1"/>
  <c r="RN551" i="1"/>
  <c r="RN552" i="1"/>
  <c r="RN553" i="1"/>
  <c r="RN554" i="1"/>
  <c r="RN555" i="1"/>
  <c r="RN556" i="1"/>
  <c r="RN557" i="1"/>
  <c r="RN558" i="1"/>
  <c r="RN559" i="1"/>
  <c r="RN560" i="1"/>
  <c r="RN561" i="1"/>
  <c r="RN562" i="1"/>
  <c r="RN563" i="1"/>
  <c r="RN564" i="1"/>
  <c r="RN565" i="1"/>
  <c r="RN566" i="1"/>
  <c r="RN567" i="1"/>
  <c r="RN568" i="1"/>
  <c r="RN569" i="1"/>
  <c r="RN570" i="1"/>
  <c r="RN571" i="1"/>
  <c r="RN572" i="1"/>
  <c r="RN573" i="1"/>
  <c r="RN574" i="1"/>
  <c r="RN575" i="1"/>
  <c r="RN576" i="1"/>
  <c r="RN577" i="1"/>
  <c r="RN578" i="1"/>
  <c r="RN579" i="1"/>
  <c r="RN580" i="1"/>
  <c r="RN581" i="1"/>
  <c r="RN582" i="1"/>
  <c r="RN583" i="1"/>
  <c r="RN584" i="1"/>
  <c r="RN585" i="1"/>
  <c r="RN586" i="1"/>
  <c r="RN587" i="1"/>
  <c r="RN588" i="1"/>
  <c r="RN589" i="1"/>
  <c r="RN590" i="1"/>
  <c r="RN591" i="1"/>
  <c r="RN592" i="1"/>
  <c r="RN593" i="1"/>
  <c r="RN594" i="1"/>
  <c r="RN595" i="1"/>
  <c r="RN596" i="1"/>
  <c r="RN597" i="1"/>
  <c r="RN598" i="1"/>
  <c r="RN599" i="1"/>
  <c r="RN600" i="1"/>
  <c r="RN601" i="1"/>
  <c r="RN602" i="1"/>
  <c r="RN603" i="1"/>
  <c r="RN604" i="1"/>
  <c r="RN605" i="1"/>
  <c r="RN606" i="1"/>
  <c r="RN607" i="1"/>
  <c r="RN608" i="1"/>
  <c r="RN609" i="1"/>
  <c r="RN610" i="1"/>
  <c r="RN611" i="1"/>
  <c r="RN612" i="1"/>
  <c r="RN613" i="1"/>
  <c r="RN614" i="1"/>
  <c r="RN615" i="1"/>
  <c r="RN616" i="1"/>
  <c r="RN617" i="1"/>
  <c r="RN618" i="1"/>
  <c r="RN619" i="1"/>
  <c r="RN620" i="1"/>
  <c r="RN621" i="1"/>
  <c r="RN622" i="1"/>
  <c r="RN623" i="1"/>
  <c r="RN624" i="1"/>
  <c r="RN625" i="1"/>
  <c r="RN626" i="1"/>
  <c r="RN627" i="1"/>
  <c r="RN628" i="1"/>
  <c r="RN629" i="1"/>
  <c r="RN630" i="1"/>
  <c r="RN631" i="1"/>
  <c r="RN632" i="1"/>
  <c r="RN633" i="1"/>
  <c r="RN634" i="1"/>
  <c r="RN635" i="1"/>
  <c r="RN636" i="1"/>
  <c r="RN637" i="1"/>
  <c r="RN638" i="1"/>
  <c r="RN639" i="1"/>
  <c r="RN640" i="1"/>
  <c r="RN641" i="1"/>
  <c r="RN642" i="1"/>
  <c r="RN643" i="1"/>
  <c r="RN644" i="1"/>
  <c r="RN645" i="1"/>
  <c r="RN646" i="1"/>
  <c r="RN647" i="1"/>
  <c r="RN648" i="1"/>
  <c r="RN649" i="1"/>
  <c r="RN650" i="1"/>
  <c r="RN651" i="1"/>
  <c r="RN652" i="1"/>
  <c r="RN653" i="1"/>
  <c r="RN654" i="1"/>
  <c r="RN655" i="1"/>
  <c r="RN656" i="1"/>
  <c r="RN657" i="1"/>
  <c r="RN658" i="1"/>
  <c r="RN659" i="1"/>
  <c r="RN660" i="1"/>
  <c r="RN661" i="1"/>
  <c r="RN662" i="1"/>
  <c r="RN663" i="1"/>
  <c r="RN664" i="1"/>
  <c r="RN665" i="1"/>
  <c r="RN666" i="1"/>
  <c r="RN667" i="1"/>
  <c r="RN668" i="1"/>
  <c r="RN669" i="1"/>
  <c r="RN670" i="1"/>
  <c r="RN671" i="1"/>
  <c r="RN672" i="1"/>
  <c r="RN673" i="1"/>
  <c r="RN674" i="1"/>
  <c r="RN675" i="1"/>
  <c r="RN676" i="1"/>
  <c r="RN677" i="1"/>
  <c r="RN678" i="1"/>
  <c r="RN679" i="1"/>
  <c r="RN680" i="1"/>
  <c r="RN681" i="1"/>
  <c r="RN682" i="1"/>
  <c r="RN683" i="1"/>
  <c r="RN684" i="1"/>
  <c r="RN685" i="1"/>
  <c r="RN686" i="1"/>
  <c r="RN687" i="1"/>
  <c r="RN688" i="1"/>
  <c r="RN689" i="1"/>
  <c r="RN690" i="1"/>
  <c r="RN691" i="1"/>
  <c r="RN692" i="1"/>
  <c r="RN693" i="1"/>
  <c r="RN694" i="1"/>
  <c r="RN695" i="1"/>
  <c r="RN696" i="1"/>
  <c r="RN697" i="1"/>
  <c r="RN698" i="1"/>
  <c r="RN699" i="1"/>
  <c r="RN700" i="1"/>
  <c r="RN701" i="1"/>
  <c r="RN702" i="1"/>
  <c r="RN703" i="1"/>
  <c r="RN704" i="1"/>
  <c r="RN705" i="1"/>
  <c r="RN706" i="1"/>
  <c r="RN707" i="1"/>
  <c r="RN708" i="1"/>
  <c r="RN709" i="1"/>
  <c r="RN710" i="1"/>
  <c r="RN711" i="1"/>
  <c r="RN712" i="1"/>
  <c r="RN713" i="1"/>
  <c r="RN714" i="1"/>
  <c r="RN715" i="1"/>
  <c r="RN716" i="1"/>
  <c r="RN717" i="1"/>
  <c r="RN718" i="1"/>
  <c r="RN719" i="1"/>
  <c r="RN720" i="1"/>
  <c r="RN721" i="1"/>
  <c r="RN722" i="1"/>
  <c r="RN723" i="1"/>
  <c r="RN724" i="1"/>
  <c r="RN725" i="1"/>
  <c r="RN726" i="1"/>
  <c r="RN727" i="1"/>
  <c r="RN728" i="1"/>
  <c r="RN729" i="1"/>
  <c r="RN730" i="1"/>
  <c r="RN731" i="1"/>
  <c r="RN732" i="1"/>
  <c r="RN733" i="1"/>
  <c r="RN734" i="1"/>
  <c r="RN735" i="1"/>
  <c r="RN736" i="1"/>
  <c r="RN737" i="1"/>
  <c r="RN738" i="1"/>
  <c r="RN739" i="1"/>
  <c r="RN740" i="1"/>
  <c r="RN741" i="1"/>
  <c r="RN742" i="1"/>
  <c r="RN743" i="1"/>
  <c r="RN744" i="1"/>
  <c r="RN745" i="1"/>
  <c r="RN746" i="1"/>
  <c r="RN747" i="1"/>
  <c r="RN748" i="1"/>
  <c r="RN749" i="1"/>
  <c r="RN750" i="1"/>
  <c r="RN751" i="1"/>
  <c r="RN752" i="1"/>
  <c r="RN753" i="1"/>
  <c r="RN754" i="1"/>
  <c r="RN755" i="1"/>
  <c r="RN756" i="1"/>
  <c r="RN757" i="1"/>
  <c r="RN758" i="1"/>
  <c r="RN759" i="1"/>
  <c r="RN760" i="1"/>
  <c r="RN761" i="1"/>
  <c r="RN762" i="1"/>
  <c r="RN763" i="1"/>
  <c r="RN764" i="1"/>
  <c r="RN765" i="1"/>
  <c r="RN766" i="1"/>
  <c r="RN767" i="1"/>
  <c r="RN768" i="1"/>
  <c r="RN769" i="1"/>
  <c r="RN770" i="1"/>
  <c r="RN771" i="1"/>
  <c r="RN772" i="1"/>
  <c r="RN773" i="1"/>
  <c r="RN774" i="1"/>
  <c r="RN775" i="1"/>
  <c r="RN776" i="1"/>
  <c r="RN777" i="1"/>
  <c r="RN778" i="1"/>
  <c r="RN779" i="1"/>
  <c r="RN780" i="1"/>
  <c r="RN781" i="1"/>
  <c r="RN782" i="1"/>
  <c r="RN783" i="1"/>
  <c r="RN784" i="1"/>
  <c r="RN785" i="1"/>
  <c r="RN786" i="1"/>
  <c r="RN787" i="1"/>
  <c r="RN788" i="1"/>
  <c r="RN789" i="1"/>
  <c r="RN790" i="1"/>
  <c r="RN791" i="1"/>
  <c r="RN792" i="1"/>
  <c r="RN793" i="1"/>
  <c r="RN794" i="1"/>
  <c r="RN795" i="1"/>
  <c r="RN796" i="1"/>
  <c r="RN797" i="1"/>
  <c r="RN798" i="1"/>
  <c r="RN799" i="1"/>
  <c r="RN800" i="1"/>
  <c r="RN801" i="1"/>
  <c r="RN802" i="1"/>
  <c r="RN803" i="1"/>
  <c r="RN804" i="1"/>
  <c r="RN805" i="1"/>
  <c r="RN806" i="1"/>
  <c r="RN807" i="1"/>
  <c r="RN808" i="1"/>
  <c r="RN809" i="1"/>
  <c r="RN810" i="1"/>
  <c r="RN811" i="1"/>
  <c r="RN812" i="1"/>
  <c r="RN813" i="1"/>
  <c r="RN814" i="1"/>
  <c r="RN815" i="1"/>
  <c r="RN816" i="1"/>
  <c r="RN817" i="1"/>
  <c r="RN818" i="1"/>
  <c r="RN819" i="1"/>
  <c r="RN820" i="1"/>
  <c r="RN821" i="1"/>
  <c r="RN822" i="1"/>
  <c r="RN823" i="1"/>
  <c r="RN824" i="1"/>
  <c r="RN825" i="1"/>
  <c r="RN826" i="1"/>
  <c r="RN827" i="1"/>
  <c r="RN828" i="1"/>
  <c r="RN829" i="1"/>
  <c r="RN830" i="1"/>
  <c r="RN831" i="1"/>
  <c r="RN832" i="1"/>
  <c r="RN833" i="1"/>
  <c r="RN834" i="1"/>
  <c r="RN835" i="1"/>
  <c r="RN836" i="1"/>
  <c r="RN837" i="1"/>
  <c r="RN838" i="1"/>
  <c r="RN839" i="1"/>
  <c r="RN840" i="1"/>
  <c r="RN841" i="1"/>
  <c r="RN842" i="1"/>
  <c r="RN843" i="1"/>
  <c r="RN844" i="1"/>
  <c r="RN845" i="1"/>
  <c r="RN846" i="1"/>
  <c r="RN847" i="1"/>
  <c r="RN848" i="1"/>
  <c r="RN849" i="1"/>
  <c r="RN850" i="1"/>
  <c r="RN851" i="1"/>
  <c r="RN852" i="1"/>
  <c r="RN853" i="1"/>
  <c r="RN854" i="1"/>
  <c r="RN855" i="1"/>
  <c r="RN856" i="1"/>
  <c r="RN857" i="1"/>
  <c r="RN858" i="1"/>
  <c r="RN859" i="1"/>
  <c r="RN860" i="1"/>
  <c r="RN861" i="1"/>
  <c r="RN862" i="1"/>
  <c r="RN863" i="1"/>
  <c r="RN864" i="1"/>
  <c r="RN865" i="1"/>
  <c r="RN866" i="1"/>
  <c r="RN867" i="1"/>
  <c r="RN868" i="1"/>
  <c r="RN869" i="1"/>
  <c r="RN870" i="1"/>
  <c r="RN871" i="1"/>
  <c r="RN872" i="1"/>
  <c r="RN873" i="1"/>
  <c r="RN874" i="1"/>
  <c r="RN875" i="1"/>
  <c r="RN876" i="1"/>
  <c r="RN877" i="1"/>
  <c r="RN878" i="1"/>
  <c r="RN879" i="1"/>
  <c r="RN880" i="1"/>
  <c r="RN881" i="1"/>
  <c r="RN882" i="1"/>
  <c r="RN883" i="1"/>
  <c r="RN884" i="1"/>
  <c r="RN885" i="1"/>
  <c r="RN886" i="1"/>
  <c r="RN887" i="1"/>
  <c r="RN888" i="1"/>
  <c r="RN889" i="1"/>
  <c r="RN890" i="1"/>
  <c r="RN891" i="1"/>
  <c r="RN892" i="1"/>
  <c r="RN893" i="1"/>
  <c r="RN894" i="1"/>
  <c r="RN895" i="1"/>
  <c r="RN896" i="1"/>
  <c r="RN897" i="1"/>
  <c r="RN898" i="1"/>
  <c r="RN899" i="1"/>
  <c r="RN900" i="1"/>
  <c r="RN901" i="1"/>
  <c r="RN902" i="1"/>
  <c r="RN903" i="1"/>
  <c r="RN904" i="1"/>
  <c r="RN905" i="1"/>
  <c r="RN906" i="1"/>
  <c r="RN907" i="1"/>
  <c r="RN908" i="1"/>
  <c r="RN909" i="1"/>
  <c r="RN910" i="1"/>
  <c r="RN911" i="1"/>
  <c r="RN912" i="1"/>
  <c r="RN913" i="1"/>
  <c r="RN914" i="1"/>
  <c r="RN915" i="1"/>
  <c r="RN916" i="1"/>
  <c r="RN917" i="1"/>
  <c r="RN918" i="1"/>
  <c r="RN919" i="1"/>
  <c r="RN920" i="1"/>
  <c r="RN921" i="1"/>
  <c r="RN922" i="1"/>
  <c r="RN923" i="1"/>
  <c r="RN924" i="1"/>
  <c r="RN925" i="1"/>
  <c r="RN926" i="1"/>
  <c r="RN927" i="1"/>
  <c r="RN928" i="1"/>
  <c r="RN929" i="1"/>
  <c r="RN930" i="1"/>
  <c r="RN931" i="1"/>
  <c r="RN932" i="1"/>
  <c r="RN933" i="1"/>
  <c r="RN934" i="1"/>
  <c r="RN935" i="1"/>
  <c r="RN936" i="1"/>
  <c r="RN937" i="1"/>
  <c r="RN938" i="1"/>
  <c r="RN939" i="1"/>
  <c r="RN940" i="1"/>
  <c r="RN941" i="1"/>
  <c r="RN942" i="1"/>
  <c r="RN943" i="1"/>
  <c r="RN944" i="1"/>
  <c r="RN945" i="1"/>
  <c r="RN946" i="1"/>
  <c r="RN947" i="1"/>
  <c r="RN948" i="1"/>
  <c r="RN949" i="1"/>
  <c r="RN950" i="1"/>
  <c r="RN951" i="1"/>
  <c r="RN952" i="1"/>
  <c r="RN953" i="1"/>
  <c r="RN954" i="1"/>
  <c r="RN955" i="1"/>
  <c r="RN956" i="1"/>
  <c r="RN957" i="1"/>
  <c r="RN958" i="1"/>
  <c r="RN959" i="1"/>
  <c r="RN960" i="1"/>
  <c r="RN961" i="1"/>
  <c r="RN962" i="1"/>
  <c r="RN963" i="1"/>
  <c r="RN964" i="1"/>
  <c r="RN965" i="1"/>
  <c r="RN966" i="1"/>
  <c r="RN967" i="1"/>
  <c r="RN968" i="1"/>
  <c r="RN969" i="1"/>
  <c r="RN970" i="1"/>
  <c r="RN971" i="1"/>
  <c r="RN972" i="1"/>
  <c r="RN973" i="1"/>
  <c r="RN974" i="1"/>
  <c r="RN975" i="1"/>
  <c r="RN976" i="1"/>
  <c r="RN977" i="1"/>
  <c r="RN978" i="1"/>
  <c r="RN979" i="1"/>
  <c r="RN980" i="1"/>
  <c r="RN981" i="1"/>
  <c r="RN982" i="1"/>
  <c r="RN983" i="1"/>
  <c r="RN984" i="1"/>
  <c r="RN985" i="1"/>
  <c r="RN986" i="1"/>
  <c r="RN987" i="1"/>
  <c r="RN988" i="1"/>
  <c r="RN989" i="1"/>
  <c r="RN990" i="1"/>
  <c r="RN991" i="1"/>
  <c r="RN992" i="1"/>
  <c r="RN993" i="1"/>
  <c r="RN994" i="1"/>
  <c r="RN995" i="1"/>
  <c r="RN996" i="1"/>
  <c r="RN997" i="1"/>
  <c r="RN998" i="1"/>
  <c r="RN999" i="1"/>
  <c r="RN1000" i="1"/>
  <c r="RN1001" i="1"/>
  <c r="RN1002" i="1"/>
  <c r="RN1003" i="1"/>
  <c r="RN1004" i="1"/>
  <c r="RN1005" i="1"/>
  <c r="RN1006" i="1"/>
  <c r="RN1007" i="1"/>
  <c r="RN1008" i="1"/>
  <c r="RN1009" i="1"/>
  <c r="RN1010" i="1"/>
  <c r="RN1011" i="1"/>
  <c r="RN1012" i="1"/>
  <c r="RN1013" i="1"/>
  <c r="RN1014" i="1"/>
  <c r="RN1015" i="1"/>
  <c r="RN1016" i="1"/>
  <c r="RN1017" i="1"/>
  <c r="RN1018" i="1"/>
  <c r="RN1019" i="1"/>
  <c r="RN1020" i="1"/>
  <c r="RN1021" i="1"/>
  <c r="RN1022" i="1"/>
  <c r="RN1023" i="1"/>
  <c r="RN1024" i="1"/>
  <c r="RN1025" i="1"/>
  <c r="RN1026" i="1"/>
  <c r="RN1027" i="1"/>
  <c r="RN1028" i="1"/>
  <c r="RN1029" i="1"/>
  <c r="RN1030" i="1"/>
  <c r="RN1031" i="1"/>
  <c r="RN1032" i="1"/>
  <c r="RN1033" i="1"/>
  <c r="RN1034" i="1"/>
  <c r="RN1035" i="1"/>
  <c r="RN1036" i="1"/>
  <c r="RN1037" i="1"/>
  <c r="RN1038" i="1"/>
  <c r="RN1039" i="1"/>
  <c r="RN1040" i="1"/>
  <c r="RN1041" i="1"/>
  <c r="RN1042" i="1"/>
  <c r="RN1043" i="1"/>
  <c r="RN1044" i="1"/>
  <c r="RN1045" i="1"/>
  <c r="RN1046" i="1"/>
  <c r="RN1047" i="1"/>
  <c r="RN1048" i="1"/>
  <c r="RN1049" i="1"/>
  <c r="RN1050" i="1"/>
  <c r="RN1051" i="1"/>
  <c r="RN1052" i="1"/>
  <c r="RN1053" i="1"/>
  <c r="RN1054" i="1"/>
  <c r="RN1055" i="1"/>
  <c r="RN1056" i="1"/>
  <c r="RN1057" i="1"/>
  <c r="RN1058" i="1"/>
  <c r="RN1059" i="1"/>
  <c r="RN1060" i="1"/>
  <c r="RN1061" i="1"/>
  <c r="RN1062" i="1"/>
  <c r="RN1063" i="1"/>
  <c r="RN1064" i="1"/>
  <c r="RN1065" i="1"/>
  <c r="RN1066" i="1"/>
  <c r="RN1067" i="1"/>
  <c r="RN1068" i="1"/>
  <c r="RN1069" i="1"/>
  <c r="RN1070" i="1"/>
  <c r="RN1071" i="1"/>
  <c r="RN1072" i="1"/>
  <c r="RN1073" i="1"/>
  <c r="RN1074" i="1"/>
  <c r="RN1075" i="1"/>
  <c r="RN1076" i="1"/>
  <c r="RN1077" i="1"/>
  <c r="RN1078" i="1"/>
  <c r="RN1079" i="1"/>
  <c r="RN1080" i="1"/>
  <c r="RN1081" i="1"/>
  <c r="RN1082" i="1"/>
  <c r="RN1083" i="1"/>
  <c r="RN1084" i="1"/>
  <c r="RN1085" i="1"/>
  <c r="RN1086" i="1"/>
  <c r="RN1087" i="1"/>
  <c r="RN1088" i="1"/>
  <c r="RN1089" i="1"/>
  <c r="RN1090" i="1"/>
  <c r="RN1091" i="1"/>
  <c r="RN1092" i="1"/>
  <c r="RN1093" i="1"/>
  <c r="RN1094" i="1"/>
  <c r="RN1095" i="1"/>
  <c r="RN1096" i="1"/>
  <c r="RN1097" i="1"/>
  <c r="RN1098" i="1"/>
  <c r="RN1099" i="1"/>
  <c r="RN1100" i="1"/>
  <c r="RN1101" i="1"/>
  <c r="RN1102" i="1"/>
  <c r="RN1103" i="1"/>
  <c r="RN1104" i="1"/>
  <c r="RN1105" i="1"/>
  <c r="RN1106" i="1"/>
  <c r="RN1107" i="1"/>
  <c r="RN1108" i="1"/>
  <c r="RN1109" i="1"/>
  <c r="RN1110" i="1"/>
  <c r="RN1111" i="1"/>
  <c r="RN1112" i="1"/>
  <c r="RN1113" i="1"/>
  <c r="RN1114" i="1"/>
  <c r="RN1115" i="1"/>
  <c r="RN1116" i="1"/>
  <c r="RN1117" i="1"/>
  <c r="RN1118" i="1"/>
  <c r="RN1119" i="1"/>
  <c r="RN1120" i="1"/>
  <c r="RN1121" i="1"/>
  <c r="RN1122" i="1"/>
  <c r="RN1123" i="1"/>
  <c r="RN1124" i="1"/>
  <c r="RN1125" i="1"/>
  <c r="RN1126" i="1"/>
  <c r="RN1127" i="1"/>
  <c r="RN1128" i="1"/>
  <c r="RN1129" i="1"/>
  <c r="RN1130" i="1"/>
  <c r="RN1131" i="1"/>
  <c r="RN1132" i="1"/>
  <c r="RN1133" i="1"/>
  <c r="RN1134" i="1"/>
  <c r="RN1135" i="1"/>
  <c r="RN1136" i="1"/>
  <c r="RN1137" i="1"/>
  <c r="RN1138" i="1"/>
  <c r="RN1139" i="1"/>
  <c r="RN1140" i="1"/>
  <c r="RN1141" i="1"/>
  <c r="RN1142" i="1"/>
  <c r="RN1143" i="1"/>
  <c r="RN1144" i="1"/>
  <c r="RN1145" i="1"/>
  <c r="RN1146" i="1"/>
  <c r="RN1147" i="1"/>
  <c r="RN1148" i="1"/>
  <c r="RN1149" i="1"/>
  <c r="RN1150" i="1"/>
  <c r="RN1151" i="1"/>
  <c r="RN1152" i="1"/>
  <c r="RN1153" i="1"/>
  <c r="RN1154" i="1"/>
  <c r="RN1155" i="1"/>
  <c r="RN1156" i="1"/>
  <c r="RN1157" i="1"/>
  <c r="RN1158" i="1"/>
  <c r="RN1159" i="1"/>
  <c r="RN1160" i="1"/>
  <c r="RN1161" i="1"/>
  <c r="RN1162" i="1"/>
  <c r="RN1163" i="1"/>
  <c r="RN1164" i="1"/>
  <c r="RN1165" i="1"/>
  <c r="RN1166" i="1"/>
  <c r="RN1167" i="1"/>
  <c r="RN1168" i="1"/>
  <c r="RN1169" i="1"/>
  <c r="RN1170" i="1"/>
  <c r="RN1171" i="1"/>
  <c r="RN1172" i="1"/>
  <c r="RN1173" i="1"/>
  <c r="RN1174" i="1"/>
  <c r="RN1175" i="1"/>
  <c r="RN1176" i="1"/>
  <c r="RN1177" i="1"/>
  <c r="RN1178" i="1"/>
  <c r="RN1179" i="1"/>
  <c r="RN1180" i="1"/>
  <c r="RN1181" i="1"/>
  <c r="RN1182" i="1"/>
  <c r="RN1183" i="1"/>
  <c r="RN1184" i="1"/>
  <c r="RN1185" i="1"/>
  <c r="RN1186" i="1"/>
  <c r="RN1187" i="1"/>
  <c r="RN1188" i="1"/>
  <c r="RN1189" i="1"/>
  <c r="RN1190" i="1"/>
  <c r="RN1191" i="1"/>
  <c r="RN1192" i="1"/>
  <c r="RN1193" i="1"/>
  <c r="RN1194" i="1"/>
  <c r="RN1195" i="1"/>
  <c r="RN1196" i="1"/>
  <c r="RN1197" i="1"/>
  <c r="RN1198" i="1"/>
  <c r="RN1199" i="1"/>
  <c r="RN1200" i="1"/>
  <c r="RN1201" i="1"/>
  <c r="RN1202" i="1"/>
  <c r="RN1203" i="1"/>
  <c r="RN1204" i="1"/>
  <c r="RN1205" i="1"/>
  <c r="RN1206" i="1"/>
  <c r="RN1207" i="1"/>
  <c r="RN1208" i="1"/>
  <c r="RN1209" i="1"/>
  <c r="RN1210" i="1"/>
  <c r="RN1211" i="1"/>
  <c r="RN1212" i="1"/>
  <c r="RN1213" i="1"/>
  <c r="RN1214" i="1"/>
  <c r="RN1215" i="1"/>
  <c r="RN1216" i="1"/>
  <c r="RN1217" i="1"/>
  <c r="RN1218" i="1"/>
  <c r="RN1219" i="1"/>
  <c r="RN1220" i="1"/>
  <c r="RN1221" i="1"/>
  <c r="RN1222" i="1"/>
  <c r="RN1223" i="1"/>
  <c r="RN1224" i="1"/>
  <c r="RN1225" i="1"/>
  <c r="RN1226" i="1"/>
  <c r="RN1227" i="1"/>
  <c r="RN1228" i="1"/>
  <c r="RN1229" i="1"/>
  <c r="RN1230" i="1"/>
  <c r="RN1231" i="1"/>
  <c r="RN1232" i="1"/>
  <c r="RN1233" i="1"/>
  <c r="RN1234" i="1"/>
  <c r="RN1235" i="1"/>
  <c r="RN1236" i="1"/>
  <c r="RN1237" i="1"/>
  <c r="RN1238" i="1"/>
  <c r="RN1239" i="1"/>
  <c r="RN1240" i="1"/>
  <c r="RN1241" i="1"/>
  <c r="RN1242" i="1"/>
  <c r="RN1243" i="1"/>
  <c r="RN1244" i="1"/>
  <c r="RN1245" i="1"/>
  <c r="RN1246" i="1"/>
  <c r="RN1247" i="1"/>
  <c r="RN1248" i="1"/>
  <c r="RN1249" i="1"/>
  <c r="RN1250" i="1"/>
  <c r="RN1251" i="1"/>
  <c r="RN1252" i="1"/>
  <c r="RN1253" i="1"/>
  <c r="RN1254" i="1"/>
  <c r="RN1255" i="1"/>
  <c r="RN1256" i="1"/>
  <c r="RN1257" i="1"/>
  <c r="RN1258" i="1"/>
  <c r="RN1259" i="1"/>
  <c r="RN1260" i="1"/>
  <c r="RN1261" i="1"/>
  <c r="RN1262" i="1"/>
  <c r="RN1263" i="1"/>
  <c r="RN1264" i="1"/>
  <c r="RN1265" i="1"/>
  <c r="RN1266" i="1"/>
  <c r="RN1267" i="1"/>
  <c r="RN1268" i="1"/>
  <c r="RN1269" i="1"/>
  <c r="RN1270" i="1"/>
  <c r="RN1271" i="1"/>
  <c r="RN1272" i="1"/>
  <c r="RN1273" i="1"/>
  <c r="RN1274" i="1"/>
  <c r="RN1275" i="1"/>
  <c r="RN1276" i="1"/>
  <c r="RN1277" i="1"/>
  <c r="RN1278" i="1"/>
  <c r="RN1279" i="1"/>
  <c r="RN1280" i="1"/>
  <c r="RN1281" i="1"/>
  <c r="RN1282" i="1"/>
  <c r="RN1283" i="1"/>
  <c r="RN1284" i="1"/>
  <c r="RN1285" i="1"/>
  <c r="RN1286" i="1"/>
  <c r="RN1287" i="1"/>
  <c r="RN1288" i="1"/>
  <c r="RN1289" i="1"/>
  <c r="RN1290" i="1"/>
  <c r="RN1291" i="1"/>
  <c r="RN1292" i="1"/>
  <c r="RN1293" i="1"/>
  <c r="RN1294" i="1"/>
  <c r="RN1295" i="1"/>
  <c r="RN1296" i="1"/>
  <c r="RN1297" i="1"/>
  <c r="RN1298" i="1"/>
  <c r="RN1299" i="1"/>
  <c r="RN1300" i="1"/>
  <c r="RN1301" i="1"/>
  <c r="RN1302" i="1"/>
  <c r="RN1303" i="1"/>
  <c r="RN1304" i="1"/>
  <c r="RN1305" i="1"/>
  <c r="RN1306" i="1"/>
  <c r="RN1307" i="1"/>
  <c r="RN1308" i="1"/>
  <c r="RN1309" i="1"/>
  <c r="RN1310" i="1"/>
  <c r="RN1311" i="1"/>
  <c r="RN1312" i="1"/>
  <c r="RN1313" i="1"/>
  <c r="RN1314" i="1"/>
  <c r="RN1315" i="1"/>
  <c r="RN1316" i="1"/>
  <c r="RN1317" i="1"/>
  <c r="RN1318" i="1"/>
  <c r="RN1319" i="1"/>
  <c r="RN1320" i="1"/>
  <c r="RN1321" i="1"/>
  <c r="RN1322" i="1"/>
  <c r="RN1323" i="1"/>
  <c r="RN1324" i="1"/>
  <c r="RN1325" i="1"/>
  <c r="RN1326" i="1"/>
  <c r="RN1327" i="1"/>
  <c r="RN1328" i="1"/>
  <c r="RN1329" i="1"/>
  <c r="RN1330" i="1"/>
  <c r="RN1331" i="1"/>
  <c r="RN1332" i="1"/>
  <c r="RN1333" i="1"/>
  <c r="RN1334" i="1"/>
  <c r="RN1335" i="1"/>
  <c r="RN1336" i="1"/>
  <c r="RN1337" i="1"/>
  <c r="RN1338" i="1"/>
  <c r="RN1339" i="1"/>
  <c r="RN1340" i="1"/>
  <c r="RN1341" i="1"/>
  <c r="RN1342" i="1"/>
  <c r="RN1343" i="1"/>
  <c r="RN1344" i="1"/>
  <c r="RN1345" i="1"/>
  <c r="RN1346" i="1"/>
  <c r="RN1347" i="1"/>
  <c r="RN1348" i="1"/>
  <c r="RN1349" i="1"/>
  <c r="RN1350" i="1"/>
  <c r="RN1351" i="1"/>
  <c r="RN1352" i="1"/>
  <c r="RN1353" i="1"/>
  <c r="RN1354" i="1"/>
  <c r="RN1355" i="1"/>
  <c r="RN1356" i="1"/>
  <c r="RN1357" i="1"/>
  <c r="RN1358" i="1"/>
  <c r="RN1359" i="1"/>
  <c r="RN1360" i="1"/>
  <c r="RN1361" i="1"/>
  <c r="RN1362" i="1"/>
  <c r="RN1363" i="1"/>
  <c r="RN1364" i="1"/>
  <c r="RN1365" i="1"/>
  <c r="RN1366" i="1"/>
  <c r="RN1367" i="1"/>
  <c r="RN1368" i="1"/>
  <c r="RN1369" i="1"/>
  <c r="RN1370" i="1"/>
  <c r="RN1371" i="1"/>
  <c r="RN1372" i="1"/>
  <c r="RN1373" i="1"/>
  <c r="RN1374" i="1"/>
  <c r="RN1375" i="1"/>
  <c r="RN1376" i="1"/>
  <c r="RN1377" i="1"/>
  <c r="RN1378" i="1"/>
  <c r="RN1379" i="1"/>
  <c r="RN1380" i="1"/>
  <c r="RN1381" i="1"/>
  <c r="RN1382" i="1"/>
  <c r="RN1383" i="1"/>
  <c r="RN1384" i="1"/>
  <c r="RN1385" i="1"/>
  <c r="RN1386" i="1"/>
  <c r="RN1387" i="1"/>
  <c r="RN1388" i="1"/>
  <c r="RN1389" i="1"/>
  <c r="RN1390" i="1"/>
  <c r="RN1391" i="1"/>
  <c r="RN1392" i="1"/>
  <c r="RN1393" i="1"/>
  <c r="RN1394" i="1"/>
  <c r="RN1395" i="1"/>
  <c r="RN1396" i="1"/>
  <c r="RN1397" i="1"/>
  <c r="RN1398" i="1"/>
  <c r="RN1399" i="1"/>
  <c r="RN1400" i="1"/>
  <c r="RN1401" i="1"/>
  <c r="RN1402" i="1"/>
  <c r="RN1403" i="1"/>
  <c r="RN1404" i="1"/>
  <c r="RN1405" i="1"/>
  <c r="RN1406" i="1"/>
  <c r="RN1407" i="1"/>
  <c r="RN1408" i="1"/>
  <c r="RN1409" i="1"/>
  <c r="RN1410" i="1"/>
  <c r="RN1411" i="1"/>
  <c r="RN1412" i="1"/>
  <c r="RN1413" i="1"/>
  <c r="RN1414" i="1"/>
  <c r="RN1415" i="1"/>
  <c r="RN1416" i="1"/>
  <c r="RN1417" i="1"/>
  <c r="RN1418" i="1"/>
  <c r="RN1419" i="1"/>
  <c r="RN1420" i="1"/>
  <c r="RN1421" i="1"/>
  <c r="RN1422" i="1"/>
  <c r="RN1423" i="1"/>
  <c r="RN1424" i="1"/>
  <c r="RN1425" i="1"/>
  <c r="RN1426" i="1"/>
  <c r="RN1427" i="1"/>
  <c r="RN1428" i="1"/>
  <c r="RN1429" i="1"/>
  <c r="RN1430" i="1"/>
  <c r="RN1431" i="1"/>
  <c r="RN1432" i="1"/>
  <c r="RN1433" i="1"/>
  <c r="RN1434" i="1"/>
  <c r="RN1435" i="1"/>
  <c r="RN1436" i="1"/>
  <c r="RN1437" i="1"/>
  <c r="RN1438" i="1"/>
  <c r="RN1439" i="1"/>
  <c r="RN1440" i="1"/>
  <c r="RN1441" i="1"/>
  <c r="RN1442" i="1"/>
  <c r="RN1443" i="1"/>
  <c r="RN1444" i="1"/>
  <c r="RN1445" i="1"/>
  <c r="RN1446" i="1"/>
  <c r="RN1447" i="1"/>
  <c r="RN1448" i="1"/>
  <c r="RN1449" i="1"/>
  <c r="RN1450" i="1"/>
  <c r="RN1451" i="1"/>
  <c r="RN1452" i="1"/>
  <c r="RN1453" i="1"/>
  <c r="RN1454" i="1"/>
  <c r="RN1455" i="1"/>
  <c r="RN1456" i="1"/>
  <c r="RN1457" i="1"/>
  <c r="RN1458" i="1"/>
  <c r="RN1459" i="1"/>
  <c r="RN1460" i="1"/>
  <c r="RN1461" i="1"/>
  <c r="RN1462" i="1"/>
  <c r="RN1463" i="1"/>
  <c r="RN1464" i="1"/>
  <c r="RN1465" i="1"/>
  <c r="RN1466" i="1"/>
  <c r="RN1467" i="1"/>
  <c r="RN1468" i="1"/>
  <c r="RN1469" i="1"/>
  <c r="RN1470" i="1"/>
  <c r="RN1471" i="1"/>
  <c r="RN1472" i="1"/>
  <c r="RN1473" i="1"/>
  <c r="RN1474" i="1"/>
  <c r="RN1475" i="1"/>
  <c r="RN1476" i="1"/>
  <c r="RN1477" i="1"/>
  <c r="RN1478" i="1"/>
  <c r="RN1479" i="1"/>
  <c r="RN1480" i="1"/>
  <c r="RN1481" i="1"/>
  <c r="RN1482" i="1"/>
  <c r="RN1483" i="1"/>
  <c r="RN1484" i="1"/>
  <c r="RN1485" i="1"/>
  <c r="RN1486" i="1"/>
  <c r="RN1487" i="1"/>
  <c r="RN1488" i="1"/>
  <c r="RN1489" i="1"/>
  <c r="RN1490" i="1"/>
  <c r="RN1491" i="1"/>
  <c r="RN1492" i="1"/>
  <c r="RN1493" i="1"/>
  <c r="RN1494" i="1"/>
  <c r="RN1495" i="1"/>
  <c r="RN1496" i="1"/>
  <c r="RN1497" i="1"/>
  <c r="RN1498" i="1"/>
  <c r="RN1499" i="1"/>
  <c r="RN1500" i="1"/>
  <c r="RN1501" i="1"/>
  <c r="RN1502" i="1"/>
  <c r="RN1503" i="1"/>
  <c r="RN1504" i="1"/>
  <c r="RN1505" i="1"/>
  <c r="RN1506" i="1"/>
  <c r="RN1507" i="1"/>
  <c r="RN1508" i="1"/>
  <c r="RN1509" i="1"/>
  <c r="RN1510" i="1"/>
  <c r="RN1511" i="1"/>
  <c r="RN1512" i="1"/>
  <c r="RN1513" i="1"/>
  <c r="RN1514" i="1"/>
  <c r="RN1515" i="1"/>
  <c r="RN1516" i="1"/>
  <c r="RN1517" i="1"/>
  <c r="RN1518" i="1"/>
  <c r="RN1519" i="1"/>
  <c r="RN1520" i="1"/>
  <c r="RN1521" i="1"/>
  <c r="RN1522" i="1"/>
  <c r="RN1523" i="1"/>
  <c r="RN1524" i="1"/>
  <c r="RN1525" i="1"/>
  <c r="RN1526" i="1"/>
  <c r="RN1527" i="1"/>
  <c r="RN1528" i="1"/>
  <c r="RN1529" i="1"/>
  <c r="RN1530" i="1"/>
  <c r="RN1531" i="1"/>
  <c r="RN1532" i="1"/>
  <c r="RN1533" i="1"/>
  <c r="RN1534" i="1"/>
  <c r="RN1535" i="1"/>
  <c r="RN1536" i="1"/>
  <c r="RN1537" i="1"/>
  <c r="RN1538" i="1"/>
  <c r="RN1539" i="1"/>
  <c r="RN1540" i="1"/>
  <c r="RN1541" i="1"/>
  <c r="RN1542" i="1"/>
  <c r="RN1543" i="1"/>
  <c r="RN1544" i="1"/>
  <c r="RN1545" i="1"/>
  <c r="RN1546" i="1"/>
  <c r="RN1547" i="1"/>
  <c r="RN1548" i="1"/>
  <c r="RN1549" i="1"/>
  <c r="RN1550" i="1"/>
  <c r="RN1551" i="1"/>
  <c r="RN1552" i="1"/>
  <c r="RN1553" i="1"/>
  <c r="RN1554" i="1"/>
  <c r="RN1555" i="1"/>
  <c r="RN1556" i="1"/>
  <c r="RN1557" i="1"/>
  <c r="RN1558" i="1"/>
  <c r="RN1559" i="1"/>
  <c r="RN1560" i="1"/>
  <c r="RN1561" i="1"/>
  <c r="RN1562" i="1"/>
  <c r="RN1563" i="1"/>
  <c r="RN1564" i="1"/>
  <c r="RN1565" i="1"/>
  <c r="RN1566" i="1"/>
  <c r="RN1567" i="1"/>
  <c r="RN1568" i="1"/>
  <c r="RN1569" i="1"/>
  <c r="RN1570" i="1"/>
  <c r="RN1571" i="1"/>
  <c r="RN1572" i="1"/>
  <c r="RN1573" i="1"/>
  <c r="RN1574" i="1"/>
  <c r="RN1575" i="1"/>
  <c r="RN1576" i="1"/>
  <c r="RN1577" i="1"/>
  <c r="RN1578" i="1"/>
  <c r="RN1579" i="1"/>
  <c r="RN1580" i="1"/>
  <c r="RN1581" i="1"/>
  <c r="RN1582" i="1"/>
  <c r="RN1583" i="1"/>
  <c r="RN1584" i="1"/>
  <c r="RN1585" i="1"/>
  <c r="RN1586" i="1"/>
  <c r="RN1587" i="1"/>
  <c r="RN1588" i="1"/>
  <c r="RN1589" i="1"/>
  <c r="RN1590" i="1"/>
  <c r="RN1591" i="1"/>
  <c r="RN1592" i="1"/>
  <c r="RN1593" i="1"/>
  <c r="RN1594" i="1"/>
  <c r="RN1595" i="1"/>
  <c r="RN1596" i="1"/>
  <c r="RN1597" i="1"/>
  <c r="RN1598" i="1"/>
  <c r="RN1599" i="1"/>
  <c r="RN1600" i="1"/>
  <c r="RN1601" i="1"/>
  <c r="RN1602" i="1"/>
  <c r="RN1603" i="1"/>
  <c r="RN1604" i="1"/>
  <c r="RN1605" i="1"/>
  <c r="RN1606" i="1"/>
  <c r="RN1607" i="1"/>
  <c r="RN1608" i="1"/>
  <c r="RN1609" i="1"/>
  <c r="RN1610" i="1"/>
  <c r="RN1611" i="1"/>
  <c r="RN1612" i="1"/>
  <c r="RN1613" i="1"/>
  <c r="RN1614" i="1"/>
  <c r="RN1615" i="1"/>
  <c r="RN1616" i="1"/>
  <c r="RN1617" i="1"/>
  <c r="RN1618" i="1"/>
  <c r="RN1619" i="1"/>
  <c r="RN1620" i="1"/>
  <c r="RN1621" i="1"/>
  <c r="RN1622" i="1"/>
  <c r="RN1623" i="1"/>
  <c r="RN1624" i="1"/>
  <c r="RN1625" i="1"/>
  <c r="RN1626" i="1"/>
  <c r="RN1627" i="1"/>
  <c r="RN1628" i="1"/>
  <c r="RN1629" i="1"/>
  <c r="RN1630" i="1"/>
  <c r="RN1631" i="1"/>
  <c r="RN1632" i="1"/>
  <c r="RN1633" i="1"/>
  <c r="RN1634" i="1"/>
  <c r="RN1635" i="1"/>
  <c r="RN1636" i="1"/>
  <c r="RN1637" i="1"/>
  <c r="RN1638" i="1"/>
  <c r="RN1639" i="1"/>
  <c r="RN1640" i="1"/>
  <c r="RN1641" i="1"/>
  <c r="RN1642" i="1"/>
  <c r="RN1643" i="1"/>
  <c r="RN1644" i="1"/>
  <c r="RN1645" i="1"/>
  <c r="RN1646" i="1"/>
  <c r="RN1647" i="1"/>
  <c r="RN1648" i="1"/>
  <c r="RN1649" i="1"/>
  <c r="RN1650" i="1"/>
  <c r="RN1651" i="1"/>
  <c r="RN1652" i="1"/>
  <c r="RN1653" i="1"/>
  <c r="RN1654" i="1"/>
  <c r="RN1655" i="1"/>
  <c r="RN1656" i="1"/>
  <c r="RN1657" i="1"/>
  <c r="RN1658" i="1"/>
  <c r="RN1659" i="1"/>
  <c r="RN1660" i="1"/>
  <c r="RN1661" i="1"/>
  <c r="RN1662" i="1"/>
  <c r="RN1663" i="1"/>
  <c r="RN1664" i="1"/>
  <c r="RN1665" i="1"/>
  <c r="RN1666" i="1"/>
  <c r="RN1667" i="1"/>
  <c r="RN1668" i="1"/>
  <c r="RN1669" i="1"/>
  <c r="RN1670" i="1"/>
  <c r="RN1671" i="1"/>
  <c r="RN1672" i="1"/>
  <c r="RN1673" i="1"/>
  <c r="RN1674" i="1"/>
  <c r="RN1675" i="1"/>
  <c r="RN1676" i="1"/>
  <c r="RN1677" i="1"/>
  <c r="RN1678" i="1"/>
  <c r="RN1679" i="1"/>
  <c r="RN1680" i="1"/>
  <c r="RN1681" i="1"/>
  <c r="RN1682" i="1"/>
  <c r="RN1683" i="1"/>
  <c r="RN1684" i="1"/>
  <c r="RN1685" i="1"/>
  <c r="RN1686" i="1"/>
  <c r="RN1687" i="1"/>
  <c r="RN1688" i="1"/>
  <c r="RN1689" i="1"/>
  <c r="RN1690" i="1"/>
  <c r="RN1691" i="1"/>
  <c r="RN1692" i="1"/>
  <c r="RN1693" i="1"/>
  <c r="RN1694" i="1"/>
  <c r="RN1695" i="1"/>
  <c r="RN1696" i="1"/>
  <c r="RN1697" i="1"/>
  <c r="RN1698" i="1"/>
  <c r="RN1699" i="1"/>
  <c r="RN1700" i="1"/>
  <c r="RN1701" i="1"/>
  <c r="RN1702" i="1"/>
  <c r="RN1703" i="1"/>
  <c r="RN1704" i="1"/>
  <c r="RN1705" i="1"/>
  <c r="RN1706" i="1"/>
  <c r="RN1707" i="1"/>
  <c r="RN1708" i="1"/>
  <c r="RN1709" i="1"/>
  <c r="RN1710" i="1"/>
  <c r="RN1711" i="1"/>
  <c r="RN1712" i="1"/>
  <c r="RN1713" i="1"/>
  <c r="RN3" i="1"/>
  <c r="RM4" i="1"/>
  <c r="RM5" i="1"/>
  <c r="RM6" i="1"/>
  <c r="RM7" i="1"/>
  <c r="RM8" i="1"/>
  <c r="RM9" i="1"/>
  <c r="RM10" i="1"/>
  <c r="RM11" i="1"/>
  <c r="RM12" i="1"/>
  <c r="RM13" i="1"/>
  <c r="RM14" i="1"/>
  <c r="RM15" i="1"/>
  <c r="RM16" i="1"/>
  <c r="RM17" i="1"/>
  <c r="RM18" i="1"/>
  <c r="RM19" i="1"/>
  <c r="RM20" i="1"/>
  <c r="RM21" i="1"/>
  <c r="RM22" i="1"/>
  <c r="RM23" i="1"/>
  <c r="RM24" i="1"/>
  <c r="RM25" i="1"/>
  <c r="RM26" i="1"/>
  <c r="RM27" i="1"/>
  <c r="RM28" i="1"/>
  <c r="RM29" i="1"/>
  <c r="RM30" i="1"/>
  <c r="RM31" i="1"/>
  <c r="RM32" i="1"/>
  <c r="RM33" i="1"/>
  <c r="RM34" i="1"/>
  <c r="RM35" i="1"/>
  <c r="RM36" i="1"/>
  <c r="RM37" i="1"/>
  <c r="RM38" i="1"/>
  <c r="RM39" i="1"/>
  <c r="RM40" i="1"/>
  <c r="RM41" i="1"/>
  <c r="RM42" i="1"/>
  <c r="RM43" i="1"/>
  <c r="RM44" i="1"/>
  <c r="RM45" i="1"/>
  <c r="RM46" i="1"/>
  <c r="RM47" i="1"/>
  <c r="RM48" i="1"/>
  <c r="RM49" i="1"/>
  <c r="RM50" i="1"/>
  <c r="RM51" i="1"/>
  <c r="RM52" i="1"/>
  <c r="RM53" i="1"/>
  <c r="RM54" i="1"/>
  <c r="RM55" i="1"/>
  <c r="RM56" i="1"/>
  <c r="RM57" i="1"/>
  <c r="RM58" i="1"/>
  <c r="RM59" i="1"/>
  <c r="RM60" i="1"/>
  <c r="RM61" i="1"/>
  <c r="RM62" i="1"/>
  <c r="RM63" i="1"/>
  <c r="RM64" i="1"/>
  <c r="RM65" i="1"/>
  <c r="RM66" i="1"/>
  <c r="RM67" i="1"/>
  <c r="RM68" i="1"/>
  <c r="RM69" i="1"/>
  <c r="RM70" i="1"/>
  <c r="RM71" i="1"/>
  <c r="RM72" i="1"/>
  <c r="RM73" i="1"/>
  <c r="RM74" i="1"/>
  <c r="RM75" i="1"/>
  <c r="RM76" i="1"/>
  <c r="RM77" i="1"/>
  <c r="RM78" i="1"/>
  <c r="RM79" i="1"/>
  <c r="RM80" i="1"/>
  <c r="RM81" i="1"/>
  <c r="RM82" i="1"/>
  <c r="RM83" i="1"/>
  <c r="RM84" i="1"/>
  <c r="RM85" i="1"/>
  <c r="RM86" i="1"/>
  <c r="RM87" i="1"/>
  <c r="RM88" i="1"/>
  <c r="RM89" i="1"/>
  <c r="RM90" i="1"/>
  <c r="RM91" i="1"/>
  <c r="RM92" i="1"/>
  <c r="RM93" i="1"/>
  <c r="RM94" i="1"/>
  <c r="RM95" i="1"/>
  <c r="RM96" i="1"/>
  <c r="RM97" i="1"/>
  <c r="RM98" i="1"/>
  <c r="RM99" i="1"/>
  <c r="RM100" i="1"/>
  <c r="RM101" i="1"/>
  <c r="RM102" i="1"/>
  <c r="RM103" i="1"/>
  <c r="RM104" i="1"/>
  <c r="RM105" i="1"/>
  <c r="RM106" i="1"/>
  <c r="RM107" i="1"/>
  <c r="RM108" i="1"/>
  <c r="RM109" i="1"/>
  <c r="RM110" i="1"/>
  <c r="RM111" i="1"/>
  <c r="RM112" i="1"/>
  <c r="RM113" i="1"/>
  <c r="RM114" i="1"/>
  <c r="RM115" i="1"/>
  <c r="RM116" i="1"/>
  <c r="RM117" i="1"/>
  <c r="RM118" i="1"/>
  <c r="RM119" i="1"/>
  <c r="RM120" i="1"/>
  <c r="RM121" i="1"/>
  <c r="RM122" i="1"/>
  <c r="RM123" i="1"/>
  <c r="RM124" i="1"/>
  <c r="RM125" i="1"/>
  <c r="RM126" i="1"/>
  <c r="RM127" i="1"/>
  <c r="RM128" i="1"/>
  <c r="RM129" i="1"/>
  <c r="RM130" i="1"/>
  <c r="RM131" i="1"/>
  <c r="RM132" i="1"/>
  <c r="RM133" i="1"/>
  <c r="RM134" i="1"/>
  <c r="RM135" i="1"/>
  <c r="RM136" i="1"/>
  <c r="RM137" i="1"/>
  <c r="RM138" i="1"/>
  <c r="RM139" i="1"/>
  <c r="RM140" i="1"/>
  <c r="RM141" i="1"/>
  <c r="RM142" i="1"/>
  <c r="RM143" i="1"/>
  <c r="RM144" i="1"/>
  <c r="RM145" i="1"/>
  <c r="RM146" i="1"/>
  <c r="RM147" i="1"/>
  <c r="RM148" i="1"/>
  <c r="RM149" i="1"/>
  <c r="RM150" i="1"/>
  <c r="RM151" i="1"/>
  <c r="RM152" i="1"/>
  <c r="RM153" i="1"/>
  <c r="RM154" i="1"/>
  <c r="RM155" i="1"/>
  <c r="RM156" i="1"/>
  <c r="RM157" i="1"/>
  <c r="RM158" i="1"/>
  <c r="RM159" i="1"/>
  <c r="RM160" i="1"/>
  <c r="RM161" i="1"/>
  <c r="RM162" i="1"/>
  <c r="RM163" i="1"/>
  <c r="RM164" i="1"/>
  <c r="RM165" i="1"/>
  <c r="RM166" i="1"/>
  <c r="RM167" i="1"/>
  <c r="RM168" i="1"/>
  <c r="RM169" i="1"/>
  <c r="RM170" i="1"/>
  <c r="RM171" i="1"/>
  <c r="RM172" i="1"/>
  <c r="RM173" i="1"/>
  <c r="RM174" i="1"/>
  <c r="RM175" i="1"/>
  <c r="RM176" i="1"/>
  <c r="RM177" i="1"/>
  <c r="RM178" i="1"/>
  <c r="RM179" i="1"/>
  <c r="RM180" i="1"/>
  <c r="RM181" i="1"/>
  <c r="RM182" i="1"/>
  <c r="RM183" i="1"/>
  <c r="RM184" i="1"/>
  <c r="RM185" i="1"/>
  <c r="RM186" i="1"/>
  <c r="RM187" i="1"/>
  <c r="RM188" i="1"/>
  <c r="RM189" i="1"/>
  <c r="RM190" i="1"/>
  <c r="RM191" i="1"/>
  <c r="RM192" i="1"/>
  <c r="RM193" i="1"/>
  <c r="RM194" i="1"/>
  <c r="RM195" i="1"/>
  <c r="RM196" i="1"/>
  <c r="RM197" i="1"/>
  <c r="RM198" i="1"/>
  <c r="RM199" i="1"/>
  <c r="RM200" i="1"/>
  <c r="RM201" i="1"/>
  <c r="RM202" i="1"/>
  <c r="RM203" i="1"/>
  <c r="RM204" i="1"/>
  <c r="RM205" i="1"/>
  <c r="RM206" i="1"/>
  <c r="RM207" i="1"/>
  <c r="RM208" i="1"/>
  <c r="RM209" i="1"/>
  <c r="RM210" i="1"/>
  <c r="RM211" i="1"/>
  <c r="RM212" i="1"/>
  <c r="RM213" i="1"/>
  <c r="RM214" i="1"/>
  <c r="RM215" i="1"/>
  <c r="RM216" i="1"/>
  <c r="RM217" i="1"/>
  <c r="RM218" i="1"/>
  <c r="RM219" i="1"/>
  <c r="RM220" i="1"/>
  <c r="RM221" i="1"/>
  <c r="RM222" i="1"/>
  <c r="RM223" i="1"/>
  <c r="RM224" i="1"/>
  <c r="RM225" i="1"/>
  <c r="RM226" i="1"/>
  <c r="RM227" i="1"/>
  <c r="RM228" i="1"/>
  <c r="RM229" i="1"/>
  <c r="RM230" i="1"/>
  <c r="RM231" i="1"/>
  <c r="RM232" i="1"/>
  <c r="RM233" i="1"/>
  <c r="RM234" i="1"/>
  <c r="RM235" i="1"/>
  <c r="RM236" i="1"/>
  <c r="RM237" i="1"/>
  <c r="RM238" i="1"/>
  <c r="RM239" i="1"/>
  <c r="RM240" i="1"/>
  <c r="RM241" i="1"/>
  <c r="RM242" i="1"/>
  <c r="RM243" i="1"/>
  <c r="RM244" i="1"/>
  <c r="RM245" i="1"/>
  <c r="RM246" i="1"/>
  <c r="RM247" i="1"/>
  <c r="RM248" i="1"/>
  <c r="RM249" i="1"/>
  <c r="RM250" i="1"/>
  <c r="RM251" i="1"/>
  <c r="RM252" i="1"/>
  <c r="RM253" i="1"/>
  <c r="RM254" i="1"/>
  <c r="RM255" i="1"/>
  <c r="RM256" i="1"/>
  <c r="RM257" i="1"/>
  <c r="RM258" i="1"/>
  <c r="RM259" i="1"/>
  <c r="RM260" i="1"/>
  <c r="RM261" i="1"/>
  <c r="RM262" i="1"/>
  <c r="RM263" i="1"/>
  <c r="RM264" i="1"/>
  <c r="RM265" i="1"/>
  <c r="RM266" i="1"/>
  <c r="RM267" i="1"/>
  <c r="RM268" i="1"/>
  <c r="RM269" i="1"/>
  <c r="RM270" i="1"/>
  <c r="RM271" i="1"/>
  <c r="RM272" i="1"/>
  <c r="RM273" i="1"/>
  <c r="RM274" i="1"/>
  <c r="RM275" i="1"/>
  <c r="RM276" i="1"/>
  <c r="RM277" i="1"/>
  <c r="RM278" i="1"/>
  <c r="RM279" i="1"/>
  <c r="RM280" i="1"/>
  <c r="RM281" i="1"/>
  <c r="RM282" i="1"/>
  <c r="RM283" i="1"/>
  <c r="RM284" i="1"/>
  <c r="RM285" i="1"/>
  <c r="RM286" i="1"/>
  <c r="RM287" i="1"/>
  <c r="RM288" i="1"/>
  <c r="RM289" i="1"/>
  <c r="RM290" i="1"/>
  <c r="RM291" i="1"/>
  <c r="RM292" i="1"/>
  <c r="RM293" i="1"/>
  <c r="RM294" i="1"/>
  <c r="RM295" i="1"/>
  <c r="RM296" i="1"/>
  <c r="RM297" i="1"/>
  <c r="RM298" i="1"/>
  <c r="RM299" i="1"/>
  <c r="RM300" i="1"/>
  <c r="RM301" i="1"/>
  <c r="RM302" i="1"/>
  <c r="RM303" i="1"/>
  <c r="RM304" i="1"/>
  <c r="RM305" i="1"/>
  <c r="RM306" i="1"/>
  <c r="RM307" i="1"/>
  <c r="RM308" i="1"/>
  <c r="RM309" i="1"/>
  <c r="RM310" i="1"/>
  <c r="RM311" i="1"/>
  <c r="RM312" i="1"/>
  <c r="RM313" i="1"/>
  <c r="RM314" i="1"/>
  <c r="RM315" i="1"/>
  <c r="RM316" i="1"/>
  <c r="RM317" i="1"/>
  <c r="RM318" i="1"/>
  <c r="RM319" i="1"/>
  <c r="RM320" i="1"/>
  <c r="RM321" i="1"/>
  <c r="RM322" i="1"/>
  <c r="RM323" i="1"/>
  <c r="RM324" i="1"/>
  <c r="RM325" i="1"/>
  <c r="RM326" i="1"/>
  <c r="RM327" i="1"/>
  <c r="RM328" i="1"/>
  <c r="RM329" i="1"/>
  <c r="RM330" i="1"/>
  <c r="RM331" i="1"/>
  <c r="RM332" i="1"/>
  <c r="RM333" i="1"/>
  <c r="RM334" i="1"/>
  <c r="RM335" i="1"/>
  <c r="RM336" i="1"/>
  <c r="RM337" i="1"/>
  <c r="RM338" i="1"/>
  <c r="RM339" i="1"/>
  <c r="RM340" i="1"/>
  <c r="RM341" i="1"/>
  <c r="RM342" i="1"/>
  <c r="RM343" i="1"/>
  <c r="RM344" i="1"/>
  <c r="RM345" i="1"/>
  <c r="RM346" i="1"/>
  <c r="RM347" i="1"/>
  <c r="RM348" i="1"/>
  <c r="RM349" i="1"/>
  <c r="RM350" i="1"/>
  <c r="RM351" i="1"/>
  <c r="RM352" i="1"/>
  <c r="RM353" i="1"/>
  <c r="RM354" i="1"/>
  <c r="RM355" i="1"/>
  <c r="RM356" i="1"/>
  <c r="RM357" i="1"/>
  <c r="RM358" i="1"/>
  <c r="RM359" i="1"/>
  <c r="RM360" i="1"/>
  <c r="RM361" i="1"/>
  <c r="RM362" i="1"/>
  <c r="RM363" i="1"/>
  <c r="RM364" i="1"/>
  <c r="RM365" i="1"/>
  <c r="RM366" i="1"/>
  <c r="RM367" i="1"/>
  <c r="RM368" i="1"/>
  <c r="RM369" i="1"/>
  <c r="RM370" i="1"/>
  <c r="RM371" i="1"/>
  <c r="RM372" i="1"/>
  <c r="RM373" i="1"/>
  <c r="RM374" i="1"/>
  <c r="RM375" i="1"/>
  <c r="RM376" i="1"/>
  <c r="RM377" i="1"/>
  <c r="RM378" i="1"/>
  <c r="RM379" i="1"/>
  <c r="RM380" i="1"/>
  <c r="RM381" i="1"/>
  <c r="RM382" i="1"/>
  <c r="RM383" i="1"/>
  <c r="RM384" i="1"/>
  <c r="RM385" i="1"/>
  <c r="RM386" i="1"/>
  <c r="RM387" i="1"/>
  <c r="RM388" i="1"/>
  <c r="RM389" i="1"/>
  <c r="RM390" i="1"/>
  <c r="RM391" i="1"/>
  <c r="RM392" i="1"/>
  <c r="RM393" i="1"/>
  <c r="RM394" i="1"/>
  <c r="RM395" i="1"/>
  <c r="RM396" i="1"/>
  <c r="RM397" i="1"/>
  <c r="RM398" i="1"/>
  <c r="RM399" i="1"/>
  <c r="RM400" i="1"/>
  <c r="RM401" i="1"/>
  <c r="RM402" i="1"/>
  <c r="RM403" i="1"/>
  <c r="RM404" i="1"/>
  <c r="RM405" i="1"/>
  <c r="RM406" i="1"/>
  <c r="RM407" i="1"/>
  <c r="RM408" i="1"/>
  <c r="RM409" i="1"/>
  <c r="RM410" i="1"/>
  <c r="RM411" i="1"/>
  <c r="RM412" i="1"/>
  <c r="RM413" i="1"/>
  <c r="RM414" i="1"/>
  <c r="RM415" i="1"/>
  <c r="RM416" i="1"/>
  <c r="RM417" i="1"/>
  <c r="RM418" i="1"/>
  <c r="RM419" i="1"/>
  <c r="RM420" i="1"/>
  <c r="RM421" i="1"/>
  <c r="RM422" i="1"/>
  <c r="RM423" i="1"/>
  <c r="RM424" i="1"/>
  <c r="RM425" i="1"/>
  <c r="RM426" i="1"/>
  <c r="RM427" i="1"/>
  <c r="RM428" i="1"/>
  <c r="RM429" i="1"/>
  <c r="RM430" i="1"/>
  <c r="RM431" i="1"/>
  <c r="RM432" i="1"/>
  <c r="RM433" i="1"/>
  <c r="RM434" i="1"/>
  <c r="RM435" i="1"/>
  <c r="RM436" i="1"/>
  <c r="RM437" i="1"/>
  <c r="RM438" i="1"/>
  <c r="RM439" i="1"/>
  <c r="RM440" i="1"/>
  <c r="RM441" i="1"/>
  <c r="RM442" i="1"/>
  <c r="RM443" i="1"/>
  <c r="RM444" i="1"/>
  <c r="RM445" i="1"/>
  <c r="RM446" i="1"/>
  <c r="RM447" i="1"/>
  <c r="RM448" i="1"/>
  <c r="RM449" i="1"/>
  <c r="RM450" i="1"/>
  <c r="RM451" i="1"/>
  <c r="RM452" i="1"/>
  <c r="RM453" i="1"/>
  <c r="RM454" i="1"/>
  <c r="RM455" i="1"/>
  <c r="RM456" i="1"/>
  <c r="RM457" i="1"/>
  <c r="RM458" i="1"/>
  <c r="RM459" i="1"/>
  <c r="RM460" i="1"/>
  <c r="RM461" i="1"/>
  <c r="RM462" i="1"/>
  <c r="RM463" i="1"/>
  <c r="RM464" i="1"/>
  <c r="RM465" i="1"/>
  <c r="RM466" i="1"/>
  <c r="RM467" i="1"/>
  <c r="RM468" i="1"/>
  <c r="RM469" i="1"/>
  <c r="RM470" i="1"/>
  <c r="RM471" i="1"/>
  <c r="RM472" i="1"/>
  <c r="RM473" i="1"/>
  <c r="RM474" i="1"/>
  <c r="RM475" i="1"/>
  <c r="RM476" i="1"/>
  <c r="RM477" i="1"/>
  <c r="RM478" i="1"/>
  <c r="RM479" i="1"/>
  <c r="RM480" i="1"/>
  <c r="RM481" i="1"/>
  <c r="RM482" i="1"/>
  <c r="RM483" i="1"/>
  <c r="RM484" i="1"/>
  <c r="RM485" i="1"/>
  <c r="RM486" i="1"/>
  <c r="RM487" i="1"/>
  <c r="RM488" i="1"/>
  <c r="RM489" i="1"/>
  <c r="RM490" i="1"/>
  <c r="RM491" i="1"/>
  <c r="RM492" i="1"/>
  <c r="RM493" i="1"/>
  <c r="RM494" i="1"/>
  <c r="RM495" i="1"/>
  <c r="RM496" i="1"/>
  <c r="RM497" i="1"/>
  <c r="RM498" i="1"/>
  <c r="RM499" i="1"/>
  <c r="RM500" i="1"/>
  <c r="RM501" i="1"/>
  <c r="RM502" i="1"/>
  <c r="RM503" i="1"/>
  <c r="RM504" i="1"/>
  <c r="RM505" i="1"/>
  <c r="RM506" i="1"/>
  <c r="RM507" i="1"/>
  <c r="RM508" i="1"/>
  <c r="RM509" i="1"/>
  <c r="RM510" i="1"/>
  <c r="RM511" i="1"/>
  <c r="RM512" i="1"/>
  <c r="RM513" i="1"/>
  <c r="RM514" i="1"/>
  <c r="RM515" i="1"/>
  <c r="RM516" i="1"/>
  <c r="RM517" i="1"/>
  <c r="RM518" i="1"/>
  <c r="RM519" i="1"/>
  <c r="RM520" i="1"/>
  <c r="RM521" i="1"/>
  <c r="RM522" i="1"/>
  <c r="RM523" i="1"/>
  <c r="RM524" i="1"/>
  <c r="RM525" i="1"/>
  <c r="RM526" i="1"/>
  <c r="RM527" i="1"/>
  <c r="RM528" i="1"/>
  <c r="RM529" i="1"/>
  <c r="RM530" i="1"/>
  <c r="RM531" i="1"/>
  <c r="RM532" i="1"/>
  <c r="RM533" i="1"/>
  <c r="RM534" i="1"/>
  <c r="RM535" i="1"/>
  <c r="RM536" i="1"/>
  <c r="RM537" i="1"/>
  <c r="RM538" i="1"/>
  <c r="RM539" i="1"/>
  <c r="RM540" i="1"/>
  <c r="RM541" i="1"/>
  <c r="RM542" i="1"/>
  <c r="RM543" i="1"/>
  <c r="RM544" i="1"/>
  <c r="RM545" i="1"/>
  <c r="RM546" i="1"/>
  <c r="RM547" i="1"/>
  <c r="RM548" i="1"/>
  <c r="RM549" i="1"/>
  <c r="RM550" i="1"/>
  <c r="RM551" i="1"/>
  <c r="RM552" i="1"/>
  <c r="RM553" i="1"/>
  <c r="RM554" i="1"/>
  <c r="RM555" i="1"/>
  <c r="RM556" i="1"/>
  <c r="RM557" i="1"/>
  <c r="RM558" i="1"/>
  <c r="RM559" i="1"/>
  <c r="RM560" i="1"/>
  <c r="RM561" i="1"/>
  <c r="RM562" i="1"/>
  <c r="RM563" i="1"/>
  <c r="RM564" i="1"/>
  <c r="RM565" i="1"/>
  <c r="RM566" i="1"/>
  <c r="RM567" i="1"/>
  <c r="RM568" i="1"/>
  <c r="RM569" i="1"/>
  <c r="RM570" i="1"/>
  <c r="RM571" i="1"/>
  <c r="RM572" i="1"/>
  <c r="RM573" i="1"/>
  <c r="RM574" i="1"/>
  <c r="RM575" i="1"/>
  <c r="RM576" i="1"/>
  <c r="RM577" i="1"/>
  <c r="RM578" i="1"/>
  <c r="RM579" i="1"/>
  <c r="RM580" i="1"/>
  <c r="RM581" i="1"/>
  <c r="RM582" i="1"/>
  <c r="RM583" i="1"/>
  <c r="RM584" i="1"/>
  <c r="RM585" i="1"/>
  <c r="RM586" i="1"/>
  <c r="RM587" i="1"/>
  <c r="RM588" i="1"/>
  <c r="RM589" i="1"/>
  <c r="RM590" i="1"/>
  <c r="RM591" i="1"/>
  <c r="RM592" i="1"/>
  <c r="RM593" i="1"/>
  <c r="RM594" i="1"/>
  <c r="RM595" i="1"/>
  <c r="RM596" i="1"/>
  <c r="RM597" i="1"/>
  <c r="RM598" i="1"/>
  <c r="RM599" i="1"/>
  <c r="RM600" i="1"/>
  <c r="RM601" i="1"/>
  <c r="RM602" i="1"/>
  <c r="RM603" i="1"/>
  <c r="RM604" i="1"/>
  <c r="RM605" i="1"/>
  <c r="RM606" i="1"/>
  <c r="RM607" i="1"/>
  <c r="RM608" i="1"/>
  <c r="RM609" i="1"/>
  <c r="RM610" i="1"/>
  <c r="RM611" i="1"/>
  <c r="RM612" i="1"/>
  <c r="RM613" i="1"/>
  <c r="RM614" i="1"/>
  <c r="RM615" i="1"/>
  <c r="RM616" i="1"/>
  <c r="RM617" i="1"/>
  <c r="RM618" i="1"/>
  <c r="RM619" i="1"/>
  <c r="RM620" i="1"/>
  <c r="RM621" i="1"/>
  <c r="RM622" i="1"/>
  <c r="RM623" i="1"/>
  <c r="RM624" i="1"/>
  <c r="RM625" i="1"/>
  <c r="RM626" i="1"/>
  <c r="RM627" i="1"/>
  <c r="RM628" i="1"/>
  <c r="RM629" i="1"/>
  <c r="RM630" i="1"/>
  <c r="RM631" i="1"/>
  <c r="RM632" i="1"/>
  <c r="RM633" i="1"/>
  <c r="RM634" i="1"/>
  <c r="RM635" i="1"/>
  <c r="RM636" i="1"/>
  <c r="RM637" i="1"/>
  <c r="RM638" i="1"/>
  <c r="RM639" i="1"/>
  <c r="RM640" i="1"/>
  <c r="RM641" i="1"/>
  <c r="RM642" i="1"/>
  <c r="RM643" i="1"/>
  <c r="RM644" i="1"/>
  <c r="RM645" i="1"/>
  <c r="RM646" i="1"/>
  <c r="RM647" i="1"/>
  <c r="RM648" i="1"/>
  <c r="RM649" i="1"/>
  <c r="RM650" i="1"/>
  <c r="RM651" i="1"/>
  <c r="RM652" i="1"/>
  <c r="RM653" i="1"/>
  <c r="RM654" i="1"/>
  <c r="RM655" i="1"/>
  <c r="RM656" i="1"/>
  <c r="RM657" i="1"/>
  <c r="RM658" i="1"/>
  <c r="RM659" i="1"/>
  <c r="RM660" i="1"/>
  <c r="RM661" i="1"/>
  <c r="RM662" i="1"/>
  <c r="RM663" i="1"/>
  <c r="RM664" i="1"/>
  <c r="RM665" i="1"/>
  <c r="RM666" i="1"/>
  <c r="RM667" i="1"/>
  <c r="RM668" i="1"/>
  <c r="RM669" i="1"/>
  <c r="RM670" i="1"/>
  <c r="RM671" i="1"/>
  <c r="RM672" i="1"/>
  <c r="RM673" i="1"/>
  <c r="RM674" i="1"/>
  <c r="RM675" i="1"/>
  <c r="RM676" i="1"/>
  <c r="RM677" i="1"/>
  <c r="RM678" i="1"/>
  <c r="RM679" i="1"/>
  <c r="RM680" i="1"/>
  <c r="RM681" i="1"/>
  <c r="RM682" i="1"/>
  <c r="RM683" i="1"/>
  <c r="RM684" i="1"/>
  <c r="RM685" i="1"/>
  <c r="RM686" i="1"/>
  <c r="RM687" i="1"/>
  <c r="RM688" i="1"/>
  <c r="RM689" i="1"/>
  <c r="RM690" i="1"/>
  <c r="RM691" i="1"/>
  <c r="RM692" i="1"/>
  <c r="RM693" i="1"/>
  <c r="RM694" i="1"/>
  <c r="RM695" i="1"/>
  <c r="RM696" i="1"/>
  <c r="RM697" i="1"/>
  <c r="RM698" i="1"/>
  <c r="RM699" i="1"/>
  <c r="RM700" i="1"/>
  <c r="RM701" i="1"/>
  <c r="RM702" i="1"/>
  <c r="RM703" i="1"/>
  <c r="RM704" i="1"/>
  <c r="RM705" i="1"/>
  <c r="RM706" i="1"/>
  <c r="RM707" i="1"/>
  <c r="RM708" i="1"/>
  <c r="RM709" i="1"/>
  <c r="RM710" i="1"/>
  <c r="RM711" i="1"/>
  <c r="RM712" i="1"/>
  <c r="RM713" i="1"/>
  <c r="RM714" i="1"/>
  <c r="RM715" i="1"/>
  <c r="RM716" i="1"/>
  <c r="RM717" i="1"/>
  <c r="RM718" i="1"/>
  <c r="RM719" i="1"/>
  <c r="RM720" i="1"/>
  <c r="RM721" i="1"/>
  <c r="RM722" i="1"/>
  <c r="RM723" i="1"/>
  <c r="RM724" i="1"/>
  <c r="RM725" i="1"/>
  <c r="RM726" i="1"/>
  <c r="RM727" i="1"/>
  <c r="RM728" i="1"/>
  <c r="RM729" i="1"/>
  <c r="RM730" i="1"/>
  <c r="RM731" i="1"/>
  <c r="RM732" i="1"/>
  <c r="RM733" i="1"/>
  <c r="RM734" i="1"/>
  <c r="RM735" i="1"/>
  <c r="RM736" i="1"/>
  <c r="RM737" i="1"/>
  <c r="RM738" i="1"/>
  <c r="RM739" i="1"/>
  <c r="RM740" i="1"/>
  <c r="RM741" i="1"/>
  <c r="RM742" i="1"/>
  <c r="RM743" i="1"/>
  <c r="RM744" i="1"/>
  <c r="RM745" i="1"/>
  <c r="RM746" i="1"/>
  <c r="RM747" i="1"/>
  <c r="RM748" i="1"/>
  <c r="RM749" i="1"/>
  <c r="RM750" i="1"/>
  <c r="RM751" i="1"/>
  <c r="RM752" i="1"/>
  <c r="RM753" i="1"/>
  <c r="RM754" i="1"/>
  <c r="RM755" i="1"/>
  <c r="RM756" i="1"/>
  <c r="RM757" i="1"/>
  <c r="RM758" i="1"/>
  <c r="RM759" i="1"/>
  <c r="RM760" i="1"/>
  <c r="RM761" i="1"/>
  <c r="RM762" i="1"/>
  <c r="RM763" i="1"/>
  <c r="RM764" i="1"/>
  <c r="RM765" i="1"/>
  <c r="RM766" i="1"/>
  <c r="RM767" i="1"/>
  <c r="RM768" i="1"/>
  <c r="RM769" i="1"/>
  <c r="RM770" i="1"/>
  <c r="RM771" i="1"/>
  <c r="RM772" i="1"/>
  <c r="RM773" i="1"/>
  <c r="RM774" i="1"/>
  <c r="RM775" i="1"/>
  <c r="RM776" i="1"/>
  <c r="RM777" i="1"/>
  <c r="RM778" i="1"/>
  <c r="RM779" i="1"/>
  <c r="RM780" i="1"/>
  <c r="RM781" i="1"/>
  <c r="RM782" i="1"/>
  <c r="RM783" i="1"/>
  <c r="RM784" i="1"/>
  <c r="RM785" i="1"/>
  <c r="RM786" i="1"/>
  <c r="RM787" i="1"/>
  <c r="RM788" i="1"/>
  <c r="RM789" i="1"/>
  <c r="RM790" i="1"/>
  <c r="RM791" i="1"/>
  <c r="RM792" i="1"/>
  <c r="RM793" i="1"/>
  <c r="RM794" i="1"/>
  <c r="RM795" i="1"/>
  <c r="RM796" i="1"/>
  <c r="RM797" i="1"/>
  <c r="RM798" i="1"/>
  <c r="RM799" i="1"/>
  <c r="RM800" i="1"/>
  <c r="RM801" i="1"/>
  <c r="RM802" i="1"/>
  <c r="RM803" i="1"/>
  <c r="RM804" i="1"/>
  <c r="RM805" i="1"/>
  <c r="RM806" i="1"/>
  <c r="RM807" i="1"/>
  <c r="RM808" i="1"/>
  <c r="RM809" i="1"/>
  <c r="RM810" i="1"/>
  <c r="RM811" i="1"/>
  <c r="RM812" i="1"/>
  <c r="RM813" i="1"/>
  <c r="RM814" i="1"/>
  <c r="RM815" i="1"/>
  <c r="RM816" i="1"/>
  <c r="RM817" i="1"/>
  <c r="RM818" i="1"/>
  <c r="RM819" i="1"/>
  <c r="RM820" i="1"/>
  <c r="RM821" i="1"/>
  <c r="RM822" i="1"/>
  <c r="RM823" i="1"/>
  <c r="RM824" i="1"/>
  <c r="RM825" i="1"/>
  <c r="RM826" i="1"/>
  <c r="RM827" i="1"/>
  <c r="RM828" i="1"/>
  <c r="RM829" i="1"/>
  <c r="RM830" i="1"/>
  <c r="RM831" i="1"/>
  <c r="RM832" i="1"/>
  <c r="RM833" i="1"/>
  <c r="RM834" i="1"/>
  <c r="RM835" i="1"/>
  <c r="RM836" i="1"/>
  <c r="RM837" i="1"/>
  <c r="RM838" i="1"/>
  <c r="RM839" i="1"/>
  <c r="RM840" i="1"/>
  <c r="RM841" i="1"/>
  <c r="RM842" i="1"/>
  <c r="RM843" i="1"/>
  <c r="RM844" i="1"/>
  <c r="RM845" i="1"/>
  <c r="RM846" i="1"/>
  <c r="RM847" i="1"/>
  <c r="RM848" i="1"/>
  <c r="RM849" i="1"/>
  <c r="RM850" i="1"/>
  <c r="RM851" i="1"/>
  <c r="RM852" i="1"/>
  <c r="RM853" i="1"/>
  <c r="RM854" i="1"/>
  <c r="RM855" i="1"/>
  <c r="RM856" i="1"/>
  <c r="RM857" i="1"/>
  <c r="RM858" i="1"/>
  <c r="RM859" i="1"/>
  <c r="RM860" i="1"/>
  <c r="RM861" i="1"/>
  <c r="RM862" i="1"/>
  <c r="RM863" i="1"/>
  <c r="RM864" i="1"/>
  <c r="RM865" i="1"/>
  <c r="RM866" i="1"/>
  <c r="RM867" i="1"/>
  <c r="RM868" i="1"/>
  <c r="RM869" i="1"/>
  <c r="RM870" i="1"/>
  <c r="RM871" i="1"/>
  <c r="RM872" i="1"/>
  <c r="RM873" i="1"/>
  <c r="RM874" i="1"/>
  <c r="RM875" i="1"/>
  <c r="RM876" i="1"/>
  <c r="RM877" i="1"/>
  <c r="RM878" i="1"/>
  <c r="RM879" i="1"/>
  <c r="RM880" i="1"/>
  <c r="RM881" i="1"/>
  <c r="RM882" i="1"/>
  <c r="RM883" i="1"/>
  <c r="RM884" i="1"/>
  <c r="RM885" i="1"/>
  <c r="RM886" i="1"/>
  <c r="RM887" i="1"/>
  <c r="RM888" i="1"/>
  <c r="RM889" i="1"/>
  <c r="RM890" i="1"/>
  <c r="RM891" i="1"/>
  <c r="RM892" i="1"/>
  <c r="RM893" i="1"/>
  <c r="RM894" i="1"/>
  <c r="RM895" i="1"/>
  <c r="RM896" i="1"/>
  <c r="RM897" i="1"/>
  <c r="RM898" i="1"/>
  <c r="RM899" i="1"/>
  <c r="RM900" i="1"/>
  <c r="RM901" i="1"/>
  <c r="RM902" i="1"/>
  <c r="RM903" i="1"/>
  <c r="RM904" i="1"/>
  <c r="RM905" i="1"/>
  <c r="RM906" i="1"/>
  <c r="RM907" i="1"/>
  <c r="RM908" i="1"/>
  <c r="RM909" i="1"/>
  <c r="RM910" i="1"/>
  <c r="RM911" i="1"/>
  <c r="RM912" i="1"/>
  <c r="RM913" i="1"/>
  <c r="RM914" i="1"/>
  <c r="RM915" i="1"/>
  <c r="RM916" i="1"/>
  <c r="RM917" i="1"/>
  <c r="RM918" i="1"/>
  <c r="RM919" i="1"/>
  <c r="RM920" i="1"/>
  <c r="RM921" i="1"/>
  <c r="RM922" i="1"/>
  <c r="RM923" i="1"/>
  <c r="RM924" i="1"/>
  <c r="RM925" i="1"/>
  <c r="RM926" i="1"/>
  <c r="RM927" i="1"/>
  <c r="RM928" i="1"/>
  <c r="RM929" i="1"/>
  <c r="RM930" i="1"/>
  <c r="RM931" i="1"/>
  <c r="RM932" i="1"/>
  <c r="RM933" i="1"/>
  <c r="RM934" i="1"/>
  <c r="RM935" i="1"/>
  <c r="RM936" i="1"/>
  <c r="RM937" i="1"/>
  <c r="RM938" i="1"/>
  <c r="RM939" i="1"/>
  <c r="RM940" i="1"/>
  <c r="RM941" i="1"/>
  <c r="RM942" i="1"/>
  <c r="RM943" i="1"/>
  <c r="RM944" i="1"/>
  <c r="RM945" i="1"/>
  <c r="RM946" i="1"/>
  <c r="RM947" i="1"/>
  <c r="RM948" i="1"/>
  <c r="RM949" i="1"/>
  <c r="RM950" i="1"/>
  <c r="RM951" i="1"/>
  <c r="RM952" i="1"/>
  <c r="RM953" i="1"/>
  <c r="RM954" i="1"/>
  <c r="RM955" i="1"/>
  <c r="RM956" i="1"/>
  <c r="RM957" i="1"/>
  <c r="RM958" i="1"/>
  <c r="RM959" i="1"/>
  <c r="RM960" i="1"/>
  <c r="RM961" i="1"/>
  <c r="RM962" i="1"/>
  <c r="RM963" i="1"/>
  <c r="RM964" i="1"/>
  <c r="RM965" i="1"/>
  <c r="RM966" i="1"/>
  <c r="RM967" i="1"/>
  <c r="RM968" i="1"/>
  <c r="RM969" i="1"/>
  <c r="RM970" i="1"/>
  <c r="RM971" i="1"/>
  <c r="RM972" i="1"/>
  <c r="RM973" i="1"/>
  <c r="RM974" i="1"/>
  <c r="RM975" i="1"/>
  <c r="RM976" i="1"/>
  <c r="RM977" i="1"/>
  <c r="RM978" i="1"/>
  <c r="RM979" i="1"/>
  <c r="RM980" i="1"/>
  <c r="RM981" i="1"/>
  <c r="RM982" i="1"/>
  <c r="RM983" i="1"/>
  <c r="RM984" i="1"/>
  <c r="RM985" i="1"/>
  <c r="RM986" i="1"/>
  <c r="RM987" i="1"/>
  <c r="RM988" i="1"/>
  <c r="RM989" i="1"/>
  <c r="RM990" i="1"/>
  <c r="RM991" i="1"/>
  <c r="RM992" i="1"/>
  <c r="RM993" i="1"/>
  <c r="RM994" i="1"/>
  <c r="RM995" i="1"/>
  <c r="RM996" i="1"/>
  <c r="RM997" i="1"/>
  <c r="RM998" i="1"/>
  <c r="RM999" i="1"/>
  <c r="RM1000" i="1"/>
  <c r="RM1001" i="1"/>
  <c r="RM1002" i="1"/>
  <c r="RM1003" i="1"/>
  <c r="RM1004" i="1"/>
  <c r="RM1005" i="1"/>
  <c r="RM1006" i="1"/>
  <c r="RM1007" i="1"/>
  <c r="RM1008" i="1"/>
  <c r="RM1009" i="1"/>
  <c r="RM1010" i="1"/>
  <c r="RM1011" i="1"/>
  <c r="RM1012" i="1"/>
  <c r="RM1013" i="1"/>
  <c r="RM1014" i="1"/>
  <c r="RM1015" i="1"/>
  <c r="RM1016" i="1"/>
  <c r="RM1017" i="1"/>
  <c r="RM1018" i="1"/>
  <c r="RM1019" i="1"/>
  <c r="RM1020" i="1"/>
  <c r="RM1021" i="1"/>
  <c r="RM1022" i="1"/>
  <c r="RM1023" i="1"/>
  <c r="RM1024" i="1"/>
  <c r="RM1025" i="1"/>
  <c r="RM1026" i="1"/>
  <c r="RM1027" i="1"/>
  <c r="RM1028" i="1"/>
  <c r="RM1029" i="1"/>
  <c r="RM1030" i="1"/>
  <c r="RM1031" i="1"/>
  <c r="RM1032" i="1"/>
  <c r="RM1033" i="1"/>
  <c r="RM1034" i="1"/>
  <c r="RM1035" i="1"/>
  <c r="RM1036" i="1"/>
  <c r="RM1037" i="1"/>
  <c r="RM1038" i="1"/>
  <c r="RM1039" i="1"/>
  <c r="RM1040" i="1"/>
  <c r="RM1041" i="1"/>
  <c r="RM1042" i="1"/>
  <c r="RM1043" i="1"/>
  <c r="RM1044" i="1"/>
  <c r="RM1045" i="1"/>
  <c r="RM1046" i="1"/>
  <c r="RM1047" i="1"/>
  <c r="RM1048" i="1"/>
  <c r="RM1049" i="1"/>
  <c r="RM1050" i="1"/>
  <c r="RM1051" i="1"/>
  <c r="RM1052" i="1"/>
  <c r="RM1053" i="1"/>
  <c r="RM1054" i="1"/>
  <c r="RM1055" i="1"/>
  <c r="RM1056" i="1"/>
  <c r="RM1057" i="1"/>
  <c r="RM1058" i="1"/>
  <c r="RM1059" i="1"/>
  <c r="RM1060" i="1"/>
  <c r="RM1061" i="1"/>
  <c r="RM1062" i="1"/>
  <c r="RM1063" i="1"/>
  <c r="RM1064" i="1"/>
  <c r="RM1065" i="1"/>
  <c r="RM1066" i="1"/>
  <c r="RM1067" i="1"/>
  <c r="RM1068" i="1"/>
  <c r="RM1069" i="1"/>
  <c r="RM1070" i="1"/>
  <c r="RM1071" i="1"/>
  <c r="RM1072" i="1"/>
  <c r="RM1073" i="1"/>
  <c r="RM1074" i="1"/>
  <c r="RM1075" i="1"/>
  <c r="RM1076" i="1"/>
  <c r="RM1077" i="1"/>
  <c r="RM1078" i="1"/>
  <c r="RM1079" i="1"/>
  <c r="RM1080" i="1"/>
  <c r="RM1081" i="1"/>
  <c r="RM1082" i="1"/>
  <c r="RM1083" i="1"/>
  <c r="RM1084" i="1"/>
  <c r="RM1085" i="1"/>
  <c r="RM1086" i="1"/>
  <c r="RM1087" i="1"/>
  <c r="RM1088" i="1"/>
  <c r="RM1089" i="1"/>
  <c r="RM1090" i="1"/>
  <c r="RM1091" i="1"/>
  <c r="RM1092" i="1"/>
  <c r="RM1093" i="1"/>
  <c r="RM1094" i="1"/>
  <c r="RM1095" i="1"/>
  <c r="RM1096" i="1"/>
  <c r="RM1097" i="1"/>
  <c r="RM1098" i="1"/>
  <c r="RM1099" i="1"/>
  <c r="RM1100" i="1"/>
  <c r="RM1101" i="1"/>
  <c r="RM1102" i="1"/>
  <c r="RM1103" i="1"/>
  <c r="RM1104" i="1"/>
  <c r="RM1105" i="1"/>
  <c r="RM1106" i="1"/>
  <c r="RM1107" i="1"/>
  <c r="RM1108" i="1"/>
  <c r="RM1109" i="1"/>
  <c r="RM1110" i="1"/>
  <c r="RM1111" i="1"/>
  <c r="RM1112" i="1"/>
  <c r="RM1113" i="1"/>
  <c r="RM1114" i="1"/>
  <c r="RM1115" i="1"/>
  <c r="RM1116" i="1"/>
  <c r="RM1117" i="1"/>
  <c r="RM1118" i="1"/>
  <c r="RM1119" i="1"/>
  <c r="RM1120" i="1"/>
  <c r="RM1121" i="1"/>
  <c r="RM1122" i="1"/>
  <c r="RM1123" i="1"/>
  <c r="RM1124" i="1"/>
  <c r="RM1125" i="1"/>
  <c r="RM1126" i="1"/>
  <c r="RM1127" i="1"/>
  <c r="RM1128" i="1"/>
  <c r="RM1129" i="1"/>
  <c r="RM1130" i="1"/>
  <c r="RM1131" i="1"/>
  <c r="RM1132" i="1"/>
  <c r="RM1133" i="1"/>
  <c r="RM1134" i="1"/>
  <c r="RM1135" i="1"/>
  <c r="RM1136" i="1"/>
  <c r="RM1137" i="1"/>
  <c r="RM1138" i="1"/>
  <c r="RM1139" i="1"/>
  <c r="RM1140" i="1"/>
  <c r="RM1141" i="1"/>
  <c r="RM1142" i="1"/>
  <c r="RM1143" i="1"/>
  <c r="RM1144" i="1"/>
  <c r="RM1145" i="1"/>
  <c r="RM1146" i="1"/>
  <c r="RM1147" i="1"/>
  <c r="RM1148" i="1"/>
  <c r="RM1149" i="1"/>
  <c r="RM1150" i="1"/>
  <c r="RM1151" i="1"/>
  <c r="RM1152" i="1"/>
  <c r="RM1153" i="1"/>
  <c r="RM1154" i="1"/>
  <c r="RM1155" i="1"/>
  <c r="RM1156" i="1"/>
  <c r="RM1157" i="1"/>
  <c r="RM1158" i="1"/>
  <c r="RM1159" i="1"/>
  <c r="RM1160" i="1"/>
  <c r="RM1161" i="1"/>
  <c r="RM1162" i="1"/>
  <c r="RM1163" i="1"/>
  <c r="RM1164" i="1"/>
  <c r="RM1165" i="1"/>
  <c r="RM1166" i="1"/>
  <c r="RM1167" i="1"/>
  <c r="RM1168" i="1"/>
  <c r="RM1169" i="1"/>
  <c r="RM1170" i="1"/>
  <c r="RM1171" i="1"/>
  <c r="RM1172" i="1"/>
  <c r="RM1173" i="1"/>
  <c r="RM1174" i="1"/>
  <c r="RM1175" i="1"/>
  <c r="RM1176" i="1"/>
  <c r="RM1177" i="1"/>
  <c r="RM1178" i="1"/>
  <c r="RM1179" i="1"/>
  <c r="RM1180" i="1"/>
  <c r="RM1181" i="1"/>
  <c r="RM1182" i="1"/>
  <c r="RM1183" i="1"/>
  <c r="RM1184" i="1"/>
  <c r="RM1185" i="1"/>
  <c r="RM1186" i="1"/>
  <c r="RM1187" i="1"/>
  <c r="RM1188" i="1"/>
  <c r="RM1189" i="1"/>
  <c r="RM1190" i="1"/>
  <c r="RM1191" i="1"/>
  <c r="RM1192" i="1"/>
  <c r="RM1193" i="1"/>
  <c r="RM1194" i="1"/>
  <c r="RM1195" i="1"/>
  <c r="RM1196" i="1"/>
  <c r="RM1197" i="1"/>
  <c r="RM1198" i="1"/>
  <c r="RM1199" i="1"/>
  <c r="RM1200" i="1"/>
  <c r="RM1201" i="1"/>
  <c r="RM1202" i="1"/>
  <c r="RM1203" i="1"/>
  <c r="RM1204" i="1"/>
  <c r="RM1205" i="1"/>
  <c r="RM1206" i="1"/>
  <c r="RM1207" i="1"/>
  <c r="RM1208" i="1"/>
  <c r="RM1209" i="1"/>
  <c r="RM1210" i="1"/>
  <c r="RM1211" i="1"/>
  <c r="RM1212" i="1"/>
  <c r="RM1213" i="1"/>
  <c r="RM1214" i="1"/>
  <c r="RM1215" i="1"/>
  <c r="RM1216" i="1"/>
  <c r="RM1217" i="1"/>
  <c r="RM1218" i="1"/>
  <c r="RM1219" i="1"/>
  <c r="RM1220" i="1"/>
  <c r="RM1221" i="1"/>
  <c r="RM1222" i="1"/>
  <c r="RM1223" i="1"/>
  <c r="RM1224" i="1"/>
  <c r="RM1225" i="1"/>
  <c r="RM1226" i="1"/>
  <c r="RM1227" i="1"/>
  <c r="RM1228" i="1"/>
  <c r="RM1229" i="1"/>
  <c r="RM1230" i="1"/>
  <c r="RM1231" i="1"/>
  <c r="RM1232" i="1"/>
  <c r="RM1233" i="1"/>
  <c r="RM1234" i="1"/>
  <c r="RM1235" i="1"/>
  <c r="RM1236" i="1"/>
  <c r="RM1237" i="1"/>
  <c r="RM1238" i="1"/>
  <c r="RM1239" i="1"/>
  <c r="RM1240" i="1"/>
  <c r="RM1241" i="1"/>
  <c r="RM1242" i="1"/>
  <c r="RM1243" i="1"/>
  <c r="RM1244" i="1"/>
  <c r="RM1245" i="1"/>
  <c r="RM1246" i="1"/>
  <c r="RM1247" i="1"/>
  <c r="RM1248" i="1"/>
  <c r="RM1249" i="1"/>
  <c r="RM1250" i="1"/>
  <c r="RM1251" i="1"/>
  <c r="RM1252" i="1"/>
  <c r="RM1253" i="1"/>
  <c r="RM1254" i="1"/>
  <c r="RM1255" i="1"/>
  <c r="RM1256" i="1"/>
  <c r="RM1257" i="1"/>
  <c r="RM1258" i="1"/>
  <c r="RM1259" i="1"/>
  <c r="RM1260" i="1"/>
  <c r="RM1261" i="1"/>
  <c r="RM1262" i="1"/>
  <c r="RM1263" i="1"/>
  <c r="RM1264" i="1"/>
  <c r="RM1265" i="1"/>
  <c r="RM1266" i="1"/>
  <c r="RM1267" i="1"/>
  <c r="RM1268" i="1"/>
  <c r="RM1269" i="1"/>
  <c r="RM1270" i="1"/>
  <c r="RM1271" i="1"/>
  <c r="RM1272" i="1"/>
  <c r="RM1273" i="1"/>
  <c r="RM1274" i="1"/>
  <c r="RM1275" i="1"/>
  <c r="RM1276" i="1"/>
  <c r="RM1277" i="1"/>
  <c r="RM1278" i="1"/>
  <c r="RM1279" i="1"/>
  <c r="RM1280" i="1"/>
  <c r="RM1281" i="1"/>
  <c r="RM1282" i="1"/>
  <c r="RM1283" i="1"/>
  <c r="RM1284" i="1"/>
  <c r="RM1285" i="1"/>
  <c r="RM1286" i="1"/>
  <c r="RM1287" i="1"/>
  <c r="RM1288" i="1"/>
  <c r="RM1289" i="1"/>
  <c r="RM1290" i="1"/>
  <c r="RM1291" i="1"/>
  <c r="RM1292" i="1"/>
  <c r="RM1293" i="1"/>
  <c r="RM1294" i="1"/>
  <c r="RM1295" i="1"/>
  <c r="RM1296" i="1"/>
  <c r="RM1297" i="1"/>
  <c r="RM1298" i="1"/>
  <c r="RM1299" i="1"/>
  <c r="RM1300" i="1"/>
  <c r="RM1301" i="1"/>
  <c r="RM1302" i="1"/>
  <c r="RM1303" i="1"/>
  <c r="RM1304" i="1"/>
  <c r="RM1305" i="1"/>
  <c r="RM1306" i="1"/>
  <c r="RM1307" i="1"/>
  <c r="RM1308" i="1"/>
  <c r="RM1309" i="1"/>
  <c r="RM1310" i="1"/>
  <c r="RM1311" i="1"/>
  <c r="RM1312" i="1"/>
  <c r="RM1313" i="1"/>
  <c r="RM1314" i="1"/>
  <c r="RM1315" i="1"/>
  <c r="RM1316" i="1"/>
  <c r="RM1317" i="1"/>
  <c r="RM1318" i="1"/>
  <c r="RM1319" i="1"/>
  <c r="RM1320" i="1"/>
  <c r="RM1321" i="1"/>
  <c r="RM1322" i="1"/>
  <c r="RM1323" i="1"/>
  <c r="RM1324" i="1"/>
  <c r="RM1325" i="1"/>
  <c r="RM1326" i="1"/>
  <c r="RM1327" i="1"/>
  <c r="RM1328" i="1"/>
  <c r="RM1329" i="1"/>
  <c r="RM1330" i="1"/>
  <c r="RM1331" i="1"/>
  <c r="RM1332" i="1"/>
  <c r="RM1333" i="1"/>
  <c r="RM1334" i="1"/>
  <c r="RM1335" i="1"/>
  <c r="RM1336" i="1"/>
  <c r="RM1337" i="1"/>
  <c r="RM1338" i="1"/>
  <c r="RM1339" i="1"/>
  <c r="RM1340" i="1"/>
  <c r="RM1341" i="1"/>
  <c r="RM1342" i="1"/>
  <c r="RM1343" i="1"/>
  <c r="RM1344" i="1"/>
  <c r="RM1345" i="1"/>
  <c r="RM1346" i="1"/>
  <c r="RM1347" i="1"/>
  <c r="RM1348" i="1"/>
  <c r="RM1349" i="1"/>
  <c r="RM1350" i="1"/>
  <c r="RM1351" i="1"/>
  <c r="RM1352" i="1"/>
  <c r="RM1353" i="1"/>
  <c r="RM1354" i="1"/>
  <c r="RM1355" i="1"/>
  <c r="RM1356" i="1"/>
  <c r="RM1357" i="1"/>
  <c r="RM1358" i="1"/>
  <c r="RM1359" i="1"/>
  <c r="RM1360" i="1"/>
  <c r="RM1361" i="1"/>
  <c r="RM1362" i="1"/>
  <c r="RM1363" i="1"/>
  <c r="RM1364" i="1"/>
  <c r="RM1365" i="1"/>
  <c r="RM1366" i="1"/>
  <c r="RM1367" i="1"/>
  <c r="RM1368" i="1"/>
  <c r="RM1369" i="1"/>
  <c r="RM1370" i="1"/>
  <c r="RM1371" i="1"/>
  <c r="RM1372" i="1"/>
  <c r="RM1373" i="1"/>
  <c r="RM1374" i="1"/>
  <c r="RM1375" i="1"/>
  <c r="RM1376" i="1"/>
  <c r="RM1377" i="1"/>
  <c r="RM1378" i="1"/>
  <c r="RM1379" i="1"/>
  <c r="RM1380" i="1"/>
  <c r="RM1381" i="1"/>
  <c r="RM1382" i="1"/>
  <c r="RM1383" i="1"/>
  <c r="RM1384" i="1"/>
  <c r="RM1385" i="1"/>
  <c r="RM1386" i="1"/>
  <c r="RM1387" i="1"/>
  <c r="RM1388" i="1"/>
  <c r="RM1389" i="1"/>
  <c r="RM1390" i="1"/>
  <c r="RM1391" i="1"/>
  <c r="RM1392" i="1"/>
  <c r="RM1393" i="1"/>
  <c r="RM1394" i="1"/>
  <c r="RM1395" i="1"/>
  <c r="RM1396" i="1"/>
  <c r="RM1397" i="1"/>
  <c r="RM1398" i="1"/>
  <c r="RM1399" i="1"/>
  <c r="RM1400" i="1"/>
  <c r="RM1401" i="1"/>
  <c r="RM1402" i="1"/>
  <c r="RM1403" i="1"/>
  <c r="RM1404" i="1"/>
  <c r="RM1405" i="1"/>
  <c r="RM1406" i="1"/>
  <c r="RM1407" i="1"/>
  <c r="RM1408" i="1"/>
  <c r="RM1409" i="1"/>
  <c r="RM1410" i="1"/>
  <c r="RM1411" i="1"/>
  <c r="RM1412" i="1"/>
  <c r="RM1413" i="1"/>
  <c r="RM1414" i="1"/>
  <c r="RM1415" i="1"/>
  <c r="RM1416" i="1"/>
  <c r="RM1417" i="1"/>
  <c r="RM1418" i="1"/>
  <c r="RM1419" i="1"/>
  <c r="RM1420" i="1"/>
  <c r="RM1421" i="1"/>
  <c r="RM1422" i="1"/>
  <c r="RM1423" i="1"/>
  <c r="RM1424" i="1"/>
  <c r="RM1425" i="1"/>
  <c r="RM1426" i="1"/>
  <c r="RM1427" i="1"/>
  <c r="RM1428" i="1"/>
  <c r="RM1429" i="1"/>
  <c r="RM1430" i="1"/>
  <c r="RM1431" i="1"/>
  <c r="RM1432" i="1"/>
  <c r="RM1433" i="1"/>
  <c r="RM1434" i="1"/>
  <c r="RM1435" i="1"/>
  <c r="RM1436" i="1"/>
  <c r="RM1437" i="1"/>
  <c r="RM1438" i="1"/>
  <c r="RM1439" i="1"/>
  <c r="RM1440" i="1"/>
  <c r="RM1441" i="1"/>
  <c r="RM1442" i="1"/>
  <c r="RM1443" i="1"/>
  <c r="RM1444" i="1"/>
  <c r="RM1445" i="1"/>
  <c r="RM1446" i="1"/>
  <c r="RM1447" i="1"/>
  <c r="RM1448" i="1"/>
  <c r="RM1449" i="1"/>
  <c r="RM1450" i="1"/>
  <c r="RM1451" i="1"/>
  <c r="RM1452" i="1"/>
  <c r="RM1453" i="1"/>
  <c r="RM1454" i="1"/>
  <c r="RM1455" i="1"/>
  <c r="RM1456" i="1"/>
  <c r="RM1457" i="1"/>
  <c r="RM1458" i="1"/>
  <c r="RM1459" i="1"/>
  <c r="RM1460" i="1"/>
  <c r="RM1461" i="1"/>
  <c r="RM1462" i="1"/>
  <c r="RM1463" i="1"/>
  <c r="RM1464" i="1"/>
  <c r="RM1465" i="1"/>
  <c r="RM1466" i="1"/>
  <c r="RM1467" i="1"/>
  <c r="RM1468" i="1"/>
  <c r="RM1469" i="1"/>
  <c r="RM1470" i="1"/>
  <c r="RM1471" i="1"/>
  <c r="RM1472" i="1"/>
  <c r="RM1473" i="1"/>
  <c r="RM1474" i="1"/>
  <c r="RM1475" i="1"/>
  <c r="RM1476" i="1"/>
  <c r="RM1477" i="1"/>
  <c r="RM1478" i="1"/>
  <c r="RM1479" i="1"/>
  <c r="RM1480" i="1"/>
  <c r="RM1481" i="1"/>
  <c r="RM1482" i="1"/>
  <c r="RM1483" i="1"/>
  <c r="RM1484" i="1"/>
  <c r="RM1485" i="1"/>
  <c r="RM1486" i="1"/>
  <c r="RM1487" i="1"/>
  <c r="RM1488" i="1"/>
  <c r="RM1489" i="1"/>
  <c r="RM1490" i="1"/>
  <c r="RM1491" i="1"/>
  <c r="RM1492" i="1"/>
  <c r="RM1493" i="1"/>
  <c r="RM1494" i="1"/>
  <c r="RM1495" i="1"/>
  <c r="RM1496" i="1"/>
  <c r="RM1497" i="1"/>
  <c r="RM1498" i="1"/>
  <c r="RM1499" i="1"/>
  <c r="RM1500" i="1"/>
  <c r="RM1501" i="1"/>
  <c r="RM1502" i="1"/>
  <c r="RM1503" i="1"/>
  <c r="RM1504" i="1"/>
  <c r="RM1505" i="1"/>
  <c r="RM1506" i="1"/>
  <c r="RM1507" i="1"/>
  <c r="RM1508" i="1"/>
  <c r="RM1509" i="1"/>
  <c r="RM1510" i="1"/>
  <c r="RM1511" i="1"/>
  <c r="RM1512" i="1"/>
  <c r="RM1513" i="1"/>
  <c r="RM1514" i="1"/>
  <c r="RM1515" i="1"/>
  <c r="RM1516" i="1"/>
  <c r="RM1517" i="1"/>
  <c r="RM1518" i="1"/>
  <c r="RM1519" i="1"/>
  <c r="RM1520" i="1"/>
  <c r="RM1521" i="1"/>
  <c r="RM1522" i="1"/>
  <c r="RM1523" i="1"/>
  <c r="RM1524" i="1"/>
  <c r="RM1525" i="1"/>
  <c r="RM1526" i="1"/>
  <c r="RM1527" i="1"/>
  <c r="RM1528" i="1"/>
  <c r="RM1529" i="1"/>
  <c r="RM1530" i="1"/>
  <c r="RM1531" i="1"/>
  <c r="RM1532" i="1"/>
  <c r="RM1533" i="1"/>
  <c r="RM1534" i="1"/>
  <c r="RM1535" i="1"/>
  <c r="RM1536" i="1"/>
  <c r="RM1537" i="1"/>
  <c r="RM1538" i="1"/>
  <c r="RM1539" i="1"/>
  <c r="RM1540" i="1"/>
  <c r="RM1541" i="1"/>
  <c r="RM1542" i="1"/>
  <c r="RM1543" i="1"/>
  <c r="RM1544" i="1"/>
  <c r="RM1545" i="1"/>
  <c r="RM1546" i="1"/>
  <c r="RM1547" i="1"/>
  <c r="RM1548" i="1"/>
  <c r="RM1549" i="1"/>
  <c r="RM1550" i="1"/>
  <c r="RM1551" i="1"/>
  <c r="RM1552" i="1"/>
  <c r="RM1553" i="1"/>
  <c r="RM1554" i="1"/>
  <c r="RM1555" i="1"/>
  <c r="RM1556" i="1"/>
  <c r="RM1557" i="1"/>
  <c r="RM1558" i="1"/>
  <c r="RM1559" i="1"/>
  <c r="RM1560" i="1"/>
  <c r="RM1561" i="1"/>
  <c r="RM1562" i="1"/>
  <c r="RM1563" i="1"/>
  <c r="RM1564" i="1"/>
  <c r="RM1565" i="1"/>
  <c r="RM1566" i="1"/>
  <c r="RM1567" i="1"/>
  <c r="RM1568" i="1"/>
  <c r="RM1569" i="1"/>
  <c r="RM1570" i="1"/>
  <c r="RM1571" i="1"/>
  <c r="RM1572" i="1"/>
  <c r="RM1573" i="1"/>
  <c r="RM1574" i="1"/>
  <c r="RM1575" i="1"/>
  <c r="RM1576" i="1"/>
  <c r="RM1577" i="1"/>
  <c r="RM1578" i="1"/>
  <c r="RM1579" i="1"/>
  <c r="RM1580" i="1"/>
  <c r="RM1581" i="1"/>
  <c r="RM1582" i="1"/>
  <c r="RM1583" i="1"/>
  <c r="RM1584" i="1"/>
  <c r="RM1585" i="1"/>
  <c r="RM1586" i="1"/>
  <c r="RM1587" i="1"/>
  <c r="RM1588" i="1"/>
  <c r="RM1589" i="1"/>
  <c r="RM1590" i="1"/>
  <c r="RM1591" i="1"/>
  <c r="RM1592" i="1"/>
  <c r="RM1593" i="1"/>
  <c r="RM1594" i="1"/>
  <c r="RM1595" i="1"/>
  <c r="RM1596" i="1"/>
  <c r="RM1597" i="1"/>
  <c r="RM1598" i="1"/>
  <c r="RM1599" i="1"/>
  <c r="RM1600" i="1"/>
  <c r="RM1601" i="1"/>
  <c r="RM1602" i="1"/>
  <c r="RM1603" i="1"/>
  <c r="RM1604" i="1"/>
  <c r="RM1605" i="1"/>
  <c r="RM1606" i="1"/>
  <c r="RM1607" i="1"/>
  <c r="RM1608" i="1"/>
  <c r="RM1609" i="1"/>
  <c r="RM1610" i="1"/>
  <c r="RM1611" i="1"/>
  <c r="RM1612" i="1"/>
  <c r="RM1613" i="1"/>
  <c r="RM1614" i="1"/>
  <c r="RM1615" i="1"/>
  <c r="RM1616" i="1"/>
  <c r="RM1617" i="1"/>
  <c r="RM1618" i="1"/>
  <c r="RM1619" i="1"/>
  <c r="RM1620" i="1"/>
  <c r="RM1621" i="1"/>
  <c r="RM1622" i="1"/>
  <c r="RM1623" i="1"/>
  <c r="RM1624" i="1"/>
  <c r="RM1625" i="1"/>
  <c r="RM1626" i="1"/>
  <c r="RM1627" i="1"/>
  <c r="RM1628" i="1"/>
  <c r="RM1629" i="1"/>
  <c r="RM1630" i="1"/>
  <c r="RM1631" i="1"/>
  <c r="RM1632" i="1"/>
  <c r="RM1633" i="1"/>
  <c r="RM1634" i="1"/>
  <c r="RM1635" i="1"/>
  <c r="RM1636" i="1"/>
  <c r="RM1637" i="1"/>
  <c r="RM1638" i="1"/>
  <c r="RM1639" i="1"/>
  <c r="RM1640" i="1"/>
  <c r="RM1641" i="1"/>
  <c r="RM1642" i="1"/>
  <c r="RM1643" i="1"/>
  <c r="RM1644" i="1"/>
  <c r="RM1645" i="1"/>
  <c r="RM1646" i="1"/>
  <c r="RM1647" i="1"/>
  <c r="RM1648" i="1"/>
  <c r="RM1649" i="1"/>
  <c r="RM1650" i="1"/>
  <c r="RM1651" i="1"/>
  <c r="RM1652" i="1"/>
  <c r="RM1653" i="1"/>
  <c r="RM1654" i="1"/>
  <c r="RM1655" i="1"/>
  <c r="RM1656" i="1"/>
  <c r="RM1657" i="1"/>
  <c r="RM1658" i="1"/>
  <c r="RM1659" i="1"/>
  <c r="RM1660" i="1"/>
  <c r="RM1661" i="1"/>
  <c r="RM1662" i="1"/>
  <c r="RM1663" i="1"/>
  <c r="RM1664" i="1"/>
  <c r="RM1665" i="1"/>
  <c r="RM1666" i="1"/>
  <c r="RM1667" i="1"/>
  <c r="RM1668" i="1"/>
  <c r="RM1669" i="1"/>
  <c r="RM1670" i="1"/>
  <c r="RM1671" i="1"/>
  <c r="RM1672" i="1"/>
  <c r="RM1673" i="1"/>
  <c r="RM1674" i="1"/>
  <c r="RM1675" i="1"/>
  <c r="RM1676" i="1"/>
  <c r="RM1677" i="1"/>
  <c r="RM1678" i="1"/>
  <c r="RM1679" i="1"/>
  <c r="RM1680" i="1"/>
  <c r="RM1681" i="1"/>
  <c r="RM1682" i="1"/>
  <c r="RM1683" i="1"/>
  <c r="RM1684" i="1"/>
  <c r="RM1685" i="1"/>
  <c r="RM1686" i="1"/>
  <c r="RM1687" i="1"/>
  <c r="RM1688" i="1"/>
  <c r="RM1689" i="1"/>
  <c r="RM1690" i="1"/>
  <c r="RM1691" i="1"/>
  <c r="RM1692" i="1"/>
  <c r="RM1693" i="1"/>
  <c r="RM1694" i="1"/>
  <c r="RM1695" i="1"/>
  <c r="RM1696" i="1"/>
  <c r="RM1697" i="1"/>
  <c r="RM1698" i="1"/>
  <c r="RM1699" i="1"/>
  <c r="RM1700" i="1"/>
  <c r="RM1701" i="1"/>
  <c r="RM1702" i="1"/>
  <c r="RM1703" i="1"/>
  <c r="RM1704" i="1"/>
  <c r="RM1705" i="1"/>
  <c r="RM1706" i="1"/>
  <c r="RM1707" i="1"/>
  <c r="RM1708" i="1"/>
  <c r="RM1709" i="1"/>
  <c r="RM1710" i="1"/>
  <c r="RM1711" i="1"/>
  <c r="RM1712" i="1"/>
  <c r="RM1713" i="1"/>
  <c r="RM3" i="1"/>
  <c r="RL4" i="1"/>
  <c r="RL5" i="1"/>
  <c r="RL6" i="1"/>
  <c r="RL7" i="1"/>
  <c r="RL8" i="1"/>
  <c r="RL9" i="1"/>
  <c r="RL10" i="1"/>
  <c r="RL11" i="1"/>
  <c r="RL12" i="1"/>
  <c r="RL13" i="1"/>
  <c r="RL14" i="1"/>
  <c r="RL15" i="1"/>
  <c r="RL16" i="1"/>
  <c r="RL17" i="1"/>
  <c r="RL18" i="1"/>
  <c r="RL19" i="1"/>
  <c r="RL20" i="1"/>
  <c r="RL21" i="1"/>
  <c r="RL22" i="1"/>
  <c r="RL23" i="1"/>
  <c r="RL24" i="1"/>
  <c r="RL25" i="1"/>
  <c r="RL26" i="1"/>
  <c r="RL27" i="1"/>
  <c r="RL28" i="1"/>
  <c r="RL29" i="1"/>
  <c r="RL30" i="1"/>
  <c r="RL31" i="1"/>
  <c r="RL32" i="1"/>
  <c r="RL33" i="1"/>
  <c r="RL34" i="1"/>
  <c r="RL35" i="1"/>
  <c r="RL36" i="1"/>
  <c r="RL37" i="1"/>
  <c r="RL38" i="1"/>
  <c r="RL39" i="1"/>
  <c r="RL40" i="1"/>
  <c r="RL41" i="1"/>
  <c r="RL42" i="1"/>
  <c r="RL43" i="1"/>
  <c r="RL44" i="1"/>
  <c r="RL45" i="1"/>
  <c r="RL46" i="1"/>
  <c r="RL47" i="1"/>
  <c r="RL48" i="1"/>
  <c r="RL49" i="1"/>
  <c r="RL50" i="1"/>
  <c r="RL51" i="1"/>
  <c r="RL52" i="1"/>
  <c r="RL53" i="1"/>
  <c r="RL54" i="1"/>
  <c r="RL55" i="1"/>
  <c r="RL56" i="1"/>
  <c r="RL57" i="1"/>
  <c r="RL58" i="1"/>
  <c r="RL59" i="1"/>
  <c r="RL60" i="1"/>
  <c r="RL61" i="1"/>
  <c r="RL62" i="1"/>
  <c r="RL63" i="1"/>
  <c r="RL64" i="1"/>
  <c r="RL65" i="1"/>
  <c r="RL66" i="1"/>
  <c r="RL67" i="1"/>
  <c r="RL68" i="1"/>
  <c r="RL69" i="1"/>
  <c r="RL70" i="1"/>
  <c r="RL71" i="1"/>
  <c r="RL72" i="1"/>
  <c r="RL73" i="1"/>
  <c r="RL74" i="1"/>
  <c r="RL75" i="1"/>
  <c r="RL76" i="1"/>
  <c r="RL77" i="1"/>
  <c r="RL78" i="1"/>
  <c r="RL79" i="1"/>
  <c r="RL80" i="1"/>
  <c r="RL81" i="1"/>
  <c r="RL82" i="1"/>
  <c r="RL83" i="1"/>
  <c r="RL84" i="1"/>
  <c r="RL85" i="1"/>
  <c r="RL86" i="1"/>
  <c r="RL87" i="1"/>
  <c r="RL88" i="1"/>
  <c r="RL89" i="1"/>
  <c r="RL90" i="1"/>
  <c r="RL91" i="1"/>
  <c r="RL92" i="1"/>
  <c r="RL93" i="1"/>
  <c r="RL94" i="1"/>
  <c r="RL95" i="1"/>
  <c r="RL96" i="1"/>
  <c r="RL97" i="1"/>
  <c r="RL98" i="1"/>
  <c r="RL99" i="1"/>
  <c r="RL100" i="1"/>
  <c r="RL101" i="1"/>
  <c r="RL102" i="1"/>
  <c r="RL103" i="1"/>
  <c r="RL104" i="1"/>
  <c r="RL105" i="1"/>
  <c r="RL106" i="1"/>
  <c r="RL107" i="1"/>
  <c r="RL108" i="1"/>
  <c r="RL109" i="1"/>
  <c r="RL110" i="1"/>
  <c r="RL111" i="1"/>
  <c r="RL112" i="1"/>
  <c r="RL113" i="1"/>
  <c r="RL114" i="1"/>
  <c r="RL115" i="1"/>
  <c r="RL116" i="1"/>
  <c r="RL117" i="1"/>
  <c r="RL118" i="1"/>
  <c r="RL119" i="1"/>
  <c r="RL120" i="1"/>
  <c r="RL121" i="1"/>
  <c r="RL122" i="1"/>
  <c r="RL123" i="1"/>
  <c r="RL124" i="1"/>
  <c r="RL125" i="1"/>
  <c r="RL126" i="1"/>
  <c r="RL127" i="1"/>
  <c r="RL128" i="1"/>
  <c r="RL129" i="1"/>
  <c r="RL130" i="1"/>
  <c r="RL131" i="1"/>
  <c r="RL132" i="1"/>
  <c r="RL133" i="1"/>
  <c r="RL134" i="1"/>
  <c r="RL135" i="1"/>
  <c r="RL136" i="1"/>
  <c r="RL137" i="1"/>
  <c r="RL138" i="1"/>
  <c r="RL139" i="1"/>
  <c r="RL140" i="1"/>
  <c r="RL141" i="1"/>
  <c r="RL142" i="1"/>
  <c r="RL143" i="1"/>
  <c r="RL144" i="1"/>
  <c r="RL145" i="1"/>
  <c r="RL146" i="1"/>
  <c r="RL147" i="1"/>
  <c r="RL148" i="1"/>
  <c r="RL149" i="1"/>
  <c r="RL150" i="1"/>
  <c r="RL151" i="1"/>
  <c r="RL152" i="1"/>
  <c r="RL153" i="1"/>
  <c r="RL154" i="1"/>
  <c r="RL155" i="1"/>
  <c r="RL156" i="1"/>
  <c r="RL157" i="1"/>
  <c r="RL158" i="1"/>
  <c r="RL159" i="1"/>
  <c r="RL160" i="1"/>
  <c r="RL161" i="1"/>
  <c r="RL162" i="1"/>
  <c r="RL163" i="1"/>
  <c r="RL164" i="1"/>
  <c r="RL165" i="1"/>
  <c r="RL166" i="1"/>
  <c r="RL167" i="1"/>
  <c r="RL168" i="1"/>
  <c r="RL169" i="1"/>
  <c r="RL170" i="1"/>
  <c r="RL171" i="1"/>
  <c r="RL172" i="1"/>
  <c r="RL173" i="1"/>
  <c r="RL174" i="1"/>
  <c r="RL175" i="1"/>
  <c r="RL176" i="1"/>
  <c r="RL177" i="1"/>
  <c r="RL178" i="1"/>
  <c r="RL179" i="1"/>
  <c r="RL180" i="1"/>
  <c r="RL181" i="1"/>
  <c r="RL182" i="1"/>
  <c r="RL183" i="1"/>
  <c r="RL184" i="1"/>
  <c r="RL185" i="1"/>
  <c r="RL186" i="1"/>
  <c r="RL187" i="1"/>
  <c r="RL188" i="1"/>
  <c r="RL189" i="1"/>
  <c r="RL190" i="1"/>
  <c r="RL191" i="1"/>
  <c r="RL192" i="1"/>
  <c r="RL193" i="1"/>
  <c r="RL194" i="1"/>
  <c r="RL195" i="1"/>
  <c r="RL196" i="1"/>
  <c r="RL197" i="1"/>
  <c r="RL198" i="1"/>
  <c r="RL199" i="1"/>
  <c r="RL200" i="1"/>
  <c r="RL201" i="1"/>
  <c r="RL202" i="1"/>
  <c r="RL203" i="1"/>
  <c r="RL204" i="1"/>
  <c r="RL205" i="1"/>
  <c r="RL206" i="1"/>
  <c r="RL207" i="1"/>
  <c r="RL208" i="1"/>
  <c r="RL209" i="1"/>
  <c r="RL210" i="1"/>
  <c r="RL211" i="1"/>
  <c r="RL212" i="1"/>
  <c r="RL213" i="1"/>
  <c r="RL214" i="1"/>
  <c r="RL215" i="1"/>
  <c r="RL216" i="1"/>
  <c r="RL217" i="1"/>
  <c r="RL218" i="1"/>
  <c r="RL219" i="1"/>
  <c r="RL220" i="1"/>
  <c r="RL221" i="1"/>
  <c r="RL222" i="1"/>
  <c r="RL223" i="1"/>
  <c r="RL224" i="1"/>
  <c r="RL225" i="1"/>
  <c r="RL226" i="1"/>
  <c r="RL227" i="1"/>
  <c r="RL228" i="1"/>
  <c r="RL229" i="1"/>
  <c r="RL230" i="1"/>
  <c r="RL231" i="1"/>
  <c r="RL232" i="1"/>
  <c r="RL233" i="1"/>
  <c r="RL234" i="1"/>
  <c r="RL235" i="1"/>
  <c r="RL236" i="1"/>
  <c r="RL237" i="1"/>
  <c r="RL238" i="1"/>
  <c r="RL239" i="1"/>
  <c r="RL240" i="1"/>
  <c r="RL241" i="1"/>
  <c r="RL242" i="1"/>
  <c r="RL243" i="1"/>
  <c r="RL244" i="1"/>
  <c r="RL245" i="1"/>
  <c r="RL246" i="1"/>
  <c r="RL247" i="1"/>
  <c r="RL248" i="1"/>
  <c r="RL249" i="1"/>
  <c r="RL250" i="1"/>
  <c r="RL251" i="1"/>
  <c r="RL252" i="1"/>
  <c r="RL253" i="1"/>
  <c r="RL254" i="1"/>
  <c r="RL255" i="1"/>
  <c r="RL256" i="1"/>
  <c r="RL257" i="1"/>
  <c r="RL258" i="1"/>
  <c r="RL259" i="1"/>
  <c r="RL260" i="1"/>
  <c r="RL261" i="1"/>
  <c r="RL262" i="1"/>
  <c r="RL263" i="1"/>
  <c r="RL264" i="1"/>
  <c r="RL265" i="1"/>
  <c r="RL266" i="1"/>
  <c r="RL267" i="1"/>
  <c r="RL268" i="1"/>
  <c r="RL269" i="1"/>
  <c r="RL270" i="1"/>
  <c r="RL271" i="1"/>
  <c r="RL272" i="1"/>
  <c r="RL273" i="1"/>
  <c r="RL274" i="1"/>
  <c r="RL275" i="1"/>
  <c r="RL276" i="1"/>
  <c r="RL277" i="1"/>
  <c r="RL278" i="1"/>
  <c r="RL279" i="1"/>
  <c r="RL280" i="1"/>
  <c r="RL281" i="1"/>
  <c r="RL282" i="1"/>
  <c r="RL283" i="1"/>
  <c r="RL284" i="1"/>
  <c r="RL285" i="1"/>
  <c r="RL286" i="1"/>
  <c r="RL287" i="1"/>
  <c r="RL288" i="1"/>
  <c r="RL289" i="1"/>
  <c r="RL290" i="1"/>
  <c r="RL291" i="1"/>
  <c r="RL292" i="1"/>
  <c r="RL293" i="1"/>
  <c r="RL294" i="1"/>
  <c r="RL295" i="1"/>
  <c r="RL296" i="1"/>
  <c r="RL297" i="1"/>
  <c r="RL298" i="1"/>
  <c r="RL299" i="1"/>
  <c r="RL300" i="1"/>
  <c r="RL301" i="1"/>
  <c r="RL302" i="1"/>
  <c r="RL303" i="1"/>
  <c r="RL304" i="1"/>
  <c r="RL305" i="1"/>
  <c r="RL306" i="1"/>
  <c r="RL307" i="1"/>
  <c r="RL308" i="1"/>
  <c r="RL309" i="1"/>
  <c r="RL310" i="1"/>
  <c r="RL311" i="1"/>
  <c r="RL312" i="1"/>
  <c r="RL313" i="1"/>
  <c r="RL314" i="1"/>
  <c r="RL315" i="1"/>
  <c r="RL316" i="1"/>
  <c r="RL317" i="1"/>
  <c r="RL318" i="1"/>
  <c r="RL319" i="1"/>
  <c r="RL320" i="1"/>
  <c r="RL321" i="1"/>
  <c r="RL322" i="1"/>
  <c r="RL323" i="1"/>
  <c r="RL324" i="1"/>
  <c r="RL325" i="1"/>
  <c r="RL326" i="1"/>
  <c r="RL327" i="1"/>
  <c r="RL328" i="1"/>
  <c r="RL329" i="1"/>
  <c r="RL330" i="1"/>
  <c r="RL331" i="1"/>
  <c r="RL332" i="1"/>
  <c r="RL333" i="1"/>
  <c r="RL334" i="1"/>
  <c r="RL335" i="1"/>
  <c r="RL336" i="1"/>
  <c r="RL337" i="1"/>
  <c r="RL338" i="1"/>
  <c r="RL339" i="1"/>
  <c r="RL340" i="1"/>
  <c r="RL341" i="1"/>
  <c r="RL342" i="1"/>
  <c r="RL343" i="1"/>
  <c r="RL344" i="1"/>
  <c r="RL345" i="1"/>
  <c r="RL346" i="1"/>
  <c r="RL347" i="1"/>
  <c r="RL348" i="1"/>
  <c r="RL349" i="1"/>
  <c r="RL350" i="1"/>
  <c r="RL351" i="1"/>
  <c r="RL352" i="1"/>
  <c r="RL353" i="1"/>
  <c r="RL354" i="1"/>
  <c r="RL355" i="1"/>
  <c r="RL356" i="1"/>
  <c r="RL357" i="1"/>
  <c r="RL358" i="1"/>
  <c r="RL359" i="1"/>
  <c r="RL360" i="1"/>
  <c r="RL361" i="1"/>
  <c r="RL362" i="1"/>
  <c r="RL363" i="1"/>
  <c r="RL364" i="1"/>
  <c r="RL365" i="1"/>
  <c r="RL366" i="1"/>
  <c r="RL367" i="1"/>
  <c r="RL368" i="1"/>
  <c r="RL369" i="1"/>
  <c r="RL370" i="1"/>
  <c r="RL371" i="1"/>
  <c r="RL372" i="1"/>
  <c r="RL373" i="1"/>
  <c r="RL374" i="1"/>
  <c r="RL375" i="1"/>
  <c r="RL376" i="1"/>
  <c r="RL377" i="1"/>
  <c r="RL378" i="1"/>
  <c r="RL379" i="1"/>
  <c r="RL380" i="1"/>
  <c r="RL381" i="1"/>
  <c r="RL382" i="1"/>
  <c r="RL383" i="1"/>
  <c r="RL384" i="1"/>
  <c r="RL385" i="1"/>
  <c r="RL386" i="1"/>
  <c r="RL387" i="1"/>
  <c r="RL388" i="1"/>
  <c r="RL389" i="1"/>
  <c r="RL390" i="1"/>
  <c r="RL391" i="1"/>
  <c r="RL392" i="1"/>
  <c r="RL393" i="1"/>
  <c r="RL394" i="1"/>
  <c r="RL395" i="1"/>
  <c r="RL396" i="1"/>
  <c r="RL397" i="1"/>
  <c r="RL398" i="1"/>
  <c r="RL399" i="1"/>
  <c r="RL400" i="1"/>
  <c r="RL401" i="1"/>
  <c r="RL402" i="1"/>
  <c r="RL403" i="1"/>
  <c r="RL404" i="1"/>
  <c r="RL405" i="1"/>
  <c r="RL406" i="1"/>
  <c r="RL407" i="1"/>
  <c r="RL408" i="1"/>
  <c r="RL409" i="1"/>
  <c r="RL410" i="1"/>
  <c r="RL411" i="1"/>
  <c r="RL412" i="1"/>
  <c r="RL413" i="1"/>
  <c r="RL414" i="1"/>
  <c r="RL415" i="1"/>
  <c r="RL416" i="1"/>
  <c r="RL417" i="1"/>
  <c r="RL418" i="1"/>
  <c r="RL419" i="1"/>
  <c r="RL420" i="1"/>
  <c r="RL421" i="1"/>
  <c r="RL422" i="1"/>
  <c r="RL423" i="1"/>
  <c r="RL424" i="1"/>
  <c r="RL425" i="1"/>
  <c r="RL426" i="1"/>
  <c r="RL427" i="1"/>
  <c r="RL428" i="1"/>
  <c r="RL429" i="1"/>
  <c r="RL430" i="1"/>
  <c r="RL431" i="1"/>
  <c r="RL432" i="1"/>
  <c r="RL433" i="1"/>
  <c r="RL434" i="1"/>
  <c r="RL435" i="1"/>
  <c r="RL436" i="1"/>
  <c r="RL437" i="1"/>
  <c r="RL438" i="1"/>
  <c r="RL439" i="1"/>
  <c r="RL440" i="1"/>
  <c r="RL441" i="1"/>
  <c r="RL442" i="1"/>
  <c r="RL443" i="1"/>
  <c r="RL444" i="1"/>
  <c r="RL445" i="1"/>
  <c r="RL446" i="1"/>
  <c r="RL447" i="1"/>
  <c r="RL448" i="1"/>
  <c r="RL449" i="1"/>
  <c r="RL450" i="1"/>
  <c r="RL451" i="1"/>
  <c r="RL452" i="1"/>
  <c r="RL453" i="1"/>
  <c r="RL454" i="1"/>
  <c r="RL455" i="1"/>
  <c r="RL456" i="1"/>
  <c r="RL457" i="1"/>
  <c r="RL458" i="1"/>
  <c r="RL459" i="1"/>
  <c r="RL460" i="1"/>
  <c r="RL461" i="1"/>
  <c r="RL462" i="1"/>
  <c r="RL463" i="1"/>
  <c r="RL464" i="1"/>
  <c r="RL465" i="1"/>
  <c r="RL466" i="1"/>
  <c r="RL467" i="1"/>
  <c r="RL468" i="1"/>
  <c r="RL469" i="1"/>
  <c r="RL470" i="1"/>
  <c r="RL471" i="1"/>
  <c r="RL472" i="1"/>
  <c r="RL473" i="1"/>
  <c r="RL474" i="1"/>
  <c r="RL475" i="1"/>
  <c r="RL476" i="1"/>
  <c r="RL477" i="1"/>
  <c r="RL478" i="1"/>
  <c r="RL479" i="1"/>
  <c r="RL480" i="1"/>
  <c r="RL481" i="1"/>
  <c r="RL482" i="1"/>
  <c r="RL483" i="1"/>
  <c r="RL484" i="1"/>
  <c r="RL485" i="1"/>
  <c r="RL486" i="1"/>
  <c r="RL487" i="1"/>
  <c r="RL488" i="1"/>
  <c r="RL489" i="1"/>
  <c r="RL490" i="1"/>
  <c r="RL491" i="1"/>
  <c r="RL492" i="1"/>
  <c r="RL493" i="1"/>
  <c r="RL494" i="1"/>
  <c r="RL495" i="1"/>
  <c r="RL496" i="1"/>
  <c r="RL497" i="1"/>
  <c r="RL498" i="1"/>
  <c r="RL499" i="1"/>
  <c r="RL500" i="1"/>
  <c r="RL501" i="1"/>
  <c r="RL502" i="1"/>
  <c r="RL503" i="1"/>
  <c r="RL504" i="1"/>
  <c r="RL505" i="1"/>
  <c r="RL506" i="1"/>
  <c r="RL507" i="1"/>
  <c r="RL508" i="1"/>
  <c r="RL509" i="1"/>
  <c r="RL510" i="1"/>
  <c r="RL511" i="1"/>
  <c r="RL512" i="1"/>
  <c r="RL513" i="1"/>
  <c r="RL514" i="1"/>
  <c r="RL515" i="1"/>
  <c r="RL516" i="1"/>
  <c r="RL517" i="1"/>
  <c r="RL518" i="1"/>
  <c r="RL519" i="1"/>
  <c r="RL520" i="1"/>
  <c r="RL521" i="1"/>
  <c r="RL522" i="1"/>
  <c r="RL523" i="1"/>
  <c r="RL524" i="1"/>
  <c r="RL525" i="1"/>
  <c r="RL526" i="1"/>
  <c r="RL527" i="1"/>
  <c r="RL528" i="1"/>
  <c r="RL529" i="1"/>
  <c r="RL530" i="1"/>
  <c r="RL531" i="1"/>
  <c r="RL532" i="1"/>
  <c r="RL533" i="1"/>
  <c r="RL534" i="1"/>
  <c r="RL535" i="1"/>
  <c r="RL536" i="1"/>
  <c r="RL537" i="1"/>
  <c r="RL538" i="1"/>
  <c r="RL539" i="1"/>
  <c r="RL540" i="1"/>
  <c r="RL541" i="1"/>
  <c r="RL542" i="1"/>
  <c r="RL543" i="1"/>
  <c r="RL544" i="1"/>
  <c r="RL545" i="1"/>
  <c r="RL546" i="1"/>
  <c r="RL547" i="1"/>
  <c r="RL548" i="1"/>
  <c r="RL549" i="1"/>
  <c r="RL550" i="1"/>
  <c r="RL551" i="1"/>
  <c r="RL552" i="1"/>
  <c r="RL553" i="1"/>
  <c r="RL554" i="1"/>
  <c r="RL555" i="1"/>
  <c r="RL556" i="1"/>
  <c r="RL557" i="1"/>
  <c r="RL558" i="1"/>
  <c r="RL559" i="1"/>
  <c r="RL560" i="1"/>
  <c r="RL561" i="1"/>
  <c r="RL562" i="1"/>
  <c r="RL563" i="1"/>
  <c r="RL564" i="1"/>
  <c r="RL565" i="1"/>
  <c r="RL566" i="1"/>
  <c r="RL567" i="1"/>
  <c r="RL568" i="1"/>
  <c r="RL569" i="1"/>
  <c r="RL570" i="1"/>
  <c r="RL571" i="1"/>
  <c r="RL572" i="1"/>
  <c r="RL573" i="1"/>
  <c r="RL574" i="1"/>
  <c r="RL575" i="1"/>
  <c r="RL576" i="1"/>
  <c r="RL577" i="1"/>
  <c r="RL578" i="1"/>
  <c r="RL579" i="1"/>
  <c r="RL580" i="1"/>
  <c r="RL581" i="1"/>
  <c r="RL582" i="1"/>
  <c r="RL583" i="1"/>
  <c r="RL584" i="1"/>
  <c r="RL585" i="1"/>
  <c r="RL586" i="1"/>
  <c r="RL587" i="1"/>
  <c r="RL588" i="1"/>
  <c r="RL589" i="1"/>
  <c r="RL590" i="1"/>
  <c r="RL591" i="1"/>
  <c r="RL592" i="1"/>
  <c r="RL593" i="1"/>
  <c r="RL594" i="1"/>
  <c r="RL595" i="1"/>
  <c r="RL596" i="1"/>
  <c r="RL597" i="1"/>
  <c r="RL598" i="1"/>
  <c r="RL599" i="1"/>
  <c r="RL600" i="1"/>
  <c r="RL601" i="1"/>
  <c r="RL602" i="1"/>
  <c r="RL603" i="1"/>
  <c r="RL604" i="1"/>
  <c r="RL605" i="1"/>
  <c r="RL606" i="1"/>
  <c r="RL607" i="1"/>
  <c r="RL608" i="1"/>
  <c r="RL609" i="1"/>
  <c r="RL610" i="1"/>
  <c r="RL611" i="1"/>
  <c r="RL612" i="1"/>
  <c r="RL613" i="1"/>
  <c r="RL614" i="1"/>
  <c r="RL615" i="1"/>
  <c r="RL616" i="1"/>
  <c r="RL617" i="1"/>
  <c r="RL618" i="1"/>
  <c r="RL619" i="1"/>
  <c r="RL620" i="1"/>
  <c r="RL621" i="1"/>
  <c r="RL622" i="1"/>
  <c r="RL623" i="1"/>
  <c r="RL624" i="1"/>
  <c r="RL625" i="1"/>
  <c r="RL626" i="1"/>
  <c r="RL627" i="1"/>
  <c r="RL628" i="1"/>
  <c r="RL629" i="1"/>
  <c r="RL630" i="1"/>
  <c r="RL631" i="1"/>
  <c r="RL632" i="1"/>
  <c r="RL633" i="1"/>
  <c r="RL634" i="1"/>
  <c r="RL635" i="1"/>
  <c r="RL636" i="1"/>
  <c r="RL637" i="1"/>
  <c r="RL638" i="1"/>
  <c r="RL639" i="1"/>
  <c r="RL640" i="1"/>
  <c r="RL641" i="1"/>
  <c r="RL642" i="1"/>
  <c r="RL643" i="1"/>
  <c r="RL644" i="1"/>
  <c r="RL645" i="1"/>
  <c r="RL646" i="1"/>
  <c r="RL647" i="1"/>
  <c r="RL648" i="1"/>
  <c r="RL649" i="1"/>
  <c r="RL650" i="1"/>
  <c r="RL651" i="1"/>
  <c r="RL652" i="1"/>
  <c r="RL653" i="1"/>
  <c r="RL654" i="1"/>
  <c r="RL655" i="1"/>
  <c r="RL656" i="1"/>
  <c r="RL657" i="1"/>
  <c r="RL658" i="1"/>
  <c r="RL659" i="1"/>
  <c r="RL660" i="1"/>
  <c r="RL661" i="1"/>
  <c r="RL662" i="1"/>
  <c r="RL663" i="1"/>
  <c r="RL664" i="1"/>
  <c r="RL665" i="1"/>
  <c r="RL666" i="1"/>
  <c r="RL667" i="1"/>
  <c r="RL668" i="1"/>
  <c r="RL669" i="1"/>
  <c r="RL670" i="1"/>
  <c r="RL671" i="1"/>
  <c r="RL672" i="1"/>
  <c r="RL673" i="1"/>
  <c r="RL674" i="1"/>
  <c r="RL675" i="1"/>
  <c r="RL676" i="1"/>
  <c r="RL677" i="1"/>
  <c r="RL678" i="1"/>
  <c r="RL679" i="1"/>
  <c r="RL680" i="1"/>
  <c r="RL681" i="1"/>
  <c r="RL682" i="1"/>
  <c r="RL683" i="1"/>
  <c r="RL684" i="1"/>
  <c r="RL685" i="1"/>
  <c r="RL686" i="1"/>
  <c r="RL687" i="1"/>
  <c r="RL688" i="1"/>
  <c r="RL689" i="1"/>
  <c r="RL690" i="1"/>
  <c r="RL691" i="1"/>
  <c r="RL692" i="1"/>
  <c r="RL693" i="1"/>
  <c r="RL694" i="1"/>
  <c r="RL695" i="1"/>
  <c r="RL696" i="1"/>
  <c r="RL697" i="1"/>
  <c r="RL698" i="1"/>
  <c r="RL699" i="1"/>
  <c r="RL700" i="1"/>
  <c r="RL701" i="1"/>
  <c r="RL702" i="1"/>
  <c r="RL703" i="1"/>
  <c r="RL704" i="1"/>
  <c r="RL705" i="1"/>
  <c r="RL706" i="1"/>
  <c r="RL707" i="1"/>
  <c r="RL708" i="1"/>
  <c r="RL709" i="1"/>
  <c r="RL710" i="1"/>
  <c r="RL711" i="1"/>
  <c r="RL712" i="1"/>
  <c r="RL713" i="1"/>
  <c r="RL714" i="1"/>
  <c r="RL715" i="1"/>
  <c r="RL716" i="1"/>
  <c r="RL717" i="1"/>
  <c r="RL718" i="1"/>
  <c r="RL719" i="1"/>
  <c r="RL720" i="1"/>
  <c r="RL721" i="1"/>
  <c r="RL722" i="1"/>
  <c r="RL723" i="1"/>
  <c r="RL724" i="1"/>
  <c r="RL725" i="1"/>
  <c r="RL726" i="1"/>
  <c r="RL727" i="1"/>
  <c r="RL728" i="1"/>
  <c r="RL729" i="1"/>
  <c r="RL730" i="1"/>
  <c r="RL731" i="1"/>
  <c r="RL732" i="1"/>
  <c r="RL733" i="1"/>
  <c r="RL734" i="1"/>
  <c r="RL735" i="1"/>
  <c r="RL736" i="1"/>
  <c r="RL737" i="1"/>
  <c r="RL738" i="1"/>
  <c r="RL739" i="1"/>
  <c r="RL740" i="1"/>
  <c r="RL741" i="1"/>
  <c r="RL742" i="1"/>
  <c r="RL743" i="1"/>
  <c r="RL744" i="1"/>
  <c r="RL745" i="1"/>
  <c r="RL746" i="1"/>
  <c r="RL747" i="1"/>
  <c r="RL748" i="1"/>
  <c r="RL749" i="1"/>
  <c r="RL750" i="1"/>
  <c r="RL751" i="1"/>
  <c r="RL752" i="1"/>
  <c r="RL753" i="1"/>
  <c r="RL754" i="1"/>
  <c r="RL755" i="1"/>
  <c r="RL756" i="1"/>
  <c r="RL757" i="1"/>
  <c r="RL758" i="1"/>
  <c r="RL759" i="1"/>
  <c r="RL760" i="1"/>
  <c r="RL761" i="1"/>
  <c r="RL762" i="1"/>
  <c r="RL763" i="1"/>
  <c r="RL764" i="1"/>
  <c r="RL765" i="1"/>
  <c r="RL766" i="1"/>
  <c r="RL767" i="1"/>
  <c r="RL768" i="1"/>
  <c r="RL769" i="1"/>
  <c r="RL770" i="1"/>
  <c r="RL771" i="1"/>
  <c r="RL772" i="1"/>
  <c r="RL773" i="1"/>
  <c r="RL774" i="1"/>
  <c r="RL775" i="1"/>
  <c r="RL776" i="1"/>
  <c r="RL777" i="1"/>
  <c r="RL778" i="1"/>
  <c r="RL779" i="1"/>
  <c r="RL780" i="1"/>
  <c r="RL781" i="1"/>
  <c r="RL782" i="1"/>
  <c r="RL783" i="1"/>
  <c r="RL784" i="1"/>
  <c r="RL785" i="1"/>
  <c r="RL786" i="1"/>
  <c r="RL787" i="1"/>
  <c r="RL788" i="1"/>
  <c r="RL789" i="1"/>
  <c r="RL790" i="1"/>
  <c r="RL791" i="1"/>
  <c r="RL792" i="1"/>
  <c r="RL793" i="1"/>
  <c r="RL794" i="1"/>
  <c r="RL795" i="1"/>
  <c r="RL796" i="1"/>
  <c r="RL797" i="1"/>
  <c r="RL798" i="1"/>
  <c r="RL799" i="1"/>
  <c r="RL800" i="1"/>
  <c r="RL801" i="1"/>
  <c r="RL802" i="1"/>
  <c r="RL803" i="1"/>
  <c r="RL804" i="1"/>
  <c r="RL805" i="1"/>
  <c r="RL806" i="1"/>
  <c r="RL807" i="1"/>
  <c r="RL808" i="1"/>
  <c r="RL809" i="1"/>
  <c r="RL810" i="1"/>
  <c r="RL811" i="1"/>
  <c r="RL812" i="1"/>
  <c r="RL813" i="1"/>
  <c r="RL814" i="1"/>
  <c r="RL815" i="1"/>
  <c r="RL816" i="1"/>
  <c r="RL817" i="1"/>
  <c r="RL818" i="1"/>
  <c r="RL819" i="1"/>
  <c r="RL820" i="1"/>
  <c r="RL821" i="1"/>
  <c r="RL822" i="1"/>
  <c r="RL823" i="1"/>
  <c r="RL824" i="1"/>
  <c r="RL825" i="1"/>
  <c r="RL826" i="1"/>
  <c r="RL827" i="1"/>
  <c r="RL828" i="1"/>
  <c r="RL829" i="1"/>
  <c r="RL830" i="1"/>
  <c r="RL831" i="1"/>
  <c r="RL832" i="1"/>
  <c r="RL833" i="1"/>
  <c r="RL834" i="1"/>
  <c r="RL835" i="1"/>
  <c r="RL836" i="1"/>
  <c r="RL837" i="1"/>
  <c r="RL838" i="1"/>
  <c r="RL839" i="1"/>
  <c r="RL840" i="1"/>
  <c r="RL841" i="1"/>
  <c r="RL842" i="1"/>
  <c r="RL843" i="1"/>
  <c r="RL844" i="1"/>
  <c r="RL845" i="1"/>
  <c r="RL846" i="1"/>
  <c r="RL847" i="1"/>
  <c r="RL848" i="1"/>
  <c r="RL849" i="1"/>
  <c r="RL850" i="1"/>
  <c r="RL851" i="1"/>
  <c r="RL852" i="1"/>
  <c r="RL853" i="1"/>
  <c r="RL854" i="1"/>
  <c r="RL855" i="1"/>
  <c r="RL856" i="1"/>
  <c r="RL857" i="1"/>
  <c r="RL858" i="1"/>
  <c r="RL859" i="1"/>
  <c r="RL860" i="1"/>
  <c r="RL861" i="1"/>
  <c r="RL862" i="1"/>
  <c r="RL863" i="1"/>
  <c r="RL864" i="1"/>
  <c r="RL865" i="1"/>
  <c r="RL866" i="1"/>
  <c r="RL867" i="1"/>
  <c r="RL868" i="1"/>
  <c r="RL869" i="1"/>
  <c r="RL870" i="1"/>
  <c r="RL871" i="1"/>
  <c r="RL872" i="1"/>
  <c r="RL873" i="1"/>
  <c r="RL874" i="1"/>
  <c r="RL875" i="1"/>
  <c r="RL876" i="1"/>
  <c r="RL877" i="1"/>
  <c r="RL878" i="1"/>
  <c r="RL879" i="1"/>
  <c r="RL880" i="1"/>
  <c r="RL881" i="1"/>
  <c r="RL882" i="1"/>
  <c r="RL883" i="1"/>
  <c r="RL884" i="1"/>
  <c r="RL885" i="1"/>
  <c r="RL886" i="1"/>
  <c r="RL887" i="1"/>
  <c r="RL888" i="1"/>
  <c r="RL889" i="1"/>
  <c r="RL890" i="1"/>
  <c r="RL891" i="1"/>
  <c r="RL892" i="1"/>
  <c r="RL893" i="1"/>
  <c r="RL894" i="1"/>
  <c r="RL895" i="1"/>
  <c r="RL896" i="1"/>
  <c r="RL897" i="1"/>
  <c r="RL898" i="1"/>
  <c r="RL899" i="1"/>
  <c r="RL900" i="1"/>
  <c r="RL901" i="1"/>
  <c r="RL902" i="1"/>
  <c r="RL903" i="1"/>
  <c r="RL904" i="1"/>
  <c r="RL905" i="1"/>
  <c r="RL906" i="1"/>
  <c r="RL907" i="1"/>
  <c r="RL908" i="1"/>
  <c r="RL909" i="1"/>
  <c r="RL910" i="1"/>
  <c r="RL911" i="1"/>
  <c r="RL912" i="1"/>
  <c r="RL913" i="1"/>
  <c r="RL914" i="1"/>
  <c r="RL915" i="1"/>
  <c r="RL916" i="1"/>
  <c r="RL917" i="1"/>
  <c r="RL918" i="1"/>
  <c r="RL919" i="1"/>
  <c r="RL920" i="1"/>
  <c r="RL921" i="1"/>
  <c r="RL922" i="1"/>
  <c r="RL923" i="1"/>
  <c r="RL924" i="1"/>
  <c r="RL925" i="1"/>
  <c r="RL926" i="1"/>
  <c r="RL927" i="1"/>
  <c r="RL928" i="1"/>
  <c r="RL929" i="1"/>
  <c r="RL930" i="1"/>
  <c r="RL931" i="1"/>
  <c r="RL932" i="1"/>
  <c r="RL933" i="1"/>
  <c r="RL934" i="1"/>
  <c r="RL935" i="1"/>
  <c r="RL936" i="1"/>
  <c r="RL937" i="1"/>
  <c r="RL938" i="1"/>
  <c r="RL939" i="1"/>
  <c r="RL940" i="1"/>
  <c r="RL941" i="1"/>
  <c r="RL942" i="1"/>
  <c r="RL943" i="1"/>
  <c r="RL944" i="1"/>
  <c r="RL945" i="1"/>
  <c r="RL946" i="1"/>
  <c r="RL947" i="1"/>
  <c r="RL948" i="1"/>
  <c r="RL949" i="1"/>
  <c r="RL950" i="1"/>
  <c r="RL951" i="1"/>
  <c r="RL952" i="1"/>
  <c r="RL953" i="1"/>
  <c r="RL954" i="1"/>
  <c r="RL955" i="1"/>
  <c r="RL956" i="1"/>
  <c r="RL957" i="1"/>
  <c r="RL958" i="1"/>
  <c r="RL959" i="1"/>
  <c r="RL960" i="1"/>
  <c r="RL961" i="1"/>
  <c r="RL962" i="1"/>
  <c r="RL963" i="1"/>
  <c r="RL964" i="1"/>
  <c r="RL965" i="1"/>
  <c r="RL966" i="1"/>
  <c r="RL967" i="1"/>
  <c r="RL968" i="1"/>
  <c r="RL969" i="1"/>
  <c r="RL970" i="1"/>
  <c r="RL971" i="1"/>
  <c r="RL972" i="1"/>
  <c r="RL973" i="1"/>
  <c r="RL974" i="1"/>
  <c r="RL975" i="1"/>
  <c r="RL976" i="1"/>
  <c r="RL977" i="1"/>
  <c r="RL978" i="1"/>
  <c r="RL979" i="1"/>
  <c r="RL980" i="1"/>
  <c r="RL981" i="1"/>
  <c r="RL982" i="1"/>
  <c r="RL983" i="1"/>
  <c r="RL984" i="1"/>
  <c r="RL985" i="1"/>
  <c r="RL986" i="1"/>
  <c r="RL987" i="1"/>
  <c r="RL988" i="1"/>
  <c r="RL989" i="1"/>
  <c r="RL990" i="1"/>
  <c r="RL991" i="1"/>
  <c r="RL992" i="1"/>
  <c r="RL993" i="1"/>
  <c r="RL994" i="1"/>
  <c r="RL995" i="1"/>
  <c r="RL996" i="1"/>
  <c r="RL997" i="1"/>
  <c r="RL998" i="1"/>
  <c r="RL999" i="1"/>
  <c r="RL1000" i="1"/>
  <c r="RL1001" i="1"/>
  <c r="RL1002" i="1"/>
  <c r="RL1003" i="1"/>
  <c r="RL1004" i="1"/>
  <c r="RL1005" i="1"/>
  <c r="RL1006" i="1"/>
  <c r="RL1007" i="1"/>
  <c r="RL1008" i="1"/>
  <c r="RL1009" i="1"/>
  <c r="RL1010" i="1"/>
  <c r="RL1011" i="1"/>
  <c r="RL1012" i="1"/>
  <c r="RL1013" i="1"/>
  <c r="RL1014" i="1"/>
  <c r="RL1015" i="1"/>
  <c r="RL1016" i="1"/>
  <c r="RL1017" i="1"/>
  <c r="RL1018" i="1"/>
  <c r="RL1019" i="1"/>
  <c r="RL1020" i="1"/>
  <c r="RL1021" i="1"/>
  <c r="RL1022" i="1"/>
  <c r="RL1023" i="1"/>
  <c r="RL1024" i="1"/>
  <c r="RL1025" i="1"/>
  <c r="RL1026" i="1"/>
  <c r="RL1027" i="1"/>
  <c r="RL1028" i="1"/>
  <c r="RL1029" i="1"/>
  <c r="RL1030" i="1"/>
  <c r="RL1031" i="1"/>
  <c r="RL1032" i="1"/>
  <c r="RL1033" i="1"/>
  <c r="RL1034" i="1"/>
  <c r="RL1035" i="1"/>
  <c r="RL1036" i="1"/>
  <c r="RL1037" i="1"/>
  <c r="RL1038" i="1"/>
  <c r="RL1039" i="1"/>
  <c r="RL1040" i="1"/>
  <c r="RL1041" i="1"/>
  <c r="RL1042" i="1"/>
  <c r="RL1043" i="1"/>
  <c r="RL1044" i="1"/>
  <c r="RL1045" i="1"/>
  <c r="RL1046" i="1"/>
  <c r="RL1047" i="1"/>
  <c r="RL1048" i="1"/>
  <c r="RL1049" i="1"/>
  <c r="RL1050" i="1"/>
  <c r="RL1051" i="1"/>
  <c r="RL1052" i="1"/>
  <c r="RL1053" i="1"/>
  <c r="RL1054" i="1"/>
  <c r="RL1055" i="1"/>
  <c r="RL1056" i="1"/>
  <c r="RL1057" i="1"/>
  <c r="RL1058" i="1"/>
  <c r="RL1059" i="1"/>
  <c r="RL1060" i="1"/>
  <c r="RL1061" i="1"/>
  <c r="RL1062" i="1"/>
  <c r="RL1063" i="1"/>
  <c r="RL1064" i="1"/>
  <c r="RL1065" i="1"/>
  <c r="RL1066" i="1"/>
  <c r="RL1067" i="1"/>
  <c r="RL1068" i="1"/>
  <c r="RL1069" i="1"/>
  <c r="RL1070" i="1"/>
  <c r="RL1071" i="1"/>
  <c r="RL1072" i="1"/>
  <c r="RL1073" i="1"/>
  <c r="RL1074" i="1"/>
  <c r="RL1075" i="1"/>
  <c r="RL1076" i="1"/>
  <c r="RL1077" i="1"/>
  <c r="RL1078" i="1"/>
  <c r="RL1079" i="1"/>
  <c r="RL1080" i="1"/>
  <c r="RL1081" i="1"/>
  <c r="RL1082" i="1"/>
  <c r="RL1083" i="1"/>
  <c r="RL1084" i="1"/>
  <c r="RL1085" i="1"/>
  <c r="RL1086" i="1"/>
  <c r="RL1087" i="1"/>
  <c r="RL1088" i="1"/>
  <c r="RL1089" i="1"/>
  <c r="RL1090" i="1"/>
  <c r="RL1091" i="1"/>
  <c r="RL1092" i="1"/>
  <c r="RL1093" i="1"/>
  <c r="RL1094" i="1"/>
  <c r="RL1095" i="1"/>
  <c r="RL1096" i="1"/>
  <c r="RL1097" i="1"/>
  <c r="RL1098" i="1"/>
  <c r="RL1099" i="1"/>
  <c r="RL1100" i="1"/>
  <c r="RL1101" i="1"/>
  <c r="RL1102" i="1"/>
  <c r="RL1103" i="1"/>
  <c r="RL1104" i="1"/>
  <c r="RL1105" i="1"/>
  <c r="RL1106" i="1"/>
  <c r="RL1107" i="1"/>
  <c r="RL1108" i="1"/>
  <c r="RL1109" i="1"/>
  <c r="RL1110" i="1"/>
  <c r="RL1111" i="1"/>
  <c r="RL1112" i="1"/>
  <c r="RL1113" i="1"/>
  <c r="RL1114" i="1"/>
  <c r="RL1115" i="1"/>
  <c r="RL1116" i="1"/>
  <c r="RL1117" i="1"/>
  <c r="RL1118" i="1"/>
  <c r="RL1119" i="1"/>
  <c r="RL1120" i="1"/>
  <c r="RL1121" i="1"/>
  <c r="RL1122" i="1"/>
  <c r="RL1123" i="1"/>
  <c r="RL1124" i="1"/>
  <c r="RL1125" i="1"/>
  <c r="RL1126" i="1"/>
  <c r="RL1127" i="1"/>
  <c r="RL1128" i="1"/>
  <c r="RL1129" i="1"/>
  <c r="RL1130" i="1"/>
  <c r="RL1131" i="1"/>
  <c r="RL1132" i="1"/>
  <c r="RL1133" i="1"/>
  <c r="RL1134" i="1"/>
  <c r="RL1135" i="1"/>
  <c r="RL1136" i="1"/>
  <c r="RL1137" i="1"/>
  <c r="RL1138" i="1"/>
  <c r="RL1139" i="1"/>
  <c r="RL1140" i="1"/>
  <c r="RL1141" i="1"/>
  <c r="RL1142" i="1"/>
  <c r="RL1143" i="1"/>
  <c r="RL1144" i="1"/>
  <c r="RL1145" i="1"/>
  <c r="RL1146" i="1"/>
  <c r="RL1147" i="1"/>
  <c r="RL1148" i="1"/>
  <c r="RL1149" i="1"/>
  <c r="RL1150" i="1"/>
  <c r="RL1151" i="1"/>
  <c r="RL1152" i="1"/>
  <c r="RL1153" i="1"/>
  <c r="RL1154" i="1"/>
  <c r="RL1155" i="1"/>
  <c r="RL1156" i="1"/>
  <c r="RL1157" i="1"/>
  <c r="RL1158" i="1"/>
  <c r="RL1159" i="1"/>
  <c r="RL1160" i="1"/>
  <c r="RL1161" i="1"/>
  <c r="RL1162" i="1"/>
  <c r="RL1163" i="1"/>
  <c r="RL1164" i="1"/>
  <c r="RL1165" i="1"/>
  <c r="RL1166" i="1"/>
  <c r="RL1167" i="1"/>
  <c r="RL1168" i="1"/>
  <c r="RL1169" i="1"/>
  <c r="RL1170" i="1"/>
  <c r="RL1171" i="1"/>
  <c r="RL1172" i="1"/>
  <c r="RL1173" i="1"/>
  <c r="RL1174" i="1"/>
  <c r="RL1175" i="1"/>
  <c r="RL1176" i="1"/>
  <c r="RL1177" i="1"/>
  <c r="RL1178" i="1"/>
  <c r="RL1179" i="1"/>
  <c r="RL1180" i="1"/>
  <c r="RL1181" i="1"/>
  <c r="RL1182" i="1"/>
  <c r="RL1183" i="1"/>
  <c r="RL1184" i="1"/>
  <c r="RL1185" i="1"/>
  <c r="RL1186" i="1"/>
  <c r="RL1187" i="1"/>
  <c r="RL1188" i="1"/>
  <c r="RL1189" i="1"/>
  <c r="RL1190" i="1"/>
  <c r="RL1191" i="1"/>
  <c r="RL1192" i="1"/>
  <c r="RL1193" i="1"/>
  <c r="RL1194" i="1"/>
  <c r="RL1195" i="1"/>
  <c r="RL1196" i="1"/>
  <c r="RL1197" i="1"/>
  <c r="RL1198" i="1"/>
  <c r="RL1199" i="1"/>
  <c r="RL1200" i="1"/>
  <c r="RL1201" i="1"/>
  <c r="RL1202" i="1"/>
  <c r="RL1203" i="1"/>
  <c r="RL1204" i="1"/>
  <c r="RL1205" i="1"/>
  <c r="RL1206" i="1"/>
  <c r="RL1207" i="1"/>
  <c r="RL1208" i="1"/>
  <c r="RL1209" i="1"/>
  <c r="RL1210" i="1"/>
  <c r="RL1211" i="1"/>
  <c r="RL1212" i="1"/>
  <c r="RL1213" i="1"/>
  <c r="RL1214" i="1"/>
  <c r="RL1215" i="1"/>
  <c r="RL1216" i="1"/>
  <c r="RL1217" i="1"/>
  <c r="RL1218" i="1"/>
  <c r="RL1219" i="1"/>
  <c r="RL1220" i="1"/>
  <c r="RL1221" i="1"/>
  <c r="RL1222" i="1"/>
  <c r="RL1223" i="1"/>
  <c r="RL1224" i="1"/>
  <c r="RL1225" i="1"/>
  <c r="RL1226" i="1"/>
  <c r="RL1227" i="1"/>
  <c r="RL1228" i="1"/>
  <c r="RL1229" i="1"/>
  <c r="RL1230" i="1"/>
  <c r="RL1231" i="1"/>
  <c r="RL1232" i="1"/>
  <c r="RL1233" i="1"/>
  <c r="RL1234" i="1"/>
  <c r="RL1235" i="1"/>
  <c r="RL1236" i="1"/>
  <c r="RL1237" i="1"/>
  <c r="RL1238" i="1"/>
  <c r="RL1239" i="1"/>
  <c r="RL1240" i="1"/>
  <c r="RL1241" i="1"/>
  <c r="RL1242" i="1"/>
  <c r="RL1243" i="1"/>
  <c r="RL1244" i="1"/>
  <c r="RL1245" i="1"/>
  <c r="RL1246" i="1"/>
  <c r="RL1247" i="1"/>
  <c r="RL1248" i="1"/>
  <c r="RL1249" i="1"/>
  <c r="RL1250" i="1"/>
  <c r="RL1251" i="1"/>
  <c r="RL1252" i="1"/>
  <c r="RL1253" i="1"/>
  <c r="RL1254" i="1"/>
  <c r="RL1255" i="1"/>
  <c r="RL1256" i="1"/>
  <c r="RL1257" i="1"/>
  <c r="RL1258" i="1"/>
  <c r="RL1259" i="1"/>
  <c r="RL1260" i="1"/>
  <c r="RL1261" i="1"/>
  <c r="RL1262" i="1"/>
  <c r="RL1263" i="1"/>
  <c r="RL1264" i="1"/>
  <c r="RL1265" i="1"/>
  <c r="RL1266" i="1"/>
  <c r="RL1267" i="1"/>
  <c r="RL1268" i="1"/>
  <c r="RL1269" i="1"/>
  <c r="RL1270" i="1"/>
  <c r="RL1271" i="1"/>
  <c r="RL1272" i="1"/>
  <c r="RL1273" i="1"/>
  <c r="RL1274" i="1"/>
  <c r="RL1275" i="1"/>
  <c r="RL1276" i="1"/>
  <c r="RL1277" i="1"/>
  <c r="RL1278" i="1"/>
  <c r="RL1279" i="1"/>
  <c r="RL1280" i="1"/>
  <c r="RL1281" i="1"/>
  <c r="RL1282" i="1"/>
  <c r="RL1283" i="1"/>
  <c r="RL1284" i="1"/>
  <c r="RL1285" i="1"/>
  <c r="RL1286" i="1"/>
  <c r="RL1287" i="1"/>
  <c r="RL1288" i="1"/>
  <c r="RL1289" i="1"/>
  <c r="RL1290" i="1"/>
  <c r="RL1291" i="1"/>
  <c r="RL1292" i="1"/>
  <c r="RL1293" i="1"/>
  <c r="RL1294" i="1"/>
  <c r="RL1295" i="1"/>
  <c r="RL1296" i="1"/>
  <c r="RL1297" i="1"/>
  <c r="RL1298" i="1"/>
  <c r="RL1299" i="1"/>
  <c r="RL1300" i="1"/>
  <c r="RL1301" i="1"/>
  <c r="RL1302" i="1"/>
  <c r="RL1303" i="1"/>
  <c r="RL1304" i="1"/>
  <c r="RL1305" i="1"/>
  <c r="RL1306" i="1"/>
  <c r="RL1307" i="1"/>
  <c r="RL1308" i="1"/>
  <c r="RL1309" i="1"/>
  <c r="RL1310" i="1"/>
  <c r="RL1311" i="1"/>
  <c r="RL1312" i="1"/>
  <c r="RL1313" i="1"/>
  <c r="RL1314" i="1"/>
  <c r="RL1315" i="1"/>
  <c r="RL1316" i="1"/>
  <c r="RL1317" i="1"/>
  <c r="RL1318" i="1"/>
  <c r="RL1319" i="1"/>
  <c r="RL1320" i="1"/>
  <c r="RL1321" i="1"/>
  <c r="RL1322" i="1"/>
  <c r="RL1323" i="1"/>
  <c r="RL1324" i="1"/>
  <c r="RL1325" i="1"/>
  <c r="RL1326" i="1"/>
  <c r="RL1327" i="1"/>
  <c r="RL1328" i="1"/>
  <c r="RL1329" i="1"/>
  <c r="RL1330" i="1"/>
  <c r="RL1331" i="1"/>
  <c r="RL1332" i="1"/>
  <c r="RL1333" i="1"/>
  <c r="RL1334" i="1"/>
  <c r="RL1335" i="1"/>
  <c r="RL1336" i="1"/>
  <c r="RL1337" i="1"/>
  <c r="RL1338" i="1"/>
  <c r="RL1339" i="1"/>
  <c r="RL1340" i="1"/>
  <c r="RL1341" i="1"/>
  <c r="RL1342" i="1"/>
  <c r="RL1343" i="1"/>
  <c r="RL1344" i="1"/>
  <c r="RL1345" i="1"/>
  <c r="RL1346" i="1"/>
  <c r="RL1347" i="1"/>
  <c r="RL1348" i="1"/>
  <c r="RL1349" i="1"/>
  <c r="RL1350" i="1"/>
  <c r="RL1351" i="1"/>
  <c r="RL1352" i="1"/>
  <c r="RL1353" i="1"/>
  <c r="RL1354" i="1"/>
  <c r="RL1355" i="1"/>
  <c r="RL1356" i="1"/>
  <c r="RL1357" i="1"/>
  <c r="RL1358" i="1"/>
  <c r="RL1359" i="1"/>
  <c r="RL1360" i="1"/>
  <c r="RL1361" i="1"/>
  <c r="RL1362" i="1"/>
  <c r="RL1363" i="1"/>
  <c r="RL1364" i="1"/>
  <c r="RL1365" i="1"/>
  <c r="RL1366" i="1"/>
  <c r="RL1367" i="1"/>
  <c r="RL1368" i="1"/>
  <c r="RL1369" i="1"/>
  <c r="RL1370" i="1"/>
  <c r="RL1371" i="1"/>
  <c r="RL1372" i="1"/>
  <c r="RL1373" i="1"/>
  <c r="RL1374" i="1"/>
  <c r="RL1375" i="1"/>
  <c r="RL1376" i="1"/>
  <c r="RL1377" i="1"/>
  <c r="RL1378" i="1"/>
  <c r="RL1379" i="1"/>
  <c r="RL1380" i="1"/>
  <c r="RL1381" i="1"/>
  <c r="RL1382" i="1"/>
  <c r="RL1383" i="1"/>
  <c r="RL1384" i="1"/>
  <c r="RL1385" i="1"/>
  <c r="RL1386" i="1"/>
  <c r="RL1387" i="1"/>
  <c r="RL1388" i="1"/>
  <c r="RL1389" i="1"/>
  <c r="RL1390" i="1"/>
  <c r="RL1391" i="1"/>
  <c r="RL1392" i="1"/>
  <c r="RL1393" i="1"/>
  <c r="RL1394" i="1"/>
  <c r="RL1395" i="1"/>
  <c r="RL1396" i="1"/>
  <c r="RL1397" i="1"/>
  <c r="RL1398" i="1"/>
  <c r="RL1399" i="1"/>
  <c r="RL1400" i="1"/>
  <c r="RL1401" i="1"/>
  <c r="RL1402" i="1"/>
  <c r="RL1403" i="1"/>
  <c r="RL1404" i="1"/>
  <c r="RL1405" i="1"/>
  <c r="RL1406" i="1"/>
  <c r="RL1407" i="1"/>
  <c r="RL1408" i="1"/>
  <c r="RL1409" i="1"/>
  <c r="RL1410" i="1"/>
  <c r="RL1411" i="1"/>
  <c r="RL1412" i="1"/>
  <c r="RL1413" i="1"/>
  <c r="RL1414" i="1"/>
  <c r="RL1415" i="1"/>
  <c r="RL1416" i="1"/>
  <c r="RL1417" i="1"/>
  <c r="RL1418" i="1"/>
  <c r="RL1419" i="1"/>
  <c r="RL1420" i="1"/>
  <c r="RL1421" i="1"/>
  <c r="RL1422" i="1"/>
  <c r="RL1423" i="1"/>
  <c r="RL1424" i="1"/>
  <c r="RL1425" i="1"/>
  <c r="RL1426" i="1"/>
  <c r="RL1427" i="1"/>
  <c r="RL1428" i="1"/>
  <c r="RL1429" i="1"/>
  <c r="RL1430" i="1"/>
  <c r="RL1431" i="1"/>
  <c r="RL1432" i="1"/>
  <c r="RL1433" i="1"/>
  <c r="RL1434" i="1"/>
  <c r="RL1435" i="1"/>
  <c r="RL1436" i="1"/>
  <c r="RL1437" i="1"/>
  <c r="RL1438" i="1"/>
  <c r="RL1439" i="1"/>
  <c r="RL1440" i="1"/>
  <c r="RL1441" i="1"/>
  <c r="RL1442" i="1"/>
  <c r="RL1443" i="1"/>
  <c r="RL1444" i="1"/>
  <c r="RL1445" i="1"/>
  <c r="RL1446" i="1"/>
  <c r="RL1447" i="1"/>
  <c r="RL1448" i="1"/>
  <c r="RL1449" i="1"/>
  <c r="RL1450" i="1"/>
  <c r="RL1451" i="1"/>
  <c r="RL1452" i="1"/>
  <c r="RL1453" i="1"/>
  <c r="RL1454" i="1"/>
  <c r="RL1455" i="1"/>
  <c r="RL1456" i="1"/>
  <c r="RL1457" i="1"/>
  <c r="RL1458" i="1"/>
  <c r="RL1459" i="1"/>
  <c r="RL1460" i="1"/>
  <c r="RL1461" i="1"/>
  <c r="RL1462" i="1"/>
  <c r="RL1463" i="1"/>
  <c r="RL1464" i="1"/>
  <c r="RL1465" i="1"/>
  <c r="RL1466" i="1"/>
  <c r="RL1467" i="1"/>
  <c r="RL1468" i="1"/>
  <c r="RL1469" i="1"/>
  <c r="RL1470" i="1"/>
  <c r="RL1471" i="1"/>
  <c r="RL1472" i="1"/>
  <c r="RL1473" i="1"/>
  <c r="RL1474" i="1"/>
  <c r="RL1475" i="1"/>
  <c r="RL1476" i="1"/>
  <c r="RL1477" i="1"/>
  <c r="RL1478" i="1"/>
  <c r="RL1479" i="1"/>
  <c r="RL1480" i="1"/>
  <c r="RL1481" i="1"/>
  <c r="RL1482" i="1"/>
  <c r="RL1483" i="1"/>
  <c r="RL1484" i="1"/>
  <c r="RL1485" i="1"/>
  <c r="RL1486" i="1"/>
  <c r="RL1487" i="1"/>
  <c r="RL1488" i="1"/>
  <c r="RL1489" i="1"/>
  <c r="RL1490" i="1"/>
  <c r="RL1491" i="1"/>
  <c r="RL1492" i="1"/>
  <c r="RL1493" i="1"/>
  <c r="RL1494" i="1"/>
  <c r="RL1495" i="1"/>
  <c r="RL1496" i="1"/>
  <c r="RL1497" i="1"/>
  <c r="RL1498" i="1"/>
  <c r="RL1499" i="1"/>
  <c r="RL1500" i="1"/>
  <c r="RL1501" i="1"/>
  <c r="RL1502" i="1"/>
  <c r="RL1503" i="1"/>
  <c r="RL1504" i="1"/>
  <c r="RL1505" i="1"/>
  <c r="RL1506" i="1"/>
  <c r="RL1507" i="1"/>
  <c r="RL1508" i="1"/>
  <c r="RL1509" i="1"/>
  <c r="RL1510" i="1"/>
  <c r="RL1511" i="1"/>
  <c r="RL1512" i="1"/>
  <c r="RL1513" i="1"/>
  <c r="RL1514" i="1"/>
  <c r="RL1515" i="1"/>
  <c r="RL1516" i="1"/>
  <c r="RL1517" i="1"/>
  <c r="RL1518" i="1"/>
  <c r="RL1519" i="1"/>
  <c r="RL1520" i="1"/>
  <c r="RL1521" i="1"/>
  <c r="RL1522" i="1"/>
  <c r="RL1523" i="1"/>
  <c r="RL1524" i="1"/>
  <c r="RL1525" i="1"/>
  <c r="RL1526" i="1"/>
  <c r="RL1527" i="1"/>
  <c r="RL1528" i="1"/>
  <c r="RL1529" i="1"/>
  <c r="RL1530" i="1"/>
  <c r="RL1531" i="1"/>
  <c r="RL1532" i="1"/>
  <c r="RL1533" i="1"/>
  <c r="RL1534" i="1"/>
  <c r="RL1535" i="1"/>
  <c r="RL1536" i="1"/>
  <c r="RL1537" i="1"/>
  <c r="RL1538" i="1"/>
  <c r="RL1539" i="1"/>
  <c r="RL1540" i="1"/>
  <c r="RL1541" i="1"/>
  <c r="RL1542" i="1"/>
  <c r="RL1543" i="1"/>
  <c r="RL1544" i="1"/>
  <c r="RL1545" i="1"/>
  <c r="RL1546" i="1"/>
  <c r="RL1547" i="1"/>
  <c r="RL1548" i="1"/>
  <c r="RL1549" i="1"/>
  <c r="RL1550" i="1"/>
  <c r="RL1551" i="1"/>
  <c r="RL1552" i="1"/>
  <c r="RL1553" i="1"/>
  <c r="RL1554" i="1"/>
  <c r="RL1555" i="1"/>
  <c r="RL1556" i="1"/>
  <c r="RL1557" i="1"/>
  <c r="RL1558" i="1"/>
  <c r="RL1559" i="1"/>
  <c r="RL1560" i="1"/>
  <c r="RL1561" i="1"/>
  <c r="RL1562" i="1"/>
  <c r="RL1563" i="1"/>
  <c r="RL1564" i="1"/>
  <c r="RL1565" i="1"/>
  <c r="RL1566" i="1"/>
  <c r="RL1567" i="1"/>
  <c r="RL1568" i="1"/>
  <c r="RL1569" i="1"/>
  <c r="RL1570" i="1"/>
  <c r="RL1571" i="1"/>
  <c r="RL1572" i="1"/>
  <c r="RL1573" i="1"/>
  <c r="RL1574" i="1"/>
  <c r="RL1575" i="1"/>
  <c r="RL1576" i="1"/>
  <c r="RL1577" i="1"/>
  <c r="RL1578" i="1"/>
  <c r="RL1579" i="1"/>
  <c r="RL1580" i="1"/>
  <c r="RL1581" i="1"/>
  <c r="RL1582" i="1"/>
  <c r="RL1583" i="1"/>
  <c r="RL1584" i="1"/>
  <c r="RL1585" i="1"/>
  <c r="RL1586" i="1"/>
  <c r="RL1587" i="1"/>
  <c r="RL1588" i="1"/>
  <c r="RL1589" i="1"/>
  <c r="RL1590" i="1"/>
  <c r="RL1591" i="1"/>
  <c r="RL1592" i="1"/>
  <c r="RL1593" i="1"/>
  <c r="RL1594" i="1"/>
  <c r="RL1595" i="1"/>
  <c r="RL1596" i="1"/>
  <c r="RL1597" i="1"/>
  <c r="RL1598" i="1"/>
  <c r="RL1599" i="1"/>
  <c r="RL1600" i="1"/>
  <c r="RL1601" i="1"/>
  <c r="RL1602" i="1"/>
  <c r="RL1603" i="1"/>
  <c r="RL1604" i="1"/>
  <c r="RL1605" i="1"/>
  <c r="RL1606" i="1"/>
  <c r="RL1607" i="1"/>
  <c r="RL1608" i="1"/>
  <c r="RL1609" i="1"/>
  <c r="RL1610" i="1"/>
  <c r="RL1611" i="1"/>
  <c r="RL1612" i="1"/>
  <c r="RL1613" i="1"/>
  <c r="RL1614" i="1"/>
  <c r="RL1615" i="1"/>
  <c r="RL1616" i="1"/>
  <c r="RL1617" i="1"/>
  <c r="RL1618" i="1"/>
  <c r="RL1619" i="1"/>
  <c r="RL1620" i="1"/>
  <c r="RL1621" i="1"/>
  <c r="RL1622" i="1"/>
  <c r="RL1623" i="1"/>
  <c r="RL1624" i="1"/>
  <c r="RL1625" i="1"/>
  <c r="RL1626" i="1"/>
  <c r="RL1627" i="1"/>
  <c r="RL1628" i="1"/>
  <c r="RL1629" i="1"/>
  <c r="RL1630" i="1"/>
  <c r="RL1631" i="1"/>
  <c r="RL1632" i="1"/>
  <c r="RL1633" i="1"/>
  <c r="RL1634" i="1"/>
  <c r="RL1635" i="1"/>
  <c r="RL1636" i="1"/>
  <c r="RL1637" i="1"/>
  <c r="RL1638" i="1"/>
  <c r="RL1639" i="1"/>
  <c r="RL1640" i="1"/>
  <c r="RL1641" i="1"/>
  <c r="RL1642" i="1"/>
  <c r="RL1643" i="1"/>
  <c r="RL1644" i="1"/>
  <c r="RL1645" i="1"/>
  <c r="RL1646" i="1"/>
  <c r="RL1647" i="1"/>
  <c r="RL1648" i="1"/>
  <c r="RL1649" i="1"/>
  <c r="RL1650" i="1"/>
  <c r="RL1651" i="1"/>
  <c r="RL1652" i="1"/>
  <c r="RL1653" i="1"/>
  <c r="RL1654" i="1"/>
  <c r="RL1655" i="1"/>
  <c r="RL1656" i="1"/>
  <c r="RL1657" i="1"/>
  <c r="RL1658" i="1"/>
  <c r="RL1659" i="1"/>
  <c r="RL1660" i="1"/>
  <c r="RL1661" i="1"/>
  <c r="RL1662" i="1"/>
  <c r="RL1663" i="1"/>
  <c r="RL1664" i="1"/>
  <c r="RL1665" i="1"/>
  <c r="RL1666" i="1"/>
  <c r="RL1667" i="1"/>
  <c r="RL1668" i="1"/>
  <c r="RL1669" i="1"/>
  <c r="RL1670" i="1"/>
  <c r="RL1671" i="1"/>
  <c r="RL1672" i="1"/>
  <c r="RL1673" i="1"/>
  <c r="RL1674" i="1"/>
  <c r="RL1675" i="1"/>
  <c r="RL1676" i="1"/>
  <c r="RL1677" i="1"/>
  <c r="RL1678" i="1"/>
  <c r="RL1679" i="1"/>
  <c r="RL1680" i="1"/>
  <c r="RL1681" i="1"/>
  <c r="RL1682" i="1"/>
  <c r="RL1683" i="1"/>
  <c r="RL1684" i="1"/>
  <c r="RL1685" i="1"/>
  <c r="RL1686" i="1"/>
  <c r="RL1687" i="1"/>
  <c r="RL1688" i="1"/>
  <c r="RL1689" i="1"/>
  <c r="RL1690" i="1"/>
  <c r="RL1691" i="1"/>
  <c r="RL1692" i="1"/>
  <c r="RL1693" i="1"/>
  <c r="RL1694" i="1"/>
  <c r="RL1695" i="1"/>
  <c r="RL1696" i="1"/>
  <c r="RL1697" i="1"/>
  <c r="RL1698" i="1"/>
  <c r="RL1699" i="1"/>
  <c r="RL1700" i="1"/>
  <c r="RL1701" i="1"/>
  <c r="RL1702" i="1"/>
  <c r="RL1703" i="1"/>
  <c r="RL1704" i="1"/>
  <c r="RL1705" i="1"/>
  <c r="RL1706" i="1"/>
  <c r="RL1707" i="1"/>
  <c r="RL1708" i="1"/>
  <c r="RL1709" i="1"/>
  <c r="RL1710" i="1"/>
  <c r="RL1711" i="1"/>
  <c r="RL1712" i="1"/>
  <c r="RL1713" i="1"/>
  <c r="RL3" i="1"/>
  <c r="A4" i="19" a="1"/>
  <c r="A4" i="19" s="1"/>
  <c r="C4" i="19" s="1" a="1"/>
  <c r="C4" i="19" s="1"/>
  <c r="A5" i="19" a="1"/>
  <c r="A5" i="19" s="1"/>
  <c r="B5" i="19" s="1" a="1"/>
  <c r="B5" i="19" s="1"/>
  <c r="A6" i="19" a="1"/>
  <c r="A6" i="19" s="1"/>
  <c r="F6" i="19" s="1" a="1"/>
  <c r="F6" i="19" s="1"/>
  <c r="A7" i="19" a="1"/>
  <c r="A7" i="19" s="1"/>
  <c r="B7" i="19" s="1" a="1"/>
  <c r="B7" i="19" s="1"/>
  <c r="A8" i="19" a="1"/>
  <c r="A8" i="19" s="1"/>
  <c r="B8" i="19" s="1" a="1"/>
  <c r="B8" i="19" s="1"/>
  <c r="A4" i="10" a="1"/>
  <c r="A4" i="10" s="1"/>
  <c r="A5" i="10" a="1"/>
  <c r="A5" i="10" s="1"/>
  <c r="B5" i="10" s="1" a="1"/>
  <c r="B5" i="10" s="1"/>
  <c r="A6" i="10" a="1"/>
  <c r="A6" i="10" s="1"/>
  <c r="E6" i="10" s="1" a="1"/>
  <c r="E6" i="10" s="1"/>
  <c r="A7" i="10" a="1"/>
  <c r="A7" i="10" s="1"/>
  <c r="B7" i="10" s="1" a="1"/>
  <c r="B7" i="10" s="1"/>
  <c r="A8" i="10" a="1"/>
  <c r="A8" i="10" s="1"/>
  <c r="B8" i="10" s="1" a="1"/>
  <c r="B8" i="10" s="1"/>
  <c r="RS4" i="1"/>
  <c r="RS5" i="1"/>
  <c r="RS6" i="1"/>
  <c r="RS7" i="1"/>
  <c r="RS8" i="1"/>
  <c r="RS9" i="1"/>
  <c r="RS10" i="1"/>
  <c r="RS11" i="1"/>
  <c r="RS12" i="1"/>
  <c r="RS13" i="1"/>
  <c r="RS14" i="1"/>
  <c r="RS15" i="1"/>
  <c r="RS16" i="1"/>
  <c r="RS17" i="1"/>
  <c r="RS18" i="1"/>
  <c r="RS19" i="1"/>
  <c r="RS20" i="1"/>
  <c r="RS21" i="1"/>
  <c r="RS22" i="1"/>
  <c r="RS23" i="1"/>
  <c r="RS24" i="1"/>
  <c r="RS25" i="1"/>
  <c r="RS26" i="1"/>
  <c r="RS27" i="1"/>
  <c r="RS28" i="1"/>
  <c r="RS29" i="1"/>
  <c r="RS30" i="1"/>
  <c r="RS31" i="1"/>
  <c r="RS32" i="1"/>
  <c r="RS33" i="1"/>
  <c r="RS34" i="1"/>
  <c r="RS35" i="1"/>
  <c r="RS36" i="1"/>
  <c r="RS37" i="1"/>
  <c r="RS38" i="1"/>
  <c r="RS39" i="1"/>
  <c r="RS40" i="1"/>
  <c r="RS41" i="1"/>
  <c r="RS42" i="1"/>
  <c r="RS43" i="1"/>
  <c r="RS44" i="1"/>
  <c r="RS45" i="1"/>
  <c r="RS46" i="1"/>
  <c r="RS47" i="1"/>
  <c r="RS48" i="1"/>
  <c r="RS49" i="1"/>
  <c r="RS50" i="1"/>
  <c r="RS51" i="1"/>
  <c r="RS52" i="1"/>
  <c r="RS53" i="1"/>
  <c r="RS54" i="1"/>
  <c r="RS55" i="1"/>
  <c r="RS56" i="1"/>
  <c r="RS57" i="1"/>
  <c r="RS58" i="1"/>
  <c r="RS59" i="1"/>
  <c r="RS60" i="1"/>
  <c r="RS61" i="1"/>
  <c r="RS62" i="1"/>
  <c r="RS63" i="1"/>
  <c r="RS64" i="1"/>
  <c r="RS65" i="1"/>
  <c r="RS66" i="1"/>
  <c r="RS67" i="1"/>
  <c r="RS68" i="1"/>
  <c r="RS69" i="1"/>
  <c r="RS70" i="1"/>
  <c r="RS71" i="1"/>
  <c r="RS72" i="1"/>
  <c r="RS73" i="1"/>
  <c r="RS74" i="1"/>
  <c r="RS75" i="1"/>
  <c r="RS76" i="1"/>
  <c r="RS77" i="1"/>
  <c r="RS78" i="1"/>
  <c r="RS79" i="1"/>
  <c r="RS80" i="1"/>
  <c r="RS81" i="1"/>
  <c r="RS82" i="1"/>
  <c r="RS83" i="1"/>
  <c r="RS84" i="1"/>
  <c r="RS85" i="1"/>
  <c r="RS86" i="1"/>
  <c r="RS87" i="1"/>
  <c r="RS88" i="1"/>
  <c r="RS89" i="1"/>
  <c r="RS90" i="1"/>
  <c r="RS91" i="1"/>
  <c r="RS92" i="1"/>
  <c r="RS93" i="1"/>
  <c r="RS94" i="1"/>
  <c r="RS95" i="1"/>
  <c r="RS96" i="1"/>
  <c r="RS97" i="1"/>
  <c r="RS98" i="1"/>
  <c r="RS99" i="1"/>
  <c r="RS100" i="1"/>
  <c r="RS101" i="1"/>
  <c r="RS102" i="1"/>
  <c r="RS103" i="1"/>
  <c r="RS104" i="1"/>
  <c r="RS105" i="1"/>
  <c r="RS106" i="1"/>
  <c r="RS107" i="1"/>
  <c r="RS108" i="1"/>
  <c r="RS109" i="1"/>
  <c r="RS110" i="1"/>
  <c r="RS111" i="1"/>
  <c r="RS112" i="1"/>
  <c r="RS113" i="1"/>
  <c r="RS114" i="1"/>
  <c r="RS115" i="1"/>
  <c r="RS116" i="1"/>
  <c r="RS117" i="1"/>
  <c r="RS118" i="1"/>
  <c r="RS119" i="1"/>
  <c r="RS120" i="1"/>
  <c r="RS121" i="1"/>
  <c r="RS122" i="1"/>
  <c r="RS123" i="1"/>
  <c r="RS124" i="1"/>
  <c r="RS125" i="1"/>
  <c r="RS126" i="1"/>
  <c r="RS127" i="1"/>
  <c r="RS128" i="1"/>
  <c r="RS129" i="1"/>
  <c r="RS130" i="1"/>
  <c r="RS131" i="1"/>
  <c r="RS132" i="1"/>
  <c r="RS133" i="1"/>
  <c r="RS134" i="1"/>
  <c r="RS135" i="1"/>
  <c r="RS136" i="1"/>
  <c r="RS137" i="1"/>
  <c r="RS138" i="1"/>
  <c r="RS139" i="1"/>
  <c r="RS140" i="1"/>
  <c r="RS141" i="1"/>
  <c r="RS142" i="1"/>
  <c r="RS143" i="1"/>
  <c r="RS144" i="1"/>
  <c r="RS145" i="1"/>
  <c r="RS146" i="1"/>
  <c r="RS147" i="1"/>
  <c r="RS148" i="1"/>
  <c r="RS149" i="1"/>
  <c r="RS150" i="1"/>
  <c r="RS151" i="1"/>
  <c r="RS152" i="1"/>
  <c r="RS153" i="1"/>
  <c r="RS154" i="1"/>
  <c r="RS155" i="1"/>
  <c r="RS156" i="1"/>
  <c r="RS157" i="1"/>
  <c r="RS158" i="1"/>
  <c r="RS159" i="1"/>
  <c r="RS160" i="1"/>
  <c r="RS161" i="1"/>
  <c r="RS162" i="1"/>
  <c r="RS163" i="1"/>
  <c r="RS164" i="1"/>
  <c r="RS165" i="1"/>
  <c r="RS166" i="1"/>
  <c r="RS167" i="1"/>
  <c r="RS168" i="1"/>
  <c r="RS169" i="1"/>
  <c r="RS170" i="1"/>
  <c r="RS171" i="1"/>
  <c r="RS172" i="1"/>
  <c r="RS173" i="1"/>
  <c r="RS174" i="1"/>
  <c r="RS175" i="1"/>
  <c r="RS176" i="1"/>
  <c r="RS177" i="1"/>
  <c r="RS178" i="1"/>
  <c r="RS179" i="1"/>
  <c r="RS180" i="1"/>
  <c r="RS181" i="1"/>
  <c r="RS182" i="1"/>
  <c r="RS183" i="1"/>
  <c r="RS184" i="1"/>
  <c r="RS185" i="1"/>
  <c r="RS186" i="1"/>
  <c r="RS187" i="1"/>
  <c r="RS188" i="1"/>
  <c r="RS189" i="1"/>
  <c r="RS190" i="1"/>
  <c r="RS191" i="1"/>
  <c r="RS192" i="1"/>
  <c r="RS193" i="1"/>
  <c r="RS194" i="1"/>
  <c r="RS195" i="1"/>
  <c r="RS196" i="1"/>
  <c r="RS197" i="1"/>
  <c r="RS198" i="1"/>
  <c r="RS199" i="1"/>
  <c r="RS200" i="1"/>
  <c r="RS201" i="1"/>
  <c r="RS202" i="1"/>
  <c r="RS203" i="1"/>
  <c r="RS204" i="1"/>
  <c r="RS205" i="1"/>
  <c r="RS206" i="1"/>
  <c r="RS207" i="1"/>
  <c r="RS208" i="1"/>
  <c r="RS209" i="1"/>
  <c r="RS210" i="1"/>
  <c r="RS211" i="1"/>
  <c r="RS212" i="1"/>
  <c r="RS213" i="1"/>
  <c r="RS214" i="1"/>
  <c r="RS215" i="1"/>
  <c r="RS216" i="1"/>
  <c r="RS217" i="1"/>
  <c r="RS218" i="1"/>
  <c r="RS219" i="1"/>
  <c r="RS220" i="1"/>
  <c r="RS221" i="1"/>
  <c r="RS222" i="1"/>
  <c r="RS223" i="1"/>
  <c r="RS224" i="1"/>
  <c r="RS225" i="1"/>
  <c r="RS226" i="1"/>
  <c r="RS227" i="1"/>
  <c r="RS228" i="1"/>
  <c r="RS229" i="1"/>
  <c r="RS230" i="1"/>
  <c r="RS231" i="1"/>
  <c r="RS232" i="1"/>
  <c r="RS233" i="1"/>
  <c r="RS234" i="1"/>
  <c r="RS235" i="1"/>
  <c r="RS236" i="1"/>
  <c r="RS237" i="1"/>
  <c r="RS238" i="1"/>
  <c r="RS239" i="1"/>
  <c r="RS240" i="1"/>
  <c r="RS241" i="1"/>
  <c r="RS242" i="1"/>
  <c r="RS243" i="1"/>
  <c r="RS244" i="1"/>
  <c r="RS245" i="1"/>
  <c r="RS246" i="1"/>
  <c r="RS247" i="1"/>
  <c r="RS248" i="1"/>
  <c r="RS249" i="1"/>
  <c r="RS250" i="1"/>
  <c r="RS251" i="1"/>
  <c r="RS252" i="1"/>
  <c r="RS253" i="1"/>
  <c r="RS254" i="1"/>
  <c r="RS255" i="1"/>
  <c r="RS256" i="1"/>
  <c r="RS257" i="1"/>
  <c r="RS258" i="1"/>
  <c r="RS259" i="1"/>
  <c r="RS260" i="1"/>
  <c r="RS261" i="1"/>
  <c r="RS262" i="1"/>
  <c r="RS263" i="1"/>
  <c r="RS264" i="1"/>
  <c r="RS265" i="1"/>
  <c r="RS266" i="1"/>
  <c r="RS267" i="1"/>
  <c r="RS268" i="1"/>
  <c r="RS269" i="1"/>
  <c r="RS270" i="1"/>
  <c r="RS271" i="1"/>
  <c r="RS272" i="1"/>
  <c r="RS273" i="1"/>
  <c r="RS274" i="1"/>
  <c r="RS275" i="1"/>
  <c r="RS276" i="1"/>
  <c r="RS277" i="1"/>
  <c r="RS278" i="1"/>
  <c r="RS279" i="1"/>
  <c r="RS280" i="1"/>
  <c r="RS281" i="1"/>
  <c r="RS282" i="1"/>
  <c r="RS283" i="1"/>
  <c r="RS284" i="1"/>
  <c r="RS285" i="1"/>
  <c r="RS286" i="1"/>
  <c r="RS287" i="1"/>
  <c r="RS288" i="1"/>
  <c r="RS289" i="1"/>
  <c r="RS290" i="1"/>
  <c r="RS291" i="1"/>
  <c r="RS292" i="1"/>
  <c r="RS293" i="1"/>
  <c r="RS294" i="1"/>
  <c r="RS295" i="1"/>
  <c r="RS296" i="1"/>
  <c r="RS297" i="1"/>
  <c r="RS298" i="1"/>
  <c r="RS299" i="1"/>
  <c r="RS300" i="1"/>
  <c r="RS301" i="1"/>
  <c r="RS302" i="1"/>
  <c r="RS303" i="1"/>
  <c r="RS304" i="1"/>
  <c r="RS305" i="1"/>
  <c r="RS306" i="1"/>
  <c r="RS307" i="1"/>
  <c r="RS308" i="1"/>
  <c r="RS309" i="1"/>
  <c r="RS310" i="1"/>
  <c r="RS311" i="1"/>
  <c r="RS312" i="1"/>
  <c r="RS313" i="1"/>
  <c r="RS314" i="1"/>
  <c r="RS315" i="1"/>
  <c r="RS316" i="1"/>
  <c r="RS317" i="1"/>
  <c r="RS318" i="1"/>
  <c r="RS319" i="1"/>
  <c r="RS320" i="1"/>
  <c r="RS321" i="1"/>
  <c r="RS322" i="1"/>
  <c r="RS323" i="1"/>
  <c r="RS324" i="1"/>
  <c r="RS325" i="1"/>
  <c r="RS326" i="1"/>
  <c r="RS327" i="1"/>
  <c r="RS328" i="1"/>
  <c r="RS329" i="1"/>
  <c r="RS330" i="1"/>
  <c r="RS331" i="1"/>
  <c r="RS332" i="1"/>
  <c r="RS333" i="1"/>
  <c r="RS334" i="1"/>
  <c r="RS335" i="1"/>
  <c r="RS336" i="1"/>
  <c r="RS337" i="1"/>
  <c r="RS338" i="1"/>
  <c r="RS339" i="1"/>
  <c r="RS340" i="1"/>
  <c r="RS341" i="1"/>
  <c r="RS342" i="1"/>
  <c r="RS343" i="1"/>
  <c r="RS344" i="1"/>
  <c r="RS345" i="1"/>
  <c r="RS346" i="1"/>
  <c r="RS347" i="1"/>
  <c r="RS348" i="1"/>
  <c r="RS349" i="1"/>
  <c r="RS350" i="1"/>
  <c r="RS351" i="1"/>
  <c r="RS352" i="1"/>
  <c r="RS353" i="1"/>
  <c r="RS354" i="1"/>
  <c r="RS355" i="1"/>
  <c r="RS356" i="1"/>
  <c r="RS357" i="1"/>
  <c r="RS358" i="1"/>
  <c r="RS359" i="1"/>
  <c r="RS360" i="1"/>
  <c r="RS361" i="1"/>
  <c r="RS362" i="1"/>
  <c r="RS363" i="1"/>
  <c r="RS364" i="1"/>
  <c r="RS365" i="1"/>
  <c r="RS366" i="1"/>
  <c r="RS367" i="1"/>
  <c r="RS368" i="1"/>
  <c r="RS369" i="1"/>
  <c r="RS370" i="1"/>
  <c r="RS371" i="1"/>
  <c r="RS372" i="1"/>
  <c r="RS373" i="1"/>
  <c r="RS374" i="1"/>
  <c r="RS375" i="1"/>
  <c r="RS376" i="1"/>
  <c r="RS377" i="1"/>
  <c r="RS378" i="1"/>
  <c r="RS379" i="1"/>
  <c r="RS380" i="1"/>
  <c r="RS381" i="1"/>
  <c r="RS382" i="1"/>
  <c r="RS383" i="1"/>
  <c r="RS384" i="1"/>
  <c r="RS385" i="1"/>
  <c r="RS386" i="1"/>
  <c r="RS387" i="1"/>
  <c r="RS388" i="1"/>
  <c r="RS389" i="1"/>
  <c r="RS390" i="1"/>
  <c r="RS391" i="1"/>
  <c r="RS392" i="1"/>
  <c r="RS393" i="1"/>
  <c r="RS394" i="1"/>
  <c r="RS395" i="1"/>
  <c r="RS396" i="1"/>
  <c r="RS397" i="1"/>
  <c r="RS398" i="1"/>
  <c r="RS399" i="1"/>
  <c r="RS400" i="1"/>
  <c r="RS401" i="1"/>
  <c r="RS402" i="1"/>
  <c r="RS403" i="1"/>
  <c r="RS404" i="1"/>
  <c r="RS405" i="1"/>
  <c r="RS406" i="1"/>
  <c r="RS407" i="1"/>
  <c r="RS408" i="1"/>
  <c r="RS409" i="1"/>
  <c r="RS410" i="1"/>
  <c r="RS411" i="1"/>
  <c r="RS412" i="1"/>
  <c r="RS413" i="1"/>
  <c r="RS414" i="1"/>
  <c r="RS415" i="1"/>
  <c r="RS416" i="1"/>
  <c r="RS417" i="1"/>
  <c r="RS418" i="1"/>
  <c r="RS419" i="1"/>
  <c r="RS420" i="1"/>
  <c r="RS421" i="1"/>
  <c r="RS422" i="1"/>
  <c r="RS423" i="1"/>
  <c r="RS424" i="1"/>
  <c r="RS425" i="1"/>
  <c r="RS426" i="1"/>
  <c r="RS427" i="1"/>
  <c r="RS428" i="1"/>
  <c r="RS429" i="1"/>
  <c r="RS430" i="1"/>
  <c r="RS431" i="1"/>
  <c r="RS432" i="1"/>
  <c r="RS433" i="1"/>
  <c r="RS434" i="1"/>
  <c r="RS435" i="1"/>
  <c r="RS436" i="1"/>
  <c r="RS437" i="1"/>
  <c r="RS438" i="1"/>
  <c r="RS439" i="1"/>
  <c r="RS440" i="1"/>
  <c r="RS441" i="1"/>
  <c r="RS442" i="1"/>
  <c r="RS443" i="1"/>
  <c r="RS444" i="1"/>
  <c r="RS445" i="1"/>
  <c r="RS446" i="1"/>
  <c r="RS447" i="1"/>
  <c r="RS448" i="1"/>
  <c r="RS449" i="1"/>
  <c r="RS450" i="1"/>
  <c r="RS451" i="1"/>
  <c r="RS452" i="1"/>
  <c r="RS453" i="1"/>
  <c r="RS454" i="1"/>
  <c r="RS455" i="1"/>
  <c r="RS456" i="1"/>
  <c r="RS457" i="1"/>
  <c r="RS458" i="1"/>
  <c r="RS459" i="1"/>
  <c r="RS460" i="1"/>
  <c r="RS461" i="1"/>
  <c r="RS462" i="1"/>
  <c r="RS463" i="1"/>
  <c r="RS464" i="1"/>
  <c r="RS465" i="1"/>
  <c r="RS466" i="1"/>
  <c r="RS467" i="1"/>
  <c r="RS468" i="1"/>
  <c r="RS469" i="1"/>
  <c r="RS470" i="1"/>
  <c r="RS471" i="1"/>
  <c r="RS472" i="1"/>
  <c r="RS473" i="1"/>
  <c r="RS474" i="1"/>
  <c r="RS475" i="1"/>
  <c r="RS476" i="1"/>
  <c r="RS477" i="1"/>
  <c r="RS478" i="1"/>
  <c r="RS479" i="1"/>
  <c r="RS480" i="1"/>
  <c r="RS481" i="1"/>
  <c r="RS482" i="1"/>
  <c r="RS483" i="1"/>
  <c r="RS484" i="1"/>
  <c r="RS485" i="1"/>
  <c r="RS486" i="1"/>
  <c r="RS487" i="1"/>
  <c r="RS488" i="1"/>
  <c r="RS489" i="1"/>
  <c r="RS490" i="1"/>
  <c r="RS491" i="1"/>
  <c r="RS492" i="1"/>
  <c r="RS493" i="1"/>
  <c r="RS494" i="1"/>
  <c r="RS495" i="1"/>
  <c r="RS496" i="1"/>
  <c r="RS497" i="1"/>
  <c r="RS498" i="1"/>
  <c r="RS499" i="1"/>
  <c r="RS500" i="1"/>
  <c r="RS501" i="1"/>
  <c r="RS502" i="1"/>
  <c r="RS503" i="1"/>
  <c r="RS504" i="1"/>
  <c r="RS505" i="1"/>
  <c r="RS506" i="1"/>
  <c r="RS507" i="1"/>
  <c r="RS508" i="1"/>
  <c r="RS509" i="1"/>
  <c r="RS510" i="1"/>
  <c r="RS511" i="1"/>
  <c r="RS512" i="1"/>
  <c r="RS513" i="1"/>
  <c r="RS514" i="1"/>
  <c r="RS515" i="1"/>
  <c r="RS516" i="1"/>
  <c r="RS517" i="1"/>
  <c r="RS518" i="1"/>
  <c r="RS519" i="1"/>
  <c r="RS520" i="1"/>
  <c r="RS521" i="1"/>
  <c r="RS522" i="1"/>
  <c r="RS523" i="1"/>
  <c r="RS524" i="1"/>
  <c r="RS525" i="1"/>
  <c r="RS526" i="1"/>
  <c r="RS527" i="1"/>
  <c r="RS528" i="1"/>
  <c r="RS529" i="1"/>
  <c r="RS530" i="1"/>
  <c r="RS531" i="1"/>
  <c r="RS532" i="1"/>
  <c r="RS533" i="1"/>
  <c r="RS534" i="1"/>
  <c r="RS535" i="1"/>
  <c r="RS536" i="1"/>
  <c r="RS537" i="1"/>
  <c r="RS538" i="1"/>
  <c r="RS539" i="1"/>
  <c r="RS540" i="1"/>
  <c r="RS541" i="1"/>
  <c r="RS542" i="1"/>
  <c r="RS543" i="1"/>
  <c r="RS544" i="1"/>
  <c r="RS545" i="1"/>
  <c r="RS546" i="1"/>
  <c r="RS547" i="1"/>
  <c r="RS548" i="1"/>
  <c r="RS549" i="1"/>
  <c r="RS550" i="1"/>
  <c r="RS551" i="1"/>
  <c r="RS552" i="1"/>
  <c r="RS553" i="1"/>
  <c r="RS554" i="1"/>
  <c r="RS555" i="1"/>
  <c r="RS556" i="1"/>
  <c r="RS557" i="1"/>
  <c r="RS558" i="1"/>
  <c r="RS559" i="1"/>
  <c r="RS560" i="1"/>
  <c r="RS561" i="1"/>
  <c r="RS562" i="1"/>
  <c r="RS563" i="1"/>
  <c r="RS564" i="1"/>
  <c r="RS565" i="1"/>
  <c r="RS566" i="1"/>
  <c r="RS567" i="1"/>
  <c r="RS568" i="1"/>
  <c r="RS569" i="1"/>
  <c r="RS570" i="1"/>
  <c r="RS571" i="1"/>
  <c r="RS572" i="1"/>
  <c r="RS573" i="1"/>
  <c r="RS574" i="1"/>
  <c r="RS575" i="1"/>
  <c r="RS576" i="1"/>
  <c r="RS577" i="1"/>
  <c r="RS578" i="1"/>
  <c r="RS579" i="1"/>
  <c r="RS580" i="1"/>
  <c r="RS581" i="1"/>
  <c r="RS582" i="1"/>
  <c r="RS583" i="1"/>
  <c r="RS584" i="1"/>
  <c r="RS585" i="1"/>
  <c r="RS586" i="1"/>
  <c r="RS587" i="1"/>
  <c r="RS588" i="1"/>
  <c r="RS589" i="1"/>
  <c r="RS590" i="1"/>
  <c r="RS591" i="1"/>
  <c r="RS592" i="1"/>
  <c r="RS593" i="1"/>
  <c r="RS594" i="1"/>
  <c r="RS595" i="1"/>
  <c r="RS596" i="1"/>
  <c r="RS597" i="1"/>
  <c r="RS598" i="1"/>
  <c r="RS599" i="1"/>
  <c r="RS600" i="1"/>
  <c r="RS601" i="1"/>
  <c r="RS602" i="1"/>
  <c r="RS603" i="1"/>
  <c r="RS604" i="1"/>
  <c r="RS605" i="1"/>
  <c r="RS606" i="1"/>
  <c r="RS607" i="1"/>
  <c r="RS608" i="1"/>
  <c r="RS609" i="1"/>
  <c r="RS610" i="1"/>
  <c r="RS611" i="1"/>
  <c r="RS612" i="1"/>
  <c r="RS613" i="1"/>
  <c r="RS614" i="1"/>
  <c r="RS615" i="1"/>
  <c r="RS616" i="1"/>
  <c r="RS617" i="1"/>
  <c r="RS618" i="1"/>
  <c r="RS619" i="1"/>
  <c r="RS620" i="1"/>
  <c r="RS621" i="1"/>
  <c r="RS622" i="1"/>
  <c r="RS623" i="1"/>
  <c r="RS624" i="1"/>
  <c r="RS625" i="1"/>
  <c r="RS626" i="1"/>
  <c r="RS627" i="1"/>
  <c r="RS628" i="1"/>
  <c r="RS629" i="1"/>
  <c r="RS630" i="1"/>
  <c r="RS631" i="1"/>
  <c r="RS632" i="1"/>
  <c r="RS633" i="1"/>
  <c r="RS634" i="1"/>
  <c r="RS635" i="1"/>
  <c r="RS636" i="1"/>
  <c r="RS637" i="1"/>
  <c r="RS638" i="1"/>
  <c r="RS639" i="1"/>
  <c r="RS640" i="1"/>
  <c r="RS641" i="1"/>
  <c r="RS642" i="1"/>
  <c r="RS643" i="1"/>
  <c r="RS644" i="1"/>
  <c r="RS645" i="1"/>
  <c r="RS646" i="1"/>
  <c r="RS647" i="1"/>
  <c r="RS648" i="1"/>
  <c r="RS649" i="1"/>
  <c r="RS650" i="1"/>
  <c r="RS651" i="1"/>
  <c r="RS652" i="1"/>
  <c r="RS653" i="1"/>
  <c r="RS654" i="1"/>
  <c r="RS655" i="1"/>
  <c r="RS656" i="1"/>
  <c r="RS657" i="1"/>
  <c r="RS658" i="1"/>
  <c r="RS659" i="1"/>
  <c r="RS660" i="1"/>
  <c r="RS661" i="1"/>
  <c r="RS662" i="1"/>
  <c r="RS663" i="1"/>
  <c r="RS664" i="1"/>
  <c r="RS665" i="1"/>
  <c r="RS666" i="1"/>
  <c r="RS667" i="1"/>
  <c r="RS668" i="1"/>
  <c r="RS669" i="1"/>
  <c r="RS670" i="1"/>
  <c r="RS671" i="1"/>
  <c r="RS672" i="1"/>
  <c r="RS673" i="1"/>
  <c r="RS674" i="1"/>
  <c r="RS675" i="1"/>
  <c r="RS676" i="1"/>
  <c r="RS677" i="1"/>
  <c r="RS678" i="1"/>
  <c r="RS679" i="1"/>
  <c r="RS680" i="1"/>
  <c r="RS681" i="1"/>
  <c r="RS682" i="1"/>
  <c r="RS683" i="1"/>
  <c r="RS684" i="1"/>
  <c r="RS685" i="1"/>
  <c r="RS686" i="1"/>
  <c r="RS687" i="1"/>
  <c r="RS688" i="1"/>
  <c r="RS689" i="1"/>
  <c r="RS690" i="1"/>
  <c r="RS691" i="1"/>
  <c r="RS692" i="1"/>
  <c r="RS693" i="1"/>
  <c r="RS694" i="1"/>
  <c r="RS695" i="1"/>
  <c r="RS696" i="1"/>
  <c r="RS697" i="1"/>
  <c r="RS698" i="1"/>
  <c r="RS699" i="1"/>
  <c r="RS700" i="1"/>
  <c r="RS701" i="1"/>
  <c r="RS702" i="1"/>
  <c r="RS703" i="1"/>
  <c r="RS704" i="1"/>
  <c r="RS705" i="1"/>
  <c r="RS706" i="1"/>
  <c r="RS707" i="1"/>
  <c r="RS708" i="1"/>
  <c r="RS709" i="1"/>
  <c r="RS710" i="1"/>
  <c r="RS711" i="1"/>
  <c r="RS712" i="1"/>
  <c r="RS713" i="1"/>
  <c r="RS714" i="1"/>
  <c r="RS715" i="1"/>
  <c r="RS716" i="1"/>
  <c r="RS717" i="1"/>
  <c r="RS718" i="1"/>
  <c r="RS719" i="1"/>
  <c r="RS720" i="1"/>
  <c r="RS721" i="1"/>
  <c r="RS722" i="1"/>
  <c r="RS723" i="1"/>
  <c r="RS724" i="1"/>
  <c r="RS725" i="1"/>
  <c r="RS726" i="1"/>
  <c r="RS727" i="1"/>
  <c r="RS728" i="1"/>
  <c r="RS729" i="1"/>
  <c r="RS730" i="1"/>
  <c r="RS731" i="1"/>
  <c r="RS732" i="1"/>
  <c r="RS733" i="1"/>
  <c r="RS734" i="1"/>
  <c r="RS735" i="1"/>
  <c r="RS736" i="1"/>
  <c r="RS737" i="1"/>
  <c r="RS738" i="1"/>
  <c r="RS739" i="1"/>
  <c r="RS740" i="1"/>
  <c r="RS741" i="1"/>
  <c r="RS742" i="1"/>
  <c r="RS743" i="1"/>
  <c r="RS744" i="1"/>
  <c r="RS745" i="1"/>
  <c r="RS746" i="1"/>
  <c r="RS747" i="1"/>
  <c r="RS748" i="1"/>
  <c r="RS749" i="1"/>
  <c r="RS750" i="1"/>
  <c r="RS751" i="1"/>
  <c r="RS752" i="1"/>
  <c r="RS753" i="1"/>
  <c r="RS754" i="1"/>
  <c r="RS755" i="1"/>
  <c r="RS756" i="1"/>
  <c r="RS757" i="1"/>
  <c r="RS758" i="1"/>
  <c r="RS759" i="1"/>
  <c r="RS760" i="1"/>
  <c r="RS761" i="1"/>
  <c r="RS762" i="1"/>
  <c r="RS763" i="1"/>
  <c r="RS764" i="1"/>
  <c r="RS765" i="1"/>
  <c r="RS766" i="1"/>
  <c r="RS767" i="1"/>
  <c r="RS768" i="1"/>
  <c r="RS769" i="1"/>
  <c r="RS770" i="1"/>
  <c r="RS771" i="1"/>
  <c r="RS772" i="1"/>
  <c r="RS773" i="1"/>
  <c r="RS774" i="1"/>
  <c r="RS775" i="1"/>
  <c r="RS776" i="1"/>
  <c r="RS777" i="1"/>
  <c r="RS778" i="1"/>
  <c r="RS779" i="1"/>
  <c r="RS780" i="1"/>
  <c r="RS781" i="1"/>
  <c r="RS782" i="1"/>
  <c r="RS783" i="1"/>
  <c r="RS784" i="1"/>
  <c r="RS785" i="1"/>
  <c r="RS786" i="1"/>
  <c r="RS787" i="1"/>
  <c r="RS788" i="1"/>
  <c r="RS789" i="1"/>
  <c r="RS790" i="1"/>
  <c r="RS791" i="1"/>
  <c r="RS792" i="1"/>
  <c r="RS793" i="1"/>
  <c r="RS794" i="1"/>
  <c r="RS795" i="1"/>
  <c r="RS796" i="1"/>
  <c r="RS797" i="1"/>
  <c r="RS798" i="1"/>
  <c r="RS799" i="1"/>
  <c r="RS800" i="1"/>
  <c r="RS801" i="1"/>
  <c r="RS802" i="1"/>
  <c r="RS803" i="1"/>
  <c r="RS804" i="1"/>
  <c r="RS805" i="1"/>
  <c r="RS806" i="1"/>
  <c r="RS807" i="1"/>
  <c r="RS808" i="1"/>
  <c r="RS809" i="1"/>
  <c r="RS810" i="1"/>
  <c r="RS811" i="1"/>
  <c r="RS812" i="1"/>
  <c r="RS813" i="1"/>
  <c r="RS814" i="1"/>
  <c r="RS815" i="1"/>
  <c r="RS816" i="1"/>
  <c r="RS817" i="1"/>
  <c r="RS818" i="1"/>
  <c r="RS819" i="1"/>
  <c r="RS820" i="1"/>
  <c r="RS821" i="1"/>
  <c r="RS822" i="1"/>
  <c r="RS823" i="1"/>
  <c r="RS824" i="1"/>
  <c r="RS825" i="1"/>
  <c r="RS826" i="1"/>
  <c r="RS827" i="1"/>
  <c r="RS828" i="1"/>
  <c r="RS829" i="1"/>
  <c r="RS830" i="1"/>
  <c r="RS831" i="1"/>
  <c r="RS832" i="1"/>
  <c r="RS833" i="1"/>
  <c r="RS834" i="1"/>
  <c r="RS835" i="1"/>
  <c r="RS836" i="1"/>
  <c r="RS837" i="1"/>
  <c r="RS838" i="1"/>
  <c r="RS839" i="1"/>
  <c r="RS840" i="1"/>
  <c r="RS841" i="1"/>
  <c r="RS842" i="1"/>
  <c r="RS843" i="1"/>
  <c r="RS844" i="1"/>
  <c r="RS845" i="1"/>
  <c r="RS846" i="1"/>
  <c r="RS847" i="1"/>
  <c r="RS848" i="1"/>
  <c r="RS849" i="1"/>
  <c r="RS850" i="1"/>
  <c r="RS851" i="1"/>
  <c r="RS852" i="1"/>
  <c r="RS853" i="1"/>
  <c r="RS854" i="1"/>
  <c r="RS855" i="1"/>
  <c r="RS856" i="1"/>
  <c r="RS857" i="1"/>
  <c r="RS858" i="1"/>
  <c r="RS859" i="1"/>
  <c r="RS860" i="1"/>
  <c r="RS861" i="1"/>
  <c r="RS862" i="1"/>
  <c r="RS863" i="1"/>
  <c r="RS864" i="1"/>
  <c r="RS865" i="1"/>
  <c r="RS866" i="1"/>
  <c r="RS867" i="1"/>
  <c r="RS868" i="1"/>
  <c r="RS869" i="1"/>
  <c r="RS870" i="1"/>
  <c r="RS871" i="1"/>
  <c r="RS872" i="1"/>
  <c r="RS873" i="1"/>
  <c r="RS874" i="1"/>
  <c r="RS875" i="1"/>
  <c r="RS876" i="1"/>
  <c r="RS877" i="1"/>
  <c r="RS878" i="1"/>
  <c r="RS879" i="1"/>
  <c r="RS880" i="1"/>
  <c r="RS881" i="1"/>
  <c r="RS882" i="1"/>
  <c r="RS883" i="1"/>
  <c r="RS884" i="1"/>
  <c r="RS885" i="1"/>
  <c r="RS886" i="1"/>
  <c r="RS887" i="1"/>
  <c r="RS888" i="1"/>
  <c r="RS889" i="1"/>
  <c r="RS890" i="1"/>
  <c r="RS891" i="1"/>
  <c r="RS892" i="1"/>
  <c r="RS893" i="1"/>
  <c r="RS894" i="1"/>
  <c r="RS895" i="1"/>
  <c r="RS896" i="1"/>
  <c r="RS897" i="1"/>
  <c r="RS898" i="1"/>
  <c r="RS899" i="1"/>
  <c r="RS900" i="1"/>
  <c r="RS901" i="1"/>
  <c r="RS902" i="1"/>
  <c r="RS903" i="1"/>
  <c r="RS904" i="1"/>
  <c r="RS905" i="1"/>
  <c r="RS906" i="1"/>
  <c r="RS907" i="1"/>
  <c r="RS908" i="1"/>
  <c r="RS909" i="1"/>
  <c r="RS910" i="1"/>
  <c r="RS911" i="1"/>
  <c r="RS912" i="1"/>
  <c r="RS913" i="1"/>
  <c r="RS914" i="1"/>
  <c r="RS915" i="1"/>
  <c r="RS916" i="1"/>
  <c r="RS917" i="1"/>
  <c r="RS918" i="1"/>
  <c r="RS919" i="1"/>
  <c r="RS920" i="1"/>
  <c r="RS921" i="1"/>
  <c r="RS922" i="1"/>
  <c r="RS923" i="1"/>
  <c r="RS924" i="1"/>
  <c r="RS925" i="1"/>
  <c r="RS926" i="1"/>
  <c r="RS927" i="1"/>
  <c r="RS928" i="1"/>
  <c r="RS929" i="1"/>
  <c r="RS930" i="1"/>
  <c r="RS931" i="1"/>
  <c r="RS932" i="1"/>
  <c r="RS933" i="1"/>
  <c r="RS934" i="1"/>
  <c r="RS935" i="1"/>
  <c r="RS936" i="1"/>
  <c r="RS937" i="1"/>
  <c r="RS938" i="1"/>
  <c r="RS939" i="1"/>
  <c r="RS940" i="1"/>
  <c r="RS941" i="1"/>
  <c r="RS942" i="1"/>
  <c r="RS943" i="1"/>
  <c r="RS944" i="1"/>
  <c r="RS945" i="1"/>
  <c r="RS946" i="1"/>
  <c r="RS947" i="1"/>
  <c r="RS948" i="1"/>
  <c r="RS949" i="1"/>
  <c r="RS950" i="1"/>
  <c r="RS951" i="1"/>
  <c r="RS952" i="1"/>
  <c r="RS953" i="1"/>
  <c r="RS954" i="1"/>
  <c r="RS955" i="1"/>
  <c r="RS956" i="1"/>
  <c r="RS957" i="1"/>
  <c r="RS958" i="1"/>
  <c r="RS959" i="1"/>
  <c r="RS960" i="1"/>
  <c r="RS961" i="1"/>
  <c r="RS962" i="1"/>
  <c r="RS963" i="1"/>
  <c r="RS964" i="1"/>
  <c r="RS965" i="1"/>
  <c r="RS966" i="1"/>
  <c r="RS967" i="1"/>
  <c r="RS968" i="1"/>
  <c r="RS969" i="1"/>
  <c r="RS970" i="1"/>
  <c r="RS971" i="1"/>
  <c r="RS972" i="1"/>
  <c r="RS973" i="1"/>
  <c r="RS974" i="1"/>
  <c r="RS975" i="1"/>
  <c r="RS976" i="1"/>
  <c r="RS977" i="1"/>
  <c r="RS978" i="1"/>
  <c r="RS979" i="1"/>
  <c r="RS980" i="1"/>
  <c r="RS981" i="1"/>
  <c r="RS982" i="1"/>
  <c r="RS983" i="1"/>
  <c r="RS984" i="1"/>
  <c r="RS985" i="1"/>
  <c r="RS986" i="1"/>
  <c r="RS987" i="1"/>
  <c r="RS988" i="1"/>
  <c r="RS989" i="1"/>
  <c r="RS990" i="1"/>
  <c r="RS991" i="1"/>
  <c r="RS992" i="1"/>
  <c r="RS993" i="1"/>
  <c r="RS994" i="1"/>
  <c r="RS995" i="1"/>
  <c r="RS996" i="1"/>
  <c r="RS997" i="1"/>
  <c r="RS998" i="1"/>
  <c r="RS999" i="1"/>
  <c r="RS1000" i="1"/>
  <c r="RS1001" i="1"/>
  <c r="RS1002" i="1"/>
  <c r="RS1003" i="1"/>
  <c r="RS1004" i="1"/>
  <c r="RS1005" i="1"/>
  <c r="RS1006" i="1"/>
  <c r="RS1007" i="1"/>
  <c r="RS1008" i="1"/>
  <c r="RS1009" i="1"/>
  <c r="RS1010" i="1"/>
  <c r="RS1011" i="1"/>
  <c r="RS1012" i="1"/>
  <c r="RS1013" i="1"/>
  <c r="RS1014" i="1"/>
  <c r="RS1015" i="1"/>
  <c r="RS1016" i="1"/>
  <c r="RS1017" i="1"/>
  <c r="RS1018" i="1"/>
  <c r="RS1019" i="1"/>
  <c r="RS1020" i="1"/>
  <c r="RS1021" i="1"/>
  <c r="RS1022" i="1"/>
  <c r="RS1023" i="1"/>
  <c r="RS1024" i="1"/>
  <c r="RS1025" i="1"/>
  <c r="RS1026" i="1"/>
  <c r="RS1027" i="1"/>
  <c r="RS1028" i="1"/>
  <c r="RS1029" i="1"/>
  <c r="RS1030" i="1"/>
  <c r="RS1031" i="1"/>
  <c r="RS1032" i="1"/>
  <c r="RS1033" i="1"/>
  <c r="RS1034" i="1"/>
  <c r="RS1035" i="1"/>
  <c r="RS1036" i="1"/>
  <c r="RS1037" i="1"/>
  <c r="RS1038" i="1"/>
  <c r="RS1039" i="1"/>
  <c r="RS1040" i="1"/>
  <c r="RS1041" i="1"/>
  <c r="RS1042" i="1"/>
  <c r="RS1043" i="1"/>
  <c r="RS1044" i="1"/>
  <c r="RS1045" i="1"/>
  <c r="RS1046" i="1"/>
  <c r="RS1047" i="1"/>
  <c r="RS1048" i="1"/>
  <c r="RS1049" i="1"/>
  <c r="RS1050" i="1"/>
  <c r="RS1051" i="1"/>
  <c r="RS1052" i="1"/>
  <c r="RS1053" i="1"/>
  <c r="RS1054" i="1"/>
  <c r="RS1055" i="1"/>
  <c r="RS1056" i="1"/>
  <c r="RS1057" i="1"/>
  <c r="RS1058" i="1"/>
  <c r="RS1059" i="1"/>
  <c r="RS1060" i="1"/>
  <c r="RS1061" i="1"/>
  <c r="RS1062" i="1"/>
  <c r="RS1063" i="1"/>
  <c r="RS1064" i="1"/>
  <c r="RS1065" i="1"/>
  <c r="RS1066" i="1"/>
  <c r="RS1067" i="1"/>
  <c r="RS1068" i="1"/>
  <c r="RS1069" i="1"/>
  <c r="RS1070" i="1"/>
  <c r="RS1071" i="1"/>
  <c r="RS1072" i="1"/>
  <c r="RS1073" i="1"/>
  <c r="RS1074" i="1"/>
  <c r="RS1075" i="1"/>
  <c r="RS1076" i="1"/>
  <c r="RS1077" i="1"/>
  <c r="RS1078" i="1"/>
  <c r="RS1079" i="1"/>
  <c r="RS1080" i="1"/>
  <c r="RS1081" i="1"/>
  <c r="RS1082" i="1"/>
  <c r="RS1083" i="1"/>
  <c r="RS1084" i="1"/>
  <c r="RS1085" i="1"/>
  <c r="RS1086" i="1"/>
  <c r="RS1087" i="1"/>
  <c r="RS1088" i="1"/>
  <c r="RS1089" i="1"/>
  <c r="RS1090" i="1"/>
  <c r="RS1091" i="1"/>
  <c r="RS1092" i="1"/>
  <c r="RS1093" i="1"/>
  <c r="RS1094" i="1"/>
  <c r="RS1095" i="1"/>
  <c r="RS1096" i="1"/>
  <c r="RS1097" i="1"/>
  <c r="RS1098" i="1"/>
  <c r="RS1099" i="1"/>
  <c r="RS1100" i="1"/>
  <c r="RS1101" i="1"/>
  <c r="RS1102" i="1"/>
  <c r="RS1103" i="1"/>
  <c r="RS1104" i="1"/>
  <c r="RS1105" i="1"/>
  <c r="RS1106" i="1"/>
  <c r="RS1107" i="1"/>
  <c r="RS1108" i="1"/>
  <c r="RS1109" i="1"/>
  <c r="RS1110" i="1"/>
  <c r="RS1111" i="1"/>
  <c r="RS1112" i="1"/>
  <c r="RS1113" i="1"/>
  <c r="RS1114" i="1"/>
  <c r="RS1115" i="1"/>
  <c r="RS1116" i="1"/>
  <c r="RS1117" i="1"/>
  <c r="RS1118" i="1"/>
  <c r="RS1119" i="1"/>
  <c r="RS1120" i="1"/>
  <c r="RS1121" i="1"/>
  <c r="RS1122" i="1"/>
  <c r="RS1123" i="1"/>
  <c r="RS1124" i="1"/>
  <c r="RS1125" i="1"/>
  <c r="RS1126" i="1"/>
  <c r="RS1127" i="1"/>
  <c r="RS1128" i="1"/>
  <c r="RS1129" i="1"/>
  <c r="RS1130" i="1"/>
  <c r="RS1131" i="1"/>
  <c r="RS1132" i="1"/>
  <c r="RS1133" i="1"/>
  <c r="RS1134" i="1"/>
  <c r="RS1135" i="1"/>
  <c r="RS1136" i="1"/>
  <c r="RS1137" i="1"/>
  <c r="RS1138" i="1"/>
  <c r="RS1139" i="1"/>
  <c r="RS1140" i="1"/>
  <c r="RS1141" i="1"/>
  <c r="RS1142" i="1"/>
  <c r="RS1143" i="1"/>
  <c r="RS1144" i="1"/>
  <c r="RS1145" i="1"/>
  <c r="RS1146" i="1"/>
  <c r="RS1147" i="1"/>
  <c r="RS1148" i="1"/>
  <c r="RS1149" i="1"/>
  <c r="RS1150" i="1"/>
  <c r="RS1151" i="1"/>
  <c r="RS1152" i="1"/>
  <c r="RS1153" i="1"/>
  <c r="RS1154" i="1"/>
  <c r="RS1155" i="1"/>
  <c r="RS1156" i="1"/>
  <c r="RS1157" i="1"/>
  <c r="RS1158" i="1"/>
  <c r="RS1159" i="1"/>
  <c r="RS1160" i="1"/>
  <c r="RS1161" i="1"/>
  <c r="RS1162" i="1"/>
  <c r="RS1163" i="1"/>
  <c r="RS1164" i="1"/>
  <c r="RS1165" i="1"/>
  <c r="RS1166" i="1"/>
  <c r="RS1167" i="1"/>
  <c r="RS1168" i="1"/>
  <c r="RS1169" i="1"/>
  <c r="RS1170" i="1"/>
  <c r="RS1171" i="1"/>
  <c r="RS1172" i="1"/>
  <c r="RS1173" i="1"/>
  <c r="RS1174" i="1"/>
  <c r="RS1175" i="1"/>
  <c r="RS1176" i="1"/>
  <c r="RS1177" i="1"/>
  <c r="RS1178" i="1"/>
  <c r="RS1179" i="1"/>
  <c r="RS1180" i="1"/>
  <c r="RS1181" i="1"/>
  <c r="RS1182" i="1"/>
  <c r="RS1183" i="1"/>
  <c r="RS1184" i="1"/>
  <c r="RS1185" i="1"/>
  <c r="RS1186" i="1"/>
  <c r="RS1187" i="1"/>
  <c r="RS1188" i="1"/>
  <c r="RS1189" i="1"/>
  <c r="RS1190" i="1"/>
  <c r="RS1191" i="1"/>
  <c r="RS1192" i="1"/>
  <c r="RS1193" i="1"/>
  <c r="RS1194" i="1"/>
  <c r="RS1195" i="1"/>
  <c r="RS1196" i="1"/>
  <c r="RS1197" i="1"/>
  <c r="RS1198" i="1"/>
  <c r="RS1199" i="1"/>
  <c r="RS1200" i="1"/>
  <c r="RS1201" i="1"/>
  <c r="RS1202" i="1"/>
  <c r="RS1203" i="1"/>
  <c r="RS1204" i="1"/>
  <c r="RS1205" i="1"/>
  <c r="RS1206" i="1"/>
  <c r="RS1207" i="1"/>
  <c r="RS1208" i="1"/>
  <c r="RS1209" i="1"/>
  <c r="RS1210" i="1"/>
  <c r="RS1211" i="1"/>
  <c r="RS1212" i="1"/>
  <c r="RS1213" i="1"/>
  <c r="RS1214" i="1"/>
  <c r="RS1215" i="1"/>
  <c r="RS1216" i="1"/>
  <c r="RS1217" i="1"/>
  <c r="RS1218" i="1"/>
  <c r="RS1219" i="1"/>
  <c r="RS1220" i="1"/>
  <c r="RS1221" i="1"/>
  <c r="RS1222" i="1"/>
  <c r="RS1223" i="1"/>
  <c r="RS1224" i="1"/>
  <c r="RS1225" i="1"/>
  <c r="RS1226" i="1"/>
  <c r="RS1227" i="1"/>
  <c r="RS1228" i="1"/>
  <c r="RS1229" i="1"/>
  <c r="RS1230" i="1"/>
  <c r="RS1231" i="1"/>
  <c r="RS1232" i="1"/>
  <c r="RS1233" i="1"/>
  <c r="RS1234" i="1"/>
  <c r="RS1235" i="1"/>
  <c r="RS1236" i="1"/>
  <c r="RS1237" i="1"/>
  <c r="RS1238" i="1"/>
  <c r="RS1239" i="1"/>
  <c r="RS1240" i="1"/>
  <c r="RS1241" i="1"/>
  <c r="RS1242" i="1"/>
  <c r="RS1243" i="1"/>
  <c r="RS1244" i="1"/>
  <c r="RS1245" i="1"/>
  <c r="RS1246" i="1"/>
  <c r="RS1247" i="1"/>
  <c r="RS1248" i="1"/>
  <c r="RS1249" i="1"/>
  <c r="RS1250" i="1"/>
  <c r="RS1251" i="1"/>
  <c r="RS1252" i="1"/>
  <c r="RS1253" i="1"/>
  <c r="RS1254" i="1"/>
  <c r="RS1255" i="1"/>
  <c r="RS1256" i="1"/>
  <c r="RS1257" i="1"/>
  <c r="RS1258" i="1"/>
  <c r="RS1259" i="1"/>
  <c r="RS1260" i="1"/>
  <c r="RS1261" i="1"/>
  <c r="RS1262" i="1"/>
  <c r="RS1263" i="1"/>
  <c r="RS1264" i="1"/>
  <c r="RS1265" i="1"/>
  <c r="RS1266" i="1"/>
  <c r="RS1267" i="1"/>
  <c r="RS1268" i="1"/>
  <c r="RS1269" i="1"/>
  <c r="RS1270" i="1"/>
  <c r="RS1271" i="1"/>
  <c r="RS1272" i="1"/>
  <c r="RS1273" i="1"/>
  <c r="RS1274" i="1"/>
  <c r="RS1275" i="1"/>
  <c r="RS1276" i="1"/>
  <c r="RS1277" i="1"/>
  <c r="RS1278" i="1"/>
  <c r="RS1279" i="1"/>
  <c r="RS1280" i="1"/>
  <c r="RS1281" i="1"/>
  <c r="RS1282" i="1"/>
  <c r="RS1283" i="1"/>
  <c r="RS1284" i="1"/>
  <c r="RS1285" i="1"/>
  <c r="RS1286" i="1"/>
  <c r="RS1287" i="1"/>
  <c r="RS1288" i="1"/>
  <c r="RS1289" i="1"/>
  <c r="RS1290" i="1"/>
  <c r="RS1291" i="1"/>
  <c r="RS1292" i="1"/>
  <c r="RS1293" i="1"/>
  <c r="RS1294" i="1"/>
  <c r="RS1295" i="1"/>
  <c r="RS1296" i="1"/>
  <c r="RS1297" i="1"/>
  <c r="RS1298" i="1"/>
  <c r="RS1299" i="1"/>
  <c r="RS1300" i="1"/>
  <c r="RS1301" i="1"/>
  <c r="RS1302" i="1"/>
  <c r="RS1303" i="1"/>
  <c r="RS1304" i="1"/>
  <c r="RS1305" i="1"/>
  <c r="RS1306" i="1"/>
  <c r="RS1307" i="1"/>
  <c r="RS1308" i="1"/>
  <c r="RS1309" i="1"/>
  <c r="RS1310" i="1"/>
  <c r="RS1311" i="1"/>
  <c r="RS1312" i="1"/>
  <c r="RS1313" i="1"/>
  <c r="RS1314" i="1"/>
  <c r="RS1315" i="1"/>
  <c r="RS1316" i="1"/>
  <c r="RS1317" i="1"/>
  <c r="RS1318" i="1"/>
  <c r="RS1319" i="1"/>
  <c r="RS1320" i="1"/>
  <c r="RS1321" i="1"/>
  <c r="RS1322" i="1"/>
  <c r="RS1323" i="1"/>
  <c r="RS1324" i="1"/>
  <c r="RS1325" i="1"/>
  <c r="RS1326" i="1"/>
  <c r="RS1327" i="1"/>
  <c r="RS1328" i="1"/>
  <c r="RS1329" i="1"/>
  <c r="RS1330" i="1"/>
  <c r="RS1331" i="1"/>
  <c r="RS1332" i="1"/>
  <c r="RS1333" i="1"/>
  <c r="RS1334" i="1"/>
  <c r="RS1335" i="1"/>
  <c r="RS1336" i="1"/>
  <c r="RS1337" i="1"/>
  <c r="RS1338" i="1"/>
  <c r="RS1339" i="1"/>
  <c r="RS1340" i="1"/>
  <c r="RS1341" i="1"/>
  <c r="RS1342" i="1"/>
  <c r="RS1343" i="1"/>
  <c r="RS1344" i="1"/>
  <c r="RS1345" i="1"/>
  <c r="RS1346" i="1"/>
  <c r="RS1347" i="1"/>
  <c r="RS1348" i="1"/>
  <c r="RS1349" i="1"/>
  <c r="RS1350" i="1"/>
  <c r="RS1351" i="1"/>
  <c r="RS1352" i="1"/>
  <c r="RS1353" i="1"/>
  <c r="RS1354" i="1"/>
  <c r="RS1355" i="1"/>
  <c r="RS1356" i="1"/>
  <c r="RS1357" i="1"/>
  <c r="RS1358" i="1"/>
  <c r="RS1359" i="1"/>
  <c r="RS1360" i="1"/>
  <c r="RS1361" i="1"/>
  <c r="RS1362" i="1"/>
  <c r="RS1363" i="1"/>
  <c r="RS1364" i="1"/>
  <c r="RS1365" i="1"/>
  <c r="RS1366" i="1"/>
  <c r="RS1367" i="1"/>
  <c r="RS1368" i="1"/>
  <c r="RS1369" i="1"/>
  <c r="RS1370" i="1"/>
  <c r="RS1371" i="1"/>
  <c r="RS1372" i="1"/>
  <c r="RS1373" i="1"/>
  <c r="RS1374" i="1"/>
  <c r="RS1375" i="1"/>
  <c r="RS1376" i="1"/>
  <c r="RS1377" i="1"/>
  <c r="RS1378" i="1"/>
  <c r="RS1379" i="1"/>
  <c r="RS1380" i="1"/>
  <c r="RS1381" i="1"/>
  <c r="RS1382" i="1"/>
  <c r="RS1383" i="1"/>
  <c r="RS1384" i="1"/>
  <c r="RS1385" i="1"/>
  <c r="RS1386" i="1"/>
  <c r="RS1387" i="1"/>
  <c r="RS1388" i="1"/>
  <c r="RS1389" i="1"/>
  <c r="RS1390" i="1"/>
  <c r="RS1391" i="1"/>
  <c r="RS1392" i="1"/>
  <c r="RS1393" i="1"/>
  <c r="RS1394" i="1"/>
  <c r="RS1395" i="1"/>
  <c r="RS1396" i="1"/>
  <c r="RS1397" i="1"/>
  <c r="RS1398" i="1"/>
  <c r="RS1399" i="1"/>
  <c r="RS1400" i="1"/>
  <c r="RS1401" i="1"/>
  <c r="RS1402" i="1"/>
  <c r="RS1403" i="1"/>
  <c r="RS1404" i="1"/>
  <c r="RS1405" i="1"/>
  <c r="RS1406" i="1"/>
  <c r="RS1407" i="1"/>
  <c r="RS1408" i="1"/>
  <c r="RS1409" i="1"/>
  <c r="RS1410" i="1"/>
  <c r="RS1411" i="1"/>
  <c r="RS1412" i="1"/>
  <c r="RS1413" i="1"/>
  <c r="RS1414" i="1"/>
  <c r="RS1415" i="1"/>
  <c r="RS1416" i="1"/>
  <c r="RS1417" i="1"/>
  <c r="RS1418" i="1"/>
  <c r="RS1419" i="1"/>
  <c r="RS1420" i="1"/>
  <c r="RS1421" i="1"/>
  <c r="RS1422" i="1"/>
  <c r="RS1423" i="1"/>
  <c r="RS1424" i="1"/>
  <c r="RS1425" i="1"/>
  <c r="RS1426" i="1"/>
  <c r="RS1427" i="1"/>
  <c r="RS1428" i="1"/>
  <c r="RS1429" i="1"/>
  <c r="RS1430" i="1"/>
  <c r="RS1431" i="1"/>
  <c r="RS1432" i="1"/>
  <c r="RS1433" i="1"/>
  <c r="RS1434" i="1"/>
  <c r="RS1435" i="1"/>
  <c r="RS1436" i="1"/>
  <c r="RS1437" i="1"/>
  <c r="RS1438" i="1"/>
  <c r="RS1439" i="1"/>
  <c r="RS1440" i="1"/>
  <c r="RS1441" i="1"/>
  <c r="RS1442" i="1"/>
  <c r="RS1443" i="1"/>
  <c r="RS1444" i="1"/>
  <c r="RS1445" i="1"/>
  <c r="RS1446" i="1"/>
  <c r="RS1447" i="1"/>
  <c r="RS1448" i="1"/>
  <c r="RS1449" i="1"/>
  <c r="RS1450" i="1"/>
  <c r="RS1451" i="1"/>
  <c r="RS1452" i="1"/>
  <c r="RS1453" i="1"/>
  <c r="RS1454" i="1"/>
  <c r="RS1455" i="1"/>
  <c r="RS1456" i="1"/>
  <c r="RS1457" i="1"/>
  <c r="RS1458" i="1"/>
  <c r="RS1459" i="1"/>
  <c r="RS1460" i="1"/>
  <c r="RS1461" i="1"/>
  <c r="RS1462" i="1"/>
  <c r="RS1463" i="1"/>
  <c r="RS1464" i="1"/>
  <c r="RS1465" i="1"/>
  <c r="RS1466" i="1"/>
  <c r="RS1467" i="1"/>
  <c r="RS1468" i="1"/>
  <c r="RS1469" i="1"/>
  <c r="RS1470" i="1"/>
  <c r="RS1471" i="1"/>
  <c r="RS1472" i="1"/>
  <c r="RS1473" i="1"/>
  <c r="RS1474" i="1"/>
  <c r="RS1475" i="1"/>
  <c r="RS1476" i="1"/>
  <c r="RS1477" i="1"/>
  <c r="RS1478" i="1"/>
  <c r="RS1479" i="1"/>
  <c r="RS1480" i="1"/>
  <c r="RS1481" i="1"/>
  <c r="RS1482" i="1"/>
  <c r="RS1483" i="1"/>
  <c r="RS1484" i="1"/>
  <c r="RS1485" i="1"/>
  <c r="RS1486" i="1"/>
  <c r="RS1487" i="1"/>
  <c r="RS1488" i="1"/>
  <c r="RS1489" i="1"/>
  <c r="RS1490" i="1"/>
  <c r="RS1491" i="1"/>
  <c r="RS1492" i="1"/>
  <c r="RS1493" i="1"/>
  <c r="RS1494" i="1"/>
  <c r="RS1495" i="1"/>
  <c r="RS1496" i="1"/>
  <c r="RS1497" i="1"/>
  <c r="RS1498" i="1"/>
  <c r="RS1499" i="1"/>
  <c r="RS1500" i="1"/>
  <c r="RS1501" i="1"/>
  <c r="RS1502" i="1"/>
  <c r="RS1503" i="1"/>
  <c r="RS1504" i="1"/>
  <c r="RS1505" i="1"/>
  <c r="RS1506" i="1"/>
  <c r="RS1507" i="1"/>
  <c r="RS1508" i="1"/>
  <c r="RS1509" i="1"/>
  <c r="RS1510" i="1"/>
  <c r="RS1511" i="1"/>
  <c r="RS1512" i="1"/>
  <c r="RS1513" i="1"/>
  <c r="RS1514" i="1"/>
  <c r="RS1515" i="1"/>
  <c r="RS1516" i="1"/>
  <c r="RS1517" i="1"/>
  <c r="RS1518" i="1"/>
  <c r="RS1519" i="1"/>
  <c r="RS1520" i="1"/>
  <c r="RS1521" i="1"/>
  <c r="RS1522" i="1"/>
  <c r="RS1523" i="1"/>
  <c r="RS1524" i="1"/>
  <c r="RS1525" i="1"/>
  <c r="RS1526" i="1"/>
  <c r="RS1527" i="1"/>
  <c r="RS1528" i="1"/>
  <c r="RS1529" i="1"/>
  <c r="RS1530" i="1"/>
  <c r="RS1531" i="1"/>
  <c r="RS1532" i="1"/>
  <c r="RS1533" i="1"/>
  <c r="RS1534" i="1"/>
  <c r="RS1535" i="1"/>
  <c r="RS1536" i="1"/>
  <c r="RS1537" i="1"/>
  <c r="RS1538" i="1"/>
  <c r="RS1539" i="1"/>
  <c r="RS1540" i="1"/>
  <c r="RS1541" i="1"/>
  <c r="RS1542" i="1"/>
  <c r="RS1543" i="1"/>
  <c r="RS1544" i="1"/>
  <c r="RS1545" i="1"/>
  <c r="RS1546" i="1"/>
  <c r="RS1547" i="1"/>
  <c r="RS1548" i="1"/>
  <c r="RS1549" i="1"/>
  <c r="RS1550" i="1"/>
  <c r="RS1551" i="1"/>
  <c r="RS1552" i="1"/>
  <c r="RS1553" i="1"/>
  <c r="RS1554" i="1"/>
  <c r="RS1555" i="1"/>
  <c r="RS1556" i="1"/>
  <c r="RS1557" i="1"/>
  <c r="RS1558" i="1"/>
  <c r="RS1559" i="1"/>
  <c r="RS1560" i="1"/>
  <c r="RS1561" i="1"/>
  <c r="RS1562" i="1"/>
  <c r="RS1563" i="1"/>
  <c r="RS1564" i="1"/>
  <c r="RS1565" i="1"/>
  <c r="RS1566" i="1"/>
  <c r="RS1567" i="1"/>
  <c r="RS1568" i="1"/>
  <c r="RS1569" i="1"/>
  <c r="RS1570" i="1"/>
  <c r="RS1571" i="1"/>
  <c r="RS1572" i="1"/>
  <c r="RS1573" i="1"/>
  <c r="RS1574" i="1"/>
  <c r="RS1575" i="1"/>
  <c r="RS1576" i="1"/>
  <c r="RS1577" i="1"/>
  <c r="RS1578" i="1"/>
  <c r="RS1579" i="1"/>
  <c r="RS1580" i="1"/>
  <c r="RS1581" i="1"/>
  <c r="RS1582" i="1"/>
  <c r="RS1583" i="1"/>
  <c r="RS1584" i="1"/>
  <c r="RS1585" i="1"/>
  <c r="RS1586" i="1"/>
  <c r="RS1587" i="1"/>
  <c r="RS1588" i="1"/>
  <c r="RS1589" i="1"/>
  <c r="RS1590" i="1"/>
  <c r="RS1591" i="1"/>
  <c r="RS1592" i="1"/>
  <c r="RS1593" i="1"/>
  <c r="RS1594" i="1"/>
  <c r="RS1595" i="1"/>
  <c r="RS1596" i="1"/>
  <c r="RS1597" i="1"/>
  <c r="RS1598" i="1"/>
  <c r="RS1599" i="1"/>
  <c r="RS1600" i="1"/>
  <c r="RS1601" i="1"/>
  <c r="RS1602" i="1"/>
  <c r="RS1603" i="1"/>
  <c r="RS1604" i="1"/>
  <c r="RS1605" i="1"/>
  <c r="RS1606" i="1"/>
  <c r="RS1607" i="1"/>
  <c r="RS1608" i="1"/>
  <c r="RS1609" i="1"/>
  <c r="RS1610" i="1"/>
  <c r="RS1611" i="1"/>
  <c r="RS1612" i="1"/>
  <c r="RS1613" i="1"/>
  <c r="RS1614" i="1"/>
  <c r="RS1615" i="1"/>
  <c r="RS1616" i="1"/>
  <c r="RS1617" i="1"/>
  <c r="RS1618" i="1"/>
  <c r="RS1619" i="1"/>
  <c r="RS1620" i="1"/>
  <c r="RS1621" i="1"/>
  <c r="RS1622" i="1"/>
  <c r="RS1623" i="1"/>
  <c r="RS1624" i="1"/>
  <c r="RS1625" i="1"/>
  <c r="RS1626" i="1"/>
  <c r="RS1627" i="1"/>
  <c r="RS1628" i="1"/>
  <c r="RS1629" i="1"/>
  <c r="RS1630" i="1"/>
  <c r="RS1631" i="1"/>
  <c r="RS1632" i="1"/>
  <c r="RS1633" i="1"/>
  <c r="RS1634" i="1"/>
  <c r="RS1635" i="1"/>
  <c r="RS1636" i="1"/>
  <c r="RS1637" i="1"/>
  <c r="RS1638" i="1"/>
  <c r="RS1639" i="1"/>
  <c r="RS1640" i="1"/>
  <c r="RS1641" i="1"/>
  <c r="RS1642" i="1"/>
  <c r="RS1643" i="1"/>
  <c r="RS1644" i="1"/>
  <c r="RS1645" i="1"/>
  <c r="RS1646" i="1"/>
  <c r="RS1647" i="1"/>
  <c r="RS1648" i="1"/>
  <c r="RS1649" i="1"/>
  <c r="RS1650" i="1"/>
  <c r="RS1651" i="1"/>
  <c r="RS1652" i="1"/>
  <c r="RS1653" i="1"/>
  <c r="RS1654" i="1"/>
  <c r="RS1655" i="1"/>
  <c r="RS1656" i="1"/>
  <c r="RS1657" i="1"/>
  <c r="RS1658" i="1"/>
  <c r="RS1659" i="1"/>
  <c r="RS1660" i="1"/>
  <c r="RS1661" i="1"/>
  <c r="RS1662" i="1"/>
  <c r="RS1663" i="1"/>
  <c r="RS1664" i="1"/>
  <c r="RS1665" i="1"/>
  <c r="RS1666" i="1"/>
  <c r="RS1667" i="1"/>
  <c r="RS1668" i="1"/>
  <c r="RS1669" i="1"/>
  <c r="RS1670" i="1"/>
  <c r="RS1671" i="1"/>
  <c r="RS1672" i="1"/>
  <c r="RS1673" i="1"/>
  <c r="RS1674" i="1"/>
  <c r="RS1675" i="1"/>
  <c r="RS1676" i="1"/>
  <c r="RS1677" i="1"/>
  <c r="RS1678" i="1"/>
  <c r="RS1679" i="1"/>
  <c r="RS1680" i="1"/>
  <c r="RS1681" i="1"/>
  <c r="RS1682" i="1"/>
  <c r="RS1683" i="1"/>
  <c r="RS1684" i="1"/>
  <c r="RS1685" i="1"/>
  <c r="RS1686" i="1"/>
  <c r="RS1687" i="1"/>
  <c r="RS1688" i="1"/>
  <c r="RS1689" i="1"/>
  <c r="RS1690" i="1"/>
  <c r="RS1691" i="1"/>
  <c r="RS1692" i="1"/>
  <c r="RS1693" i="1"/>
  <c r="RS1694" i="1"/>
  <c r="RS1695" i="1"/>
  <c r="RS1696" i="1"/>
  <c r="RS1697" i="1"/>
  <c r="RS1698" i="1"/>
  <c r="RS1699" i="1"/>
  <c r="RS1700" i="1"/>
  <c r="RS1701" i="1"/>
  <c r="RS1702" i="1"/>
  <c r="RS1703" i="1"/>
  <c r="RS1704" i="1"/>
  <c r="RS1705" i="1"/>
  <c r="RS1706" i="1"/>
  <c r="RS1707" i="1"/>
  <c r="RS1708" i="1"/>
  <c r="RS1709" i="1"/>
  <c r="RS1710" i="1"/>
  <c r="RS1711" i="1"/>
  <c r="RS1712" i="1"/>
  <c r="RS1713" i="1"/>
  <c r="RS3" i="1"/>
  <c r="RK4" i="1"/>
  <c r="RK5" i="1"/>
  <c r="RK6" i="1"/>
  <c r="RK7" i="1"/>
  <c r="RK8" i="1"/>
  <c r="RK9" i="1"/>
  <c r="RK10" i="1"/>
  <c r="RK11" i="1"/>
  <c r="RK12" i="1"/>
  <c r="RK13" i="1"/>
  <c r="RK14" i="1"/>
  <c r="RK15" i="1"/>
  <c r="RK16" i="1"/>
  <c r="RK17" i="1"/>
  <c r="RK18" i="1"/>
  <c r="RK19" i="1"/>
  <c r="RK20" i="1"/>
  <c r="RK21" i="1"/>
  <c r="RK22" i="1"/>
  <c r="RK23" i="1"/>
  <c r="RK24" i="1"/>
  <c r="RK25" i="1"/>
  <c r="RK26" i="1"/>
  <c r="RK27" i="1"/>
  <c r="RK28" i="1"/>
  <c r="RK29" i="1"/>
  <c r="RK30" i="1"/>
  <c r="RK31" i="1"/>
  <c r="RK32" i="1"/>
  <c r="RK33" i="1"/>
  <c r="RK34" i="1"/>
  <c r="RK35" i="1"/>
  <c r="RK36" i="1"/>
  <c r="RK37" i="1"/>
  <c r="RK38" i="1"/>
  <c r="RK39" i="1"/>
  <c r="RK40" i="1"/>
  <c r="RK41" i="1"/>
  <c r="RK42" i="1"/>
  <c r="RK43" i="1"/>
  <c r="RK44" i="1"/>
  <c r="RK45" i="1"/>
  <c r="RK46" i="1"/>
  <c r="RK47" i="1"/>
  <c r="RK48" i="1"/>
  <c r="RK49" i="1"/>
  <c r="RK50" i="1"/>
  <c r="RK51" i="1"/>
  <c r="RK52" i="1"/>
  <c r="RK53" i="1"/>
  <c r="RK54" i="1"/>
  <c r="RK55" i="1"/>
  <c r="RK56" i="1"/>
  <c r="RK57" i="1"/>
  <c r="RK58" i="1"/>
  <c r="RK59" i="1"/>
  <c r="RK60" i="1"/>
  <c r="RK61" i="1"/>
  <c r="RK62" i="1"/>
  <c r="RK63" i="1"/>
  <c r="RK64" i="1"/>
  <c r="RK65" i="1"/>
  <c r="RK66" i="1"/>
  <c r="RK67" i="1"/>
  <c r="RK68" i="1"/>
  <c r="RK69" i="1"/>
  <c r="RK70" i="1"/>
  <c r="RK71" i="1"/>
  <c r="RK72" i="1"/>
  <c r="RK73" i="1"/>
  <c r="RK74" i="1"/>
  <c r="RK75" i="1"/>
  <c r="RK76" i="1"/>
  <c r="RK77" i="1"/>
  <c r="RK78" i="1"/>
  <c r="RK79" i="1"/>
  <c r="RK80" i="1"/>
  <c r="RK81" i="1"/>
  <c r="RK82" i="1"/>
  <c r="RK83" i="1"/>
  <c r="RK84" i="1"/>
  <c r="RK85" i="1"/>
  <c r="RK86" i="1"/>
  <c r="RK87" i="1"/>
  <c r="RK88" i="1"/>
  <c r="RK89" i="1"/>
  <c r="RK90" i="1"/>
  <c r="RK91" i="1"/>
  <c r="RK92" i="1"/>
  <c r="RK93" i="1"/>
  <c r="RK94" i="1"/>
  <c r="RK95" i="1"/>
  <c r="RK96" i="1"/>
  <c r="RK97" i="1"/>
  <c r="RK98" i="1"/>
  <c r="RK99" i="1"/>
  <c r="RK100" i="1"/>
  <c r="RK101" i="1"/>
  <c r="RK102" i="1"/>
  <c r="RK103" i="1"/>
  <c r="RK104" i="1"/>
  <c r="RK105" i="1"/>
  <c r="RK106" i="1"/>
  <c r="RK107" i="1"/>
  <c r="RK108" i="1"/>
  <c r="RK109" i="1"/>
  <c r="RK110" i="1"/>
  <c r="RK111" i="1"/>
  <c r="RK112" i="1"/>
  <c r="RK113" i="1"/>
  <c r="RK114" i="1"/>
  <c r="RK115" i="1"/>
  <c r="RK116" i="1"/>
  <c r="RK117" i="1"/>
  <c r="RK118" i="1"/>
  <c r="RK119" i="1"/>
  <c r="RK120" i="1"/>
  <c r="RK121" i="1"/>
  <c r="RK122" i="1"/>
  <c r="RK123" i="1"/>
  <c r="RK124" i="1"/>
  <c r="RK125" i="1"/>
  <c r="RK126" i="1"/>
  <c r="RK127" i="1"/>
  <c r="RK128" i="1"/>
  <c r="RK129" i="1"/>
  <c r="RK130" i="1"/>
  <c r="RK131" i="1"/>
  <c r="RK132" i="1"/>
  <c r="RK133" i="1"/>
  <c r="RK134" i="1"/>
  <c r="RK135" i="1"/>
  <c r="RK136" i="1"/>
  <c r="RK137" i="1"/>
  <c r="RK138" i="1"/>
  <c r="RK139" i="1"/>
  <c r="RK140" i="1"/>
  <c r="RK141" i="1"/>
  <c r="RK142" i="1"/>
  <c r="RK143" i="1"/>
  <c r="RK144" i="1"/>
  <c r="RK145" i="1"/>
  <c r="RK146" i="1"/>
  <c r="RK147" i="1"/>
  <c r="RK148" i="1"/>
  <c r="RK149" i="1"/>
  <c r="RK150" i="1"/>
  <c r="RK151" i="1"/>
  <c r="RK152" i="1"/>
  <c r="RK153" i="1"/>
  <c r="RK154" i="1"/>
  <c r="RK155" i="1"/>
  <c r="RK156" i="1"/>
  <c r="RK157" i="1"/>
  <c r="RK158" i="1"/>
  <c r="RK159" i="1"/>
  <c r="RK160" i="1"/>
  <c r="RK161" i="1"/>
  <c r="RK162" i="1"/>
  <c r="RK163" i="1"/>
  <c r="RK164" i="1"/>
  <c r="RK165" i="1"/>
  <c r="RK166" i="1"/>
  <c r="RK167" i="1"/>
  <c r="RK168" i="1"/>
  <c r="RK169" i="1"/>
  <c r="RK170" i="1"/>
  <c r="RK171" i="1"/>
  <c r="RK172" i="1"/>
  <c r="RK173" i="1"/>
  <c r="RK174" i="1"/>
  <c r="RK175" i="1"/>
  <c r="RK176" i="1"/>
  <c r="RK177" i="1"/>
  <c r="RK178" i="1"/>
  <c r="RK179" i="1"/>
  <c r="RK180" i="1"/>
  <c r="RK181" i="1"/>
  <c r="RK182" i="1"/>
  <c r="RK183" i="1"/>
  <c r="RK184" i="1"/>
  <c r="RK185" i="1"/>
  <c r="RK186" i="1"/>
  <c r="RK187" i="1"/>
  <c r="RK188" i="1"/>
  <c r="RK189" i="1"/>
  <c r="RK190" i="1"/>
  <c r="RK191" i="1"/>
  <c r="RK192" i="1"/>
  <c r="RK193" i="1"/>
  <c r="RK194" i="1"/>
  <c r="RK195" i="1"/>
  <c r="RK196" i="1"/>
  <c r="RK197" i="1"/>
  <c r="RK198" i="1"/>
  <c r="RK199" i="1"/>
  <c r="RK200" i="1"/>
  <c r="RK201" i="1"/>
  <c r="RK202" i="1"/>
  <c r="RK203" i="1"/>
  <c r="RK204" i="1"/>
  <c r="RK205" i="1"/>
  <c r="RK206" i="1"/>
  <c r="RK207" i="1"/>
  <c r="RK208" i="1"/>
  <c r="RK209" i="1"/>
  <c r="RK210" i="1"/>
  <c r="RK211" i="1"/>
  <c r="RK212" i="1"/>
  <c r="RK213" i="1"/>
  <c r="RK214" i="1"/>
  <c r="RK215" i="1"/>
  <c r="RK216" i="1"/>
  <c r="RK217" i="1"/>
  <c r="RK218" i="1"/>
  <c r="RK219" i="1"/>
  <c r="RK220" i="1"/>
  <c r="RK221" i="1"/>
  <c r="RK222" i="1"/>
  <c r="RK223" i="1"/>
  <c r="RK224" i="1"/>
  <c r="RK225" i="1"/>
  <c r="RK226" i="1"/>
  <c r="RK227" i="1"/>
  <c r="RK228" i="1"/>
  <c r="RK229" i="1"/>
  <c r="RK230" i="1"/>
  <c r="RK231" i="1"/>
  <c r="RK232" i="1"/>
  <c r="RK233" i="1"/>
  <c r="RK234" i="1"/>
  <c r="RK235" i="1"/>
  <c r="RK236" i="1"/>
  <c r="RK237" i="1"/>
  <c r="RK238" i="1"/>
  <c r="RK239" i="1"/>
  <c r="RK240" i="1"/>
  <c r="RK241" i="1"/>
  <c r="RK242" i="1"/>
  <c r="RK243" i="1"/>
  <c r="RK244" i="1"/>
  <c r="RK245" i="1"/>
  <c r="RK246" i="1"/>
  <c r="RK247" i="1"/>
  <c r="RK248" i="1"/>
  <c r="RK249" i="1"/>
  <c r="RK250" i="1"/>
  <c r="RK251" i="1"/>
  <c r="RK252" i="1"/>
  <c r="RK253" i="1"/>
  <c r="RK254" i="1"/>
  <c r="RK255" i="1"/>
  <c r="RK256" i="1"/>
  <c r="RK257" i="1"/>
  <c r="RK258" i="1"/>
  <c r="RK259" i="1"/>
  <c r="RK260" i="1"/>
  <c r="RK261" i="1"/>
  <c r="RK262" i="1"/>
  <c r="RK263" i="1"/>
  <c r="RK264" i="1"/>
  <c r="RK265" i="1"/>
  <c r="RK266" i="1"/>
  <c r="RK267" i="1"/>
  <c r="RK268" i="1"/>
  <c r="RK269" i="1"/>
  <c r="RK270" i="1"/>
  <c r="RK271" i="1"/>
  <c r="RK272" i="1"/>
  <c r="RK273" i="1"/>
  <c r="RK274" i="1"/>
  <c r="RK275" i="1"/>
  <c r="RK276" i="1"/>
  <c r="RK277" i="1"/>
  <c r="RK278" i="1"/>
  <c r="RK279" i="1"/>
  <c r="RK280" i="1"/>
  <c r="RK281" i="1"/>
  <c r="RK282" i="1"/>
  <c r="RK283" i="1"/>
  <c r="RK284" i="1"/>
  <c r="RK285" i="1"/>
  <c r="RK286" i="1"/>
  <c r="RK287" i="1"/>
  <c r="RK288" i="1"/>
  <c r="RK289" i="1"/>
  <c r="RK290" i="1"/>
  <c r="RK291" i="1"/>
  <c r="RK292" i="1"/>
  <c r="RK293" i="1"/>
  <c r="RK294" i="1"/>
  <c r="RK295" i="1"/>
  <c r="RK296" i="1"/>
  <c r="RK297" i="1"/>
  <c r="RK298" i="1"/>
  <c r="RK299" i="1"/>
  <c r="RK300" i="1"/>
  <c r="RK301" i="1"/>
  <c r="RK302" i="1"/>
  <c r="RK303" i="1"/>
  <c r="RK304" i="1"/>
  <c r="RK305" i="1"/>
  <c r="RK306" i="1"/>
  <c r="RK307" i="1"/>
  <c r="RK308" i="1"/>
  <c r="RK309" i="1"/>
  <c r="RK310" i="1"/>
  <c r="RK311" i="1"/>
  <c r="RK312" i="1"/>
  <c r="RK313" i="1"/>
  <c r="RK314" i="1"/>
  <c r="RK315" i="1"/>
  <c r="RK316" i="1"/>
  <c r="RK317" i="1"/>
  <c r="RK318" i="1"/>
  <c r="RK319" i="1"/>
  <c r="RK320" i="1"/>
  <c r="RK321" i="1"/>
  <c r="RK322" i="1"/>
  <c r="RK323" i="1"/>
  <c r="RK324" i="1"/>
  <c r="RK325" i="1"/>
  <c r="RK326" i="1"/>
  <c r="RK327" i="1"/>
  <c r="RK328" i="1"/>
  <c r="RK329" i="1"/>
  <c r="RK330" i="1"/>
  <c r="RK331" i="1"/>
  <c r="RK332" i="1"/>
  <c r="RK333" i="1"/>
  <c r="RK334" i="1"/>
  <c r="RK335" i="1"/>
  <c r="RK336" i="1"/>
  <c r="RK337" i="1"/>
  <c r="RK338" i="1"/>
  <c r="RK339" i="1"/>
  <c r="RK340" i="1"/>
  <c r="RK341" i="1"/>
  <c r="RK342" i="1"/>
  <c r="RK343" i="1"/>
  <c r="RK344" i="1"/>
  <c r="RK345" i="1"/>
  <c r="RK346" i="1"/>
  <c r="RK347" i="1"/>
  <c r="RK348" i="1"/>
  <c r="RK349" i="1"/>
  <c r="RK350" i="1"/>
  <c r="RK351" i="1"/>
  <c r="RK352" i="1"/>
  <c r="RK353" i="1"/>
  <c r="RK354" i="1"/>
  <c r="RK355" i="1"/>
  <c r="RK356" i="1"/>
  <c r="RK357" i="1"/>
  <c r="RK358" i="1"/>
  <c r="RK359" i="1"/>
  <c r="RK360" i="1"/>
  <c r="RK361" i="1"/>
  <c r="RK362" i="1"/>
  <c r="RK363" i="1"/>
  <c r="RK364" i="1"/>
  <c r="RK365" i="1"/>
  <c r="RK366" i="1"/>
  <c r="RK367" i="1"/>
  <c r="RK368" i="1"/>
  <c r="RK369" i="1"/>
  <c r="RK370" i="1"/>
  <c r="RK371" i="1"/>
  <c r="RK372" i="1"/>
  <c r="RK373" i="1"/>
  <c r="RK374" i="1"/>
  <c r="RK375" i="1"/>
  <c r="RK376" i="1"/>
  <c r="RK377" i="1"/>
  <c r="RK378" i="1"/>
  <c r="RK379" i="1"/>
  <c r="RK380" i="1"/>
  <c r="RK381" i="1"/>
  <c r="RK382" i="1"/>
  <c r="RK383" i="1"/>
  <c r="RK384" i="1"/>
  <c r="RK385" i="1"/>
  <c r="RK386" i="1"/>
  <c r="RK387" i="1"/>
  <c r="RK388" i="1"/>
  <c r="RK389" i="1"/>
  <c r="RK390" i="1"/>
  <c r="RK391" i="1"/>
  <c r="RK392" i="1"/>
  <c r="RK393" i="1"/>
  <c r="RK394" i="1"/>
  <c r="RK395" i="1"/>
  <c r="RK396" i="1"/>
  <c r="RK397" i="1"/>
  <c r="RK398" i="1"/>
  <c r="RK399" i="1"/>
  <c r="RK400" i="1"/>
  <c r="RK401" i="1"/>
  <c r="RK402" i="1"/>
  <c r="RK403" i="1"/>
  <c r="RK404" i="1"/>
  <c r="RK405" i="1"/>
  <c r="RK406" i="1"/>
  <c r="RK407" i="1"/>
  <c r="RK408" i="1"/>
  <c r="RK409" i="1"/>
  <c r="RK410" i="1"/>
  <c r="RK411" i="1"/>
  <c r="RK412" i="1"/>
  <c r="RK413" i="1"/>
  <c r="RK414" i="1"/>
  <c r="RK415" i="1"/>
  <c r="RK416" i="1"/>
  <c r="RK417" i="1"/>
  <c r="RK418" i="1"/>
  <c r="RK419" i="1"/>
  <c r="RK420" i="1"/>
  <c r="RK421" i="1"/>
  <c r="RK422" i="1"/>
  <c r="RK423" i="1"/>
  <c r="RK424" i="1"/>
  <c r="RK425" i="1"/>
  <c r="RK426" i="1"/>
  <c r="RK427" i="1"/>
  <c r="RK428" i="1"/>
  <c r="RK429" i="1"/>
  <c r="RK430" i="1"/>
  <c r="RK431" i="1"/>
  <c r="RK432" i="1"/>
  <c r="RK433" i="1"/>
  <c r="RK434" i="1"/>
  <c r="RK435" i="1"/>
  <c r="RK436" i="1"/>
  <c r="RK437" i="1"/>
  <c r="RK438" i="1"/>
  <c r="RK439" i="1"/>
  <c r="RK440" i="1"/>
  <c r="RK441" i="1"/>
  <c r="RK442" i="1"/>
  <c r="RK443" i="1"/>
  <c r="RK444" i="1"/>
  <c r="RK445" i="1"/>
  <c r="RK446" i="1"/>
  <c r="RK447" i="1"/>
  <c r="RK448" i="1"/>
  <c r="RK449" i="1"/>
  <c r="RK450" i="1"/>
  <c r="RK451" i="1"/>
  <c r="RK452" i="1"/>
  <c r="RK453" i="1"/>
  <c r="RK454" i="1"/>
  <c r="RK455" i="1"/>
  <c r="RK456" i="1"/>
  <c r="RK457" i="1"/>
  <c r="RK458" i="1"/>
  <c r="RK459" i="1"/>
  <c r="RK460" i="1"/>
  <c r="RK461" i="1"/>
  <c r="RK462" i="1"/>
  <c r="RK463" i="1"/>
  <c r="RK464" i="1"/>
  <c r="RK465" i="1"/>
  <c r="RK466" i="1"/>
  <c r="RK467" i="1"/>
  <c r="RK468" i="1"/>
  <c r="RK469" i="1"/>
  <c r="RK470" i="1"/>
  <c r="RK471" i="1"/>
  <c r="RK472" i="1"/>
  <c r="RK473" i="1"/>
  <c r="RK474" i="1"/>
  <c r="RK475" i="1"/>
  <c r="RK476" i="1"/>
  <c r="RK477" i="1"/>
  <c r="RK478" i="1"/>
  <c r="RK479" i="1"/>
  <c r="RK480" i="1"/>
  <c r="RK481" i="1"/>
  <c r="RK482" i="1"/>
  <c r="RK483" i="1"/>
  <c r="RK484" i="1"/>
  <c r="RK485" i="1"/>
  <c r="RK486" i="1"/>
  <c r="RK487" i="1"/>
  <c r="RK488" i="1"/>
  <c r="RK489" i="1"/>
  <c r="RK490" i="1"/>
  <c r="RK491" i="1"/>
  <c r="RK492" i="1"/>
  <c r="RK493" i="1"/>
  <c r="RK494" i="1"/>
  <c r="RK495" i="1"/>
  <c r="RK496" i="1"/>
  <c r="RK497" i="1"/>
  <c r="RK498" i="1"/>
  <c r="RK499" i="1"/>
  <c r="RK500" i="1"/>
  <c r="RK501" i="1"/>
  <c r="RK502" i="1"/>
  <c r="RK503" i="1"/>
  <c r="RK504" i="1"/>
  <c r="RK505" i="1"/>
  <c r="RK506" i="1"/>
  <c r="RK507" i="1"/>
  <c r="RK508" i="1"/>
  <c r="RK509" i="1"/>
  <c r="RK510" i="1"/>
  <c r="RK511" i="1"/>
  <c r="RK512" i="1"/>
  <c r="RK513" i="1"/>
  <c r="RK514" i="1"/>
  <c r="RK515" i="1"/>
  <c r="RK516" i="1"/>
  <c r="RK517" i="1"/>
  <c r="RK518" i="1"/>
  <c r="RK519" i="1"/>
  <c r="RK520" i="1"/>
  <c r="RK521" i="1"/>
  <c r="RK522" i="1"/>
  <c r="RK523" i="1"/>
  <c r="RK524" i="1"/>
  <c r="RK525" i="1"/>
  <c r="RK526" i="1"/>
  <c r="RK527" i="1"/>
  <c r="RK528" i="1"/>
  <c r="RK529" i="1"/>
  <c r="RK530" i="1"/>
  <c r="RK531" i="1"/>
  <c r="RK532" i="1"/>
  <c r="RK533" i="1"/>
  <c r="RK534" i="1"/>
  <c r="RK535" i="1"/>
  <c r="RK536" i="1"/>
  <c r="RK537" i="1"/>
  <c r="RK538" i="1"/>
  <c r="RK539" i="1"/>
  <c r="RK540" i="1"/>
  <c r="RK541" i="1"/>
  <c r="RK542" i="1"/>
  <c r="RK543" i="1"/>
  <c r="RK544" i="1"/>
  <c r="RK545" i="1"/>
  <c r="RK546" i="1"/>
  <c r="RK547" i="1"/>
  <c r="RK548" i="1"/>
  <c r="RK549" i="1"/>
  <c r="RK550" i="1"/>
  <c r="RK551" i="1"/>
  <c r="RK552" i="1"/>
  <c r="RK553" i="1"/>
  <c r="RK554" i="1"/>
  <c r="RK555" i="1"/>
  <c r="RK556" i="1"/>
  <c r="RK557" i="1"/>
  <c r="RK558" i="1"/>
  <c r="RK559" i="1"/>
  <c r="RK560" i="1"/>
  <c r="RK561" i="1"/>
  <c r="RK562" i="1"/>
  <c r="RK563" i="1"/>
  <c r="RK564" i="1"/>
  <c r="RK565" i="1"/>
  <c r="RK566" i="1"/>
  <c r="RK567" i="1"/>
  <c r="RK568" i="1"/>
  <c r="RK569" i="1"/>
  <c r="RK570" i="1"/>
  <c r="RK571" i="1"/>
  <c r="RK572" i="1"/>
  <c r="RK573" i="1"/>
  <c r="RK574" i="1"/>
  <c r="RK575" i="1"/>
  <c r="RK576" i="1"/>
  <c r="RK577" i="1"/>
  <c r="RK578" i="1"/>
  <c r="RK579" i="1"/>
  <c r="RK580" i="1"/>
  <c r="RK581" i="1"/>
  <c r="RK582" i="1"/>
  <c r="RK583" i="1"/>
  <c r="RK584" i="1"/>
  <c r="RK585" i="1"/>
  <c r="RK586" i="1"/>
  <c r="RK587" i="1"/>
  <c r="RK588" i="1"/>
  <c r="RK589" i="1"/>
  <c r="RK590" i="1"/>
  <c r="RK591" i="1"/>
  <c r="RK592" i="1"/>
  <c r="RK593" i="1"/>
  <c r="RK594" i="1"/>
  <c r="RK595" i="1"/>
  <c r="RK596" i="1"/>
  <c r="RK597" i="1"/>
  <c r="RK598" i="1"/>
  <c r="RK599" i="1"/>
  <c r="RK600" i="1"/>
  <c r="RK601" i="1"/>
  <c r="RK602" i="1"/>
  <c r="RK603" i="1"/>
  <c r="RK604" i="1"/>
  <c r="RK605" i="1"/>
  <c r="RK606" i="1"/>
  <c r="RK607" i="1"/>
  <c r="RK608" i="1"/>
  <c r="RK609" i="1"/>
  <c r="RK610" i="1"/>
  <c r="RK611" i="1"/>
  <c r="RK612" i="1"/>
  <c r="RK613" i="1"/>
  <c r="RK614" i="1"/>
  <c r="RK615" i="1"/>
  <c r="RK616" i="1"/>
  <c r="RK617" i="1"/>
  <c r="RK618" i="1"/>
  <c r="RK619" i="1"/>
  <c r="RK620" i="1"/>
  <c r="RK621" i="1"/>
  <c r="RK622" i="1"/>
  <c r="RK623" i="1"/>
  <c r="RK624" i="1"/>
  <c r="RK625" i="1"/>
  <c r="RK626" i="1"/>
  <c r="RK627" i="1"/>
  <c r="RK628" i="1"/>
  <c r="RK629" i="1"/>
  <c r="RK630" i="1"/>
  <c r="RK631" i="1"/>
  <c r="RK632" i="1"/>
  <c r="RK633" i="1"/>
  <c r="RK634" i="1"/>
  <c r="RK635" i="1"/>
  <c r="RK636" i="1"/>
  <c r="RK637" i="1"/>
  <c r="RK638" i="1"/>
  <c r="RK639" i="1"/>
  <c r="RK640" i="1"/>
  <c r="RK641" i="1"/>
  <c r="RK642" i="1"/>
  <c r="RK643" i="1"/>
  <c r="RK644" i="1"/>
  <c r="RK645" i="1"/>
  <c r="RK646" i="1"/>
  <c r="RK647" i="1"/>
  <c r="RK648" i="1"/>
  <c r="RK649" i="1"/>
  <c r="RK650" i="1"/>
  <c r="RK651" i="1"/>
  <c r="RK652" i="1"/>
  <c r="RK653" i="1"/>
  <c r="RK654" i="1"/>
  <c r="RK655" i="1"/>
  <c r="RK656" i="1"/>
  <c r="RK657" i="1"/>
  <c r="RK658" i="1"/>
  <c r="RK659" i="1"/>
  <c r="RK660" i="1"/>
  <c r="RK661" i="1"/>
  <c r="RK662" i="1"/>
  <c r="RK663" i="1"/>
  <c r="RK664" i="1"/>
  <c r="RK665" i="1"/>
  <c r="RK666" i="1"/>
  <c r="RK667" i="1"/>
  <c r="RK668" i="1"/>
  <c r="RK669" i="1"/>
  <c r="RK670" i="1"/>
  <c r="RK671" i="1"/>
  <c r="RK672" i="1"/>
  <c r="RK673" i="1"/>
  <c r="RK674" i="1"/>
  <c r="RK675" i="1"/>
  <c r="RK676" i="1"/>
  <c r="RK677" i="1"/>
  <c r="RK678" i="1"/>
  <c r="RK679" i="1"/>
  <c r="RK680" i="1"/>
  <c r="RK681" i="1"/>
  <c r="RK682" i="1"/>
  <c r="RK683" i="1"/>
  <c r="RK684" i="1"/>
  <c r="RK685" i="1"/>
  <c r="RK686" i="1"/>
  <c r="RK687" i="1"/>
  <c r="RK688" i="1"/>
  <c r="RK689" i="1"/>
  <c r="RK690" i="1"/>
  <c r="RK691" i="1"/>
  <c r="RK692" i="1"/>
  <c r="RK693" i="1"/>
  <c r="RK694" i="1"/>
  <c r="RK695" i="1"/>
  <c r="RK696" i="1"/>
  <c r="RK697" i="1"/>
  <c r="RK698" i="1"/>
  <c r="RK699" i="1"/>
  <c r="RK700" i="1"/>
  <c r="RK701" i="1"/>
  <c r="RK702" i="1"/>
  <c r="RK703" i="1"/>
  <c r="RK704" i="1"/>
  <c r="RK705" i="1"/>
  <c r="RK706" i="1"/>
  <c r="RK707" i="1"/>
  <c r="RK708" i="1"/>
  <c r="RK709" i="1"/>
  <c r="RK710" i="1"/>
  <c r="RK711" i="1"/>
  <c r="RK712" i="1"/>
  <c r="RK713" i="1"/>
  <c r="RK714" i="1"/>
  <c r="RK715" i="1"/>
  <c r="RK716" i="1"/>
  <c r="RK717" i="1"/>
  <c r="RK718" i="1"/>
  <c r="RK719" i="1"/>
  <c r="RK720" i="1"/>
  <c r="RK721" i="1"/>
  <c r="RK722" i="1"/>
  <c r="RK723" i="1"/>
  <c r="RK724" i="1"/>
  <c r="RK725" i="1"/>
  <c r="RK726" i="1"/>
  <c r="RK727" i="1"/>
  <c r="RK728" i="1"/>
  <c r="RK729" i="1"/>
  <c r="RK730" i="1"/>
  <c r="RK731" i="1"/>
  <c r="RK732" i="1"/>
  <c r="RK733" i="1"/>
  <c r="RK734" i="1"/>
  <c r="RK735" i="1"/>
  <c r="RK736" i="1"/>
  <c r="RK737" i="1"/>
  <c r="RK738" i="1"/>
  <c r="RK739" i="1"/>
  <c r="RK740" i="1"/>
  <c r="RK741" i="1"/>
  <c r="RK742" i="1"/>
  <c r="RK743" i="1"/>
  <c r="RK744" i="1"/>
  <c r="RK745" i="1"/>
  <c r="RK746" i="1"/>
  <c r="RK747" i="1"/>
  <c r="RK748" i="1"/>
  <c r="RK749" i="1"/>
  <c r="RK750" i="1"/>
  <c r="RK751" i="1"/>
  <c r="RK752" i="1"/>
  <c r="RK753" i="1"/>
  <c r="RK754" i="1"/>
  <c r="RK755" i="1"/>
  <c r="RK756" i="1"/>
  <c r="RK757" i="1"/>
  <c r="RK758" i="1"/>
  <c r="RK759" i="1"/>
  <c r="RK760" i="1"/>
  <c r="RK761" i="1"/>
  <c r="RK762" i="1"/>
  <c r="RK763" i="1"/>
  <c r="RK764" i="1"/>
  <c r="RK765" i="1"/>
  <c r="RK766" i="1"/>
  <c r="RK767" i="1"/>
  <c r="RK768" i="1"/>
  <c r="RK769" i="1"/>
  <c r="RK770" i="1"/>
  <c r="RK771" i="1"/>
  <c r="RK772" i="1"/>
  <c r="RK773" i="1"/>
  <c r="RK774" i="1"/>
  <c r="RK775" i="1"/>
  <c r="RK776" i="1"/>
  <c r="RK777" i="1"/>
  <c r="RK778" i="1"/>
  <c r="RK779" i="1"/>
  <c r="RK780" i="1"/>
  <c r="RK781" i="1"/>
  <c r="RK782" i="1"/>
  <c r="RK783" i="1"/>
  <c r="RK784" i="1"/>
  <c r="RK785" i="1"/>
  <c r="RK786" i="1"/>
  <c r="RK787" i="1"/>
  <c r="RK788" i="1"/>
  <c r="RK789" i="1"/>
  <c r="RK790" i="1"/>
  <c r="RK791" i="1"/>
  <c r="RK792" i="1"/>
  <c r="RK793" i="1"/>
  <c r="RK794" i="1"/>
  <c r="RK795" i="1"/>
  <c r="RK796" i="1"/>
  <c r="RK797" i="1"/>
  <c r="RK798" i="1"/>
  <c r="RK799" i="1"/>
  <c r="RK800" i="1"/>
  <c r="RK801" i="1"/>
  <c r="RK802" i="1"/>
  <c r="RK803" i="1"/>
  <c r="RK804" i="1"/>
  <c r="RK805" i="1"/>
  <c r="RK806" i="1"/>
  <c r="RK807" i="1"/>
  <c r="RK808" i="1"/>
  <c r="RK809" i="1"/>
  <c r="RK810" i="1"/>
  <c r="RK811" i="1"/>
  <c r="RK812" i="1"/>
  <c r="RK813" i="1"/>
  <c r="RK814" i="1"/>
  <c r="RK815" i="1"/>
  <c r="RK816" i="1"/>
  <c r="RK817" i="1"/>
  <c r="RK818" i="1"/>
  <c r="RK819" i="1"/>
  <c r="RK820" i="1"/>
  <c r="RK821" i="1"/>
  <c r="RK822" i="1"/>
  <c r="RK823" i="1"/>
  <c r="RK824" i="1"/>
  <c r="RK825" i="1"/>
  <c r="RK826" i="1"/>
  <c r="RK827" i="1"/>
  <c r="RK828" i="1"/>
  <c r="RK829" i="1"/>
  <c r="RK830" i="1"/>
  <c r="RK831" i="1"/>
  <c r="RK832" i="1"/>
  <c r="RK833" i="1"/>
  <c r="RK834" i="1"/>
  <c r="RK835" i="1"/>
  <c r="RK836" i="1"/>
  <c r="RK837" i="1"/>
  <c r="RK838" i="1"/>
  <c r="RK839" i="1"/>
  <c r="RK840" i="1"/>
  <c r="RK841" i="1"/>
  <c r="RK842" i="1"/>
  <c r="RK843" i="1"/>
  <c r="RK844" i="1"/>
  <c r="RK845" i="1"/>
  <c r="RK846" i="1"/>
  <c r="RK847" i="1"/>
  <c r="RK848" i="1"/>
  <c r="RK849" i="1"/>
  <c r="RK850" i="1"/>
  <c r="RK851" i="1"/>
  <c r="RK852" i="1"/>
  <c r="RK853" i="1"/>
  <c r="RK854" i="1"/>
  <c r="RK855" i="1"/>
  <c r="RK856" i="1"/>
  <c r="RK857" i="1"/>
  <c r="RK858" i="1"/>
  <c r="RK859" i="1"/>
  <c r="RK860" i="1"/>
  <c r="RK861" i="1"/>
  <c r="RK862" i="1"/>
  <c r="RK863" i="1"/>
  <c r="RK864" i="1"/>
  <c r="RK865" i="1"/>
  <c r="RK866" i="1"/>
  <c r="RK867" i="1"/>
  <c r="RK868" i="1"/>
  <c r="RK869" i="1"/>
  <c r="RK870" i="1"/>
  <c r="RK871" i="1"/>
  <c r="RK872" i="1"/>
  <c r="RK873" i="1"/>
  <c r="RK874" i="1"/>
  <c r="RK875" i="1"/>
  <c r="RK876" i="1"/>
  <c r="RK877" i="1"/>
  <c r="RK878" i="1"/>
  <c r="RK879" i="1"/>
  <c r="RK880" i="1"/>
  <c r="RK881" i="1"/>
  <c r="RK882" i="1"/>
  <c r="RK883" i="1"/>
  <c r="RK884" i="1"/>
  <c r="RK885" i="1"/>
  <c r="RK886" i="1"/>
  <c r="RK887" i="1"/>
  <c r="RK888" i="1"/>
  <c r="RK889" i="1"/>
  <c r="RK890" i="1"/>
  <c r="RK891" i="1"/>
  <c r="RK892" i="1"/>
  <c r="RK893" i="1"/>
  <c r="RK894" i="1"/>
  <c r="RK895" i="1"/>
  <c r="RK896" i="1"/>
  <c r="RK897" i="1"/>
  <c r="RK898" i="1"/>
  <c r="RK899" i="1"/>
  <c r="RK900" i="1"/>
  <c r="RK901" i="1"/>
  <c r="RK902" i="1"/>
  <c r="RK903" i="1"/>
  <c r="RK904" i="1"/>
  <c r="RK905" i="1"/>
  <c r="RK906" i="1"/>
  <c r="RK907" i="1"/>
  <c r="RK908" i="1"/>
  <c r="RK909" i="1"/>
  <c r="RK910" i="1"/>
  <c r="RK911" i="1"/>
  <c r="RK912" i="1"/>
  <c r="RK913" i="1"/>
  <c r="RK914" i="1"/>
  <c r="RK915" i="1"/>
  <c r="RK916" i="1"/>
  <c r="RK917" i="1"/>
  <c r="RK918" i="1"/>
  <c r="RK919" i="1"/>
  <c r="RK920" i="1"/>
  <c r="RK921" i="1"/>
  <c r="RK922" i="1"/>
  <c r="RK923" i="1"/>
  <c r="RK924" i="1"/>
  <c r="RK925" i="1"/>
  <c r="RK926" i="1"/>
  <c r="RK927" i="1"/>
  <c r="RK928" i="1"/>
  <c r="RK929" i="1"/>
  <c r="RK930" i="1"/>
  <c r="RK931" i="1"/>
  <c r="RK932" i="1"/>
  <c r="RK933" i="1"/>
  <c r="RK934" i="1"/>
  <c r="RK935" i="1"/>
  <c r="RK936" i="1"/>
  <c r="RK937" i="1"/>
  <c r="RK938" i="1"/>
  <c r="RK939" i="1"/>
  <c r="RK940" i="1"/>
  <c r="RK941" i="1"/>
  <c r="RK942" i="1"/>
  <c r="RK943" i="1"/>
  <c r="RK944" i="1"/>
  <c r="RK945" i="1"/>
  <c r="RK946" i="1"/>
  <c r="RK947" i="1"/>
  <c r="RK948" i="1"/>
  <c r="RK949" i="1"/>
  <c r="RK950" i="1"/>
  <c r="RK951" i="1"/>
  <c r="RK952" i="1"/>
  <c r="RK953" i="1"/>
  <c r="RK954" i="1"/>
  <c r="RK955" i="1"/>
  <c r="RK956" i="1"/>
  <c r="RK957" i="1"/>
  <c r="RK958" i="1"/>
  <c r="RK959" i="1"/>
  <c r="RK960" i="1"/>
  <c r="RK961" i="1"/>
  <c r="RK962" i="1"/>
  <c r="RK963" i="1"/>
  <c r="RK964" i="1"/>
  <c r="RK965" i="1"/>
  <c r="RK966" i="1"/>
  <c r="RK967" i="1"/>
  <c r="RK968" i="1"/>
  <c r="RK969" i="1"/>
  <c r="RK970" i="1"/>
  <c r="RK971" i="1"/>
  <c r="RK972" i="1"/>
  <c r="RK973" i="1"/>
  <c r="RK974" i="1"/>
  <c r="RK975" i="1"/>
  <c r="RK976" i="1"/>
  <c r="RK977" i="1"/>
  <c r="RK978" i="1"/>
  <c r="RK979" i="1"/>
  <c r="RK980" i="1"/>
  <c r="RK981" i="1"/>
  <c r="RK982" i="1"/>
  <c r="RK983" i="1"/>
  <c r="RK984" i="1"/>
  <c r="RK985" i="1"/>
  <c r="RK986" i="1"/>
  <c r="RK987" i="1"/>
  <c r="RK988" i="1"/>
  <c r="RK989" i="1"/>
  <c r="RK990" i="1"/>
  <c r="RK991" i="1"/>
  <c r="RK992" i="1"/>
  <c r="RK993" i="1"/>
  <c r="RK994" i="1"/>
  <c r="RK995" i="1"/>
  <c r="RK996" i="1"/>
  <c r="RK997" i="1"/>
  <c r="RK998" i="1"/>
  <c r="RK999" i="1"/>
  <c r="RK1000" i="1"/>
  <c r="RK1001" i="1"/>
  <c r="RK1002" i="1"/>
  <c r="RK1003" i="1"/>
  <c r="RK1004" i="1"/>
  <c r="RK1005" i="1"/>
  <c r="RK1006" i="1"/>
  <c r="RK1007" i="1"/>
  <c r="RK1008" i="1"/>
  <c r="RK1009" i="1"/>
  <c r="RK1010" i="1"/>
  <c r="RK1011" i="1"/>
  <c r="RK1012" i="1"/>
  <c r="RK1013" i="1"/>
  <c r="RK1014" i="1"/>
  <c r="RK1015" i="1"/>
  <c r="RK1016" i="1"/>
  <c r="RK1017" i="1"/>
  <c r="RK1018" i="1"/>
  <c r="RK1019" i="1"/>
  <c r="RK1020" i="1"/>
  <c r="RK1021" i="1"/>
  <c r="RK1022" i="1"/>
  <c r="RK1023" i="1"/>
  <c r="RK1024" i="1"/>
  <c r="RK1025" i="1"/>
  <c r="RK1026" i="1"/>
  <c r="RK1027" i="1"/>
  <c r="RK1028" i="1"/>
  <c r="RK1029" i="1"/>
  <c r="RK1030" i="1"/>
  <c r="RK1031" i="1"/>
  <c r="RK1032" i="1"/>
  <c r="RK1033" i="1"/>
  <c r="RK1034" i="1"/>
  <c r="RK1035" i="1"/>
  <c r="RK1036" i="1"/>
  <c r="RK1037" i="1"/>
  <c r="RK1038" i="1"/>
  <c r="RK1039" i="1"/>
  <c r="RK1040" i="1"/>
  <c r="RK1041" i="1"/>
  <c r="RK1042" i="1"/>
  <c r="RK1043" i="1"/>
  <c r="RK1044" i="1"/>
  <c r="RK1045" i="1"/>
  <c r="RK1046" i="1"/>
  <c r="RK1047" i="1"/>
  <c r="RK1048" i="1"/>
  <c r="RK1049" i="1"/>
  <c r="RK1050" i="1"/>
  <c r="RK1051" i="1"/>
  <c r="RK1052" i="1"/>
  <c r="RK1053" i="1"/>
  <c r="RK1054" i="1"/>
  <c r="RK1055" i="1"/>
  <c r="RK1056" i="1"/>
  <c r="RK1057" i="1"/>
  <c r="RK1058" i="1"/>
  <c r="RK1059" i="1"/>
  <c r="RK1060" i="1"/>
  <c r="RK1061" i="1"/>
  <c r="RK1062" i="1"/>
  <c r="RK1063" i="1"/>
  <c r="RK1064" i="1"/>
  <c r="RK1065" i="1"/>
  <c r="RK1066" i="1"/>
  <c r="RK1067" i="1"/>
  <c r="RK1068" i="1"/>
  <c r="RK1069" i="1"/>
  <c r="RK1070" i="1"/>
  <c r="RK1071" i="1"/>
  <c r="RK1072" i="1"/>
  <c r="RK1073" i="1"/>
  <c r="RK1074" i="1"/>
  <c r="RK1075" i="1"/>
  <c r="RK1076" i="1"/>
  <c r="RK1077" i="1"/>
  <c r="RK1078" i="1"/>
  <c r="RK1079" i="1"/>
  <c r="RK1080" i="1"/>
  <c r="RK1081" i="1"/>
  <c r="RK1082" i="1"/>
  <c r="RK1083" i="1"/>
  <c r="RK1084" i="1"/>
  <c r="RK1085" i="1"/>
  <c r="RK1086" i="1"/>
  <c r="RK1087" i="1"/>
  <c r="RK1088" i="1"/>
  <c r="RK1089" i="1"/>
  <c r="RK1090" i="1"/>
  <c r="RK1091" i="1"/>
  <c r="RK1092" i="1"/>
  <c r="RK1093" i="1"/>
  <c r="RK1094" i="1"/>
  <c r="RK1095" i="1"/>
  <c r="RK1096" i="1"/>
  <c r="RK1097" i="1"/>
  <c r="RK1098" i="1"/>
  <c r="RK1099" i="1"/>
  <c r="RK1100" i="1"/>
  <c r="RK1101" i="1"/>
  <c r="RK1102" i="1"/>
  <c r="RK1103" i="1"/>
  <c r="RK1104" i="1"/>
  <c r="RK1105" i="1"/>
  <c r="RK1106" i="1"/>
  <c r="RK1107" i="1"/>
  <c r="RK1108" i="1"/>
  <c r="RK1109" i="1"/>
  <c r="RK1110" i="1"/>
  <c r="RK1111" i="1"/>
  <c r="RK1112" i="1"/>
  <c r="RK1113" i="1"/>
  <c r="RK1114" i="1"/>
  <c r="RK1115" i="1"/>
  <c r="RK1116" i="1"/>
  <c r="RK1117" i="1"/>
  <c r="RK1118" i="1"/>
  <c r="RK1119" i="1"/>
  <c r="RK1120" i="1"/>
  <c r="RK1121" i="1"/>
  <c r="RK1122" i="1"/>
  <c r="RK1123" i="1"/>
  <c r="RK1124" i="1"/>
  <c r="RK1125" i="1"/>
  <c r="RK1126" i="1"/>
  <c r="RK1127" i="1"/>
  <c r="RK1128" i="1"/>
  <c r="RK1129" i="1"/>
  <c r="RK1130" i="1"/>
  <c r="RK1131" i="1"/>
  <c r="RK1132" i="1"/>
  <c r="RK1133" i="1"/>
  <c r="RK1134" i="1"/>
  <c r="RK1135" i="1"/>
  <c r="RK1136" i="1"/>
  <c r="RK1137" i="1"/>
  <c r="RK1138" i="1"/>
  <c r="RK1139" i="1"/>
  <c r="RK1140" i="1"/>
  <c r="RK1141" i="1"/>
  <c r="RK1142" i="1"/>
  <c r="RK1143" i="1"/>
  <c r="RK1144" i="1"/>
  <c r="RK1145" i="1"/>
  <c r="RK1146" i="1"/>
  <c r="RK1147" i="1"/>
  <c r="RK1148" i="1"/>
  <c r="RK1149" i="1"/>
  <c r="RK1150" i="1"/>
  <c r="RK1151" i="1"/>
  <c r="RK1152" i="1"/>
  <c r="RK1153" i="1"/>
  <c r="RK1154" i="1"/>
  <c r="RK1155" i="1"/>
  <c r="RK1156" i="1"/>
  <c r="RK1157" i="1"/>
  <c r="RK1158" i="1"/>
  <c r="RK1159" i="1"/>
  <c r="RK1160" i="1"/>
  <c r="RK1161" i="1"/>
  <c r="RK1162" i="1"/>
  <c r="RK1163" i="1"/>
  <c r="RK1164" i="1"/>
  <c r="RK1165" i="1"/>
  <c r="RK1166" i="1"/>
  <c r="RK1167" i="1"/>
  <c r="RK1168" i="1"/>
  <c r="RK1169" i="1"/>
  <c r="RK1170" i="1"/>
  <c r="RK1171" i="1"/>
  <c r="RK1172" i="1"/>
  <c r="RK1173" i="1"/>
  <c r="RK1174" i="1"/>
  <c r="RK1175" i="1"/>
  <c r="RK1176" i="1"/>
  <c r="RK1177" i="1"/>
  <c r="RK1178" i="1"/>
  <c r="RK1179" i="1"/>
  <c r="RK1180" i="1"/>
  <c r="RK1181" i="1"/>
  <c r="RK1182" i="1"/>
  <c r="RK1183" i="1"/>
  <c r="RK1184" i="1"/>
  <c r="RK1185" i="1"/>
  <c r="RK1186" i="1"/>
  <c r="RK1187" i="1"/>
  <c r="RK1188" i="1"/>
  <c r="RK1189" i="1"/>
  <c r="RK1190" i="1"/>
  <c r="RK1191" i="1"/>
  <c r="RK1192" i="1"/>
  <c r="RK1193" i="1"/>
  <c r="RK1194" i="1"/>
  <c r="RK1195" i="1"/>
  <c r="RK1196" i="1"/>
  <c r="RK1197" i="1"/>
  <c r="RK1198" i="1"/>
  <c r="RK1199" i="1"/>
  <c r="RK1200" i="1"/>
  <c r="RK1201" i="1"/>
  <c r="RK1202" i="1"/>
  <c r="RK1203" i="1"/>
  <c r="RK1204" i="1"/>
  <c r="RK1205" i="1"/>
  <c r="RK1206" i="1"/>
  <c r="RK1207" i="1"/>
  <c r="RK1208" i="1"/>
  <c r="RK1209" i="1"/>
  <c r="RK1210" i="1"/>
  <c r="RK1211" i="1"/>
  <c r="RK1212" i="1"/>
  <c r="RK1213" i="1"/>
  <c r="RK1214" i="1"/>
  <c r="RK1215" i="1"/>
  <c r="RK1216" i="1"/>
  <c r="RK1217" i="1"/>
  <c r="RK1218" i="1"/>
  <c r="RK1219" i="1"/>
  <c r="RK1220" i="1"/>
  <c r="RK1221" i="1"/>
  <c r="RK1222" i="1"/>
  <c r="RK1223" i="1"/>
  <c r="RK1224" i="1"/>
  <c r="RK1225" i="1"/>
  <c r="RK1226" i="1"/>
  <c r="RK1227" i="1"/>
  <c r="RK1228" i="1"/>
  <c r="RK1229" i="1"/>
  <c r="RK1230" i="1"/>
  <c r="RK1231" i="1"/>
  <c r="RK1232" i="1"/>
  <c r="RK1233" i="1"/>
  <c r="RK1234" i="1"/>
  <c r="RK1235" i="1"/>
  <c r="RK1236" i="1"/>
  <c r="RK1237" i="1"/>
  <c r="RK1238" i="1"/>
  <c r="RK1239" i="1"/>
  <c r="RK1240" i="1"/>
  <c r="RK1241" i="1"/>
  <c r="RK1242" i="1"/>
  <c r="RK1243" i="1"/>
  <c r="RK1244" i="1"/>
  <c r="RK1245" i="1"/>
  <c r="RK1246" i="1"/>
  <c r="RK1247" i="1"/>
  <c r="RK1248" i="1"/>
  <c r="RK1249" i="1"/>
  <c r="RK1250" i="1"/>
  <c r="RK1251" i="1"/>
  <c r="RK1252" i="1"/>
  <c r="RK1253" i="1"/>
  <c r="RK1254" i="1"/>
  <c r="RK1255" i="1"/>
  <c r="RK1256" i="1"/>
  <c r="RK1257" i="1"/>
  <c r="RK1258" i="1"/>
  <c r="RK1259" i="1"/>
  <c r="RK1260" i="1"/>
  <c r="RK1261" i="1"/>
  <c r="RK1262" i="1"/>
  <c r="RK1263" i="1"/>
  <c r="RK1264" i="1"/>
  <c r="RK1265" i="1"/>
  <c r="RK1266" i="1"/>
  <c r="RK1267" i="1"/>
  <c r="RK1268" i="1"/>
  <c r="RK1269" i="1"/>
  <c r="RK1270" i="1"/>
  <c r="RK1271" i="1"/>
  <c r="RK1272" i="1"/>
  <c r="RK1273" i="1"/>
  <c r="RK1274" i="1"/>
  <c r="RK1275" i="1"/>
  <c r="RK1276" i="1"/>
  <c r="RK1277" i="1"/>
  <c r="RK1278" i="1"/>
  <c r="RK1279" i="1"/>
  <c r="RK1280" i="1"/>
  <c r="RK1281" i="1"/>
  <c r="RK1282" i="1"/>
  <c r="RK1283" i="1"/>
  <c r="RK1284" i="1"/>
  <c r="RK1285" i="1"/>
  <c r="RK1286" i="1"/>
  <c r="RK1287" i="1"/>
  <c r="RK1288" i="1"/>
  <c r="RK1289" i="1"/>
  <c r="RK1290" i="1"/>
  <c r="RK1291" i="1"/>
  <c r="RK1292" i="1"/>
  <c r="RK1293" i="1"/>
  <c r="RK1294" i="1"/>
  <c r="RK1295" i="1"/>
  <c r="RK1296" i="1"/>
  <c r="RK1297" i="1"/>
  <c r="RK1298" i="1"/>
  <c r="RK1299" i="1"/>
  <c r="RK1300" i="1"/>
  <c r="RK1301" i="1"/>
  <c r="RK1302" i="1"/>
  <c r="RK1303" i="1"/>
  <c r="RK1304" i="1"/>
  <c r="RK1305" i="1"/>
  <c r="RK1306" i="1"/>
  <c r="RK1307" i="1"/>
  <c r="RK1308" i="1"/>
  <c r="RK1309" i="1"/>
  <c r="RK1310" i="1"/>
  <c r="RK1311" i="1"/>
  <c r="RK1312" i="1"/>
  <c r="RK1313" i="1"/>
  <c r="RK1314" i="1"/>
  <c r="RK1315" i="1"/>
  <c r="RK1316" i="1"/>
  <c r="RK1317" i="1"/>
  <c r="RK1318" i="1"/>
  <c r="RK1319" i="1"/>
  <c r="RK1320" i="1"/>
  <c r="RK1321" i="1"/>
  <c r="RK1322" i="1"/>
  <c r="RK1323" i="1"/>
  <c r="RK1324" i="1"/>
  <c r="RK1325" i="1"/>
  <c r="RK1326" i="1"/>
  <c r="RK1327" i="1"/>
  <c r="RK1328" i="1"/>
  <c r="RK1329" i="1"/>
  <c r="RK1330" i="1"/>
  <c r="RK1331" i="1"/>
  <c r="RK1332" i="1"/>
  <c r="RK1333" i="1"/>
  <c r="RK1334" i="1"/>
  <c r="RK1335" i="1"/>
  <c r="RK1336" i="1"/>
  <c r="RK1337" i="1"/>
  <c r="RK1338" i="1"/>
  <c r="RK1339" i="1"/>
  <c r="RK1340" i="1"/>
  <c r="RK1341" i="1"/>
  <c r="RK1342" i="1"/>
  <c r="RK1343" i="1"/>
  <c r="RK1344" i="1"/>
  <c r="RK1345" i="1"/>
  <c r="RK1346" i="1"/>
  <c r="RK1347" i="1"/>
  <c r="RK1348" i="1"/>
  <c r="RK1349" i="1"/>
  <c r="RK1350" i="1"/>
  <c r="RK1351" i="1"/>
  <c r="RK1352" i="1"/>
  <c r="RK1353" i="1"/>
  <c r="RK1354" i="1"/>
  <c r="RK1355" i="1"/>
  <c r="RK1356" i="1"/>
  <c r="RK1357" i="1"/>
  <c r="RK1358" i="1"/>
  <c r="RK1359" i="1"/>
  <c r="RK1360" i="1"/>
  <c r="RK1361" i="1"/>
  <c r="RK1362" i="1"/>
  <c r="RK1363" i="1"/>
  <c r="RK1364" i="1"/>
  <c r="RK1365" i="1"/>
  <c r="RK1366" i="1"/>
  <c r="RK1367" i="1"/>
  <c r="RK1368" i="1"/>
  <c r="RK1369" i="1"/>
  <c r="RK1370" i="1"/>
  <c r="RK1371" i="1"/>
  <c r="RK1372" i="1"/>
  <c r="RK1373" i="1"/>
  <c r="RK1374" i="1"/>
  <c r="RK1375" i="1"/>
  <c r="RK1376" i="1"/>
  <c r="RK1377" i="1"/>
  <c r="RK1378" i="1"/>
  <c r="RK1379" i="1"/>
  <c r="RK1380" i="1"/>
  <c r="RK1381" i="1"/>
  <c r="RK1382" i="1"/>
  <c r="RK1383" i="1"/>
  <c r="RK1384" i="1"/>
  <c r="RK1385" i="1"/>
  <c r="RK1386" i="1"/>
  <c r="RK1387" i="1"/>
  <c r="RK1388" i="1"/>
  <c r="RK1389" i="1"/>
  <c r="RK1390" i="1"/>
  <c r="RK1391" i="1"/>
  <c r="RK1392" i="1"/>
  <c r="RK1393" i="1"/>
  <c r="RK1394" i="1"/>
  <c r="RK1395" i="1"/>
  <c r="RK1396" i="1"/>
  <c r="RK1397" i="1"/>
  <c r="RK1398" i="1"/>
  <c r="RK1399" i="1"/>
  <c r="RK1400" i="1"/>
  <c r="RK1401" i="1"/>
  <c r="RK1402" i="1"/>
  <c r="RK1403" i="1"/>
  <c r="RK1404" i="1"/>
  <c r="RK1405" i="1"/>
  <c r="RK1406" i="1"/>
  <c r="RK1407" i="1"/>
  <c r="RK1408" i="1"/>
  <c r="RK1409" i="1"/>
  <c r="RK1410" i="1"/>
  <c r="RK1411" i="1"/>
  <c r="RK1412" i="1"/>
  <c r="RK1413" i="1"/>
  <c r="RK1414" i="1"/>
  <c r="RK1415" i="1"/>
  <c r="RK1416" i="1"/>
  <c r="RK1417" i="1"/>
  <c r="RK1418" i="1"/>
  <c r="RK1419" i="1"/>
  <c r="RK1420" i="1"/>
  <c r="RK1421" i="1"/>
  <c r="RK1422" i="1"/>
  <c r="RK1423" i="1"/>
  <c r="RK1424" i="1"/>
  <c r="RK1425" i="1"/>
  <c r="RK1426" i="1"/>
  <c r="RK1427" i="1"/>
  <c r="RK1428" i="1"/>
  <c r="RK1429" i="1"/>
  <c r="RK1430" i="1"/>
  <c r="RK1431" i="1"/>
  <c r="RK1432" i="1"/>
  <c r="RK1433" i="1"/>
  <c r="RK1434" i="1"/>
  <c r="RK1435" i="1"/>
  <c r="RK1436" i="1"/>
  <c r="RK1437" i="1"/>
  <c r="RK1438" i="1"/>
  <c r="RK1439" i="1"/>
  <c r="RK1440" i="1"/>
  <c r="RK1441" i="1"/>
  <c r="RK1442" i="1"/>
  <c r="RK1443" i="1"/>
  <c r="RK1444" i="1"/>
  <c r="RK1445" i="1"/>
  <c r="RK1446" i="1"/>
  <c r="RK1447" i="1"/>
  <c r="RK1448" i="1"/>
  <c r="RK1449" i="1"/>
  <c r="RK1450" i="1"/>
  <c r="RK1451" i="1"/>
  <c r="RK1452" i="1"/>
  <c r="RK1453" i="1"/>
  <c r="RK1454" i="1"/>
  <c r="RK1455" i="1"/>
  <c r="RK1456" i="1"/>
  <c r="RK1457" i="1"/>
  <c r="RK1458" i="1"/>
  <c r="RK1459" i="1"/>
  <c r="RK1460" i="1"/>
  <c r="RK1461" i="1"/>
  <c r="RK1462" i="1"/>
  <c r="RK1463" i="1"/>
  <c r="RK1464" i="1"/>
  <c r="RK1465" i="1"/>
  <c r="RK1466" i="1"/>
  <c r="RK1467" i="1"/>
  <c r="RK1468" i="1"/>
  <c r="RK1469" i="1"/>
  <c r="RK1470" i="1"/>
  <c r="RK1471" i="1"/>
  <c r="RK1472" i="1"/>
  <c r="RK1473" i="1"/>
  <c r="RK1474" i="1"/>
  <c r="RK1475" i="1"/>
  <c r="RK1476" i="1"/>
  <c r="RK1477" i="1"/>
  <c r="RK1478" i="1"/>
  <c r="RK1479" i="1"/>
  <c r="RK1480" i="1"/>
  <c r="RK1481" i="1"/>
  <c r="RK1482" i="1"/>
  <c r="RK1483" i="1"/>
  <c r="RK1484" i="1"/>
  <c r="RK1485" i="1"/>
  <c r="RK1486" i="1"/>
  <c r="RK1487" i="1"/>
  <c r="RK1488" i="1"/>
  <c r="RK1489" i="1"/>
  <c r="RK1490" i="1"/>
  <c r="RK1491" i="1"/>
  <c r="RK1492" i="1"/>
  <c r="RK1493" i="1"/>
  <c r="RK1494" i="1"/>
  <c r="RK1495" i="1"/>
  <c r="RK1496" i="1"/>
  <c r="RK1497" i="1"/>
  <c r="RK1498" i="1"/>
  <c r="RK1499" i="1"/>
  <c r="RK1500" i="1"/>
  <c r="RK1501" i="1"/>
  <c r="RK1502" i="1"/>
  <c r="RK1503" i="1"/>
  <c r="RK1504" i="1"/>
  <c r="RK1505" i="1"/>
  <c r="RK1506" i="1"/>
  <c r="RK1507" i="1"/>
  <c r="RK1508" i="1"/>
  <c r="RK1509" i="1"/>
  <c r="RK1510" i="1"/>
  <c r="RK1511" i="1"/>
  <c r="RK1512" i="1"/>
  <c r="RK1513" i="1"/>
  <c r="RK1514" i="1"/>
  <c r="RK1515" i="1"/>
  <c r="RK1516" i="1"/>
  <c r="RK1517" i="1"/>
  <c r="RK1518" i="1"/>
  <c r="RK1519" i="1"/>
  <c r="RK1520" i="1"/>
  <c r="RK1521" i="1"/>
  <c r="RK1522" i="1"/>
  <c r="RK1523" i="1"/>
  <c r="RK1524" i="1"/>
  <c r="RK1525" i="1"/>
  <c r="RK1526" i="1"/>
  <c r="RK1527" i="1"/>
  <c r="RK1528" i="1"/>
  <c r="RK1529" i="1"/>
  <c r="RK1530" i="1"/>
  <c r="RK1531" i="1"/>
  <c r="RK1532" i="1"/>
  <c r="RK1533" i="1"/>
  <c r="RK1534" i="1"/>
  <c r="RK1535" i="1"/>
  <c r="RK1536" i="1"/>
  <c r="RK1537" i="1"/>
  <c r="RK1538" i="1"/>
  <c r="RK1539" i="1"/>
  <c r="RK1540" i="1"/>
  <c r="RK1541" i="1"/>
  <c r="RK1542" i="1"/>
  <c r="RK1543" i="1"/>
  <c r="RK1544" i="1"/>
  <c r="RK1545" i="1"/>
  <c r="RK1546" i="1"/>
  <c r="RK1547" i="1"/>
  <c r="RK1548" i="1"/>
  <c r="RK1549" i="1"/>
  <c r="RK1550" i="1"/>
  <c r="RK1551" i="1"/>
  <c r="RK1552" i="1"/>
  <c r="RK1553" i="1"/>
  <c r="RK1554" i="1"/>
  <c r="RK1555" i="1"/>
  <c r="RK1556" i="1"/>
  <c r="RK1557" i="1"/>
  <c r="RK1558" i="1"/>
  <c r="RK1559" i="1"/>
  <c r="RK1560" i="1"/>
  <c r="RK1561" i="1"/>
  <c r="RK1562" i="1"/>
  <c r="RK1563" i="1"/>
  <c r="RK1564" i="1"/>
  <c r="RK1565" i="1"/>
  <c r="RK1566" i="1"/>
  <c r="RK1567" i="1"/>
  <c r="RK1568" i="1"/>
  <c r="RK1569" i="1"/>
  <c r="RK1570" i="1"/>
  <c r="RK1571" i="1"/>
  <c r="RK1572" i="1"/>
  <c r="RK1573" i="1"/>
  <c r="RK1574" i="1"/>
  <c r="RK1575" i="1"/>
  <c r="RK1576" i="1"/>
  <c r="RK1577" i="1"/>
  <c r="RK1578" i="1"/>
  <c r="RK1579" i="1"/>
  <c r="RK1580" i="1"/>
  <c r="RK1581" i="1"/>
  <c r="RK1582" i="1"/>
  <c r="RK1583" i="1"/>
  <c r="RK1584" i="1"/>
  <c r="RK1585" i="1"/>
  <c r="RK1586" i="1"/>
  <c r="RK1587" i="1"/>
  <c r="RK1588" i="1"/>
  <c r="RK1589" i="1"/>
  <c r="RK1590" i="1"/>
  <c r="RK1591" i="1"/>
  <c r="RK1592" i="1"/>
  <c r="RK1593" i="1"/>
  <c r="RK1594" i="1"/>
  <c r="RK1595" i="1"/>
  <c r="RK1596" i="1"/>
  <c r="RK1597" i="1"/>
  <c r="RK1598" i="1"/>
  <c r="RK1599" i="1"/>
  <c r="RK1600" i="1"/>
  <c r="RK1601" i="1"/>
  <c r="RK1602" i="1"/>
  <c r="RK1603" i="1"/>
  <c r="RK1604" i="1"/>
  <c r="RK1605" i="1"/>
  <c r="RK1606" i="1"/>
  <c r="RK1607" i="1"/>
  <c r="RK1608" i="1"/>
  <c r="RK1609" i="1"/>
  <c r="RK1610" i="1"/>
  <c r="RK1611" i="1"/>
  <c r="RK1612" i="1"/>
  <c r="RK1613" i="1"/>
  <c r="RK1614" i="1"/>
  <c r="RK1615" i="1"/>
  <c r="RK1616" i="1"/>
  <c r="RK1617" i="1"/>
  <c r="RK1618" i="1"/>
  <c r="RK1619" i="1"/>
  <c r="RK1620" i="1"/>
  <c r="RK1621" i="1"/>
  <c r="RK1622" i="1"/>
  <c r="RK1623" i="1"/>
  <c r="RK1624" i="1"/>
  <c r="RK1625" i="1"/>
  <c r="RK1626" i="1"/>
  <c r="RK1627" i="1"/>
  <c r="RK1628" i="1"/>
  <c r="RK1629" i="1"/>
  <c r="RK1630" i="1"/>
  <c r="RK1631" i="1"/>
  <c r="RK1632" i="1"/>
  <c r="RK1633" i="1"/>
  <c r="RK1634" i="1"/>
  <c r="RK1635" i="1"/>
  <c r="RK1636" i="1"/>
  <c r="RK1637" i="1"/>
  <c r="RK1638" i="1"/>
  <c r="RK1639" i="1"/>
  <c r="RK1640" i="1"/>
  <c r="RK1641" i="1"/>
  <c r="RK1642" i="1"/>
  <c r="RK1643" i="1"/>
  <c r="RK1644" i="1"/>
  <c r="RK1645" i="1"/>
  <c r="RK1646" i="1"/>
  <c r="RK1647" i="1"/>
  <c r="RK1648" i="1"/>
  <c r="RK1649" i="1"/>
  <c r="RK1650" i="1"/>
  <c r="RK1651" i="1"/>
  <c r="RK1652" i="1"/>
  <c r="RK1653" i="1"/>
  <c r="RK1654" i="1"/>
  <c r="RK1655" i="1"/>
  <c r="RK1656" i="1"/>
  <c r="RK1657" i="1"/>
  <c r="RK1658" i="1"/>
  <c r="RK1659" i="1"/>
  <c r="RK1660" i="1"/>
  <c r="RK1661" i="1"/>
  <c r="RK1662" i="1"/>
  <c r="RK1663" i="1"/>
  <c r="RK1664" i="1"/>
  <c r="RK1665" i="1"/>
  <c r="RK1666" i="1"/>
  <c r="RK1667" i="1"/>
  <c r="RK1668" i="1"/>
  <c r="RK1669" i="1"/>
  <c r="RK1670" i="1"/>
  <c r="RK1671" i="1"/>
  <c r="RK1672" i="1"/>
  <c r="RK1673" i="1"/>
  <c r="RK1674" i="1"/>
  <c r="RK1675" i="1"/>
  <c r="RK1676" i="1"/>
  <c r="RK1677" i="1"/>
  <c r="RK1678" i="1"/>
  <c r="RK1679" i="1"/>
  <c r="RK1680" i="1"/>
  <c r="RK1681" i="1"/>
  <c r="RK1682" i="1"/>
  <c r="RK1683" i="1"/>
  <c r="RK1684" i="1"/>
  <c r="RK1685" i="1"/>
  <c r="RK1686" i="1"/>
  <c r="RK1687" i="1"/>
  <c r="RK1688" i="1"/>
  <c r="RK1689" i="1"/>
  <c r="RK1690" i="1"/>
  <c r="RK1691" i="1"/>
  <c r="RK1692" i="1"/>
  <c r="RK1693" i="1"/>
  <c r="RK1694" i="1"/>
  <c r="RK1695" i="1"/>
  <c r="RK1696" i="1"/>
  <c r="RK1697" i="1"/>
  <c r="RK1698" i="1"/>
  <c r="RK1699" i="1"/>
  <c r="RK1700" i="1"/>
  <c r="RK1701" i="1"/>
  <c r="RK1702" i="1"/>
  <c r="RK1703" i="1"/>
  <c r="RK1704" i="1"/>
  <c r="RK1705" i="1"/>
  <c r="RK1706" i="1"/>
  <c r="RK1707" i="1"/>
  <c r="RK1708" i="1"/>
  <c r="RK1709" i="1"/>
  <c r="RK1710" i="1"/>
  <c r="RK1711" i="1"/>
  <c r="RK1712" i="1"/>
  <c r="RK1713" i="1"/>
  <c r="RK3" i="1"/>
  <c r="RJ4" i="1"/>
  <c r="RJ5" i="1"/>
  <c r="RJ6" i="1"/>
  <c r="RJ7" i="1"/>
  <c r="RJ8" i="1"/>
  <c r="RJ9" i="1"/>
  <c r="RJ10" i="1"/>
  <c r="RJ11" i="1"/>
  <c r="RJ12" i="1"/>
  <c r="RJ13" i="1"/>
  <c r="RJ14" i="1"/>
  <c r="RJ15" i="1"/>
  <c r="RJ16" i="1"/>
  <c r="RJ17" i="1"/>
  <c r="RJ18" i="1"/>
  <c r="RJ19" i="1"/>
  <c r="RJ20" i="1"/>
  <c r="RJ21" i="1"/>
  <c r="RJ22" i="1"/>
  <c r="RJ23" i="1"/>
  <c r="RJ24" i="1"/>
  <c r="RJ25" i="1"/>
  <c r="RJ26" i="1"/>
  <c r="RJ27" i="1"/>
  <c r="RJ28" i="1"/>
  <c r="RJ29" i="1"/>
  <c r="RJ30" i="1"/>
  <c r="RJ31" i="1"/>
  <c r="RJ32" i="1"/>
  <c r="RJ33" i="1"/>
  <c r="RJ34" i="1"/>
  <c r="RJ35" i="1"/>
  <c r="RJ36" i="1"/>
  <c r="RJ37" i="1"/>
  <c r="RJ38" i="1"/>
  <c r="RJ39" i="1"/>
  <c r="RJ40" i="1"/>
  <c r="RJ41" i="1"/>
  <c r="RJ42" i="1"/>
  <c r="RJ43" i="1"/>
  <c r="RJ44" i="1"/>
  <c r="RJ45" i="1"/>
  <c r="RJ46" i="1"/>
  <c r="RJ47" i="1"/>
  <c r="RJ48" i="1"/>
  <c r="RJ49" i="1"/>
  <c r="RJ50" i="1"/>
  <c r="RJ51" i="1"/>
  <c r="RJ52" i="1"/>
  <c r="RJ53" i="1"/>
  <c r="RJ54" i="1"/>
  <c r="RJ55" i="1"/>
  <c r="RJ56" i="1"/>
  <c r="RJ57" i="1"/>
  <c r="RJ58" i="1"/>
  <c r="RJ59" i="1"/>
  <c r="RJ60" i="1"/>
  <c r="RJ61" i="1"/>
  <c r="RJ62" i="1"/>
  <c r="RJ63" i="1"/>
  <c r="RJ64" i="1"/>
  <c r="RJ65" i="1"/>
  <c r="RJ66" i="1"/>
  <c r="RJ67" i="1"/>
  <c r="RJ68" i="1"/>
  <c r="RJ69" i="1"/>
  <c r="RJ70" i="1"/>
  <c r="RJ71" i="1"/>
  <c r="RJ72" i="1"/>
  <c r="RJ73" i="1"/>
  <c r="RJ74" i="1"/>
  <c r="RJ75" i="1"/>
  <c r="RJ76" i="1"/>
  <c r="RJ77" i="1"/>
  <c r="RJ78" i="1"/>
  <c r="RJ79" i="1"/>
  <c r="RJ80" i="1"/>
  <c r="RJ81" i="1"/>
  <c r="RJ82" i="1"/>
  <c r="RJ83" i="1"/>
  <c r="RJ84" i="1"/>
  <c r="RJ85" i="1"/>
  <c r="RJ86" i="1"/>
  <c r="RJ87" i="1"/>
  <c r="RJ88" i="1"/>
  <c r="RJ89" i="1"/>
  <c r="RJ90" i="1"/>
  <c r="RJ91" i="1"/>
  <c r="RJ92" i="1"/>
  <c r="RJ93" i="1"/>
  <c r="RJ94" i="1"/>
  <c r="RJ95" i="1"/>
  <c r="RJ96" i="1"/>
  <c r="RJ97" i="1"/>
  <c r="RJ98" i="1"/>
  <c r="RJ99" i="1"/>
  <c r="RJ100" i="1"/>
  <c r="RJ101" i="1"/>
  <c r="RJ102" i="1"/>
  <c r="RJ103" i="1"/>
  <c r="RJ104" i="1"/>
  <c r="RJ105" i="1"/>
  <c r="RJ106" i="1"/>
  <c r="RJ107" i="1"/>
  <c r="RJ108" i="1"/>
  <c r="RJ109" i="1"/>
  <c r="RJ110" i="1"/>
  <c r="RJ111" i="1"/>
  <c r="RJ112" i="1"/>
  <c r="RJ113" i="1"/>
  <c r="RJ114" i="1"/>
  <c r="RJ115" i="1"/>
  <c r="RJ116" i="1"/>
  <c r="RJ117" i="1"/>
  <c r="RJ118" i="1"/>
  <c r="RJ119" i="1"/>
  <c r="RJ120" i="1"/>
  <c r="RJ121" i="1"/>
  <c r="RJ122" i="1"/>
  <c r="RJ123" i="1"/>
  <c r="RJ124" i="1"/>
  <c r="RJ125" i="1"/>
  <c r="RJ126" i="1"/>
  <c r="RJ127" i="1"/>
  <c r="RJ128" i="1"/>
  <c r="RJ129" i="1"/>
  <c r="RJ130" i="1"/>
  <c r="RJ131" i="1"/>
  <c r="RJ132" i="1"/>
  <c r="RJ133" i="1"/>
  <c r="RJ134" i="1"/>
  <c r="RJ135" i="1"/>
  <c r="RJ136" i="1"/>
  <c r="RJ137" i="1"/>
  <c r="RJ138" i="1"/>
  <c r="RJ139" i="1"/>
  <c r="RJ140" i="1"/>
  <c r="RJ141" i="1"/>
  <c r="RJ142" i="1"/>
  <c r="RJ143" i="1"/>
  <c r="RJ144" i="1"/>
  <c r="RJ145" i="1"/>
  <c r="RJ146" i="1"/>
  <c r="RJ147" i="1"/>
  <c r="RJ148" i="1"/>
  <c r="RJ149" i="1"/>
  <c r="RJ150" i="1"/>
  <c r="RJ151" i="1"/>
  <c r="RJ152" i="1"/>
  <c r="RJ153" i="1"/>
  <c r="RJ154" i="1"/>
  <c r="RJ155" i="1"/>
  <c r="RJ156" i="1"/>
  <c r="RJ157" i="1"/>
  <c r="RJ158" i="1"/>
  <c r="RJ159" i="1"/>
  <c r="RJ160" i="1"/>
  <c r="RJ161" i="1"/>
  <c r="RJ162" i="1"/>
  <c r="RJ163" i="1"/>
  <c r="RJ164" i="1"/>
  <c r="RJ165" i="1"/>
  <c r="RJ166" i="1"/>
  <c r="RJ167" i="1"/>
  <c r="RJ168" i="1"/>
  <c r="RJ169" i="1"/>
  <c r="RJ170" i="1"/>
  <c r="RJ171" i="1"/>
  <c r="RJ172" i="1"/>
  <c r="RJ173" i="1"/>
  <c r="RJ174" i="1"/>
  <c r="RJ175" i="1"/>
  <c r="RJ176" i="1"/>
  <c r="RJ177" i="1"/>
  <c r="RJ178" i="1"/>
  <c r="RJ179" i="1"/>
  <c r="RJ180" i="1"/>
  <c r="RJ181" i="1"/>
  <c r="RJ182" i="1"/>
  <c r="RJ183" i="1"/>
  <c r="RJ184" i="1"/>
  <c r="RJ185" i="1"/>
  <c r="RJ186" i="1"/>
  <c r="RJ187" i="1"/>
  <c r="RJ188" i="1"/>
  <c r="RJ189" i="1"/>
  <c r="RJ190" i="1"/>
  <c r="RJ191" i="1"/>
  <c r="RJ192" i="1"/>
  <c r="RJ193" i="1"/>
  <c r="RJ194" i="1"/>
  <c r="RJ195" i="1"/>
  <c r="RJ196" i="1"/>
  <c r="RJ197" i="1"/>
  <c r="RJ198" i="1"/>
  <c r="RJ199" i="1"/>
  <c r="RJ200" i="1"/>
  <c r="RJ201" i="1"/>
  <c r="RJ202" i="1"/>
  <c r="RJ203" i="1"/>
  <c r="RJ204" i="1"/>
  <c r="RJ205" i="1"/>
  <c r="RJ206" i="1"/>
  <c r="RJ207" i="1"/>
  <c r="RJ208" i="1"/>
  <c r="RJ209" i="1"/>
  <c r="RJ210" i="1"/>
  <c r="RJ211" i="1"/>
  <c r="RJ212" i="1"/>
  <c r="RJ213" i="1"/>
  <c r="RJ214" i="1"/>
  <c r="RJ215" i="1"/>
  <c r="RJ216" i="1"/>
  <c r="RJ217" i="1"/>
  <c r="RJ218" i="1"/>
  <c r="RJ219" i="1"/>
  <c r="RJ220" i="1"/>
  <c r="RJ221" i="1"/>
  <c r="RJ222" i="1"/>
  <c r="RJ223" i="1"/>
  <c r="RJ224" i="1"/>
  <c r="RJ225" i="1"/>
  <c r="RJ226" i="1"/>
  <c r="RJ227" i="1"/>
  <c r="RJ228" i="1"/>
  <c r="RJ229" i="1"/>
  <c r="RJ230" i="1"/>
  <c r="RJ231" i="1"/>
  <c r="RJ232" i="1"/>
  <c r="RJ233" i="1"/>
  <c r="RJ234" i="1"/>
  <c r="RJ235" i="1"/>
  <c r="RJ236" i="1"/>
  <c r="RJ237" i="1"/>
  <c r="RJ238" i="1"/>
  <c r="RJ239" i="1"/>
  <c r="RJ240" i="1"/>
  <c r="RJ241" i="1"/>
  <c r="RJ242" i="1"/>
  <c r="RJ243" i="1"/>
  <c r="RJ244" i="1"/>
  <c r="RJ245" i="1"/>
  <c r="RJ246" i="1"/>
  <c r="RJ247" i="1"/>
  <c r="RJ248" i="1"/>
  <c r="RJ249" i="1"/>
  <c r="RJ250" i="1"/>
  <c r="RJ251" i="1"/>
  <c r="RJ252" i="1"/>
  <c r="RJ253" i="1"/>
  <c r="RJ254" i="1"/>
  <c r="RJ255" i="1"/>
  <c r="RJ256" i="1"/>
  <c r="RJ257" i="1"/>
  <c r="RJ258" i="1"/>
  <c r="RJ259" i="1"/>
  <c r="RJ260" i="1"/>
  <c r="RJ261" i="1"/>
  <c r="RJ262" i="1"/>
  <c r="RJ263" i="1"/>
  <c r="RJ264" i="1"/>
  <c r="RJ265" i="1"/>
  <c r="RJ266" i="1"/>
  <c r="RJ267" i="1"/>
  <c r="RJ268" i="1"/>
  <c r="RJ269" i="1"/>
  <c r="RJ270" i="1"/>
  <c r="RJ271" i="1"/>
  <c r="RJ272" i="1"/>
  <c r="RJ273" i="1"/>
  <c r="RJ274" i="1"/>
  <c r="RJ275" i="1"/>
  <c r="RJ276" i="1"/>
  <c r="RJ277" i="1"/>
  <c r="RJ278" i="1"/>
  <c r="RJ279" i="1"/>
  <c r="RJ280" i="1"/>
  <c r="RJ281" i="1"/>
  <c r="RJ282" i="1"/>
  <c r="RJ283" i="1"/>
  <c r="RJ284" i="1"/>
  <c r="RJ285" i="1"/>
  <c r="RJ286" i="1"/>
  <c r="RJ287" i="1"/>
  <c r="RJ288" i="1"/>
  <c r="RJ289" i="1"/>
  <c r="RJ290" i="1"/>
  <c r="RJ291" i="1"/>
  <c r="RJ292" i="1"/>
  <c r="RJ293" i="1"/>
  <c r="RJ294" i="1"/>
  <c r="RJ295" i="1"/>
  <c r="RJ296" i="1"/>
  <c r="RJ297" i="1"/>
  <c r="RJ298" i="1"/>
  <c r="RJ299" i="1"/>
  <c r="RJ300" i="1"/>
  <c r="RJ301" i="1"/>
  <c r="RJ302" i="1"/>
  <c r="RJ303" i="1"/>
  <c r="RJ304" i="1"/>
  <c r="RJ305" i="1"/>
  <c r="RJ306" i="1"/>
  <c r="RJ307" i="1"/>
  <c r="RJ308" i="1"/>
  <c r="RJ309" i="1"/>
  <c r="RJ310" i="1"/>
  <c r="RJ311" i="1"/>
  <c r="RJ312" i="1"/>
  <c r="RJ313" i="1"/>
  <c r="RJ314" i="1"/>
  <c r="RJ315" i="1"/>
  <c r="RJ316" i="1"/>
  <c r="RJ317" i="1"/>
  <c r="RJ318" i="1"/>
  <c r="RJ319" i="1"/>
  <c r="RJ320" i="1"/>
  <c r="RJ321" i="1"/>
  <c r="RJ322" i="1"/>
  <c r="RJ323" i="1"/>
  <c r="RJ324" i="1"/>
  <c r="RJ325" i="1"/>
  <c r="RJ326" i="1"/>
  <c r="RJ327" i="1"/>
  <c r="RJ328" i="1"/>
  <c r="RJ329" i="1"/>
  <c r="RJ330" i="1"/>
  <c r="RJ331" i="1"/>
  <c r="RJ332" i="1"/>
  <c r="RJ333" i="1"/>
  <c r="RJ334" i="1"/>
  <c r="RJ335" i="1"/>
  <c r="RJ336" i="1"/>
  <c r="RJ337" i="1"/>
  <c r="RJ338" i="1"/>
  <c r="RJ339" i="1"/>
  <c r="RJ340" i="1"/>
  <c r="RJ341" i="1"/>
  <c r="RJ342" i="1"/>
  <c r="RJ343" i="1"/>
  <c r="RJ344" i="1"/>
  <c r="RJ345" i="1"/>
  <c r="RJ346" i="1"/>
  <c r="RJ347" i="1"/>
  <c r="RJ348" i="1"/>
  <c r="RJ349" i="1"/>
  <c r="RJ350" i="1"/>
  <c r="RJ351" i="1"/>
  <c r="RJ352" i="1"/>
  <c r="RJ353" i="1"/>
  <c r="RJ354" i="1"/>
  <c r="RJ355" i="1"/>
  <c r="RJ356" i="1"/>
  <c r="RJ357" i="1"/>
  <c r="RJ358" i="1"/>
  <c r="RJ359" i="1"/>
  <c r="RJ360" i="1"/>
  <c r="RJ361" i="1"/>
  <c r="RJ362" i="1"/>
  <c r="RJ363" i="1"/>
  <c r="RJ364" i="1"/>
  <c r="RJ365" i="1"/>
  <c r="RJ366" i="1"/>
  <c r="RJ367" i="1"/>
  <c r="RJ368" i="1"/>
  <c r="RJ369" i="1"/>
  <c r="RJ370" i="1"/>
  <c r="RJ371" i="1"/>
  <c r="RJ372" i="1"/>
  <c r="RJ373" i="1"/>
  <c r="RJ374" i="1"/>
  <c r="RJ375" i="1"/>
  <c r="RJ376" i="1"/>
  <c r="RJ377" i="1"/>
  <c r="RJ378" i="1"/>
  <c r="RJ379" i="1"/>
  <c r="RJ380" i="1"/>
  <c r="RJ381" i="1"/>
  <c r="RJ382" i="1"/>
  <c r="RJ383" i="1"/>
  <c r="RJ384" i="1"/>
  <c r="RJ385" i="1"/>
  <c r="RJ386" i="1"/>
  <c r="RJ387" i="1"/>
  <c r="RJ388" i="1"/>
  <c r="RJ389" i="1"/>
  <c r="RJ390" i="1"/>
  <c r="RJ391" i="1"/>
  <c r="RJ392" i="1"/>
  <c r="RJ393" i="1"/>
  <c r="RJ394" i="1"/>
  <c r="RJ395" i="1"/>
  <c r="RJ396" i="1"/>
  <c r="RJ397" i="1"/>
  <c r="RJ398" i="1"/>
  <c r="RJ399" i="1"/>
  <c r="RJ400" i="1"/>
  <c r="RJ401" i="1"/>
  <c r="RJ402" i="1"/>
  <c r="RJ403" i="1"/>
  <c r="RJ404" i="1"/>
  <c r="RJ405" i="1"/>
  <c r="RJ406" i="1"/>
  <c r="RJ407" i="1"/>
  <c r="RJ408" i="1"/>
  <c r="RJ409" i="1"/>
  <c r="RJ410" i="1"/>
  <c r="RJ411" i="1"/>
  <c r="RJ412" i="1"/>
  <c r="RJ413" i="1"/>
  <c r="RJ414" i="1"/>
  <c r="RJ415" i="1"/>
  <c r="RJ416" i="1"/>
  <c r="RJ417" i="1"/>
  <c r="RJ418" i="1"/>
  <c r="RJ419" i="1"/>
  <c r="RJ420" i="1"/>
  <c r="RJ421" i="1"/>
  <c r="RJ422" i="1"/>
  <c r="RJ423" i="1"/>
  <c r="RJ424" i="1"/>
  <c r="RJ425" i="1"/>
  <c r="RJ426" i="1"/>
  <c r="RJ427" i="1"/>
  <c r="RJ428" i="1"/>
  <c r="RJ429" i="1"/>
  <c r="RJ430" i="1"/>
  <c r="RJ431" i="1"/>
  <c r="RJ432" i="1"/>
  <c r="RJ433" i="1"/>
  <c r="RJ434" i="1"/>
  <c r="RJ435" i="1"/>
  <c r="RJ436" i="1"/>
  <c r="RJ437" i="1"/>
  <c r="RJ438" i="1"/>
  <c r="RJ439" i="1"/>
  <c r="RJ440" i="1"/>
  <c r="RJ441" i="1"/>
  <c r="RJ442" i="1"/>
  <c r="RJ443" i="1"/>
  <c r="RJ444" i="1"/>
  <c r="RJ445" i="1"/>
  <c r="RJ446" i="1"/>
  <c r="RJ447" i="1"/>
  <c r="RJ448" i="1"/>
  <c r="RJ449" i="1"/>
  <c r="RJ450" i="1"/>
  <c r="RJ451" i="1"/>
  <c r="RJ452" i="1"/>
  <c r="RJ453" i="1"/>
  <c r="RJ454" i="1"/>
  <c r="RJ455" i="1"/>
  <c r="RJ456" i="1"/>
  <c r="RJ457" i="1"/>
  <c r="RJ458" i="1"/>
  <c r="RJ459" i="1"/>
  <c r="RJ460" i="1"/>
  <c r="RJ461" i="1"/>
  <c r="RJ462" i="1"/>
  <c r="RJ463" i="1"/>
  <c r="RJ464" i="1"/>
  <c r="RJ465" i="1"/>
  <c r="RJ466" i="1"/>
  <c r="RJ467" i="1"/>
  <c r="RJ468" i="1"/>
  <c r="RJ469" i="1"/>
  <c r="RJ470" i="1"/>
  <c r="RJ471" i="1"/>
  <c r="RJ472" i="1"/>
  <c r="RJ473" i="1"/>
  <c r="RJ474" i="1"/>
  <c r="RJ475" i="1"/>
  <c r="RJ476" i="1"/>
  <c r="RJ477" i="1"/>
  <c r="RJ478" i="1"/>
  <c r="RJ479" i="1"/>
  <c r="RJ480" i="1"/>
  <c r="RJ481" i="1"/>
  <c r="RJ482" i="1"/>
  <c r="RJ483" i="1"/>
  <c r="RJ484" i="1"/>
  <c r="RJ485" i="1"/>
  <c r="RJ486" i="1"/>
  <c r="RJ487" i="1"/>
  <c r="RJ488" i="1"/>
  <c r="RJ489" i="1"/>
  <c r="RJ490" i="1"/>
  <c r="RJ491" i="1"/>
  <c r="RJ492" i="1"/>
  <c r="RJ493" i="1"/>
  <c r="RJ494" i="1"/>
  <c r="RJ495" i="1"/>
  <c r="RJ496" i="1"/>
  <c r="RJ497" i="1"/>
  <c r="RJ498" i="1"/>
  <c r="RJ499" i="1"/>
  <c r="RJ500" i="1"/>
  <c r="RJ501" i="1"/>
  <c r="RJ502" i="1"/>
  <c r="RJ503" i="1"/>
  <c r="RJ504" i="1"/>
  <c r="RJ505" i="1"/>
  <c r="RJ506" i="1"/>
  <c r="RJ507" i="1"/>
  <c r="RJ508" i="1"/>
  <c r="RJ509" i="1"/>
  <c r="RJ510" i="1"/>
  <c r="RJ511" i="1"/>
  <c r="RJ512" i="1"/>
  <c r="RJ513" i="1"/>
  <c r="RJ514" i="1"/>
  <c r="RJ515" i="1"/>
  <c r="RJ516" i="1"/>
  <c r="RJ517" i="1"/>
  <c r="RJ518" i="1"/>
  <c r="RJ519" i="1"/>
  <c r="RJ520" i="1"/>
  <c r="RJ521" i="1"/>
  <c r="RJ522" i="1"/>
  <c r="RJ523" i="1"/>
  <c r="RJ524" i="1"/>
  <c r="RJ525" i="1"/>
  <c r="RJ526" i="1"/>
  <c r="RJ527" i="1"/>
  <c r="RJ528" i="1"/>
  <c r="RJ529" i="1"/>
  <c r="RJ530" i="1"/>
  <c r="RJ531" i="1"/>
  <c r="RJ532" i="1"/>
  <c r="RJ533" i="1"/>
  <c r="RJ534" i="1"/>
  <c r="RJ535" i="1"/>
  <c r="RJ536" i="1"/>
  <c r="RJ537" i="1"/>
  <c r="RJ538" i="1"/>
  <c r="RJ539" i="1"/>
  <c r="RJ540" i="1"/>
  <c r="RJ541" i="1"/>
  <c r="RJ542" i="1"/>
  <c r="RJ543" i="1"/>
  <c r="RJ544" i="1"/>
  <c r="RJ545" i="1"/>
  <c r="RJ546" i="1"/>
  <c r="RJ547" i="1"/>
  <c r="RJ548" i="1"/>
  <c r="RJ549" i="1"/>
  <c r="RJ550" i="1"/>
  <c r="RJ551" i="1"/>
  <c r="RJ552" i="1"/>
  <c r="RJ553" i="1"/>
  <c r="RJ554" i="1"/>
  <c r="RJ555" i="1"/>
  <c r="RJ556" i="1"/>
  <c r="RJ557" i="1"/>
  <c r="RJ558" i="1"/>
  <c r="RJ559" i="1"/>
  <c r="RJ560" i="1"/>
  <c r="RJ561" i="1"/>
  <c r="RJ562" i="1"/>
  <c r="RJ563" i="1"/>
  <c r="RJ564" i="1"/>
  <c r="RJ565" i="1"/>
  <c r="RJ566" i="1"/>
  <c r="RJ567" i="1"/>
  <c r="RJ568" i="1"/>
  <c r="RJ569" i="1"/>
  <c r="RJ570" i="1"/>
  <c r="RJ571" i="1"/>
  <c r="RJ572" i="1"/>
  <c r="RJ573" i="1"/>
  <c r="RJ574" i="1"/>
  <c r="RJ575" i="1"/>
  <c r="RJ576" i="1"/>
  <c r="RJ577" i="1"/>
  <c r="RJ578" i="1"/>
  <c r="RJ579" i="1"/>
  <c r="RJ580" i="1"/>
  <c r="RJ581" i="1"/>
  <c r="RJ582" i="1"/>
  <c r="RJ583" i="1"/>
  <c r="RJ584" i="1"/>
  <c r="RJ585" i="1"/>
  <c r="RJ586" i="1"/>
  <c r="RJ587" i="1"/>
  <c r="RJ588" i="1"/>
  <c r="RJ589" i="1"/>
  <c r="RJ590" i="1"/>
  <c r="RJ591" i="1"/>
  <c r="RJ592" i="1"/>
  <c r="RJ593" i="1"/>
  <c r="RJ594" i="1"/>
  <c r="RJ595" i="1"/>
  <c r="RJ596" i="1"/>
  <c r="RJ597" i="1"/>
  <c r="RJ598" i="1"/>
  <c r="RJ599" i="1"/>
  <c r="RJ600" i="1"/>
  <c r="RJ601" i="1"/>
  <c r="RJ602" i="1"/>
  <c r="RJ603" i="1"/>
  <c r="RJ604" i="1"/>
  <c r="RJ605" i="1"/>
  <c r="RJ606" i="1"/>
  <c r="RJ607" i="1"/>
  <c r="RJ608" i="1"/>
  <c r="RJ609" i="1"/>
  <c r="RJ610" i="1"/>
  <c r="RJ611" i="1"/>
  <c r="RJ612" i="1"/>
  <c r="RJ613" i="1"/>
  <c r="RJ614" i="1"/>
  <c r="RJ615" i="1"/>
  <c r="RJ616" i="1"/>
  <c r="RJ617" i="1"/>
  <c r="RJ618" i="1"/>
  <c r="RJ619" i="1"/>
  <c r="RJ620" i="1"/>
  <c r="RJ621" i="1"/>
  <c r="RJ622" i="1"/>
  <c r="RJ623" i="1"/>
  <c r="RJ624" i="1"/>
  <c r="RJ625" i="1"/>
  <c r="RJ626" i="1"/>
  <c r="RJ627" i="1"/>
  <c r="RJ628" i="1"/>
  <c r="RJ629" i="1"/>
  <c r="RJ630" i="1"/>
  <c r="RJ631" i="1"/>
  <c r="RJ632" i="1"/>
  <c r="RJ633" i="1"/>
  <c r="RJ634" i="1"/>
  <c r="RJ635" i="1"/>
  <c r="RJ636" i="1"/>
  <c r="RJ637" i="1"/>
  <c r="RJ638" i="1"/>
  <c r="RJ639" i="1"/>
  <c r="RJ640" i="1"/>
  <c r="RJ641" i="1"/>
  <c r="RJ642" i="1"/>
  <c r="RJ643" i="1"/>
  <c r="RJ644" i="1"/>
  <c r="RJ645" i="1"/>
  <c r="RJ646" i="1"/>
  <c r="RJ647" i="1"/>
  <c r="RJ648" i="1"/>
  <c r="RJ649" i="1"/>
  <c r="RJ650" i="1"/>
  <c r="RJ651" i="1"/>
  <c r="RJ652" i="1"/>
  <c r="RJ653" i="1"/>
  <c r="RJ654" i="1"/>
  <c r="RJ655" i="1"/>
  <c r="RJ656" i="1"/>
  <c r="RJ657" i="1"/>
  <c r="RJ658" i="1"/>
  <c r="RJ659" i="1"/>
  <c r="RJ660" i="1"/>
  <c r="RJ661" i="1"/>
  <c r="RJ662" i="1"/>
  <c r="RJ663" i="1"/>
  <c r="RJ664" i="1"/>
  <c r="RJ665" i="1"/>
  <c r="RJ666" i="1"/>
  <c r="RJ667" i="1"/>
  <c r="RJ668" i="1"/>
  <c r="RJ669" i="1"/>
  <c r="RJ670" i="1"/>
  <c r="RJ671" i="1"/>
  <c r="RJ672" i="1"/>
  <c r="RJ673" i="1"/>
  <c r="RJ674" i="1"/>
  <c r="RJ675" i="1"/>
  <c r="RJ676" i="1"/>
  <c r="RJ677" i="1"/>
  <c r="RJ678" i="1"/>
  <c r="RJ679" i="1"/>
  <c r="RJ680" i="1"/>
  <c r="RJ681" i="1"/>
  <c r="RJ682" i="1"/>
  <c r="RJ683" i="1"/>
  <c r="RJ684" i="1"/>
  <c r="RJ685" i="1"/>
  <c r="RJ686" i="1"/>
  <c r="RJ687" i="1"/>
  <c r="RJ688" i="1"/>
  <c r="RJ689" i="1"/>
  <c r="RJ690" i="1"/>
  <c r="RJ691" i="1"/>
  <c r="RJ692" i="1"/>
  <c r="RJ693" i="1"/>
  <c r="RJ694" i="1"/>
  <c r="RJ695" i="1"/>
  <c r="RJ696" i="1"/>
  <c r="RJ697" i="1"/>
  <c r="RJ698" i="1"/>
  <c r="RJ699" i="1"/>
  <c r="RJ700" i="1"/>
  <c r="RJ701" i="1"/>
  <c r="RJ702" i="1"/>
  <c r="RJ703" i="1"/>
  <c r="RJ704" i="1"/>
  <c r="RJ705" i="1"/>
  <c r="RJ706" i="1"/>
  <c r="RJ707" i="1"/>
  <c r="RJ708" i="1"/>
  <c r="RJ709" i="1"/>
  <c r="RJ710" i="1"/>
  <c r="RJ711" i="1"/>
  <c r="RJ712" i="1"/>
  <c r="RJ713" i="1"/>
  <c r="RJ714" i="1"/>
  <c r="RJ715" i="1"/>
  <c r="RJ716" i="1"/>
  <c r="RJ717" i="1"/>
  <c r="RJ718" i="1"/>
  <c r="RJ719" i="1"/>
  <c r="RJ720" i="1"/>
  <c r="RJ721" i="1"/>
  <c r="RJ722" i="1"/>
  <c r="RJ723" i="1"/>
  <c r="RJ724" i="1"/>
  <c r="RJ725" i="1"/>
  <c r="RJ726" i="1"/>
  <c r="RJ727" i="1"/>
  <c r="RJ728" i="1"/>
  <c r="RJ729" i="1"/>
  <c r="RJ730" i="1"/>
  <c r="RJ731" i="1"/>
  <c r="RJ732" i="1"/>
  <c r="RJ733" i="1"/>
  <c r="RJ734" i="1"/>
  <c r="RJ735" i="1"/>
  <c r="RJ736" i="1"/>
  <c r="RJ737" i="1"/>
  <c r="RJ738" i="1"/>
  <c r="RJ739" i="1"/>
  <c r="RJ740" i="1"/>
  <c r="RJ741" i="1"/>
  <c r="RJ742" i="1"/>
  <c r="RJ743" i="1"/>
  <c r="RJ744" i="1"/>
  <c r="RJ745" i="1"/>
  <c r="RJ746" i="1"/>
  <c r="RJ747" i="1"/>
  <c r="RJ748" i="1"/>
  <c r="RJ749" i="1"/>
  <c r="RJ750" i="1"/>
  <c r="RJ751" i="1"/>
  <c r="RJ752" i="1"/>
  <c r="RJ753" i="1"/>
  <c r="RJ754" i="1"/>
  <c r="RJ755" i="1"/>
  <c r="RJ756" i="1"/>
  <c r="RJ757" i="1"/>
  <c r="RJ758" i="1"/>
  <c r="RJ759" i="1"/>
  <c r="RJ760" i="1"/>
  <c r="RJ761" i="1"/>
  <c r="RJ762" i="1"/>
  <c r="RJ763" i="1"/>
  <c r="RJ764" i="1"/>
  <c r="RJ765" i="1"/>
  <c r="RJ766" i="1"/>
  <c r="RJ767" i="1"/>
  <c r="RJ768" i="1"/>
  <c r="RJ769" i="1"/>
  <c r="RJ770" i="1"/>
  <c r="RJ771" i="1"/>
  <c r="RJ772" i="1"/>
  <c r="RJ773" i="1"/>
  <c r="RJ774" i="1"/>
  <c r="RJ775" i="1"/>
  <c r="RJ776" i="1"/>
  <c r="RJ777" i="1"/>
  <c r="RJ778" i="1"/>
  <c r="RJ779" i="1"/>
  <c r="RJ780" i="1"/>
  <c r="RJ781" i="1"/>
  <c r="RJ782" i="1"/>
  <c r="RJ783" i="1"/>
  <c r="RJ784" i="1"/>
  <c r="RJ785" i="1"/>
  <c r="RJ786" i="1"/>
  <c r="RJ787" i="1"/>
  <c r="RJ788" i="1"/>
  <c r="RJ789" i="1"/>
  <c r="RJ790" i="1"/>
  <c r="RJ791" i="1"/>
  <c r="RJ792" i="1"/>
  <c r="RJ793" i="1"/>
  <c r="RJ794" i="1"/>
  <c r="RJ795" i="1"/>
  <c r="RJ796" i="1"/>
  <c r="RJ797" i="1"/>
  <c r="RJ798" i="1"/>
  <c r="RJ799" i="1"/>
  <c r="RJ800" i="1"/>
  <c r="RJ801" i="1"/>
  <c r="RJ802" i="1"/>
  <c r="RJ803" i="1"/>
  <c r="RJ804" i="1"/>
  <c r="RJ805" i="1"/>
  <c r="RJ806" i="1"/>
  <c r="RJ807" i="1"/>
  <c r="RJ808" i="1"/>
  <c r="RJ809" i="1"/>
  <c r="RJ810" i="1"/>
  <c r="RJ811" i="1"/>
  <c r="RJ812" i="1"/>
  <c r="RJ813" i="1"/>
  <c r="RJ814" i="1"/>
  <c r="RJ815" i="1"/>
  <c r="RJ816" i="1"/>
  <c r="RJ817" i="1"/>
  <c r="RJ818" i="1"/>
  <c r="RJ819" i="1"/>
  <c r="RJ820" i="1"/>
  <c r="RJ821" i="1"/>
  <c r="RJ822" i="1"/>
  <c r="RJ823" i="1"/>
  <c r="RJ824" i="1"/>
  <c r="RJ825" i="1"/>
  <c r="RJ826" i="1"/>
  <c r="RJ827" i="1"/>
  <c r="RJ828" i="1"/>
  <c r="RJ829" i="1"/>
  <c r="RJ830" i="1"/>
  <c r="RJ831" i="1"/>
  <c r="RJ832" i="1"/>
  <c r="RJ833" i="1"/>
  <c r="RJ834" i="1"/>
  <c r="RJ835" i="1"/>
  <c r="RJ836" i="1"/>
  <c r="RJ837" i="1"/>
  <c r="RJ838" i="1"/>
  <c r="RJ839" i="1"/>
  <c r="RJ840" i="1"/>
  <c r="RJ841" i="1"/>
  <c r="RJ842" i="1"/>
  <c r="RJ843" i="1"/>
  <c r="RJ844" i="1"/>
  <c r="RJ845" i="1"/>
  <c r="RJ846" i="1"/>
  <c r="RJ847" i="1"/>
  <c r="RJ848" i="1"/>
  <c r="RJ849" i="1"/>
  <c r="RJ850" i="1"/>
  <c r="RJ851" i="1"/>
  <c r="RJ852" i="1"/>
  <c r="RJ853" i="1"/>
  <c r="RJ854" i="1"/>
  <c r="RJ855" i="1"/>
  <c r="RJ856" i="1"/>
  <c r="RJ857" i="1"/>
  <c r="RJ858" i="1"/>
  <c r="RJ859" i="1"/>
  <c r="RJ860" i="1"/>
  <c r="RJ861" i="1"/>
  <c r="RJ862" i="1"/>
  <c r="RJ863" i="1"/>
  <c r="RJ864" i="1"/>
  <c r="RJ865" i="1"/>
  <c r="RJ866" i="1"/>
  <c r="RJ867" i="1"/>
  <c r="RJ868" i="1"/>
  <c r="RJ869" i="1"/>
  <c r="RJ870" i="1"/>
  <c r="RJ871" i="1"/>
  <c r="RJ872" i="1"/>
  <c r="RJ873" i="1"/>
  <c r="RJ874" i="1"/>
  <c r="RJ875" i="1"/>
  <c r="RJ876" i="1"/>
  <c r="RJ877" i="1"/>
  <c r="RJ878" i="1"/>
  <c r="RJ879" i="1"/>
  <c r="RJ880" i="1"/>
  <c r="RJ881" i="1"/>
  <c r="RJ882" i="1"/>
  <c r="RJ883" i="1"/>
  <c r="RJ884" i="1"/>
  <c r="RJ885" i="1"/>
  <c r="RJ886" i="1"/>
  <c r="RJ887" i="1"/>
  <c r="RJ888" i="1"/>
  <c r="RJ889" i="1"/>
  <c r="RJ890" i="1"/>
  <c r="RJ891" i="1"/>
  <c r="RJ892" i="1"/>
  <c r="RJ893" i="1"/>
  <c r="RJ894" i="1"/>
  <c r="RJ895" i="1"/>
  <c r="RJ896" i="1"/>
  <c r="RJ897" i="1"/>
  <c r="RJ898" i="1"/>
  <c r="RJ899" i="1"/>
  <c r="RJ900" i="1"/>
  <c r="RJ901" i="1"/>
  <c r="RJ902" i="1"/>
  <c r="RJ903" i="1"/>
  <c r="RJ904" i="1"/>
  <c r="RJ905" i="1"/>
  <c r="RJ906" i="1"/>
  <c r="RJ907" i="1"/>
  <c r="RJ908" i="1"/>
  <c r="RJ909" i="1"/>
  <c r="RJ910" i="1"/>
  <c r="RJ911" i="1"/>
  <c r="RJ912" i="1"/>
  <c r="RJ913" i="1"/>
  <c r="RJ914" i="1"/>
  <c r="RJ915" i="1"/>
  <c r="RJ916" i="1"/>
  <c r="RJ917" i="1"/>
  <c r="RJ918" i="1"/>
  <c r="RJ919" i="1"/>
  <c r="RJ920" i="1"/>
  <c r="RJ921" i="1"/>
  <c r="RJ922" i="1"/>
  <c r="RJ923" i="1"/>
  <c r="RJ924" i="1"/>
  <c r="RJ925" i="1"/>
  <c r="RJ926" i="1"/>
  <c r="RJ927" i="1"/>
  <c r="RJ928" i="1"/>
  <c r="RJ929" i="1"/>
  <c r="RJ930" i="1"/>
  <c r="RJ931" i="1"/>
  <c r="RJ932" i="1"/>
  <c r="RJ933" i="1"/>
  <c r="RJ934" i="1"/>
  <c r="RJ935" i="1"/>
  <c r="RJ936" i="1"/>
  <c r="RJ937" i="1"/>
  <c r="RJ938" i="1"/>
  <c r="RJ939" i="1"/>
  <c r="RJ940" i="1"/>
  <c r="RJ941" i="1"/>
  <c r="RJ942" i="1"/>
  <c r="RJ943" i="1"/>
  <c r="RJ944" i="1"/>
  <c r="RJ945" i="1"/>
  <c r="RJ946" i="1"/>
  <c r="RJ947" i="1"/>
  <c r="RJ948" i="1"/>
  <c r="RJ949" i="1"/>
  <c r="RJ950" i="1"/>
  <c r="RJ951" i="1"/>
  <c r="RJ952" i="1"/>
  <c r="RJ953" i="1"/>
  <c r="RJ954" i="1"/>
  <c r="RJ955" i="1"/>
  <c r="RJ956" i="1"/>
  <c r="RJ957" i="1"/>
  <c r="RJ958" i="1"/>
  <c r="RJ959" i="1"/>
  <c r="RJ960" i="1"/>
  <c r="RJ961" i="1"/>
  <c r="RJ962" i="1"/>
  <c r="RJ963" i="1"/>
  <c r="RJ964" i="1"/>
  <c r="RJ965" i="1"/>
  <c r="RJ966" i="1"/>
  <c r="RJ967" i="1"/>
  <c r="RJ968" i="1"/>
  <c r="RJ969" i="1"/>
  <c r="RJ970" i="1"/>
  <c r="RJ971" i="1"/>
  <c r="RJ972" i="1"/>
  <c r="RJ973" i="1"/>
  <c r="RJ974" i="1"/>
  <c r="RJ975" i="1"/>
  <c r="RJ976" i="1"/>
  <c r="RJ977" i="1"/>
  <c r="RJ978" i="1"/>
  <c r="RJ979" i="1"/>
  <c r="RJ980" i="1"/>
  <c r="RJ981" i="1"/>
  <c r="RJ982" i="1"/>
  <c r="RJ983" i="1"/>
  <c r="RJ984" i="1"/>
  <c r="RJ985" i="1"/>
  <c r="RJ986" i="1"/>
  <c r="RJ987" i="1"/>
  <c r="RJ988" i="1"/>
  <c r="RJ989" i="1"/>
  <c r="RJ990" i="1"/>
  <c r="RJ991" i="1"/>
  <c r="RJ992" i="1"/>
  <c r="RJ993" i="1"/>
  <c r="RJ994" i="1"/>
  <c r="RJ995" i="1"/>
  <c r="RJ996" i="1"/>
  <c r="RJ997" i="1"/>
  <c r="RJ998" i="1"/>
  <c r="RJ999" i="1"/>
  <c r="RJ1000" i="1"/>
  <c r="RJ1001" i="1"/>
  <c r="RJ1002" i="1"/>
  <c r="RJ1003" i="1"/>
  <c r="RJ1004" i="1"/>
  <c r="RJ1005" i="1"/>
  <c r="RJ1006" i="1"/>
  <c r="RJ1007" i="1"/>
  <c r="RJ1008" i="1"/>
  <c r="RJ1009" i="1"/>
  <c r="RJ1010" i="1"/>
  <c r="RJ1011" i="1"/>
  <c r="RJ1012" i="1"/>
  <c r="RJ1013" i="1"/>
  <c r="RJ1014" i="1"/>
  <c r="RJ1015" i="1"/>
  <c r="RJ1016" i="1"/>
  <c r="RJ1017" i="1"/>
  <c r="RJ1018" i="1"/>
  <c r="RJ1019" i="1"/>
  <c r="RJ1020" i="1"/>
  <c r="RJ1021" i="1"/>
  <c r="RJ1022" i="1"/>
  <c r="RJ1023" i="1"/>
  <c r="RJ1024" i="1"/>
  <c r="RJ1025" i="1"/>
  <c r="RJ1026" i="1"/>
  <c r="RJ1027" i="1"/>
  <c r="RJ1028" i="1"/>
  <c r="RJ1029" i="1"/>
  <c r="RJ1030" i="1"/>
  <c r="RJ1031" i="1"/>
  <c r="RJ1032" i="1"/>
  <c r="RJ1033" i="1"/>
  <c r="RJ1034" i="1"/>
  <c r="RJ1035" i="1"/>
  <c r="RJ1036" i="1"/>
  <c r="RJ1037" i="1"/>
  <c r="RJ1038" i="1"/>
  <c r="RJ1039" i="1"/>
  <c r="RJ1040" i="1"/>
  <c r="RJ1041" i="1"/>
  <c r="RJ1042" i="1"/>
  <c r="RJ1043" i="1"/>
  <c r="RJ1044" i="1"/>
  <c r="RJ1045" i="1"/>
  <c r="RJ1046" i="1"/>
  <c r="RJ1047" i="1"/>
  <c r="RJ1048" i="1"/>
  <c r="RJ1049" i="1"/>
  <c r="RJ1050" i="1"/>
  <c r="RJ1051" i="1"/>
  <c r="RJ1052" i="1"/>
  <c r="RJ1053" i="1"/>
  <c r="RJ1054" i="1"/>
  <c r="RJ1055" i="1"/>
  <c r="RJ1056" i="1"/>
  <c r="RJ1057" i="1"/>
  <c r="RJ1058" i="1"/>
  <c r="RJ1059" i="1"/>
  <c r="RJ1060" i="1"/>
  <c r="RJ1061" i="1"/>
  <c r="RJ1062" i="1"/>
  <c r="RJ1063" i="1"/>
  <c r="RJ1064" i="1"/>
  <c r="RJ1065" i="1"/>
  <c r="RJ1066" i="1"/>
  <c r="RJ1067" i="1"/>
  <c r="RJ1068" i="1"/>
  <c r="RJ1069" i="1"/>
  <c r="RJ1070" i="1"/>
  <c r="RJ1071" i="1"/>
  <c r="RJ1072" i="1"/>
  <c r="RJ1073" i="1"/>
  <c r="RJ1074" i="1"/>
  <c r="RJ1075" i="1"/>
  <c r="RJ1076" i="1"/>
  <c r="RJ1077" i="1"/>
  <c r="RJ1078" i="1"/>
  <c r="RJ1079" i="1"/>
  <c r="RJ1080" i="1"/>
  <c r="RJ1081" i="1"/>
  <c r="RJ1082" i="1"/>
  <c r="RJ1083" i="1"/>
  <c r="RJ1084" i="1"/>
  <c r="RJ1085" i="1"/>
  <c r="RJ1086" i="1"/>
  <c r="RJ1087" i="1"/>
  <c r="RJ1088" i="1"/>
  <c r="RJ1089" i="1"/>
  <c r="RJ1090" i="1"/>
  <c r="RJ1091" i="1"/>
  <c r="RJ1092" i="1"/>
  <c r="RJ1093" i="1"/>
  <c r="RJ1094" i="1"/>
  <c r="RJ1095" i="1"/>
  <c r="RJ1096" i="1"/>
  <c r="RJ1097" i="1"/>
  <c r="RJ1098" i="1"/>
  <c r="RJ1099" i="1"/>
  <c r="RJ1100" i="1"/>
  <c r="RJ1101" i="1"/>
  <c r="RJ1102" i="1"/>
  <c r="RJ1103" i="1"/>
  <c r="RJ1104" i="1"/>
  <c r="RJ1105" i="1"/>
  <c r="RJ1106" i="1"/>
  <c r="RJ1107" i="1"/>
  <c r="RJ1108" i="1"/>
  <c r="RJ1109" i="1"/>
  <c r="RJ1110" i="1"/>
  <c r="RJ1111" i="1"/>
  <c r="RJ1112" i="1"/>
  <c r="RJ1113" i="1"/>
  <c r="RJ1114" i="1"/>
  <c r="RJ1115" i="1"/>
  <c r="RJ1116" i="1"/>
  <c r="RJ1117" i="1"/>
  <c r="RJ1118" i="1"/>
  <c r="RJ1119" i="1"/>
  <c r="RJ1120" i="1"/>
  <c r="RJ1121" i="1"/>
  <c r="RJ1122" i="1"/>
  <c r="RJ1123" i="1"/>
  <c r="RJ1124" i="1"/>
  <c r="RJ1125" i="1"/>
  <c r="RJ1126" i="1"/>
  <c r="RJ1127" i="1"/>
  <c r="RJ1128" i="1"/>
  <c r="RJ1129" i="1"/>
  <c r="RJ1130" i="1"/>
  <c r="RJ1131" i="1"/>
  <c r="RJ1132" i="1"/>
  <c r="RJ1133" i="1"/>
  <c r="RJ1134" i="1"/>
  <c r="RJ1135" i="1"/>
  <c r="RJ1136" i="1"/>
  <c r="RJ1137" i="1"/>
  <c r="RJ1138" i="1"/>
  <c r="RJ1139" i="1"/>
  <c r="RJ1140" i="1"/>
  <c r="RJ1141" i="1"/>
  <c r="RJ1142" i="1"/>
  <c r="RJ1143" i="1"/>
  <c r="RJ1144" i="1"/>
  <c r="RJ1145" i="1"/>
  <c r="RJ1146" i="1"/>
  <c r="RJ1147" i="1"/>
  <c r="RJ1148" i="1"/>
  <c r="RJ1149" i="1"/>
  <c r="RJ1150" i="1"/>
  <c r="RJ1151" i="1"/>
  <c r="RJ1152" i="1"/>
  <c r="RJ1153" i="1"/>
  <c r="RJ1154" i="1"/>
  <c r="RJ1155" i="1"/>
  <c r="RJ1156" i="1"/>
  <c r="RJ1157" i="1"/>
  <c r="RJ1158" i="1"/>
  <c r="RJ1159" i="1"/>
  <c r="RJ1160" i="1"/>
  <c r="RJ1161" i="1"/>
  <c r="RJ1162" i="1"/>
  <c r="RJ1163" i="1"/>
  <c r="RJ1164" i="1"/>
  <c r="RJ1165" i="1"/>
  <c r="RJ1166" i="1"/>
  <c r="RJ1167" i="1"/>
  <c r="RJ1168" i="1"/>
  <c r="RJ1169" i="1"/>
  <c r="RJ1170" i="1"/>
  <c r="RJ1171" i="1"/>
  <c r="RJ1172" i="1"/>
  <c r="RJ1173" i="1"/>
  <c r="RJ1174" i="1"/>
  <c r="RJ1175" i="1"/>
  <c r="RJ1176" i="1"/>
  <c r="RJ1177" i="1"/>
  <c r="RJ1178" i="1"/>
  <c r="RJ1179" i="1"/>
  <c r="RJ1180" i="1"/>
  <c r="RJ1181" i="1"/>
  <c r="RJ1182" i="1"/>
  <c r="RJ1183" i="1"/>
  <c r="RJ1184" i="1"/>
  <c r="RJ1185" i="1"/>
  <c r="RJ1186" i="1"/>
  <c r="RJ1187" i="1"/>
  <c r="RJ1188" i="1"/>
  <c r="RJ1189" i="1"/>
  <c r="RJ1190" i="1"/>
  <c r="RJ1191" i="1"/>
  <c r="RJ1192" i="1"/>
  <c r="RJ1193" i="1"/>
  <c r="RJ1194" i="1"/>
  <c r="RJ1195" i="1"/>
  <c r="RJ1196" i="1"/>
  <c r="RJ1197" i="1"/>
  <c r="RJ1198" i="1"/>
  <c r="RJ1199" i="1"/>
  <c r="RJ1200" i="1"/>
  <c r="RJ1201" i="1"/>
  <c r="RJ1202" i="1"/>
  <c r="RJ1203" i="1"/>
  <c r="RJ1204" i="1"/>
  <c r="RJ1205" i="1"/>
  <c r="RJ1206" i="1"/>
  <c r="RJ1207" i="1"/>
  <c r="RJ1208" i="1"/>
  <c r="RJ1209" i="1"/>
  <c r="RJ1210" i="1"/>
  <c r="RJ1211" i="1"/>
  <c r="RJ1212" i="1"/>
  <c r="RJ1213" i="1"/>
  <c r="RJ1214" i="1"/>
  <c r="RJ1215" i="1"/>
  <c r="RJ1216" i="1"/>
  <c r="RJ1217" i="1"/>
  <c r="RJ1218" i="1"/>
  <c r="RJ1219" i="1"/>
  <c r="RJ1220" i="1"/>
  <c r="RJ1221" i="1"/>
  <c r="RJ1222" i="1"/>
  <c r="RJ1223" i="1"/>
  <c r="RJ1224" i="1"/>
  <c r="RJ1225" i="1"/>
  <c r="RJ1226" i="1"/>
  <c r="RJ1227" i="1"/>
  <c r="RJ1228" i="1"/>
  <c r="RJ1229" i="1"/>
  <c r="RJ1230" i="1"/>
  <c r="RJ1231" i="1"/>
  <c r="RJ1232" i="1"/>
  <c r="RJ1233" i="1"/>
  <c r="RJ1234" i="1"/>
  <c r="RJ1235" i="1"/>
  <c r="RJ1236" i="1"/>
  <c r="RJ1237" i="1"/>
  <c r="RJ1238" i="1"/>
  <c r="RJ1239" i="1"/>
  <c r="RJ1240" i="1"/>
  <c r="RJ1241" i="1"/>
  <c r="RJ1242" i="1"/>
  <c r="RJ1243" i="1"/>
  <c r="RJ1244" i="1"/>
  <c r="RJ1245" i="1"/>
  <c r="RJ1246" i="1"/>
  <c r="RJ1247" i="1"/>
  <c r="RJ1248" i="1"/>
  <c r="RJ1249" i="1"/>
  <c r="RJ1250" i="1"/>
  <c r="RJ1251" i="1"/>
  <c r="RJ1252" i="1"/>
  <c r="RJ1253" i="1"/>
  <c r="RJ1254" i="1"/>
  <c r="RJ1255" i="1"/>
  <c r="RJ1256" i="1"/>
  <c r="RJ1257" i="1"/>
  <c r="RJ1258" i="1"/>
  <c r="RJ1259" i="1"/>
  <c r="RJ1260" i="1"/>
  <c r="RJ1261" i="1"/>
  <c r="RJ1262" i="1"/>
  <c r="RJ1263" i="1"/>
  <c r="RJ1264" i="1"/>
  <c r="RJ1265" i="1"/>
  <c r="RJ1266" i="1"/>
  <c r="RJ1267" i="1"/>
  <c r="RJ1268" i="1"/>
  <c r="RJ1269" i="1"/>
  <c r="RJ1270" i="1"/>
  <c r="RJ1271" i="1"/>
  <c r="RJ1272" i="1"/>
  <c r="RJ1273" i="1"/>
  <c r="RJ1274" i="1"/>
  <c r="RJ1275" i="1"/>
  <c r="RJ1276" i="1"/>
  <c r="RJ1277" i="1"/>
  <c r="RJ1278" i="1"/>
  <c r="RJ1279" i="1"/>
  <c r="RJ1280" i="1"/>
  <c r="RJ1281" i="1"/>
  <c r="RJ1282" i="1"/>
  <c r="RJ1283" i="1"/>
  <c r="RJ1284" i="1"/>
  <c r="RJ1285" i="1"/>
  <c r="RJ1286" i="1"/>
  <c r="RJ1287" i="1"/>
  <c r="RJ1288" i="1"/>
  <c r="RJ1289" i="1"/>
  <c r="RJ1290" i="1"/>
  <c r="RJ1291" i="1"/>
  <c r="RJ1292" i="1"/>
  <c r="RJ1293" i="1"/>
  <c r="RJ1294" i="1"/>
  <c r="RJ1295" i="1"/>
  <c r="RJ1296" i="1"/>
  <c r="RJ1297" i="1"/>
  <c r="RJ1298" i="1"/>
  <c r="RJ1299" i="1"/>
  <c r="RJ1300" i="1"/>
  <c r="RJ1301" i="1"/>
  <c r="RJ1302" i="1"/>
  <c r="RJ1303" i="1"/>
  <c r="RJ1304" i="1"/>
  <c r="RJ1305" i="1"/>
  <c r="RJ1306" i="1"/>
  <c r="RJ1307" i="1"/>
  <c r="RJ1308" i="1"/>
  <c r="RJ1309" i="1"/>
  <c r="RJ1310" i="1"/>
  <c r="RJ1311" i="1"/>
  <c r="RJ1312" i="1"/>
  <c r="RJ1313" i="1"/>
  <c r="RJ1314" i="1"/>
  <c r="RJ1315" i="1"/>
  <c r="RJ1316" i="1"/>
  <c r="RJ1317" i="1"/>
  <c r="RJ1318" i="1"/>
  <c r="RJ1319" i="1"/>
  <c r="RJ1320" i="1"/>
  <c r="RJ1321" i="1"/>
  <c r="RJ1322" i="1"/>
  <c r="RJ1323" i="1"/>
  <c r="RJ1324" i="1"/>
  <c r="RJ1325" i="1"/>
  <c r="RJ1326" i="1"/>
  <c r="RJ1327" i="1"/>
  <c r="RJ1328" i="1"/>
  <c r="RJ1329" i="1"/>
  <c r="RJ1330" i="1"/>
  <c r="RJ1331" i="1"/>
  <c r="RJ1332" i="1"/>
  <c r="RJ1333" i="1"/>
  <c r="RJ1334" i="1"/>
  <c r="RJ1335" i="1"/>
  <c r="RJ1336" i="1"/>
  <c r="RJ1337" i="1"/>
  <c r="RJ1338" i="1"/>
  <c r="RJ1339" i="1"/>
  <c r="RJ1340" i="1"/>
  <c r="RJ1341" i="1"/>
  <c r="RJ1342" i="1"/>
  <c r="RJ1343" i="1"/>
  <c r="RJ1344" i="1"/>
  <c r="RJ1345" i="1"/>
  <c r="RJ1346" i="1"/>
  <c r="RJ1347" i="1"/>
  <c r="RJ1348" i="1"/>
  <c r="RJ1349" i="1"/>
  <c r="RJ1350" i="1"/>
  <c r="RJ1351" i="1"/>
  <c r="RJ1352" i="1"/>
  <c r="RJ1353" i="1"/>
  <c r="RJ1354" i="1"/>
  <c r="RJ1355" i="1"/>
  <c r="RJ1356" i="1"/>
  <c r="RJ1357" i="1"/>
  <c r="RJ1358" i="1"/>
  <c r="RJ1359" i="1"/>
  <c r="RJ1360" i="1"/>
  <c r="RJ1361" i="1"/>
  <c r="RJ1362" i="1"/>
  <c r="RJ1363" i="1"/>
  <c r="RJ1364" i="1"/>
  <c r="RJ1365" i="1"/>
  <c r="RJ1366" i="1"/>
  <c r="RJ1367" i="1"/>
  <c r="RJ1368" i="1"/>
  <c r="RJ1369" i="1"/>
  <c r="RJ1370" i="1"/>
  <c r="RJ1371" i="1"/>
  <c r="RJ1372" i="1"/>
  <c r="RJ1373" i="1"/>
  <c r="RJ1374" i="1"/>
  <c r="RJ1375" i="1"/>
  <c r="RJ1376" i="1"/>
  <c r="RJ1377" i="1"/>
  <c r="RJ1378" i="1"/>
  <c r="RJ1379" i="1"/>
  <c r="RJ1380" i="1"/>
  <c r="RJ1381" i="1"/>
  <c r="RJ1382" i="1"/>
  <c r="RJ1383" i="1"/>
  <c r="RJ1384" i="1"/>
  <c r="RJ1385" i="1"/>
  <c r="RJ1386" i="1"/>
  <c r="RJ1387" i="1"/>
  <c r="RJ1388" i="1"/>
  <c r="RJ1389" i="1"/>
  <c r="RJ1390" i="1"/>
  <c r="RJ1391" i="1"/>
  <c r="RJ1392" i="1"/>
  <c r="RJ1393" i="1"/>
  <c r="RJ1394" i="1"/>
  <c r="RJ1395" i="1"/>
  <c r="RJ1396" i="1"/>
  <c r="RJ1397" i="1"/>
  <c r="RJ1398" i="1"/>
  <c r="RJ1399" i="1"/>
  <c r="RJ1400" i="1"/>
  <c r="RJ1401" i="1"/>
  <c r="RJ1402" i="1"/>
  <c r="RJ1403" i="1"/>
  <c r="RJ1404" i="1"/>
  <c r="RJ1405" i="1"/>
  <c r="RJ1406" i="1"/>
  <c r="RJ1407" i="1"/>
  <c r="RJ1408" i="1"/>
  <c r="RJ1409" i="1"/>
  <c r="RJ1410" i="1"/>
  <c r="RJ1411" i="1"/>
  <c r="RJ1412" i="1"/>
  <c r="RJ1413" i="1"/>
  <c r="RJ1414" i="1"/>
  <c r="RJ1415" i="1"/>
  <c r="RJ1416" i="1"/>
  <c r="RJ1417" i="1"/>
  <c r="RJ1418" i="1"/>
  <c r="RJ1419" i="1"/>
  <c r="RJ1420" i="1"/>
  <c r="RJ1421" i="1"/>
  <c r="RJ1422" i="1"/>
  <c r="RJ1423" i="1"/>
  <c r="RJ1424" i="1"/>
  <c r="RJ1425" i="1"/>
  <c r="RJ1426" i="1"/>
  <c r="RJ1427" i="1"/>
  <c r="RJ1428" i="1"/>
  <c r="RJ1429" i="1"/>
  <c r="RJ1430" i="1"/>
  <c r="RJ1431" i="1"/>
  <c r="RJ1432" i="1"/>
  <c r="RJ1433" i="1"/>
  <c r="RJ1434" i="1"/>
  <c r="RJ1435" i="1"/>
  <c r="RJ1436" i="1"/>
  <c r="RJ1437" i="1"/>
  <c r="RJ1438" i="1"/>
  <c r="RJ1439" i="1"/>
  <c r="RJ1440" i="1"/>
  <c r="RJ1441" i="1"/>
  <c r="RJ1442" i="1"/>
  <c r="RJ1443" i="1"/>
  <c r="RJ1444" i="1"/>
  <c r="RJ1445" i="1"/>
  <c r="RJ1446" i="1"/>
  <c r="RJ1447" i="1"/>
  <c r="RJ1448" i="1"/>
  <c r="RJ1449" i="1"/>
  <c r="RJ1450" i="1"/>
  <c r="RJ1451" i="1"/>
  <c r="RJ1452" i="1"/>
  <c r="RJ1453" i="1"/>
  <c r="RJ1454" i="1"/>
  <c r="RJ1455" i="1"/>
  <c r="RJ1456" i="1"/>
  <c r="RJ1457" i="1"/>
  <c r="RJ1458" i="1"/>
  <c r="RJ1459" i="1"/>
  <c r="RJ1460" i="1"/>
  <c r="RJ1461" i="1"/>
  <c r="RJ1462" i="1"/>
  <c r="RJ1463" i="1"/>
  <c r="RJ1464" i="1"/>
  <c r="RJ1465" i="1"/>
  <c r="RJ1466" i="1"/>
  <c r="RJ1467" i="1"/>
  <c r="RJ1468" i="1"/>
  <c r="RJ1469" i="1"/>
  <c r="RJ1470" i="1"/>
  <c r="RJ1471" i="1"/>
  <c r="RJ1472" i="1"/>
  <c r="RJ1473" i="1"/>
  <c r="RJ1474" i="1"/>
  <c r="RJ1475" i="1"/>
  <c r="RJ1476" i="1"/>
  <c r="RJ1477" i="1"/>
  <c r="RJ1478" i="1"/>
  <c r="RJ1479" i="1"/>
  <c r="RJ1480" i="1"/>
  <c r="RJ1481" i="1"/>
  <c r="RJ1482" i="1"/>
  <c r="RJ1483" i="1"/>
  <c r="RJ1484" i="1"/>
  <c r="RJ1485" i="1"/>
  <c r="RJ1486" i="1"/>
  <c r="RJ1487" i="1"/>
  <c r="RJ1488" i="1"/>
  <c r="RJ1489" i="1"/>
  <c r="RJ1490" i="1"/>
  <c r="RJ1491" i="1"/>
  <c r="RJ1492" i="1"/>
  <c r="RJ1493" i="1"/>
  <c r="RJ1494" i="1"/>
  <c r="RJ1495" i="1"/>
  <c r="RJ1496" i="1"/>
  <c r="RJ1497" i="1"/>
  <c r="RJ1498" i="1"/>
  <c r="RJ1499" i="1"/>
  <c r="RJ1500" i="1"/>
  <c r="RJ1501" i="1"/>
  <c r="RJ1502" i="1"/>
  <c r="RJ1503" i="1"/>
  <c r="RJ1504" i="1"/>
  <c r="RJ1505" i="1"/>
  <c r="RJ1506" i="1"/>
  <c r="RJ1507" i="1"/>
  <c r="RJ1508" i="1"/>
  <c r="RJ1509" i="1"/>
  <c r="RJ1510" i="1"/>
  <c r="RJ1511" i="1"/>
  <c r="RJ1512" i="1"/>
  <c r="RJ1513" i="1"/>
  <c r="RJ1514" i="1"/>
  <c r="RJ1515" i="1"/>
  <c r="RJ1516" i="1"/>
  <c r="RJ1517" i="1"/>
  <c r="RJ1518" i="1"/>
  <c r="RJ1519" i="1"/>
  <c r="RJ1520" i="1"/>
  <c r="RJ1521" i="1"/>
  <c r="RJ1522" i="1"/>
  <c r="RJ1523" i="1"/>
  <c r="RJ1524" i="1"/>
  <c r="RJ1525" i="1"/>
  <c r="RJ1526" i="1"/>
  <c r="RJ1527" i="1"/>
  <c r="RJ1528" i="1"/>
  <c r="RJ1529" i="1"/>
  <c r="RJ1530" i="1"/>
  <c r="RJ1531" i="1"/>
  <c r="RJ1532" i="1"/>
  <c r="RJ1533" i="1"/>
  <c r="RJ1534" i="1"/>
  <c r="RJ1535" i="1"/>
  <c r="RJ1536" i="1"/>
  <c r="RJ1537" i="1"/>
  <c r="RJ1538" i="1"/>
  <c r="RJ1539" i="1"/>
  <c r="RJ1540" i="1"/>
  <c r="RJ1541" i="1"/>
  <c r="RJ1542" i="1"/>
  <c r="RJ1543" i="1"/>
  <c r="RJ1544" i="1"/>
  <c r="RJ1545" i="1"/>
  <c r="RJ1546" i="1"/>
  <c r="RJ1547" i="1"/>
  <c r="RJ1548" i="1"/>
  <c r="RJ1549" i="1"/>
  <c r="RJ1550" i="1"/>
  <c r="RJ1551" i="1"/>
  <c r="RJ1552" i="1"/>
  <c r="RJ1553" i="1"/>
  <c r="RJ1554" i="1"/>
  <c r="RJ1555" i="1"/>
  <c r="RJ1556" i="1"/>
  <c r="RJ1557" i="1"/>
  <c r="RJ1558" i="1"/>
  <c r="RJ1559" i="1"/>
  <c r="RJ1560" i="1"/>
  <c r="RJ1561" i="1"/>
  <c r="RJ1562" i="1"/>
  <c r="RJ1563" i="1"/>
  <c r="RJ1564" i="1"/>
  <c r="RJ1565" i="1"/>
  <c r="RJ1566" i="1"/>
  <c r="RJ1567" i="1"/>
  <c r="RJ1568" i="1"/>
  <c r="RJ1569" i="1"/>
  <c r="RJ1570" i="1"/>
  <c r="RJ1571" i="1"/>
  <c r="RJ1572" i="1"/>
  <c r="RJ1573" i="1"/>
  <c r="RJ1574" i="1"/>
  <c r="RJ1575" i="1"/>
  <c r="RJ1576" i="1"/>
  <c r="RJ1577" i="1"/>
  <c r="RJ1578" i="1"/>
  <c r="RJ1579" i="1"/>
  <c r="RJ1580" i="1"/>
  <c r="RJ1581" i="1"/>
  <c r="RJ1582" i="1"/>
  <c r="RJ1583" i="1"/>
  <c r="RJ1584" i="1"/>
  <c r="RJ1585" i="1"/>
  <c r="RJ1586" i="1"/>
  <c r="RJ1587" i="1"/>
  <c r="RJ1588" i="1"/>
  <c r="RJ1589" i="1"/>
  <c r="RJ1590" i="1"/>
  <c r="RJ1591" i="1"/>
  <c r="RJ1592" i="1"/>
  <c r="RJ1593" i="1"/>
  <c r="RJ1594" i="1"/>
  <c r="RJ1595" i="1"/>
  <c r="RJ1596" i="1"/>
  <c r="RJ1597" i="1"/>
  <c r="RJ1598" i="1"/>
  <c r="RJ1599" i="1"/>
  <c r="RJ1600" i="1"/>
  <c r="RJ1601" i="1"/>
  <c r="RJ1602" i="1"/>
  <c r="RJ1603" i="1"/>
  <c r="RJ1604" i="1"/>
  <c r="RJ1605" i="1"/>
  <c r="RJ1606" i="1"/>
  <c r="RJ1607" i="1"/>
  <c r="RJ1608" i="1"/>
  <c r="RJ1609" i="1"/>
  <c r="RJ1610" i="1"/>
  <c r="RJ1611" i="1"/>
  <c r="RJ1612" i="1"/>
  <c r="RJ1613" i="1"/>
  <c r="RJ1614" i="1"/>
  <c r="RJ1615" i="1"/>
  <c r="RJ1616" i="1"/>
  <c r="RJ1617" i="1"/>
  <c r="RJ1618" i="1"/>
  <c r="RJ1619" i="1"/>
  <c r="RJ1620" i="1"/>
  <c r="RJ1621" i="1"/>
  <c r="RJ1622" i="1"/>
  <c r="RJ1623" i="1"/>
  <c r="RJ1624" i="1"/>
  <c r="RJ1625" i="1"/>
  <c r="RJ1626" i="1"/>
  <c r="RJ1627" i="1"/>
  <c r="RJ1628" i="1"/>
  <c r="RJ1629" i="1"/>
  <c r="RJ1630" i="1"/>
  <c r="RJ1631" i="1"/>
  <c r="RJ1632" i="1"/>
  <c r="RJ1633" i="1"/>
  <c r="RJ1634" i="1"/>
  <c r="RJ1635" i="1"/>
  <c r="RJ1636" i="1"/>
  <c r="RJ1637" i="1"/>
  <c r="RJ1638" i="1"/>
  <c r="RJ1639" i="1"/>
  <c r="RJ1640" i="1"/>
  <c r="RJ1641" i="1"/>
  <c r="RJ1642" i="1"/>
  <c r="RJ1643" i="1"/>
  <c r="RJ1644" i="1"/>
  <c r="RJ1645" i="1"/>
  <c r="RJ1646" i="1"/>
  <c r="RJ1647" i="1"/>
  <c r="RJ1648" i="1"/>
  <c r="RJ1649" i="1"/>
  <c r="RJ1650" i="1"/>
  <c r="RJ1651" i="1"/>
  <c r="RJ1652" i="1"/>
  <c r="RJ1653" i="1"/>
  <c r="RJ1654" i="1"/>
  <c r="RJ1655" i="1"/>
  <c r="RJ1656" i="1"/>
  <c r="RJ1657" i="1"/>
  <c r="RJ1658" i="1"/>
  <c r="RJ1659" i="1"/>
  <c r="RJ1660" i="1"/>
  <c r="RJ1661" i="1"/>
  <c r="RJ1662" i="1"/>
  <c r="RJ1663" i="1"/>
  <c r="RJ1664" i="1"/>
  <c r="RJ1665" i="1"/>
  <c r="RJ1666" i="1"/>
  <c r="RJ1667" i="1"/>
  <c r="RJ1668" i="1"/>
  <c r="RJ1669" i="1"/>
  <c r="RJ1670" i="1"/>
  <c r="RJ1671" i="1"/>
  <c r="RJ1672" i="1"/>
  <c r="RJ1673" i="1"/>
  <c r="RJ1674" i="1"/>
  <c r="RJ1675" i="1"/>
  <c r="RJ1676" i="1"/>
  <c r="RJ1677" i="1"/>
  <c r="RJ1678" i="1"/>
  <c r="RJ1679" i="1"/>
  <c r="RJ1680" i="1"/>
  <c r="RJ1681" i="1"/>
  <c r="RJ1682" i="1"/>
  <c r="RJ1683" i="1"/>
  <c r="RJ1684" i="1"/>
  <c r="RJ1685" i="1"/>
  <c r="RJ1686" i="1"/>
  <c r="RJ1687" i="1"/>
  <c r="RJ1688" i="1"/>
  <c r="RJ1689" i="1"/>
  <c r="RJ1690" i="1"/>
  <c r="RJ1691" i="1"/>
  <c r="RJ1692" i="1"/>
  <c r="RJ1693" i="1"/>
  <c r="RJ1694" i="1"/>
  <c r="RJ1695" i="1"/>
  <c r="RJ1696" i="1"/>
  <c r="RJ1697" i="1"/>
  <c r="RJ1698" i="1"/>
  <c r="RJ1699" i="1"/>
  <c r="RJ1700" i="1"/>
  <c r="RJ1701" i="1"/>
  <c r="RJ1702" i="1"/>
  <c r="RJ1703" i="1"/>
  <c r="RJ1704" i="1"/>
  <c r="RJ1705" i="1"/>
  <c r="RJ1706" i="1"/>
  <c r="RJ1707" i="1"/>
  <c r="RJ1708" i="1"/>
  <c r="RJ1709" i="1"/>
  <c r="RJ1710" i="1"/>
  <c r="RJ1711" i="1"/>
  <c r="RJ1712" i="1"/>
  <c r="RJ1713" i="1"/>
  <c r="RJ3" i="1"/>
  <c r="RI4" i="1"/>
  <c r="RI5" i="1"/>
  <c r="RI6" i="1"/>
  <c r="RI7" i="1"/>
  <c r="RI8" i="1"/>
  <c r="RI9" i="1"/>
  <c r="RI10" i="1"/>
  <c r="RI11" i="1"/>
  <c r="RI12" i="1"/>
  <c r="RI13" i="1"/>
  <c r="RI14" i="1"/>
  <c r="RI15" i="1"/>
  <c r="RI16" i="1"/>
  <c r="RI17" i="1"/>
  <c r="RI18" i="1"/>
  <c r="RI19" i="1"/>
  <c r="RI20" i="1"/>
  <c r="RI21" i="1"/>
  <c r="RI22" i="1"/>
  <c r="RI23" i="1"/>
  <c r="RI24" i="1"/>
  <c r="RI25" i="1"/>
  <c r="RI26" i="1"/>
  <c r="RI27" i="1"/>
  <c r="RI28" i="1"/>
  <c r="RI29" i="1"/>
  <c r="RI30" i="1"/>
  <c r="RI31" i="1"/>
  <c r="RI32" i="1"/>
  <c r="RI33" i="1"/>
  <c r="RI34" i="1"/>
  <c r="RI35" i="1"/>
  <c r="RI36" i="1"/>
  <c r="RI37" i="1"/>
  <c r="RI38" i="1"/>
  <c r="RI39" i="1"/>
  <c r="RI40" i="1"/>
  <c r="RI41" i="1"/>
  <c r="RI42" i="1"/>
  <c r="RI43" i="1"/>
  <c r="RI44" i="1"/>
  <c r="RI45" i="1"/>
  <c r="RI46" i="1"/>
  <c r="RI47" i="1"/>
  <c r="RI48" i="1"/>
  <c r="RI49" i="1"/>
  <c r="RI50" i="1"/>
  <c r="RI51" i="1"/>
  <c r="RI52" i="1"/>
  <c r="RI53" i="1"/>
  <c r="RI54" i="1"/>
  <c r="RI55" i="1"/>
  <c r="RI56" i="1"/>
  <c r="RI57" i="1"/>
  <c r="RI58" i="1"/>
  <c r="RI59" i="1"/>
  <c r="RI60" i="1"/>
  <c r="RI61" i="1"/>
  <c r="RI62" i="1"/>
  <c r="RI63" i="1"/>
  <c r="RI64" i="1"/>
  <c r="RI65" i="1"/>
  <c r="RI66" i="1"/>
  <c r="RI67" i="1"/>
  <c r="RI68" i="1"/>
  <c r="RI69" i="1"/>
  <c r="RI70" i="1"/>
  <c r="RI71" i="1"/>
  <c r="RI72" i="1"/>
  <c r="RI73" i="1"/>
  <c r="RI74" i="1"/>
  <c r="RI75" i="1"/>
  <c r="RI76" i="1"/>
  <c r="RI77" i="1"/>
  <c r="RI78" i="1"/>
  <c r="RI79" i="1"/>
  <c r="RI80" i="1"/>
  <c r="RI81" i="1"/>
  <c r="RI82" i="1"/>
  <c r="RI83" i="1"/>
  <c r="RI84" i="1"/>
  <c r="RI85" i="1"/>
  <c r="RI86" i="1"/>
  <c r="RI87" i="1"/>
  <c r="RI88" i="1"/>
  <c r="RI89" i="1"/>
  <c r="RI90" i="1"/>
  <c r="RI91" i="1"/>
  <c r="RI92" i="1"/>
  <c r="RI93" i="1"/>
  <c r="RI94" i="1"/>
  <c r="RI95" i="1"/>
  <c r="RI96" i="1"/>
  <c r="RI97" i="1"/>
  <c r="RI98" i="1"/>
  <c r="RI99" i="1"/>
  <c r="RI100" i="1"/>
  <c r="RI101" i="1"/>
  <c r="RI102" i="1"/>
  <c r="RI103" i="1"/>
  <c r="RI104" i="1"/>
  <c r="RI105" i="1"/>
  <c r="RI106" i="1"/>
  <c r="RI107" i="1"/>
  <c r="RI108" i="1"/>
  <c r="RI109" i="1"/>
  <c r="RI110" i="1"/>
  <c r="RI111" i="1"/>
  <c r="RI112" i="1"/>
  <c r="RI113" i="1"/>
  <c r="RI114" i="1"/>
  <c r="RI115" i="1"/>
  <c r="RI116" i="1"/>
  <c r="RI117" i="1"/>
  <c r="RI118" i="1"/>
  <c r="RI119" i="1"/>
  <c r="RI120" i="1"/>
  <c r="RI121" i="1"/>
  <c r="RI122" i="1"/>
  <c r="RI123" i="1"/>
  <c r="RI124" i="1"/>
  <c r="RI125" i="1"/>
  <c r="RI126" i="1"/>
  <c r="RI127" i="1"/>
  <c r="RI128" i="1"/>
  <c r="RI129" i="1"/>
  <c r="RI130" i="1"/>
  <c r="RI131" i="1"/>
  <c r="RI132" i="1"/>
  <c r="RI133" i="1"/>
  <c r="RI134" i="1"/>
  <c r="RI135" i="1"/>
  <c r="RI136" i="1"/>
  <c r="RI137" i="1"/>
  <c r="RI138" i="1"/>
  <c r="RI139" i="1"/>
  <c r="RI140" i="1"/>
  <c r="RI141" i="1"/>
  <c r="RI142" i="1"/>
  <c r="RI143" i="1"/>
  <c r="RI144" i="1"/>
  <c r="RI145" i="1"/>
  <c r="RI146" i="1"/>
  <c r="RI147" i="1"/>
  <c r="RI148" i="1"/>
  <c r="RI149" i="1"/>
  <c r="RI150" i="1"/>
  <c r="RI151" i="1"/>
  <c r="RI152" i="1"/>
  <c r="RI153" i="1"/>
  <c r="RI154" i="1"/>
  <c r="RI155" i="1"/>
  <c r="RI156" i="1"/>
  <c r="RI157" i="1"/>
  <c r="RI158" i="1"/>
  <c r="RI159" i="1"/>
  <c r="RI160" i="1"/>
  <c r="RI161" i="1"/>
  <c r="RI162" i="1"/>
  <c r="RI163" i="1"/>
  <c r="RI164" i="1"/>
  <c r="RI165" i="1"/>
  <c r="RI166" i="1"/>
  <c r="RI167" i="1"/>
  <c r="RI168" i="1"/>
  <c r="RI169" i="1"/>
  <c r="RI170" i="1"/>
  <c r="RI171" i="1"/>
  <c r="RI172" i="1"/>
  <c r="RI173" i="1"/>
  <c r="RI174" i="1"/>
  <c r="RI175" i="1"/>
  <c r="RI176" i="1"/>
  <c r="RI177" i="1"/>
  <c r="RI178" i="1"/>
  <c r="RI179" i="1"/>
  <c r="RI180" i="1"/>
  <c r="RI181" i="1"/>
  <c r="RI182" i="1"/>
  <c r="RI183" i="1"/>
  <c r="RI184" i="1"/>
  <c r="RI185" i="1"/>
  <c r="RI186" i="1"/>
  <c r="RI187" i="1"/>
  <c r="RI188" i="1"/>
  <c r="RI189" i="1"/>
  <c r="RI190" i="1"/>
  <c r="RI191" i="1"/>
  <c r="RI192" i="1"/>
  <c r="RI193" i="1"/>
  <c r="RI194" i="1"/>
  <c r="RI195" i="1"/>
  <c r="RI196" i="1"/>
  <c r="RI197" i="1"/>
  <c r="RI198" i="1"/>
  <c r="RI199" i="1"/>
  <c r="RI200" i="1"/>
  <c r="RI201" i="1"/>
  <c r="RI202" i="1"/>
  <c r="RI203" i="1"/>
  <c r="RI204" i="1"/>
  <c r="RI205" i="1"/>
  <c r="RI206" i="1"/>
  <c r="RI207" i="1"/>
  <c r="RI208" i="1"/>
  <c r="RI209" i="1"/>
  <c r="RI210" i="1"/>
  <c r="RI211" i="1"/>
  <c r="RI212" i="1"/>
  <c r="RI213" i="1"/>
  <c r="RI214" i="1"/>
  <c r="RI215" i="1"/>
  <c r="RI216" i="1"/>
  <c r="RI217" i="1"/>
  <c r="RI218" i="1"/>
  <c r="RI219" i="1"/>
  <c r="RI220" i="1"/>
  <c r="RI221" i="1"/>
  <c r="RI222" i="1"/>
  <c r="RI223" i="1"/>
  <c r="RI224" i="1"/>
  <c r="RI225" i="1"/>
  <c r="RI226" i="1"/>
  <c r="RI227" i="1"/>
  <c r="RI228" i="1"/>
  <c r="RI229" i="1"/>
  <c r="RI230" i="1"/>
  <c r="RI231" i="1"/>
  <c r="RI232" i="1"/>
  <c r="RI233" i="1"/>
  <c r="RI234" i="1"/>
  <c r="RI235" i="1"/>
  <c r="RI236" i="1"/>
  <c r="RI237" i="1"/>
  <c r="RI238" i="1"/>
  <c r="RI239" i="1"/>
  <c r="RI240" i="1"/>
  <c r="RI241" i="1"/>
  <c r="RI242" i="1"/>
  <c r="RI243" i="1"/>
  <c r="RI244" i="1"/>
  <c r="RI245" i="1"/>
  <c r="RI246" i="1"/>
  <c r="RI247" i="1"/>
  <c r="RI248" i="1"/>
  <c r="RI249" i="1"/>
  <c r="RI250" i="1"/>
  <c r="RI251" i="1"/>
  <c r="RI252" i="1"/>
  <c r="RI253" i="1"/>
  <c r="RI254" i="1"/>
  <c r="RI255" i="1"/>
  <c r="RI256" i="1"/>
  <c r="RI257" i="1"/>
  <c r="RI258" i="1"/>
  <c r="RI259" i="1"/>
  <c r="RI260" i="1"/>
  <c r="RI261" i="1"/>
  <c r="RI262" i="1"/>
  <c r="RI263" i="1"/>
  <c r="RI264" i="1"/>
  <c r="RI265" i="1"/>
  <c r="RI266" i="1"/>
  <c r="RI267" i="1"/>
  <c r="RI268" i="1"/>
  <c r="RI269" i="1"/>
  <c r="RI270" i="1"/>
  <c r="RI271" i="1"/>
  <c r="RI272" i="1"/>
  <c r="RI273" i="1"/>
  <c r="RI274" i="1"/>
  <c r="RI275" i="1"/>
  <c r="RI276" i="1"/>
  <c r="RI277" i="1"/>
  <c r="RI278" i="1"/>
  <c r="RI279" i="1"/>
  <c r="RI280" i="1"/>
  <c r="RI281" i="1"/>
  <c r="RI282" i="1"/>
  <c r="RI283" i="1"/>
  <c r="RI284" i="1"/>
  <c r="RI285" i="1"/>
  <c r="RI286" i="1"/>
  <c r="RI287" i="1"/>
  <c r="RI288" i="1"/>
  <c r="RI289" i="1"/>
  <c r="RI290" i="1"/>
  <c r="RI291" i="1"/>
  <c r="RI292" i="1"/>
  <c r="RI293" i="1"/>
  <c r="RI294" i="1"/>
  <c r="RI295" i="1"/>
  <c r="RI296" i="1"/>
  <c r="RI297" i="1"/>
  <c r="RI298" i="1"/>
  <c r="RI299" i="1"/>
  <c r="RI300" i="1"/>
  <c r="RI301" i="1"/>
  <c r="RI302" i="1"/>
  <c r="RI303" i="1"/>
  <c r="RI304" i="1"/>
  <c r="RI305" i="1"/>
  <c r="RI306" i="1"/>
  <c r="RI307" i="1"/>
  <c r="RI308" i="1"/>
  <c r="RI309" i="1"/>
  <c r="RI310" i="1"/>
  <c r="RI311" i="1"/>
  <c r="RI312" i="1"/>
  <c r="RI313" i="1"/>
  <c r="RI314" i="1"/>
  <c r="RI315" i="1"/>
  <c r="RI316" i="1"/>
  <c r="RI317" i="1"/>
  <c r="RI318" i="1"/>
  <c r="RI319" i="1"/>
  <c r="RI320" i="1"/>
  <c r="RI321" i="1"/>
  <c r="RI322" i="1"/>
  <c r="RI323" i="1"/>
  <c r="RI324" i="1"/>
  <c r="RI325" i="1"/>
  <c r="RI326" i="1"/>
  <c r="RI327" i="1"/>
  <c r="RI328" i="1"/>
  <c r="RI329" i="1"/>
  <c r="RI330" i="1"/>
  <c r="RI331" i="1"/>
  <c r="RI332" i="1"/>
  <c r="RI333" i="1"/>
  <c r="RI334" i="1"/>
  <c r="RI335" i="1"/>
  <c r="RI336" i="1"/>
  <c r="RI337" i="1"/>
  <c r="RI338" i="1"/>
  <c r="RI339" i="1"/>
  <c r="RI340" i="1"/>
  <c r="RI341" i="1"/>
  <c r="RI342" i="1"/>
  <c r="RI343" i="1"/>
  <c r="RI344" i="1"/>
  <c r="RI345" i="1"/>
  <c r="RI346" i="1"/>
  <c r="RI347" i="1"/>
  <c r="RI348" i="1"/>
  <c r="RI349" i="1"/>
  <c r="RI350" i="1"/>
  <c r="RI351" i="1"/>
  <c r="RI352" i="1"/>
  <c r="RI353" i="1"/>
  <c r="RI354" i="1"/>
  <c r="RI355" i="1"/>
  <c r="RI356" i="1"/>
  <c r="RI357" i="1"/>
  <c r="RI358" i="1"/>
  <c r="RI359" i="1"/>
  <c r="RI360" i="1"/>
  <c r="RI361" i="1"/>
  <c r="RI362" i="1"/>
  <c r="RI363" i="1"/>
  <c r="RI364" i="1"/>
  <c r="RI365" i="1"/>
  <c r="RI366" i="1"/>
  <c r="RI367" i="1"/>
  <c r="RI368" i="1"/>
  <c r="RI369" i="1"/>
  <c r="RI370" i="1"/>
  <c r="RI371" i="1"/>
  <c r="RI372" i="1"/>
  <c r="RI373" i="1"/>
  <c r="RI374" i="1"/>
  <c r="RI375" i="1"/>
  <c r="RI376" i="1"/>
  <c r="RI377" i="1"/>
  <c r="RI378" i="1"/>
  <c r="RI379" i="1"/>
  <c r="RI380" i="1"/>
  <c r="RI381" i="1"/>
  <c r="RI382" i="1"/>
  <c r="RI383" i="1"/>
  <c r="RI384" i="1"/>
  <c r="RI385" i="1"/>
  <c r="RI386" i="1"/>
  <c r="RI387" i="1"/>
  <c r="RI388" i="1"/>
  <c r="RI389" i="1"/>
  <c r="RI390" i="1"/>
  <c r="RI391" i="1"/>
  <c r="RI392" i="1"/>
  <c r="RI393" i="1"/>
  <c r="RI394" i="1"/>
  <c r="RI395" i="1"/>
  <c r="RI396" i="1"/>
  <c r="RI397" i="1"/>
  <c r="RI398" i="1"/>
  <c r="RI399" i="1"/>
  <c r="RI400" i="1"/>
  <c r="RI401" i="1"/>
  <c r="RI402" i="1"/>
  <c r="RI403" i="1"/>
  <c r="RI404" i="1"/>
  <c r="RI405" i="1"/>
  <c r="RI406" i="1"/>
  <c r="RI407" i="1"/>
  <c r="RI408" i="1"/>
  <c r="RI409" i="1"/>
  <c r="RI410" i="1"/>
  <c r="RI411" i="1"/>
  <c r="RI412" i="1"/>
  <c r="RI413" i="1"/>
  <c r="RI414" i="1"/>
  <c r="RI415" i="1"/>
  <c r="RI416" i="1"/>
  <c r="RI417" i="1"/>
  <c r="RI418" i="1"/>
  <c r="RI419" i="1"/>
  <c r="RI420" i="1"/>
  <c r="RI421" i="1"/>
  <c r="RI422" i="1"/>
  <c r="RI423" i="1"/>
  <c r="RI424" i="1"/>
  <c r="RI425" i="1"/>
  <c r="RI426" i="1"/>
  <c r="RI427" i="1"/>
  <c r="RI428" i="1"/>
  <c r="RI429" i="1"/>
  <c r="RI430" i="1"/>
  <c r="RI431" i="1"/>
  <c r="RI432" i="1"/>
  <c r="RI433" i="1"/>
  <c r="RI434" i="1"/>
  <c r="RI435" i="1"/>
  <c r="RI436" i="1"/>
  <c r="RI437" i="1"/>
  <c r="RI438" i="1"/>
  <c r="RI439" i="1"/>
  <c r="RI440" i="1"/>
  <c r="RI441" i="1"/>
  <c r="RI442" i="1"/>
  <c r="RI443" i="1"/>
  <c r="RI444" i="1"/>
  <c r="RI445" i="1"/>
  <c r="RI446" i="1"/>
  <c r="RI447" i="1"/>
  <c r="RI448" i="1"/>
  <c r="RI449" i="1"/>
  <c r="RI450" i="1"/>
  <c r="RI451" i="1"/>
  <c r="RI452" i="1"/>
  <c r="RI453" i="1"/>
  <c r="RI454" i="1"/>
  <c r="RI455" i="1"/>
  <c r="RI456" i="1"/>
  <c r="RI457" i="1"/>
  <c r="RI458" i="1"/>
  <c r="RI459" i="1"/>
  <c r="RI460" i="1"/>
  <c r="RI461" i="1"/>
  <c r="RI462" i="1"/>
  <c r="RI463" i="1"/>
  <c r="RI464" i="1"/>
  <c r="RI465" i="1"/>
  <c r="RI466" i="1"/>
  <c r="RI467" i="1"/>
  <c r="RI468" i="1"/>
  <c r="RI469" i="1"/>
  <c r="RI470" i="1"/>
  <c r="RI471" i="1"/>
  <c r="RI472" i="1"/>
  <c r="RI473" i="1"/>
  <c r="RI474" i="1"/>
  <c r="RI475" i="1"/>
  <c r="RI476" i="1"/>
  <c r="RI477" i="1"/>
  <c r="RI478" i="1"/>
  <c r="RI479" i="1"/>
  <c r="RI480" i="1"/>
  <c r="RI481" i="1"/>
  <c r="RI482" i="1"/>
  <c r="RI483" i="1"/>
  <c r="RI484" i="1"/>
  <c r="RI485" i="1"/>
  <c r="RI486" i="1"/>
  <c r="RI487" i="1"/>
  <c r="RI488" i="1"/>
  <c r="RI489" i="1"/>
  <c r="RI490" i="1"/>
  <c r="RI491" i="1"/>
  <c r="RI492" i="1"/>
  <c r="RI493" i="1"/>
  <c r="RI494" i="1"/>
  <c r="RI495" i="1"/>
  <c r="RI496" i="1"/>
  <c r="RI497" i="1"/>
  <c r="RI498" i="1"/>
  <c r="RI499" i="1"/>
  <c r="RI500" i="1"/>
  <c r="RI501" i="1"/>
  <c r="RI502" i="1"/>
  <c r="RI503" i="1"/>
  <c r="RI504" i="1"/>
  <c r="RI505" i="1"/>
  <c r="RI506" i="1"/>
  <c r="RI507" i="1"/>
  <c r="RI508" i="1"/>
  <c r="RI509" i="1"/>
  <c r="RI510" i="1"/>
  <c r="RI511" i="1"/>
  <c r="RI512" i="1"/>
  <c r="RI513" i="1"/>
  <c r="RI514" i="1"/>
  <c r="RI515" i="1"/>
  <c r="RI516" i="1"/>
  <c r="RI517" i="1"/>
  <c r="RI518" i="1"/>
  <c r="RI519" i="1"/>
  <c r="RI520" i="1"/>
  <c r="RI521" i="1"/>
  <c r="RI522" i="1"/>
  <c r="RI523" i="1"/>
  <c r="RI524" i="1"/>
  <c r="RI525" i="1"/>
  <c r="RI526" i="1"/>
  <c r="RI527" i="1"/>
  <c r="RI528" i="1"/>
  <c r="RI529" i="1"/>
  <c r="RI530" i="1"/>
  <c r="RI531" i="1"/>
  <c r="RI532" i="1"/>
  <c r="RI533" i="1"/>
  <c r="RI534" i="1"/>
  <c r="RI535" i="1"/>
  <c r="RI536" i="1"/>
  <c r="RI537" i="1"/>
  <c r="RI538" i="1"/>
  <c r="RI539" i="1"/>
  <c r="RI540" i="1"/>
  <c r="RI541" i="1"/>
  <c r="RI542" i="1"/>
  <c r="RI543" i="1"/>
  <c r="RI544" i="1"/>
  <c r="RI545" i="1"/>
  <c r="RI546" i="1"/>
  <c r="RI547" i="1"/>
  <c r="RI548" i="1"/>
  <c r="RI549" i="1"/>
  <c r="RI550" i="1"/>
  <c r="RI551" i="1"/>
  <c r="RI552" i="1"/>
  <c r="RI553" i="1"/>
  <c r="RI554" i="1"/>
  <c r="RI555" i="1"/>
  <c r="RI556" i="1"/>
  <c r="RI557" i="1"/>
  <c r="RI558" i="1"/>
  <c r="RI559" i="1"/>
  <c r="RI560" i="1"/>
  <c r="RI561" i="1"/>
  <c r="RI562" i="1"/>
  <c r="RI563" i="1"/>
  <c r="RI564" i="1"/>
  <c r="RI565" i="1"/>
  <c r="RI566" i="1"/>
  <c r="RI567" i="1"/>
  <c r="RI568" i="1"/>
  <c r="RI569" i="1"/>
  <c r="RI570" i="1"/>
  <c r="RI571" i="1"/>
  <c r="RI572" i="1"/>
  <c r="RI573" i="1"/>
  <c r="RI574" i="1"/>
  <c r="RI575" i="1"/>
  <c r="RI576" i="1"/>
  <c r="RI577" i="1"/>
  <c r="RI578" i="1"/>
  <c r="RI579" i="1"/>
  <c r="RI580" i="1"/>
  <c r="RI581" i="1"/>
  <c r="RI582" i="1"/>
  <c r="RI583" i="1"/>
  <c r="RI584" i="1"/>
  <c r="RI585" i="1"/>
  <c r="RI586" i="1"/>
  <c r="RI587" i="1"/>
  <c r="RI588" i="1"/>
  <c r="RI589" i="1"/>
  <c r="RI590" i="1"/>
  <c r="RI591" i="1"/>
  <c r="RI592" i="1"/>
  <c r="RI593" i="1"/>
  <c r="RI594" i="1"/>
  <c r="RI595" i="1"/>
  <c r="RI596" i="1"/>
  <c r="RI597" i="1"/>
  <c r="RI598" i="1"/>
  <c r="RI599" i="1"/>
  <c r="RI600" i="1"/>
  <c r="RI601" i="1"/>
  <c r="RI602" i="1"/>
  <c r="RI603" i="1"/>
  <c r="RI604" i="1"/>
  <c r="RI605" i="1"/>
  <c r="RI606" i="1"/>
  <c r="RI607" i="1"/>
  <c r="RI608" i="1"/>
  <c r="RI609" i="1"/>
  <c r="RI610" i="1"/>
  <c r="RI611" i="1"/>
  <c r="RI612" i="1"/>
  <c r="RI613" i="1"/>
  <c r="RI614" i="1"/>
  <c r="RI615" i="1"/>
  <c r="RI616" i="1"/>
  <c r="RI617" i="1"/>
  <c r="RI618" i="1"/>
  <c r="RI619" i="1"/>
  <c r="RI620" i="1"/>
  <c r="RI621" i="1"/>
  <c r="RI622" i="1"/>
  <c r="RI623" i="1"/>
  <c r="RI624" i="1"/>
  <c r="RI625" i="1"/>
  <c r="RI626" i="1"/>
  <c r="RI627" i="1"/>
  <c r="RI628" i="1"/>
  <c r="RI629" i="1"/>
  <c r="RI630" i="1"/>
  <c r="RI631" i="1"/>
  <c r="RI632" i="1"/>
  <c r="RI633" i="1"/>
  <c r="RI634" i="1"/>
  <c r="RI635" i="1"/>
  <c r="RI636" i="1"/>
  <c r="RI637" i="1"/>
  <c r="RI638" i="1"/>
  <c r="RI639" i="1"/>
  <c r="RI640" i="1"/>
  <c r="RI641" i="1"/>
  <c r="RI642" i="1"/>
  <c r="RI643" i="1"/>
  <c r="RI644" i="1"/>
  <c r="RI645" i="1"/>
  <c r="RI646" i="1"/>
  <c r="RI647" i="1"/>
  <c r="RI648" i="1"/>
  <c r="RI649" i="1"/>
  <c r="RI650" i="1"/>
  <c r="RI651" i="1"/>
  <c r="RI652" i="1"/>
  <c r="RI653" i="1"/>
  <c r="RI654" i="1"/>
  <c r="RI655" i="1"/>
  <c r="RI656" i="1"/>
  <c r="RI657" i="1"/>
  <c r="RI658" i="1"/>
  <c r="RI659" i="1"/>
  <c r="RI660" i="1"/>
  <c r="RI661" i="1"/>
  <c r="RI662" i="1"/>
  <c r="RI663" i="1"/>
  <c r="RI664" i="1"/>
  <c r="RI665" i="1"/>
  <c r="RI666" i="1"/>
  <c r="RI667" i="1"/>
  <c r="RI668" i="1"/>
  <c r="RI669" i="1"/>
  <c r="RI670" i="1"/>
  <c r="RI671" i="1"/>
  <c r="RI672" i="1"/>
  <c r="RI673" i="1"/>
  <c r="RI674" i="1"/>
  <c r="RI675" i="1"/>
  <c r="RI676" i="1"/>
  <c r="RI677" i="1"/>
  <c r="RI678" i="1"/>
  <c r="RI679" i="1"/>
  <c r="RI680" i="1"/>
  <c r="RI681" i="1"/>
  <c r="RI682" i="1"/>
  <c r="RI683" i="1"/>
  <c r="RI684" i="1"/>
  <c r="RI685" i="1"/>
  <c r="RI686" i="1"/>
  <c r="RI687" i="1"/>
  <c r="RI688" i="1"/>
  <c r="RI689" i="1"/>
  <c r="RI690" i="1"/>
  <c r="RI691" i="1"/>
  <c r="RI692" i="1"/>
  <c r="RI693" i="1"/>
  <c r="RI694" i="1"/>
  <c r="RI695" i="1"/>
  <c r="RI696" i="1"/>
  <c r="RI697" i="1"/>
  <c r="RI698" i="1"/>
  <c r="RI699" i="1"/>
  <c r="RI700" i="1"/>
  <c r="RI701" i="1"/>
  <c r="RI702" i="1"/>
  <c r="RI703" i="1"/>
  <c r="RI704" i="1"/>
  <c r="RI705" i="1"/>
  <c r="RI706" i="1"/>
  <c r="RI707" i="1"/>
  <c r="RI708" i="1"/>
  <c r="RI709" i="1"/>
  <c r="RI710" i="1"/>
  <c r="RI711" i="1"/>
  <c r="RI712" i="1"/>
  <c r="RI713" i="1"/>
  <c r="RI714" i="1"/>
  <c r="RI715" i="1"/>
  <c r="RI716" i="1"/>
  <c r="RI717" i="1"/>
  <c r="RI718" i="1"/>
  <c r="RI719" i="1"/>
  <c r="RI720" i="1"/>
  <c r="RI721" i="1"/>
  <c r="RI722" i="1"/>
  <c r="RI723" i="1"/>
  <c r="RI724" i="1"/>
  <c r="RI725" i="1"/>
  <c r="RI726" i="1"/>
  <c r="RI727" i="1"/>
  <c r="RI728" i="1"/>
  <c r="RI729" i="1"/>
  <c r="RI730" i="1"/>
  <c r="RI731" i="1"/>
  <c r="RI732" i="1"/>
  <c r="RI733" i="1"/>
  <c r="RI734" i="1"/>
  <c r="RI735" i="1"/>
  <c r="RI736" i="1"/>
  <c r="RI737" i="1"/>
  <c r="RI738" i="1"/>
  <c r="RI739" i="1"/>
  <c r="RI740" i="1"/>
  <c r="RI741" i="1"/>
  <c r="RI742" i="1"/>
  <c r="RI743" i="1"/>
  <c r="RI744" i="1"/>
  <c r="RI745" i="1"/>
  <c r="RI746" i="1"/>
  <c r="RI747" i="1"/>
  <c r="RI748" i="1"/>
  <c r="RI749" i="1"/>
  <c r="RI750" i="1"/>
  <c r="RI751" i="1"/>
  <c r="RI752" i="1"/>
  <c r="RI753" i="1"/>
  <c r="RI754" i="1"/>
  <c r="RI755" i="1"/>
  <c r="RI756" i="1"/>
  <c r="RI757" i="1"/>
  <c r="RI758" i="1"/>
  <c r="RI759" i="1"/>
  <c r="RI760" i="1"/>
  <c r="RI761" i="1"/>
  <c r="RI762" i="1"/>
  <c r="RI763" i="1"/>
  <c r="RI764" i="1"/>
  <c r="RI765" i="1"/>
  <c r="RI766" i="1"/>
  <c r="RI767" i="1"/>
  <c r="RI768" i="1"/>
  <c r="RI769" i="1"/>
  <c r="RI770" i="1"/>
  <c r="RI771" i="1"/>
  <c r="RI772" i="1"/>
  <c r="RI773" i="1"/>
  <c r="RI774" i="1"/>
  <c r="RI775" i="1"/>
  <c r="RI776" i="1"/>
  <c r="RI777" i="1"/>
  <c r="RI778" i="1"/>
  <c r="RI779" i="1"/>
  <c r="RI780" i="1"/>
  <c r="RI781" i="1"/>
  <c r="RI782" i="1"/>
  <c r="RI783" i="1"/>
  <c r="RI784" i="1"/>
  <c r="RI785" i="1"/>
  <c r="RI786" i="1"/>
  <c r="RI787" i="1"/>
  <c r="RI788" i="1"/>
  <c r="RI789" i="1"/>
  <c r="RI790" i="1"/>
  <c r="RI791" i="1"/>
  <c r="RI792" i="1"/>
  <c r="RI793" i="1"/>
  <c r="RI794" i="1"/>
  <c r="RI795" i="1"/>
  <c r="RI796" i="1"/>
  <c r="RI797" i="1"/>
  <c r="RI798" i="1"/>
  <c r="RI799" i="1"/>
  <c r="RI800" i="1"/>
  <c r="RI801" i="1"/>
  <c r="RI802" i="1"/>
  <c r="RI803" i="1"/>
  <c r="RI804" i="1"/>
  <c r="RI805" i="1"/>
  <c r="RI806" i="1"/>
  <c r="RI807" i="1"/>
  <c r="RI808" i="1"/>
  <c r="RI809" i="1"/>
  <c r="RI810" i="1"/>
  <c r="RI811" i="1"/>
  <c r="RI812" i="1"/>
  <c r="RI813" i="1"/>
  <c r="RI814" i="1"/>
  <c r="RI815" i="1"/>
  <c r="RI816" i="1"/>
  <c r="RI817" i="1"/>
  <c r="RI818" i="1"/>
  <c r="RI819" i="1"/>
  <c r="RI820" i="1"/>
  <c r="RI821" i="1"/>
  <c r="RI822" i="1"/>
  <c r="RI823" i="1"/>
  <c r="RI824" i="1"/>
  <c r="RI825" i="1"/>
  <c r="RI826" i="1"/>
  <c r="RI827" i="1"/>
  <c r="RI828" i="1"/>
  <c r="RI829" i="1"/>
  <c r="RI830" i="1"/>
  <c r="RI831" i="1"/>
  <c r="RI832" i="1"/>
  <c r="RI833" i="1"/>
  <c r="RI834" i="1"/>
  <c r="RI835" i="1"/>
  <c r="RI836" i="1"/>
  <c r="RI837" i="1"/>
  <c r="RI838" i="1"/>
  <c r="RI839" i="1"/>
  <c r="RI840" i="1"/>
  <c r="RI841" i="1"/>
  <c r="RI842" i="1"/>
  <c r="RI843" i="1"/>
  <c r="RI844" i="1"/>
  <c r="RI845" i="1"/>
  <c r="RI846" i="1"/>
  <c r="RI847" i="1"/>
  <c r="RI848" i="1"/>
  <c r="RI849" i="1"/>
  <c r="RI850" i="1"/>
  <c r="RI851" i="1"/>
  <c r="RI852" i="1"/>
  <c r="RI853" i="1"/>
  <c r="RI854" i="1"/>
  <c r="RI855" i="1"/>
  <c r="RI856" i="1"/>
  <c r="RI857" i="1"/>
  <c r="RI858" i="1"/>
  <c r="RI859" i="1"/>
  <c r="RI860" i="1"/>
  <c r="RI861" i="1"/>
  <c r="RI862" i="1"/>
  <c r="RI863" i="1"/>
  <c r="RI864" i="1"/>
  <c r="RI865" i="1"/>
  <c r="RI866" i="1"/>
  <c r="RI867" i="1"/>
  <c r="RI868" i="1"/>
  <c r="RI869" i="1"/>
  <c r="RI870" i="1"/>
  <c r="RI871" i="1"/>
  <c r="RI872" i="1"/>
  <c r="RI873" i="1"/>
  <c r="RI874" i="1"/>
  <c r="RI875" i="1"/>
  <c r="RI876" i="1"/>
  <c r="RI877" i="1"/>
  <c r="RI878" i="1"/>
  <c r="RI879" i="1"/>
  <c r="RI880" i="1"/>
  <c r="RI881" i="1"/>
  <c r="RI882" i="1"/>
  <c r="RI883" i="1"/>
  <c r="RI884" i="1"/>
  <c r="RI885" i="1"/>
  <c r="RI886" i="1"/>
  <c r="RI887" i="1"/>
  <c r="RI888" i="1"/>
  <c r="RI889" i="1"/>
  <c r="RI890" i="1"/>
  <c r="RI891" i="1"/>
  <c r="RI892" i="1"/>
  <c r="RI893" i="1"/>
  <c r="RI894" i="1"/>
  <c r="RI895" i="1"/>
  <c r="RI896" i="1"/>
  <c r="RI897" i="1"/>
  <c r="RI898" i="1"/>
  <c r="RI899" i="1"/>
  <c r="RI900" i="1"/>
  <c r="RI901" i="1"/>
  <c r="RI902" i="1"/>
  <c r="RI903" i="1"/>
  <c r="RI904" i="1"/>
  <c r="RI905" i="1"/>
  <c r="RI906" i="1"/>
  <c r="RI907" i="1"/>
  <c r="RI908" i="1"/>
  <c r="RI909" i="1"/>
  <c r="RI910" i="1"/>
  <c r="RI911" i="1"/>
  <c r="RI912" i="1"/>
  <c r="RI913" i="1"/>
  <c r="RI914" i="1"/>
  <c r="RI915" i="1"/>
  <c r="RI916" i="1"/>
  <c r="RI917" i="1"/>
  <c r="RI918" i="1"/>
  <c r="RI919" i="1"/>
  <c r="RI920" i="1"/>
  <c r="RI921" i="1"/>
  <c r="RI922" i="1"/>
  <c r="RI923" i="1"/>
  <c r="RI924" i="1"/>
  <c r="RI925" i="1"/>
  <c r="RI926" i="1"/>
  <c r="RI927" i="1"/>
  <c r="RI928" i="1"/>
  <c r="RI929" i="1"/>
  <c r="RI930" i="1"/>
  <c r="RI931" i="1"/>
  <c r="RI932" i="1"/>
  <c r="RI933" i="1"/>
  <c r="RI934" i="1"/>
  <c r="RI935" i="1"/>
  <c r="RI936" i="1"/>
  <c r="RI937" i="1"/>
  <c r="RI938" i="1"/>
  <c r="RI939" i="1"/>
  <c r="RI940" i="1"/>
  <c r="RI941" i="1"/>
  <c r="RI942" i="1"/>
  <c r="RI943" i="1"/>
  <c r="RI944" i="1"/>
  <c r="RI945" i="1"/>
  <c r="RI946" i="1"/>
  <c r="RI947" i="1"/>
  <c r="RI948" i="1"/>
  <c r="RI949" i="1"/>
  <c r="RI950" i="1"/>
  <c r="RI951" i="1"/>
  <c r="RI952" i="1"/>
  <c r="RI953" i="1"/>
  <c r="RI954" i="1"/>
  <c r="RI955" i="1"/>
  <c r="RI956" i="1"/>
  <c r="RI957" i="1"/>
  <c r="RI958" i="1"/>
  <c r="RI959" i="1"/>
  <c r="RI960" i="1"/>
  <c r="RI961" i="1"/>
  <c r="RI962" i="1"/>
  <c r="RI963" i="1"/>
  <c r="RI964" i="1"/>
  <c r="RI965" i="1"/>
  <c r="RI966" i="1"/>
  <c r="RI967" i="1"/>
  <c r="RI968" i="1"/>
  <c r="RI969" i="1"/>
  <c r="RI970" i="1"/>
  <c r="RI971" i="1"/>
  <c r="RI972" i="1"/>
  <c r="RI973" i="1"/>
  <c r="RI974" i="1"/>
  <c r="RI975" i="1"/>
  <c r="RI976" i="1"/>
  <c r="RI977" i="1"/>
  <c r="RI978" i="1"/>
  <c r="RI979" i="1"/>
  <c r="RI980" i="1"/>
  <c r="RI981" i="1"/>
  <c r="RI982" i="1"/>
  <c r="RI983" i="1"/>
  <c r="RI984" i="1"/>
  <c r="RI985" i="1"/>
  <c r="RI986" i="1"/>
  <c r="RI987" i="1"/>
  <c r="RI988" i="1"/>
  <c r="RI989" i="1"/>
  <c r="RI990" i="1"/>
  <c r="RI991" i="1"/>
  <c r="RI992" i="1"/>
  <c r="RI993" i="1"/>
  <c r="RI994" i="1"/>
  <c r="RI995" i="1"/>
  <c r="RI996" i="1"/>
  <c r="RI997" i="1"/>
  <c r="RI998" i="1"/>
  <c r="RI999" i="1"/>
  <c r="RI1000" i="1"/>
  <c r="RI1001" i="1"/>
  <c r="RI1002" i="1"/>
  <c r="RI1003" i="1"/>
  <c r="RI1004" i="1"/>
  <c r="RI1005" i="1"/>
  <c r="RI1006" i="1"/>
  <c r="RI1007" i="1"/>
  <c r="RI1008" i="1"/>
  <c r="RI1009" i="1"/>
  <c r="RI1010" i="1"/>
  <c r="RI1011" i="1"/>
  <c r="RI1012" i="1"/>
  <c r="RI1013" i="1"/>
  <c r="RI1014" i="1"/>
  <c r="RI1015" i="1"/>
  <c r="RI1016" i="1"/>
  <c r="RI1017" i="1"/>
  <c r="RI1018" i="1"/>
  <c r="RI1019" i="1"/>
  <c r="RI1020" i="1"/>
  <c r="RI1021" i="1"/>
  <c r="RI1022" i="1"/>
  <c r="RI1023" i="1"/>
  <c r="RI1024" i="1"/>
  <c r="RI1025" i="1"/>
  <c r="RI1026" i="1"/>
  <c r="RI1027" i="1"/>
  <c r="RI1028" i="1"/>
  <c r="RI1029" i="1"/>
  <c r="RI1030" i="1"/>
  <c r="RI1031" i="1"/>
  <c r="RI1032" i="1"/>
  <c r="RI1033" i="1"/>
  <c r="RI1034" i="1"/>
  <c r="RI1035" i="1"/>
  <c r="RI1036" i="1"/>
  <c r="RI1037" i="1"/>
  <c r="RI1038" i="1"/>
  <c r="RI1039" i="1"/>
  <c r="RI1040" i="1"/>
  <c r="RI1041" i="1"/>
  <c r="RI1042" i="1"/>
  <c r="RI1043" i="1"/>
  <c r="RI1044" i="1"/>
  <c r="RI1045" i="1"/>
  <c r="RI1046" i="1"/>
  <c r="RI1047" i="1"/>
  <c r="RI1048" i="1"/>
  <c r="RI1049" i="1"/>
  <c r="RI1050" i="1"/>
  <c r="RI1051" i="1"/>
  <c r="RI1052" i="1"/>
  <c r="RI1053" i="1"/>
  <c r="RI1054" i="1"/>
  <c r="RI1055" i="1"/>
  <c r="RI1056" i="1"/>
  <c r="RI1057" i="1"/>
  <c r="RI1058" i="1"/>
  <c r="RI1059" i="1"/>
  <c r="RI1060" i="1"/>
  <c r="RI1061" i="1"/>
  <c r="RI1062" i="1"/>
  <c r="RI1063" i="1"/>
  <c r="RI1064" i="1"/>
  <c r="RI1065" i="1"/>
  <c r="RI1066" i="1"/>
  <c r="RI1067" i="1"/>
  <c r="RI1068" i="1"/>
  <c r="RI1069" i="1"/>
  <c r="RI1070" i="1"/>
  <c r="RI1071" i="1"/>
  <c r="RI1072" i="1"/>
  <c r="RI1073" i="1"/>
  <c r="RI1074" i="1"/>
  <c r="RI1075" i="1"/>
  <c r="RI1076" i="1"/>
  <c r="RI1077" i="1"/>
  <c r="RI1078" i="1"/>
  <c r="RI1079" i="1"/>
  <c r="RI1080" i="1"/>
  <c r="RI1081" i="1"/>
  <c r="RI1082" i="1"/>
  <c r="RI1083" i="1"/>
  <c r="RI1084" i="1"/>
  <c r="RI1085" i="1"/>
  <c r="RI1086" i="1"/>
  <c r="RI1087" i="1"/>
  <c r="RI1088" i="1"/>
  <c r="RI1089" i="1"/>
  <c r="RI1090" i="1"/>
  <c r="RI1091" i="1"/>
  <c r="RI1092" i="1"/>
  <c r="RI1093" i="1"/>
  <c r="RI1094" i="1"/>
  <c r="RI1095" i="1"/>
  <c r="RI1096" i="1"/>
  <c r="RI1097" i="1"/>
  <c r="RI1098" i="1"/>
  <c r="RI1099" i="1"/>
  <c r="RI1100" i="1"/>
  <c r="RI1101" i="1"/>
  <c r="RI1102" i="1"/>
  <c r="RI1103" i="1"/>
  <c r="RI1104" i="1"/>
  <c r="RI1105" i="1"/>
  <c r="RI1106" i="1"/>
  <c r="RI1107" i="1"/>
  <c r="RI1108" i="1"/>
  <c r="RI1109" i="1"/>
  <c r="RI1110" i="1"/>
  <c r="RI1111" i="1"/>
  <c r="RI1112" i="1"/>
  <c r="RI1113" i="1"/>
  <c r="RI1114" i="1"/>
  <c r="RI1115" i="1"/>
  <c r="RI1116" i="1"/>
  <c r="RI1117" i="1"/>
  <c r="RI1118" i="1"/>
  <c r="RI1119" i="1"/>
  <c r="RI1120" i="1"/>
  <c r="RI1121" i="1"/>
  <c r="RI1122" i="1"/>
  <c r="RI1123" i="1"/>
  <c r="RI1124" i="1"/>
  <c r="RI1125" i="1"/>
  <c r="RI1126" i="1"/>
  <c r="RI1127" i="1"/>
  <c r="RI1128" i="1"/>
  <c r="RI1129" i="1"/>
  <c r="RI1130" i="1"/>
  <c r="RI1131" i="1"/>
  <c r="RI1132" i="1"/>
  <c r="RI1133" i="1"/>
  <c r="RI1134" i="1"/>
  <c r="RI1135" i="1"/>
  <c r="RI1136" i="1"/>
  <c r="RI1137" i="1"/>
  <c r="RI1138" i="1"/>
  <c r="RI1139" i="1"/>
  <c r="RI1140" i="1"/>
  <c r="RI1141" i="1"/>
  <c r="RI1142" i="1"/>
  <c r="RI1143" i="1"/>
  <c r="RI1144" i="1"/>
  <c r="RI1145" i="1"/>
  <c r="RI1146" i="1"/>
  <c r="RI1147" i="1"/>
  <c r="RI1148" i="1"/>
  <c r="RI1149" i="1"/>
  <c r="RI1150" i="1"/>
  <c r="RI1151" i="1"/>
  <c r="RI1152" i="1"/>
  <c r="RI1153" i="1"/>
  <c r="RI1154" i="1"/>
  <c r="RI1155" i="1"/>
  <c r="RI1156" i="1"/>
  <c r="RI1157" i="1"/>
  <c r="RI1158" i="1"/>
  <c r="RI1159" i="1"/>
  <c r="RI1160" i="1"/>
  <c r="RI1161" i="1"/>
  <c r="RI1162" i="1"/>
  <c r="RI1163" i="1"/>
  <c r="RI1164" i="1"/>
  <c r="RI1165" i="1"/>
  <c r="RI1166" i="1"/>
  <c r="RI1167" i="1"/>
  <c r="RI1168" i="1"/>
  <c r="RI1169" i="1"/>
  <c r="RI1170" i="1"/>
  <c r="RI1171" i="1"/>
  <c r="RI1172" i="1"/>
  <c r="RI1173" i="1"/>
  <c r="RI1174" i="1"/>
  <c r="RI1175" i="1"/>
  <c r="RI1176" i="1"/>
  <c r="RI1177" i="1"/>
  <c r="RI1178" i="1"/>
  <c r="RI1179" i="1"/>
  <c r="RI1180" i="1"/>
  <c r="RI1181" i="1"/>
  <c r="RI1182" i="1"/>
  <c r="RI1183" i="1"/>
  <c r="RI1184" i="1"/>
  <c r="RI1185" i="1"/>
  <c r="RI1186" i="1"/>
  <c r="RI1187" i="1"/>
  <c r="RI1188" i="1"/>
  <c r="RI1189" i="1"/>
  <c r="RI1190" i="1"/>
  <c r="RI1191" i="1"/>
  <c r="RI1192" i="1"/>
  <c r="RI1193" i="1"/>
  <c r="RI1194" i="1"/>
  <c r="RI1195" i="1"/>
  <c r="RI1196" i="1"/>
  <c r="RI1197" i="1"/>
  <c r="RI1198" i="1"/>
  <c r="RI1199" i="1"/>
  <c r="RI1200" i="1"/>
  <c r="RI1201" i="1"/>
  <c r="RI1202" i="1"/>
  <c r="RI1203" i="1"/>
  <c r="RI1204" i="1"/>
  <c r="RI1205" i="1"/>
  <c r="RI1206" i="1"/>
  <c r="RI1207" i="1"/>
  <c r="RI1208" i="1"/>
  <c r="RI1209" i="1"/>
  <c r="RI1210" i="1"/>
  <c r="RI1211" i="1"/>
  <c r="RI1212" i="1"/>
  <c r="RI1213" i="1"/>
  <c r="RI1214" i="1"/>
  <c r="RI1215" i="1"/>
  <c r="RI1216" i="1"/>
  <c r="RI1217" i="1"/>
  <c r="RI1218" i="1"/>
  <c r="RI1219" i="1"/>
  <c r="RI1220" i="1"/>
  <c r="RI1221" i="1"/>
  <c r="RI1222" i="1"/>
  <c r="RI1223" i="1"/>
  <c r="RI1224" i="1"/>
  <c r="RI1225" i="1"/>
  <c r="RI1226" i="1"/>
  <c r="RI1227" i="1"/>
  <c r="RI1228" i="1"/>
  <c r="RI1229" i="1"/>
  <c r="RI1230" i="1"/>
  <c r="RI1231" i="1"/>
  <c r="RI1232" i="1"/>
  <c r="RI1233" i="1"/>
  <c r="RI1234" i="1"/>
  <c r="RI1235" i="1"/>
  <c r="RI1236" i="1"/>
  <c r="RI1237" i="1"/>
  <c r="RI1238" i="1"/>
  <c r="RI1239" i="1"/>
  <c r="RI1240" i="1"/>
  <c r="RI1241" i="1"/>
  <c r="RI1242" i="1"/>
  <c r="RI1243" i="1"/>
  <c r="RI1244" i="1"/>
  <c r="RI1245" i="1"/>
  <c r="RI1246" i="1"/>
  <c r="RI1247" i="1"/>
  <c r="RI1248" i="1"/>
  <c r="RI1249" i="1"/>
  <c r="RI1250" i="1"/>
  <c r="RI1251" i="1"/>
  <c r="RI1252" i="1"/>
  <c r="RI1253" i="1"/>
  <c r="RI1254" i="1"/>
  <c r="RI1255" i="1"/>
  <c r="RI1256" i="1"/>
  <c r="RI1257" i="1"/>
  <c r="RI1258" i="1"/>
  <c r="RI1259" i="1"/>
  <c r="RI1260" i="1"/>
  <c r="RI1261" i="1"/>
  <c r="RI1262" i="1"/>
  <c r="RI1263" i="1"/>
  <c r="RI1264" i="1"/>
  <c r="RI1265" i="1"/>
  <c r="RI1266" i="1"/>
  <c r="RI1267" i="1"/>
  <c r="RI1268" i="1"/>
  <c r="RI1269" i="1"/>
  <c r="RI1270" i="1"/>
  <c r="RI1271" i="1"/>
  <c r="RI1272" i="1"/>
  <c r="RI1273" i="1"/>
  <c r="RI1274" i="1"/>
  <c r="RI1275" i="1"/>
  <c r="RI1276" i="1"/>
  <c r="RI1277" i="1"/>
  <c r="RI1278" i="1"/>
  <c r="RI1279" i="1"/>
  <c r="RI1280" i="1"/>
  <c r="RI1281" i="1"/>
  <c r="RI1282" i="1"/>
  <c r="RI1283" i="1"/>
  <c r="RI1284" i="1"/>
  <c r="RI1285" i="1"/>
  <c r="RI1286" i="1"/>
  <c r="RI1287" i="1"/>
  <c r="RI1288" i="1"/>
  <c r="RI1289" i="1"/>
  <c r="RI1290" i="1"/>
  <c r="RI1291" i="1"/>
  <c r="RI1292" i="1"/>
  <c r="RI1293" i="1"/>
  <c r="RI1294" i="1"/>
  <c r="RI1295" i="1"/>
  <c r="RI1296" i="1"/>
  <c r="RI1297" i="1"/>
  <c r="RI1298" i="1"/>
  <c r="RI1299" i="1"/>
  <c r="RI1300" i="1"/>
  <c r="RI1301" i="1"/>
  <c r="RI1302" i="1"/>
  <c r="RI1303" i="1"/>
  <c r="RI1304" i="1"/>
  <c r="RI1305" i="1"/>
  <c r="RI1306" i="1"/>
  <c r="RI1307" i="1"/>
  <c r="RI1308" i="1"/>
  <c r="RI1309" i="1"/>
  <c r="RI1310" i="1"/>
  <c r="RI1311" i="1"/>
  <c r="RI1312" i="1"/>
  <c r="RI1313" i="1"/>
  <c r="RI1314" i="1"/>
  <c r="RI1315" i="1"/>
  <c r="RI1316" i="1"/>
  <c r="RI1317" i="1"/>
  <c r="RI1318" i="1"/>
  <c r="RI1319" i="1"/>
  <c r="RI1320" i="1"/>
  <c r="RI1321" i="1"/>
  <c r="RI1322" i="1"/>
  <c r="RI1323" i="1"/>
  <c r="RI1324" i="1"/>
  <c r="RI1325" i="1"/>
  <c r="RI1326" i="1"/>
  <c r="RI1327" i="1"/>
  <c r="RI1328" i="1"/>
  <c r="RI1329" i="1"/>
  <c r="RI1330" i="1"/>
  <c r="RI1331" i="1"/>
  <c r="RI1332" i="1"/>
  <c r="RI1333" i="1"/>
  <c r="RI1334" i="1"/>
  <c r="RI1335" i="1"/>
  <c r="RI1336" i="1"/>
  <c r="RI1337" i="1"/>
  <c r="RI1338" i="1"/>
  <c r="RI1339" i="1"/>
  <c r="RI1340" i="1"/>
  <c r="RI1341" i="1"/>
  <c r="RI1342" i="1"/>
  <c r="RI1343" i="1"/>
  <c r="RI1344" i="1"/>
  <c r="RI1345" i="1"/>
  <c r="RI1346" i="1"/>
  <c r="RI1347" i="1"/>
  <c r="RI1348" i="1"/>
  <c r="RI1349" i="1"/>
  <c r="RI1350" i="1"/>
  <c r="RI1351" i="1"/>
  <c r="RI1352" i="1"/>
  <c r="RI1353" i="1"/>
  <c r="RI1354" i="1"/>
  <c r="RI1355" i="1"/>
  <c r="RI1356" i="1"/>
  <c r="RI1357" i="1"/>
  <c r="RI1358" i="1"/>
  <c r="RI1359" i="1"/>
  <c r="RI1360" i="1"/>
  <c r="RI1361" i="1"/>
  <c r="RI1362" i="1"/>
  <c r="RI1363" i="1"/>
  <c r="RI1364" i="1"/>
  <c r="RI1365" i="1"/>
  <c r="RI1366" i="1"/>
  <c r="RI1367" i="1"/>
  <c r="RI1368" i="1"/>
  <c r="RI1369" i="1"/>
  <c r="RI1370" i="1"/>
  <c r="RI1371" i="1"/>
  <c r="RI1372" i="1"/>
  <c r="RI1373" i="1"/>
  <c r="RI1374" i="1"/>
  <c r="RI1375" i="1"/>
  <c r="RI1376" i="1"/>
  <c r="RI1377" i="1"/>
  <c r="RI1378" i="1"/>
  <c r="RI1379" i="1"/>
  <c r="RI1380" i="1"/>
  <c r="RI1381" i="1"/>
  <c r="RI1382" i="1"/>
  <c r="RI1383" i="1"/>
  <c r="RI1384" i="1"/>
  <c r="RI1385" i="1"/>
  <c r="RI1386" i="1"/>
  <c r="RI1387" i="1"/>
  <c r="RI1388" i="1"/>
  <c r="RI1389" i="1"/>
  <c r="RI1390" i="1"/>
  <c r="RI1391" i="1"/>
  <c r="RI1392" i="1"/>
  <c r="RI1393" i="1"/>
  <c r="RI1394" i="1"/>
  <c r="RI1395" i="1"/>
  <c r="RI1396" i="1"/>
  <c r="RI1397" i="1"/>
  <c r="RI1398" i="1"/>
  <c r="RI1399" i="1"/>
  <c r="RI1400" i="1"/>
  <c r="RI1401" i="1"/>
  <c r="RI1402" i="1"/>
  <c r="RI1403" i="1"/>
  <c r="RI1404" i="1"/>
  <c r="RI1405" i="1"/>
  <c r="RI1406" i="1"/>
  <c r="RI1407" i="1"/>
  <c r="RI1408" i="1"/>
  <c r="RI1409" i="1"/>
  <c r="RI1410" i="1"/>
  <c r="RI1411" i="1"/>
  <c r="RI1412" i="1"/>
  <c r="RI1413" i="1"/>
  <c r="RI1414" i="1"/>
  <c r="RI1415" i="1"/>
  <c r="RI1416" i="1"/>
  <c r="RI1417" i="1"/>
  <c r="RI1418" i="1"/>
  <c r="RI1419" i="1"/>
  <c r="RI1420" i="1"/>
  <c r="RI1421" i="1"/>
  <c r="RI1422" i="1"/>
  <c r="RI1423" i="1"/>
  <c r="RI1424" i="1"/>
  <c r="RI1425" i="1"/>
  <c r="RI1426" i="1"/>
  <c r="RI1427" i="1"/>
  <c r="RI1428" i="1"/>
  <c r="RI1429" i="1"/>
  <c r="RI1430" i="1"/>
  <c r="RI1431" i="1"/>
  <c r="RI1432" i="1"/>
  <c r="RI1433" i="1"/>
  <c r="RI1434" i="1"/>
  <c r="RI1435" i="1"/>
  <c r="RI1436" i="1"/>
  <c r="RI1437" i="1"/>
  <c r="RI1438" i="1"/>
  <c r="RI1439" i="1"/>
  <c r="RI1440" i="1"/>
  <c r="RI1441" i="1"/>
  <c r="RI1442" i="1"/>
  <c r="RI1443" i="1"/>
  <c r="RI1444" i="1"/>
  <c r="RI1445" i="1"/>
  <c r="RI1446" i="1"/>
  <c r="RI1447" i="1"/>
  <c r="RI1448" i="1"/>
  <c r="RI1449" i="1"/>
  <c r="RI1450" i="1"/>
  <c r="RI1451" i="1"/>
  <c r="RI1452" i="1"/>
  <c r="RI1453" i="1"/>
  <c r="RI1454" i="1"/>
  <c r="RI1455" i="1"/>
  <c r="RI1456" i="1"/>
  <c r="RI1457" i="1"/>
  <c r="RI1458" i="1"/>
  <c r="RI1459" i="1"/>
  <c r="RI1460" i="1"/>
  <c r="RI1461" i="1"/>
  <c r="RI1462" i="1"/>
  <c r="RI1463" i="1"/>
  <c r="RI1464" i="1"/>
  <c r="RI1465" i="1"/>
  <c r="RI1466" i="1"/>
  <c r="RI1467" i="1"/>
  <c r="RI1468" i="1"/>
  <c r="RI1469" i="1"/>
  <c r="RI1470" i="1"/>
  <c r="RI1471" i="1"/>
  <c r="RI1472" i="1"/>
  <c r="RI1473" i="1"/>
  <c r="RI1474" i="1"/>
  <c r="RI1475" i="1"/>
  <c r="RI1476" i="1"/>
  <c r="RI1477" i="1"/>
  <c r="RI1478" i="1"/>
  <c r="RI1479" i="1"/>
  <c r="RI1480" i="1"/>
  <c r="RI1481" i="1"/>
  <c r="RI1482" i="1"/>
  <c r="RI1483" i="1"/>
  <c r="RI1484" i="1"/>
  <c r="RI1485" i="1"/>
  <c r="RI1486" i="1"/>
  <c r="RI1487" i="1"/>
  <c r="RI1488" i="1"/>
  <c r="RI1489" i="1"/>
  <c r="RI1490" i="1"/>
  <c r="RI1491" i="1"/>
  <c r="RI1492" i="1"/>
  <c r="RI1493" i="1"/>
  <c r="RI1494" i="1"/>
  <c r="RI1495" i="1"/>
  <c r="RI1496" i="1"/>
  <c r="RI1497" i="1"/>
  <c r="RI1498" i="1"/>
  <c r="RI1499" i="1"/>
  <c r="RI1500" i="1"/>
  <c r="RI1501" i="1"/>
  <c r="RI1502" i="1"/>
  <c r="RI1503" i="1"/>
  <c r="RI1504" i="1"/>
  <c r="RI1505" i="1"/>
  <c r="RI1506" i="1"/>
  <c r="RI1507" i="1"/>
  <c r="RI1508" i="1"/>
  <c r="RI1509" i="1"/>
  <c r="RI1510" i="1"/>
  <c r="RI1511" i="1"/>
  <c r="RI1512" i="1"/>
  <c r="RI1513" i="1"/>
  <c r="RI1514" i="1"/>
  <c r="RI1515" i="1"/>
  <c r="RI1516" i="1"/>
  <c r="RI1517" i="1"/>
  <c r="RI1518" i="1"/>
  <c r="RI1519" i="1"/>
  <c r="RI1520" i="1"/>
  <c r="RI1521" i="1"/>
  <c r="RI1522" i="1"/>
  <c r="RI1523" i="1"/>
  <c r="RI1524" i="1"/>
  <c r="RI1525" i="1"/>
  <c r="RI1526" i="1"/>
  <c r="RI1527" i="1"/>
  <c r="RI1528" i="1"/>
  <c r="RI1529" i="1"/>
  <c r="RI1530" i="1"/>
  <c r="RI1531" i="1"/>
  <c r="RI1532" i="1"/>
  <c r="RI1533" i="1"/>
  <c r="RI1534" i="1"/>
  <c r="RI1535" i="1"/>
  <c r="RI1536" i="1"/>
  <c r="RI1537" i="1"/>
  <c r="RI1538" i="1"/>
  <c r="RI1539" i="1"/>
  <c r="RI1540" i="1"/>
  <c r="RI1541" i="1"/>
  <c r="RI1542" i="1"/>
  <c r="RI1543" i="1"/>
  <c r="RI1544" i="1"/>
  <c r="RI1545" i="1"/>
  <c r="RI1546" i="1"/>
  <c r="RI1547" i="1"/>
  <c r="RI1548" i="1"/>
  <c r="RI1549" i="1"/>
  <c r="RI1550" i="1"/>
  <c r="RI1551" i="1"/>
  <c r="RI1552" i="1"/>
  <c r="RI1553" i="1"/>
  <c r="RI1554" i="1"/>
  <c r="RI1555" i="1"/>
  <c r="RI1556" i="1"/>
  <c r="RI1557" i="1"/>
  <c r="RI1558" i="1"/>
  <c r="RI1559" i="1"/>
  <c r="RI1560" i="1"/>
  <c r="RI1561" i="1"/>
  <c r="RI1562" i="1"/>
  <c r="RI1563" i="1"/>
  <c r="RI1564" i="1"/>
  <c r="RI1565" i="1"/>
  <c r="RI1566" i="1"/>
  <c r="RI1567" i="1"/>
  <c r="RI1568" i="1"/>
  <c r="RI1569" i="1"/>
  <c r="RI1570" i="1"/>
  <c r="RI1571" i="1"/>
  <c r="RI1572" i="1"/>
  <c r="RI1573" i="1"/>
  <c r="RI1574" i="1"/>
  <c r="RI1575" i="1"/>
  <c r="RI1576" i="1"/>
  <c r="RI1577" i="1"/>
  <c r="RI1578" i="1"/>
  <c r="RI1579" i="1"/>
  <c r="RI1580" i="1"/>
  <c r="RI1581" i="1"/>
  <c r="RI1582" i="1"/>
  <c r="RI1583" i="1"/>
  <c r="RI1584" i="1"/>
  <c r="RI1585" i="1"/>
  <c r="RI1586" i="1"/>
  <c r="RI1587" i="1"/>
  <c r="RI1588" i="1"/>
  <c r="RI1589" i="1"/>
  <c r="RI1590" i="1"/>
  <c r="RI1591" i="1"/>
  <c r="RI1592" i="1"/>
  <c r="RI1593" i="1"/>
  <c r="RI1594" i="1"/>
  <c r="RI1595" i="1"/>
  <c r="RI1596" i="1"/>
  <c r="RI1597" i="1"/>
  <c r="RI1598" i="1"/>
  <c r="RI1599" i="1"/>
  <c r="RI1600" i="1"/>
  <c r="RI1601" i="1"/>
  <c r="RI1602" i="1"/>
  <c r="RI1603" i="1"/>
  <c r="RI1604" i="1"/>
  <c r="RI1605" i="1"/>
  <c r="RI1606" i="1"/>
  <c r="RI1607" i="1"/>
  <c r="RI1608" i="1"/>
  <c r="RI1609" i="1"/>
  <c r="RI1610" i="1"/>
  <c r="RI1611" i="1"/>
  <c r="RI1612" i="1"/>
  <c r="RI1613" i="1"/>
  <c r="RI1614" i="1"/>
  <c r="RI1615" i="1"/>
  <c r="RI1616" i="1"/>
  <c r="RI1617" i="1"/>
  <c r="RI1618" i="1"/>
  <c r="RI1619" i="1"/>
  <c r="RI1620" i="1"/>
  <c r="RI1621" i="1"/>
  <c r="RI1622" i="1"/>
  <c r="RI1623" i="1"/>
  <c r="RI1624" i="1"/>
  <c r="RI1625" i="1"/>
  <c r="RI1626" i="1"/>
  <c r="RI1627" i="1"/>
  <c r="RI1628" i="1"/>
  <c r="RI1629" i="1"/>
  <c r="RI1630" i="1"/>
  <c r="RI1631" i="1"/>
  <c r="RI1632" i="1"/>
  <c r="RI1633" i="1"/>
  <c r="RI1634" i="1"/>
  <c r="RI1635" i="1"/>
  <c r="RI1636" i="1"/>
  <c r="RI1637" i="1"/>
  <c r="RI1638" i="1"/>
  <c r="RI1639" i="1"/>
  <c r="RI1640" i="1"/>
  <c r="RI1641" i="1"/>
  <c r="RI1642" i="1"/>
  <c r="RI1643" i="1"/>
  <c r="RI1644" i="1"/>
  <c r="RI1645" i="1"/>
  <c r="RI1646" i="1"/>
  <c r="RI1647" i="1"/>
  <c r="RI1648" i="1"/>
  <c r="RI1649" i="1"/>
  <c r="RI1650" i="1"/>
  <c r="RI1651" i="1"/>
  <c r="RI1652" i="1"/>
  <c r="RI1653" i="1"/>
  <c r="RI1654" i="1"/>
  <c r="RI1655" i="1"/>
  <c r="RI1656" i="1"/>
  <c r="RI1657" i="1"/>
  <c r="RI1658" i="1"/>
  <c r="RI1659" i="1"/>
  <c r="RI1660" i="1"/>
  <c r="RI1661" i="1"/>
  <c r="RI1662" i="1"/>
  <c r="RI1663" i="1"/>
  <c r="RI1664" i="1"/>
  <c r="RI1665" i="1"/>
  <c r="RI1666" i="1"/>
  <c r="RI1667" i="1"/>
  <c r="RI1668" i="1"/>
  <c r="RI1669" i="1"/>
  <c r="RI1670" i="1"/>
  <c r="RI1671" i="1"/>
  <c r="RI1672" i="1"/>
  <c r="RI1673" i="1"/>
  <c r="RI1674" i="1"/>
  <c r="RI1675" i="1"/>
  <c r="RI1676" i="1"/>
  <c r="RI1677" i="1"/>
  <c r="RI1678" i="1"/>
  <c r="RI1679" i="1"/>
  <c r="RI1680" i="1"/>
  <c r="RI1681" i="1"/>
  <c r="RI1682" i="1"/>
  <c r="RI1683" i="1"/>
  <c r="RI1684" i="1"/>
  <c r="RI1685" i="1"/>
  <c r="RI1686" i="1"/>
  <c r="RI1687" i="1"/>
  <c r="RI1688" i="1"/>
  <c r="RI1689" i="1"/>
  <c r="RI1690" i="1"/>
  <c r="RI1691" i="1"/>
  <c r="RI1692" i="1"/>
  <c r="RI1693" i="1"/>
  <c r="RI1694" i="1"/>
  <c r="RI1695" i="1"/>
  <c r="RI1696" i="1"/>
  <c r="RI1697" i="1"/>
  <c r="RI1698" i="1"/>
  <c r="RI1699" i="1"/>
  <c r="RI1700" i="1"/>
  <c r="RI1701" i="1"/>
  <c r="RI1702" i="1"/>
  <c r="RI1703" i="1"/>
  <c r="RI1704" i="1"/>
  <c r="RI1705" i="1"/>
  <c r="RI1706" i="1"/>
  <c r="RI1707" i="1"/>
  <c r="RI1708" i="1"/>
  <c r="RI1709" i="1"/>
  <c r="RI1710" i="1"/>
  <c r="RI1711" i="1"/>
  <c r="RI1712" i="1"/>
  <c r="RI1713" i="1"/>
  <c r="RI3" i="1"/>
  <c r="A4" i="9" a="1"/>
  <c r="A4" i="9" s="1"/>
  <c r="F4" i="9" s="1" a="1"/>
  <c r="F4" i="9" s="1"/>
  <c r="A5" i="9" a="1"/>
  <c r="A5" i="9" s="1"/>
  <c r="B5" i="9" s="1" a="1"/>
  <c r="B5" i="9" s="1"/>
  <c r="A6" i="9" a="1"/>
  <c r="A6" i="9" s="1"/>
  <c r="D6" i="9" s="1" a="1"/>
  <c r="D6" i="9" s="1"/>
  <c r="A7" i="9" a="1"/>
  <c r="A7" i="9" s="1"/>
  <c r="B7" i="9" s="1" a="1"/>
  <c r="B7" i="9" s="1"/>
  <c r="A8" i="9" a="1"/>
  <c r="A8" i="9" s="1"/>
  <c r="D8" i="9" s="1" a="1"/>
  <c r="D8" i="9" s="1"/>
  <c r="A4" i="16" a="1"/>
  <c r="A4" i="16" s="1"/>
  <c r="F4" i="16" s="1" a="1"/>
  <c r="F4" i="16" s="1"/>
  <c r="A5" i="16" a="1"/>
  <c r="A5" i="16" s="1"/>
  <c r="B5" i="16" s="1" a="1"/>
  <c r="B5" i="16" s="1"/>
  <c r="A6" i="16" a="1"/>
  <c r="A6" i="16" s="1"/>
  <c r="E6" i="16" s="1" a="1"/>
  <c r="E6" i="16" s="1"/>
  <c r="A7" i="16" a="1"/>
  <c r="A7" i="16" s="1"/>
  <c r="B7" i="16" s="1" a="1"/>
  <c r="B7" i="16" s="1"/>
  <c r="A8" i="16" a="1"/>
  <c r="A8" i="16" s="1"/>
  <c r="E8" i="16" s="1" a="1"/>
  <c r="E8" i="16" s="1"/>
  <c r="A4" i="8" a="1"/>
  <c r="A4" i="8" s="1"/>
  <c r="A5" i="8" a="1"/>
  <c r="A5" i="8" s="1"/>
  <c r="B5" i="8" s="1" a="1"/>
  <c r="B5" i="8" s="1"/>
  <c r="A6" i="8" a="1"/>
  <c r="A6" i="8" s="1"/>
  <c r="E6" i="8" s="1" a="1"/>
  <c r="E6" i="8" s="1"/>
  <c r="A7" i="8" a="1"/>
  <c r="A7" i="8" s="1"/>
  <c r="B7" i="8" s="1" a="1"/>
  <c r="B7" i="8" s="1"/>
  <c r="A8" i="8" a="1"/>
  <c r="A8" i="8" s="1"/>
  <c r="F8" i="8" s="1" a="1"/>
  <c r="F8" i="8" s="1"/>
  <c r="A4" i="7" a="1"/>
  <c r="A4" i="7" s="1"/>
  <c r="A5" i="7" a="1"/>
  <c r="A5" i="7" s="1"/>
  <c r="B5" i="7" s="1" a="1"/>
  <c r="B5" i="7" s="1"/>
  <c r="A6" i="7" a="1"/>
  <c r="A6" i="7" s="1"/>
  <c r="E6" i="7" s="1" a="1"/>
  <c r="E6" i="7" s="1"/>
  <c r="A7" i="7" a="1"/>
  <c r="A7" i="7" s="1"/>
  <c r="B7" i="7" s="1" a="1"/>
  <c r="B7" i="7" s="1"/>
  <c r="A8" i="7" a="1"/>
  <c r="A8" i="7" s="1"/>
  <c r="B8" i="7" s="1" a="1"/>
  <c r="B8" i="7" s="1"/>
  <c r="A4" i="6" a="1"/>
  <c r="A4" i="6" s="1"/>
  <c r="F4" i="6" s="1" a="1"/>
  <c r="F4" i="6" s="1"/>
  <c r="A5" i="6" a="1"/>
  <c r="A5" i="6" s="1"/>
  <c r="B5" i="6" s="1" a="1"/>
  <c r="B5" i="6" s="1"/>
  <c r="A6" i="6" a="1"/>
  <c r="A6" i="6" s="1"/>
  <c r="D6" i="6" s="1" a="1"/>
  <c r="D6" i="6" s="1"/>
  <c r="A7" i="6" a="1"/>
  <c r="A7" i="6" s="1"/>
  <c r="B7" i="6" s="1" a="1"/>
  <c r="B7" i="6" s="1"/>
  <c r="A8" i="6" a="1"/>
  <c r="A8" i="6" s="1"/>
  <c r="D8" i="6" s="1" a="1"/>
  <c r="D8" i="6" s="1"/>
  <c r="A4" i="5" a="1"/>
  <c r="A4" i="5" s="1"/>
  <c r="F4" i="5" s="1" a="1"/>
  <c r="F4" i="5" s="1"/>
  <c r="A5" i="5" a="1"/>
  <c r="A5" i="5" s="1"/>
  <c r="B5" i="5" s="1" a="1"/>
  <c r="B5" i="5" s="1"/>
  <c r="A6" i="5" a="1"/>
  <c r="A6" i="5" s="1"/>
  <c r="B6" i="5" s="1" a="1"/>
  <c r="B6" i="5" s="1"/>
  <c r="A7" i="5" a="1"/>
  <c r="A7" i="5" s="1"/>
  <c r="B7" i="5" s="1" a="1"/>
  <c r="B7" i="5" s="1"/>
  <c r="A8" i="5" a="1"/>
  <c r="A8" i="5" s="1"/>
  <c r="C8" i="5" s="1" a="1"/>
  <c r="C8" i="5" s="1"/>
  <c r="A4" i="4" a="1"/>
  <c r="A4" i="4" s="1"/>
  <c r="D4" i="4" s="1" a="1"/>
  <c r="D4" i="4" s="1"/>
  <c r="A5" i="4" a="1"/>
  <c r="A5" i="4" s="1"/>
  <c r="B5" i="4" s="1" a="1"/>
  <c r="B5" i="4" s="1"/>
  <c r="A6" i="4" a="1"/>
  <c r="A6" i="4" s="1"/>
  <c r="C6" i="4" s="1" a="1"/>
  <c r="C6" i="4" s="1"/>
  <c r="A7" i="4" a="1"/>
  <c r="A7" i="4" s="1"/>
  <c r="B7" i="4" s="1" a="1"/>
  <c r="B7" i="4" s="1"/>
  <c r="A8" i="4" a="1"/>
  <c r="A8" i="4" s="1"/>
  <c r="E8" i="4" s="1" a="1"/>
  <c r="E8" i="4" s="1"/>
  <c r="RH4" i="1"/>
  <c r="RH5" i="1"/>
  <c r="RH6" i="1"/>
  <c r="RH7" i="1"/>
  <c r="RH8" i="1"/>
  <c r="RH9" i="1"/>
  <c r="RH10" i="1"/>
  <c r="RH11" i="1"/>
  <c r="RH12" i="1"/>
  <c r="RH13" i="1"/>
  <c r="RH14" i="1"/>
  <c r="RH15" i="1"/>
  <c r="RH16" i="1"/>
  <c r="RH17" i="1"/>
  <c r="RH18" i="1"/>
  <c r="RH19" i="1"/>
  <c r="RH20" i="1"/>
  <c r="RH21" i="1"/>
  <c r="RH22" i="1"/>
  <c r="RH23" i="1"/>
  <c r="RH24" i="1"/>
  <c r="RH25" i="1"/>
  <c r="RH26" i="1"/>
  <c r="RH27" i="1"/>
  <c r="RH28" i="1"/>
  <c r="RH29" i="1"/>
  <c r="RH30" i="1"/>
  <c r="RH31" i="1"/>
  <c r="RH32" i="1"/>
  <c r="RH33" i="1"/>
  <c r="RH34" i="1"/>
  <c r="RH35" i="1"/>
  <c r="RH36" i="1"/>
  <c r="RH37" i="1"/>
  <c r="RH38" i="1"/>
  <c r="RH39" i="1"/>
  <c r="RH40" i="1"/>
  <c r="RH41" i="1"/>
  <c r="RH42" i="1"/>
  <c r="RH43" i="1"/>
  <c r="RH44" i="1"/>
  <c r="RH45" i="1"/>
  <c r="RH46" i="1"/>
  <c r="RH47" i="1"/>
  <c r="RH48" i="1"/>
  <c r="RH49" i="1"/>
  <c r="RH50" i="1"/>
  <c r="RH51" i="1"/>
  <c r="RH52" i="1"/>
  <c r="RH53" i="1"/>
  <c r="RH54" i="1"/>
  <c r="RH55" i="1"/>
  <c r="RH56" i="1"/>
  <c r="RH57" i="1"/>
  <c r="RH58" i="1"/>
  <c r="RH59" i="1"/>
  <c r="RH60" i="1"/>
  <c r="RH61" i="1"/>
  <c r="RH62" i="1"/>
  <c r="RH63" i="1"/>
  <c r="RH64" i="1"/>
  <c r="RH65" i="1"/>
  <c r="RH66" i="1"/>
  <c r="RH67" i="1"/>
  <c r="RH68" i="1"/>
  <c r="RH69" i="1"/>
  <c r="RH70" i="1"/>
  <c r="RH71" i="1"/>
  <c r="RH72" i="1"/>
  <c r="RH73" i="1"/>
  <c r="RH74" i="1"/>
  <c r="RH75" i="1"/>
  <c r="RH76" i="1"/>
  <c r="RH77" i="1"/>
  <c r="RH78" i="1"/>
  <c r="RH79" i="1"/>
  <c r="RH80" i="1"/>
  <c r="RH81" i="1"/>
  <c r="RH82" i="1"/>
  <c r="RH83" i="1"/>
  <c r="RH84" i="1"/>
  <c r="RH85" i="1"/>
  <c r="RH86" i="1"/>
  <c r="RH87" i="1"/>
  <c r="RH88" i="1"/>
  <c r="RH89" i="1"/>
  <c r="RH90" i="1"/>
  <c r="RH91" i="1"/>
  <c r="RH92" i="1"/>
  <c r="RH93" i="1"/>
  <c r="RH94" i="1"/>
  <c r="RH95" i="1"/>
  <c r="RH96" i="1"/>
  <c r="RH97" i="1"/>
  <c r="RH98" i="1"/>
  <c r="RH99" i="1"/>
  <c r="RH100" i="1"/>
  <c r="RH101" i="1"/>
  <c r="RH102" i="1"/>
  <c r="RH103" i="1"/>
  <c r="RH104" i="1"/>
  <c r="RH105" i="1"/>
  <c r="RH106" i="1"/>
  <c r="RH107" i="1"/>
  <c r="RH108" i="1"/>
  <c r="RH109" i="1"/>
  <c r="RH110" i="1"/>
  <c r="RH111" i="1"/>
  <c r="RH112" i="1"/>
  <c r="RH113" i="1"/>
  <c r="RH114" i="1"/>
  <c r="RH115" i="1"/>
  <c r="RH116" i="1"/>
  <c r="RH117" i="1"/>
  <c r="RH118" i="1"/>
  <c r="RH119" i="1"/>
  <c r="RH120" i="1"/>
  <c r="RH121" i="1"/>
  <c r="RH122" i="1"/>
  <c r="RH123" i="1"/>
  <c r="RH124" i="1"/>
  <c r="RH125" i="1"/>
  <c r="RH126" i="1"/>
  <c r="RH127" i="1"/>
  <c r="RH128" i="1"/>
  <c r="RH129" i="1"/>
  <c r="RH130" i="1"/>
  <c r="RH131" i="1"/>
  <c r="RH132" i="1"/>
  <c r="RH133" i="1"/>
  <c r="RH134" i="1"/>
  <c r="RH135" i="1"/>
  <c r="RH136" i="1"/>
  <c r="RH137" i="1"/>
  <c r="RH138" i="1"/>
  <c r="RH139" i="1"/>
  <c r="RH140" i="1"/>
  <c r="RH141" i="1"/>
  <c r="RH142" i="1"/>
  <c r="RH143" i="1"/>
  <c r="RH144" i="1"/>
  <c r="RH145" i="1"/>
  <c r="RH146" i="1"/>
  <c r="RH147" i="1"/>
  <c r="RH148" i="1"/>
  <c r="RH149" i="1"/>
  <c r="RH150" i="1"/>
  <c r="RH151" i="1"/>
  <c r="RH152" i="1"/>
  <c r="RH153" i="1"/>
  <c r="RH154" i="1"/>
  <c r="RH155" i="1"/>
  <c r="RH156" i="1"/>
  <c r="RH157" i="1"/>
  <c r="RH158" i="1"/>
  <c r="RH159" i="1"/>
  <c r="RH160" i="1"/>
  <c r="RH161" i="1"/>
  <c r="RH162" i="1"/>
  <c r="RH163" i="1"/>
  <c r="RH164" i="1"/>
  <c r="RH165" i="1"/>
  <c r="RH166" i="1"/>
  <c r="RH167" i="1"/>
  <c r="RH168" i="1"/>
  <c r="RH169" i="1"/>
  <c r="RH170" i="1"/>
  <c r="RH171" i="1"/>
  <c r="RH172" i="1"/>
  <c r="RH173" i="1"/>
  <c r="RH174" i="1"/>
  <c r="RH175" i="1"/>
  <c r="RH176" i="1"/>
  <c r="RH177" i="1"/>
  <c r="RH178" i="1"/>
  <c r="RH179" i="1"/>
  <c r="RH180" i="1"/>
  <c r="RH181" i="1"/>
  <c r="RH182" i="1"/>
  <c r="RH183" i="1"/>
  <c r="RH184" i="1"/>
  <c r="RH185" i="1"/>
  <c r="RH186" i="1"/>
  <c r="RH187" i="1"/>
  <c r="RH188" i="1"/>
  <c r="RH189" i="1"/>
  <c r="RH190" i="1"/>
  <c r="RH191" i="1"/>
  <c r="RH192" i="1"/>
  <c r="RH193" i="1"/>
  <c r="RH194" i="1"/>
  <c r="RH195" i="1"/>
  <c r="RH196" i="1"/>
  <c r="RH197" i="1"/>
  <c r="RH198" i="1"/>
  <c r="RH199" i="1"/>
  <c r="RH200" i="1"/>
  <c r="RH201" i="1"/>
  <c r="RH202" i="1"/>
  <c r="RH203" i="1"/>
  <c r="RH204" i="1"/>
  <c r="RH205" i="1"/>
  <c r="RH206" i="1"/>
  <c r="RH207" i="1"/>
  <c r="RH208" i="1"/>
  <c r="RH209" i="1"/>
  <c r="RH210" i="1"/>
  <c r="RH211" i="1"/>
  <c r="RH212" i="1"/>
  <c r="RH213" i="1"/>
  <c r="RH214" i="1"/>
  <c r="RH215" i="1"/>
  <c r="RH216" i="1"/>
  <c r="RH217" i="1"/>
  <c r="RH218" i="1"/>
  <c r="RH219" i="1"/>
  <c r="RH220" i="1"/>
  <c r="RH221" i="1"/>
  <c r="RH222" i="1"/>
  <c r="RH223" i="1"/>
  <c r="RH224" i="1"/>
  <c r="RH225" i="1"/>
  <c r="RH226" i="1"/>
  <c r="RH227" i="1"/>
  <c r="RH228" i="1"/>
  <c r="RH229" i="1"/>
  <c r="RH230" i="1"/>
  <c r="RH231" i="1"/>
  <c r="RH232" i="1"/>
  <c r="RH233" i="1"/>
  <c r="RH234" i="1"/>
  <c r="RH235" i="1"/>
  <c r="RH236" i="1"/>
  <c r="RH237" i="1"/>
  <c r="RH238" i="1"/>
  <c r="RH239" i="1"/>
  <c r="RH240" i="1"/>
  <c r="RH241" i="1"/>
  <c r="RH242" i="1"/>
  <c r="RH243" i="1"/>
  <c r="RH244" i="1"/>
  <c r="RH245" i="1"/>
  <c r="RH246" i="1"/>
  <c r="RH247" i="1"/>
  <c r="RH248" i="1"/>
  <c r="RH249" i="1"/>
  <c r="RH250" i="1"/>
  <c r="RH251" i="1"/>
  <c r="RH252" i="1"/>
  <c r="RH253" i="1"/>
  <c r="RH254" i="1"/>
  <c r="RH255" i="1"/>
  <c r="RH256" i="1"/>
  <c r="RH257" i="1"/>
  <c r="RH258" i="1"/>
  <c r="RH259" i="1"/>
  <c r="RH260" i="1"/>
  <c r="RH261" i="1"/>
  <c r="RH262" i="1"/>
  <c r="RH263" i="1"/>
  <c r="RH264" i="1"/>
  <c r="RH265" i="1"/>
  <c r="RH266" i="1"/>
  <c r="RH267" i="1"/>
  <c r="RH268" i="1"/>
  <c r="RH269" i="1"/>
  <c r="RH270" i="1"/>
  <c r="RH271" i="1"/>
  <c r="RH272" i="1"/>
  <c r="RH273" i="1"/>
  <c r="RH274" i="1"/>
  <c r="RH275" i="1"/>
  <c r="RH276" i="1"/>
  <c r="RH277" i="1"/>
  <c r="RH278" i="1"/>
  <c r="RH279" i="1"/>
  <c r="RH280" i="1"/>
  <c r="RH281" i="1"/>
  <c r="RH282" i="1"/>
  <c r="RH283" i="1"/>
  <c r="RH284" i="1"/>
  <c r="RH285" i="1"/>
  <c r="RH286" i="1"/>
  <c r="RH287" i="1"/>
  <c r="RH288" i="1"/>
  <c r="RH289" i="1"/>
  <c r="RH290" i="1"/>
  <c r="RH291" i="1"/>
  <c r="RH292" i="1"/>
  <c r="RH293" i="1"/>
  <c r="RH294" i="1"/>
  <c r="RH295" i="1"/>
  <c r="RH296" i="1"/>
  <c r="RH297" i="1"/>
  <c r="RH298" i="1"/>
  <c r="RH299" i="1"/>
  <c r="RH300" i="1"/>
  <c r="RH301" i="1"/>
  <c r="RH302" i="1"/>
  <c r="RH303" i="1"/>
  <c r="RH304" i="1"/>
  <c r="RH305" i="1"/>
  <c r="RH306" i="1"/>
  <c r="RH307" i="1"/>
  <c r="RH308" i="1"/>
  <c r="RH309" i="1"/>
  <c r="RH310" i="1"/>
  <c r="RH311" i="1"/>
  <c r="RH312" i="1"/>
  <c r="RH313" i="1"/>
  <c r="RH314" i="1"/>
  <c r="RH315" i="1"/>
  <c r="RH316" i="1"/>
  <c r="RH317" i="1"/>
  <c r="RH318" i="1"/>
  <c r="RH319" i="1"/>
  <c r="RH320" i="1"/>
  <c r="RH321" i="1"/>
  <c r="RH322" i="1"/>
  <c r="RH323" i="1"/>
  <c r="RH324" i="1"/>
  <c r="RH325" i="1"/>
  <c r="RH326" i="1"/>
  <c r="RH327" i="1"/>
  <c r="RH328" i="1"/>
  <c r="RH329" i="1"/>
  <c r="RH330" i="1"/>
  <c r="RH331" i="1"/>
  <c r="RH332" i="1"/>
  <c r="RH333" i="1"/>
  <c r="RH334" i="1"/>
  <c r="RH335" i="1"/>
  <c r="RH336" i="1"/>
  <c r="RH337" i="1"/>
  <c r="RH338" i="1"/>
  <c r="RH339" i="1"/>
  <c r="RH340" i="1"/>
  <c r="RH341" i="1"/>
  <c r="RH342" i="1"/>
  <c r="RH343" i="1"/>
  <c r="RH344" i="1"/>
  <c r="RH345" i="1"/>
  <c r="RH346" i="1"/>
  <c r="RH347" i="1"/>
  <c r="RH348" i="1"/>
  <c r="RH349" i="1"/>
  <c r="RH350" i="1"/>
  <c r="RH351" i="1"/>
  <c r="RH352" i="1"/>
  <c r="RH353" i="1"/>
  <c r="RH354" i="1"/>
  <c r="RH355" i="1"/>
  <c r="RH356" i="1"/>
  <c r="RH357" i="1"/>
  <c r="RH358" i="1"/>
  <c r="RH359" i="1"/>
  <c r="RH360" i="1"/>
  <c r="RH361" i="1"/>
  <c r="RH362" i="1"/>
  <c r="RH363" i="1"/>
  <c r="RH364" i="1"/>
  <c r="RH365" i="1"/>
  <c r="RH366" i="1"/>
  <c r="RH367" i="1"/>
  <c r="RH368" i="1"/>
  <c r="RH369" i="1"/>
  <c r="RH370" i="1"/>
  <c r="RH371" i="1"/>
  <c r="RH372" i="1"/>
  <c r="RH373" i="1"/>
  <c r="RH374" i="1"/>
  <c r="RH375" i="1"/>
  <c r="RH376" i="1"/>
  <c r="RH377" i="1"/>
  <c r="RH378" i="1"/>
  <c r="RH379" i="1"/>
  <c r="RH380" i="1"/>
  <c r="RH381" i="1"/>
  <c r="RH382" i="1"/>
  <c r="RH383" i="1"/>
  <c r="RH384" i="1"/>
  <c r="RH385" i="1"/>
  <c r="RH386" i="1"/>
  <c r="RH387" i="1"/>
  <c r="RH388" i="1"/>
  <c r="RH389" i="1"/>
  <c r="RH390" i="1"/>
  <c r="RH391" i="1"/>
  <c r="RH392" i="1"/>
  <c r="RH393" i="1"/>
  <c r="RH394" i="1"/>
  <c r="RH395" i="1"/>
  <c r="RH396" i="1"/>
  <c r="RH397" i="1"/>
  <c r="RH398" i="1"/>
  <c r="RH399" i="1"/>
  <c r="RH400" i="1"/>
  <c r="RH401" i="1"/>
  <c r="RH402" i="1"/>
  <c r="RH403" i="1"/>
  <c r="RH404" i="1"/>
  <c r="RH405" i="1"/>
  <c r="RH406" i="1"/>
  <c r="RH407" i="1"/>
  <c r="RH408" i="1"/>
  <c r="RH409" i="1"/>
  <c r="RH410" i="1"/>
  <c r="RH411" i="1"/>
  <c r="RH412" i="1"/>
  <c r="RH413" i="1"/>
  <c r="RH414" i="1"/>
  <c r="RH415" i="1"/>
  <c r="RH416" i="1"/>
  <c r="RH417" i="1"/>
  <c r="RH418" i="1"/>
  <c r="RH419" i="1"/>
  <c r="RH420" i="1"/>
  <c r="RH421" i="1"/>
  <c r="RH422" i="1"/>
  <c r="RH423" i="1"/>
  <c r="RH424" i="1"/>
  <c r="RH425" i="1"/>
  <c r="RH426" i="1"/>
  <c r="RH427" i="1"/>
  <c r="RH428" i="1"/>
  <c r="RH429" i="1"/>
  <c r="RH430" i="1"/>
  <c r="RH431" i="1"/>
  <c r="RH432" i="1"/>
  <c r="RH433" i="1"/>
  <c r="RH434" i="1"/>
  <c r="RH435" i="1"/>
  <c r="RH436" i="1"/>
  <c r="RH437" i="1"/>
  <c r="RH438" i="1"/>
  <c r="RH439" i="1"/>
  <c r="RH440" i="1"/>
  <c r="RH441" i="1"/>
  <c r="RH442" i="1"/>
  <c r="RH443" i="1"/>
  <c r="RH444" i="1"/>
  <c r="RH445" i="1"/>
  <c r="RH446" i="1"/>
  <c r="RH447" i="1"/>
  <c r="RH448" i="1"/>
  <c r="RH449" i="1"/>
  <c r="RH450" i="1"/>
  <c r="RH451" i="1"/>
  <c r="RH452" i="1"/>
  <c r="RH453" i="1"/>
  <c r="RH454" i="1"/>
  <c r="RH455" i="1"/>
  <c r="RH456" i="1"/>
  <c r="RH457" i="1"/>
  <c r="RH458" i="1"/>
  <c r="RH459" i="1"/>
  <c r="RH460" i="1"/>
  <c r="RH461" i="1"/>
  <c r="RH462" i="1"/>
  <c r="RH463" i="1"/>
  <c r="RH464" i="1"/>
  <c r="RH465" i="1"/>
  <c r="RH466" i="1"/>
  <c r="RH467" i="1"/>
  <c r="RH468" i="1"/>
  <c r="RH469" i="1"/>
  <c r="RH470" i="1"/>
  <c r="RH471" i="1"/>
  <c r="RH472" i="1"/>
  <c r="RH473" i="1"/>
  <c r="RH474" i="1"/>
  <c r="RH475" i="1"/>
  <c r="RH476" i="1"/>
  <c r="RH477" i="1"/>
  <c r="RH478" i="1"/>
  <c r="RH479" i="1"/>
  <c r="RH480" i="1"/>
  <c r="RH481" i="1"/>
  <c r="RH482" i="1"/>
  <c r="RH483" i="1"/>
  <c r="RH484" i="1"/>
  <c r="RH485" i="1"/>
  <c r="RH486" i="1"/>
  <c r="RH487" i="1"/>
  <c r="RH488" i="1"/>
  <c r="RH489" i="1"/>
  <c r="RH490" i="1"/>
  <c r="RH491" i="1"/>
  <c r="RH492" i="1"/>
  <c r="RH493" i="1"/>
  <c r="RH494" i="1"/>
  <c r="RH495" i="1"/>
  <c r="RH496" i="1"/>
  <c r="RH497" i="1"/>
  <c r="RH498" i="1"/>
  <c r="RH499" i="1"/>
  <c r="RH500" i="1"/>
  <c r="RH501" i="1"/>
  <c r="RH502" i="1"/>
  <c r="RH503" i="1"/>
  <c r="RH504" i="1"/>
  <c r="RH505" i="1"/>
  <c r="RH506" i="1"/>
  <c r="RH507" i="1"/>
  <c r="RH508" i="1"/>
  <c r="RH509" i="1"/>
  <c r="RH510" i="1"/>
  <c r="RH511" i="1"/>
  <c r="RH512" i="1"/>
  <c r="RH513" i="1"/>
  <c r="RH514" i="1"/>
  <c r="RH515" i="1"/>
  <c r="RH516" i="1"/>
  <c r="RH517" i="1"/>
  <c r="RH518" i="1"/>
  <c r="RH519" i="1"/>
  <c r="RH520" i="1"/>
  <c r="RH521" i="1"/>
  <c r="RH522" i="1"/>
  <c r="RH523" i="1"/>
  <c r="RH524" i="1"/>
  <c r="RH525" i="1"/>
  <c r="RH526" i="1"/>
  <c r="RH527" i="1"/>
  <c r="RH528" i="1"/>
  <c r="RH529" i="1"/>
  <c r="RH530" i="1"/>
  <c r="RH531" i="1"/>
  <c r="RH532" i="1"/>
  <c r="RH533" i="1"/>
  <c r="RH534" i="1"/>
  <c r="RH535" i="1"/>
  <c r="RH536" i="1"/>
  <c r="RH537" i="1"/>
  <c r="RH538" i="1"/>
  <c r="RH539" i="1"/>
  <c r="RH540" i="1"/>
  <c r="RH541" i="1"/>
  <c r="RH542" i="1"/>
  <c r="RH543" i="1"/>
  <c r="RH544" i="1"/>
  <c r="RH545" i="1"/>
  <c r="RH546" i="1"/>
  <c r="RH547" i="1"/>
  <c r="RH548" i="1"/>
  <c r="RH549" i="1"/>
  <c r="RH550" i="1"/>
  <c r="RH551" i="1"/>
  <c r="RH552" i="1"/>
  <c r="RH553" i="1"/>
  <c r="RH554" i="1"/>
  <c r="RH555" i="1"/>
  <c r="RH556" i="1"/>
  <c r="RH557" i="1"/>
  <c r="RH558" i="1"/>
  <c r="RH559" i="1"/>
  <c r="RH560" i="1"/>
  <c r="RH561" i="1"/>
  <c r="RH562" i="1"/>
  <c r="RH563" i="1"/>
  <c r="RH564" i="1"/>
  <c r="RH565" i="1"/>
  <c r="RH566" i="1"/>
  <c r="RH567" i="1"/>
  <c r="RH568" i="1"/>
  <c r="RH569" i="1"/>
  <c r="RH570" i="1"/>
  <c r="RH571" i="1"/>
  <c r="RH572" i="1"/>
  <c r="RH573" i="1"/>
  <c r="RH574" i="1"/>
  <c r="RH575" i="1"/>
  <c r="RH576" i="1"/>
  <c r="RH577" i="1"/>
  <c r="RH578" i="1"/>
  <c r="RH579" i="1"/>
  <c r="RH580" i="1"/>
  <c r="RH581" i="1"/>
  <c r="RH582" i="1"/>
  <c r="RH583" i="1"/>
  <c r="RH584" i="1"/>
  <c r="RH585" i="1"/>
  <c r="RH586" i="1"/>
  <c r="RH587" i="1"/>
  <c r="RH588" i="1"/>
  <c r="RH589" i="1"/>
  <c r="RH590" i="1"/>
  <c r="RH591" i="1"/>
  <c r="RH592" i="1"/>
  <c r="RH593" i="1"/>
  <c r="RH594" i="1"/>
  <c r="RH595" i="1"/>
  <c r="RH596" i="1"/>
  <c r="RH597" i="1"/>
  <c r="RH598" i="1"/>
  <c r="RH599" i="1"/>
  <c r="RH600" i="1"/>
  <c r="RH601" i="1"/>
  <c r="RH602" i="1"/>
  <c r="RH603" i="1"/>
  <c r="RH604" i="1"/>
  <c r="RH605" i="1"/>
  <c r="RH606" i="1"/>
  <c r="RH607" i="1"/>
  <c r="RH608" i="1"/>
  <c r="RH609" i="1"/>
  <c r="RH610" i="1"/>
  <c r="RH611" i="1"/>
  <c r="RH612" i="1"/>
  <c r="RH613" i="1"/>
  <c r="RH614" i="1"/>
  <c r="RH615" i="1"/>
  <c r="RH616" i="1"/>
  <c r="RH617" i="1"/>
  <c r="RH618" i="1"/>
  <c r="RH619" i="1"/>
  <c r="RH620" i="1"/>
  <c r="RH621" i="1"/>
  <c r="RH622" i="1"/>
  <c r="RH623" i="1"/>
  <c r="RH624" i="1"/>
  <c r="RH625" i="1"/>
  <c r="RH626" i="1"/>
  <c r="RH627" i="1"/>
  <c r="RH628" i="1"/>
  <c r="RH629" i="1"/>
  <c r="RH630" i="1"/>
  <c r="RH631" i="1"/>
  <c r="RH632" i="1"/>
  <c r="RH633" i="1"/>
  <c r="RH634" i="1"/>
  <c r="RH635" i="1"/>
  <c r="RH636" i="1"/>
  <c r="RH637" i="1"/>
  <c r="RH638" i="1"/>
  <c r="RH639" i="1"/>
  <c r="RH640" i="1"/>
  <c r="RH641" i="1"/>
  <c r="RH642" i="1"/>
  <c r="RH643" i="1"/>
  <c r="RH644" i="1"/>
  <c r="RH645" i="1"/>
  <c r="RH646" i="1"/>
  <c r="RH647" i="1"/>
  <c r="RH648" i="1"/>
  <c r="RH649" i="1"/>
  <c r="RH650" i="1"/>
  <c r="RH651" i="1"/>
  <c r="RH652" i="1"/>
  <c r="RH653" i="1"/>
  <c r="RH654" i="1"/>
  <c r="RH655" i="1"/>
  <c r="RH656" i="1"/>
  <c r="RH657" i="1"/>
  <c r="RH658" i="1"/>
  <c r="RH659" i="1"/>
  <c r="RH660" i="1"/>
  <c r="RH661" i="1"/>
  <c r="RH662" i="1"/>
  <c r="RH663" i="1"/>
  <c r="RH664" i="1"/>
  <c r="RH665" i="1"/>
  <c r="RH666" i="1"/>
  <c r="RH667" i="1"/>
  <c r="RH668" i="1"/>
  <c r="RH669" i="1"/>
  <c r="RH670" i="1"/>
  <c r="RH671" i="1"/>
  <c r="RH672" i="1"/>
  <c r="RH673" i="1"/>
  <c r="RH674" i="1"/>
  <c r="RH675" i="1"/>
  <c r="RH676" i="1"/>
  <c r="RH677" i="1"/>
  <c r="RH678" i="1"/>
  <c r="RH679" i="1"/>
  <c r="RH680" i="1"/>
  <c r="RH681" i="1"/>
  <c r="RH682" i="1"/>
  <c r="RH683" i="1"/>
  <c r="RH684" i="1"/>
  <c r="RH685" i="1"/>
  <c r="RH686" i="1"/>
  <c r="RH687" i="1"/>
  <c r="RH688" i="1"/>
  <c r="RH689" i="1"/>
  <c r="RH690" i="1"/>
  <c r="RH691" i="1"/>
  <c r="RH692" i="1"/>
  <c r="RH693" i="1"/>
  <c r="RH694" i="1"/>
  <c r="RH695" i="1"/>
  <c r="RH696" i="1"/>
  <c r="RH697" i="1"/>
  <c r="RH698" i="1"/>
  <c r="RH699" i="1"/>
  <c r="RH700" i="1"/>
  <c r="RH701" i="1"/>
  <c r="RH702" i="1"/>
  <c r="RH703" i="1"/>
  <c r="RH704" i="1"/>
  <c r="RH705" i="1"/>
  <c r="RH706" i="1"/>
  <c r="RH707" i="1"/>
  <c r="RH708" i="1"/>
  <c r="RH709" i="1"/>
  <c r="RH710" i="1"/>
  <c r="RH711" i="1"/>
  <c r="RH712" i="1"/>
  <c r="RH713" i="1"/>
  <c r="RH714" i="1"/>
  <c r="RH715" i="1"/>
  <c r="RH716" i="1"/>
  <c r="RH717" i="1"/>
  <c r="RH718" i="1"/>
  <c r="RH719" i="1"/>
  <c r="RH720" i="1"/>
  <c r="RH721" i="1"/>
  <c r="RH722" i="1"/>
  <c r="RH723" i="1"/>
  <c r="RH724" i="1"/>
  <c r="RH725" i="1"/>
  <c r="RH726" i="1"/>
  <c r="RH727" i="1"/>
  <c r="RH728" i="1"/>
  <c r="RH729" i="1"/>
  <c r="RH730" i="1"/>
  <c r="RH731" i="1"/>
  <c r="RH732" i="1"/>
  <c r="RH733" i="1"/>
  <c r="RH734" i="1"/>
  <c r="RH735" i="1"/>
  <c r="RH736" i="1"/>
  <c r="RH737" i="1"/>
  <c r="RH738" i="1"/>
  <c r="RH739" i="1"/>
  <c r="RH740" i="1"/>
  <c r="RH741" i="1"/>
  <c r="RH742" i="1"/>
  <c r="RH743" i="1"/>
  <c r="RH744" i="1"/>
  <c r="RH745" i="1"/>
  <c r="RH746" i="1"/>
  <c r="RH747" i="1"/>
  <c r="RH748" i="1"/>
  <c r="RH749" i="1"/>
  <c r="RH750" i="1"/>
  <c r="RH751" i="1"/>
  <c r="RH752" i="1"/>
  <c r="RH753" i="1"/>
  <c r="RH754" i="1"/>
  <c r="RH755" i="1"/>
  <c r="RH756" i="1"/>
  <c r="RH757" i="1"/>
  <c r="RH758" i="1"/>
  <c r="RH759" i="1"/>
  <c r="RH760" i="1"/>
  <c r="RH761" i="1"/>
  <c r="RH762" i="1"/>
  <c r="RH763" i="1"/>
  <c r="RH764" i="1"/>
  <c r="RH765" i="1"/>
  <c r="RH766" i="1"/>
  <c r="RH767" i="1"/>
  <c r="RH768" i="1"/>
  <c r="RH769" i="1"/>
  <c r="RH770" i="1"/>
  <c r="RH771" i="1"/>
  <c r="RH772" i="1"/>
  <c r="RH773" i="1"/>
  <c r="RH774" i="1"/>
  <c r="RH775" i="1"/>
  <c r="RH776" i="1"/>
  <c r="RH777" i="1"/>
  <c r="RH778" i="1"/>
  <c r="RH779" i="1"/>
  <c r="RH780" i="1"/>
  <c r="RH781" i="1"/>
  <c r="RH782" i="1"/>
  <c r="RH783" i="1"/>
  <c r="RH784" i="1"/>
  <c r="RH785" i="1"/>
  <c r="RH786" i="1"/>
  <c r="RH787" i="1"/>
  <c r="RH788" i="1"/>
  <c r="RH789" i="1"/>
  <c r="RH790" i="1"/>
  <c r="RH791" i="1"/>
  <c r="RH792" i="1"/>
  <c r="RH793" i="1"/>
  <c r="RH794" i="1"/>
  <c r="RH795" i="1"/>
  <c r="RH796" i="1"/>
  <c r="RH797" i="1"/>
  <c r="RH798" i="1"/>
  <c r="RH799" i="1"/>
  <c r="RH800" i="1"/>
  <c r="RH801" i="1"/>
  <c r="RH802" i="1"/>
  <c r="RH803" i="1"/>
  <c r="RH804" i="1"/>
  <c r="RH805" i="1"/>
  <c r="RH806" i="1"/>
  <c r="RH807" i="1"/>
  <c r="RH808" i="1"/>
  <c r="RH809" i="1"/>
  <c r="RH810" i="1"/>
  <c r="RH811" i="1"/>
  <c r="RH812" i="1"/>
  <c r="RH813" i="1"/>
  <c r="RH814" i="1"/>
  <c r="RH815" i="1"/>
  <c r="RH816" i="1"/>
  <c r="RH817" i="1"/>
  <c r="RH818" i="1"/>
  <c r="RH819" i="1"/>
  <c r="RH820" i="1"/>
  <c r="RH821" i="1"/>
  <c r="RH822" i="1"/>
  <c r="RH823" i="1"/>
  <c r="RH824" i="1"/>
  <c r="RH825" i="1"/>
  <c r="RH826" i="1"/>
  <c r="RH827" i="1"/>
  <c r="RH828" i="1"/>
  <c r="RH829" i="1"/>
  <c r="RH830" i="1"/>
  <c r="RH831" i="1"/>
  <c r="RH832" i="1"/>
  <c r="RH833" i="1"/>
  <c r="RH834" i="1"/>
  <c r="RH835" i="1"/>
  <c r="RH836" i="1"/>
  <c r="RH837" i="1"/>
  <c r="RH838" i="1"/>
  <c r="RH839" i="1"/>
  <c r="RH840" i="1"/>
  <c r="RH841" i="1"/>
  <c r="RH842" i="1"/>
  <c r="RH843" i="1"/>
  <c r="RH844" i="1"/>
  <c r="RH845" i="1"/>
  <c r="RH846" i="1"/>
  <c r="RH847" i="1"/>
  <c r="RH848" i="1"/>
  <c r="RH849" i="1"/>
  <c r="RH850" i="1"/>
  <c r="RH851" i="1"/>
  <c r="RH852" i="1"/>
  <c r="RH853" i="1"/>
  <c r="RH854" i="1"/>
  <c r="RH855" i="1"/>
  <c r="RH856" i="1"/>
  <c r="RH857" i="1"/>
  <c r="RH858" i="1"/>
  <c r="RH859" i="1"/>
  <c r="RH860" i="1"/>
  <c r="RH861" i="1"/>
  <c r="RH862" i="1"/>
  <c r="RH863" i="1"/>
  <c r="RH864" i="1"/>
  <c r="RH865" i="1"/>
  <c r="RH866" i="1"/>
  <c r="RH867" i="1"/>
  <c r="RH868" i="1"/>
  <c r="RH869" i="1"/>
  <c r="RH870" i="1"/>
  <c r="RH871" i="1"/>
  <c r="RH872" i="1"/>
  <c r="RH873" i="1"/>
  <c r="RH874" i="1"/>
  <c r="RH875" i="1"/>
  <c r="RH876" i="1"/>
  <c r="RH877" i="1"/>
  <c r="RH878" i="1"/>
  <c r="RH879" i="1"/>
  <c r="RH880" i="1"/>
  <c r="RH881" i="1"/>
  <c r="RH882" i="1"/>
  <c r="RH883" i="1"/>
  <c r="RH884" i="1"/>
  <c r="RH885" i="1"/>
  <c r="RH886" i="1"/>
  <c r="RH887" i="1"/>
  <c r="RH888" i="1"/>
  <c r="RH889" i="1"/>
  <c r="RH890" i="1"/>
  <c r="RH891" i="1"/>
  <c r="RH892" i="1"/>
  <c r="RH893" i="1"/>
  <c r="RH894" i="1"/>
  <c r="RH895" i="1"/>
  <c r="RH896" i="1"/>
  <c r="RH897" i="1"/>
  <c r="RH898" i="1"/>
  <c r="RH899" i="1"/>
  <c r="RH900" i="1"/>
  <c r="RH901" i="1"/>
  <c r="RH902" i="1"/>
  <c r="RH903" i="1"/>
  <c r="RH904" i="1"/>
  <c r="RH905" i="1"/>
  <c r="RH906" i="1"/>
  <c r="RH907" i="1"/>
  <c r="RH908" i="1"/>
  <c r="RH909" i="1"/>
  <c r="RH910" i="1"/>
  <c r="RH911" i="1"/>
  <c r="RH912" i="1"/>
  <c r="RH913" i="1"/>
  <c r="RH914" i="1"/>
  <c r="RH915" i="1"/>
  <c r="RH916" i="1"/>
  <c r="RH917" i="1"/>
  <c r="RH918" i="1"/>
  <c r="RH919" i="1"/>
  <c r="RH920" i="1"/>
  <c r="RH921" i="1"/>
  <c r="RH922" i="1"/>
  <c r="RH923" i="1"/>
  <c r="RH924" i="1"/>
  <c r="RH925" i="1"/>
  <c r="RH926" i="1"/>
  <c r="RH927" i="1"/>
  <c r="RH928" i="1"/>
  <c r="RH929" i="1"/>
  <c r="RH930" i="1"/>
  <c r="RH931" i="1"/>
  <c r="RH932" i="1"/>
  <c r="RH933" i="1"/>
  <c r="RH934" i="1"/>
  <c r="RH935" i="1"/>
  <c r="RH936" i="1"/>
  <c r="RH937" i="1"/>
  <c r="RH938" i="1"/>
  <c r="RH939" i="1"/>
  <c r="RH940" i="1"/>
  <c r="RH941" i="1"/>
  <c r="RH942" i="1"/>
  <c r="RH943" i="1"/>
  <c r="RH944" i="1"/>
  <c r="RH945" i="1"/>
  <c r="RH946" i="1"/>
  <c r="RH947" i="1"/>
  <c r="RH948" i="1"/>
  <c r="RH949" i="1"/>
  <c r="RH950" i="1"/>
  <c r="RH951" i="1"/>
  <c r="RH952" i="1"/>
  <c r="RH953" i="1"/>
  <c r="RH954" i="1"/>
  <c r="RH955" i="1"/>
  <c r="RH956" i="1"/>
  <c r="RH957" i="1"/>
  <c r="RH958" i="1"/>
  <c r="RH959" i="1"/>
  <c r="RH960" i="1"/>
  <c r="RH961" i="1"/>
  <c r="RH962" i="1"/>
  <c r="RH963" i="1"/>
  <c r="RH964" i="1"/>
  <c r="RH965" i="1"/>
  <c r="RH966" i="1"/>
  <c r="RH967" i="1"/>
  <c r="RH968" i="1"/>
  <c r="RH969" i="1"/>
  <c r="RH970" i="1"/>
  <c r="RH971" i="1"/>
  <c r="RH972" i="1"/>
  <c r="RH973" i="1"/>
  <c r="RH974" i="1"/>
  <c r="RH975" i="1"/>
  <c r="RH976" i="1"/>
  <c r="RH977" i="1"/>
  <c r="RH978" i="1"/>
  <c r="RH979" i="1"/>
  <c r="RH980" i="1"/>
  <c r="RH981" i="1"/>
  <c r="RH982" i="1"/>
  <c r="RH983" i="1"/>
  <c r="RH984" i="1"/>
  <c r="RH985" i="1"/>
  <c r="RH986" i="1"/>
  <c r="RH987" i="1"/>
  <c r="RH988" i="1"/>
  <c r="RH989" i="1"/>
  <c r="RH990" i="1"/>
  <c r="RH991" i="1"/>
  <c r="RH992" i="1"/>
  <c r="RH993" i="1"/>
  <c r="RH994" i="1"/>
  <c r="RH995" i="1"/>
  <c r="RH996" i="1"/>
  <c r="RH997" i="1"/>
  <c r="RH998" i="1"/>
  <c r="RH999" i="1"/>
  <c r="RH1000" i="1"/>
  <c r="RH1001" i="1"/>
  <c r="RH1002" i="1"/>
  <c r="RH1003" i="1"/>
  <c r="RH1004" i="1"/>
  <c r="RH1005" i="1"/>
  <c r="RH1006" i="1"/>
  <c r="RH1007" i="1"/>
  <c r="RH1008" i="1"/>
  <c r="RH1009" i="1"/>
  <c r="RH1010" i="1"/>
  <c r="RH1011" i="1"/>
  <c r="RH1012" i="1"/>
  <c r="RH1013" i="1"/>
  <c r="RH1014" i="1"/>
  <c r="RH1015" i="1"/>
  <c r="RH1016" i="1"/>
  <c r="RH1017" i="1"/>
  <c r="RH1018" i="1"/>
  <c r="RH1019" i="1"/>
  <c r="RH1020" i="1"/>
  <c r="RH1021" i="1"/>
  <c r="RH1022" i="1"/>
  <c r="RH1023" i="1"/>
  <c r="RH1024" i="1"/>
  <c r="RH1025" i="1"/>
  <c r="RH1026" i="1"/>
  <c r="RH1027" i="1"/>
  <c r="RH1028" i="1"/>
  <c r="RH1029" i="1"/>
  <c r="RH1030" i="1"/>
  <c r="RH1031" i="1"/>
  <c r="RH1032" i="1"/>
  <c r="RH1033" i="1"/>
  <c r="RH1034" i="1"/>
  <c r="RH1035" i="1"/>
  <c r="RH1036" i="1"/>
  <c r="RH1037" i="1"/>
  <c r="RH1038" i="1"/>
  <c r="RH1039" i="1"/>
  <c r="RH1040" i="1"/>
  <c r="RH1041" i="1"/>
  <c r="RH1042" i="1"/>
  <c r="RH1043" i="1"/>
  <c r="RH1044" i="1"/>
  <c r="RH1045" i="1"/>
  <c r="RH1046" i="1"/>
  <c r="RH1047" i="1"/>
  <c r="RH1048" i="1"/>
  <c r="RH1049" i="1"/>
  <c r="RH1050" i="1"/>
  <c r="RH1051" i="1"/>
  <c r="RH1052" i="1"/>
  <c r="RH1053" i="1"/>
  <c r="RH1054" i="1"/>
  <c r="RH1055" i="1"/>
  <c r="RH1056" i="1"/>
  <c r="RH1057" i="1"/>
  <c r="RH1058" i="1"/>
  <c r="RH1059" i="1"/>
  <c r="RH1060" i="1"/>
  <c r="RH1061" i="1"/>
  <c r="RH1062" i="1"/>
  <c r="RH1063" i="1"/>
  <c r="RH1064" i="1"/>
  <c r="RH1065" i="1"/>
  <c r="RH1066" i="1"/>
  <c r="RH1067" i="1"/>
  <c r="RH1068" i="1"/>
  <c r="RH1069" i="1"/>
  <c r="RH1070" i="1"/>
  <c r="RH1071" i="1"/>
  <c r="RH1072" i="1"/>
  <c r="RH1073" i="1"/>
  <c r="RH1074" i="1"/>
  <c r="RH1075" i="1"/>
  <c r="RH1076" i="1"/>
  <c r="RH1077" i="1"/>
  <c r="RH1078" i="1"/>
  <c r="RH1079" i="1"/>
  <c r="RH1080" i="1"/>
  <c r="RH1081" i="1"/>
  <c r="RH1082" i="1"/>
  <c r="RH1083" i="1"/>
  <c r="RH1084" i="1"/>
  <c r="RH1085" i="1"/>
  <c r="RH1086" i="1"/>
  <c r="RH1087" i="1"/>
  <c r="RH1088" i="1"/>
  <c r="RH1089" i="1"/>
  <c r="RH1090" i="1"/>
  <c r="RH1091" i="1"/>
  <c r="RH1092" i="1"/>
  <c r="RH1093" i="1"/>
  <c r="RH1094" i="1"/>
  <c r="RH1095" i="1"/>
  <c r="RH1096" i="1"/>
  <c r="RH1097" i="1"/>
  <c r="RH1098" i="1"/>
  <c r="RH1099" i="1"/>
  <c r="RH1100" i="1"/>
  <c r="RH1101" i="1"/>
  <c r="RH1102" i="1"/>
  <c r="RH1103" i="1"/>
  <c r="RH1104" i="1"/>
  <c r="RH1105" i="1"/>
  <c r="RH1106" i="1"/>
  <c r="RH1107" i="1"/>
  <c r="RH1108" i="1"/>
  <c r="RH1109" i="1"/>
  <c r="RH1110" i="1"/>
  <c r="RH1111" i="1"/>
  <c r="RH1112" i="1"/>
  <c r="RH1113" i="1"/>
  <c r="RH1114" i="1"/>
  <c r="RH1115" i="1"/>
  <c r="RH1116" i="1"/>
  <c r="RH1117" i="1"/>
  <c r="RH1118" i="1"/>
  <c r="RH1119" i="1"/>
  <c r="RH1120" i="1"/>
  <c r="RH1121" i="1"/>
  <c r="RH1122" i="1"/>
  <c r="RH1123" i="1"/>
  <c r="RH1124" i="1"/>
  <c r="RH1125" i="1"/>
  <c r="RH1126" i="1"/>
  <c r="RH1127" i="1"/>
  <c r="RH1128" i="1"/>
  <c r="RH1129" i="1"/>
  <c r="RH1130" i="1"/>
  <c r="RH1131" i="1"/>
  <c r="RH1132" i="1"/>
  <c r="RH1133" i="1"/>
  <c r="RH1134" i="1"/>
  <c r="RH1135" i="1"/>
  <c r="RH1136" i="1"/>
  <c r="RH1137" i="1"/>
  <c r="RH1138" i="1"/>
  <c r="RH1139" i="1"/>
  <c r="RH1140" i="1"/>
  <c r="RH1141" i="1"/>
  <c r="RH1142" i="1"/>
  <c r="RH1143" i="1"/>
  <c r="RH1144" i="1"/>
  <c r="RH1145" i="1"/>
  <c r="RH1146" i="1"/>
  <c r="RH1147" i="1"/>
  <c r="RH1148" i="1"/>
  <c r="RH1149" i="1"/>
  <c r="RH1150" i="1"/>
  <c r="RH1151" i="1"/>
  <c r="RH1152" i="1"/>
  <c r="RH1153" i="1"/>
  <c r="RH1154" i="1"/>
  <c r="RH1155" i="1"/>
  <c r="RH1156" i="1"/>
  <c r="RH1157" i="1"/>
  <c r="RH1158" i="1"/>
  <c r="RH1159" i="1"/>
  <c r="RH1160" i="1"/>
  <c r="RH1161" i="1"/>
  <c r="RH1162" i="1"/>
  <c r="RH1163" i="1"/>
  <c r="RH1164" i="1"/>
  <c r="RH1165" i="1"/>
  <c r="RH1166" i="1"/>
  <c r="RH1167" i="1"/>
  <c r="RH1168" i="1"/>
  <c r="RH1169" i="1"/>
  <c r="RH1170" i="1"/>
  <c r="RH1171" i="1"/>
  <c r="RH1172" i="1"/>
  <c r="RH1173" i="1"/>
  <c r="RH1174" i="1"/>
  <c r="RH1175" i="1"/>
  <c r="RH1176" i="1"/>
  <c r="RH1177" i="1"/>
  <c r="RH1178" i="1"/>
  <c r="RH1179" i="1"/>
  <c r="RH1180" i="1"/>
  <c r="RH1181" i="1"/>
  <c r="RH1182" i="1"/>
  <c r="RH1183" i="1"/>
  <c r="RH1184" i="1"/>
  <c r="RH1185" i="1"/>
  <c r="RH1186" i="1"/>
  <c r="RH1187" i="1"/>
  <c r="RH1188" i="1"/>
  <c r="RH1189" i="1"/>
  <c r="RH1190" i="1"/>
  <c r="RH1191" i="1"/>
  <c r="RH1192" i="1"/>
  <c r="RH1193" i="1"/>
  <c r="RH1194" i="1"/>
  <c r="RH1195" i="1"/>
  <c r="RH1196" i="1"/>
  <c r="RH1197" i="1"/>
  <c r="RH1198" i="1"/>
  <c r="RH1199" i="1"/>
  <c r="RH1200" i="1"/>
  <c r="RH1201" i="1"/>
  <c r="RH1202" i="1"/>
  <c r="RH1203" i="1"/>
  <c r="RH1204" i="1"/>
  <c r="RH1205" i="1"/>
  <c r="RH1206" i="1"/>
  <c r="RH1207" i="1"/>
  <c r="RH1208" i="1"/>
  <c r="RH1209" i="1"/>
  <c r="RH1210" i="1"/>
  <c r="RH1211" i="1"/>
  <c r="RH1212" i="1"/>
  <c r="RH1213" i="1"/>
  <c r="RH1214" i="1"/>
  <c r="RH1215" i="1"/>
  <c r="RH1216" i="1"/>
  <c r="RH1217" i="1"/>
  <c r="RH1218" i="1"/>
  <c r="RH1219" i="1"/>
  <c r="RH1220" i="1"/>
  <c r="RH1221" i="1"/>
  <c r="RH1222" i="1"/>
  <c r="RH1223" i="1"/>
  <c r="RH1224" i="1"/>
  <c r="RH1225" i="1"/>
  <c r="RH1226" i="1"/>
  <c r="RH1227" i="1"/>
  <c r="RH1228" i="1"/>
  <c r="RH1229" i="1"/>
  <c r="RH1230" i="1"/>
  <c r="RH1231" i="1"/>
  <c r="RH1232" i="1"/>
  <c r="RH1233" i="1"/>
  <c r="RH1234" i="1"/>
  <c r="RH1235" i="1"/>
  <c r="RH1236" i="1"/>
  <c r="RH1237" i="1"/>
  <c r="RH1238" i="1"/>
  <c r="RH1239" i="1"/>
  <c r="RH1240" i="1"/>
  <c r="RH1241" i="1"/>
  <c r="RH1242" i="1"/>
  <c r="RH1243" i="1"/>
  <c r="RH1244" i="1"/>
  <c r="RH1245" i="1"/>
  <c r="RH1246" i="1"/>
  <c r="RH1247" i="1"/>
  <c r="RH1248" i="1"/>
  <c r="RH1249" i="1"/>
  <c r="RH1250" i="1"/>
  <c r="RH1251" i="1"/>
  <c r="RH1252" i="1"/>
  <c r="RH1253" i="1"/>
  <c r="RH1254" i="1"/>
  <c r="RH1255" i="1"/>
  <c r="RH1256" i="1"/>
  <c r="RH1257" i="1"/>
  <c r="RH1258" i="1"/>
  <c r="RH1259" i="1"/>
  <c r="RH1260" i="1"/>
  <c r="RH1261" i="1"/>
  <c r="RH1262" i="1"/>
  <c r="RH1263" i="1"/>
  <c r="RH1264" i="1"/>
  <c r="RH1265" i="1"/>
  <c r="RH1266" i="1"/>
  <c r="RH1267" i="1"/>
  <c r="RH1268" i="1"/>
  <c r="RH1269" i="1"/>
  <c r="RH1270" i="1"/>
  <c r="RH1271" i="1"/>
  <c r="RH1272" i="1"/>
  <c r="RH1273" i="1"/>
  <c r="RH1274" i="1"/>
  <c r="RH1275" i="1"/>
  <c r="RH1276" i="1"/>
  <c r="RH1277" i="1"/>
  <c r="RH1278" i="1"/>
  <c r="RH1279" i="1"/>
  <c r="RH1280" i="1"/>
  <c r="RH1281" i="1"/>
  <c r="RH1282" i="1"/>
  <c r="RH1283" i="1"/>
  <c r="RH1284" i="1"/>
  <c r="RH1285" i="1"/>
  <c r="RH1286" i="1"/>
  <c r="RH1287" i="1"/>
  <c r="RH1288" i="1"/>
  <c r="RH1289" i="1"/>
  <c r="RH1290" i="1"/>
  <c r="RH1291" i="1"/>
  <c r="RH1292" i="1"/>
  <c r="RH1293" i="1"/>
  <c r="RH1294" i="1"/>
  <c r="RH1295" i="1"/>
  <c r="RH1296" i="1"/>
  <c r="RH1297" i="1"/>
  <c r="RH1298" i="1"/>
  <c r="RH1299" i="1"/>
  <c r="RH1300" i="1"/>
  <c r="RH1301" i="1"/>
  <c r="RH1302" i="1"/>
  <c r="RH1303" i="1"/>
  <c r="RH1304" i="1"/>
  <c r="RH1305" i="1"/>
  <c r="RH1306" i="1"/>
  <c r="RH1307" i="1"/>
  <c r="RH1308" i="1"/>
  <c r="RH1309" i="1"/>
  <c r="RH1310" i="1"/>
  <c r="RH1311" i="1"/>
  <c r="RH1312" i="1"/>
  <c r="RH1313" i="1"/>
  <c r="RH1314" i="1"/>
  <c r="RH1315" i="1"/>
  <c r="RH1316" i="1"/>
  <c r="RH1317" i="1"/>
  <c r="RH1318" i="1"/>
  <c r="RH1319" i="1"/>
  <c r="RH1320" i="1"/>
  <c r="RH1321" i="1"/>
  <c r="RH1322" i="1"/>
  <c r="RH1323" i="1"/>
  <c r="RH1324" i="1"/>
  <c r="RH1325" i="1"/>
  <c r="RH1326" i="1"/>
  <c r="RH1327" i="1"/>
  <c r="RH1328" i="1"/>
  <c r="RH1329" i="1"/>
  <c r="RH1330" i="1"/>
  <c r="RH1331" i="1"/>
  <c r="RH1332" i="1"/>
  <c r="RH1333" i="1"/>
  <c r="RH1334" i="1"/>
  <c r="RH1335" i="1"/>
  <c r="RH1336" i="1"/>
  <c r="RH1337" i="1"/>
  <c r="RH1338" i="1"/>
  <c r="RH1339" i="1"/>
  <c r="RH1340" i="1"/>
  <c r="RH1341" i="1"/>
  <c r="RH1342" i="1"/>
  <c r="RH1343" i="1"/>
  <c r="RH1344" i="1"/>
  <c r="RH1345" i="1"/>
  <c r="RH1346" i="1"/>
  <c r="RH1347" i="1"/>
  <c r="RH1348" i="1"/>
  <c r="RH1349" i="1"/>
  <c r="RH1350" i="1"/>
  <c r="RH1351" i="1"/>
  <c r="RH1352" i="1"/>
  <c r="RH1353" i="1"/>
  <c r="RH1354" i="1"/>
  <c r="RH1355" i="1"/>
  <c r="RH1356" i="1"/>
  <c r="RH1357" i="1"/>
  <c r="RH1358" i="1"/>
  <c r="RH1359" i="1"/>
  <c r="RH1360" i="1"/>
  <c r="RH1361" i="1"/>
  <c r="RH1362" i="1"/>
  <c r="RH1363" i="1"/>
  <c r="RH1364" i="1"/>
  <c r="RH1365" i="1"/>
  <c r="RH1366" i="1"/>
  <c r="RH1367" i="1"/>
  <c r="RH1368" i="1"/>
  <c r="RH1369" i="1"/>
  <c r="RH1370" i="1"/>
  <c r="RH1371" i="1"/>
  <c r="RH1372" i="1"/>
  <c r="RH1373" i="1"/>
  <c r="RH1374" i="1"/>
  <c r="RH1375" i="1"/>
  <c r="RH1376" i="1"/>
  <c r="RH1377" i="1"/>
  <c r="RH1378" i="1"/>
  <c r="RH1379" i="1"/>
  <c r="RH1380" i="1"/>
  <c r="RH1381" i="1"/>
  <c r="RH1382" i="1"/>
  <c r="RH1383" i="1"/>
  <c r="RH1384" i="1"/>
  <c r="RH1385" i="1"/>
  <c r="RH1386" i="1"/>
  <c r="RH1387" i="1"/>
  <c r="RH1388" i="1"/>
  <c r="RH1389" i="1"/>
  <c r="RH1390" i="1"/>
  <c r="RH1391" i="1"/>
  <c r="RH1392" i="1"/>
  <c r="RH1393" i="1"/>
  <c r="RH1394" i="1"/>
  <c r="RH1395" i="1"/>
  <c r="RH1396" i="1"/>
  <c r="RH1397" i="1"/>
  <c r="RH1398" i="1"/>
  <c r="RH1399" i="1"/>
  <c r="RH1400" i="1"/>
  <c r="RH1401" i="1"/>
  <c r="RH1402" i="1"/>
  <c r="RH1403" i="1"/>
  <c r="RH1404" i="1"/>
  <c r="RH1405" i="1"/>
  <c r="RH1406" i="1"/>
  <c r="RH1407" i="1"/>
  <c r="RH1408" i="1"/>
  <c r="RH1409" i="1"/>
  <c r="RH1410" i="1"/>
  <c r="RH1411" i="1"/>
  <c r="RH1412" i="1"/>
  <c r="RH1413" i="1"/>
  <c r="RH1414" i="1"/>
  <c r="RH1415" i="1"/>
  <c r="RH1416" i="1"/>
  <c r="RH1417" i="1"/>
  <c r="RH1418" i="1"/>
  <c r="RH1419" i="1"/>
  <c r="RH1420" i="1"/>
  <c r="RH1421" i="1"/>
  <c r="RH1422" i="1"/>
  <c r="RH1423" i="1"/>
  <c r="RH1424" i="1"/>
  <c r="RH1425" i="1"/>
  <c r="RH1426" i="1"/>
  <c r="RH1427" i="1"/>
  <c r="RH1428" i="1"/>
  <c r="RH1429" i="1"/>
  <c r="RH1430" i="1"/>
  <c r="RH1431" i="1"/>
  <c r="RH1432" i="1"/>
  <c r="RH1433" i="1"/>
  <c r="RH1434" i="1"/>
  <c r="RH1435" i="1"/>
  <c r="RH1436" i="1"/>
  <c r="RH1437" i="1"/>
  <c r="RH1438" i="1"/>
  <c r="RH1439" i="1"/>
  <c r="RH1440" i="1"/>
  <c r="RH1441" i="1"/>
  <c r="RH1442" i="1"/>
  <c r="RH1443" i="1"/>
  <c r="RH1444" i="1"/>
  <c r="RH1445" i="1"/>
  <c r="RH1446" i="1"/>
  <c r="RH1447" i="1"/>
  <c r="RH1448" i="1"/>
  <c r="RH1449" i="1"/>
  <c r="RH1450" i="1"/>
  <c r="RH1451" i="1"/>
  <c r="RH1452" i="1"/>
  <c r="RH1453" i="1"/>
  <c r="RH1454" i="1"/>
  <c r="RH1455" i="1"/>
  <c r="RH1456" i="1"/>
  <c r="RH1457" i="1"/>
  <c r="RH1458" i="1"/>
  <c r="RH1459" i="1"/>
  <c r="RH1460" i="1"/>
  <c r="RH1461" i="1"/>
  <c r="RH1462" i="1"/>
  <c r="RH1463" i="1"/>
  <c r="RH1464" i="1"/>
  <c r="RH1465" i="1"/>
  <c r="RH1466" i="1"/>
  <c r="RH1467" i="1"/>
  <c r="RH1468" i="1"/>
  <c r="RH1469" i="1"/>
  <c r="RH1470" i="1"/>
  <c r="RH1471" i="1"/>
  <c r="RH1472" i="1"/>
  <c r="RH1473" i="1"/>
  <c r="RH1474" i="1"/>
  <c r="RH1475" i="1"/>
  <c r="RH1476" i="1"/>
  <c r="RH1477" i="1"/>
  <c r="RH1478" i="1"/>
  <c r="RH1479" i="1"/>
  <c r="RH1480" i="1"/>
  <c r="RH1481" i="1"/>
  <c r="RH1482" i="1"/>
  <c r="RH1483" i="1"/>
  <c r="RH1484" i="1"/>
  <c r="RH1485" i="1"/>
  <c r="RH1486" i="1"/>
  <c r="RH1487" i="1"/>
  <c r="RH1488" i="1"/>
  <c r="RH1489" i="1"/>
  <c r="RH1490" i="1"/>
  <c r="RH1491" i="1"/>
  <c r="RH1492" i="1"/>
  <c r="RH1493" i="1"/>
  <c r="RH1494" i="1"/>
  <c r="RH1495" i="1"/>
  <c r="RH1496" i="1"/>
  <c r="RH1497" i="1"/>
  <c r="RH1498" i="1"/>
  <c r="RH1499" i="1"/>
  <c r="RH1500" i="1"/>
  <c r="RH1501" i="1"/>
  <c r="RH1502" i="1"/>
  <c r="RH1503" i="1"/>
  <c r="RH1504" i="1"/>
  <c r="RH1505" i="1"/>
  <c r="RH1506" i="1"/>
  <c r="RH1507" i="1"/>
  <c r="RH1508" i="1"/>
  <c r="RH1509" i="1"/>
  <c r="RH1510" i="1"/>
  <c r="RH1511" i="1"/>
  <c r="RH1512" i="1"/>
  <c r="RH1513" i="1"/>
  <c r="RH1514" i="1"/>
  <c r="RH1515" i="1"/>
  <c r="RH1516" i="1"/>
  <c r="RH1517" i="1"/>
  <c r="RH1518" i="1"/>
  <c r="RH1519" i="1"/>
  <c r="RH1520" i="1"/>
  <c r="RH1521" i="1"/>
  <c r="RH1522" i="1"/>
  <c r="RH1523" i="1"/>
  <c r="RH1524" i="1"/>
  <c r="RH1525" i="1"/>
  <c r="RH1526" i="1"/>
  <c r="RH1527" i="1"/>
  <c r="RH1528" i="1"/>
  <c r="RH1529" i="1"/>
  <c r="RH1530" i="1"/>
  <c r="RH1531" i="1"/>
  <c r="RH1532" i="1"/>
  <c r="RH1533" i="1"/>
  <c r="RH1534" i="1"/>
  <c r="RH1535" i="1"/>
  <c r="RH1536" i="1"/>
  <c r="RH1537" i="1"/>
  <c r="RH1538" i="1"/>
  <c r="RH1539" i="1"/>
  <c r="RH1540" i="1"/>
  <c r="RH1541" i="1"/>
  <c r="RH1542" i="1"/>
  <c r="RH1543" i="1"/>
  <c r="RH1544" i="1"/>
  <c r="RH1545" i="1"/>
  <c r="RH1546" i="1"/>
  <c r="RH1547" i="1"/>
  <c r="RH1548" i="1"/>
  <c r="RH1549" i="1"/>
  <c r="RH1550" i="1"/>
  <c r="RH1551" i="1"/>
  <c r="RH1552" i="1"/>
  <c r="RH1553" i="1"/>
  <c r="RH1554" i="1"/>
  <c r="RH1555" i="1"/>
  <c r="RH1556" i="1"/>
  <c r="RH1557" i="1"/>
  <c r="RH1558" i="1"/>
  <c r="RH1559" i="1"/>
  <c r="RH1560" i="1"/>
  <c r="RH1561" i="1"/>
  <c r="RH1562" i="1"/>
  <c r="RH1563" i="1"/>
  <c r="RH1564" i="1"/>
  <c r="RH1565" i="1"/>
  <c r="RH1566" i="1"/>
  <c r="RH1567" i="1"/>
  <c r="RH1568" i="1"/>
  <c r="RH1569" i="1"/>
  <c r="RH1570" i="1"/>
  <c r="RH1571" i="1"/>
  <c r="RH1572" i="1"/>
  <c r="RH1573" i="1"/>
  <c r="RH1574" i="1"/>
  <c r="RH1575" i="1"/>
  <c r="RH1576" i="1"/>
  <c r="RH1577" i="1"/>
  <c r="RH1578" i="1"/>
  <c r="RH1579" i="1"/>
  <c r="RH1580" i="1"/>
  <c r="RH1581" i="1"/>
  <c r="RH1582" i="1"/>
  <c r="RH1583" i="1"/>
  <c r="RH1584" i="1"/>
  <c r="RH1585" i="1"/>
  <c r="RH1586" i="1"/>
  <c r="RH1587" i="1"/>
  <c r="RH1588" i="1"/>
  <c r="RH1589" i="1"/>
  <c r="RH1590" i="1"/>
  <c r="RH1591" i="1"/>
  <c r="RH1592" i="1"/>
  <c r="RH1593" i="1"/>
  <c r="RH1594" i="1"/>
  <c r="RH1595" i="1"/>
  <c r="RH1596" i="1"/>
  <c r="RH1597" i="1"/>
  <c r="RH1598" i="1"/>
  <c r="RH1599" i="1"/>
  <c r="RH1600" i="1"/>
  <c r="RH1601" i="1"/>
  <c r="RH1602" i="1"/>
  <c r="RH1603" i="1"/>
  <c r="RH1604" i="1"/>
  <c r="RH1605" i="1"/>
  <c r="RH1606" i="1"/>
  <c r="RH1607" i="1"/>
  <c r="RH1608" i="1"/>
  <c r="RH1609" i="1"/>
  <c r="RH1610" i="1"/>
  <c r="RH1611" i="1"/>
  <c r="RH1612" i="1"/>
  <c r="RH1613" i="1"/>
  <c r="RH1614" i="1"/>
  <c r="RH1615" i="1"/>
  <c r="RH1616" i="1"/>
  <c r="RH1617" i="1"/>
  <c r="RH1618" i="1"/>
  <c r="RH1619" i="1"/>
  <c r="RH1620" i="1"/>
  <c r="RH1621" i="1"/>
  <c r="RH1622" i="1"/>
  <c r="RH1623" i="1"/>
  <c r="RH1624" i="1"/>
  <c r="RH1625" i="1"/>
  <c r="RH1626" i="1"/>
  <c r="RH1627" i="1"/>
  <c r="RH1628" i="1"/>
  <c r="RH1629" i="1"/>
  <c r="RH1630" i="1"/>
  <c r="RH1631" i="1"/>
  <c r="RH1632" i="1"/>
  <c r="RH1633" i="1"/>
  <c r="RH1634" i="1"/>
  <c r="RH1635" i="1"/>
  <c r="RH1636" i="1"/>
  <c r="RH1637" i="1"/>
  <c r="RH1638" i="1"/>
  <c r="RH1639" i="1"/>
  <c r="RH1640" i="1"/>
  <c r="RH1641" i="1"/>
  <c r="RH1642" i="1"/>
  <c r="RH1643" i="1"/>
  <c r="RH1644" i="1"/>
  <c r="RH1645" i="1"/>
  <c r="RH1646" i="1"/>
  <c r="RH1647" i="1"/>
  <c r="RH1648" i="1"/>
  <c r="RH1649" i="1"/>
  <c r="RH1650" i="1"/>
  <c r="RH1651" i="1"/>
  <c r="RH1652" i="1"/>
  <c r="RH1653" i="1"/>
  <c r="RH1654" i="1"/>
  <c r="RH1655" i="1"/>
  <c r="RH1656" i="1"/>
  <c r="RH1657" i="1"/>
  <c r="RH1658" i="1"/>
  <c r="RH1659" i="1"/>
  <c r="RH1660" i="1"/>
  <c r="RH1661" i="1"/>
  <c r="RH1662" i="1"/>
  <c r="RH1663" i="1"/>
  <c r="RH1664" i="1"/>
  <c r="RH1665" i="1"/>
  <c r="RH1666" i="1"/>
  <c r="RH1667" i="1"/>
  <c r="RH1668" i="1"/>
  <c r="RH1669" i="1"/>
  <c r="RH1670" i="1"/>
  <c r="RH1671" i="1"/>
  <c r="RH1672" i="1"/>
  <c r="RH1673" i="1"/>
  <c r="RH1674" i="1"/>
  <c r="RH1675" i="1"/>
  <c r="RH1676" i="1"/>
  <c r="RH1677" i="1"/>
  <c r="RH1678" i="1"/>
  <c r="RH1679" i="1"/>
  <c r="RH1680" i="1"/>
  <c r="RH1681" i="1"/>
  <c r="RH1682" i="1"/>
  <c r="RH1683" i="1"/>
  <c r="RH1684" i="1"/>
  <c r="RH1685" i="1"/>
  <c r="RH1686" i="1"/>
  <c r="RH1687" i="1"/>
  <c r="RH1688" i="1"/>
  <c r="RH1689" i="1"/>
  <c r="RH1690" i="1"/>
  <c r="RH1691" i="1"/>
  <c r="RH1692" i="1"/>
  <c r="RH1693" i="1"/>
  <c r="RH1694" i="1"/>
  <c r="RH1695" i="1"/>
  <c r="RH1696" i="1"/>
  <c r="RH1697" i="1"/>
  <c r="RH1698" i="1"/>
  <c r="RH1699" i="1"/>
  <c r="RH1700" i="1"/>
  <c r="RH1701" i="1"/>
  <c r="RH1702" i="1"/>
  <c r="RH1703" i="1"/>
  <c r="RH1704" i="1"/>
  <c r="RH1705" i="1"/>
  <c r="RH1706" i="1"/>
  <c r="RH1707" i="1"/>
  <c r="RH1708" i="1"/>
  <c r="RH1709" i="1"/>
  <c r="RH1710" i="1"/>
  <c r="RH1711" i="1"/>
  <c r="RH1712" i="1"/>
  <c r="RH1713" i="1"/>
  <c r="RH3" i="1"/>
  <c r="RG4" i="1"/>
  <c r="RG5" i="1"/>
  <c r="RG6" i="1"/>
  <c r="RG7" i="1"/>
  <c r="RG8" i="1"/>
  <c r="RG9" i="1"/>
  <c r="RG10" i="1"/>
  <c r="RG11" i="1"/>
  <c r="RG12" i="1"/>
  <c r="RG13" i="1"/>
  <c r="RG14" i="1"/>
  <c r="RG15" i="1"/>
  <c r="RG16" i="1"/>
  <c r="RG17" i="1"/>
  <c r="RG18" i="1"/>
  <c r="RG19" i="1"/>
  <c r="RG20" i="1"/>
  <c r="RG21" i="1"/>
  <c r="RG22" i="1"/>
  <c r="RG23" i="1"/>
  <c r="RG24" i="1"/>
  <c r="RG25" i="1"/>
  <c r="RG26" i="1"/>
  <c r="RG27" i="1"/>
  <c r="RG28" i="1"/>
  <c r="RG29" i="1"/>
  <c r="RG30" i="1"/>
  <c r="RG31" i="1"/>
  <c r="RG32" i="1"/>
  <c r="RG33" i="1"/>
  <c r="RG34" i="1"/>
  <c r="RG35" i="1"/>
  <c r="RG36" i="1"/>
  <c r="RG37" i="1"/>
  <c r="RG38" i="1"/>
  <c r="RG39" i="1"/>
  <c r="RG40" i="1"/>
  <c r="RG41" i="1"/>
  <c r="RG42" i="1"/>
  <c r="RG43" i="1"/>
  <c r="RG44" i="1"/>
  <c r="RG45" i="1"/>
  <c r="RG46" i="1"/>
  <c r="RG47" i="1"/>
  <c r="RG48" i="1"/>
  <c r="RG49" i="1"/>
  <c r="RG50" i="1"/>
  <c r="RG51" i="1"/>
  <c r="RG52" i="1"/>
  <c r="RG53" i="1"/>
  <c r="RG54" i="1"/>
  <c r="RG55" i="1"/>
  <c r="RG56" i="1"/>
  <c r="RG57" i="1"/>
  <c r="RG58" i="1"/>
  <c r="RG59" i="1"/>
  <c r="RG60" i="1"/>
  <c r="RG61" i="1"/>
  <c r="RG62" i="1"/>
  <c r="RG63" i="1"/>
  <c r="RG64" i="1"/>
  <c r="RG65" i="1"/>
  <c r="RG66" i="1"/>
  <c r="RG67" i="1"/>
  <c r="RG68" i="1"/>
  <c r="RG69" i="1"/>
  <c r="RG70" i="1"/>
  <c r="RG71" i="1"/>
  <c r="RG72" i="1"/>
  <c r="RG73" i="1"/>
  <c r="RG74" i="1"/>
  <c r="RG75" i="1"/>
  <c r="RG76" i="1"/>
  <c r="RG77" i="1"/>
  <c r="RG78" i="1"/>
  <c r="RG79" i="1"/>
  <c r="RG80" i="1"/>
  <c r="RG81" i="1"/>
  <c r="RG82" i="1"/>
  <c r="RG83" i="1"/>
  <c r="RG84" i="1"/>
  <c r="RG85" i="1"/>
  <c r="RG86" i="1"/>
  <c r="RG87" i="1"/>
  <c r="RG88" i="1"/>
  <c r="RG89" i="1"/>
  <c r="RG90" i="1"/>
  <c r="RG91" i="1"/>
  <c r="RG92" i="1"/>
  <c r="RG93" i="1"/>
  <c r="RG94" i="1"/>
  <c r="RG95" i="1"/>
  <c r="RG96" i="1"/>
  <c r="RG97" i="1"/>
  <c r="RG98" i="1"/>
  <c r="RG99" i="1"/>
  <c r="RG100" i="1"/>
  <c r="RG101" i="1"/>
  <c r="RG102" i="1"/>
  <c r="RG103" i="1"/>
  <c r="RG104" i="1"/>
  <c r="RG105" i="1"/>
  <c r="RG106" i="1"/>
  <c r="RG107" i="1"/>
  <c r="RG108" i="1"/>
  <c r="RG109" i="1"/>
  <c r="RG110" i="1"/>
  <c r="RG111" i="1"/>
  <c r="RG112" i="1"/>
  <c r="RG113" i="1"/>
  <c r="RG114" i="1"/>
  <c r="RG115" i="1"/>
  <c r="RG116" i="1"/>
  <c r="RG117" i="1"/>
  <c r="RG118" i="1"/>
  <c r="RG119" i="1"/>
  <c r="RG120" i="1"/>
  <c r="RG121" i="1"/>
  <c r="RG122" i="1"/>
  <c r="RG123" i="1"/>
  <c r="RG124" i="1"/>
  <c r="RG125" i="1"/>
  <c r="RG126" i="1"/>
  <c r="RG127" i="1"/>
  <c r="RG128" i="1"/>
  <c r="RG129" i="1"/>
  <c r="RG130" i="1"/>
  <c r="RG131" i="1"/>
  <c r="RG132" i="1"/>
  <c r="RG133" i="1"/>
  <c r="RG134" i="1"/>
  <c r="RG135" i="1"/>
  <c r="RG136" i="1"/>
  <c r="RG137" i="1"/>
  <c r="RG138" i="1"/>
  <c r="RG139" i="1"/>
  <c r="RG140" i="1"/>
  <c r="RG141" i="1"/>
  <c r="RG142" i="1"/>
  <c r="RG143" i="1"/>
  <c r="RG144" i="1"/>
  <c r="RG145" i="1"/>
  <c r="RG146" i="1"/>
  <c r="RG147" i="1"/>
  <c r="RG148" i="1"/>
  <c r="RG149" i="1"/>
  <c r="RG150" i="1"/>
  <c r="RG151" i="1"/>
  <c r="RG152" i="1"/>
  <c r="RG153" i="1"/>
  <c r="RG154" i="1"/>
  <c r="RG155" i="1"/>
  <c r="RG156" i="1"/>
  <c r="RG157" i="1"/>
  <c r="RG158" i="1"/>
  <c r="RG159" i="1"/>
  <c r="RG160" i="1"/>
  <c r="RG161" i="1"/>
  <c r="RG162" i="1"/>
  <c r="RG163" i="1"/>
  <c r="RG164" i="1"/>
  <c r="RG165" i="1"/>
  <c r="RG166" i="1"/>
  <c r="RG167" i="1"/>
  <c r="RG168" i="1"/>
  <c r="RG169" i="1"/>
  <c r="RG170" i="1"/>
  <c r="RG171" i="1"/>
  <c r="RG172" i="1"/>
  <c r="RG173" i="1"/>
  <c r="RG174" i="1"/>
  <c r="RG175" i="1"/>
  <c r="RG176" i="1"/>
  <c r="RG177" i="1"/>
  <c r="RG178" i="1"/>
  <c r="RG179" i="1"/>
  <c r="RG180" i="1"/>
  <c r="RG181" i="1"/>
  <c r="RG182" i="1"/>
  <c r="RG183" i="1"/>
  <c r="RG184" i="1"/>
  <c r="RG185" i="1"/>
  <c r="RG186" i="1"/>
  <c r="RG187" i="1"/>
  <c r="RG188" i="1"/>
  <c r="RG189" i="1"/>
  <c r="RG190" i="1"/>
  <c r="RG191" i="1"/>
  <c r="RG192" i="1"/>
  <c r="RG193" i="1"/>
  <c r="RG194" i="1"/>
  <c r="RG195" i="1"/>
  <c r="RG196" i="1"/>
  <c r="RG197" i="1"/>
  <c r="RG198" i="1"/>
  <c r="RG199" i="1"/>
  <c r="RG200" i="1"/>
  <c r="RG201" i="1"/>
  <c r="RG202" i="1"/>
  <c r="RG203" i="1"/>
  <c r="RG204" i="1"/>
  <c r="RG205" i="1"/>
  <c r="RG206" i="1"/>
  <c r="RG207" i="1"/>
  <c r="RG208" i="1"/>
  <c r="RG209" i="1"/>
  <c r="RG210" i="1"/>
  <c r="RG211" i="1"/>
  <c r="RG212" i="1"/>
  <c r="RG213" i="1"/>
  <c r="RG214" i="1"/>
  <c r="RG215" i="1"/>
  <c r="RG216" i="1"/>
  <c r="RG217" i="1"/>
  <c r="RG218" i="1"/>
  <c r="RG219" i="1"/>
  <c r="RG220" i="1"/>
  <c r="RG221" i="1"/>
  <c r="RG222" i="1"/>
  <c r="RG223" i="1"/>
  <c r="RG224" i="1"/>
  <c r="RG225" i="1"/>
  <c r="RG226" i="1"/>
  <c r="RG227" i="1"/>
  <c r="RG228" i="1"/>
  <c r="RG229" i="1"/>
  <c r="RG230" i="1"/>
  <c r="RG231" i="1"/>
  <c r="RG232" i="1"/>
  <c r="RG233" i="1"/>
  <c r="RG234" i="1"/>
  <c r="RG235" i="1"/>
  <c r="RG236" i="1"/>
  <c r="RG237" i="1"/>
  <c r="RG238" i="1"/>
  <c r="RG239" i="1"/>
  <c r="RG240" i="1"/>
  <c r="RG241" i="1"/>
  <c r="RG242" i="1"/>
  <c r="RG243" i="1"/>
  <c r="RG244" i="1"/>
  <c r="RG245" i="1"/>
  <c r="RG246" i="1"/>
  <c r="RG247" i="1"/>
  <c r="RG248" i="1"/>
  <c r="RG249" i="1"/>
  <c r="RG250" i="1"/>
  <c r="RG251" i="1"/>
  <c r="RG252" i="1"/>
  <c r="RG253" i="1"/>
  <c r="RG254" i="1"/>
  <c r="RG255" i="1"/>
  <c r="RG256" i="1"/>
  <c r="RG257" i="1"/>
  <c r="RG258" i="1"/>
  <c r="RG259" i="1"/>
  <c r="RG260" i="1"/>
  <c r="RG261" i="1"/>
  <c r="RG262" i="1"/>
  <c r="RG263" i="1"/>
  <c r="RG264" i="1"/>
  <c r="RG265" i="1"/>
  <c r="RG266" i="1"/>
  <c r="RG267" i="1"/>
  <c r="RG268" i="1"/>
  <c r="RG269" i="1"/>
  <c r="RG270" i="1"/>
  <c r="RG271" i="1"/>
  <c r="RG272" i="1"/>
  <c r="RG273" i="1"/>
  <c r="RG274" i="1"/>
  <c r="RG275" i="1"/>
  <c r="RG276" i="1"/>
  <c r="RG277" i="1"/>
  <c r="RG278" i="1"/>
  <c r="RG279" i="1"/>
  <c r="RG280" i="1"/>
  <c r="RG281" i="1"/>
  <c r="RG282" i="1"/>
  <c r="RG283" i="1"/>
  <c r="RG284" i="1"/>
  <c r="RG285" i="1"/>
  <c r="RG286" i="1"/>
  <c r="RG287" i="1"/>
  <c r="RG288" i="1"/>
  <c r="RG289" i="1"/>
  <c r="RG290" i="1"/>
  <c r="RG291" i="1"/>
  <c r="RG292" i="1"/>
  <c r="RG293" i="1"/>
  <c r="RG294" i="1"/>
  <c r="RG295" i="1"/>
  <c r="RG296" i="1"/>
  <c r="RG297" i="1"/>
  <c r="RG298" i="1"/>
  <c r="RG299" i="1"/>
  <c r="RG300" i="1"/>
  <c r="RG301" i="1"/>
  <c r="RG302" i="1"/>
  <c r="RG303" i="1"/>
  <c r="RG304" i="1"/>
  <c r="RG305" i="1"/>
  <c r="RG306" i="1"/>
  <c r="RG307" i="1"/>
  <c r="RG308" i="1"/>
  <c r="RG309" i="1"/>
  <c r="RG310" i="1"/>
  <c r="RG311" i="1"/>
  <c r="RG312" i="1"/>
  <c r="RG313" i="1"/>
  <c r="RG314" i="1"/>
  <c r="RG315" i="1"/>
  <c r="RG316" i="1"/>
  <c r="RG317" i="1"/>
  <c r="RG318" i="1"/>
  <c r="RG319" i="1"/>
  <c r="RG320" i="1"/>
  <c r="RG321" i="1"/>
  <c r="RG322" i="1"/>
  <c r="RG323" i="1"/>
  <c r="RG324" i="1"/>
  <c r="RG325" i="1"/>
  <c r="RG326" i="1"/>
  <c r="RG327" i="1"/>
  <c r="RG328" i="1"/>
  <c r="RG329" i="1"/>
  <c r="RG330" i="1"/>
  <c r="RG331" i="1"/>
  <c r="RG332" i="1"/>
  <c r="RG333" i="1"/>
  <c r="RG334" i="1"/>
  <c r="RG335" i="1"/>
  <c r="RG336" i="1"/>
  <c r="RG337" i="1"/>
  <c r="RG338" i="1"/>
  <c r="RG339" i="1"/>
  <c r="RG340" i="1"/>
  <c r="RG341" i="1"/>
  <c r="RG342" i="1"/>
  <c r="RG343" i="1"/>
  <c r="RG344" i="1"/>
  <c r="RG345" i="1"/>
  <c r="RG346" i="1"/>
  <c r="RG347" i="1"/>
  <c r="RG348" i="1"/>
  <c r="RG349" i="1"/>
  <c r="RG350" i="1"/>
  <c r="RG351" i="1"/>
  <c r="RG352" i="1"/>
  <c r="RG353" i="1"/>
  <c r="RG354" i="1"/>
  <c r="RG355" i="1"/>
  <c r="RG356" i="1"/>
  <c r="RG357" i="1"/>
  <c r="RG358" i="1"/>
  <c r="RG359" i="1"/>
  <c r="RG360" i="1"/>
  <c r="RG361" i="1"/>
  <c r="RG362" i="1"/>
  <c r="RG363" i="1"/>
  <c r="RG364" i="1"/>
  <c r="RG365" i="1"/>
  <c r="RG366" i="1"/>
  <c r="RG367" i="1"/>
  <c r="RG368" i="1"/>
  <c r="RG369" i="1"/>
  <c r="RG370" i="1"/>
  <c r="RG371" i="1"/>
  <c r="RG372" i="1"/>
  <c r="RG373" i="1"/>
  <c r="RG374" i="1"/>
  <c r="RG375" i="1"/>
  <c r="RG376" i="1"/>
  <c r="RG377" i="1"/>
  <c r="RG378" i="1"/>
  <c r="RG379" i="1"/>
  <c r="RG380" i="1"/>
  <c r="RG381" i="1"/>
  <c r="RG382" i="1"/>
  <c r="RG383" i="1"/>
  <c r="RG384" i="1"/>
  <c r="RG385" i="1"/>
  <c r="RG386" i="1"/>
  <c r="RG387" i="1"/>
  <c r="RG388" i="1"/>
  <c r="RG389" i="1"/>
  <c r="RG390" i="1"/>
  <c r="RG391" i="1"/>
  <c r="RG392" i="1"/>
  <c r="RG393" i="1"/>
  <c r="RG394" i="1"/>
  <c r="RG395" i="1"/>
  <c r="RG396" i="1"/>
  <c r="RG397" i="1"/>
  <c r="RG398" i="1"/>
  <c r="RG399" i="1"/>
  <c r="RG400" i="1"/>
  <c r="RG401" i="1"/>
  <c r="RG402" i="1"/>
  <c r="RG403" i="1"/>
  <c r="RG404" i="1"/>
  <c r="RG405" i="1"/>
  <c r="RG406" i="1"/>
  <c r="RG407" i="1"/>
  <c r="RG408" i="1"/>
  <c r="RG409" i="1"/>
  <c r="RG410" i="1"/>
  <c r="RG411" i="1"/>
  <c r="RG412" i="1"/>
  <c r="RG413" i="1"/>
  <c r="RG414" i="1"/>
  <c r="RG415" i="1"/>
  <c r="RG416" i="1"/>
  <c r="RG417" i="1"/>
  <c r="RG418" i="1"/>
  <c r="RG419" i="1"/>
  <c r="RG420" i="1"/>
  <c r="RG421" i="1"/>
  <c r="RG422" i="1"/>
  <c r="RG423" i="1"/>
  <c r="RG424" i="1"/>
  <c r="RG425" i="1"/>
  <c r="RG426" i="1"/>
  <c r="RG427" i="1"/>
  <c r="RG428" i="1"/>
  <c r="RG429" i="1"/>
  <c r="RG430" i="1"/>
  <c r="RG431" i="1"/>
  <c r="RG432" i="1"/>
  <c r="RG433" i="1"/>
  <c r="RG434" i="1"/>
  <c r="RG435" i="1"/>
  <c r="RG436" i="1"/>
  <c r="RG437" i="1"/>
  <c r="RG438" i="1"/>
  <c r="RG439" i="1"/>
  <c r="RG440" i="1"/>
  <c r="RG441" i="1"/>
  <c r="RG442" i="1"/>
  <c r="RG443" i="1"/>
  <c r="RG444" i="1"/>
  <c r="RG445" i="1"/>
  <c r="RG446" i="1"/>
  <c r="RG447" i="1"/>
  <c r="RG448" i="1"/>
  <c r="RG449" i="1"/>
  <c r="RG450" i="1"/>
  <c r="RG451" i="1"/>
  <c r="RG452" i="1"/>
  <c r="RG453" i="1"/>
  <c r="RG454" i="1"/>
  <c r="RG455" i="1"/>
  <c r="RG456" i="1"/>
  <c r="RG457" i="1"/>
  <c r="RG458" i="1"/>
  <c r="RG459" i="1"/>
  <c r="RG460" i="1"/>
  <c r="RG461" i="1"/>
  <c r="RG462" i="1"/>
  <c r="RG463" i="1"/>
  <c r="RG464" i="1"/>
  <c r="RG465" i="1"/>
  <c r="RG466" i="1"/>
  <c r="RG467" i="1"/>
  <c r="RG468" i="1"/>
  <c r="RG469" i="1"/>
  <c r="RG470" i="1"/>
  <c r="RG471" i="1"/>
  <c r="RG472" i="1"/>
  <c r="RG473" i="1"/>
  <c r="RG474" i="1"/>
  <c r="RG475" i="1"/>
  <c r="RG476" i="1"/>
  <c r="RG477" i="1"/>
  <c r="RG478" i="1"/>
  <c r="RG479" i="1"/>
  <c r="RG480" i="1"/>
  <c r="RG481" i="1"/>
  <c r="RG482" i="1"/>
  <c r="RG483" i="1"/>
  <c r="RG484" i="1"/>
  <c r="RG485" i="1"/>
  <c r="RG486" i="1"/>
  <c r="RG487" i="1"/>
  <c r="RG488" i="1"/>
  <c r="RG489" i="1"/>
  <c r="RG490" i="1"/>
  <c r="RG491" i="1"/>
  <c r="RG492" i="1"/>
  <c r="RG493" i="1"/>
  <c r="RG494" i="1"/>
  <c r="RG495" i="1"/>
  <c r="RG496" i="1"/>
  <c r="RG497" i="1"/>
  <c r="RG498" i="1"/>
  <c r="RG499" i="1"/>
  <c r="RG500" i="1"/>
  <c r="RG501" i="1"/>
  <c r="RG502" i="1"/>
  <c r="RG503" i="1"/>
  <c r="RG504" i="1"/>
  <c r="RG505" i="1"/>
  <c r="RG506" i="1"/>
  <c r="RG507" i="1"/>
  <c r="RG508" i="1"/>
  <c r="RG509" i="1"/>
  <c r="RG510" i="1"/>
  <c r="RG511" i="1"/>
  <c r="RG512" i="1"/>
  <c r="RG513" i="1"/>
  <c r="RG514" i="1"/>
  <c r="RG515" i="1"/>
  <c r="RG516" i="1"/>
  <c r="RG517" i="1"/>
  <c r="RG518" i="1"/>
  <c r="RG519" i="1"/>
  <c r="RG520" i="1"/>
  <c r="RG521" i="1"/>
  <c r="RG522" i="1"/>
  <c r="RG523" i="1"/>
  <c r="RG524" i="1"/>
  <c r="RG525" i="1"/>
  <c r="RG526" i="1"/>
  <c r="RG527" i="1"/>
  <c r="RG528" i="1"/>
  <c r="RG529" i="1"/>
  <c r="RG530" i="1"/>
  <c r="RG531" i="1"/>
  <c r="RG532" i="1"/>
  <c r="RG533" i="1"/>
  <c r="RG534" i="1"/>
  <c r="RG535" i="1"/>
  <c r="RG536" i="1"/>
  <c r="RG537" i="1"/>
  <c r="RG538" i="1"/>
  <c r="RG539" i="1"/>
  <c r="RG540" i="1"/>
  <c r="RG541" i="1"/>
  <c r="RG542" i="1"/>
  <c r="RG543" i="1"/>
  <c r="RG544" i="1"/>
  <c r="RG545" i="1"/>
  <c r="RG546" i="1"/>
  <c r="RG547" i="1"/>
  <c r="RG548" i="1"/>
  <c r="RG549" i="1"/>
  <c r="RG550" i="1"/>
  <c r="RG551" i="1"/>
  <c r="RG552" i="1"/>
  <c r="RG553" i="1"/>
  <c r="RG554" i="1"/>
  <c r="RG555" i="1"/>
  <c r="RG556" i="1"/>
  <c r="RG557" i="1"/>
  <c r="RG558" i="1"/>
  <c r="RG559" i="1"/>
  <c r="RG560" i="1"/>
  <c r="RG561" i="1"/>
  <c r="RG562" i="1"/>
  <c r="RG563" i="1"/>
  <c r="RG564" i="1"/>
  <c r="RG565" i="1"/>
  <c r="RG566" i="1"/>
  <c r="RG567" i="1"/>
  <c r="RG568" i="1"/>
  <c r="RG569" i="1"/>
  <c r="RG570" i="1"/>
  <c r="RG571" i="1"/>
  <c r="RG572" i="1"/>
  <c r="RG573" i="1"/>
  <c r="RG574" i="1"/>
  <c r="RG575" i="1"/>
  <c r="RG576" i="1"/>
  <c r="RG577" i="1"/>
  <c r="RG578" i="1"/>
  <c r="RG579" i="1"/>
  <c r="RG580" i="1"/>
  <c r="RG581" i="1"/>
  <c r="RG582" i="1"/>
  <c r="RG583" i="1"/>
  <c r="RG584" i="1"/>
  <c r="RG585" i="1"/>
  <c r="RG586" i="1"/>
  <c r="RG587" i="1"/>
  <c r="RG588" i="1"/>
  <c r="RG589" i="1"/>
  <c r="RG590" i="1"/>
  <c r="RG591" i="1"/>
  <c r="RG592" i="1"/>
  <c r="RG593" i="1"/>
  <c r="RG594" i="1"/>
  <c r="RG595" i="1"/>
  <c r="RG596" i="1"/>
  <c r="RG597" i="1"/>
  <c r="RG598" i="1"/>
  <c r="RG599" i="1"/>
  <c r="RG600" i="1"/>
  <c r="RG601" i="1"/>
  <c r="RG602" i="1"/>
  <c r="RG603" i="1"/>
  <c r="RG604" i="1"/>
  <c r="RG605" i="1"/>
  <c r="RG606" i="1"/>
  <c r="RG607" i="1"/>
  <c r="RG608" i="1"/>
  <c r="RG609" i="1"/>
  <c r="RG610" i="1"/>
  <c r="RG611" i="1"/>
  <c r="RG612" i="1"/>
  <c r="RG613" i="1"/>
  <c r="RG614" i="1"/>
  <c r="RG615" i="1"/>
  <c r="RG616" i="1"/>
  <c r="RG617" i="1"/>
  <c r="RG618" i="1"/>
  <c r="RG619" i="1"/>
  <c r="RG620" i="1"/>
  <c r="RG621" i="1"/>
  <c r="RG622" i="1"/>
  <c r="RG623" i="1"/>
  <c r="RG624" i="1"/>
  <c r="RG625" i="1"/>
  <c r="RG626" i="1"/>
  <c r="RG627" i="1"/>
  <c r="RG628" i="1"/>
  <c r="RG629" i="1"/>
  <c r="RG630" i="1"/>
  <c r="RG631" i="1"/>
  <c r="RG632" i="1"/>
  <c r="RG633" i="1"/>
  <c r="RG634" i="1"/>
  <c r="RG635" i="1"/>
  <c r="RG636" i="1"/>
  <c r="RG637" i="1"/>
  <c r="RG638" i="1"/>
  <c r="RG639" i="1"/>
  <c r="RG640" i="1"/>
  <c r="RG641" i="1"/>
  <c r="RG642" i="1"/>
  <c r="RG643" i="1"/>
  <c r="RG644" i="1"/>
  <c r="RG645" i="1"/>
  <c r="RG646" i="1"/>
  <c r="RG647" i="1"/>
  <c r="RG648" i="1"/>
  <c r="RG649" i="1"/>
  <c r="RG650" i="1"/>
  <c r="RG651" i="1"/>
  <c r="RG652" i="1"/>
  <c r="RG653" i="1"/>
  <c r="RG654" i="1"/>
  <c r="RG655" i="1"/>
  <c r="RG656" i="1"/>
  <c r="RG657" i="1"/>
  <c r="RG658" i="1"/>
  <c r="RG659" i="1"/>
  <c r="RG660" i="1"/>
  <c r="RG661" i="1"/>
  <c r="RG662" i="1"/>
  <c r="RG663" i="1"/>
  <c r="RG664" i="1"/>
  <c r="RG665" i="1"/>
  <c r="RG666" i="1"/>
  <c r="RG667" i="1"/>
  <c r="RG668" i="1"/>
  <c r="RG669" i="1"/>
  <c r="RG670" i="1"/>
  <c r="RG671" i="1"/>
  <c r="RG672" i="1"/>
  <c r="RG673" i="1"/>
  <c r="RG674" i="1"/>
  <c r="RG675" i="1"/>
  <c r="RG676" i="1"/>
  <c r="RG677" i="1"/>
  <c r="RG678" i="1"/>
  <c r="RG679" i="1"/>
  <c r="RG680" i="1"/>
  <c r="RG681" i="1"/>
  <c r="RG682" i="1"/>
  <c r="RG683" i="1"/>
  <c r="RG684" i="1"/>
  <c r="RG685" i="1"/>
  <c r="RG686" i="1"/>
  <c r="RG687" i="1"/>
  <c r="RG688" i="1"/>
  <c r="RG689" i="1"/>
  <c r="RG690" i="1"/>
  <c r="RG691" i="1"/>
  <c r="RG692" i="1"/>
  <c r="RG693" i="1"/>
  <c r="RG694" i="1"/>
  <c r="RG695" i="1"/>
  <c r="RG696" i="1"/>
  <c r="RG697" i="1"/>
  <c r="RG698" i="1"/>
  <c r="RG699" i="1"/>
  <c r="RG700" i="1"/>
  <c r="RG701" i="1"/>
  <c r="RG702" i="1"/>
  <c r="RG703" i="1"/>
  <c r="RG704" i="1"/>
  <c r="RG705" i="1"/>
  <c r="RG706" i="1"/>
  <c r="RG707" i="1"/>
  <c r="RG708" i="1"/>
  <c r="RG709" i="1"/>
  <c r="RG710" i="1"/>
  <c r="RG711" i="1"/>
  <c r="RG712" i="1"/>
  <c r="RG713" i="1"/>
  <c r="RG714" i="1"/>
  <c r="RG715" i="1"/>
  <c r="RG716" i="1"/>
  <c r="RG717" i="1"/>
  <c r="RG718" i="1"/>
  <c r="RG719" i="1"/>
  <c r="RG720" i="1"/>
  <c r="RG721" i="1"/>
  <c r="RG722" i="1"/>
  <c r="RG723" i="1"/>
  <c r="RG724" i="1"/>
  <c r="RG725" i="1"/>
  <c r="RG726" i="1"/>
  <c r="RG727" i="1"/>
  <c r="RG728" i="1"/>
  <c r="RG729" i="1"/>
  <c r="RG730" i="1"/>
  <c r="RG731" i="1"/>
  <c r="RG732" i="1"/>
  <c r="RG733" i="1"/>
  <c r="RG734" i="1"/>
  <c r="RG735" i="1"/>
  <c r="RG736" i="1"/>
  <c r="RG737" i="1"/>
  <c r="RG738" i="1"/>
  <c r="RG739" i="1"/>
  <c r="RG740" i="1"/>
  <c r="RG741" i="1"/>
  <c r="RG742" i="1"/>
  <c r="RG743" i="1"/>
  <c r="RG744" i="1"/>
  <c r="RG745" i="1"/>
  <c r="RG746" i="1"/>
  <c r="RG747" i="1"/>
  <c r="RG748" i="1"/>
  <c r="RG749" i="1"/>
  <c r="RG750" i="1"/>
  <c r="RG751" i="1"/>
  <c r="RG752" i="1"/>
  <c r="RG753" i="1"/>
  <c r="RG754" i="1"/>
  <c r="RG755" i="1"/>
  <c r="RG756" i="1"/>
  <c r="RG757" i="1"/>
  <c r="RG758" i="1"/>
  <c r="RG759" i="1"/>
  <c r="RG760" i="1"/>
  <c r="RG761" i="1"/>
  <c r="RG762" i="1"/>
  <c r="RG763" i="1"/>
  <c r="RG764" i="1"/>
  <c r="RG765" i="1"/>
  <c r="RG766" i="1"/>
  <c r="RG767" i="1"/>
  <c r="RG768" i="1"/>
  <c r="RG769" i="1"/>
  <c r="RG770" i="1"/>
  <c r="RG771" i="1"/>
  <c r="RG772" i="1"/>
  <c r="RG773" i="1"/>
  <c r="RG774" i="1"/>
  <c r="RG775" i="1"/>
  <c r="RG776" i="1"/>
  <c r="RG777" i="1"/>
  <c r="RG778" i="1"/>
  <c r="RG779" i="1"/>
  <c r="RG780" i="1"/>
  <c r="RG781" i="1"/>
  <c r="RG782" i="1"/>
  <c r="RG783" i="1"/>
  <c r="RG784" i="1"/>
  <c r="RG785" i="1"/>
  <c r="RG786" i="1"/>
  <c r="RG787" i="1"/>
  <c r="RG788" i="1"/>
  <c r="RG789" i="1"/>
  <c r="RG790" i="1"/>
  <c r="RG791" i="1"/>
  <c r="RG792" i="1"/>
  <c r="RG793" i="1"/>
  <c r="RG794" i="1"/>
  <c r="RG795" i="1"/>
  <c r="RG796" i="1"/>
  <c r="RG797" i="1"/>
  <c r="RG798" i="1"/>
  <c r="RG799" i="1"/>
  <c r="RG800" i="1"/>
  <c r="RG801" i="1"/>
  <c r="RG802" i="1"/>
  <c r="RG803" i="1"/>
  <c r="RG804" i="1"/>
  <c r="RG805" i="1"/>
  <c r="RG806" i="1"/>
  <c r="RG807" i="1"/>
  <c r="RG808" i="1"/>
  <c r="RG809" i="1"/>
  <c r="RG810" i="1"/>
  <c r="RG811" i="1"/>
  <c r="RG812" i="1"/>
  <c r="RG813" i="1"/>
  <c r="RG814" i="1"/>
  <c r="RG815" i="1"/>
  <c r="RG816" i="1"/>
  <c r="RG817" i="1"/>
  <c r="RG818" i="1"/>
  <c r="RG819" i="1"/>
  <c r="RG820" i="1"/>
  <c r="RG821" i="1"/>
  <c r="RG822" i="1"/>
  <c r="RG823" i="1"/>
  <c r="RG824" i="1"/>
  <c r="RG825" i="1"/>
  <c r="RG826" i="1"/>
  <c r="RG827" i="1"/>
  <c r="RG828" i="1"/>
  <c r="RG829" i="1"/>
  <c r="RG830" i="1"/>
  <c r="RG831" i="1"/>
  <c r="RG832" i="1"/>
  <c r="RG833" i="1"/>
  <c r="RG834" i="1"/>
  <c r="RG835" i="1"/>
  <c r="RG836" i="1"/>
  <c r="RG837" i="1"/>
  <c r="RG838" i="1"/>
  <c r="RG839" i="1"/>
  <c r="RG840" i="1"/>
  <c r="RG841" i="1"/>
  <c r="RG842" i="1"/>
  <c r="RG843" i="1"/>
  <c r="RG844" i="1"/>
  <c r="RG845" i="1"/>
  <c r="RG846" i="1"/>
  <c r="RG847" i="1"/>
  <c r="RG848" i="1"/>
  <c r="RG849" i="1"/>
  <c r="RG850" i="1"/>
  <c r="RG851" i="1"/>
  <c r="RG852" i="1"/>
  <c r="RG853" i="1"/>
  <c r="RG854" i="1"/>
  <c r="RG855" i="1"/>
  <c r="RG856" i="1"/>
  <c r="RG857" i="1"/>
  <c r="RG858" i="1"/>
  <c r="RG859" i="1"/>
  <c r="RG860" i="1"/>
  <c r="RG861" i="1"/>
  <c r="RG862" i="1"/>
  <c r="RG863" i="1"/>
  <c r="RG864" i="1"/>
  <c r="RG865" i="1"/>
  <c r="RG866" i="1"/>
  <c r="RG867" i="1"/>
  <c r="RG868" i="1"/>
  <c r="RG869" i="1"/>
  <c r="RG870" i="1"/>
  <c r="RG871" i="1"/>
  <c r="RG872" i="1"/>
  <c r="RG873" i="1"/>
  <c r="RG874" i="1"/>
  <c r="RG875" i="1"/>
  <c r="RG876" i="1"/>
  <c r="RG877" i="1"/>
  <c r="RG878" i="1"/>
  <c r="RG879" i="1"/>
  <c r="RG880" i="1"/>
  <c r="RG881" i="1"/>
  <c r="RG882" i="1"/>
  <c r="RG883" i="1"/>
  <c r="RG884" i="1"/>
  <c r="RG885" i="1"/>
  <c r="RG886" i="1"/>
  <c r="RG887" i="1"/>
  <c r="RG888" i="1"/>
  <c r="RG889" i="1"/>
  <c r="RG890" i="1"/>
  <c r="RG891" i="1"/>
  <c r="RG892" i="1"/>
  <c r="RG893" i="1"/>
  <c r="RG894" i="1"/>
  <c r="RG895" i="1"/>
  <c r="RG896" i="1"/>
  <c r="RG897" i="1"/>
  <c r="RG898" i="1"/>
  <c r="RG899" i="1"/>
  <c r="RG900" i="1"/>
  <c r="RG901" i="1"/>
  <c r="RG902" i="1"/>
  <c r="RG903" i="1"/>
  <c r="RG904" i="1"/>
  <c r="RG905" i="1"/>
  <c r="RG906" i="1"/>
  <c r="RG907" i="1"/>
  <c r="RG908" i="1"/>
  <c r="RG909" i="1"/>
  <c r="RG910" i="1"/>
  <c r="RG911" i="1"/>
  <c r="RG912" i="1"/>
  <c r="RG913" i="1"/>
  <c r="RG914" i="1"/>
  <c r="RG915" i="1"/>
  <c r="RG916" i="1"/>
  <c r="RG917" i="1"/>
  <c r="RG918" i="1"/>
  <c r="RG919" i="1"/>
  <c r="RG920" i="1"/>
  <c r="RG921" i="1"/>
  <c r="RG922" i="1"/>
  <c r="RG923" i="1"/>
  <c r="RG924" i="1"/>
  <c r="RG925" i="1"/>
  <c r="RG926" i="1"/>
  <c r="RG927" i="1"/>
  <c r="RG928" i="1"/>
  <c r="RG929" i="1"/>
  <c r="RG930" i="1"/>
  <c r="RG931" i="1"/>
  <c r="RG932" i="1"/>
  <c r="RG933" i="1"/>
  <c r="RG934" i="1"/>
  <c r="RG935" i="1"/>
  <c r="RG936" i="1"/>
  <c r="RG937" i="1"/>
  <c r="RG938" i="1"/>
  <c r="RG939" i="1"/>
  <c r="RG940" i="1"/>
  <c r="RG941" i="1"/>
  <c r="RG942" i="1"/>
  <c r="RG943" i="1"/>
  <c r="RG944" i="1"/>
  <c r="RG945" i="1"/>
  <c r="RG946" i="1"/>
  <c r="RG947" i="1"/>
  <c r="RG948" i="1"/>
  <c r="RG949" i="1"/>
  <c r="RG950" i="1"/>
  <c r="RG951" i="1"/>
  <c r="RG952" i="1"/>
  <c r="RG953" i="1"/>
  <c r="RG954" i="1"/>
  <c r="RG955" i="1"/>
  <c r="RG956" i="1"/>
  <c r="RG957" i="1"/>
  <c r="RG958" i="1"/>
  <c r="RG959" i="1"/>
  <c r="RG960" i="1"/>
  <c r="RG961" i="1"/>
  <c r="RG962" i="1"/>
  <c r="RG963" i="1"/>
  <c r="RG964" i="1"/>
  <c r="RG965" i="1"/>
  <c r="RG966" i="1"/>
  <c r="RG967" i="1"/>
  <c r="RG968" i="1"/>
  <c r="RG969" i="1"/>
  <c r="RG970" i="1"/>
  <c r="RG971" i="1"/>
  <c r="RG972" i="1"/>
  <c r="RG973" i="1"/>
  <c r="RG974" i="1"/>
  <c r="RG975" i="1"/>
  <c r="RG976" i="1"/>
  <c r="RG977" i="1"/>
  <c r="RG978" i="1"/>
  <c r="RG979" i="1"/>
  <c r="RG980" i="1"/>
  <c r="RG981" i="1"/>
  <c r="RG982" i="1"/>
  <c r="RG983" i="1"/>
  <c r="RG984" i="1"/>
  <c r="RG985" i="1"/>
  <c r="RG986" i="1"/>
  <c r="RG987" i="1"/>
  <c r="RG988" i="1"/>
  <c r="RG989" i="1"/>
  <c r="RG990" i="1"/>
  <c r="RG991" i="1"/>
  <c r="RG992" i="1"/>
  <c r="RG993" i="1"/>
  <c r="RG994" i="1"/>
  <c r="RG995" i="1"/>
  <c r="RG996" i="1"/>
  <c r="RG997" i="1"/>
  <c r="RG998" i="1"/>
  <c r="RG999" i="1"/>
  <c r="RG1000" i="1"/>
  <c r="RG1001" i="1"/>
  <c r="RG1002" i="1"/>
  <c r="RG1003" i="1"/>
  <c r="RG1004" i="1"/>
  <c r="RG1005" i="1"/>
  <c r="RG1006" i="1"/>
  <c r="RG1007" i="1"/>
  <c r="RG1008" i="1"/>
  <c r="RG1009" i="1"/>
  <c r="RG1010" i="1"/>
  <c r="RG1011" i="1"/>
  <c r="RG1012" i="1"/>
  <c r="RG1013" i="1"/>
  <c r="RG1014" i="1"/>
  <c r="RG1015" i="1"/>
  <c r="RG1016" i="1"/>
  <c r="RG1017" i="1"/>
  <c r="RG1018" i="1"/>
  <c r="RG1019" i="1"/>
  <c r="RG1020" i="1"/>
  <c r="RG1021" i="1"/>
  <c r="RG1022" i="1"/>
  <c r="RG1023" i="1"/>
  <c r="RG1024" i="1"/>
  <c r="RG1025" i="1"/>
  <c r="RG1026" i="1"/>
  <c r="RG1027" i="1"/>
  <c r="RG1028" i="1"/>
  <c r="RG1029" i="1"/>
  <c r="RG1030" i="1"/>
  <c r="RG1031" i="1"/>
  <c r="RG1032" i="1"/>
  <c r="RG1033" i="1"/>
  <c r="RG1034" i="1"/>
  <c r="RG1035" i="1"/>
  <c r="RG1036" i="1"/>
  <c r="RG1037" i="1"/>
  <c r="RG1038" i="1"/>
  <c r="RG1039" i="1"/>
  <c r="RG1040" i="1"/>
  <c r="RG1041" i="1"/>
  <c r="RG1042" i="1"/>
  <c r="RG1043" i="1"/>
  <c r="RG1044" i="1"/>
  <c r="RG1045" i="1"/>
  <c r="RG1046" i="1"/>
  <c r="RG1047" i="1"/>
  <c r="RG1048" i="1"/>
  <c r="RG1049" i="1"/>
  <c r="RG1050" i="1"/>
  <c r="RG1051" i="1"/>
  <c r="RG1052" i="1"/>
  <c r="RG1053" i="1"/>
  <c r="RG1054" i="1"/>
  <c r="RG1055" i="1"/>
  <c r="RG1056" i="1"/>
  <c r="RG1057" i="1"/>
  <c r="RG1058" i="1"/>
  <c r="RG1059" i="1"/>
  <c r="RG1060" i="1"/>
  <c r="RG1061" i="1"/>
  <c r="RG1062" i="1"/>
  <c r="RG1063" i="1"/>
  <c r="RG1064" i="1"/>
  <c r="RG1065" i="1"/>
  <c r="RG1066" i="1"/>
  <c r="RG1067" i="1"/>
  <c r="RG1068" i="1"/>
  <c r="RG1069" i="1"/>
  <c r="RG1070" i="1"/>
  <c r="RG1071" i="1"/>
  <c r="RG1072" i="1"/>
  <c r="RG1073" i="1"/>
  <c r="RG1074" i="1"/>
  <c r="RG1075" i="1"/>
  <c r="RG1076" i="1"/>
  <c r="RG1077" i="1"/>
  <c r="RG1078" i="1"/>
  <c r="RG1079" i="1"/>
  <c r="RG1080" i="1"/>
  <c r="RG1081" i="1"/>
  <c r="RG1082" i="1"/>
  <c r="RG1083" i="1"/>
  <c r="RG1084" i="1"/>
  <c r="RG1085" i="1"/>
  <c r="RG1086" i="1"/>
  <c r="RG1087" i="1"/>
  <c r="RG1088" i="1"/>
  <c r="RG1089" i="1"/>
  <c r="RG1090" i="1"/>
  <c r="RG1091" i="1"/>
  <c r="RG1092" i="1"/>
  <c r="RG1093" i="1"/>
  <c r="RG1094" i="1"/>
  <c r="RG1095" i="1"/>
  <c r="RG1096" i="1"/>
  <c r="RG1097" i="1"/>
  <c r="RG1098" i="1"/>
  <c r="RG1099" i="1"/>
  <c r="RG1100" i="1"/>
  <c r="RG1101" i="1"/>
  <c r="RG1102" i="1"/>
  <c r="RG1103" i="1"/>
  <c r="RG1104" i="1"/>
  <c r="RG1105" i="1"/>
  <c r="RG1106" i="1"/>
  <c r="RG1107" i="1"/>
  <c r="RG1108" i="1"/>
  <c r="RG1109" i="1"/>
  <c r="RG1110" i="1"/>
  <c r="RG1111" i="1"/>
  <c r="RG1112" i="1"/>
  <c r="RG1113" i="1"/>
  <c r="RG1114" i="1"/>
  <c r="RG1115" i="1"/>
  <c r="RG1116" i="1"/>
  <c r="RG1117" i="1"/>
  <c r="RG1118" i="1"/>
  <c r="RG1119" i="1"/>
  <c r="RG1120" i="1"/>
  <c r="RG1121" i="1"/>
  <c r="RG1122" i="1"/>
  <c r="RG1123" i="1"/>
  <c r="RG1124" i="1"/>
  <c r="RG1125" i="1"/>
  <c r="RG1126" i="1"/>
  <c r="RG1127" i="1"/>
  <c r="RG1128" i="1"/>
  <c r="RG1129" i="1"/>
  <c r="RG1130" i="1"/>
  <c r="RG1131" i="1"/>
  <c r="RG1132" i="1"/>
  <c r="RG1133" i="1"/>
  <c r="RG1134" i="1"/>
  <c r="RG1135" i="1"/>
  <c r="RG1136" i="1"/>
  <c r="RG1137" i="1"/>
  <c r="RG1138" i="1"/>
  <c r="RG1139" i="1"/>
  <c r="RG1140" i="1"/>
  <c r="RG1141" i="1"/>
  <c r="RG1142" i="1"/>
  <c r="RG1143" i="1"/>
  <c r="RG1144" i="1"/>
  <c r="RG1145" i="1"/>
  <c r="RG1146" i="1"/>
  <c r="RG1147" i="1"/>
  <c r="RG1148" i="1"/>
  <c r="RG1149" i="1"/>
  <c r="RG1150" i="1"/>
  <c r="RG1151" i="1"/>
  <c r="RG1152" i="1"/>
  <c r="RG1153" i="1"/>
  <c r="RG1154" i="1"/>
  <c r="RG1155" i="1"/>
  <c r="RG1156" i="1"/>
  <c r="RG1157" i="1"/>
  <c r="RG1158" i="1"/>
  <c r="RG1159" i="1"/>
  <c r="RG1160" i="1"/>
  <c r="RG1161" i="1"/>
  <c r="RG1162" i="1"/>
  <c r="RG1163" i="1"/>
  <c r="RG1164" i="1"/>
  <c r="RG1165" i="1"/>
  <c r="RG1166" i="1"/>
  <c r="RG1167" i="1"/>
  <c r="RG1168" i="1"/>
  <c r="RG1169" i="1"/>
  <c r="RG1170" i="1"/>
  <c r="RG1171" i="1"/>
  <c r="RG1172" i="1"/>
  <c r="RG1173" i="1"/>
  <c r="RG1174" i="1"/>
  <c r="RG1175" i="1"/>
  <c r="RG1176" i="1"/>
  <c r="RG1177" i="1"/>
  <c r="RG1178" i="1"/>
  <c r="RG1179" i="1"/>
  <c r="RG1180" i="1"/>
  <c r="RG1181" i="1"/>
  <c r="RG1182" i="1"/>
  <c r="RG1183" i="1"/>
  <c r="RG1184" i="1"/>
  <c r="RG1185" i="1"/>
  <c r="RG1186" i="1"/>
  <c r="RG1187" i="1"/>
  <c r="RG1188" i="1"/>
  <c r="RG1189" i="1"/>
  <c r="RG1190" i="1"/>
  <c r="RG1191" i="1"/>
  <c r="RG1192" i="1"/>
  <c r="RG1193" i="1"/>
  <c r="RG1194" i="1"/>
  <c r="RG1195" i="1"/>
  <c r="RG1196" i="1"/>
  <c r="RG1197" i="1"/>
  <c r="RG1198" i="1"/>
  <c r="RG1199" i="1"/>
  <c r="RG1200" i="1"/>
  <c r="RG1201" i="1"/>
  <c r="RG1202" i="1"/>
  <c r="RG1203" i="1"/>
  <c r="RG1204" i="1"/>
  <c r="RG1205" i="1"/>
  <c r="RG1206" i="1"/>
  <c r="RG1207" i="1"/>
  <c r="RG1208" i="1"/>
  <c r="RG1209" i="1"/>
  <c r="RG1210" i="1"/>
  <c r="RG1211" i="1"/>
  <c r="RG1212" i="1"/>
  <c r="RG1213" i="1"/>
  <c r="RG1214" i="1"/>
  <c r="RG1215" i="1"/>
  <c r="RG1216" i="1"/>
  <c r="RG1217" i="1"/>
  <c r="RG1218" i="1"/>
  <c r="RG1219" i="1"/>
  <c r="RG1220" i="1"/>
  <c r="RG1221" i="1"/>
  <c r="RG1222" i="1"/>
  <c r="RG1223" i="1"/>
  <c r="RG1224" i="1"/>
  <c r="RG1225" i="1"/>
  <c r="RG1226" i="1"/>
  <c r="RG1227" i="1"/>
  <c r="RG1228" i="1"/>
  <c r="RG1229" i="1"/>
  <c r="RG1230" i="1"/>
  <c r="RG1231" i="1"/>
  <c r="RG1232" i="1"/>
  <c r="RG1233" i="1"/>
  <c r="RG1234" i="1"/>
  <c r="RG1235" i="1"/>
  <c r="RG1236" i="1"/>
  <c r="RG1237" i="1"/>
  <c r="RG1238" i="1"/>
  <c r="RG1239" i="1"/>
  <c r="RG1240" i="1"/>
  <c r="RG1241" i="1"/>
  <c r="RG1242" i="1"/>
  <c r="RG1243" i="1"/>
  <c r="RG1244" i="1"/>
  <c r="RG1245" i="1"/>
  <c r="RG1246" i="1"/>
  <c r="RG1247" i="1"/>
  <c r="RG1248" i="1"/>
  <c r="RG1249" i="1"/>
  <c r="RG1250" i="1"/>
  <c r="RG1251" i="1"/>
  <c r="RG1252" i="1"/>
  <c r="RG1253" i="1"/>
  <c r="RG1254" i="1"/>
  <c r="RG1255" i="1"/>
  <c r="RG1256" i="1"/>
  <c r="RG1257" i="1"/>
  <c r="RG1258" i="1"/>
  <c r="RG1259" i="1"/>
  <c r="RG1260" i="1"/>
  <c r="RG1261" i="1"/>
  <c r="RG1262" i="1"/>
  <c r="RG1263" i="1"/>
  <c r="RG1264" i="1"/>
  <c r="RG1265" i="1"/>
  <c r="RG1266" i="1"/>
  <c r="RG1267" i="1"/>
  <c r="RG1268" i="1"/>
  <c r="RG1269" i="1"/>
  <c r="RG1270" i="1"/>
  <c r="RG1271" i="1"/>
  <c r="RG1272" i="1"/>
  <c r="RG1273" i="1"/>
  <c r="RG1274" i="1"/>
  <c r="RG1275" i="1"/>
  <c r="RG1276" i="1"/>
  <c r="RG1277" i="1"/>
  <c r="RG1278" i="1"/>
  <c r="RG1279" i="1"/>
  <c r="RG1280" i="1"/>
  <c r="RG1281" i="1"/>
  <c r="RG1282" i="1"/>
  <c r="RG1283" i="1"/>
  <c r="RG1284" i="1"/>
  <c r="RG1285" i="1"/>
  <c r="RG1286" i="1"/>
  <c r="RG1287" i="1"/>
  <c r="RG1288" i="1"/>
  <c r="RG1289" i="1"/>
  <c r="RG1290" i="1"/>
  <c r="RG1291" i="1"/>
  <c r="RG1292" i="1"/>
  <c r="RG1293" i="1"/>
  <c r="RG1294" i="1"/>
  <c r="RG1295" i="1"/>
  <c r="RG1296" i="1"/>
  <c r="RG1297" i="1"/>
  <c r="RG1298" i="1"/>
  <c r="RG1299" i="1"/>
  <c r="RG1300" i="1"/>
  <c r="RG1301" i="1"/>
  <c r="RG1302" i="1"/>
  <c r="RG1303" i="1"/>
  <c r="RG1304" i="1"/>
  <c r="RG1305" i="1"/>
  <c r="RG1306" i="1"/>
  <c r="RG1307" i="1"/>
  <c r="RG1308" i="1"/>
  <c r="RG1309" i="1"/>
  <c r="RG1310" i="1"/>
  <c r="RG1311" i="1"/>
  <c r="RG1312" i="1"/>
  <c r="RG1313" i="1"/>
  <c r="RG1314" i="1"/>
  <c r="RG1315" i="1"/>
  <c r="RG1316" i="1"/>
  <c r="RG1317" i="1"/>
  <c r="RG1318" i="1"/>
  <c r="RG1319" i="1"/>
  <c r="RG1320" i="1"/>
  <c r="RG1321" i="1"/>
  <c r="RG1322" i="1"/>
  <c r="RG1323" i="1"/>
  <c r="RG1324" i="1"/>
  <c r="RG1325" i="1"/>
  <c r="RG1326" i="1"/>
  <c r="RG1327" i="1"/>
  <c r="RG1328" i="1"/>
  <c r="RG1329" i="1"/>
  <c r="RG1330" i="1"/>
  <c r="RG1331" i="1"/>
  <c r="RG1332" i="1"/>
  <c r="RG1333" i="1"/>
  <c r="RG1334" i="1"/>
  <c r="RG1335" i="1"/>
  <c r="RG1336" i="1"/>
  <c r="RG1337" i="1"/>
  <c r="RG1338" i="1"/>
  <c r="RG1339" i="1"/>
  <c r="RG1340" i="1"/>
  <c r="RG1341" i="1"/>
  <c r="RG1342" i="1"/>
  <c r="RG1343" i="1"/>
  <c r="RG1344" i="1"/>
  <c r="RG1345" i="1"/>
  <c r="RG1346" i="1"/>
  <c r="RG1347" i="1"/>
  <c r="RG1348" i="1"/>
  <c r="RG1349" i="1"/>
  <c r="RG1350" i="1"/>
  <c r="RG1351" i="1"/>
  <c r="RG1352" i="1"/>
  <c r="RG1353" i="1"/>
  <c r="RG1354" i="1"/>
  <c r="RG1355" i="1"/>
  <c r="RG1356" i="1"/>
  <c r="RG1357" i="1"/>
  <c r="RG1358" i="1"/>
  <c r="RG1359" i="1"/>
  <c r="RG1360" i="1"/>
  <c r="RG1361" i="1"/>
  <c r="RG1362" i="1"/>
  <c r="RG1363" i="1"/>
  <c r="RG1364" i="1"/>
  <c r="RG1365" i="1"/>
  <c r="RG1366" i="1"/>
  <c r="RG1367" i="1"/>
  <c r="RG1368" i="1"/>
  <c r="RG1369" i="1"/>
  <c r="RG1370" i="1"/>
  <c r="RG1371" i="1"/>
  <c r="RG1372" i="1"/>
  <c r="RG1373" i="1"/>
  <c r="RG1374" i="1"/>
  <c r="RG1375" i="1"/>
  <c r="RG1376" i="1"/>
  <c r="RG1377" i="1"/>
  <c r="RG1378" i="1"/>
  <c r="RG1379" i="1"/>
  <c r="RG1380" i="1"/>
  <c r="RG1381" i="1"/>
  <c r="RG1382" i="1"/>
  <c r="RG1383" i="1"/>
  <c r="RG1384" i="1"/>
  <c r="RG1385" i="1"/>
  <c r="RG1386" i="1"/>
  <c r="RG1387" i="1"/>
  <c r="RG1388" i="1"/>
  <c r="RG1389" i="1"/>
  <c r="RG1390" i="1"/>
  <c r="RG1391" i="1"/>
  <c r="RG1392" i="1"/>
  <c r="RG1393" i="1"/>
  <c r="RG1394" i="1"/>
  <c r="RG1395" i="1"/>
  <c r="RG1396" i="1"/>
  <c r="RG1397" i="1"/>
  <c r="RG1398" i="1"/>
  <c r="RG1399" i="1"/>
  <c r="RG1400" i="1"/>
  <c r="RG1401" i="1"/>
  <c r="RG1402" i="1"/>
  <c r="RG1403" i="1"/>
  <c r="RG1404" i="1"/>
  <c r="RG1405" i="1"/>
  <c r="RG1406" i="1"/>
  <c r="RG1407" i="1"/>
  <c r="RG1408" i="1"/>
  <c r="RG1409" i="1"/>
  <c r="RG1410" i="1"/>
  <c r="RG1411" i="1"/>
  <c r="RG1412" i="1"/>
  <c r="RG1413" i="1"/>
  <c r="RG1414" i="1"/>
  <c r="RG1415" i="1"/>
  <c r="RG1416" i="1"/>
  <c r="RG1417" i="1"/>
  <c r="RG1418" i="1"/>
  <c r="RG1419" i="1"/>
  <c r="RG1420" i="1"/>
  <c r="RG1421" i="1"/>
  <c r="RG1422" i="1"/>
  <c r="RG1423" i="1"/>
  <c r="RG1424" i="1"/>
  <c r="RG1425" i="1"/>
  <c r="RG1426" i="1"/>
  <c r="RG1427" i="1"/>
  <c r="RG1428" i="1"/>
  <c r="RG1429" i="1"/>
  <c r="RG1430" i="1"/>
  <c r="RG1431" i="1"/>
  <c r="RG1432" i="1"/>
  <c r="RG1433" i="1"/>
  <c r="RG1434" i="1"/>
  <c r="RG1435" i="1"/>
  <c r="RG1436" i="1"/>
  <c r="RG1437" i="1"/>
  <c r="RG1438" i="1"/>
  <c r="RG1439" i="1"/>
  <c r="RG1440" i="1"/>
  <c r="RG1441" i="1"/>
  <c r="RG1442" i="1"/>
  <c r="RG1443" i="1"/>
  <c r="RG1444" i="1"/>
  <c r="RG1445" i="1"/>
  <c r="RG1446" i="1"/>
  <c r="RG1447" i="1"/>
  <c r="RG1448" i="1"/>
  <c r="RG1449" i="1"/>
  <c r="RG1450" i="1"/>
  <c r="RG1451" i="1"/>
  <c r="RG1452" i="1"/>
  <c r="RG1453" i="1"/>
  <c r="RG1454" i="1"/>
  <c r="RG1455" i="1"/>
  <c r="RG1456" i="1"/>
  <c r="RG1457" i="1"/>
  <c r="RG1458" i="1"/>
  <c r="RG1459" i="1"/>
  <c r="RG1460" i="1"/>
  <c r="RG1461" i="1"/>
  <c r="RG1462" i="1"/>
  <c r="RG1463" i="1"/>
  <c r="RG1464" i="1"/>
  <c r="RG1465" i="1"/>
  <c r="RG1466" i="1"/>
  <c r="RG1467" i="1"/>
  <c r="RG1468" i="1"/>
  <c r="RG1469" i="1"/>
  <c r="RG1470" i="1"/>
  <c r="RG1471" i="1"/>
  <c r="RG1472" i="1"/>
  <c r="RG1473" i="1"/>
  <c r="RG1474" i="1"/>
  <c r="RG1475" i="1"/>
  <c r="RG1476" i="1"/>
  <c r="RG1477" i="1"/>
  <c r="RG1478" i="1"/>
  <c r="RG1479" i="1"/>
  <c r="RG1480" i="1"/>
  <c r="RG1481" i="1"/>
  <c r="RG1482" i="1"/>
  <c r="RG1483" i="1"/>
  <c r="RG1484" i="1"/>
  <c r="RG1485" i="1"/>
  <c r="RG1486" i="1"/>
  <c r="RG1487" i="1"/>
  <c r="RG1488" i="1"/>
  <c r="RG1489" i="1"/>
  <c r="RG1490" i="1"/>
  <c r="RG1491" i="1"/>
  <c r="RG1492" i="1"/>
  <c r="RG1493" i="1"/>
  <c r="RG1494" i="1"/>
  <c r="RG1495" i="1"/>
  <c r="RG1496" i="1"/>
  <c r="RG1497" i="1"/>
  <c r="RG1498" i="1"/>
  <c r="RG1499" i="1"/>
  <c r="RG1500" i="1"/>
  <c r="RG1501" i="1"/>
  <c r="RG1502" i="1"/>
  <c r="RG1503" i="1"/>
  <c r="RG1504" i="1"/>
  <c r="RG1505" i="1"/>
  <c r="RG1506" i="1"/>
  <c r="RG1507" i="1"/>
  <c r="RG1508" i="1"/>
  <c r="RG1509" i="1"/>
  <c r="RG1510" i="1"/>
  <c r="RG1511" i="1"/>
  <c r="RG1512" i="1"/>
  <c r="RG1513" i="1"/>
  <c r="RG1514" i="1"/>
  <c r="RG1515" i="1"/>
  <c r="RG1516" i="1"/>
  <c r="RG1517" i="1"/>
  <c r="RG1518" i="1"/>
  <c r="RG1519" i="1"/>
  <c r="RG1520" i="1"/>
  <c r="RG1521" i="1"/>
  <c r="RG1522" i="1"/>
  <c r="RG1523" i="1"/>
  <c r="RG1524" i="1"/>
  <c r="RG1525" i="1"/>
  <c r="RG1526" i="1"/>
  <c r="RG1527" i="1"/>
  <c r="RG1528" i="1"/>
  <c r="RG1529" i="1"/>
  <c r="RG1530" i="1"/>
  <c r="RG1531" i="1"/>
  <c r="RG1532" i="1"/>
  <c r="RG1533" i="1"/>
  <c r="RG1534" i="1"/>
  <c r="RG1535" i="1"/>
  <c r="RG1536" i="1"/>
  <c r="RG1537" i="1"/>
  <c r="RG1538" i="1"/>
  <c r="RG1539" i="1"/>
  <c r="RG1540" i="1"/>
  <c r="RG1541" i="1"/>
  <c r="RG1542" i="1"/>
  <c r="RG1543" i="1"/>
  <c r="RG1544" i="1"/>
  <c r="RG1545" i="1"/>
  <c r="RG1546" i="1"/>
  <c r="RG1547" i="1"/>
  <c r="RG1548" i="1"/>
  <c r="RG1549" i="1"/>
  <c r="RG1550" i="1"/>
  <c r="RG1551" i="1"/>
  <c r="RG1552" i="1"/>
  <c r="RG1553" i="1"/>
  <c r="RG1554" i="1"/>
  <c r="RG1555" i="1"/>
  <c r="RG1556" i="1"/>
  <c r="RG1557" i="1"/>
  <c r="RG1558" i="1"/>
  <c r="RG1559" i="1"/>
  <c r="RG1560" i="1"/>
  <c r="RG1561" i="1"/>
  <c r="RG1562" i="1"/>
  <c r="RG1563" i="1"/>
  <c r="RG1564" i="1"/>
  <c r="RG1565" i="1"/>
  <c r="RG1566" i="1"/>
  <c r="RG1567" i="1"/>
  <c r="RG1568" i="1"/>
  <c r="RG1569" i="1"/>
  <c r="RG1570" i="1"/>
  <c r="RG1571" i="1"/>
  <c r="RG1572" i="1"/>
  <c r="RG1573" i="1"/>
  <c r="RG1574" i="1"/>
  <c r="RG1575" i="1"/>
  <c r="RG1576" i="1"/>
  <c r="RG1577" i="1"/>
  <c r="RG1578" i="1"/>
  <c r="RG1579" i="1"/>
  <c r="RG1580" i="1"/>
  <c r="RG1581" i="1"/>
  <c r="RG1582" i="1"/>
  <c r="RG1583" i="1"/>
  <c r="RG1584" i="1"/>
  <c r="RG1585" i="1"/>
  <c r="RG1586" i="1"/>
  <c r="RG1587" i="1"/>
  <c r="RG1588" i="1"/>
  <c r="RG1589" i="1"/>
  <c r="RG1590" i="1"/>
  <c r="RG1591" i="1"/>
  <c r="RG1592" i="1"/>
  <c r="RG1593" i="1"/>
  <c r="RG1594" i="1"/>
  <c r="RG1595" i="1"/>
  <c r="RG1596" i="1"/>
  <c r="RG1597" i="1"/>
  <c r="RG1598" i="1"/>
  <c r="RG1599" i="1"/>
  <c r="RG1600" i="1"/>
  <c r="RG1601" i="1"/>
  <c r="RG1602" i="1"/>
  <c r="RG1603" i="1"/>
  <c r="RG1604" i="1"/>
  <c r="RG1605" i="1"/>
  <c r="RG1606" i="1"/>
  <c r="RG1607" i="1"/>
  <c r="RG1608" i="1"/>
  <c r="RG1609" i="1"/>
  <c r="RG1610" i="1"/>
  <c r="RG1611" i="1"/>
  <c r="RG1612" i="1"/>
  <c r="RG1613" i="1"/>
  <c r="RG1614" i="1"/>
  <c r="RG1615" i="1"/>
  <c r="RG1616" i="1"/>
  <c r="RG1617" i="1"/>
  <c r="RG1618" i="1"/>
  <c r="RG1619" i="1"/>
  <c r="RG1620" i="1"/>
  <c r="RG1621" i="1"/>
  <c r="RG1622" i="1"/>
  <c r="RG1623" i="1"/>
  <c r="RG1624" i="1"/>
  <c r="RG1625" i="1"/>
  <c r="RG1626" i="1"/>
  <c r="RG1627" i="1"/>
  <c r="RG1628" i="1"/>
  <c r="RG1629" i="1"/>
  <c r="RG1630" i="1"/>
  <c r="RG1631" i="1"/>
  <c r="RG1632" i="1"/>
  <c r="RG1633" i="1"/>
  <c r="RG1634" i="1"/>
  <c r="RG1635" i="1"/>
  <c r="RG1636" i="1"/>
  <c r="RG1637" i="1"/>
  <c r="RG1638" i="1"/>
  <c r="RG1639" i="1"/>
  <c r="RG1640" i="1"/>
  <c r="RG1641" i="1"/>
  <c r="RG1642" i="1"/>
  <c r="RG1643" i="1"/>
  <c r="RG1644" i="1"/>
  <c r="RG1645" i="1"/>
  <c r="RG1646" i="1"/>
  <c r="RG1647" i="1"/>
  <c r="RG1648" i="1"/>
  <c r="RG1649" i="1"/>
  <c r="RG1650" i="1"/>
  <c r="RG1651" i="1"/>
  <c r="RG1652" i="1"/>
  <c r="RG1653" i="1"/>
  <c r="RG1654" i="1"/>
  <c r="RG1655" i="1"/>
  <c r="RG1656" i="1"/>
  <c r="RG1657" i="1"/>
  <c r="RG1658" i="1"/>
  <c r="RG1659" i="1"/>
  <c r="RG1660" i="1"/>
  <c r="RG1661" i="1"/>
  <c r="RG1662" i="1"/>
  <c r="RG1663" i="1"/>
  <c r="RG1664" i="1"/>
  <c r="RG1665" i="1"/>
  <c r="RG1666" i="1"/>
  <c r="RG1667" i="1"/>
  <c r="RG1668" i="1"/>
  <c r="RG1669" i="1"/>
  <c r="RG1670" i="1"/>
  <c r="RG1671" i="1"/>
  <c r="RG1672" i="1"/>
  <c r="RG1673" i="1"/>
  <c r="RG1674" i="1"/>
  <c r="RG1675" i="1"/>
  <c r="RG1676" i="1"/>
  <c r="RG1677" i="1"/>
  <c r="RG1678" i="1"/>
  <c r="RG1679" i="1"/>
  <c r="RG1680" i="1"/>
  <c r="RG1681" i="1"/>
  <c r="RG1682" i="1"/>
  <c r="RG1683" i="1"/>
  <c r="RG1684" i="1"/>
  <c r="RG1685" i="1"/>
  <c r="RG1686" i="1"/>
  <c r="RG1687" i="1"/>
  <c r="RG1688" i="1"/>
  <c r="RG1689" i="1"/>
  <c r="RG1690" i="1"/>
  <c r="RG1691" i="1"/>
  <c r="RG1692" i="1"/>
  <c r="RG1693" i="1"/>
  <c r="RG1694" i="1"/>
  <c r="RG1695" i="1"/>
  <c r="RG1696" i="1"/>
  <c r="RG1697" i="1"/>
  <c r="RG1698" i="1"/>
  <c r="RG1699" i="1"/>
  <c r="RG1700" i="1"/>
  <c r="RG1701" i="1"/>
  <c r="RG1702" i="1"/>
  <c r="RG1703" i="1"/>
  <c r="RG1704" i="1"/>
  <c r="RG1705" i="1"/>
  <c r="RG1706" i="1"/>
  <c r="RG1707" i="1"/>
  <c r="RG1708" i="1"/>
  <c r="RG1709" i="1"/>
  <c r="RG1710" i="1"/>
  <c r="RG1711" i="1"/>
  <c r="RG1712" i="1"/>
  <c r="RG1713" i="1"/>
  <c r="RG3" i="1"/>
  <c r="RF4" i="1"/>
  <c r="RF5" i="1"/>
  <c r="RF6" i="1"/>
  <c r="RF7" i="1"/>
  <c r="RF8" i="1"/>
  <c r="RF9" i="1"/>
  <c r="RF10" i="1"/>
  <c r="RF11" i="1"/>
  <c r="RF12" i="1"/>
  <c r="RF13" i="1"/>
  <c r="RF14" i="1"/>
  <c r="RF15" i="1"/>
  <c r="RF16" i="1"/>
  <c r="RF17" i="1"/>
  <c r="RF18" i="1"/>
  <c r="RF19" i="1"/>
  <c r="RF20" i="1"/>
  <c r="RF21" i="1"/>
  <c r="RF22" i="1"/>
  <c r="RF23" i="1"/>
  <c r="RF24" i="1"/>
  <c r="RF25" i="1"/>
  <c r="RF26" i="1"/>
  <c r="RF27" i="1"/>
  <c r="RF28" i="1"/>
  <c r="RF29" i="1"/>
  <c r="RF30" i="1"/>
  <c r="RF31" i="1"/>
  <c r="RF32" i="1"/>
  <c r="RF33" i="1"/>
  <c r="RF34" i="1"/>
  <c r="RF35" i="1"/>
  <c r="RF36" i="1"/>
  <c r="RF37" i="1"/>
  <c r="RF38" i="1"/>
  <c r="RF39" i="1"/>
  <c r="RF40" i="1"/>
  <c r="RF41" i="1"/>
  <c r="RF42" i="1"/>
  <c r="RF43" i="1"/>
  <c r="RF44" i="1"/>
  <c r="RF45" i="1"/>
  <c r="RF46" i="1"/>
  <c r="RF47" i="1"/>
  <c r="RF48" i="1"/>
  <c r="RF49" i="1"/>
  <c r="RF50" i="1"/>
  <c r="RF51" i="1"/>
  <c r="RF52" i="1"/>
  <c r="RF53" i="1"/>
  <c r="RF54" i="1"/>
  <c r="RF55" i="1"/>
  <c r="RF56" i="1"/>
  <c r="RF57" i="1"/>
  <c r="RF58" i="1"/>
  <c r="RF59" i="1"/>
  <c r="RF60" i="1"/>
  <c r="RF61" i="1"/>
  <c r="RF62" i="1"/>
  <c r="RF63" i="1"/>
  <c r="RF64" i="1"/>
  <c r="RF65" i="1"/>
  <c r="RF66" i="1"/>
  <c r="RF67" i="1"/>
  <c r="RF68" i="1"/>
  <c r="RF69" i="1"/>
  <c r="RF70" i="1"/>
  <c r="RF71" i="1"/>
  <c r="RF72" i="1"/>
  <c r="RF73" i="1"/>
  <c r="RF74" i="1"/>
  <c r="RF75" i="1"/>
  <c r="RF76" i="1"/>
  <c r="RF77" i="1"/>
  <c r="RF78" i="1"/>
  <c r="RF79" i="1"/>
  <c r="RF80" i="1"/>
  <c r="RF81" i="1"/>
  <c r="RF82" i="1"/>
  <c r="RF83" i="1"/>
  <c r="RF84" i="1"/>
  <c r="RF85" i="1"/>
  <c r="RF86" i="1"/>
  <c r="RF87" i="1"/>
  <c r="RF88" i="1"/>
  <c r="RF89" i="1"/>
  <c r="RF90" i="1"/>
  <c r="RF91" i="1"/>
  <c r="RF92" i="1"/>
  <c r="RF93" i="1"/>
  <c r="RF94" i="1"/>
  <c r="RF95" i="1"/>
  <c r="RF96" i="1"/>
  <c r="RF97" i="1"/>
  <c r="RF98" i="1"/>
  <c r="RF99" i="1"/>
  <c r="RF100" i="1"/>
  <c r="RF101" i="1"/>
  <c r="RF102" i="1"/>
  <c r="RF103" i="1"/>
  <c r="RF104" i="1"/>
  <c r="RF105" i="1"/>
  <c r="RF106" i="1"/>
  <c r="RF107" i="1"/>
  <c r="RF108" i="1"/>
  <c r="RF109" i="1"/>
  <c r="RF110" i="1"/>
  <c r="RF111" i="1"/>
  <c r="RF112" i="1"/>
  <c r="RF113" i="1"/>
  <c r="RF114" i="1"/>
  <c r="RF115" i="1"/>
  <c r="RF116" i="1"/>
  <c r="RF117" i="1"/>
  <c r="RF118" i="1"/>
  <c r="RF119" i="1"/>
  <c r="RF120" i="1"/>
  <c r="RF121" i="1"/>
  <c r="RF122" i="1"/>
  <c r="RF123" i="1"/>
  <c r="RF124" i="1"/>
  <c r="RF125" i="1"/>
  <c r="RF126" i="1"/>
  <c r="RF127" i="1"/>
  <c r="RF128" i="1"/>
  <c r="RF129" i="1"/>
  <c r="RF130" i="1"/>
  <c r="RF131" i="1"/>
  <c r="RF132" i="1"/>
  <c r="RF133" i="1"/>
  <c r="RF134" i="1"/>
  <c r="RF135" i="1"/>
  <c r="RF136" i="1"/>
  <c r="RF137" i="1"/>
  <c r="RF138" i="1"/>
  <c r="RF139" i="1"/>
  <c r="RF140" i="1"/>
  <c r="RF141" i="1"/>
  <c r="RF142" i="1"/>
  <c r="RF143" i="1"/>
  <c r="RF144" i="1"/>
  <c r="RF145" i="1"/>
  <c r="RF146" i="1"/>
  <c r="RF147" i="1"/>
  <c r="RF148" i="1"/>
  <c r="RF149" i="1"/>
  <c r="RF150" i="1"/>
  <c r="RF151" i="1"/>
  <c r="RF152" i="1"/>
  <c r="RF153" i="1"/>
  <c r="RF154" i="1"/>
  <c r="RF155" i="1"/>
  <c r="RF156" i="1"/>
  <c r="RF157" i="1"/>
  <c r="RF158" i="1"/>
  <c r="RF159" i="1"/>
  <c r="RF160" i="1"/>
  <c r="RF161" i="1"/>
  <c r="RF162" i="1"/>
  <c r="RF163" i="1"/>
  <c r="RF164" i="1"/>
  <c r="RF165" i="1"/>
  <c r="RF166" i="1"/>
  <c r="RF167" i="1"/>
  <c r="RF168" i="1"/>
  <c r="RF169" i="1"/>
  <c r="RF170" i="1"/>
  <c r="RF171" i="1"/>
  <c r="RF172" i="1"/>
  <c r="RF173" i="1"/>
  <c r="RF174" i="1"/>
  <c r="RF175" i="1"/>
  <c r="RF176" i="1"/>
  <c r="RF177" i="1"/>
  <c r="RF178" i="1"/>
  <c r="RF179" i="1"/>
  <c r="RF180" i="1"/>
  <c r="RF181" i="1"/>
  <c r="RF182" i="1"/>
  <c r="RF183" i="1"/>
  <c r="RF184" i="1"/>
  <c r="RF185" i="1"/>
  <c r="RF186" i="1"/>
  <c r="RF187" i="1"/>
  <c r="RF188" i="1"/>
  <c r="RF189" i="1"/>
  <c r="RF190" i="1"/>
  <c r="RF191" i="1"/>
  <c r="RF192" i="1"/>
  <c r="RF193" i="1"/>
  <c r="RF194" i="1"/>
  <c r="RF195" i="1"/>
  <c r="RF196" i="1"/>
  <c r="RF197" i="1"/>
  <c r="RF198" i="1"/>
  <c r="RF199" i="1"/>
  <c r="RF200" i="1"/>
  <c r="RF201" i="1"/>
  <c r="RF202" i="1"/>
  <c r="RF203" i="1"/>
  <c r="RF204" i="1"/>
  <c r="RF205" i="1"/>
  <c r="RF206" i="1"/>
  <c r="RF207" i="1"/>
  <c r="RF208" i="1"/>
  <c r="RF209" i="1"/>
  <c r="RF210" i="1"/>
  <c r="RF211" i="1"/>
  <c r="RF212" i="1"/>
  <c r="RF213" i="1"/>
  <c r="RF214" i="1"/>
  <c r="RF215" i="1"/>
  <c r="RF216" i="1"/>
  <c r="RF217" i="1"/>
  <c r="RF218" i="1"/>
  <c r="RF219" i="1"/>
  <c r="RF220" i="1"/>
  <c r="RF221" i="1"/>
  <c r="RF222" i="1"/>
  <c r="RF223" i="1"/>
  <c r="RF224" i="1"/>
  <c r="RF225" i="1"/>
  <c r="RF226" i="1"/>
  <c r="RF227" i="1"/>
  <c r="RF228" i="1"/>
  <c r="RF229" i="1"/>
  <c r="RF230" i="1"/>
  <c r="RF231" i="1"/>
  <c r="RF232" i="1"/>
  <c r="RF233" i="1"/>
  <c r="RF234" i="1"/>
  <c r="RF235" i="1"/>
  <c r="RF236" i="1"/>
  <c r="RF237" i="1"/>
  <c r="RF238" i="1"/>
  <c r="RF239" i="1"/>
  <c r="RF240" i="1"/>
  <c r="RF241" i="1"/>
  <c r="RF242" i="1"/>
  <c r="RF243" i="1"/>
  <c r="RF244" i="1"/>
  <c r="RF245" i="1"/>
  <c r="RF246" i="1"/>
  <c r="RF247" i="1"/>
  <c r="RF248" i="1"/>
  <c r="RF249" i="1"/>
  <c r="RF250" i="1"/>
  <c r="RF251" i="1"/>
  <c r="RF252" i="1"/>
  <c r="RF253" i="1"/>
  <c r="RF254" i="1"/>
  <c r="RF255" i="1"/>
  <c r="RF256" i="1"/>
  <c r="RF257" i="1"/>
  <c r="RF258" i="1"/>
  <c r="RF259" i="1"/>
  <c r="RF260" i="1"/>
  <c r="RF261" i="1"/>
  <c r="RF262" i="1"/>
  <c r="RF263" i="1"/>
  <c r="RF264" i="1"/>
  <c r="RF265" i="1"/>
  <c r="RF266" i="1"/>
  <c r="RF267" i="1"/>
  <c r="RF268" i="1"/>
  <c r="RF269" i="1"/>
  <c r="RF270" i="1"/>
  <c r="RF271" i="1"/>
  <c r="RF272" i="1"/>
  <c r="RF273" i="1"/>
  <c r="RF274" i="1"/>
  <c r="RF275" i="1"/>
  <c r="RF276" i="1"/>
  <c r="RF277" i="1"/>
  <c r="RF278" i="1"/>
  <c r="RF279" i="1"/>
  <c r="RF280" i="1"/>
  <c r="RF281" i="1"/>
  <c r="RF282" i="1"/>
  <c r="RF283" i="1"/>
  <c r="RF284" i="1"/>
  <c r="RF285" i="1"/>
  <c r="RF286" i="1"/>
  <c r="RF287" i="1"/>
  <c r="RF288" i="1"/>
  <c r="RF289" i="1"/>
  <c r="RF290" i="1"/>
  <c r="RF291" i="1"/>
  <c r="RF292" i="1"/>
  <c r="RF293" i="1"/>
  <c r="RF294" i="1"/>
  <c r="RF295" i="1"/>
  <c r="RF296" i="1"/>
  <c r="RF297" i="1"/>
  <c r="RF298" i="1"/>
  <c r="RF299" i="1"/>
  <c r="RF300" i="1"/>
  <c r="RF301" i="1"/>
  <c r="RF302" i="1"/>
  <c r="RF303" i="1"/>
  <c r="RF304" i="1"/>
  <c r="RF305" i="1"/>
  <c r="RF306" i="1"/>
  <c r="RF307" i="1"/>
  <c r="RF308" i="1"/>
  <c r="RF309" i="1"/>
  <c r="RF310" i="1"/>
  <c r="RF311" i="1"/>
  <c r="RF312" i="1"/>
  <c r="RF313" i="1"/>
  <c r="RF314" i="1"/>
  <c r="RF315" i="1"/>
  <c r="RF316" i="1"/>
  <c r="RF317" i="1"/>
  <c r="RF318" i="1"/>
  <c r="RF319" i="1"/>
  <c r="RF320" i="1"/>
  <c r="RF321" i="1"/>
  <c r="RF322" i="1"/>
  <c r="RF323" i="1"/>
  <c r="RF324" i="1"/>
  <c r="RF325" i="1"/>
  <c r="RF326" i="1"/>
  <c r="RF327" i="1"/>
  <c r="RF328" i="1"/>
  <c r="RF329" i="1"/>
  <c r="RF330" i="1"/>
  <c r="RF331" i="1"/>
  <c r="RF332" i="1"/>
  <c r="RF333" i="1"/>
  <c r="RF334" i="1"/>
  <c r="RF335" i="1"/>
  <c r="RF336" i="1"/>
  <c r="RF337" i="1"/>
  <c r="RF338" i="1"/>
  <c r="RF339" i="1"/>
  <c r="RF340" i="1"/>
  <c r="RF341" i="1"/>
  <c r="RF342" i="1"/>
  <c r="RF343" i="1"/>
  <c r="RF344" i="1"/>
  <c r="RF345" i="1"/>
  <c r="RF346" i="1"/>
  <c r="RF347" i="1"/>
  <c r="RF348" i="1"/>
  <c r="RF349" i="1"/>
  <c r="RF350" i="1"/>
  <c r="RF351" i="1"/>
  <c r="RF352" i="1"/>
  <c r="RF353" i="1"/>
  <c r="RF354" i="1"/>
  <c r="RF355" i="1"/>
  <c r="RF356" i="1"/>
  <c r="RF357" i="1"/>
  <c r="RF358" i="1"/>
  <c r="RF359" i="1"/>
  <c r="RF360" i="1"/>
  <c r="RF361" i="1"/>
  <c r="RF362" i="1"/>
  <c r="RF363" i="1"/>
  <c r="RF364" i="1"/>
  <c r="RF365" i="1"/>
  <c r="RF366" i="1"/>
  <c r="RF367" i="1"/>
  <c r="RF368" i="1"/>
  <c r="RF369" i="1"/>
  <c r="RF370" i="1"/>
  <c r="RF371" i="1"/>
  <c r="RF372" i="1"/>
  <c r="RF373" i="1"/>
  <c r="RF374" i="1"/>
  <c r="RF375" i="1"/>
  <c r="RF376" i="1"/>
  <c r="RF377" i="1"/>
  <c r="RF378" i="1"/>
  <c r="RF379" i="1"/>
  <c r="RF380" i="1"/>
  <c r="RF381" i="1"/>
  <c r="RF382" i="1"/>
  <c r="RF383" i="1"/>
  <c r="RF384" i="1"/>
  <c r="RF385" i="1"/>
  <c r="RF386" i="1"/>
  <c r="RF387" i="1"/>
  <c r="RF388" i="1"/>
  <c r="RF389" i="1"/>
  <c r="RF390" i="1"/>
  <c r="RF391" i="1"/>
  <c r="RF392" i="1"/>
  <c r="RF393" i="1"/>
  <c r="RF394" i="1"/>
  <c r="RF395" i="1"/>
  <c r="RF396" i="1"/>
  <c r="RF397" i="1"/>
  <c r="RF398" i="1"/>
  <c r="RF399" i="1"/>
  <c r="RF400" i="1"/>
  <c r="RF401" i="1"/>
  <c r="RF402" i="1"/>
  <c r="RF403" i="1"/>
  <c r="RF404" i="1"/>
  <c r="RF405" i="1"/>
  <c r="RF406" i="1"/>
  <c r="RF407" i="1"/>
  <c r="RF408" i="1"/>
  <c r="RF409" i="1"/>
  <c r="RF410" i="1"/>
  <c r="RF411" i="1"/>
  <c r="RF412" i="1"/>
  <c r="RF413" i="1"/>
  <c r="RF414" i="1"/>
  <c r="RF415" i="1"/>
  <c r="RF416" i="1"/>
  <c r="RF417" i="1"/>
  <c r="RF418" i="1"/>
  <c r="RF419" i="1"/>
  <c r="RF420" i="1"/>
  <c r="RF421" i="1"/>
  <c r="RF422" i="1"/>
  <c r="RF423" i="1"/>
  <c r="RF424" i="1"/>
  <c r="RF425" i="1"/>
  <c r="RF426" i="1"/>
  <c r="RF427" i="1"/>
  <c r="RF428" i="1"/>
  <c r="RF429" i="1"/>
  <c r="RF430" i="1"/>
  <c r="RF431" i="1"/>
  <c r="RF432" i="1"/>
  <c r="RF433" i="1"/>
  <c r="RF434" i="1"/>
  <c r="RF435" i="1"/>
  <c r="RF436" i="1"/>
  <c r="RF437" i="1"/>
  <c r="RF438" i="1"/>
  <c r="RF439" i="1"/>
  <c r="RF440" i="1"/>
  <c r="RF441" i="1"/>
  <c r="RF442" i="1"/>
  <c r="RF443" i="1"/>
  <c r="RF444" i="1"/>
  <c r="RF445" i="1"/>
  <c r="RF446" i="1"/>
  <c r="RF447" i="1"/>
  <c r="RF448" i="1"/>
  <c r="RF449" i="1"/>
  <c r="RF450" i="1"/>
  <c r="RF451" i="1"/>
  <c r="RF452" i="1"/>
  <c r="RF453" i="1"/>
  <c r="RF454" i="1"/>
  <c r="RF455" i="1"/>
  <c r="RF456" i="1"/>
  <c r="RF457" i="1"/>
  <c r="RF458" i="1"/>
  <c r="RF459" i="1"/>
  <c r="RF460" i="1"/>
  <c r="RF461" i="1"/>
  <c r="RF462" i="1"/>
  <c r="RF463" i="1"/>
  <c r="RF464" i="1"/>
  <c r="RF465" i="1"/>
  <c r="RF466" i="1"/>
  <c r="RF467" i="1"/>
  <c r="RF468" i="1"/>
  <c r="RF469" i="1"/>
  <c r="RF470" i="1"/>
  <c r="RF471" i="1"/>
  <c r="RF472" i="1"/>
  <c r="RF473" i="1"/>
  <c r="RF474" i="1"/>
  <c r="RF475" i="1"/>
  <c r="RF476" i="1"/>
  <c r="RF477" i="1"/>
  <c r="RF478" i="1"/>
  <c r="RF479" i="1"/>
  <c r="RF480" i="1"/>
  <c r="RF481" i="1"/>
  <c r="RF482" i="1"/>
  <c r="RF483" i="1"/>
  <c r="RF484" i="1"/>
  <c r="RF485" i="1"/>
  <c r="RF486" i="1"/>
  <c r="RF487" i="1"/>
  <c r="RF488" i="1"/>
  <c r="RF489" i="1"/>
  <c r="RF490" i="1"/>
  <c r="RF491" i="1"/>
  <c r="RF492" i="1"/>
  <c r="RF493" i="1"/>
  <c r="RF494" i="1"/>
  <c r="RF495" i="1"/>
  <c r="RF496" i="1"/>
  <c r="RF497" i="1"/>
  <c r="RF498" i="1"/>
  <c r="RF499" i="1"/>
  <c r="RF500" i="1"/>
  <c r="RF501" i="1"/>
  <c r="RF502" i="1"/>
  <c r="RF503" i="1"/>
  <c r="RF504" i="1"/>
  <c r="RF505" i="1"/>
  <c r="RF506" i="1"/>
  <c r="RF507" i="1"/>
  <c r="RF508" i="1"/>
  <c r="RF509" i="1"/>
  <c r="RF510" i="1"/>
  <c r="RF511" i="1"/>
  <c r="RF512" i="1"/>
  <c r="RF513" i="1"/>
  <c r="RF514" i="1"/>
  <c r="RF515" i="1"/>
  <c r="RF516" i="1"/>
  <c r="RF517" i="1"/>
  <c r="RF518" i="1"/>
  <c r="RF519" i="1"/>
  <c r="RF520" i="1"/>
  <c r="RF521" i="1"/>
  <c r="RF522" i="1"/>
  <c r="RF523" i="1"/>
  <c r="RF524" i="1"/>
  <c r="RF525" i="1"/>
  <c r="RF526" i="1"/>
  <c r="RF527" i="1"/>
  <c r="RF528" i="1"/>
  <c r="RF529" i="1"/>
  <c r="RF530" i="1"/>
  <c r="RF531" i="1"/>
  <c r="RF532" i="1"/>
  <c r="RF533" i="1"/>
  <c r="RF534" i="1"/>
  <c r="RF535" i="1"/>
  <c r="RF536" i="1"/>
  <c r="RF537" i="1"/>
  <c r="RF538" i="1"/>
  <c r="RF539" i="1"/>
  <c r="RF540" i="1"/>
  <c r="RF541" i="1"/>
  <c r="RF542" i="1"/>
  <c r="RF543" i="1"/>
  <c r="RF544" i="1"/>
  <c r="RF545" i="1"/>
  <c r="RF546" i="1"/>
  <c r="RF547" i="1"/>
  <c r="RF548" i="1"/>
  <c r="RF549" i="1"/>
  <c r="RF550" i="1"/>
  <c r="RF551" i="1"/>
  <c r="RF552" i="1"/>
  <c r="RF553" i="1"/>
  <c r="RF554" i="1"/>
  <c r="RF555" i="1"/>
  <c r="RF556" i="1"/>
  <c r="RF557" i="1"/>
  <c r="RF558" i="1"/>
  <c r="RF559" i="1"/>
  <c r="RF560" i="1"/>
  <c r="RF561" i="1"/>
  <c r="RF562" i="1"/>
  <c r="RF563" i="1"/>
  <c r="RF564" i="1"/>
  <c r="RF565" i="1"/>
  <c r="RF566" i="1"/>
  <c r="RF567" i="1"/>
  <c r="RF568" i="1"/>
  <c r="RF569" i="1"/>
  <c r="RF570" i="1"/>
  <c r="RF571" i="1"/>
  <c r="RF572" i="1"/>
  <c r="RF573" i="1"/>
  <c r="RF574" i="1"/>
  <c r="RF575" i="1"/>
  <c r="RF576" i="1"/>
  <c r="RF577" i="1"/>
  <c r="RF578" i="1"/>
  <c r="RF579" i="1"/>
  <c r="RF580" i="1"/>
  <c r="RF581" i="1"/>
  <c r="RF582" i="1"/>
  <c r="RF583" i="1"/>
  <c r="RF584" i="1"/>
  <c r="RF585" i="1"/>
  <c r="RF586" i="1"/>
  <c r="RF587" i="1"/>
  <c r="RF588" i="1"/>
  <c r="RF589" i="1"/>
  <c r="RF590" i="1"/>
  <c r="RF591" i="1"/>
  <c r="RF592" i="1"/>
  <c r="RF593" i="1"/>
  <c r="RF594" i="1"/>
  <c r="RF595" i="1"/>
  <c r="RF596" i="1"/>
  <c r="RF597" i="1"/>
  <c r="RF598" i="1"/>
  <c r="RF599" i="1"/>
  <c r="RF600" i="1"/>
  <c r="RF601" i="1"/>
  <c r="RF602" i="1"/>
  <c r="RF603" i="1"/>
  <c r="RF604" i="1"/>
  <c r="RF605" i="1"/>
  <c r="RF606" i="1"/>
  <c r="RF607" i="1"/>
  <c r="RF608" i="1"/>
  <c r="RF609" i="1"/>
  <c r="RF610" i="1"/>
  <c r="RF611" i="1"/>
  <c r="RF612" i="1"/>
  <c r="RF613" i="1"/>
  <c r="RF614" i="1"/>
  <c r="RF615" i="1"/>
  <c r="RF616" i="1"/>
  <c r="RF617" i="1"/>
  <c r="RF618" i="1"/>
  <c r="RF619" i="1"/>
  <c r="RF620" i="1"/>
  <c r="RF621" i="1"/>
  <c r="RF622" i="1"/>
  <c r="RF623" i="1"/>
  <c r="RF624" i="1"/>
  <c r="RF625" i="1"/>
  <c r="RF626" i="1"/>
  <c r="RF627" i="1"/>
  <c r="RF628" i="1"/>
  <c r="RF629" i="1"/>
  <c r="RF630" i="1"/>
  <c r="RF631" i="1"/>
  <c r="RF632" i="1"/>
  <c r="RF633" i="1"/>
  <c r="RF634" i="1"/>
  <c r="RF635" i="1"/>
  <c r="RF636" i="1"/>
  <c r="RF637" i="1"/>
  <c r="RF638" i="1"/>
  <c r="RF639" i="1"/>
  <c r="RF640" i="1"/>
  <c r="RF641" i="1"/>
  <c r="RF642" i="1"/>
  <c r="RF643" i="1"/>
  <c r="RF644" i="1"/>
  <c r="RF645" i="1"/>
  <c r="RF646" i="1"/>
  <c r="RF647" i="1"/>
  <c r="RF648" i="1"/>
  <c r="RF649" i="1"/>
  <c r="RF650" i="1"/>
  <c r="RF651" i="1"/>
  <c r="RF652" i="1"/>
  <c r="RF653" i="1"/>
  <c r="RF654" i="1"/>
  <c r="RF655" i="1"/>
  <c r="RF656" i="1"/>
  <c r="RF657" i="1"/>
  <c r="RF658" i="1"/>
  <c r="RF659" i="1"/>
  <c r="RF660" i="1"/>
  <c r="RF661" i="1"/>
  <c r="RF662" i="1"/>
  <c r="RF663" i="1"/>
  <c r="RF664" i="1"/>
  <c r="RF665" i="1"/>
  <c r="RF666" i="1"/>
  <c r="RF667" i="1"/>
  <c r="RF668" i="1"/>
  <c r="RF669" i="1"/>
  <c r="RF670" i="1"/>
  <c r="RF671" i="1"/>
  <c r="RF672" i="1"/>
  <c r="RF673" i="1"/>
  <c r="RF674" i="1"/>
  <c r="RF675" i="1"/>
  <c r="RF676" i="1"/>
  <c r="RF677" i="1"/>
  <c r="RF678" i="1"/>
  <c r="RF679" i="1"/>
  <c r="RF680" i="1"/>
  <c r="RF681" i="1"/>
  <c r="RF682" i="1"/>
  <c r="RF683" i="1"/>
  <c r="RF684" i="1"/>
  <c r="RF685" i="1"/>
  <c r="RF686" i="1"/>
  <c r="RF687" i="1"/>
  <c r="RF688" i="1"/>
  <c r="RF689" i="1"/>
  <c r="RF690" i="1"/>
  <c r="RF691" i="1"/>
  <c r="RF692" i="1"/>
  <c r="RF693" i="1"/>
  <c r="RF694" i="1"/>
  <c r="RF695" i="1"/>
  <c r="RF696" i="1"/>
  <c r="RF697" i="1"/>
  <c r="RF698" i="1"/>
  <c r="RF699" i="1"/>
  <c r="RF700" i="1"/>
  <c r="RF701" i="1"/>
  <c r="RF702" i="1"/>
  <c r="RF703" i="1"/>
  <c r="RF704" i="1"/>
  <c r="RF705" i="1"/>
  <c r="RF706" i="1"/>
  <c r="RF707" i="1"/>
  <c r="RF708" i="1"/>
  <c r="RF709" i="1"/>
  <c r="RF710" i="1"/>
  <c r="RF711" i="1"/>
  <c r="RF712" i="1"/>
  <c r="RF713" i="1"/>
  <c r="RF714" i="1"/>
  <c r="RF715" i="1"/>
  <c r="RF716" i="1"/>
  <c r="RF717" i="1"/>
  <c r="RF718" i="1"/>
  <c r="RF719" i="1"/>
  <c r="RF720" i="1"/>
  <c r="RF721" i="1"/>
  <c r="RF722" i="1"/>
  <c r="RF723" i="1"/>
  <c r="RF724" i="1"/>
  <c r="RF725" i="1"/>
  <c r="RF726" i="1"/>
  <c r="RF727" i="1"/>
  <c r="RF728" i="1"/>
  <c r="RF729" i="1"/>
  <c r="RF730" i="1"/>
  <c r="RF731" i="1"/>
  <c r="RF732" i="1"/>
  <c r="RF733" i="1"/>
  <c r="RF734" i="1"/>
  <c r="RF735" i="1"/>
  <c r="RF736" i="1"/>
  <c r="RF737" i="1"/>
  <c r="RF738" i="1"/>
  <c r="RF739" i="1"/>
  <c r="RF740" i="1"/>
  <c r="RF741" i="1"/>
  <c r="RF742" i="1"/>
  <c r="RF743" i="1"/>
  <c r="RF744" i="1"/>
  <c r="RF745" i="1"/>
  <c r="RF746" i="1"/>
  <c r="RF747" i="1"/>
  <c r="RF748" i="1"/>
  <c r="RF749" i="1"/>
  <c r="RF750" i="1"/>
  <c r="RF751" i="1"/>
  <c r="RF752" i="1"/>
  <c r="RF753" i="1"/>
  <c r="RF754" i="1"/>
  <c r="RF755" i="1"/>
  <c r="RF756" i="1"/>
  <c r="RF757" i="1"/>
  <c r="RF758" i="1"/>
  <c r="RF759" i="1"/>
  <c r="RF760" i="1"/>
  <c r="RF761" i="1"/>
  <c r="RF762" i="1"/>
  <c r="RF763" i="1"/>
  <c r="RF764" i="1"/>
  <c r="RF765" i="1"/>
  <c r="RF766" i="1"/>
  <c r="RF767" i="1"/>
  <c r="RF768" i="1"/>
  <c r="RF769" i="1"/>
  <c r="RF770" i="1"/>
  <c r="RF771" i="1"/>
  <c r="RF772" i="1"/>
  <c r="RF773" i="1"/>
  <c r="RF774" i="1"/>
  <c r="RF775" i="1"/>
  <c r="RF776" i="1"/>
  <c r="RF777" i="1"/>
  <c r="RF778" i="1"/>
  <c r="RF779" i="1"/>
  <c r="RF780" i="1"/>
  <c r="RF781" i="1"/>
  <c r="RF782" i="1"/>
  <c r="RF783" i="1"/>
  <c r="RF784" i="1"/>
  <c r="RF785" i="1"/>
  <c r="RF786" i="1"/>
  <c r="RF787" i="1"/>
  <c r="RF788" i="1"/>
  <c r="RF789" i="1"/>
  <c r="RF790" i="1"/>
  <c r="RF791" i="1"/>
  <c r="RF792" i="1"/>
  <c r="RF793" i="1"/>
  <c r="RF794" i="1"/>
  <c r="RF795" i="1"/>
  <c r="RF796" i="1"/>
  <c r="RF797" i="1"/>
  <c r="RF798" i="1"/>
  <c r="RF799" i="1"/>
  <c r="RF800" i="1"/>
  <c r="RF801" i="1"/>
  <c r="RF802" i="1"/>
  <c r="RF803" i="1"/>
  <c r="RF804" i="1"/>
  <c r="RF805" i="1"/>
  <c r="RF806" i="1"/>
  <c r="RF807" i="1"/>
  <c r="RF808" i="1"/>
  <c r="RF809" i="1"/>
  <c r="RF810" i="1"/>
  <c r="RF811" i="1"/>
  <c r="RF812" i="1"/>
  <c r="RF813" i="1"/>
  <c r="RF814" i="1"/>
  <c r="RF815" i="1"/>
  <c r="RF816" i="1"/>
  <c r="RF817" i="1"/>
  <c r="RF818" i="1"/>
  <c r="RF819" i="1"/>
  <c r="RF820" i="1"/>
  <c r="RF821" i="1"/>
  <c r="RF822" i="1"/>
  <c r="RF823" i="1"/>
  <c r="RF824" i="1"/>
  <c r="RF825" i="1"/>
  <c r="RF826" i="1"/>
  <c r="RF827" i="1"/>
  <c r="RF828" i="1"/>
  <c r="RF829" i="1"/>
  <c r="RF830" i="1"/>
  <c r="RF831" i="1"/>
  <c r="RF832" i="1"/>
  <c r="RF833" i="1"/>
  <c r="RF834" i="1"/>
  <c r="RF835" i="1"/>
  <c r="RF836" i="1"/>
  <c r="RF837" i="1"/>
  <c r="RF838" i="1"/>
  <c r="RF839" i="1"/>
  <c r="RF840" i="1"/>
  <c r="RF841" i="1"/>
  <c r="RF842" i="1"/>
  <c r="RF843" i="1"/>
  <c r="RF844" i="1"/>
  <c r="RF845" i="1"/>
  <c r="RF846" i="1"/>
  <c r="RF847" i="1"/>
  <c r="RF848" i="1"/>
  <c r="RF849" i="1"/>
  <c r="RF850" i="1"/>
  <c r="RF851" i="1"/>
  <c r="RF852" i="1"/>
  <c r="RF853" i="1"/>
  <c r="RF854" i="1"/>
  <c r="RF855" i="1"/>
  <c r="RF856" i="1"/>
  <c r="RF857" i="1"/>
  <c r="RF858" i="1"/>
  <c r="RF859" i="1"/>
  <c r="RF860" i="1"/>
  <c r="RF861" i="1"/>
  <c r="RF862" i="1"/>
  <c r="RF863" i="1"/>
  <c r="RF864" i="1"/>
  <c r="RF865" i="1"/>
  <c r="RF866" i="1"/>
  <c r="RF867" i="1"/>
  <c r="RF868" i="1"/>
  <c r="RF869" i="1"/>
  <c r="RF870" i="1"/>
  <c r="RF871" i="1"/>
  <c r="RF872" i="1"/>
  <c r="RF873" i="1"/>
  <c r="RF874" i="1"/>
  <c r="RF875" i="1"/>
  <c r="RF876" i="1"/>
  <c r="RF877" i="1"/>
  <c r="RF878" i="1"/>
  <c r="RF879" i="1"/>
  <c r="RF880" i="1"/>
  <c r="RF881" i="1"/>
  <c r="RF882" i="1"/>
  <c r="RF883" i="1"/>
  <c r="RF884" i="1"/>
  <c r="RF885" i="1"/>
  <c r="RF886" i="1"/>
  <c r="RF887" i="1"/>
  <c r="RF888" i="1"/>
  <c r="RF889" i="1"/>
  <c r="RF890" i="1"/>
  <c r="RF891" i="1"/>
  <c r="RF892" i="1"/>
  <c r="RF893" i="1"/>
  <c r="RF894" i="1"/>
  <c r="RF895" i="1"/>
  <c r="RF896" i="1"/>
  <c r="RF897" i="1"/>
  <c r="RF898" i="1"/>
  <c r="RF899" i="1"/>
  <c r="RF900" i="1"/>
  <c r="RF901" i="1"/>
  <c r="RF902" i="1"/>
  <c r="RF903" i="1"/>
  <c r="RF904" i="1"/>
  <c r="RF905" i="1"/>
  <c r="RF906" i="1"/>
  <c r="RF907" i="1"/>
  <c r="RF908" i="1"/>
  <c r="RF909" i="1"/>
  <c r="RF910" i="1"/>
  <c r="RF911" i="1"/>
  <c r="RF912" i="1"/>
  <c r="RF913" i="1"/>
  <c r="RF914" i="1"/>
  <c r="RF915" i="1"/>
  <c r="RF916" i="1"/>
  <c r="RF917" i="1"/>
  <c r="RF918" i="1"/>
  <c r="RF919" i="1"/>
  <c r="RF920" i="1"/>
  <c r="RF921" i="1"/>
  <c r="RF922" i="1"/>
  <c r="RF923" i="1"/>
  <c r="RF924" i="1"/>
  <c r="RF925" i="1"/>
  <c r="RF926" i="1"/>
  <c r="RF927" i="1"/>
  <c r="RF928" i="1"/>
  <c r="RF929" i="1"/>
  <c r="RF930" i="1"/>
  <c r="RF931" i="1"/>
  <c r="RF932" i="1"/>
  <c r="RF933" i="1"/>
  <c r="RF934" i="1"/>
  <c r="RF935" i="1"/>
  <c r="RF936" i="1"/>
  <c r="RF937" i="1"/>
  <c r="RF938" i="1"/>
  <c r="RF939" i="1"/>
  <c r="RF940" i="1"/>
  <c r="RF941" i="1"/>
  <c r="RF942" i="1"/>
  <c r="RF943" i="1"/>
  <c r="RF944" i="1"/>
  <c r="RF945" i="1"/>
  <c r="RF946" i="1"/>
  <c r="RF947" i="1"/>
  <c r="RF948" i="1"/>
  <c r="RF949" i="1"/>
  <c r="RF950" i="1"/>
  <c r="RF951" i="1"/>
  <c r="RF952" i="1"/>
  <c r="RF953" i="1"/>
  <c r="RF954" i="1"/>
  <c r="RF955" i="1"/>
  <c r="RF956" i="1"/>
  <c r="RF957" i="1"/>
  <c r="RF958" i="1"/>
  <c r="RF959" i="1"/>
  <c r="RF960" i="1"/>
  <c r="RF961" i="1"/>
  <c r="RF962" i="1"/>
  <c r="RF963" i="1"/>
  <c r="RF964" i="1"/>
  <c r="RF965" i="1"/>
  <c r="RF966" i="1"/>
  <c r="RF967" i="1"/>
  <c r="RF968" i="1"/>
  <c r="RF969" i="1"/>
  <c r="RF970" i="1"/>
  <c r="RF971" i="1"/>
  <c r="RF972" i="1"/>
  <c r="RF973" i="1"/>
  <c r="RF974" i="1"/>
  <c r="RF975" i="1"/>
  <c r="RF976" i="1"/>
  <c r="RF977" i="1"/>
  <c r="RF978" i="1"/>
  <c r="RF979" i="1"/>
  <c r="RF980" i="1"/>
  <c r="RF981" i="1"/>
  <c r="RF982" i="1"/>
  <c r="RF983" i="1"/>
  <c r="RF984" i="1"/>
  <c r="RF985" i="1"/>
  <c r="RF986" i="1"/>
  <c r="RF987" i="1"/>
  <c r="RF988" i="1"/>
  <c r="RF989" i="1"/>
  <c r="RF990" i="1"/>
  <c r="RF991" i="1"/>
  <c r="RF992" i="1"/>
  <c r="RF993" i="1"/>
  <c r="RF994" i="1"/>
  <c r="RF995" i="1"/>
  <c r="RF996" i="1"/>
  <c r="RF997" i="1"/>
  <c r="RF998" i="1"/>
  <c r="RF999" i="1"/>
  <c r="RF1000" i="1"/>
  <c r="RF1001" i="1"/>
  <c r="RF1002" i="1"/>
  <c r="RF1003" i="1"/>
  <c r="RF1004" i="1"/>
  <c r="RF1005" i="1"/>
  <c r="RF1006" i="1"/>
  <c r="RF1007" i="1"/>
  <c r="RF1008" i="1"/>
  <c r="RF1009" i="1"/>
  <c r="RF1010" i="1"/>
  <c r="RF1011" i="1"/>
  <c r="RF1012" i="1"/>
  <c r="RF1013" i="1"/>
  <c r="RF1014" i="1"/>
  <c r="RF1015" i="1"/>
  <c r="RF1016" i="1"/>
  <c r="RF1017" i="1"/>
  <c r="RF1018" i="1"/>
  <c r="RF1019" i="1"/>
  <c r="RF1020" i="1"/>
  <c r="RF1021" i="1"/>
  <c r="RF1022" i="1"/>
  <c r="RF1023" i="1"/>
  <c r="RF1024" i="1"/>
  <c r="RF1025" i="1"/>
  <c r="RF1026" i="1"/>
  <c r="RF1027" i="1"/>
  <c r="RF1028" i="1"/>
  <c r="RF1029" i="1"/>
  <c r="RF1030" i="1"/>
  <c r="RF1031" i="1"/>
  <c r="RF1032" i="1"/>
  <c r="RF1033" i="1"/>
  <c r="RF1034" i="1"/>
  <c r="RF1035" i="1"/>
  <c r="RF1036" i="1"/>
  <c r="RF1037" i="1"/>
  <c r="RF1038" i="1"/>
  <c r="RF1039" i="1"/>
  <c r="RF1040" i="1"/>
  <c r="RF1041" i="1"/>
  <c r="RF1042" i="1"/>
  <c r="RF1043" i="1"/>
  <c r="RF1044" i="1"/>
  <c r="RF1045" i="1"/>
  <c r="RF1046" i="1"/>
  <c r="RF1047" i="1"/>
  <c r="RF1048" i="1"/>
  <c r="RF1049" i="1"/>
  <c r="RF1050" i="1"/>
  <c r="RF1051" i="1"/>
  <c r="RF1052" i="1"/>
  <c r="RF1053" i="1"/>
  <c r="RF1054" i="1"/>
  <c r="RF1055" i="1"/>
  <c r="RF1056" i="1"/>
  <c r="RF1057" i="1"/>
  <c r="RF1058" i="1"/>
  <c r="RF1059" i="1"/>
  <c r="RF1060" i="1"/>
  <c r="RF1061" i="1"/>
  <c r="RF1062" i="1"/>
  <c r="RF1063" i="1"/>
  <c r="RF1064" i="1"/>
  <c r="RF1065" i="1"/>
  <c r="RF1066" i="1"/>
  <c r="RF1067" i="1"/>
  <c r="RF1068" i="1"/>
  <c r="RF1069" i="1"/>
  <c r="RF1070" i="1"/>
  <c r="RF1071" i="1"/>
  <c r="RF1072" i="1"/>
  <c r="RF1073" i="1"/>
  <c r="RF1074" i="1"/>
  <c r="RF1075" i="1"/>
  <c r="RF1076" i="1"/>
  <c r="RF1077" i="1"/>
  <c r="RF1078" i="1"/>
  <c r="RF1079" i="1"/>
  <c r="RF1080" i="1"/>
  <c r="RF1081" i="1"/>
  <c r="RF1082" i="1"/>
  <c r="RF1083" i="1"/>
  <c r="RF1084" i="1"/>
  <c r="RF1085" i="1"/>
  <c r="RF1086" i="1"/>
  <c r="RF1087" i="1"/>
  <c r="RF1088" i="1"/>
  <c r="RF1089" i="1"/>
  <c r="RF1090" i="1"/>
  <c r="RF1091" i="1"/>
  <c r="RF1092" i="1"/>
  <c r="RF1093" i="1"/>
  <c r="RF1094" i="1"/>
  <c r="RF1095" i="1"/>
  <c r="RF1096" i="1"/>
  <c r="RF1097" i="1"/>
  <c r="RF1098" i="1"/>
  <c r="RF1099" i="1"/>
  <c r="RF1100" i="1"/>
  <c r="RF1101" i="1"/>
  <c r="RF1102" i="1"/>
  <c r="RF1103" i="1"/>
  <c r="RF1104" i="1"/>
  <c r="RF1105" i="1"/>
  <c r="RF1106" i="1"/>
  <c r="RF1107" i="1"/>
  <c r="RF1108" i="1"/>
  <c r="RF1109" i="1"/>
  <c r="RF1110" i="1"/>
  <c r="RF1111" i="1"/>
  <c r="RF1112" i="1"/>
  <c r="RF1113" i="1"/>
  <c r="RF1114" i="1"/>
  <c r="RF1115" i="1"/>
  <c r="RF1116" i="1"/>
  <c r="RF1117" i="1"/>
  <c r="RF1118" i="1"/>
  <c r="RF1119" i="1"/>
  <c r="RF1120" i="1"/>
  <c r="RF1121" i="1"/>
  <c r="RF1122" i="1"/>
  <c r="RF1123" i="1"/>
  <c r="RF1124" i="1"/>
  <c r="RF1125" i="1"/>
  <c r="RF1126" i="1"/>
  <c r="RF1127" i="1"/>
  <c r="RF1128" i="1"/>
  <c r="RF1129" i="1"/>
  <c r="RF1130" i="1"/>
  <c r="RF1131" i="1"/>
  <c r="RF1132" i="1"/>
  <c r="RF1133" i="1"/>
  <c r="RF1134" i="1"/>
  <c r="RF1135" i="1"/>
  <c r="RF1136" i="1"/>
  <c r="RF1137" i="1"/>
  <c r="RF1138" i="1"/>
  <c r="RF1139" i="1"/>
  <c r="RF1140" i="1"/>
  <c r="RF1141" i="1"/>
  <c r="RF1142" i="1"/>
  <c r="RF1143" i="1"/>
  <c r="RF1144" i="1"/>
  <c r="RF1145" i="1"/>
  <c r="RF1146" i="1"/>
  <c r="RF1147" i="1"/>
  <c r="RF1148" i="1"/>
  <c r="RF1149" i="1"/>
  <c r="RF1150" i="1"/>
  <c r="RF1151" i="1"/>
  <c r="RF1152" i="1"/>
  <c r="RF1153" i="1"/>
  <c r="RF1154" i="1"/>
  <c r="RF1155" i="1"/>
  <c r="RF1156" i="1"/>
  <c r="RF1157" i="1"/>
  <c r="RF1158" i="1"/>
  <c r="RF1159" i="1"/>
  <c r="RF1160" i="1"/>
  <c r="RF1161" i="1"/>
  <c r="RF1162" i="1"/>
  <c r="RF1163" i="1"/>
  <c r="RF1164" i="1"/>
  <c r="RF1165" i="1"/>
  <c r="RF1166" i="1"/>
  <c r="RF1167" i="1"/>
  <c r="RF1168" i="1"/>
  <c r="RF1169" i="1"/>
  <c r="RF1170" i="1"/>
  <c r="RF1171" i="1"/>
  <c r="RF1172" i="1"/>
  <c r="RF1173" i="1"/>
  <c r="RF1174" i="1"/>
  <c r="RF1175" i="1"/>
  <c r="RF1176" i="1"/>
  <c r="RF1177" i="1"/>
  <c r="RF1178" i="1"/>
  <c r="RF1179" i="1"/>
  <c r="RF1180" i="1"/>
  <c r="RF1181" i="1"/>
  <c r="RF1182" i="1"/>
  <c r="RF1183" i="1"/>
  <c r="RF1184" i="1"/>
  <c r="RF1185" i="1"/>
  <c r="RF1186" i="1"/>
  <c r="RF1187" i="1"/>
  <c r="RF1188" i="1"/>
  <c r="RF1189" i="1"/>
  <c r="RF1190" i="1"/>
  <c r="RF1191" i="1"/>
  <c r="RF1192" i="1"/>
  <c r="RF1193" i="1"/>
  <c r="RF1194" i="1"/>
  <c r="RF1195" i="1"/>
  <c r="RF1196" i="1"/>
  <c r="RF1197" i="1"/>
  <c r="RF1198" i="1"/>
  <c r="RF1199" i="1"/>
  <c r="RF1200" i="1"/>
  <c r="RF1201" i="1"/>
  <c r="RF1202" i="1"/>
  <c r="RF1203" i="1"/>
  <c r="RF1204" i="1"/>
  <c r="RF1205" i="1"/>
  <c r="RF1206" i="1"/>
  <c r="RF1207" i="1"/>
  <c r="RF1208" i="1"/>
  <c r="RF1209" i="1"/>
  <c r="RF1210" i="1"/>
  <c r="RF1211" i="1"/>
  <c r="RF1212" i="1"/>
  <c r="RF1213" i="1"/>
  <c r="RF1214" i="1"/>
  <c r="RF1215" i="1"/>
  <c r="RF1216" i="1"/>
  <c r="RF1217" i="1"/>
  <c r="RF1218" i="1"/>
  <c r="RF1219" i="1"/>
  <c r="RF1220" i="1"/>
  <c r="RF1221" i="1"/>
  <c r="RF1222" i="1"/>
  <c r="RF1223" i="1"/>
  <c r="RF1224" i="1"/>
  <c r="RF1225" i="1"/>
  <c r="RF1226" i="1"/>
  <c r="RF1227" i="1"/>
  <c r="RF1228" i="1"/>
  <c r="RF1229" i="1"/>
  <c r="RF1230" i="1"/>
  <c r="RF1231" i="1"/>
  <c r="RF1232" i="1"/>
  <c r="RF1233" i="1"/>
  <c r="RF1234" i="1"/>
  <c r="RF1235" i="1"/>
  <c r="RF1236" i="1"/>
  <c r="RF1237" i="1"/>
  <c r="RF1238" i="1"/>
  <c r="RF1239" i="1"/>
  <c r="RF1240" i="1"/>
  <c r="RF1241" i="1"/>
  <c r="RF1242" i="1"/>
  <c r="RF1243" i="1"/>
  <c r="RF1244" i="1"/>
  <c r="RF1245" i="1"/>
  <c r="RF1246" i="1"/>
  <c r="RF1247" i="1"/>
  <c r="RF1248" i="1"/>
  <c r="RF1249" i="1"/>
  <c r="RF1250" i="1"/>
  <c r="RF1251" i="1"/>
  <c r="RF1252" i="1"/>
  <c r="RF1253" i="1"/>
  <c r="RF1254" i="1"/>
  <c r="RF1255" i="1"/>
  <c r="RF1256" i="1"/>
  <c r="RF1257" i="1"/>
  <c r="RF1258" i="1"/>
  <c r="RF1259" i="1"/>
  <c r="RF1260" i="1"/>
  <c r="RF1261" i="1"/>
  <c r="RF1262" i="1"/>
  <c r="RF1263" i="1"/>
  <c r="RF1264" i="1"/>
  <c r="RF1265" i="1"/>
  <c r="RF1266" i="1"/>
  <c r="RF1267" i="1"/>
  <c r="RF1268" i="1"/>
  <c r="RF1269" i="1"/>
  <c r="RF1270" i="1"/>
  <c r="RF1271" i="1"/>
  <c r="RF1272" i="1"/>
  <c r="RF1273" i="1"/>
  <c r="RF1274" i="1"/>
  <c r="RF1275" i="1"/>
  <c r="RF1276" i="1"/>
  <c r="RF1277" i="1"/>
  <c r="RF1278" i="1"/>
  <c r="RF1279" i="1"/>
  <c r="RF1280" i="1"/>
  <c r="RF1281" i="1"/>
  <c r="RF1282" i="1"/>
  <c r="RF1283" i="1"/>
  <c r="RF1284" i="1"/>
  <c r="RF1285" i="1"/>
  <c r="RF1286" i="1"/>
  <c r="RF1287" i="1"/>
  <c r="RF1288" i="1"/>
  <c r="RF1289" i="1"/>
  <c r="RF1290" i="1"/>
  <c r="RF1291" i="1"/>
  <c r="RF1292" i="1"/>
  <c r="RF1293" i="1"/>
  <c r="RF1294" i="1"/>
  <c r="RF1295" i="1"/>
  <c r="RF1296" i="1"/>
  <c r="RF1297" i="1"/>
  <c r="RF1298" i="1"/>
  <c r="RF1299" i="1"/>
  <c r="RF1300" i="1"/>
  <c r="RF1301" i="1"/>
  <c r="RF1302" i="1"/>
  <c r="RF1303" i="1"/>
  <c r="RF1304" i="1"/>
  <c r="RF1305" i="1"/>
  <c r="RF1306" i="1"/>
  <c r="RF1307" i="1"/>
  <c r="RF1308" i="1"/>
  <c r="RF1309" i="1"/>
  <c r="RF1310" i="1"/>
  <c r="RF1311" i="1"/>
  <c r="RF1312" i="1"/>
  <c r="RF1313" i="1"/>
  <c r="RF1314" i="1"/>
  <c r="RF1315" i="1"/>
  <c r="RF1316" i="1"/>
  <c r="RF1317" i="1"/>
  <c r="RF1318" i="1"/>
  <c r="RF1319" i="1"/>
  <c r="RF1320" i="1"/>
  <c r="RF1321" i="1"/>
  <c r="RF1322" i="1"/>
  <c r="RF1323" i="1"/>
  <c r="RF1324" i="1"/>
  <c r="RF1325" i="1"/>
  <c r="RF1326" i="1"/>
  <c r="RF1327" i="1"/>
  <c r="RF1328" i="1"/>
  <c r="RF1329" i="1"/>
  <c r="RF1330" i="1"/>
  <c r="RF1331" i="1"/>
  <c r="RF1332" i="1"/>
  <c r="RF1333" i="1"/>
  <c r="RF1334" i="1"/>
  <c r="RF1335" i="1"/>
  <c r="RF1336" i="1"/>
  <c r="RF1337" i="1"/>
  <c r="RF1338" i="1"/>
  <c r="RF1339" i="1"/>
  <c r="RF1340" i="1"/>
  <c r="RF1341" i="1"/>
  <c r="RF1342" i="1"/>
  <c r="RF1343" i="1"/>
  <c r="RF1344" i="1"/>
  <c r="RF1345" i="1"/>
  <c r="RF1346" i="1"/>
  <c r="RF1347" i="1"/>
  <c r="RF1348" i="1"/>
  <c r="RF1349" i="1"/>
  <c r="RF1350" i="1"/>
  <c r="RF1351" i="1"/>
  <c r="RF1352" i="1"/>
  <c r="RF1353" i="1"/>
  <c r="RF1354" i="1"/>
  <c r="RF1355" i="1"/>
  <c r="RF1356" i="1"/>
  <c r="RF1357" i="1"/>
  <c r="RF1358" i="1"/>
  <c r="RF1359" i="1"/>
  <c r="RF1360" i="1"/>
  <c r="RF1361" i="1"/>
  <c r="RF1362" i="1"/>
  <c r="RF1363" i="1"/>
  <c r="RF1364" i="1"/>
  <c r="RF1365" i="1"/>
  <c r="RF1366" i="1"/>
  <c r="RF1367" i="1"/>
  <c r="RF1368" i="1"/>
  <c r="RF1369" i="1"/>
  <c r="RF1370" i="1"/>
  <c r="RF1371" i="1"/>
  <c r="RF1372" i="1"/>
  <c r="RF1373" i="1"/>
  <c r="RF1374" i="1"/>
  <c r="RF1375" i="1"/>
  <c r="RF1376" i="1"/>
  <c r="RF1377" i="1"/>
  <c r="RF1378" i="1"/>
  <c r="RF1379" i="1"/>
  <c r="RF1380" i="1"/>
  <c r="RF1381" i="1"/>
  <c r="RF1382" i="1"/>
  <c r="RF1383" i="1"/>
  <c r="RF1384" i="1"/>
  <c r="RF1385" i="1"/>
  <c r="RF1386" i="1"/>
  <c r="RF1387" i="1"/>
  <c r="RF1388" i="1"/>
  <c r="RF1389" i="1"/>
  <c r="RF1390" i="1"/>
  <c r="RF1391" i="1"/>
  <c r="RF1392" i="1"/>
  <c r="RF1393" i="1"/>
  <c r="RF1394" i="1"/>
  <c r="RF1395" i="1"/>
  <c r="RF1396" i="1"/>
  <c r="RF1397" i="1"/>
  <c r="RF1398" i="1"/>
  <c r="RF1399" i="1"/>
  <c r="RF1400" i="1"/>
  <c r="RF1401" i="1"/>
  <c r="RF1402" i="1"/>
  <c r="RF1403" i="1"/>
  <c r="RF1404" i="1"/>
  <c r="RF1405" i="1"/>
  <c r="RF1406" i="1"/>
  <c r="RF1407" i="1"/>
  <c r="RF1408" i="1"/>
  <c r="RF1409" i="1"/>
  <c r="RF1410" i="1"/>
  <c r="RF1411" i="1"/>
  <c r="RF1412" i="1"/>
  <c r="RF1413" i="1"/>
  <c r="RF1414" i="1"/>
  <c r="RF1415" i="1"/>
  <c r="RF1416" i="1"/>
  <c r="RF1417" i="1"/>
  <c r="RF1418" i="1"/>
  <c r="RF1419" i="1"/>
  <c r="RF1420" i="1"/>
  <c r="RF1421" i="1"/>
  <c r="RF1422" i="1"/>
  <c r="RF1423" i="1"/>
  <c r="RF1424" i="1"/>
  <c r="RF1425" i="1"/>
  <c r="RF1426" i="1"/>
  <c r="RF1427" i="1"/>
  <c r="RF1428" i="1"/>
  <c r="RF1429" i="1"/>
  <c r="RF1430" i="1"/>
  <c r="RF1431" i="1"/>
  <c r="RF1432" i="1"/>
  <c r="RF1433" i="1"/>
  <c r="RF1434" i="1"/>
  <c r="RF1435" i="1"/>
  <c r="RF1436" i="1"/>
  <c r="RF1437" i="1"/>
  <c r="RF1438" i="1"/>
  <c r="RF1439" i="1"/>
  <c r="RF1440" i="1"/>
  <c r="RF1441" i="1"/>
  <c r="RF1442" i="1"/>
  <c r="RF1443" i="1"/>
  <c r="RF1444" i="1"/>
  <c r="RF1445" i="1"/>
  <c r="RF1446" i="1"/>
  <c r="RF1447" i="1"/>
  <c r="RF1448" i="1"/>
  <c r="RF1449" i="1"/>
  <c r="RF1450" i="1"/>
  <c r="RF1451" i="1"/>
  <c r="RF1452" i="1"/>
  <c r="RF1453" i="1"/>
  <c r="RF1454" i="1"/>
  <c r="RF1455" i="1"/>
  <c r="RF1456" i="1"/>
  <c r="RF1457" i="1"/>
  <c r="RF1458" i="1"/>
  <c r="RF1459" i="1"/>
  <c r="RF1460" i="1"/>
  <c r="RF1461" i="1"/>
  <c r="RF1462" i="1"/>
  <c r="RF1463" i="1"/>
  <c r="RF1464" i="1"/>
  <c r="RF1465" i="1"/>
  <c r="RF1466" i="1"/>
  <c r="RF1467" i="1"/>
  <c r="RF1468" i="1"/>
  <c r="RF1469" i="1"/>
  <c r="RF1470" i="1"/>
  <c r="RF1471" i="1"/>
  <c r="RF1472" i="1"/>
  <c r="RF1473" i="1"/>
  <c r="RF1474" i="1"/>
  <c r="RF1475" i="1"/>
  <c r="RF1476" i="1"/>
  <c r="RF1477" i="1"/>
  <c r="RF1478" i="1"/>
  <c r="RF1479" i="1"/>
  <c r="RF1480" i="1"/>
  <c r="RF1481" i="1"/>
  <c r="RF1482" i="1"/>
  <c r="RF1483" i="1"/>
  <c r="RF1484" i="1"/>
  <c r="RF1485" i="1"/>
  <c r="RF1486" i="1"/>
  <c r="RF1487" i="1"/>
  <c r="RF1488" i="1"/>
  <c r="RF1489" i="1"/>
  <c r="RF1490" i="1"/>
  <c r="RF1491" i="1"/>
  <c r="RF1492" i="1"/>
  <c r="RF1493" i="1"/>
  <c r="RF1494" i="1"/>
  <c r="RF1495" i="1"/>
  <c r="RF1496" i="1"/>
  <c r="RF1497" i="1"/>
  <c r="RF1498" i="1"/>
  <c r="RF1499" i="1"/>
  <c r="RF1500" i="1"/>
  <c r="RF1501" i="1"/>
  <c r="RF1502" i="1"/>
  <c r="RF1503" i="1"/>
  <c r="RF1504" i="1"/>
  <c r="RF1505" i="1"/>
  <c r="RF1506" i="1"/>
  <c r="RF1507" i="1"/>
  <c r="RF1508" i="1"/>
  <c r="RF1509" i="1"/>
  <c r="RF1510" i="1"/>
  <c r="RF1511" i="1"/>
  <c r="RF1512" i="1"/>
  <c r="RF1513" i="1"/>
  <c r="RF1514" i="1"/>
  <c r="RF1515" i="1"/>
  <c r="RF1516" i="1"/>
  <c r="RF1517" i="1"/>
  <c r="RF1518" i="1"/>
  <c r="RF1519" i="1"/>
  <c r="RF1520" i="1"/>
  <c r="RF1521" i="1"/>
  <c r="RF1522" i="1"/>
  <c r="RF1523" i="1"/>
  <c r="RF1524" i="1"/>
  <c r="RF1525" i="1"/>
  <c r="RF1526" i="1"/>
  <c r="RF1527" i="1"/>
  <c r="RF1528" i="1"/>
  <c r="RF1529" i="1"/>
  <c r="RF1530" i="1"/>
  <c r="RF1531" i="1"/>
  <c r="RF1532" i="1"/>
  <c r="RF1533" i="1"/>
  <c r="RF1534" i="1"/>
  <c r="RF1535" i="1"/>
  <c r="RF1536" i="1"/>
  <c r="RF1537" i="1"/>
  <c r="RF1538" i="1"/>
  <c r="RF1539" i="1"/>
  <c r="RF1540" i="1"/>
  <c r="RF1541" i="1"/>
  <c r="RF1542" i="1"/>
  <c r="RF1543" i="1"/>
  <c r="RF1544" i="1"/>
  <c r="RF1545" i="1"/>
  <c r="RF1546" i="1"/>
  <c r="RF1547" i="1"/>
  <c r="RF1548" i="1"/>
  <c r="RF1549" i="1"/>
  <c r="RF1550" i="1"/>
  <c r="RF1551" i="1"/>
  <c r="RF1552" i="1"/>
  <c r="RF1553" i="1"/>
  <c r="RF1554" i="1"/>
  <c r="RF1555" i="1"/>
  <c r="RF1556" i="1"/>
  <c r="RF1557" i="1"/>
  <c r="RF1558" i="1"/>
  <c r="RF1559" i="1"/>
  <c r="RF1560" i="1"/>
  <c r="RF1561" i="1"/>
  <c r="RF1562" i="1"/>
  <c r="RF1563" i="1"/>
  <c r="RF1564" i="1"/>
  <c r="RF1565" i="1"/>
  <c r="RF1566" i="1"/>
  <c r="RF1567" i="1"/>
  <c r="RF1568" i="1"/>
  <c r="RF1569" i="1"/>
  <c r="RF1570" i="1"/>
  <c r="RF1571" i="1"/>
  <c r="RF1572" i="1"/>
  <c r="RF1573" i="1"/>
  <c r="RF1574" i="1"/>
  <c r="RF1575" i="1"/>
  <c r="RF1576" i="1"/>
  <c r="RF1577" i="1"/>
  <c r="RF1578" i="1"/>
  <c r="RF1579" i="1"/>
  <c r="RF1580" i="1"/>
  <c r="RF1581" i="1"/>
  <c r="RF1582" i="1"/>
  <c r="RF1583" i="1"/>
  <c r="RF1584" i="1"/>
  <c r="RF1585" i="1"/>
  <c r="RF1586" i="1"/>
  <c r="RF1587" i="1"/>
  <c r="RF1588" i="1"/>
  <c r="RF1589" i="1"/>
  <c r="RF1590" i="1"/>
  <c r="RF1591" i="1"/>
  <c r="RF1592" i="1"/>
  <c r="RF1593" i="1"/>
  <c r="RF1594" i="1"/>
  <c r="RF1595" i="1"/>
  <c r="RF1596" i="1"/>
  <c r="RF1597" i="1"/>
  <c r="RF1598" i="1"/>
  <c r="RF1599" i="1"/>
  <c r="RF1600" i="1"/>
  <c r="RF1601" i="1"/>
  <c r="RF1602" i="1"/>
  <c r="RF1603" i="1"/>
  <c r="RF1604" i="1"/>
  <c r="RF1605" i="1"/>
  <c r="RF1606" i="1"/>
  <c r="RF1607" i="1"/>
  <c r="RF1608" i="1"/>
  <c r="RF1609" i="1"/>
  <c r="RF1610" i="1"/>
  <c r="RF1611" i="1"/>
  <c r="RF1612" i="1"/>
  <c r="RF1613" i="1"/>
  <c r="RF1614" i="1"/>
  <c r="RF1615" i="1"/>
  <c r="RF1616" i="1"/>
  <c r="RF1617" i="1"/>
  <c r="RF1618" i="1"/>
  <c r="RF1619" i="1"/>
  <c r="RF1620" i="1"/>
  <c r="RF1621" i="1"/>
  <c r="RF1622" i="1"/>
  <c r="RF1623" i="1"/>
  <c r="RF1624" i="1"/>
  <c r="RF1625" i="1"/>
  <c r="RF1626" i="1"/>
  <c r="RF1627" i="1"/>
  <c r="RF1628" i="1"/>
  <c r="RF1629" i="1"/>
  <c r="RF1630" i="1"/>
  <c r="RF1631" i="1"/>
  <c r="RF1632" i="1"/>
  <c r="RF1633" i="1"/>
  <c r="RF1634" i="1"/>
  <c r="RF1635" i="1"/>
  <c r="RF1636" i="1"/>
  <c r="RF1637" i="1"/>
  <c r="RF1638" i="1"/>
  <c r="RF1639" i="1"/>
  <c r="RF1640" i="1"/>
  <c r="RF1641" i="1"/>
  <c r="RF1642" i="1"/>
  <c r="RF1643" i="1"/>
  <c r="RF1644" i="1"/>
  <c r="RF1645" i="1"/>
  <c r="RF1646" i="1"/>
  <c r="RF1647" i="1"/>
  <c r="RF1648" i="1"/>
  <c r="RF1649" i="1"/>
  <c r="RF1650" i="1"/>
  <c r="RF1651" i="1"/>
  <c r="RF1652" i="1"/>
  <c r="RF1653" i="1"/>
  <c r="RF1654" i="1"/>
  <c r="RF1655" i="1"/>
  <c r="RF1656" i="1"/>
  <c r="RF1657" i="1"/>
  <c r="RF1658" i="1"/>
  <c r="RF1659" i="1"/>
  <c r="RF1660" i="1"/>
  <c r="RF1661" i="1"/>
  <c r="RF1662" i="1"/>
  <c r="RF1663" i="1"/>
  <c r="RF1664" i="1"/>
  <c r="RF1665" i="1"/>
  <c r="RF1666" i="1"/>
  <c r="RF1667" i="1"/>
  <c r="RF1668" i="1"/>
  <c r="RF1669" i="1"/>
  <c r="RF1670" i="1"/>
  <c r="RF1671" i="1"/>
  <c r="RF1672" i="1"/>
  <c r="RF1673" i="1"/>
  <c r="RF1674" i="1"/>
  <c r="RF1675" i="1"/>
  <c r="RF1676" i="1"/>
  <c r="RF1677" i="1"/>
  <c r="RF1678" i="1"/>
  <c r="RF1679" i="1"/>
  <c r="RF1680" i="1"/>
  <c r="RF1681" i="1"/>
  <c r="RF1682" i="1"/>
  <c r="RF1683" i="1"/>
  <c r="RF1684" i="1"/>
  <c r="RF1685" i="1"/>
  <c r="RF1686" i="1"/>
  <c r="RF1687" i="1"/>
  <c r="RF1688" i="1"/>
  <c r="RF1689" i="1"/>
  <c r="RF1690" i="1"/>
  <c r="RF1691" i="1"/>
  <c r="RF1692" i="1"/>
  <c r="RF1693" i="1"/>
  <c r="RF1694" i="1"/>
  <c r="RF1695" i="1"/>
  <c r="RF1696" i="1"/>
  <c r="RF1697" i="1"/>
  <c r="RF1698" i="1"/>
  <c r="RF1699" i="1"/>
  <c r="RF1700" i="1"/>
  <c r="RF1701" i="1"/>
  <c r="RF1702" i="1"/>
  <c r="RF1703" i="1"/>
  <c r="RF1704" i="1"/>
  <c r="RF1705" i="1"/>
  <c r="RF1706" i="1"/>
  <c r="RF1707" i="1"/>
  <c r="RF1708" i="1"/>
  <c r="RF1709" i="1"/>
  <c r="RF1710" i="1"/>
  <c r="RF1711" i="1"/>
  <c r="RF1712" i="1"/>
  <c r="RF1713" i="1"/>
  <c r="RF3" i="1"/>
  <c r="RE4" i="1"/>
  <c r="RE5" i="1"/>
  <c r="RE6" i="1"/>
  <c r="RE7" i="1"/>
  <c r="RE8" i="1"/>
  <c r="RE9" i="1"/>
  <c r="RE10" i="1"/>
  <c r="RE11" i="1"/>
  <c r="RE12" i="1"/>
  <c r="RE13" i="1"/>
  <c r="RE14" i="1"/>
  <c r="RE15" i="1"/>
  <c r="RE16" i="1"/>
  <c r="RE17" i="1"/>
  <c r="RE18" i="1"/>
  <c r="RE19" i="1"/>
  <c r="RE20" i="1"/>
  <c r="RE21" i="1"/>
  <c r="RE22" i="1"/>
  <c r="RE23" i="1"/>
  <c r="RE24" i="1"/>
  <c r="RE25" i="1"/>
  <c r="RE26" i="1"/>
  <c r="RE27" i="1"/>
  <c r="RE28" i="1"/>
  <c r="RE29" i="1"/>
  <c r="RE30" i="1"/>
  <c r="RE31" i="1"/>
  <c r="RE32" i="1"/>
  <c r="RE33" i="1"/>
  <c r="RE34" i="1"/>
  <c r="RE35" i="1"/>
  <c r="RE36" i="1"/>
  <c r="RE37" i="1"/>
  <c r="RE38" i="1"/>
  <c r="RE39" i="1"/>
  <c r="RE40" i="1"/>
  <c r="RE41" i="1"/>
  <c r="RE42" i="1"/>
  <c r="RE43" i="1"/>
  <c r="RE44" i="1"/>
  <c r="RE45" i="1"/>
  <c r="RE46" i="1"/>
  <c r="RE47" i="1"/>
  <c r="RE48" i="1"/>
  <c r="RE49" i="1"/>
  <c r="RE50" i="1"/>
  <c r="RE51" i="1"/>
  <c r="RE52" i="1"/>
  <c r="RE53" i="1"/>
  <c r="RE54" i="1"/>
  <c r="RE55" i="1"/>
  <c r="RE56" i="1"/>
  <c r="RE57" i="1"/>
  <c r="RE58" i="1"/>
  <c r="RE59" i="1"/>
  <c r="RE60" i="1"/>
  <c r="RE61" i="1"/>
  <c r="RE62" i="1"/>
  <c r="RE63" i="1"/>
  <c r="RE64" i="1"/>
  <c r="RE65" i="1"/>
  <c r="RE66" i="1"/>
  <c r="RE67" i="1"/>
  <c r="RE68" i="1"/>
  <c r="RE69" i="1"/>
  <c r="RE70" i="1"/>
  <c r="RE71" i="1"/>
  <c r="RE72" i="1"/>
  <c r="RE73" i="1"/>
  <c r="RE74" i="1"/>
  <c r="RE75" i="1"/>
  <c r="RE76" i="1"/>
  <c r="RE77" i="1"/>
  <c r="RE78" i="1"/>
  <c r="RE79" i="1"/>
  <c r="RE80" i="1"/>
  <c r="RE81" i="1"/>
  <c r="RE82" i="1"/>
  <c r="RE83" i="1"/>
  <c r="RE84" i="1"/>
  <c r="RE85" i="1"/>
  <c r="RE86" i="1"/>
  <c r="RE87" i="1"/>
  <c r="RE88" i="1"/>
  <c r="RE89" i="1"/>
  <c r="RE90" i="1"/>
  <c r="RE91" i="1"/>
  <c r="RE92" i="1"/>
  <c r="RE93" i="1"/>
  <c r="RE94" i="1"/>
  <c r="RE95" i="1"/>
  <c r="RE96" i="1"/>
  <c r="RE97" i="1"/>
  <c r="RE98" i="1"/>
  <c r="RE99" i="1"/>
  <c r="RE100" i="1"/>
  <c r="RE101" i="1"/>
  <c r="RE102" i="1"/>
  <c r="RE103" i="1"/>
  <c r="RE104" i="1"/>
  <c r="RE105" i="1"/>
  <c r="RE106" i="1"/>
  <c r="RE107" i="1"/>
  <c r="RE108" i="1"/>
  <c r="RE109" i="1"/>
  <c r="RE110" i="1"/>
  <c r="RE111" i="1"/>
  <c r="RE112" i="1"/>
  <c r="RE113" i="1"/>
  <c r="RE114" i="1"/>
  <c r="RE115" i="1"/>
  <c r="RE116" i="1"/>
  <c r="RE117" i="1"/>
  <c r="RE118" i="1"/>
  <c r="RE119" i="1"/>
  <c r="RE120" i="1"/>
  <c r="RE121" i="1"/>
  <c r="RE122" i="1"/>
  <c r="RE123" i="1"/>
  <c r="RE124" i="1"/>
  <c r="RE125" i="1"/>
  <c r="RE126" i="1"/>
  <c r="RE127" i="1"/>
  <c r="RE128" i="1"/>
  <c r="RE129" i="1"/>
  <c r="RE130" i="1"/>
  <c r="RE131" i="1"/>
  <c r="RE132" i="1"/>
  <c r="RE133" i="1"/>
  <c r="RE134" i="1"/>
  <c r="RE135" i="1"/>
  <c r="RE136" i="1"/>
  <c r="RE137" i="1"/>
  <c r="RE138" i="1"/>
  <c r="RE139" i="1"/>
  <c r="RE140" i="1"/>
  <c r="RE141" i="1"/>
  <c r="RE142" i="1"/>
  <c r="RE143" i="1"/>
  <c r="RE144" i="1"/>
  <c r="RE145" i="1"/>
  <c r="RE146" i="1"/>
  <c r="RE147" i="1"/>
  <c r="RE148" i="1"/>
  <c r="RE149" i="1"/>
  <c r="RE150" i="1"/>
  <c r="RE151" i="1"/>
  <c r="RE152" i="1"/>
  <c r="RE153" i="1"/>
  <c r="RE154" i="1"/>
  <c r="RE155" i="1"/>
  <c r="RE156" i="1"/>
  <c r="RE157" i="1"/>
  <c r="RE158" i="1"/>
  <c r="RE159" i="1"/>
  <c r="RE160" i="1"/>
  <c r="RE161" i="1"/>
  <c r="RE162" i="1"/>
  <c r="RE163" i="1"/>
  <c r="RE164" i="1"/>
  <c r="RE165" i="1"/>
  <c r="RE166" i="1"/>
  <c r="RE167" i="1"/>
  <c r="RE168" i="1"/>
  <c r="RE169" i="1"/>
  <c r="RE170" i="1"/>
  <c r="RE171" i="1"/>
  <c r="RE172" i="1"/>
  <c r="RE173" i="1"/>
  <c r="RE174" i="1"/>
  <c r="RE175" i="1"/>
  <c r="RE176" i="1"/>
  <c r="RE177" i="1"/>
  <c r="RE178" i="1"/>
  <c r="RE179" i="1"/>
  <c r="RE180" i="1"/>
  <c r="RE181" i="1"/>
  <c r="RE182" i="1"/>
  <c r="RE183" i="1"/>
  <c r="RE184" i="1"/>
  <c r="RE185" i="1"/>
  <c r="RE186" i="1"/>
  <c r="RE187" i="1"/>
  <c r="RE188" i="1"/>
  <c r="RE189" i="1"/>
  <c r="RE190" i="1"/>
  <c r="RE191" i="1"/>
  <c r="RE192" i="1"/>
  <c r="RE193" i="1"/>
  <c r="RE194" i="1"/>
  <c r="RE195" i="1"/>
  <c r="RE196" i="1"/>
  <c r="RE197" i="1"/>
  <c r="RE198" i="1"/>
  <c r="RE199" i="1"/>
  <c r="RE200" i="1"/>
  <c r="RE201" i="1"/>
  <c r="RE202" i="1"/>
  <c r="RE203" i="1"/>
  <c r="RE204" i="1"/>
  <c r="RE205" i="1"/>
  <c r="RE206" i="1"/>
  <c r="RE207" i="1"/>
  <c r="RE208" i="1"/>
  <c r="RE209" i="1"/>
  <c r="RE210" i="1"/>
  <c r="RE211" i="1"/>
  <c r="RE212" i="1"/>
  <c r="RE213" i="1"/>
  <c r="RE214" i="1"/>
  <c r="RE215" i="1"/>
  <c r="RE216" i="1"/>
  <c r="RE217" i="1"/>
  <c r="RE218" i="1"/>
  <c r="RE219" i="1"/>
  <c r="RE220" i="1"/>
  <c r="RE221" i="1"/>
  <c r="RE222" i="1"/>
  <c r="RE223" i="1"/>
  <c r="RE224" i="1"/>
  <c r="RE225" i="1"/>
  <c r="RE226" i="1"/>
  <c r="RE227" i="1"/>
  <c r="RE228" i="1"/>
  <c r="RE229" i="1"/>
  <c r="RE230" i="1"/>
  <c r="RE231" i="1"/>
  <c r="RE232" i="1"/>
  <c r="RE233" i="1"/>
  <c r="RE234" i="1"/>
  <c r="RE235" i="1"/>
  <c r="RE236" i="1"/>
  <c r="RE237" i="1"/>
  <c r="RE238" i="1"/>
  <c r="RE239" i="1"/>
  <c r="RE240" i="1"/>
  <c r="RE241" i="1"/>
  <c r="RE242" i="1"/>
  <c r="RE243" i="1"/>
  <c r="RE244" i="1"/>
  <c r="RE245" i="1"/>
  <c r="RE246" i="1"/>
  <c r="RE247" i="1"/>
  <c r="RE248" i="1"/>
  <c r="RE249" i="1"/>
  <c r="RE250" i="1"/>
  <c r="RE251" i="1"/>
  <c r="RE252" i="1"/>
  <c r="RE253" i="1"/>
  <c r="RE254" i="1"/>
  <c r="RE255" i="1"/>
  <c r="RE256" i="1"/>
  <c r="RE257" i="1"/>
  <c r="RE258" i="1"/>
  <c r="RE259" i="1"/>
  <c r="RE260" i="1"/>
  <c r="RE261" i="1"/>
  <c r="RE262" i="1"/>
  <c r="RE263" i="1"/>
  <c r="RE264" i="1"/>
  <c r="RE265" i="1"/>
  <c r="RE266" i="1"/>
  <c r="RE267" i="1"/>
  <c r="RE268" i="1"/>
  <c r="RE269" i="1"/>
  <c r="RE270" i="1"/>
  <c r="RE271" i="1"/>
  <c r="RE272" i="1"/>
  <c r="RE273" i="1"/>
  <c r="RE274" i="1"/>
  <c r="RE275" i="1"/>
  <c r="RE276" i="1"/>
  <c r="RE277" i="1"/>
  <c r="RE278" i="1"/>
  <c r="RE279" i="1"/>
  <c r="RE280" i="1"/>
  <c r="RE281" i="1"/>
  <c r="RE282" i="1"/>
  <c r="RE283" i="1"/>
  <c r="RE284" i="1"/>
  <c r="RE285" i="1"/>
  <c r="RE286" i="1"/>
  <c r="RE287" i="1"/>
  <c r="RE288" i="1"/>
  <c r="RE289" i="1"/>
  <c r="RE290" i="1"/>
  <c r="RE291" i="1"/>
  <c r="RE292" i="1"/>
  <c r="RE293" i="1"/>
  <c r="RE294" i="1"/>
  <c r="RE295" i="1"/>
  <c r="RE296" i="1"/>
  <c r="RE297" i="1"/>
  <c r="RE298" i="1"/>
  <c r="RE299" i="1"/>
  <c r="RE300" i="1"/>
  <c r="RE301" i="1"/>
  <c r="RE302" i="1"/>
  <c r="RE303" i="1"/>
  <c r="RE304" i="1"/>
  <c r="RE305" i="1"/>
  <c r="RE306" i="1"/>
  <c r="RE307" i="1"/>
  <c r="RE308" i="1"/>
  <c r="RE309" i="1"/>
  <c r="RE310" i="1"/>
  <c r="RE311" i="1"/>
  <c r="RE312" i="1"/>
  <c r="RE313" i="1"/>
  <c r="RE314" i="1"/>
  <c r="RE315" i="1"/>
  <c r="RE316" i="1"/>
  <c r="RE317" i="1"/>
  <c r="RE318" i="1"/>
  <c r="RE319" i="1"/>
  <c r="RE320" i="1"/>
  <c r="RE321" i="1"/>
  <c r="RE322" i="1"/>
  <c r="RE323" i="1"/>
  <c r="RE324" i="1"/>
  <c r="RE325" i="1"/>
  <c r="RE326" i="1"/>
  <c r="RE327" i="1"/>
  <c r="RE328" i="1"/>
  <c r="RE329" i="1"/>
  <c r="RE330" i="1"/>
  <c r="RE331" i="1"/>
  <c r="RE332" i="1"/>
  <c r="RE333" i="1"/>
  <c r="RE334" i="1"/>
  <c r="RE335" i="1"/>
  <c r="RE336" i="1"/>
  <c r="RE337" i="1"/>
  <c r="RE338" i="1"/>
  <c r="RE339" i="1"/>
  <c r="RE340" i="1"/>
  <c r="RE341" i="1"/>
  <c r="RE342" i="1"/>
  <c r="RE343" i="1"/>
  <c r="RE344" i="1"/>
  <c r="RE345" i="1"/>
  <c r="RE346" i="1"/>
  <c r="RE347" i="1"/>
  <c r="RE348" i="1"/>
  <c r="RE349" i="1"/>
  <c r="RE350" i="1"/>
  <c r="RE351" i="1"/>
  <c r="RE352" i="1"/>
  <c r="RE353" i="1"/>
  <c r="RE354" i="1"/>
  <c r="RE355" i="1"/>
  <c r="RE356" i="1"/>
  <c r="RE357" i="1"/>
  <c r="RE358" i="1"/>
  <c r="RE359" i="1"/>
  <c r="RE360" i="1"/>
  <c r="RE361" i="1"/>
  <c r="RE362" i="1"/>
  <c r="RE363" i="1"/>
  <c r="RE364" i="1"/>
  <c r="RE365" i="1"/>
  <c r="RE366" i="1"/>
  <c r="RE367" i="1"/>
  <c r="RE368" i="1"/>
  <c r="RE369" i="1"/>
  <c r="RE370" i="1"/>
  <c r="RE371" i="1"/>
  <c r="RE372" i="1"/>
  <c r="RE373" i="1"/>
  <c r="RE374" i="1"/>
  <c r="RE375" i="1"/>
  <c r="RE376" i="1"/>
  <c r="RE377" i="1"/>
  <c r="RE378" i="1"/>
  <c r="RE379" i="1"/>
  <c r="RE380" i="1"/>
  <c r="RE381" i="1"/>
  <c r="RE382" i="1"/>
  <c r="RE383" i="1"/>
  <c r="RE384" i="1"/>
  <c r="RE385" i="1"/>
  <c r="RE386" i="1"/>
  <c r="RE387" i="1"/>
  <c r="RE388" i="1"/>
  <c r="RE389" i="1"/>
  <c r="RE390" i="1"/>
  <c r="RE391" i="1"/>
  <c r="RE392" i="1"/>
  <c r="RE393" i="1"/>
  <c r="RE394" i="1"/>
  <c r="RE395" i="1"/>
  <c r="RE396" i="1"/>
  <c r="RE397" i="1"/>
  <c r="RE398" i="1"/>
  <c r="RE399" i="1"/>
  <c r="RE400" i="1"/>
  <c r="RE401" i="1"/>
  <c r="RE402" i="1"/>
  <c r="RE403" i="1"/>
  <c r="RE404" i="1"/>
  <c r="RE405" i="1"/>
  <c r="RE406" i="1"/>
  <c r="RE407" i="1"/>
  <c r="RE408" i="1"/>
  <c r="RE409" i="1"/>
  <c r="RE410" i="1"/>
  <c r="RE411" i="1"/>
  <c r="RE412" i="1"/>
  <c r="RE413" i="1"/>
  <c r="RE414" i="1"/>
  <c r="RE415" i="1"/>
  <c r="RE416" i="1"/>
  <c r="RE417" i="1"/>
  <c r="RE418" i="1"/>
  <c r="RE419" i="1"/>
  <c r="RE420" i="1"/>
  <c r="RE421" i="1"/>
  <c r="RE422" i="1"/>
  <c r="RE423" i="1"/>
  <c r="RE424" i="1"/>
  <c r="RE425" i="1"/>
  <c r="RE426" i="1"/>
  <c r="RE427" i="1"/>
  <c r="RE428" i="1"/>
  <c r="RE429" i="1"/>
  <c r="RE430" i="1"/>
  <c r="RE431" i="1"/>
  <c r="RE432" i="1"/>
  <c r="RE433" i="1"/>
  <c r="RE434" i="1"/>
  <c r="RE435" i="1"/>
  <c r="RE436" i="1"/>
  <c r="RE437" i="1"/>
  <c r="RE438" i="1"/>
  <c r="RE439" i="1"/>
  <c r="RE440" i="1"/>
  <c r="RE441" i="1"/>
  <c r="RE442" i="1"/>
  <c r="RE443" i="1"/>
  <c r="RE444" i="1"/>
  <c r="RE445" i="1"/>
  <c r="RE446" i="1"/>
  <c r="RE447" i="1"/>
  <c r="RE448" i="1"/>
  <c r="RE449" i="1"/>
  <c r="RE450" i="1"/>
  <c r="RE451" i="1"/>
  <c r="RE452" i="1"/>
  <c r="RE453" i="1"/>
  <c r="RE454" i="1"/>
  <c r="RE455" i="1"/>
  <c r="RE456" i="1"/>
  <c r="RE457" i="1"/>
  <c r="RE458" i="1"/>
  <c r="RE459" i="1"/>
  <c r="RE460" i="1"/>
  <c r="RE461" i="1"/>
  <c r="RE462" i="1"/>
  <c r="RE463" i="1"/>
  <c r="RE464" i="1"/>
  <c r="RE465" i="1"/>
  <c r="RE466" i="1"/>
  <c r="RE467" i="1"/>
  <c r="RE468" i="1"/>
  <c r="RE469" i="1"/>
  <c r="RE470" i="1"/>
  <c r="RE471" i="1"/>
  <c r="RE472" i="1"/>
  <c r="RE473" i="1"/>
  <c r="RE474" i="1"/>
  <c r="RE475" i="1"/>
  <c r="RE476" i="1"/>
  <c r="RE477" i="1"/>
  <c r="RE478" i="1"/>
  <c r="RE479" i="1"/>
  <c r="RE480" i="1"/>
  <c r="RE481" i="1"/>
  <c r="RE482" i="1"/>
  <c r="RE483" i="1"/>
  <c r="RE484" i="1"/>
  <c r="RE485" i="1"/>
  <c r="RE486" i="1"/>
  <c r="RE487" i="1"/>
  <c r="RE488" i="1"/>
  <c r="RE489" i="1"/>
  <c r="RE490" i="1"/>
  <c r="RE491" i="1"/>
  <c r="RE492" i="1"/>
  <c r="RE493" i="1"/>
  <c r="RE494" i="1"/>
  <c r="RE495" i="1"/>
  <c r="RE496" i="1"/>
  <c r="RE497" i="1"/>
  <c r="RE498" i="1"/>
  <c r="RE499" i="1"/>
  <c r="RE500" i="1"/>
  <c r="RE501" i="1"/>
  <c r="RE502" i="1"/>
  <c r="RE503" i="1"/>
  <c r="RE504" i="1"/>
  <c r="RE505" i="1"/>
  <c r="RE506" i="1"/>
  <c r="RE507" i="1"/>
  <c r="RE508" i="1"/>
  <c r="RE509" i="1"/>
  <c r="RE510" i="1"/>
  <c r="RE511" i="1"/>
  <c r="RE512" i="1"/>
  <c r="RE513" i="1"/>
  <c r="RE514" i="1"/>
  <c r="RE515" i="1"/>
  <c r="RE516" i="1"/>
  <c r="RE517" i="1"/>
  <c r="RE518" i="1"/>
  <c r="RE519" i="1"/>
  <c r="RE520" i="1"/>
  <c r="RE521" i="1"/>
  <c r="RE522" i="1"/>
  <c r="RE523" i="1"/>
  <c r="RE524" i="1"/>
  <c r="RE525" i="1"/>
  <c r="RE526" i="1"/>
  <c r="RE527" i="1"/>
  <c r="RE528" i="1"/>
  <c r="RE529" i="1"/>
  <c r="RE530" i="1"/>
  <c r="RE531" i="1"/>
  <c r="RE532" i="1"/>
  <c r="RE533" i="1"/>
  <c r="RE534" i="1"/>
  <c r="RE535" i="1"/>
  <c r="RE536" i="1"/>
  <c r="RE537" i="1"/>
  <c r="RE538" i="1"/>
  <c r="RE539" i="1"/>
  <c r="RE540" i="1"/>
  <c r="RE541" i="1"/>
  <c r="RE542" i="1"/>
  <c r="RE543" i="1"/>
  <c r="RE544" i="1"/>
  <c r="RE545" i="1"/>
  <c r="RE546" i="1"/>
  <c r="RE547" i="1"/>
  <c r="RE548" i="1"/>
  <c r="RE549" i="1"/>
  <c r="RE550" i="1"/>
  <c r="RE551" i="1"/>
  <c r="RE552" i="1"/>
  <c r="RE553" i="1"/>
  <c r="RE554" i="1"/>
  <c r="RE555" i="1"/>
  <c r="RE556" i="1"/>
  <c r="RE557" i="1"/>
  <c r="RE558" i="1"/>
  <c r="RE559" i="1"/>
  <c r="RE560" i="1"/>
  <c r="RE561" i="1"/>
  <c r="RE562" i="1"/>
  <c r="RE563" i="1"/>
  <c r="RE564" i="1"/>
  <c r="RE565" i="1"/>
  <c r="RE566" i="1"/>
  <c r="RE567" i="1"/>
  <c r="RE568" i="1"/>
  <c r="RE569" i="1"/>
  <c r="RE570" i="1"/>
  <c r="RE571" i="1"/>
  <c r="RE572" i="1"/>
  <c r="RE573" i="1"/>
  <c r="RE574" i="1"/>
  <c r="RE575" i="1"/>
  <c r="RE576" i="1"/>
  <c r="RE577" i="1"/>
  <c r="RE578" i="1"/>
  <c r="RE579" i="1"/>
  <c r="RE580" i="1"/>
  <c r="RE581" i="1"/>
  <c r="RE582" i="1"/>
  <c r="RE583" i="1"/>
  <c r="RE584" i="1"/>
  <c r="RE585" i="1"/>
  <c r="RE586" i="1"/>
  <c r="RE587" i="1"/>
  <c r="RE588" i="1"/>
  <c r="RE589" i="1"/>
  <c r="RE590" i="1"/>
  <c r="RE591" i="1"/>
  <c r="RE592" i="1"/>
  <c r="RE593" i="1"/>
  <c r="RE594" i="1"/>
  <c r="RE595" i="1"/>
  <c r="RE596" i="1"/>
  <c r="RE597" i="1"/>
  <c r="RE598" i="1"/>
  <c r="RE599" i="1"/>
  <c r="RE600" i="1"/>
  <c r="RE601" i="1"/>
  <c r="RE602" i="1"/>
  <c r="RE603" i="1"/>
  <c r="RE604" i="1"/>
  <c r="RE605" i="1"/>
  <c r="RE606" i="1"/>
  <c r="RE607" i="1"/>
  <c r="RE608" i="1"/>
  <c r="RE609" i="1"/>
  <c r="RE610" i="1"/>
  <c r="RE611" i="1"/>
  <c r="RE612" i="1"/>
  <c r="RE613" i="1"/>
  <c r="RE614" i="1"/>
  <c r="RE615" i="1"/>
  <c r="RE616" i="1"/>
  <c r="RE617" i="1"/>
  <c r="RE618" i="1"/>
  <c r="RE619" i="1"/>
  <c r="RE620" i="1"/>
  <c r="RE621" i="1"/>
  <c r="RE622" i="1"/>
  <c r="RE623" i="1"/>
  <c r="RE624" i="1"/>
  <c r="RE625" i="1"/>
  <c r="RE626" i="1"/>
  <c r="RE627" i="1"/>
  <c r="RE628" i="1"/>
  <c r="RE629" i="1"/>
  <c r="RE630" i="1"/>
  <c r="RE631" i="1"/>
  <c r="RE632" i="1"/>
  <c r="RE633" i="1"/>
  <c r="RE634" i="1"/>
  <c r="RE635" i="1"/>
  <c r="RE636" i="1"/>
  <c r="RE637" i="1"/>
  <c r="RE638" i="1"/>
  <c r="RE639" i="1"/>
  <c r="RE640" i="1"/>
  <c r="RE641" i="1"/>
  <c r="RE642" i="1"/>
  <c r="RE643" i="1"/>
  <c r="RE644" i="1"/>
  <c r="RE645" i="1"/>
  <c r="RE646" i="1"/>
  <c r="RE647" i="1"/>
  <c r="RE648" i="1"/>
  <c r="RE649" i="1"/>
  <c r="RE650" i="1"/>
  <c r="RE651" i="1"/>
  <c r="RE652" i="1"/>
  <c r="RE653" i="1"/>
  <c r="RE654" i="1"/>
  <c r="RE655" i="1"/>
  <c r="RE656" i="1"/>
  <c r="RE657" i="1"/>
  <c r="RE658" i="1"/>
  <c r="RE659" i="1"/>
  <c r="RE660" i="1"/>
  <c r="RE661" i="1"/>
  <c r="RE662" i="1"/>
  <c r="RE663" i="1"/>
  <c r="RE664" i="1"/>
  <c r="RE665" i="1"/>
  <c r="RE666" i="1"/>
  <c r="RE667" i="1"/>
  <c r="RE668" i="1"/>
  <c r="RE669" i="1"/>
  <c r="RE670" i="1"/>
  <c r="RE671" i="1"/>
  <c r="RE672" i="1"/>
  <c r="RE673" i="1"/>
  <c r="RE674" i="1"/>
  <c r="RE675" i="1"/>
  <c r="RE676" i="1"/>
  <c r="RE677" i="1"/>
  <c r="RE678" i="1"/>
  <c r="RE679" i="1"/>
  <c r="RE680" i="1"/>
  <c r="RE681" i="1"/>
  <c r="RE682" i="1"/>
  <c r="RE683" i="1"/>
  <c r="RE684" i="1"/>
  <c r="RE685" i="1"/>
  <c r="RE686" i="1"/>
  <c r="RE687" i="1"/>
  <c r="RE688" i="1"/>
  <c r="RE689" i="1"/>
  <c r="RE690" i="1"/>
  <c r="RE691" i="1"/>
  <c r="RE692" i="1"/>
  <c r="RE693" i="1"/>
  <c r="RE694" i="1"/>
  <c r="RE695" i="1"/>
  <c r="RE696" i="1"/>
  <c r="RE697" i="1"/>
  <c r="RE698" i="1"/>
  <c r="RE699" i="1"/>
  <c r="RE700" i="1"/>
  <c r="RE701" i="1"/>
  <c r="RE702" i="1"/>
  <c r="RE703" i="1"/>
  <c r="RE704" i="1"/>
  <c r="RE705" i="1"/>
  <c r="RE706" i="1"/>
  <c r="RE707" i="1"/>
  <c r="RE708" i="1"/>
  <c r="RE709" i="1"/>
  <c r="RE710" i="1"/>
  <c r="RE711" i="1"/>
  <c r="RE712" i="1"/>
  <c r="RE713" i="1"/>
  <c r="RE714" i="1"/>
  <c r="RE715" i="1"/>
  <c r="RE716" i="1"/>
  <c r="RE717" i="1"/>
  <c r="RE718" i="1"/>
  <c r="RE719" i="1"/>
  <c r="RE720" i="1"/>
  <c r="RE721" i="1"/>
  <c r="RE722" i="1"/>
  <c r="RE723" i="1"/>
  <c r="RE724" i="1"/>
  <c r="RE725" i="1"/>
  <c r="RE726" i="1"/>
  <c r="RE727" i="1"/>
  <c r="RE728" i="1"/>
  <c r="RE729" i="1"/>
  <c r="RE730" i="1"/>
  <c r="RE731" i="1"/>
  <c r="RE732" i="1"/>
  <c r="RE733" i="1"/>
  <c r="RE734" i="1"/>
  <c r="RE735" i="1"/>
  <c r="RE736" i="1"/>
  <c r="RE737" i="1"/>
  <c r="RE738" i="1"/>
  <c r="RE739" i="1"/>
  <c r="RE740" i="1"/>
  <c r="RE741" i="1"/>
  <c r="RE742" i="1"/>
  <c r="RE743" i="1"/>
  <c r="RE744" i="1"/>
  <c r="RE745" i="1"/>
  <c r="RE746" i="1"/>
  <c r="RE747" i="1"/>
  <c r="RE748" i="1"/>
  <c r="RE749" i="1"/>
  <c r="RE750" i="1"/>
  <c r="RE751" i="1"/>
  <c r="RE752" i="1"/>
  <c r="RE753" i="1"/>
  <c r="RE754" i="1"/>
  <c r="RE755" i="1"/>
  <c r="RE756" i="1"/>
  <c r="RE757" i="1"/>
  <c r="RE758" i="1"/>
  <c r="RE759" i="1"/>
  <c r="RE760" i="1"/>
  <c r="RE761" i="1"/>
  <c r="RE762" i="1"/>
  <c r="RE763" i="1"/>
  <c r="RE764" i="1"/>
  <c r="RE765" i="1"/>
  <c r="RE766" i="1"/>
  <c r="RE767" i="1"/>
  <c r="RE768" i="1"/>
  <c r="RE769" i="1"/>
  <c r="RE770" i="1"/>
  <c r="RE771" i="1"/>
  <c r="RE772" i="1"/>
  <c r="RE773" i="1"/>
  <c r="RE774" i="1"/>
  <c r="RE775" i="1"/>
  <c r="RE776" i="1"/>
  <c r="RE777" i="1"/>
  <c r="RE778" i="1"/>
  <c r="RE779" i="1"/>
  <c r="RE780" i="1"/>
  <c r="RE781" i="1"/>
  <c r="RE782" i="1"/>
  <c r="RE783" i="1"/>
  <c r="RE784" i="1"/>
  <c r="RE785" i="1"/>
  <c r="RE786" i="1"/>
  <c r="RE787" i="1"/>
  <c r="RE788" i="1"/>
  <c r="RE789" i="1"/>
  <c r="RE790" i="1"/>
  <c r="RE791" i="1"/>
  <c r="RE792" i="1"/>
  <c r="RE793" i="1"/>
  <c r="RE794" i="1"/>
  <c r="RE795" i="1"/>
  <c r="RE796" i="1"/>
  <c r="RE797" i="1"/>
  <c r="RE798" i="1"/>
  <c r="RE799" i="1"/>
  <c r="RE800" i="1"/>
  <c r="RE801" i="1"/>
  <c r="RE802" i="1"/>
  <c r="RE803" i="1"/>
  <c r="RE804" i="1"/>
  <c r="RE805" i="1"/>
  <c r="RE806" i="1"/>
  <c r="RE807" i="1"/>
  <c r="RE808" i="1"/>
  <c r="RE809" i="1"/>
  <c r="RE810" i="1"/>
  <c r="RE811" i="1"/>
  <c r="RE812" i="1"/>
  <c r="RE813" i="1"/>
  <c r="RE814" i="1"/>
  <c r="RE815" i="1"/>
  <c r="RE816" i="1"/>
  <c r="RE817" i="1"/>
  <c r="RE818" i="1"/>
  <c r="RE819" i="1"/>
  <c r="RE820" i="1"/>
  <c r="RE821" i="1"/>
  <c r="RE822" i="1"/>
  <c r="RE823" i="1"/>
  <c r="RE824" i="1"/>
  <c r="RE825" i="1"/>
  <c r="RE826" i="1"/>
  <c r="RE827" i="1"/>
  <c r="RE828" i="1"/>
  <c r="RE829" i="1"/>
  <c r="RE830" i="1"/>
  <c r="RE831" i="1"/>
  <c r="RE832" i="1"/>
  <c r="RE833" i="1"/>
  <c r="RE834" i="1"/>
  <c r="RE835" i="1"/>
  <c r="RE836" i="1"/>
  <c r="RE837" i="1"/>
  <c r="RE838" i="1"/>
  <c r="RE839" i="1"/>
  <c r="RE840" i="1"/>
  <c r="RE841" i="1"/>
  <c r="RE842" i="1"/>
  <c r="RE843" i="1"/>
  <c r="RE844" i="1"/>
  <c r="RE845" i="1"/>
  <c r="RE846" i="1"/>
  <c r="RE847" i="1"/>
  <c r="RE848" i="1"/>
  <c r="RE849" i="1"/>
  <c r="RE850" i="1"/>
  <c r="RE851" i="1"/>
  <c r="RE852" i="1"/>
  <c r="RE853" i="1"/>
  <c r="RE854" i="1"/>
  <c r="RE855" i="1"/>
  <c r="RE856" i="1"/>
  <c r="RE857" i="1"/>
  <c r="RE858" i="1"/>
  <c r="RE859" i="1"/>
  <c r="RE860" i="1"/>
  <c r="RE861" i="1"/>
  <c r="RE862" i="1"/>
  <c r="RE863" i="1"/>
  <c r="RE864" i="1"/>
  <c r="RE865" i="1"/>
  <c r="RE866" i="1"/>
  <c r="RE867" i="1"/>
  <c r="RE868" i="1"/>
  <c r="RE869" i="1"/>
  <c r="RE870" i="1"/>
  <c r="RE871" i="1"/>
  <c r="RE872" i="1"/>
  <c r="RE873" i="1"/>
  <c r="RE874" i="1"/>
  <c r="RE875" i="1"/>
  <c r="RE876" i="1"/>
  <c r="RE877" i="1"/>
  <c r="RE878" i="1"/>
  <c r="RE879" i="1"/>
  <c r="RE880" i="1"/>
  <c r="RE881" i="1"/>
  <c r="RE882" i="1"/>
  <c r="RE883" i="1"/>
  <c r="RE884" i="1"/>
  <c r="RE885" i="1"/>
  <c r="RE886" i="1"/>
  <c r="RE887" i="1"/>
  <c r="RE888" i="1"/>
  <c r="RE889" i="1"/>
  <c r="RE890" i="1"/>
  <c r="RE891" i="1"/>
  <c r="RE892" i="1"/>
  <c r="RE893" i="1"/>
  <c r="RE894" i="1"/>
  <c r="RE895" i="1"/>
  <c r="RE896" i="1"/>
  <c r="RE897" i="1"/>
  <c r="RE898" i="1"/>
  <c r="RE899" i="1"/>
  <c r="RE900" i="1"/>
  <c r="RE901" i="1"/>
  <c r="RE902" i="1"/>
  <c r="RE903" i="1"/>
  <c r="RE904" i="1"/>
  <c r="RE905" i="1"/>
  <c r="RE906" i="1"/>
  <c r="RE907" i="1"/>
  <c r="RE908" i="1"/>
  <c r="RE909" i="1"/>
  <c r="RE910" i="1"/>
  <c r="RE911" i="1"/>
  <c r="RE912" i="1"/>
  <c r="RE913" i="1"/>
  <c r="RE914" i="1"/>
  <c r="RE915" i="1"/>
  <c r="RE916" i="1"/>
  <c r="RE917" i="1"/>
  <c r="RE918" i="1"/>
  <c r="RE919" i="1"/>
  <c r="RE920" i="1"/>
  <c r="RE921" i="1"/>
  <c r="RE922" i="1"/>
  <c r="RE923" i="1"/>
  <c r="RE924" i="1"/>
  <c r="RE925" i="1"/>
  <c r="RE926" i="1"/>
  <c r="RE927" i="1"/>
  <c r="RE928" i="1"/>
  <c r="RE929" i="1"/>
  <c r="RE930" i="1"/>
  <c r="RE931" i="1"/>
  <c r="RE932" i="1"/>
  <c r="RE933" i="1"/>
  <c r="RE934" i="1"/>
  <c r="RE935" i="1"/>
  <c r="RE936" i="1"/>
  <c r="RE937" i="1"/>
  <c r="RE938" i="1"/>
  <c r="RE939" i="1"/>
  <c r="RE940" i="1"/>
  <c r="RE941" i="1"/>
  <c r="RE942" i="1"/>
  <c r="RE943" i="1"/>
  <c r="RE944" i="1"/>
  <c r="RE945" i="1"/>
  <c r="RE946" i="1"/>
  <c r="RE947" i="1"/>
  <c r="RE948" i="1"/>
  <c r="RE949" i="1"/>
  <c r="RE950" i="1"/>
  <c r="RE951" i="1"/>
  <c r="RE952" i="1"/>
  <c r="RE953" i="1"/>
  <c r="RE954" i="1"/>
  <c r="RE955" i="1"/>
  <c r="RE956" i="1"/>
  <c r="RE957" i="1"/>
  <c r="RE958" i="1"/>
  <c r="RE959" i="1"/>
  <c r="RE960" i="1"/>
  <c r="RE961" i="1"/>
  <c r="RE962" i="1"/>
  <c r="RE963" i="1"/>
  <c r="RE964" i="1"/>
  <c r="RE965" i="1"/>
  <c r="RE966" i="1"/>
  <c r="RE967" i="1"/>
  <c r="RE968" i="1"/>
  <c r="RE969" i="1"/>
  <c r="RE970" i="1"/>
  <c r="RE971" i="1"/>
  <c r="RE972" i="1"/>
  <c r="RE973" i="1"/>
  <c r="RE974" i="1"/>
  <c r="RE975" i="1"/>
  <c r="RE976" i="1"/>
  <c r="RE977" i="1"/>
  <c r="RE978" i="1"/>
  <c r="RE979" i="1"/>
  <c r="RE980" i="1"/>
  <c r="RE981" i="1"/>
  <c r="RE982" i="1"/>
  <c r="RE983" i="1"/>
  <c r="RE984" i="1"/>
  <c r="RE985" i="1"/>
  <c r="RE986" i="1"/>
  <c r="RE987" i="1"/>
  <c r="RE988" i="1"/>
  <c r="RE989" i="1"/>
  <c r="RE990" i="1"/>
  <c r="RE991" i="1"/>
  <c r="RE992" i="1"/>
  <c r="RE993" i="1"/>
  <c r="RE994" i="1"/>
  <c r="RE995" i="1"/>
  <c r="RE996" i="1"/>
  <c r="RE997" i="1"/>
  <c r="RE998" i="1"/>
  <c r="RE999" i="1"/>
  <c r="RE1000" i="1"/>
  <c r="RE1001" i="1"/>
  <c r="RE1002" i="1"/>
  <c r="RE1003" i="1"/>
  <c r="RE1004" i="1"/>
  <c r="RE1005" i="1"/>
  <c r="RE1006" i="1"/>
  <c r="RE1007" i="1"/>
  <c r="RE1008" i="1"/>
  <c r="RE1009" i="1"/>
  <c r="RE1010" i="1"/>
  <c r="RE1011" i="1"/>
  <c r="RE1012" i="1"/>
  <c r="RE1013" i="1"/>
  <c r="RE1014" i="1"/>
  <c r="RE1015" i="1"/>
  <c r="RE1016" i="1"/>
  <c r="RE1017" i="1"/>
  <c r="RE1018" i="1"/>
  <c r="RE1019" i="1"/>
  <c r="RE1020" i="1"/>
  <c r="RE1021" i="1"/>
  <c r="RE1022" i="1"/>
  <c r="RE1023" i="1"/>
  <c r="RE1024" i="1"/>
  <c r="RE1025" i="1"/>
  <c r="RE1026" i="1"/>
  <c r="RE1027" i="1"/>
  <c r="RE1028" i="1"/>
  <c r="RE1029" i="1"/>
  <c r="RE1030" i="1"/>
  <c r="RE1031" i="1"/>
  <c r="RE1032" i="1"/>
  <c r="RE1033" i="1"/>
  <c r="RE1034" i="1"/>
  <c r="RE1035" i="1"/>
  <c r="RE1036" i="1"/>
  <c r="RE1037" i="1"/>
  <c r="RE1038" i="1"/>
  <c r="RE1039" i="1"/>
  <c r="RE1040" i="1"/>
  <c r="RE1041" i="1"/>
  <c r="RE1042" i="1"/>
  <c r="RE1043" i="1"/>
  <c r="RE1044" i="1"/>
  <c r="RE1045" i="1"/>
  <c r="RE1046" i="1"/>
  <c r="RE1047" i="1"/>
  <c r="RE1048" i="1"/>
  <c r="RE1049" i="1"/>
  <c r="RE1050" i="1"/>
  <c r="RE1051" i="1"/>
  <c r="RE1052" i="1"/>
  <c r="RE1053" i="1"/>
  <c r="RE1054" i="1"/>
  <c r="RE1055" i="1"/>
  <c r="RE1056" i="1"/>
  <c r="RE1057" i="1"/>
  <c r="RE1058" i="1"/>
  <c r="RE1059" i="1"/>
  <c r="RE1060" i="1"/>
  <c r="RE1061" i="1"/>
  <c r="RE1062" i="1"/>
  <c r="RE1063" i="1"/>
  <c r="RE1064" i="1"/>
  <c r="RE1065" i="1"/>
  <c r="RE1066" i="1"/>
  <c r="RE1067" i="1"/>
  <c r="RE1068" i="1"/>
  <c r="RE1069" i="1"/>
  <c r="RE1070" i="1"/>
  <c r="RE1071" i="1"/>
  <c r="RE1072" i="1"/>
  <c r="RE1073" i="1"/>
  <c r="RE1074" i="1"/>
  <c r="RE1075" i="1"/>
  <c r="RE1076" i="1"/>
  <c r="RE1077" i="1"/>
  <c r="RE1078" i="1"/>
  <c r="RE1079" i="1"/>
  <c r="RE1080" i="1"/>
  <c r="RE1081" i="1"/>
  <c r="RE1082" i="1"/>
  <c r="RE1083" i="1"/>
  <c r="RE1084" i="1"/>
  <c r="RE1085" i="1"/>
  <c r="RE1086" i="1"/>
  <c r="RE1087" i="1"/>
  <c r="RE1088" i="1"/>
  <c r="RE1089" i="1"/>
  <c r="RE1090" i="1"/>
  <c r="RE1091" i="1"/>
  <c r="RE1092" i="1"/>
  <c r="RE1093" i="1"/>
  <c r="RE1094" i="1"/>
  <c r="RE1095" i="1"/>
  <c r="RE1096" i="1"/>
  <c r="RE1097" i="1"/>
  <c r="RE1098" i="1"/>
  <c r="RE1099" i="1"/>
  <c r="RE1100" i="1"/>
  <c r="RE1101" i="1"/>
  <c r="RE1102" i="1"/>
  <c r="RE1103" i="1"/>
  <c r="RE1104" i="1"/>
  <c r="RE1105" i="1"/>
  <c r="RE1106" i="1"/>
  <c r="RE1107" i="1"/>
  <c r="RE1108" i="1"/>
  <c r="RE1109" i="1"/>
  <c r="RE1110" i="1"/>
  <c r="RE1111" i="1"/>
  <c r="RE1112" i="1"/>
  <c r="RE1113" i="1"/>
  <c r="RE1114" i="1"/>
  <c r="RE1115" i="1"/>
  <c r="RE1116" i="1"/>
  <c r="RE1117" i="1"/>
  <c r="RE1118" i="1"/>
  <c r="RE1119" i="1"/>
  <c r="RE1120" i="1"/>
  <c r="RE1121" i="1"/>
  <c r="RE1122" i="1"/>
  <c r="RE1123" i="1"/>
  <c r="RE1124" i="1"/>
  <c r="RE1125" i="1"/>
  <c r="RE1126" i="1"/>
  <c r="RE1127" i="1"/>
  <c r="RE1128" i="1"/>
  <c r="RE1129" i="1"/>
  <c r="RE1130" i="1"/>
  <c r="RE1131" i="1"/>
  <c r="RE1132" i="1"/>
  <c r="RE1133" i="1"/>
  <c r="RE1134" i="1"/>
  <c r="RE1135" i="1"/>
  <c r="RE1136" i="1"/>
  <c r="RE1137" i="1"/>
  <c r="RE1138" i="1"/>
  <c r="RE1139" i="1"/>
  <c r="RE1140" i="1"/>
  <c r="RE1141" i="1"/>
  <c r="RE1142" i="1"/>
  <c r="RE1143" i="1"/>
  <c r="RE1144" i="1"/>
  <c r="RE1145" i="1"/>
  <c r="RE1146" i="1"/>
  <c r="RE1147" i="1"/>
  <c r="RE1148" i="1"/>
  <c r="RE1149" i="1"/>
  <c r="RE1150" i="1"/>
  <c r="RE1151" i="1"/>
  <c r="RE1152" i="1"/>
  <c r="RE1153" i="1"/>
  <c r="RE1154" i="1"/>
  <c r="RE1155" i="1"/>
  <c r="RE1156" i="1"/>
  <c r="RE1157" i="1"/>
  <c r="RE1158" i="1"/>
  <c r="RE1159" i="1"/>
  <c r="RE1160" i="1"/>
  <c r="RE1161" i="1"/>
  <c r="RE1162" i="1"/>
  <c r="RE1163" i="1"/>
  <c r="RE1164" i="1"/>
  <c r="RE1165" i="1"/>
  <c r="RE1166" i="1"/>
  <c r="RE1167" i="1"/>
  <c r="RE1168" i="1"/>
  <c r="RE1169" i="1"/>
  <c r="RE1170" i="1"/>
  <c r="RE1171" i="1"/>
  <c r="RE1172" i="1"/>
  <c r="RE1173" i="1"/>
  <c r="RE1174" i="1"/>
  <c r="RE1175" i="1"/>
  <c r="RE1176" i="1"/>
  <c r="RE1177" i="1"/>
  <c r="RE1178" i="1"/>
  <c r="RE1179" i="1"/>
  <c r="RE1180" i="1"/>
  <c r="RE1181" i="1"/>
  <c r="RE1182" i="1"/>
  <c r="RE1183" i="1"/>
  <c r="RE1184" i="1"/>
  <c r="RE1185" i="1"/>
  <c r="RE1186" i="1"/>
  <c r="RE1187" i="1"/>
  <c r="RE1188" i="1"/>
  <c r="RE1189" i="1"/>
  <c r="RE1190" i="1"/>
  <c r="RE1191" i="1"/>
  <c r="RE1192" i="1"/>
  <c r="RE1193" i="1"/>
  <c r="RE1194" i="1"/>
  <c r="RE1195" i="1"/>
  <c r="RE1196" i="1"/>
  <c r="RE1197" i="1"/>
  <c r="RE1198" i="1"/>
  <c r="RE1199" i="1"/>
  <c r="RE1200" i="1"/>
  <c r="RE1201" i="1"/>
  <c r="RE1202" i="1"/>
  <c r="RE1203" i="1"/>
  <c r="RE1204" i="1"/>
  <c r="RE1205" i="1"/>
  <c r="RE1206" i="1"/>
  <c r="RE1207" i="1"/>
  <c r="RE1208" i="1"/>
  <c r="RE1209" i="1"/>
  <c r="RE1210" i="1"/>
  <c r="RE1211" i="1"/>
  <c r="RE1212" i="1"/>
  <c r="RE1213" i="1"/>
  <c r="RE1214" i="1"/>
  <c r="RE1215" i="1"/>
  <c r="RE1216" i="1"/>
  <c r="RE1217" i="1"/>
  <c r="RE1218" i="1"/>
  <c r="RE1219" i="1"/>
  <c r="RE1220" i="1"/>
  <c r="RE1221" i="1"/>
  <c r="RE1222" i="1"/>
  <c r="RE1223" i="1"/>
  <c r="RE1224" i="1"/>
  <c r="RE1225" i="1"/>
  <c r="RE1226" i="1"/>
  <c r="RE1227" i="1"/>
  <c r="RE1228" i="1"/>
  <c r="RE1229" i="1"/>
  <c r="RE1230" i="1"/>
  <c r="RE1231" i="1"/>
  <c r="RE1232" i="1"/>
  <c r="RE1233" i="1"/>
  <c r="RE1234" i="1"/>
  <c r="RE1235" i="1"/>
  <c r="RE1236" i="1"/>
  <c r="RE1237" i="1"/>
  <c r="RE1238" i="1"/>
  <c r="RE1239" i="1"/>
  <c r="RE1240" i="1"/>
  <c r="RE1241" i="1"/>
  <c r="RE1242" i="1"/>
  <c r="RE1243" i="1"/>
  <c r="RE1244" i="1"/>
  <c r="RE1245" i="1"/>
  <c r="RE1246" i="1"/>
  <c r="RE1247" i="1"/>
  <c r="RE1248" i="1"/>
  <c r="RE1249" i="1"/>
  <c r="RE1250" i="1"/>
  <c r="RE1251" i="1"/>
  <c r="RE1252" i="1"/>
  <c r="RE1253" i="1"/>
  <c r="RE1254" i="1"/>
  <c r="RE1255" i="1"/>
  <c r="RE1256" i="1"/>
  <c r="RE1257" i="1"/>
  <c r="RE1258" i="1"/>
  <c r="RE1259" i="1"/>
  <c r="RE1260" i="1"/>
  <c r="RE1261" i="1"/>
  <c r="RE1262" i="1"/>
  <c r="RE1263" i="1"/>
  <c r="RE1264" i="1"/>
  <c r="RE1265" i="1"/>
  <c r="RE1266" i="1"/>
  <c r="RE1267" i="1"/>
  <c r="RE1268" i="1"/>
  <c r="RE1269" i="1"/>
  <c r="RE1270" i="1"/>
  <c r="RE1271" i="1"/>
  <c r="RE1272" i="1"/>
  <c r="RE1273" i="1"/>
  <c r="RE1274" i="1"/>
  <c r="RE1275" i="1"/>
  <c r="RE1276" i="1"/>
  <c r="RE1277" i="1"/>
  <c r="RE1278" i="1"/>
  <c r="RE1279" i="1"/>
  <c r="RE1280" i="1"/>
  <c r="RE1281" i="1"/>
  <c r="RE1282" i="1"/>
  <c r="RE1283" i="1"/>
  <c r="RE1284" i="1"/>
  <c r="RE1285" i="1"/>
  <c r="RE1286" i="1"/>
  <c r="RE1287" i="1"/>
  <c r="RE1288" i="1"/>
  <c r="RE1289" i="1"/>
  <c r="RE1290" i="1"/>
  <c r="RE1291" i="1"/>
  <c r="RE1292" i="1"/>
  <c r="RE1293" i="1"/>
  <c r="RE1294" i="1"/>
  <c r="RE1295" i="1"/>
  <c r="RE1296" i="1"/>
  <c r="RE1297" i="1"/>
  <c r="RE1298" i="1"/>
  <c r="RE1299" i="1"/>
  <c r="RE1300" i="1"/>
  <c r="RE1301" i="1"/>
  <c r="RE1302" i="1"/>
  <c r="RE1303" i="1"/>
  <c r="RE1304" i="1"/>
  <c r="RE1305" i="1"/>
  <c r="RE1306" i="1"/>
  <c r="RE1307" i="1"/>
  <c r="RE1308" i="1"/>
  <c r="RE1309" i="1"/>
  <c r="RE1310" i="1"/>
  <c r="RE1311" i="1"/>
  <c r="RE1312" i="1"/>
  <c r="RE1313" i="1"/>
  <c r="RE1314" i="1"/>
  <c r="RE1315" i="1"/>
  <c r="RE1316" i="1"/>
  <c r="RE1317" i="1"/>
  <c r="RE1318" i="1"/>
  <c r="RE1319" i="1"/>
  <c r="RE1320" i="1"/>
  <c r="RE1321" i="1"/>
  <c r="RE1322" i="1"/>
  <c r="RE1323" i="1"/>
  <c r="RE1324" i="1"/>
  <c r="RE1325" i="1"/>
  <c r="RE1326" i="1"/>
  <c r="RE1327" i="1"/>
  <c r="RE1328" i="1"/>
  <c r="RE1329" i="1"/>
  <c r="RE1330" i="1"/>
  <c r="RE1331" i="1"/>
  <c r="RE1332" i="1"/>
  <c r="RE1333" i="1"/>
  <c r="RE1334" i="1"/>
  <c r="RE1335" i="1"/>
  <c r="RE1336" i="1"/>
  <c r="RE1337" i="1"/>
  <c r="RE1338" i="1"/>
  <c r="RE1339" i="1"/>
  <c r="RE1340" i="1"/>
  <c r="RE1341" i="1"/>
  <c r="RE1342" i="1"/>
  <c r="RE1343" i="1"/>
  <c r="RE1344" i="1"/>
  <c r="RE1345" i="1"/>
  <c r="RE1346" i="1"/>
  <c r="RE1347" i="1"/>
  <c r="RE1348" i="1"/>
  <c r="RE1349" i="1"/>
  <c r="RE1350" i="1"/>
  <c r="RE1351" i="1"/>
  <c r="RE1352" i="1"/>
  <c r="RE1353" i="1"/>
  <c r="RE1354" i="1"/>
  <c r="RE1355" i="1"/>
  <c r="RE1356" i="1"/>
  <c r="RE1357" i="1"/>
  <c r="RE1358" i="1"/>
  <c r="RE1359" i="1"/>
  <c r="RE1360" i="1"/>
  <c r="RE1361" i="1"/>
  <c r="RE1362" i="1"/>
  <c r="RE1363" i="1"/>
  <c r="RE1364" i="1"/>
  <c r="RE1365" i="1"/>
  <c r="RE1366" i="1"/>
  <c r="RE1367" i="1"/>
  <c r="RE1368" i="1"/>
  <c r="RE1369" i="1"/>
  <c r="RE1370" i="1"/>
  <c r="RE1371" i="1"/>
  <c r="RE1372" i="1"/>
  <c r="RE1373" i="1"/>
  <c r="RE1374" i="1"/>
  <c r="RE1375" i="1"/>
  <c r="RE1376" i="1"/>
  <c r="RE1377" i="1"/>
  <c r="RE1378" i="1"/>
  <c r="RE1379" i="1"/>
  <c r="RE1380" i="1"/>
  <c r="RE1381" i="1"/>
  <c r="RE1382" i="1"/>
  <c r="RE1383" i="1"/>
  <c r="RE1384" i="1"/>
  <c r="RE1385" i="1"/>
  <c r="RE1386" i="1"/>
  <c r="RE1387" i="1"/>
  <c r="RE1388" i="1"/>
  <c r="RE1389" i="1"/>
  <c r="RE1390" i="1"/>
  <c r="RE1391" i="1"/>
  <c r="RE1392" i="1"/>
  <c r="RE1393" i="1"/>
  <c r="RE1394" i="1"/>
  <c r="RE1395" i="1"/>
  <c r="RE1396" i="1"/>
  <c r="RE1397" i="1"/>
  <c r="RE1398" i="1"/>
  <c r="RE1399" i="1"/>
  <c r="RE1400" i="1"/>
  <c r="RE1401" i="1"/>
  <c r="RE1402" i="1"/>
  <c r="RE1403" i="1"/>
  <c r="RE1404" i="1"/>
  <c r="RE1405" i="1"/>
  <c r="RE1406" i="1"/>
  <c r="RE1407" i="1"/>
  <c r="RE1408" i="1"/>
  <c r="RE1409" i="1"/>
  <c r="RE1410" i="1"/>
  <c r="RE1411" i="1"/>
  <c r="RE1412" i="1"/>
  <c r="RE1413" i="1"/>
  <c r="RE1414" i="1"/>
  <c r="RE1415" i="1"/>
  <c r="RE1416" i="1"/>
  <c r="RE1417" i="1"/>
  <c r="RE1418" i="1"/>
  <c r="RE1419" i="1"/>
  <c r="RE1420" i="1"/>
  <c r="RE1421" i="1"/>
  <c r="RE1422" i="1"/>
  <c r="RE1423" i="1"/>
  <c r="RE1424" i="1"/>
  <c r="RE1425" i="1"/>
  <c r="RE1426" i="1"/>
  <c r="RE1427" i="1"/>
  <c r="RE1428" i="1"/>
  <c r="RE1429" i="1"/>
  <c r="RE1430" i="1"/>
  <c r="RE1431" i="1"/>
  <c r="RE1432" i="1"/>
  <c r="RE1433" i="1"/>
  <c r="RE1434" i="1"/>
  <c r="RE1435" i="1"/>
  <c r="RE1436" i="1"/>
  <c r="RE1437" i="1"/>
  <c r="RE1438" i="1"/>
  <c r="RE1439" i="1"/>
  <c r="RE1440" i="1"/>
  <c r="RE1441" i="1"/>
  <c r="RE1442" i="1"/>
  <c r="RE1443" i="1"/>
  <c r="RE1444" i="1"/>
  <c r="RE1445" i="1"/>
  <c r="RE1446" i="1"/>
  <c r="RE1447" i="1"/>
  <c r="RE1448" i="1"/>
  <c r="RE1449" i="1"/>
  <c r="RE1450" i="1"/>
  <c r="RE1451" i="1"/>
  <c r="RE1452" i="1"/>
  <c r="RE1453" i="1"/>
  <c r="RE1454" i="1"/>
  <c r="RE1455" i="1"/>
  <c r="RE1456" i="1"/>
  <c r="RE1457" i="1"/>
  <c r="RE1458" i="1"/>
  <c r="RE1459" i="1"/>
  <c r="RE1460" i="1"/>
  <c r="RE1461" i="1"/>
  <c r="RE1462" i="1"/>
  <c r="RE1463" i="1"/>
  <c r="RE1464" i="1"/>
  <c r="RE1465" i="1"/>
  <c r="RE1466" i="1"/>
  <c r="RE1467" i="1"/>
  <c r="RE1468" i="1"/>
  <c r="RE1469" i="1"/>
  <c r="RE1470" i="1"/>
  <c r="RE1471" i="1"/>
  <c r="RE1472" i="1"/>
  <c r="RE1473" i="1"/>
  <c r="RE1474" i="1"/>
  <c r="RE1475" i="1"/>
  <c r="RE1476" i="1"/>
  <c r="RE1477" i="1"/>
  <c r="RE1478" i="1"/>
  <c r="RE1479" i="1"/>
  <c r="RE1480" i="1"/>
  <c r="RE1481" i="1"/>
  <c r="RE1482" i="1"/>
  <c r="RE1483" i="1"/>
  <c r="RE1484" i="1"/>
  <c r="RE1485" i="1"/>
  <c r="RE1486" i="1"/>
  <c r="RE1487" i="1"/>
  <c r="RE1488" i="1"/>
  <c r="RE1489" i="1"/>
  <c r="RE1490" i="1"/>
  <c r="RE1491" i="1"/>
  <c r="RE1492" i="1"/>
  <c r="RE1493" i="1"/>
  <c r="RE1494" i="1"/>
  <c r="RE1495" i="1"/>
  <c r="RE1496" i="1"/>
  <c r="RE1497" i="1"/>
  <c r="RE1498" i="1"/>
  <c r="RE1499" i="1"/>
  <c r="RE1500" i="1"/>
  <c r="RE1501" i="1"/>
  <c r="RE1502" i="1"/>
  <c r="RE1503" i="1"/>
  <c r="RE1504" i="1"/>
  <c r="RE1505" i="1"/>
  <c r="RE1506" i="1"/>
  <c r="RE1507" i="1"/>
  <c r="RE1508" i="1"/>
  <c r="RE1509" i="1"/>
  <c r="RE1510" i="1"/>
  <c r="RE1511" i="1"/>
  <c r="RE1512" i="1"/>
  <c r="RE1513" i="1"/>
  <c r="RE1514" i="1"/>
  <c r="RE1515" i="1"/>
  <c r="RE1516" i="1"/>
  <c r="RE1517" i="1"/>
  <c r="RE1518" i="1"/>
  <c r="RE1519" i="1"/>
  <c r="RE1520" i="1"/>
  <c r="RE1521" i="1"/>
  <c r="RE1522" i="1"/>
  <c r="RE1523" i="1"/>
  <c r="RE1524" i="1"/>
  <c r="RE1525" i="1"/>
  <c r="RE1526" i="1"/>
  <c r="RE1527" i="1"/>
  <c r="RE1528" i="1"/>
  <c r="RE1529" i="1"/>
  <c r="RE1530" i="1"/>
  <c r="RE1531" i="1"/>
  <c r="RE1532" i="1"/>
  <c r="RE1533" i="1"/>
  <c r="RE1534" i="1"/>
  <c r="RE1535" i="1"/>
  <c r="RE1536" i="1"/>
  <c r="RE1537" i="1"/>
  <c r="RE1538" i="1"/>
  <c r="RE1539" i="1"/>
  <c r="RE1540" i="1"/>
  <c r="RE1541" i="1"/>
  <c r="RE1542" i="1"/>
  <c r="RE1543" i="1"/>
  <c r="RE1544" i="1"/>
  <c r="RE1545" i="1"/>
  <c r="RE1546" i="1"/>
  <c r="RE1547" i="1"/>
  <c r="RE1548" i="1"/>
  <c r="RE1549" i="1"/>
  <c r="RE1550" i="1"/>
  <c r="RE1551" i="1"/>
  <c r="RE1552" i="1"/>
  <c r="RE1553" i="1"/>
  <c r="RE1554" i="1"/>
  <c r="RE1555" i="1"/>
  <c r="RE1556" i="1"/>
  <c r="RE1557" i="1"/>
  <c r="RE1558" i="1"/>
  <c r="RE1559" i="1"/>
  <c r="RE1560" i="1"/>
  <c r="RE1561" i="1"/>
  <c r="RE1562" i="1"/>
  <c r="RE1563" i="1"/>
  <c r="RE1564" i="1"/>
  <c r="RE1565" i="1"/>
  <c r="RE1566" i="1"/>
  <c r="RE1567" i="1"/>
  <c r="RE1568" i="1"/>
  <c r="RE1569" i="1"/>
  <c r="RE1570" i="1"/>
  <c r="RE1571" i="1"/>
  <c r="RE1572" i="1"/>
  <c r="RE1573" i="1"/>
  <c r="RE1574" i="1"/>
  <c r="RE1575" i="1"/>
  <c r="RE1576" i="1"/>
  <c r="RE1577" i="1"/>
  <c r="RE1578" i="1"/>
  <c r="RE1579" i="1"/>
  <c r="RE1580" i="1"/>
  <c r="RE1581" i="1"/>
  <c r="RE1582" i="1"/>
  <c r="RE1583" i="1"/>
  <c r="RE1584" i="1"/>
  <c r="RE1585" i="1"/>
  <c r="RE1586" i="1"/>
  <c r="RE1587" i="1"/>
  <c r="RE1588" i="1"/>
  <c r="RE1589" i="1"/>
  <c r="RE1590" i="1"/>
  <c r="RE1591" i="1"/>
  <c r="RE1592" i="1"/>
  <c r="RE1593" i="1"/>
  <c r="RE1594" i="1"/>
  <c r="RE1595" i="1"/>
  <c r="RE1596" i="1"/>
  <c r="RE1597" i="1"/>
  <c r="RE1598" i="1"/>
  <c r="RE1599" i="1"/>
  <c r="RE1600" i="1"/>
  <c r="RE1601" i="1"/>
  <c r="RE1602" i="1"/>
  <c r="RE1603" i="1"/>
  <c r="RE1604" i="1"/>
  <c r="RE1605" i="1"/>
  <c r="RE1606" i="1"/>
  <c r="RE1607" i="1"/>
  <c r="RE1608" i="1"/>
  <c r="RE1609" i="1"/>
  <c r="RE1610" i="1"/>
  <c r="RE1611" i="1"/>
  <c r="RE1612" i="1"/>
  <c r="RE1613" i="1"/>
  <c r="RE1614" i="1"/>
  <c r="RE1615" i="1"/>
  <c r="RE1616" i="1"/>
  <c r="RE1617" i="1"/>
  <c r="RE1618" i="1"/>
  <c r="RE1619" i="1"/>
  <c r="RE1620" i="1"/>
  <c r="RE1621" i="1"/>
  <c r="RE1622" i="1"/>
  <c r="RE1623" i="1"/>
  <c r="RE1624" i="1"/>
  <c r="RE1625" i="1"/>
  <c r="RE1626" i="1"/>
  <c r="RE1627" i="1"/>
  <c r="RE1628" i="1"/>
  <c r="RE1629" i="1"/>
  <c r="RE1630" i="1"/>
  <c r="RE1631" i="1"/>
  <c r="RE1632" i="1"/>
  <c r="RE1633" i="1"/>
  <c r="RE1634" i="1"/>
  <c r="RE1635" i="1"/>
  <c r="RE1636" i="1"/>
  <c r="RE1637" i="1"/>
  <c r="RE1638" i="1"/>
  <c r="RE1639" i="1"/>
  <c r="RE1640" i="1"/>
  <c r="RE1641" i="1"/>
  <c r="RE1642" i="1"/>
  <c r="RE1643" i="1"/>
  <c r="RE1644" i="1"/>
  <c r="RE1645" i="1"/>
  <c r="RE1646" i="1"/>
  <c r="RE1647" i="1"/>
  <c r="RE1648" i="1"/>
  <c r="RE1649" i="1"/>
  <c r="RE1650" i="1"/>
  <c r="RE1651" i="1"/>
  <c r="RE1652" i="1"/>
  <c r="RE1653" i="1"/>
  <c r="RE1654" i="1"/>
  <c r="RE1655" i="1"/>
  <c r="RE1656" i="1"/>
  <c r="RE1657" i="1"/>
  <c r="RE1658" i="1"/>
  <c r="RE1659" i="1"/>
  <c r="RE1660" i="1"/>
  <c r="RE1661" i="1"/>
  <c r="RE1662" i="1"/>
  <c r="RE1663" i="1"/>
  <c r="RE1664" i="1"/>
  <c r="RE1665" i="1"/>
  <c r="RE1666" i="1"/>
  <c r="RE1667" i="1"/>
  <c r="RE1668" i="1"/>
  <c r="RE1669" i="1"/>
  <c r="RE1670" i="1"/>
  <c r="RE1671" i="1"/>
  <c r="RE1672" i="1"/>
  <c r="RE1673" i="1"/>
  <c r="RE1674" i="1"/>
  <c r="RE1675" i="1"/>
  <c r="RE1676" i="1"/>
  <c r="RE1677" i="1"/>
  <c r="RE1678" i="1"/>
  <c r="RE1679" i="1"/>
  <c r="RE1680" i="1"/>
  <c r="RE1681" i="1"/>
  <c r="RE1682" i="1"/>
  <c r="RE1683" i="1"/>
  <c r="RE1684" i="1"/>
  <c r="RE1685" i="1"/>
  <c r="RE1686" i="1"/>
  <c r="RE1687" i="1"/>
  <c r="RE1688" i="1"/>
  <c r="RE1689" i="1"/>
  <c r="RE1690" i="1"/>
  <c r="RE1691" i="1"/>
  <c r="RE1692" i="1"/>
  <c r="RE1693" i="1"/>
  <c r="RE1694" i="1"/>
  <c r="RE1695" i="1"/>
  <c r="RE1696" i="1"/>
  <c r="RE1697" i="1"/>
  <c r="RE1698" i="1"/>
  <c r="RE1699" i="1"/>
  <c r="RE1700" i="1"/>
  <c r="RE1701" i="1"/>
  <c r="RE1702" i="1"/>
  <c r="RE1703" i="1"/>
  <c r="RE1704" i="1"/>
  <c r="RE1705" i="1"/>
  <c r="RE1706" i="1"/>
  <c r="RE1707" i="1"/>
  <c r="RE1708" i="1"/>
  <c r="RE1709" i="1"/>
  <c r="RE1710" i="1"/>
  <c r="RE1711" i="1"/>
  <c r="RE1712" i="1"/>
  <c r="RE1713" i="1"/>
  <c r="RE3" i="1"/>
  <c r="A4" i="2" a="1"/>
  <c r="A4" i="2" s="1"/>
  <c r="B4" i="2" s="1" a="1"/>
  <c r="B4" i="2" s="1"/>
  <c r="A5" i="2" a="1"/>
  <c r="A5" i="2" s="1"/>
  <c r="B5" i="2" s="1" a="1"/>
  <c r="B5" i="2" s="1"/>
  <c r="A6" i="2" a="1"/>
  <c r="A6" i="2" s="1"/>
  <c r="C6" i="2" s="1" a="1"/>
  <c r="C6" i="2" s="1"/>
  <c r="A7" i="2" a="1"/>
  <c r="A7" i="2" s="1"/>
  <c r="C7" i="2" s="1" a="1"/>
  <c r="C7" i="2" s="1"/>
  <c r="A8" i="2" a="1"/>
  <c r="A8" i="2" s="1"/>
  <c r="D8" i="2" s="1" a="1"/>
  <c r="D8" i="2" s="1"/>
  <c r="A4" i="3" a="1"/>
  <c r="A4" i="3" s="1"/>
  <c r="D4" i="3" s="1" a="1"/>
  <c r="D4" i="3" s="1"/>
  <c r="A5" i="3" a="1"/>
  <c r="A5" i="3" s="1"/>
  <c r="B5" i="3" s="1" a="1"/>
  <c r="B5" i="3" s="1"/>
  <c r="A6" i="3" a="1"/>
  <c r="A6" i="3" s="1"/>
  <c r="C6" i="3" s="1" a="1"/>
  <c r="C6" i="3" s="1"/>
  <c r="A7" i="3" a="1"/>
  <c r="A7" i="3" s="1"/>
  <c r="B7" i="3" s="1" a="1"/>
  <c r="B7" i="3" s="1"/>
  <c r="A8" i="3" a="1"/>
  <c r="A8" i="3" s="1"/>
  <c r="D8" i="3" s="1" a="1"/>
  <c r="D8" i="3" s="1"/>
  <c r="RD4" i="1"/>
  <c r="RD5" i="1"/>
  <c r="RD6" i="1"/>
  <c r="RD7" i="1"/>
  <c r="RD8" i="1"/>
  <c r="RD9" i="1"/>
  <c r="RD10" i="1"/>
  <c r="RD11" i="1"/>
  <c r="RD12" i="1"/>
  <c r="RD13" i="1"/>
  <c r="RD14" i="1"/>
  <c r="RD15" i="1"/>
  <c r="RD16" i="1"/>
  <c r="RD17" i="1"/>
  <c r="RD18" i="1"/>
  <c r="RD19" i="1"/>
  <c r="RD20" i="1"/>
  <c r="RD21" i="1"/>
  <c r="RD22" i="1"/>
  <c r="RD23" i="1"/>
  <c r="RD24" i="1"/>
  <c r="RD25" i="1"/>
  <c r="RD26" i="1"/>
  <c r="RD27" i="1"/>
  <c r="RD28" i="1"/>
  <c r="RD29" i="1"/>
  <c r="RD30" i="1"/>
  <c r="RD31" i="1"/>
  <c r="RD32" i="1"/>
  <c r="RD33" i="1"/>
  <c r="RD34" i="1"/>
  <c r="RD35" i="1"/>
  <c r="RD36" i="1"/>
  <c r="RD37" i="1"/>
  <c r="RD38" i="1"/>
  <c r="RD39" i="1"/>
  <c r="RD40" i="1"/>
  <c r="RD41" i="1"/>
  <c r="RD42" i="1"/>
  <c r="RD43" i="1"/>
  <c r="RD44" i="1"/>
  <c r="RD45" i="1"/>
  <c r="RD46" i="1"/>
  <c r="RD47" i="1"/>
  <c r="RD48" i="1"/>
  <c r="RD49" i="1"/>
  <c r="RD50" i="1"/>
  <c r="RD51" i="1"/>
  <c r="RD52" i="1"/>
  <c r="RD53" i="1"/>
  <c r="RD54" i="1"/>
  <c r="RD55" i="1"/>
  <c r="RD56" i="1"/>
  <c r="RD57" i="1"/>
  <c r="RD58" i="1"/>
  <c r="RD59" i="1"/>
  <c r="RD60" i="1"/>
  <c r="RD61" i="1"/>
  <c r="RD62" i="1"/>
  <c r="RD63" i="1"/>
  <c r="RD64" i="1"/>
  <c r="RD65" i="1"/>
  <c r="RD66" i="1"/>
  <c r="RD67" i="1"/>
  <c r="RD68" i="1"/>
  <c r="RD69" i="1"/>
  <c r="RD70" i="1"/>
  <c r="RD71" i="1"/>
  <c r="RD72" i="1"/>
  <c r="RD73" i="1"/>
  <c r="RD74" i="1"/>
  <c r="RD75" i="1"/>
  <c r="RD76" i="1"/>
  <c r="RD77" i="1"/>
  <c r="RD78" i="1"/>
  <c r="RD79" i="1"/>
  <c r="RD80" i="1"/>
  <c r="RD81" i="1"/>
  <c r="RD82" i="1"/>
  <c r="RD83" i="1"/>
  <c r="RD84" i="1"/>
  <c r="RD85" i="1"/>
  <c r="RD86" i="1"/>
  <c r="RD87" i="1"/>
  <c r="RD88" i="1"/>
  <c r="RD89" i="1"/>
  <c r="RD90" i="1"/>
  <c r="RD91" i="1"/>
  <c r="RD92" i="1"/>
  <c r="RD93" i="1"/>
  <c r="RD94" i="1"/>
  <c r="RD95" i="1"/>
  <c r="RD96" i="1"/>
  <c r="RD97" i="1"/>
  <c r="RD98" i="1"/>
  <c r="RD99" i="1"/>
  <c r="RD100" i="1"/>
  <c r="RD101" i="1"/>
  <c r="RD102" i="1"/>
  <c r="RD103" i="1"/>
  <c r="RD104" i="1"/>
  <c r="RD105" i="1"/>
  <c r="RD106" i="1"/>
  <c r="RD107" i="1"/>
  <c r="RD108" i="1"/>
  <c r="RD109" i="1"/>
  <c r="RD110" i="1"/>
  <c r="RD111" i="1"/>
  <c r="RD112" i="1"/>
  <c r="RD113" i="1"/>
  <c r="RD114" i="1"/>
  <c r="RD115" i="1"/>
  <c r="RD116" i="1"/>
  <c r="RD117" i="1"/>
  <c r="RD118" i="1"/>
  <c r="RD119" i="1"/>
  <c r="RD120" i="1"/>
  <c r="RD121" i="1"/>
  <c r="RD122" i="1"/>
  <c r="RD123" i="1"/>
  <c r="RD124" i="1"/>
  <c r="RD125" i="1"/>
  <c r="RD126" i="1"/>
  <c r="RD127" i="1"/>
  <c r="RD128" i="1"/>
  <c r="RD129" i="1"/>
  <c r="RD130" i="1"/>
  <c r="RD131" i="1"/>
  <c r="RD132" i="1"/>
  <c r="RD133" i="1"/>
  <c r="RD134" i="1"/>
  <c r="RD135" i="1"/>
  <c r="RD136" i="1"/>
  <c r="RD137" i="1"/>
  <c r="RD138" i="1"/>
  <c r="RD139" i="1"/>
  <c r="RD140" i="1"/>
  <c r="RD141" i="1"/>
  <c r="RD142" i="1"/>
  <c r="RD143" i="1"/>
  <c r="RD144" i="1"/>
  <c r="RD145" i="1"/>
  <c r="RD146" i="1"/>
  <c r="RD147" i="1"/>
  <c r="RD148" i="1"/>
  <c r="RD149" i="1"/>
  <c r="RD150" i="1"/>
  <c r="RD151" i="1"/>
  <c r="RD152" i="1"/>
  <c r="RD153" i="1"/>
  <c r="RD154" i="1"/>
  <c r="RD155" i="1"/>
  <c r="RD156" i="1"/>
  <c r="RD157" i="1"/>
  <c r="RD158" i="1"/>
  <c r="RD159" i="1"/>
  <c r="RD160" i="1"/>
  <c r="RD161" i="1"/>
  <c r="RD162" i="1"/>
  <c r="RD163" i="1"/>
  <c r="RD164" i="1"/>
  <c r="RD165" i="1"/>
  <c r="RD166" i="1"/>
  <c r="RD167" i="1"/>
  <c r="RD168" i="1"/>
  <c r="RD169" i="1"/>
  <c r="RD170" i="1"/>
  <c r="RD171" i="1"/>
  <c r="RD172" i="1"/>
  <c r="RD173" i="1"/>
  <c r="RD174" i="1"/>
  <c r="RD175" i="1"/>
  <c r="RD176" i="1"/>
  <c r="RD177" i="1"/>
  <c r="RD178" i="1"/>
  <c r="RD179" i="1"/>
  <c r="RD180" i="1"/>
  <c r="RD181" i="1"/>
  <c r="RD182" i="1"/>
  <c r="RD183" i="1"/>
  <c r="RD184" i="1"/>
  <c r="RD185" i="1"/>
  <c r="RD186" i="1"/>
  <c r="RD187" i="1"/>
  <c r="RD188" i="1"/>
  <c r="RD189" i="1"/>
  <c r="RD190" i="1"/>
  <c r="RD191" i="1"/>
  <c r="RD192" i="1"/>
  <c r="RD193" i="1"/>
  <c r="RD194" i="1"/>
  <c r="RD195" i="1"/>
  <c r="RD196" i="1"/>
  <c r="RD197" i="1"/>
  <c r="RD198" i="1"/>
  <c r="RD199" i="1"/>
  <c r="RD200" i="1"/>
  <c r="RD201" i="1"/>
  <c r="RD202" i="1"/>
  <c r="RD203" i="1"/>
  <c r="RD204" i="1"/>
  <c r="RD205" i="1"/>
  <c r="RD206" i="1"/>
  <c r="RD207" i="1"/>
  <c r="RD208" i="1"/>
  <c r="RD209" i="1"/>
  <c r="RD210" i="1"/>
  <c r="RD211" i="1"/>
  <c r="RD212" i="1"/>
  <c r="RD213" i="1"/>
  <c r="RD214" i="1"/>
  <c r="RD215" i="1"/>
  <c r="RD216" i="1"/>
  <c r="RD217" i="1"/>
  <c r="RD218" i="1"/>
  <c r="RD219" i="1"/>
  <c r="RD220" i="1"/>
  <c r="RD221" i="1"/>
  <c r="RD222" i="1"/>
  <c r="RD223" i="1"/>
  <c r="RD224" i="1"/>
  <c r="RD225" i="1"/>
  <c r="RD226" i="1"/>
  <c r="RD227" i="1"/>
  <c r="RD228" i="1"/>
  <c r="RD229" i="1"/>
  <c r="RD230" i="1"/>
  <c r="RD231" i="1"/>
  <c r="RD232" i="1"/>
  <c r="RD233" i="1"/>
  <c r="RD234" i="1"/>
  <c r="RD235" i="1"/>
  <c r="RD236" i="1"/>
  <c r="RD237" i="1"/>
  <c r="RD238" i="1"/>
  <c r="RD239" i="1"/>
  <c r="RD240" i="1"/>
  <c r="RD241" i="1"/>
  <c r="RD242" i="1"/>
  <c r="RD243" i="1"/>
  <c r="RD244" i="1"/>
  <c r="RD245" i="1"/>
  <c r="RD246" i="1"/>
  <c r="RD247" i="1"/>
  <c r="RD248" i="1"/>
  <c r="RD249" i="1"/>
  <c r="RD250" i="1"/>
  <c r="RD251" i="1"/>
  <c r="RD252" i="1"/>
  <c r="RD253" i="1"/>
  <c r="RD254" i="1"/>
  <c r="RD255" i="1"/>
  <c r="RD256" i="1"/>
  <c r="RD257" i="1"/>
  <c r="RD258" i="1"/>
  <c r="RD259" i="1"/>
  <c r="RD260" i="1"/>
  <c r="RD261" i="1"/>
  <c r="RD262" i="1"/>
  <c r="RD263" i="1"/>
  <c r="RD264" i="1"/>
  <c r="RD265" i="1"/>
  <c r="RD266" i="1"/>
  <c r="RD267" i="1"/>
  <c r="RD268" i="1"/>
  <c r="RD269" i="1"/>
  <c r="RD270" i="1"/>
  <c r="RD271" i="1"/>
  <c r="RD272" i="1"/>
  <c r="RD273" i="1"/>
  <c r="RD274" i="1"/>
  <c r="RD275" i="1"/>
  <c r="RD276" i="1"/>
  <c r="RD277" i="1"/>
  <c r="RD278" i="1"/>
  <c r="RD279" i="1"/>
  <c r="RD280" i="1"/>
  <c r="RD281" i="1"/>
  <c r="RD282" i="1"/>
  <c r="RD283" i="1"/>
  <c r="RD284" i="1"/>
  <c r="RD285" i="1"/>
  <c r="RD286" i="1"/>
  <c r="RD287" i="1"/>
  <c r="RD288" i="1"/>
  <c r="RD289" i="1"/>
  <c r="RD290" i="1"/>
  <c r="RD291" i="1"/>
  <c r="RD292" i="1"/>
  <c r="RD293" i="1"/>
  <c r="RD294" i="1"/>
  <c r="RD295" i="1"/>
  <c r="RD296" i="1"/>
  <c r="RD297" i="1"/>
  <c r="RD298" i="1"/>
  <c r="RD299" i="1"/>
  <c r="RD300" i="1"/>
  <c r="RD301" i="1"/>
  <c r="RD302" i="1"/>
  <c r="RD303" i="1"/>
  <c r="RD304" i="1"/>
  <c r="RD305" i="1"/>
  <c r="RD306" i="1"/>
  <c r="RD307" i="1"/>
  <c r="RD308" i="1"/>
  <c r="RD309" i="1"/>
  <c r="RD310" i="1"/>
  <c r="RD311" i="1"/>
  <c r="RD312" i="1"/>
  <c r="RD313" i="1"/>
  <c r="RD314" i="1"/>
  <c r="RD315" i="1"/>
  <c r="RD316" i="1"/>
  <c r="RD317" i="1"/>
  <c r="RD318" i="1"/>
  <c r="RD319" i="1"/>
  <c r="RD320" i="1"/>
  <c r="RD321" i="1"/>
  <c r="RD322" i="1"/>
  <c r="RD323" i="1"/>
  <c r="RD324" i="1"/>
  <c r="RD325" i="1"/>
  <c r="RD326" i="1"/>
  <c r="RD327" i="1"/>
  <c r="RD328" i="1"/>
  <c r="RD329" i="1"/>
  <c r="RD330" i="1"/>
  <c r="RD331" i="1"/>
  <c r="RD332" i="1"/>
  <c r="RD333" i="1"/>
  <c r="RD334" i="1"/>
  <c r="RD335" i="1"/>
  <c r="RD336" i="1"/>
  <c r="RD337" i="1"/>
  <c r="RD338" i="1"/>
  <c r="RD339" i="1"/>
  <c r="RD340" i="1"/>
  <c r="RD341" i="1"/>
  <c r="RD342" i="1"/>
  <c r="RD343" i="1"/>
  <c r="RD344" i="1"/>
  <c r="RD345" i="1"/>
  <c r="RD346" i="1"/>
  <c r="RD347" i="1"/>
  <c r="RD348" i="1"/>
  <c r="RD349" i="1"/>
  <c r="RD350" i="1"/>
  <c r="RD351" i="1"/>
  <c r="RD352" i="1"/>
  <c r="RD353" i="1"/>
  <c r="RD354" i="1"/>
  <c r="RD355" i="1"/>
  <c r="RD356" i="1"/>
  <c r="RD357" i="1"/>
  <c r="RD358" i="1"/>
  <c r="RD359" i="1"/>
  <c r="RD360" i="1"/>
  <c r="RD361" i="1"/>
  <c r="RD362" i="1"/>
  <c r="RD363" i="1"/>
  <c r="RD364" i="1"/>
  <c r="RD365" i="1"/>
  <c r="RD366" i="1"/>
  <c r="RD367" i="1"/>
  <c r="RD368" i="1"/>
  <c r="RD369" i="1"/>
  <c r="RD370" i="1"/>
  <c r="RD371" i="1"/>
  <c r="RD372" i="1"/>
  <c r="RD373" i="1"/>
  <c r="RD374" i="1"/>
  <c r="RD375" i="1"/>
  <c r="RD376" i="1"/>
  <c r="RD377" i="1"/>
  <c r="RD378" i="1"/>
  <c r="RD379" i="1"/>
  <c r="RD380" i="1"/>
  <c r="RD381" i="1"/>
  <c r="RD382" i="1"/>
  <c r="RD383" i="1"/>
  <c r="RD384" i="1"/>
  <c r="RD385" i="1"/>
  <c r="RD386" i="1"/>
  <c r="RD387" i="1"/>
  <c r="RD388" i="1"/>
  <c r="RD389" i="1"/>
  <c r="RD390" i="1"/>
  <c r="RD391" i="1"/>
  <c r="RD392" i="1"/>
  <c r="RD393" i="1"/>
  <c r="RD394" i="1"/>
  <c r="RD395" i="1"/>
  <c r="RD396" i="1"/>
  <c r="RD397" i="1"/>
  <c r="RD398" i="1"/>
  <c r="RD399" i="1"/>
  <c r="RD400" i="1"/>
  <c r="RD401" i="1"/>
  <c r="RD402" i="1"/>
  <c r="RD403" i="1"/>
  <c r="RD404" i="1"/>
  <c r="RD405" i="1"/>
  <c r="RD406" i="1"/>
  <c r="RD407" i="1"/>
  <c r="RD408" i="1"/>
  <c r="RD409" i="1"/>
  <c r="RD410" i="1"/>
  <c r="RD411" i="1"/>
  <c r="RD412" i="1"/>
  <c r="RD413" i="1"/>
  <c r="RD414" i="1"/>
  <c r="RD415" i="1"/>
  <c r="RD416" i="1"/>
  <c r="RD417" i="1"/>
  <c r="RD418" i="1"/>
  <c r="RD419" i="1"/>
  <c r="RD420" i="1"/>
  <c r="RD421" i="1"/>
  <c r="RD422" i="1"/>
  <c r="RD423" i="1"/>
  <c r="RD424" i="1"/>
  <c r="RD425" i="1"/>
  <c r="RD426" i="1"/>
  <c r="RD427" i="1"/>
  <c r="RD428" i="1"/>
  <c r="RD429" i="1"/>
  <c r="RD430" i="1"/>
  <c r="RD431" i="1"/>
  <c r="RD432" i="1"/>
  <c r="RD433" i="1"/>
  <c r="RD434" i="1"/>
  <c r="RD435" i="1"/>
  <c r="RD436" i="1"/>
  <c r="RD437" i="1"/>
  <c r="RD438" i="1"/>
  <c r="RD439" i="1"/>
  <c r="RD440" i="1"/>
  <c r="RD441" i="1"/>
  <c r="RD442" i="1"/>
  <c r="RD443" i="1"/>
  <c r="RD444" i="1"/>
  <c r="RD445" i="1"/>
  <c r="RD446" i="1"/>
  <c r="RD447" i="1"/>
  <c r="RD448" i="1"/>
  <c r="RD449" i="1"/>
  <c r="RD450" i="1"/>
  <c r="RD451" i="1"/>
  <c r="RD452" i="1"/>
  <c r="RD453" i="1"/>
  <c r="RD454" i="1"/>
  <c r="RD455" i="1"/>
  <c r="RD456" i="1"/>
  <c r="RD457" i="1"/>
  <c r="RD458" i="1"/>
  <c r="RD459" i="1"/>
  <c r="RD460" i="1"/>
  <c r="RD461" i="1"/>
  <c r="RD462" i="1"/>
  <c r="RD463" i="1"/>
  <c r="RD464" i="1"/>
  <c r="RD465" i="1"/>
  <c r="RD466" i="1"/>
  <c r="RD467" i="1"/>
  <c r="RD468" i="1"/>
  <c r="RD469" i="1"/>
  <c r="RD470" i="1"/>
  <c r="RD471" i="1"/>
  <c r="RD472" i="1"/>
  <c r="RD473" i="1"/>
  <c r="RD474" i="1"/>
  <c r="RD475" i="1"/>
  <c r="RD476" i="1"/>
  <c r="RD477" i="1"/>
  <c r="RD478" i="1"/>
  <c r="RD479" i="1"/>
  <c r="RD480" i="1"/>
  <c r="RD481" i="1"/>
  <c r="RD482" i="1"/>
  <c r="RD483" i="1"/>
  <c r="RD484" i="1"/>
  <c r="RD485" i="1"/>
  <c r="RD486" i="1"/>
  <c r="RD487" i="1"/>
  <c r="RD488" i="1"/>
  <c r="RD489" i="1"/>
  <c r="RD490" i="1"/>
  <c r="RD491" i="1"/>
  <c r="RD492" i="1"/>
  <c r="RD493" i="1"/>
  <c r="RD494" i="1"/>
  <c r="RD495" i="1"/>
  <c r="RD496" i="1"/>
  <c r="RD497" i="1"/>
  <c r="RD498" i="1"/>
  <c r="RD499" i="1"/>
  <c r="RD500" i="1"/>
  <c r="RD501" i="1"/>
  <c r="RD502" i="1"/>
  <c r="RD503" i="1"/>
  <c r="RD504" i="1"/>
  <c r="RD505" i="1"/>
  <c r="RD506" i="1"/>
  <c r="RD507" i="1"/>
  <c r="RD508" i="1"/>
  <c r="RD509" i="1"/>
  <c r="RD510" i="1"/>
  <c r="RD511" i="1"/>
  <c r="RD512" i="1"/>
  <c r="RD513" i="1"/>
  <c r="RD514" i="1"/>
  <c r="RD515" i="1"/>
  <c r="RD516" i="1"/>
  <c r="RD517" i="1"/>
  <c r="RD518" i="1"/>
  <c r="RD519" i="1"/>
  <c r="RD520" i="1"/>
  <c r="RD521" i="1"/>
  <c r="RD522" i="1"/>
  <c r="RD523" i="1"/>
  <c r="RD524" i="1"/>
  <c r="RD525" i="1"/>
  <c r="RD526" i="1"/>
  <c r="RD527" i="1"/>
  <c r="RD528" i="1"/>
  <c r="RD529" i="1"/>
  <c r="RD530" i="1"/>
  <c r="RD531" i="1"/>
  <c r="RD532" i="1"/>
  <c r="RD533" i="1"/>
  <c r="RD534" i="1"/>
  <c r="RD535" i="1"/>
  <c r="RD536" i="1"/>
  <c r="RD537" i="1"/>
  <c r="RD538" i="1"/>
  <c r="RD539" i="1"/>
  <c r="RD540" i="1"/>
  <c r="RD541" i="1"/>
  <c r="RD542" i="1"/>
  <c r="RD543" i="1"/>
  <c r="RD544" i="1"/>
  <c r="RD545" i="1"/>
  <c r="RD546" i="1"/>
  <c r="RD547" i="1"/>
  <c r="RD548" i="1"/>
  <c r="RD549" i="1"/>
  <c r="RD550" i="1"/>
  <c r="RD551" i="1"/>
  <c r="RD552" i="1"/>
  <c r="RD553" i="1"/>
  <c r="RD554" i="1"/>
  <c r="RD555" i="1"/>
  <c r="RD556" i="1"/>
  <c r="RD557" i="1"/>
  <c r="RD558" i="1"/>
  <c r="RD559" i="1"/>
  <c r="RD560" i="1"/>
  <c r="RD561" i="1"/>
  <c r="RD562" i="1"/>
  <c r="RD563" i="1"/>
  <c r="RD564" i="1"/>
  <c r="RD565" i="1"/>
  <c r="RD566" i="1"/>
  <c r="RD567" i="1"/>
  <c r="RD568" i="1"/>
  <c r="RD569" i="1"/>
  <c r="RD570" i="1"/>
  <c r="RD571" i="1"/>
  <c r="RD572" i="1"/>
  <c r="RD573" i="1"/>
  <c r="RD574" i="1"/>
  <c r="RD575" i="1"/>
  <c r="RD576" i="1"/>
  <c r="RD577" i="1"/>
  <c r="RD578" i="1"/>
  <c r="RD579" i="1"/>
  <c r="RD580" i="1"/>
  <c r="RD581" i="1"/>
  <c r="RD582" i="1"/>
  <c r="RD583" i="1"/>
  <c r="RD584" i="1"/>
  <c r="RD585" i="1"/>
  <c r="RD586" i="1"/>
  <c r="RD587" i="1"/>
  <c r="RD588" i="1"/>
  <c r="RD589" i="1"/>
  <c r="RD590" i="1"/>
  <c r="RD591" i="1"/>
  <c r="RD592" i="1"/>
  <c r="RD593" i="1"/>
  <c r="RD594" i="1"/>
  <c r="RD595" i="1"/>
  <c r="RD596" i="1"/>
  <c r="RD597" i="1"/>
  <c r="RD598" i="1"/>
  <c r="RD599" i="1"/>
  <c r="RD600" i="1"/>
  <c r="RD601" i="1"/>
  <c r="RD602" i="1"/>
  <c r="RD603" i="1"/>
  <c r="RD604" i="1"/>
  <c r="RD605" i="1"/>
  <c r="RD606" i="1"/>
  <c r="RD607" i="1"/>
  <c r="RD608" i="1"/>
  <c r="RD609" i="1"/>
  <c r="RD610" i="1"/>
  <c r="RD611" i="1"/>
  <c r="RD612" i="1"/>
  <c r="RD613" i="1"/>
  <c r="RD614" i="1"/>
  <c r="RD615" i="1"/>
  <c r="RD616" i="1"/>
  <c r="RD617" i="1"/>
  <c r="RD618" i="1"/>
  <c r="RD619" i="1"/>
  <c r="RD620" i="1"/>
  <c r="RD621" i="1"/>
  <c r="RD622" i="1"/>
  <c r="RD623" i="1"/>
  <c r="RD624" i="1"/>
  <c r="RD625" i="1"/>
  <c r="RD626" i="1"/>
  <c r="RD627" i="1"/>
  <c r="RD628" i="1"/>
  <c r="RD629" i="1"/>
  <c r="RD630" i="1"/>
  <c r="RD631" i="1"/>
  <c r="RD632" i="1"/>
  <c r="RD633" i="1"/>
  <c r="RD634" i="1"/>
  <c r="RD635" i="1"/>
  <c r="RD636" i="1"/>
  <c r="RD637" i="1"/>
  <c r="RD638" i="1"/>
  <c r="RD639" i="1"/>
  <c r="RD640" i="1"/>
  <c r="RD641" i="1"/>
  <c r="RD642" i="1"/>
  <c r="RD643" i="1"/>
  <c r="RD644" i="1"/>
  <c r="RD645" i="1"/>
  <c r="RD646" i="1"/>
  <c r="RD647" i="1"/>
  <c r="RD648" i="1"/>
  <c r="RD649" i="1"/>
  <c r="RD650" i="1"/>
  <c r="RD651" i="1"/>
  <c r="RD652" i="1"/>
  <c r="RD653" i="1"/>
  <c r="RD654" i="1"/>
  <c r="RD655" i="1"/>
  <c r="RD656" i="1"/>
  <c r="RD657" i="1"/>
  <c r="RD658" i="1"/>
  <c r="RD659" i="1"/>
  <c r="RD660" i="1"/>
  <c r="RD661" i="1"/>
  <c r="RD662" i="1"/>
  <c r="RD663" i="1"/>
  <c r="RD664" i="1"/>
  <c r="RD665" i="1"/>
  <c r="RD666" i="1"/>
  <c r="RD667" i="1"/>
  <c r="RD668" i="1"/>
  <c r="RD669" i="1"/>
  <c r="RD670" i="1"/>
  <c r="RD671" i="1"/>
  <c r="RD672" i="1"/>
  <c r="RD673" i="1"/>
  <c r="RD674" i="1"/>
  <c r="RD675" i="1"/>
  <c r="RD676" i="1"/>
  <c r="RD677" i="1"/>
  <c r="RD678" i="1"/>
  <c r="RD679" i="1"/>
  <c r="RD680" i="1"/>
  <c r="RD681" i="1"/>
  <c r="RD682" i="1"/>
  <c r="RD683" i="1"/>
  <c r="RD684" i="1"/>
  <c r="RD685" i="1"/>
  <c r="RD686" i="1"/>
  <c r="RD687" i="1"/>
  <c r="RD688" i="1"/>
  <c r="RD689" i="1"/>
  <c r="RD690" i="1"/>
  <c r="RD691" i="1"/>
  <c r="RD692" i="1"/>
  <c r="RD693" i="1"/>
  <c r="RD694" i="1"/>
  <c r="RD695" i="1"/>
  <c r="RD696" i="1"/>
  <c r="RD697" i="1"/>
  <c r="RD698" i="1"/>
  <c r="RD699" i="1"/>
  <c r="RD700" i="1"/>
  <c r="RD701" i="1"/>
  <c r="RD702" i="1"/>
  <c r="RD703" i="1"/>
  <c r="RD704" i="1"/>
  <c r="RD705" i="1"/>
  <c r="RD706" i="1"/>
  <c r="RD707" i="1"/>
  <c r="RD708" i="1"/>
  <c r="RD709" i="1"/>
  <c r="RD710" i="1"/>
  <c r="RD711" i="1"/>
  <c r="RD712" i="1"/>
  <c r="RD713" i="1"/>
  <c r="RD714" i="1"/>
  <c r="RD715" i="1"/>
  <c r="RD716" i="1"/>
  <c r="RD717" i="1"/>
  <c r="RD718" i="1"/>
  <c r="RD719" i="1"/>
  <c r="RD720" i="1"/>
  <c r="RD721" i="1"/>
  <c r="RD722" i="1"/>
  <c r="RD723" i="1"/>
  <c r="RD724" i="1"/>
  <c r="RD725" i="1"/>
  <c r="RD726" i="1"/>
  <c r="RD727" i="1"/>
  <c r="RD728" i="1"/>
  <c r="RD729" i="1"/>
  <c r="RD730" i="1"/>
  <c r="RD731" i="1"/>
  <c r="RD732" i="1"/>
  <c r="RD733" i="1"/>
  <c r="RD734" i="1"/>
  <c r="RD735" i="1"/>
  <c r="RD736" i="1"/>
  <c r="RD737" i="1"/>
  <c r="RD738" i="1"/>
  <c r="RD739" i="1"/>
  <c r="RD740" i="1"/>
  <c r="RD741" i="1"/>
  <c r="RD742" i="1"/>
  <c r="RD743" i="1"/>
  <c r="RD744" i="1"/>
  <c r="RD745" i="1"/>
  <c r="RD746" i="1"/>
  <c r="RD747" i="1"/>
  <c r="RD748" i="1"/>
  <c r="RD749" i="1"/>
  <c r="RD750" i="1"/>
  <c r="RD751" i="1"/>
  <c r="RD752" i="1"/>
  <c r="RD753" i="1"/>
  <c r="RD754" i="1"/>
  <c r="RD755" i="1"/>
  <c r="RD756" i="1"/>
  <c r="RD757" i="1"/>
  <c r="RD758" i="1"/>
  <c r="RD759" i="1"/>
  <c r="RD760" i="1"/>
  <c r="RD761" i="1"/>
  <c r="RD762" i="1"/>
  <c r="RD763" i="1"/>
  <c r="RD764" i="1"/>
  <c r="RD765" i="1"/>
  <c r="RD766" i="1"/>
  <c r="RD767" i="1"/>
  <c r="RD768" i="1"/>
  <c r="RD769" i="1"/>
  <c r="RD770" i="1"/>
  <c r="RD771" i="1"/>
  <c r="RD772" i="1"/>
  <c r="RD773" i="1"/>
  <c r="RD774" i="1"/>
  <c r="RD775" i="1"/>
  <c r="RD776" i="1"/>
  <c r="RD777" i="1"/>
  <c r="RD778" i="1"/>
  <c r="RD779" i="1"/>
  <c r="RD780" i="1"/>
  <c r="RD781" i="1"/>
  <c r="RD782" i="1"/>
  <c r="RD783" i="1"/>
  <c r="RD784" i="1"/>
  <c r="RD785" i="1"/>
  <c r="RD786" i="1"/>
  <c r="RD787" i="1"/>
  <c r="RD788" i="1"/>
  <c r="RD789" i="1"/>
  <c r="RD790" i="1"/>
  <c r="RD791" i="1"/>
  <c r="RD792" i="1"/>
  <c r="RD793" i="1"/>
  <c r="RD794" i="1"/>
  <c r="RD795" i="1"/>
  <c r="RD796" i="1"/>
  <c r="RD797" i="1"/>
  <c r="RD798" i="1"/>
  <c r="RD799" i="1"/>
  <c r="RD800" i="1"/>
  <c r="RD801" i="1"/>
  <c r="RD802" i="1"/>
  <c r="RD803" i="1"/>
  <c r="RD804" i="1"/>
  <c r="RD805" i="1"/>
  <c r="RD806" i="1"/>
  <c r="RD807" i="1"/>
  <c r="RD808" i="1"/>
  <c r="RD809" i="1"/>
  <c r="RD810" i="1"/>
  <c r="RD811" i="1"/>
  <c r="RD812" i="1"/>
  <c r="RD813" i="1"/>
  <c r="RD814" i="1"/>
  <c r="RD815" i="1"/>
  <c r="RD816" i="1"/>
  <c r="RD817" i="1"/>
  <c r="RD818" i="1"/>
  <c r="RD819" i="1"/>
  <c r="RD820" i="1"/>
  <c r="RD821" i="1"/>
  <c r="RD822" i="1"/>
  <c r="RD823" i="1"/>
  <c r="RD824" i="1"/>
  <c r="RD825" i="1"/>
  <c r="RD826" i="1"/>
  <c r="RD827" i="1"/>
  <c r="RD828" i="1"/>
  <c r="RD829" i="1"/>
  <c r="RD830" i="1"/>
  <c r="RD831" i="1"/>
  <c r="RD832" i="1"/>
  <c r="RD833" i="1"/>
  <c r="RD834" i="1"/>
  <c r="RD835" i="1"/>
  <c r="RD836" i="1"/>
  <c r="RD837" i="1"/>
  <c r="RD838" i="1"/>
  <c r="RD839" i="1"/>
  <c r="RD840" i="1"/>
  <c r="RD841" i="1"/>
  <c r="RD842" i="1"/>
  <c r="RD843" i="1"/>
  <c r="RD844" i="1"/>
  <c r="RD845" i="1"/>
  <c r="RD846" i="1"/>
  <c r="RD847" i="1"/>
  <c r="RD848" i="1"/>
  <c r="RD849" i="1"/>
  <c r="RD850" i="1"/>
  <c r="RD851" i="1"/>
  <c r="RD852" i="1"/>
  <c r="RD853" i="1"/>
  <c r="RD854" i="1"/>
  <c r="RD855" i="1"/>
  <c r="RD856" i="1"/>
  <c r="RD857" i="1"/>
  <c r="RD858" i="1"/>
  <c r="RD859" i="1"/>
  <c r="RD860" i="1"/>
  <c r="RD861" i="1"/>
  <c r="RD862" i="1"/>
  <c r="RD863" i="1"/>
  <c r="RD864" i="1"/>
  <c r="RD865" i="1"/>
  <c r="RD866" i="1"/>
  <c r="RD867" i="1"/>
  <c r="RD868" i="1"/>
  <c r="RD869" i="1"/>
  <c r="RD870" i="1"/>
  <c r="RD871" i="1"/>
  <c r="RD872" i="1"/>
  <c r="RD873" i="1"/>
  <c r="RD874" i="1"/>
  <c r="RD875" i="1"/>
  <c r="RD876" i="1"/>
  <c r="RD877" i="1"/>
  <c r="RD878" i="1"/>
  <c r="RD879" i="1"/>
  <c r="RD880" i="1"/>
  <c r="RD881" i="1"/>
  <c r="RD882" i="1"/>
  <c r="RD883" i="1"/>
  <c r="RD884" i="1"/>
  <c r="RD885" i="1"/>
  <c r="RD886" i="1"/>
  <c r="RD887" i="1"/>
  <c r="RD888" i="1"/>
  <c r="RD889" i="1"/>
  <c r="RD890" i="1"/>
  <c r="RD891" i="1"/>
  <c r="RD892" i="1"/>
  <c r="RD893" i="1"/>
  <c r="RD894" i="1"/>
  <c r="RD895" i="1"/>
  <c r="RD896" i="1"/>
  <c r="RD897" i="1"/>
  <c r="RD898" i="1"/>
  <c r="RD899" i="1"/>
  <c r="RD900" i="1"/>
  <c r="RD901" i="1"/>
  <c r="RD902" i="1"/>
  <c r="RD903" i="1"/>
  <c r="RD904" i="1"/>
  <c r="RD905" i="1"/>
  <c r="RD906" i="1"/>
  <c r="RD907" i="1"/>
  <c r="RD908" i="1"/>
  <c r="RD909" i="1"/>
  <c r="RD910" i="1"/>
  <c r="RD911" i="1"/>
  <c r="RD912" i="1"/>
  <c r="RD913" i="1"/>
  <c r="RD914" i="1"/>
  <c r="RD915" i="1"/>
  <c r="RD916" i="1"/>
  <c r="RD917" i="1"/>
  <c r="RD918" i="1"/>
  <c r="RD919" i="1"/>
  <c r="RD920" i="1"/>
  <c r="RD921" i="1"/>
  <c r="RD922" i="1"/>
  <c r="RD923" i="1"/>
  <c r="RD924" i="1"/>
  <c r="RD925" i="1"/>
  <c r="RD926" i="1"/>
  <c r="RD927" i="1"/>
  <c r="RD928" i="1"/>
  <c r="RD929" i="1"/>
  <c r="RD930" i="1"/>
  <c r="RD931" i="1"/>
  <c r="RD932" i="1"/>
  <c r="RD933" i="1"/>
  <c r="RD934" i="1"/>
  <c r="RD935" i="1"/>
  <c r="RD936" i="1"/>
  <c r="RD937" i="1"/>
  <c r="RD938" i="1"/>
  <c r="RD939" i="1"/>
  <c r="RD940" i="1"/>
  <c r="RD941" i="1"/>
  <c r="RD942" i="1"/>
  <c r="RD943" i="1"/>
  <c r="RD944" i="1"/>
  <c r="RD945" i="1"/>
  <c r="RD946" i="1"/>
  <c r="RD947" i="1"/>
  <c r="RD948" i="1"/>
  <c r="RD949" i="1"/>
  <c r="RD950" i="1"/>
  <c r="RD951" i="1"/>
  <c r="RD952" i="1"/>
  <c r="RD953" i="1"/>
  <c r="RD954" i="1"/>
  <c r="RD955" i="1"/>
  <c r="RD956" i="1"/>
  <c r="RD957" i="1"/>
  <c r="RD958" i="1"/>
  <c r="RD959" i="1"/>
  <c r="RD960" i="1"/>
  <c r="RD961" i="1"/>
  <c r="RD962" i="1"/>
  <c r="RD963" i="1"/>
  <c r="RD964" i="1"/>
  <c r="RD965" i="1"/>
  <c r="RD966" i="1"/>
  <c r="RD967" i="1"/>
  <c r="RD968" i="1"/>
  <c r="RD969" i="1"/>
  <c r="RD970" i="1"/>
  <c r="RD971" i="1"/>
  <c r="RD972" i="1"/>
  <c r="RD973" i="1"/>
  <c r="RD974" i="1"/>
  <c r="RD975" i="1"/>
  <c r="RD976" i="1"/>
  <c r="RD977" i="1"/>
  <c r="RD978" i="1"/>
  <c r="RD979" i="1"/>
  <c r="RD980" i="1"/>
  <c r="RD981" i="1"/>
  <c r="RD982" i="1"/>
  <c r="RD983" i="1"/>
  <c r="RD984" i="1"/>
  <c r="RD985" i="1"/>
  <c r="RD986" i="1"/>
  <c r="RD987" i="1"/>
  <c r="RD988" i="1"/>
  <c r="RD989" i="1"/>
  <c r="RD990" i="1"/>
  <c r="RD991" i="1"/>
  <c r="RD992" i="1"/>
  <c r="RD993" i="1"/>
  <c r="RD994" i="1"/>
  <c r="RD995" i="1"/>
  <c r="RD996" i="1"/>
  <c r="RD997" i="1"/>
  <c r="RD998" i="1"/>
  <c r="RD999" i="1"/>
  <c r="RD1000" i="1"/>
  <c r="RD1001" i="1"/>
  <c r="RD1002" i="1"/>
  <c r="RD1003" i="1"/>
  <c r="RD1004" i="1"/>
  <c r="RD1005" i="1"/>
  <c r="RD1006" i="1"/>
  <c r="RD1007" i="1"/>
  <c r="RD1008" i="1"/>
  <c r="RD1009" i="1"/>
  <c r="RD1010" i="1"/>
  <c r="RD1011" i="1"/>
  <c r="RD1012" i="1"/>
  <c r="RD1013" i="1"/>
  <c r="RD1014" i="1"/>
  <c r="RD1015" i="1"/>
  <c r="RD1016" i="1"/>
  <c r="RD1017" i="1"/>
  <c r="RD1018" i="1"/>
  <c r="RD1019" i="1"/>
  <c r="RD1020" i="1"/>
  <c r="RD1021" i="1"/>
  <c r="RD1022" i="1"/>
  <c r="RD1023" i="1"/>
  <c r="RD1024" i="1"/>
  <c r="RD1025" i="1"/>
  <c r="RD1026" i="1"/>
  <c r="RD1027" i="1"/>
  <c r="RD1028" i="1"/>
  <c r="RD1029" i="1"/>
  <c r="RD1030" i="1"/>
  <c r="RD1031" i="1"/>
  <c r="RD1032" i="1"/>
  <c r="RD1033" i="1"/>
  <c r="RD1034" i="1"/>
  <c r="RD1035" i="1"/>
  <c r="RD1036" i="1"/>
  <c r="RD1037" i="1"/>
  <c r="RD1038" i="1"/>
  <c r="RD1039" i="1"/>
  <c r="RD1040" i="1"/>
  <c r="RD1041" i="1"/>
  <c r="RD1042" i="1"/>
  <c r="RD1043" i="1"/>
  <c r="RD1044" i="1"/>
  <c r="RD1045" i="1"/>
  <c r="RD1046" i="1"/>
  <c r="RD1047" i="1"/>
  <c r="RD1048" i="1"/>
  <c r="RD1049" i="1"/>
  <c r="RD1050" i="1"/>
  <c r="RD1051" i="1"/>
  <c r="RD1052" i="1"/>
  <c r="RD1053" i="1"/>
  <c r="RD1054" i="1"/>
  <c r="RD1055" i="1"/>
  <c r="RD1056" i="1"/>
  <c r="RD1057" i="1"/>
  <c r="RD1058" i="1"/>
  <c r="RD1059" i="1"/>
  <c r="RD1060" i="1"/>
  <c r="RD1061" i="1"/>
  <c r="RD1062" i="1"/>
  <c r="RD1063" i="1"/>
  <c r="RD1064" i="1"/>
  <c r="RD1065" i="1"/>
  <c r="RD1066" i="1"/>
  <c r="RD1067" i="1"/>
  <c r="RD1068" i="1"/>
  <c r="RD1069" i="1"/>
  <c r="RD1070" i="1"/>
  <c r="RD1071" i="1"/>
  <c r="RD1072" i="1"/>
  <c r="RD1073" i="1"/>
  <c r="RD1074" i="1"/>
  <c r="RD1075" i="1"/>
  <c r="RD1076" i="1"/>
  <c r="RD1077" i="1"/>
  <c r="RD1078" i="1"/>
  <c r="RD1079" i="1"/>
  <c r="RD1080" i="1"/>
  <c r="RD1081" i="1"/>
  <c r="RD1082" i="1"/>
  <c r="RD1083" i="1"/>
  <c r="RD1084" i="1"/>
  <c r="RD1085" i="1"/>
  <c r="RD1086" i="1"/>
  <c r="RD1087" i="1"/>
  <c r="RD1088" i="1"/>
  <c r="RD1089" i="1"/>
  <c r="RD1090" i="1"/>
  <c r="RD1091" i="1"/>
  <c r="RD1092" i="1"/>
  <c r="RD1093" i="1"/>
  <c r="RD1094" i="1"/>
  <c r="RD1095" i="1"/>
  <c r="RD1096" i="1"/>
  <c r="RD1097" i="1"/>
  <c r="RD1098" i="1"/>
  <c r="RD1099" i="1"/>
  <c r="RD1100" i="1"/>
  <c r="RD1101" i="1"/>
  <c r="RD1102" i="1"/>
  <c r="RD1103" i="1"/>
  <c r="RD1104" i="1"/>
  <c r="RD1105" i="1"/>
  <c r="RD1106" i="1"/>
  <c r="RD1107" i="1"/>
  <c r="RD1108" i="1"/>
  <c r="RD1109" i="1"/>
  <c r="RD1110" i="1"/>
  <c r="RD1111" i="1"/>
  <c r="RD1112" i="1"/>
  <c r="RD1113" i="1"/>
  <c r="RD1114" i="1"/>
  <c r="RD1115" i="1"/>
  <c r="RD1116" i="1"/>
  <c r="RD1117" i="1"/>
  <c r="RD1118" i="1"/>
  <c r="RD1119" i="1"/>
  <c r="RD1120" i="1"/>
  <c r="RD1121" i="1"/>
  <c r="RD1122" i="1"/>
  <c r="RD1123" i="1"/>
  <c r="RD1124" i="1"/>
  <c r="RD1125" i="1"/>
  <c r="RD1126" i="1"/>
  <c r="RD1127" i="1"/>
  <c r="RD1128" i="1"/>
  <c r="RD1129" i="1"/>
  <c r="RD1130" i="1"/>
  <c r="RD1131" i="1"/>
  <c r="RD1132" i="1"/>
  <c r="RD1133" i="1"/>
  <c r="RD1134" i="1"/>
  <c r="RD1135" i="1"/>
  <c r="RD1136" i="1"/>
  <c r="RD1137" i="1"/>
  <c r="RD1138" i="1"/>
  <c r="RD1139" i="1"/>
  <c r="RD1140" i="1"/>
  <c r="RD1141" i="1"/>
  <c r="RD1142" i="1"/>
  <c r="RD1143" i="1"/>
  <c r="RD1144" i="1"/>
  <c r="RD1145" i="1"/>
  <c r="RD1146" i="1"/>
  <c r="RD1147" i="1"/>
  <c r="RD1148" i="1"/>
  <c r="RD1149" i="1"/>
  <c r="RD1150" i="1"/>
  <c r="RD1151" i="1"/>
  <c r="RD1152" i="1"/>
  <c r="RD1153" i="1"/>
  <c r="RD1154" i="1"/>
  <c r="RD1155" i="1"/>
  <c r="RD1156" i="1"/>
  <c r="RD1157" i="1"/>
  <c r="RD1158" i="1"/>
  <c r="RD1159" i="1"/>
  <c r="RD1160" i="1"/>
  <c r="RD1161" i="1"/>
  <c r="RD1162" i="1"/>
  <c r="RD1163" i="1"/>
  <c r="RD1164" i="1"/>
  <c r="RD1165" i="1"/>
  <c r="RD1166" i="1"/>
  <c r="RD1167" i="1"/>
  <c r="RD1168" i="1"/>
  <c r="RD1169" i="1"/>
  <c r="RD1170" i="1"/>
  <c r="RD1171" i="1"/>
  <c r="RD1172" i="1"/>
  <c r="RD1173" i="1"/>
  <c r="RD1174" i="1"/>
  <c r="RD1175" i="1"/>
  <c r="RD1176" i="1"/>
  <c r="RD1177" i="1"/>
  <c r="RD1178" i="1"/>
  <c r="RD1179" i="1"/>
  <c r="RD1180" i="1"/>
  <c r="RD1181" i="1"/>
  <c r="RD1182" i="1"/>
  <c r="RD1183" i="1"/>
  <c r="RD1184" i="1"/>
  <c r="RD1185" i="1"/>
  <c r="RD1186" i="1"/>
  <c r="RD1187" i="1"/>
  <c r="RD1188" i="1"/>
  <c r="RD1189" i="1"/>
  <c r="RD1190" i="1"/>
  <c r="RD1191" i="1"/>
  <c r="RD1192" i="1"/>
  <c r="RD1193" i="1"/>
  <c r="RD1194" i="1"/>
  <c r="RD1195" i="1"/>
  <c r="RD1196" i="1"/>
  <c r="RD1197" i="1"/>
  <c r="RD1198" i="1"/>
  <c r="RD1199" i="1"/>
  <c r="RD1200" i="1"/>
  <c r="RD1201" i="1"/>
  <c r="RD1202" i="1"/>
  <c r="RD1203" i="1"/>
  <c r="RD1204" i="1"/>
  <c r="RD1205" i="1"/>
  <c r="RD1206" i="1"/>
  <c r="RD1207" i="1"/>
  <c r="RD1208" i="1"/>
  <c r="RD1209" i="1"/>
  <c r="RD1210" i="1"/>
  <c r="RD1211" i="1"/>
  <c r="RD1212" i="1"/>
  <c r="RD1213" i="1"/>
  <c r="RD1214" i="1"/>
  <c r="RD1215" i="1"/>
  <c r="RD1216" i="1"/>
  <c r="RD1217" i="1"/>
  <c r="RD1218" i="1"/>
  <c r="RD1219" i="1"/>
  <c r="RD1220" i="1"/>
  <c r="RD1221" i="1"/>
  <c r="RD1222" i="1"/>
  <c r="RD1223" i="1"/>
  <c r="RD1224" i="1"/>
  <c r="RD1225" i="1"/>
  <c r="RD1226" i="1"/>
  <c r="RD1227" i="1"/>
  <c r="RD1228" i="1"/>
  <c r="RD1229" i="1"/>
  <c r="RD1230" i="1"/>
  <c r="RD1231" i="1"/>
  <c r="RD1232" i="1"/>
  <c r="RD1233" i="1"/>
  <c r="RD1234" i="1"/>
  <c r="RD1235" i="1"/>
  <c r="RD1236" i="1"/>
  <c r="RD1237" i="1"/>
  <c r="RD1238" i="1"/>
  <c r="RD1239" i="1"/>
  <c r="RD1240" i="1"/>
  <c r="RD1241" i="1"/>
  <c r="RD1242" i="1"/>
  <c r="RD1243" i="1"/>
  <c r="RD1244" i="1"/>
  <c r="RD1245" i="1"/>
  <c r="RD1246" i="1"/>
  <c r="RD1247" i="1"/>
  <c r="RD1248" i="1"/>
  <c r="RD1249" i="1"/>
  <c r="RD1250" i="1"/>
  <c r="RD1251" i="1"/>
  <c r="RD1252" i="1"/>
  <c r="RD1253" i="1"/>
  <c r="RD1254" i="1"/>
  <c r="RD1255" i="1"/>
  <c r="RD1256" i="1"/>
  <c r="RD1257" i="1"/>
  <c r="RD1258" i="1"/>
  <c r="RD1259" i="1"/>
  <c r="RD1260" i="1"/>
  <c r="RD1261" i="1"/>
  <c r="RD1262" i="1"/>
  <c r="RD1263" i="1"/>
  <c r="RD1264" i="1"/>
  <c r="RD1265" i="1"/>
  <c r="RD1266" i="1"/>
  <c r="RD1267" i="1"/>
  <c r="RD1268" i="1"/>
  <c r="RD1269" i="1"/>
  <c r="RD1270" i="1"/>
  <c r="RD1271" i="1"/>
  <c r="RD1272" i="1"/>
  <c r="RD1273" i="1"/>
  <c r="RD1274" i="1"/>
  <c r="RD1275" i="1"/>
  <c r="RD1276" i="1"/>
  <c r="RD1277" i="1"/>
  <c r="RD1278" i="1"/>
  <c r="RD1279" i="1"/>
  <c r="RD1280" i="1"/>
  <c r="RD1281" i="1"/>
  <c r="RD1282" i="1"/>
  <c r="RD1283" i="1"/>
  <c r="RD1284" i="1"/>
  <c r="RD1285" i="1"/>
  <c r="RD1286" i="1"/>
  <c r="RD1287" i="1"/>
  <c r="RD1288" i="1"/>
  <c r="RD1289" i="1"/>
  <c r="RD1290" i="1"/>
  <c r="RD1291" i="1"/>
  <c r="RD1292" i="1"/>
  <c r="RD1293" i="1"/>
  <c r="RD1294" i="1"/>
  <c r="RD1295" i="1"/>
  <c r="RD1296" i="1"/>
  <c r="RD1297" i="1"/>
  <c r="RD1298" i="1"/>
  <c r="RD1299" i="1"/>
  <c r="RD1300" i="1"/>
  <c r="RD1301" i="1"/>
  <c r="RD1302" i="1"/>
  <c r="RD1303" i="1"/>
  <c r="RD1304" i="1"/>
  <c r="RD1305" i="1"/>
  <c r="RD1306" i="1"/>
  <c r="RD1307" i="1"/>
  <c r="RD1308" i="1"/>
  <c r="RD1309" i="1"/>
  <c r="RD1310" i="1"/>
  <c r="RD1311" i="1"/>
  <c r="RD1312" i="1"/>
  <c r="RD1313" i="1"/>
  <c r="RD1314" i="1"/>
  <c r="RD1315" i="1"/>
  <c r="RD1316" i="1"/>
  <c r="RD1317" i="1"/>
  <c r="RD1318" i="1"/>
  <c r="RD1319" i="1"/>
  <c r="RD1320" i="1"/>
  <c r="RD1321" i="1"/>
  <c r="RD1322" i="1"/>
  <c r="RD1323" i="1"/>
  <c r="RD1324" i="1"/>
  <c r="RD1325" i="1"/>
  <c r="RD1326" i="1"/>
  <c r="RD1327" i="1"/>
  <c r="RD1328" i="1"/>
  <c r="RD1329" i="1"/>
  <c r="RD1330" i="1"/>
  <c r="RD1331" i="1"/>
  <c r="RD1332" i="1"/>
  <c r="RD1333" i="1"/>
  <c r="RD1334" i="1"/>
  <c r="RD1335" i="1"/>
  <c r="RD1336" i="1"/>
  <c r="RD1337" i="1"/>
  <c r="RD1338" i="1"/>
  <c r="RD1339" i="1"/>
  <c r="RD1340" i="1"/>
  <c r="RD1341" i="1"/>
  <c r="RD1342" i="1"/>
  <c r="RD1343" i="1"/>
  <c r="RD1344" i="1"/>
  <c r="RD1345" i="1"/>
  <c r="RD1346" i="1"/>
  <c r="RD1347" i="1"/>
  <c r="RD1348" i="1"/>
  <c r="RD1349" i="1"/>
  <c r="RD1350" i="1"/>
  <c r="RD1351" i="1"/>
  <c r="RD1352" i="1"/>
  <c r="RD1353" i="1"/>
  <c r="RD1354" i="1"/>
  <c r="RD1355" i="1"/>
  <c r="RD1356" i="1"/>
  <c r="RD1357" i="1"/>
  <c r="RD1358" i="1"/>
  <c r="RD1359" i="1"/>
  <c r="RD1360" i="1"/>
  <c r="RD1361" i="1"/>
  <c r="RD1362" i="1"/>
  <c r="RD1363" i="1"/>
  <c r="RD1364" i="1"/>
  <c r="RD1365" i="1"/>
  <c r="RD1366" i="1"/>
  <c r="RD1367" i="1"/>
  <c r="RD1368" i="1"/>
  <c r="RD1369" i="1"/>
  <c r="RD1370" i="1"/>
  <c r="RD1371" i="1"/>
  <c r="RD1372" i="1"/>
  <c r="RD1373" i="1"/>
  <c r="RD1374" i="1"/>
  <c r="RD1375" i="1"/>
  <c r="RD1376" i="1"/>
  <c r="RD1377" i="1"/>
  <c r="RD1378" i="1"/>
  <c r="RD1379" i="1"/>
  <c r="RD1380" i="1"/>
  <c r="RD1381" i="1"/>
  <c r="RD1382" i="1"/>
  <c r="RD1383" i="1"/>
  <c r="RD1384" i="1"/>
  <c r="RD1385" i="1"/>
  <c r="RD1386" i="1"/>
  <c r="RD1387" i="1"/>
  <c r="RD1388" i="1"/>
  <c r="RD1389" i="1"/>
  <c r="RD1390" i="1"/>
  <c r="RD1391" i="1"/>
  <c r="RD1392" i="1"/>
  <c r="RD1393" i="1"/>
  <c r="RD1394" i="1"/>
  <c r="RD1395" i="1"/>
  <c r="RD1396" i="1"/>
  <c r="RD1397" i="1"/>
  <c r="RD1398" i="1"/>
  <c r="RD1399" i="1"/>
  <c r="RD1400" i="1"/>
  <c r="RD1401" i="1"/>
  <c r="RD1402" i="1"/>
  <c r="RD1403" i="1"/>
  <c r="RD1404" i="1"/>
  <c r="RD1405" i="1"/>
  <c r="RD1406" i="1"/>
  <c r="RD1407" i="1"/>
  <c r="RD1408" i="1"/>
  <c r="RD1409" i="1"/>
  <c r="RD1410" i="1"/>
  <c r="RD1411" i="1"/>
  <c r="RD1412" i="1"/>
  <c r="RD1413" i="1"/>
  <c r="RD1414" i="1"/>
  <c r="RD1415" i="1"/>
  <c r="RD1416" i="1"/>
  <c r="RD1417" i="1"/>
  <c r="RD1418" i="1"/>
  <c r="RD1419" i="1"/>
  <c r="RD1420" i="1"/>
  <c r="RD1421" i="1"/>
  <c r="RD1422" i="1"/>
  <c r="RD1423" i="1"/>
  <c r="RD1424" i="1"/>
  <c r="RD1425" i="1"/>
  <c r="RD1426" i="1"/>
  <c r="RD1427" i="1"/>
  <c r="RD1428" i="1"/>
  <c r="RD1429" i="1"/>
  <c r="RD1430" i="1"/>
  <c r="RD1431" i="1"/>
  <c r="RD1432" i="1"/>
  <c r="RD1433" i="1"/>
  <c r="RD1434" i="1"/>
  <c r="RD1435" i="1"/>
  <c r="RD1436" i="1"/>
  <c r="RD1437" i="1"/>
  <c r="RD1438" i="1"/>
  <c r="RD1439" i="1"/>
  <c r="RD1440" i="1"/>
  <c r="RD1441" i="1"/>
  <c r="RD1442" i="1"/>
  <c r="RD1443" i="1"/>
  <c r="RD1444" i="1"/>
  <c r="RD1445" i="1"/>
  <c r="RD1446" i="1"/>
  <c r="RD1447" i="1"/>
  <c r="RD1448" i="1"/>
  <c r="RD1449" i="1"/>
  <c r="RD1450" i="1"/>
  <c r="RD1451" i="1"/>
  <c r="RD1452" i="1"/>
  <c r="RD1453" i="1"/>
  <c r="RD1454" i="1"/>
  <c r="RD1455" i="1"/>
  <c r="RD1456" i="1"/>
  <c r="RD1457" i="1"/>
  <c r="RD1458" i="1"/>
  <c r="RD1459" i="1"/>
  <c r="RD1460" i="1"/>
  <c r="RD1461" i="1"/>
  <c r="RD1462" i="1"/>
  <c r="RD1463" i="1"/>
  <c r="RD1464" i="1"/>
  <c r="RD1465" i="1"/>
  <c r="RD1466" i="1"/>
  <c r="RD1467" i="1"/>
  <c r="RD1468" i="1"/>
  <c r="RD1469" i="1"/>
  <c r="RD1470" i="1"/>
  <c r="RD1471" i="1"/>
  <c r="RD1472" i="1"/>
  <c r="RD1473" i="1"/>
  <c r="RD1474" i="1"/>
  <c r="RD1475" i="1"/>
  <c r="RD1476" i="1"/>
  <c r="RD1477" i="1"/>
  <c r="RD1478" i="1"/>
  <c r="RD1479" i="1"/>
  <c r="RD1480" i="1"/>
  <c r="RD1481" i="1"/>
  <c r="RD1482" i="1"/>
  <c r="RD1483" i="1"/>
  <c r="RD1484" i="1"/>
  <c r="RD1485" i="1"/>
  <c r="RD1486" i="1"/>
  <c r="RD1487" i="1"/>
  <c r="RD1488" i="1"/>
  <c r="RD1489" i="1"/>
  <c r="RD1490" i="1"/>
  <c r="RD1491" i="1"/>
  <c r="RD1492" i="1"/>
  <c r="RD1493" i="1"/>
  <c r="RD1494" i="1"/>
  <c r="RD1495" i="1"/>
  <c r="RD1496" i="1"/>
  <c r="RD1497" i="1"/>
  <c r="RD1498" i="1"/>
  <c r="RD1499" i="1"/>
  <c r="RD1500" i="1"/>
  <c r="RD1501" i="1"/>
  <c r="RD1502" i="1"/>
  <c r="RD1503" i="1"/>
  <c r="RD1504" i="1"/>
  <c r="RD1505" i="1"/>
  <c r="RD1506" i="1"/>
  <c r="RD1507" i="1"/>
  <c r="RD1508" i="1"/>
  <c r="RD1509" i="1"/>
  <c r="RD1510" i="1"/>
  <c r="RD1511" i="1"/>
  <c r="RD1512" i="1"/>
  <c r="RD1513" i="1"/>
  <c r="RD1514" i="1"/>
  <c r="RD1515" i="1"/>
  <c r="RD1516" i="1"/>
  <c r="RD1517" i="1"/>
  <c r="RD1518" i="1"/>
  <c r="RD1519" i="1"/>
  <c r="RD1520" i="1"/>
  <c r="RD1521" i="1"/>
  <c r="RD1522" i="1"/>
  <c r="RD1523" i="1"/>
  <c r="RD1524" i="1"/>
  <c r="RD1525" i="1"/>
  <c r="RD1526" i="1"/>
  <c r="RD1527" i="1"/>
  <c r="RD1528" i="1"/>
  <c r="RD1529" i="1"/>
  <c r="RD1530" i="1"/>
  <c r="RD1531" i="1"/>
  <c r="RD1532" i="1"/>
  <c r="RD1533" i="1"/>
  <c r="RD1534" i="1"/>
  <c r="RD1535" i="1"/>
  <c r="RD1536" i="1"/>
  <c r="RD1537" i="1"/>
  <c r="RD1538" i="1"/>
  <c r="RD1539" i="1"/>
  <c r="RD1540" i="1"/>
  <c r="RD1541" i="1"/>
  <c r="RD1542" i="1"/>
  <c r="RD1543" i="1"/>
  <c r="RD1544" i="1"/>
  <c r="RD1545" i="1"/>
  <c r="RD1546" i="1"/>
  <c r="RD1547" i="1"/>
  <c r="RD1548" i="1"/>
  <c r="RD1549" i="1"/>
  <c r="RD1550" i="1"/>
  <c r="RD1551" i="1"/>
  <c r="RD1552" i="1"/>
  <c r="RD1553" i="1"/>
  <c r="RD1554" i="1"/>
  <c r="RD1555" i="1"/>
  <c r="RD1556" i="1"/>
  <c r="RD1557" i="1"/>
  <c r="RD1558" i="1"/>
  <c r="RD1559" i="1"/>
  <c r="RD1560" i="1"/>
  <c r="RD1561" i="1"/>
  <c r="RD1562" i="1"/>
  <c r="RD1563" i="1"/>
  <c r="RD1564" i="1"/>
  <c r="RD1565" i="1"/>
  <c r="RD1566" i="1"/>
  <c r="RD1567" i="1"/>
  <c r="RD1568" i="1"/>
  <c r="RD1569" i="1"/>
  <c r="RD1570" i="1"/>
  <c r="RD1571" i="1"/>
  <c r="RD1572" i="1"/>
  <c r="RD1573" i="1"/>
  <c r="RD1574" i="1"/>
  <c r="RD1575" i="1"/>
  <c r="RD1576" i="1"/>
  <c r="RD1577" i="1"/>
  <c r="RD1578" i="1"/>
  <c r="RD1579" i="1"/>
  <c r="RD1580" i="1"/>
  <c r="RD1581" i="1"/>
  <c r="RD1582" i="1"/>
  <c r="RD1583" i="1"/>
  <c r="RD1584" i="1"/>
  <c r="RD1585" i="1"/>
  <c r="RD1586" i="1"/>
  <c r="RD1587" i="1"/>
  <c r="RD1588" i="1"/>
  <c r="RD1589" i="1"/>
  <c r="RD1590" i="1"/>
  <c r="RD1591" i="1"/>
  <c r="RD1592" i="1"/>
  <c r="RD1593" i="1"/>
  <c r="RD1594" i="1"/>
  <c r="RD1595" i="1"/>
  <c r="RD1596" i="1"/>
  <c r="RD1597" i="1"/>
  <c r="RD1598" i="1"/>
  <c r="RD1599" i="1"/>
  <c r="RD1600" i="1"/>
  <c r="RD1601" i="1"/>
  <c r="RD1602" i="1"/>
  <c r="RD1603" i="1"/>
  <c r="RD1604" i="1"/>
  <c r="RD1605" i="1"/>
  <c r="RD1606" i="1"/>
  <c r="RD1607" i="1"/>
  <c r="RD1608" i="1"/>
  <c r="RD1609" i="1"/>
  <c r="RD1610" i="1"/>
  <c r="RD1611" i="1"/>
  <c r="RD1612" i="1"/>
  <c r="RD1613" i="1"/>
  <c r="RD1614" i="1"/>
  <c r="RD1615" i="1"/>
  <c r="RD1616" i="1"/>
  <c r="RD1617" i="1"/>
  <c r="RD1618" i="1"/>
  <c r="RD1619" i="1"/>
  <c r="RD1620" i="1"/>
  <c r="RD1621" i="1"/>
  <c r="RD1622" i="1"/>
  <c r="RD1623" i="1"/>
  <c r="RD1624" i="1"/>
  <c r="RD1625" i="1"/>
  <c r="RD1626" i="1"/>
  <c r="RD1627" i="1"/>
  <c r="RD1628" i="1"/>
  <c r="RD1629" i="1"/>
  <c r="RD1630" i="1"/>
  <c r="RD1631" i="1"/>
  <c r="RD1632" i="1"/>
  <c r="RD1633" i="1"/>
  <c r="RD1634" i="1"/>
  <c r="RD1635" i="1"/>
  <c r="RD1636" i="1"/>
  <c r="RD1637" i="1"/>
  <c r="RD1638" i="1"/>
  <c r="RD1639" i="1"/>
  <c r="RD1640" i="1"/>
  <c r="RD1641" i="1"/>
  <c r="RD1642" i="1"/>
  <c r="RD1643" i="1"/>
  <c r="RD1644" i="1"/>
  <c r="RD1645" i="1"/>
  <c r="RD1646" i="1"/>
  <c r="RD1647" i="1"/>
  <c r="RD1648" i="1"/>
  <c r="RD1649" i="1"/>
  <c r="RD1650" i="1"/>
  <c r="RD1651" i="1"/>
  <c r="RD1652" i="1"/>
  <c r="RD1653" i="1"/>
  <c r="RD1654" i="1"/>
  <c r="RD1655" i="1"/>
  <c r="RD1656" i="1"/>
  <c r="RD1657" i="1"/>
  <c r="RD1658" i="1"/>
  <c r="RD1659" i="1"/>
  <c r="RD1660" i="1"/>
  <c r="RD1661" i="1"/>
  <c r="RD1662" i="1"/>
  <c r="RD1663" i="1"/>
  <c r="RD1664" i="1"/>
  <c r="RD1665" i="1"/>
  <c r="RD1666" i="1"/>
  <c r="RD1667" i="1"/>
  <c r="RD1668" i="1"/>
  <c r="RD1669" i="1"/>
  <c r="RD1670" i="1"/>
  <c r="RD1671" i="1"/>
  <c r="RD1672" i="1"/>
  <c r="RD1673" i="1"/>
  <c r="RD1674" i="1"/>
  <c r="RD1675" i="1"/>
  <c r="RD1676" i="1"/>
  <c r="RD1677" i="1"/>
  <c r="RD1678" i="1"/>
  <c r="RD1679" i="1"/>
  <c r="RD1680" i="1"/>
  <c r="RD1681" i="1"/>
  <c r="RD1682" i="1"/>
  <c r="RD1683" i="1"/>
  <c r="RD1684" i="1"/>
  <c r="RD1685" i="1"/>
  <c r="RD1686" i="1"/>
  <c r="RD1687" i="1"/>
  <c r="RD1688" i="1"/>
  <c r="RD1689" i="1"/>
  <c r="RD1690" i="1"/>
  <c r="RD1691" i="1"/>
  <c r="RD1692" i="1"/>
  <c r="RD1693" i="1"/>
  <c r="RD1694" i="1"/>
  <c r="RD1695" i="1"/>
  <c r="RD1696" i="1"/>
  <c r="RD1697" i="1"/>
  <c r="RD1698" i="1"/>
  <c r="RD1699" i="1"/>
  <c r="RD1700" i="1"/>
  <c r="RD1701" i="1"/>
  <c r="RD1702" i="1"/>
  <c r="RD1703" i="1"/>
  <c r="RD1704" i="1"/>
  <c r="RD1705" i="1"/>
  <c r="RD1706" i="1"/>
  <c r="RD1707" i="1"/>
  <c r="RD1708" i="1"/>
  <c r="RD1709" i="1"/>
  <c r="RD1710" i="1"/>
  <c r="RD1711" i="1"/>
  <c r="RD1712" i="1"/>
  <c r="RD1713" i="1"/>
  <c r="RD3" i="1"/>
  <c r="RC4" i="1"/>
  <c r="RC5" i="1"/>
  <c r="RC6" i="1"/>
  <c r="RC7" i="1"/>
  <c r="RC8" i="1"/>
  <c r="RC9" i="1"/>
  <c r="RC10" i="1"/>
  <c r="RC11" i="1"/>
  <c r="RC12" i="1"/>
  <c r="RC13" i="1"/>
  <c r="RC14" i="1"/>
  <c r="RC15" i="1"/>
  <c r="RC16" i="1"/>
  <c r="RC17" i="1"/>
  <c r="RC18" i="1"/>
  <c r="RC19" i="1"/>
  <c r="RC20" i="1"/>
  <c r="RC21" i="1"/>
  <c r="RC22" i="1"/>
  <c r="RC23" i="1"/>
  <c r="RC24" i="1"/>
  <c r="RC25" i="1"/>
  <c r="RC26" i="1"/>
  <c r="RC27" i="1"/>
  <c r="RC28" i="1"/>
  <c r="RC29" i="1"/>
  <c r="RC30" i="1"/>
  <c r="RC31" i="1"/>
  <c r="RC32" i="1"/>
  <c r="RC33" i="1"/>
  <c r="RC34" i="1"/>
  <c r="RC35" i="1"/>
  <c r="RC36" i="1"/>
  <c r="RC37" i="1"/>
  <c r="RC38" i="1"/>
  <c r="RC39" i="1"/>
  <c r="RC40" i="1"/>
  <c r="RC41" i="1"/>
  <c r="RC42" i="1"/>
  <c r="RC43" i="1"/>
  <c r="RC44" i="1"/>
  <c r="RC45" i="1"/>
  <c r="RC46" i="1"/>
  <c r="RC47" i="1"/>
  <c r="RC48" i="1"/>
  <c r="RC49" i="1"/>
  <c r="RC50" i="1"/>
  <c r="RC51" i="1"/>
  <c r="RC52" i="1"/>
  <c r="RC53" i="1"/>
  <c r="RC54" i="1"/>
  <c r="RC55" i="1"/>
  <c r="RC56" i="1"/>
  <c r="RC57" i="1"/>
  <c r="RC58" i="1"/>
  <c r="RC59" i="1"/>
  <c r="RC60" i="1"/>
  <c r="RC61" i="1"/>
  <c r="RC62" i="1"/>
  <c r="RC63" i="1"/>
  <c r="RC64" i="1"/>
  <c r="RC65" i="1"/>
  <c r="RC66" i="1"/>
  <c r="RC67" i="1"/>
  <c r="RC68" i="1"/>
  <c r="RC69" i="1"/>
  <c r="RC70" i="1"/>
  <c r="RC71" i="1"/>
  <c r="RC72" i="1"/>
  <c r="RC73" i="1"/>
  <c r="RC74" i="1"/>
  <c r="RC75" i="1"/>
  <c r="RC76" i="1"/>
  <c r="RC77" i="1"/>
  <c r="RC78" i="1"/>
  <c r="RC79" i="1"/>
  <c r="RC80" i="1"/>
  <c r="RC81" i="1"/>
  <c r="RC82" i="1"/>
  <c r="RC83" i="1"/>
  <c r="RC84" i="1"/>
  <c r="RC85" i="1"/>
  <c r="RC86" i="1"/>
  <c r="RC87" i="1"/>
  <c r="RC88" i="1"/>
  <c r="RC89" i="1"/>
  <c r="RC90" i="1"/>
  <c r="RC91" i="1"/>
  <c r="RC92" i="1"/>
  <c r="RC93" i="1"/>
  <c r="RC94" i="1"/>
  <c r="RC95" i="1"/>
  <c r="RC96" i="1"/>
  <c r="RC97" i="1"/>
  <c r="RC98" i="1"/>
  <c r="RC99" i="1"/>
  <c r="RC100" i="1"/>
  <c r="RC101" i="1"/>
  <c r="RC102" i="1"/>
  <c r="RC103" i="1"/>
  <c r="RC104" i="1"/>
  <c r="RC105" i="1"/>
  <c r="RC106" i="1"/>
  <c r="RC107" i="1"/>
  <c r="RC108" i="1"/>
  <c r="RC109" i="1"/>
  <c r="RC110" i="1"/>
  <c r="RC111" i="1"/>
  <c r="RC112" i="1"/>
  <c r="RC113" i="1"/>
  <c r="RC114" i="1"/>
  <c r="RC115" i="1"/>
  <c r="RC116" i="1"/>
  <c r="RC117" i="1"/>
  <c r="RC118" i="1"/>
  <c r="RC119" i="1"/>
  <c r="RC120" i="1"/>
  <c r="RC121" i="1"/>
  <c r="RC122" i="1"/>
  <c r="RC123" i="1"/>
  <c r="RC124" i="1"/>
  <c r="RC125" i="1"/>
  <c r="RC126" i="1"/>
  <c r="RC127" i="1"/>
  <c r="RC128" i="1"/>
  <c r="RC129" i="1"/>
  <c r="RC130" i="1"/>
  <c r="RC131" i="1"/>
  <c r="RC132" i="1"/>
  <c r="RC133" i="1"/>
  <c r="RC134" i="1"/>
  <c r="RC135" i="1"/>
  <c r="RC136" i="1"/>
  <c r="RC137" i="1"/>
  <c r="RC138" i="1"/>
  <c r="RC139" i="1"/>
  <c r="RC140" i="1"/>
  <c r="RC141" i="1"/>
  <c r="RC142" i="1"/>
  <c r="RC143" i="1"/>
  <c r="RC144" i="1"/>
  <c r="RC145" i="1"/>
  <c r="RC146" i="1"/>
  <c r="RC147" i="1"/>
  <c r="RC148" i="1"/>
  <c r="RC149" i="1"/>
  <c r="RC150" i="1"/>
  <c r="RC151" i="1"/>
  <c r="RC152" i="1"/>
  <c r="RC153" i="1"/>
  <c r="RC154" i="1"/>
  <c r="RC155" i="1"/>
  <c r="RC156" i="1"/>
  <c r="RC157" i="1"/>
  <c r="RC158" i="1"/>
  <c r="RC159" i="1"/>
  <c r="RC160" i="1"/>
  <c r="RC161" i="1"/>
  <c r="RC162" i="1"/>
  <c r="RC163" i="1"/>
  <c r="RC164" i="1"/>
  <c r="RC165" i="1"/>
  <c r="RC166" i="1"/>
  <c r="RC167" i="1"/>
  <c r="RC168" i="1"/>
  <c r="RC169" i="1"/>
  <c r="RC170" i="1"/>
  <c r="RC171" i="1"/>
  <c r="RC172" i="1"/>
  <c r="RC173" i="1"/>
  <c r="RC174" i="1"/>
  <c r="RC175" i="1"/>
  <c r="RC176" i="1"/>
  <c r="RC177" i="1"/>
  <c r="RC178" i="1"/>
  <c r="RC179" i="1"/>
  <c r="RC180" i="1"/>
  <c r="RC181" i="1"/>
  <c r="RC182" i="1"/>
  <c r="RC183" i="1"/>
  <c r="RC184" i="1"/>
  <c r="RC185" i="1"/>
  <c r="RC186" i="1"/>
  <c r="RC187" i="1"/>
  <c r="RC188" i="1"/>
  <c r="RC189" i="1"/>
  <c r="RC190" i="1"/>
  <c r="RC191" i="1"/>
  <c r="RC192" i="1"/>
  <c r="RC193" i="1"/>
  <c r="RC194" i="1"/>
  <c r="RC195" i="1"/>
  <c r="RC196" i="1"/>
  <c r="RC197" i="1"/>
  <c r="RC198" i="1"/>
  <c r="RC199" i="1"/>
  <c r="RC200" i="1"/>
  <c r="RC201" i="1"/>
  <c r="RC202" i="1"/>
  <c r="RC203" i="1"/>
  <c r="RC204" i="1"/>
  <c r="RC205" i="1"/>
  <c r="RC206" i="1"/>
  <c r="RC207" i="1"/>
  <c r="RC208" i="1"/>
  <c r="RC209" i="1"/>
  <c r="RC210" i="1"/>
  <c r="RC211" i="1"/>
  <c r="RC212" i="1"/>
  <c r="RC213" i="1"/>
  <c r="RC214" i="1"/>
  <c r="RC215" i="1"/>
  <c r="RC216" i="1"/>
  <c r="RC217" i="1"/>
  <c r="RC218" i="1"/>
  <c r="RC219" i="1"/>
  <c r="RC220" i="1"/>
  <c r="RC221" i="1"/>
  <c r="RC222" i="1"/>
  <c r="RC223" i="1"/>
  <c r="RC224" i="1"/>
  <c r="RC225" i="1"/>
  <c r="RC226" i="1"/>
  <c r="RC227" i="1"/>
  <c r="RC228" i="1"/>
  <c r="RC229" i="1"/>
  <c r="RC230" i="1"/>
  <c r="RC231" i="1"/>
  <c r="RC232" i="1"/>
  <c r="RC233" i="1"/>
  <c r="RC234" i="1"/>
  <c r="RC235" i="1"/>
  <c r="RC236" i="1"/>
  <c r="RC237" i="1"/>
  <c r="RC238" i="1"/>
  <c r="RC239" i="1"/>
  <c r="RC240" i="1"/>
  <c r="RC241" i="1"/>
  <c r="RC242" i="1"/>
  <c r="RC243" i="1"/>
  <c r="RC244" i="1"/>
  <c r="RC245" i="1"/>
  <c r="RC246" i="1"/>
  <c r="RC247" i="1"/>
  <c r="RC248" i="1"/>
  <c r="RC249" i="1"/>
  <c r="RC250" i="1"/>
  <c r="RC251" i="1"/>
  <c r="RC252" i="1"/>
  <c r="RC253" i="1"/>
  <c r="RC254" i="1"/>
  <c r="RC255" i="1"/>
  <c r="RC256" i="1"/>
  <c r="RC257" i="1"/>
  <c r="RC258" i="1"/>
  <c r="RC259" i="1"/>
  <c r="RC260" i="1"/>
  <c r="RC261" i="1"/>
  <c r="RC262" i="1"/>
  <c r="RC263" i="1"/>
  <c r="RC264" i="1"/>
  <c r="RC265" i="1"/>
  <c r="RC266" i="1"/>
  <c r="RC267" i="1"/>
  <c r="RC268" i="1"/>
  <c r="RC269" i="1"/>
  <c r="RC270" i="1"/>
  <c r="RC271" i="1"/>
  <c r="RC272" i="1"/>
  <c r="RC273" i="1"/>
  <c r="RC274" i="1"/>
  <c r="RC275" i="1"/>
  <c r="RC276" i="1"/>
  <c r="RC277" i="1"/>
  <c r="RC278" i="1"/>
  <c r="RC279" i="1"/>
  <c r="RC280" i="1"/>
  <c r="RC281" i="1"/>
  <c r="RC282" i="1"/>
  <c r="RC283" i="1"/>
  <c r="RC284" i="1"/>
  <c r="RC285" i="1"/>
  <c r="RC286" i="1"/>
  <c r="RC287" i="1"/>
  <c r="RC288" i="1"/>
  <c r="RC289" i="1"/>
  <c r="RC290" i="1"/>
  <c r="RC291" i="1"/>
  <c r="RC292" i="1"/>
  <c r="RC293" i="1"/>
  <c r="RC294" i="1"/>
  <c r="RC295" i="1"/>
  <c r="RC296" i="1"/>
  <c r="RC297" i="1"/>
  <c r="RC298" i="1"/>
  <c r="RC299" i="1"/>
  <c r="RC300" i="1"/>
  <c r="RC301" i="1"/>
  <c r="RC302" i="1"/>
  <c r="RC303" i="1"/>
  <c r="RC304" i="1"/>
  <c r="RC305" i="1"/>
  <c r="RC306" i="1"/>
  <c r="RC307" i="1"/>
  <c r="RC308" i="1"/>
  <c r="RC309" i="1"/>
  <c r="RC310" i="1"/>
  <c r="RC311" i="1"/>
  <c r="RC312" i="1"/>
  <c r="RC313" i="1"/>
  <c r="RC314" i="1"/>
  <c r="RC315" i="1"/>
  <c r="RC316" i="1"/>
  <c r="RC317" i="1"/>
  <c r="RC318" i="1"/>
  <c r="RC319" i="1"/>
  <c r="RC320" i="1"/>
  <c r="RC321" i="1"/>
  <c r="RC322" i="1"/>
  <c r="RC323" i="1"/>
  <c r="RC324" i="1"/>
  <c r="RC325" i="1"/>
  <c r="RC326" i="1"/>
  <c r="RC327" i="1"/>
  <c r="RC328" i="1"/>
  <c r="RC329" i="1"/>
  <c r="RC330" i="1"/>
  <c r="RC331" i="1"/>
  <c r="RC332" i="1"/>
  <c r="RC333" i="1"/>
  <c r="RC334" i="1"/>
  <c r="RC335" i="1"/>
  <c r="RC336" i="1"/>
  <c r="RC337" i="1"/>
  <c r="RC338" i="1"/>
  <c r="RC339" i="1"/>
  <c r="RC340" i="1"/>
  <c r="RC341" i="1"/>
  <c r="RC342" i="1"/>
  <c r="RC343" i="1"/>
  <c r="RC344" i="1"/>
  <c r="RC345" i="1"/>
  <c r="RC346" i="1"/>
  <c r="RC347" i="1"/>
  <c r="RC348" i="1"/>
  <c r="RC349" i="1"/>
  <c r="RC350" i="1"/>
  <c r="RC351" i="1"/>
  <c r="RC352" i="1"/>
  <c r="RC353" i="1"/>
  <c r="RC354" i="1"/>
  <c r="RC355" i="1"/>
  <c r="RC356" i="1"/>
  <c r="RC357" i="1"/>
  <c r="RC358" i="1"/>
  <c r="RC359" i="1"/>
  <c r="RC360" i="1"/>
  <c r="RC361" i="1"/>
  <c r="RC362" i="1"/>
  <c r="RC363" i="1"/>
  <c r="RC364" i="1"/>
  <c r="RC365" i="1"/>
  <c r="RC366" i="1"/>
  <c r="RC367" i="1"/>
  <c r="RC368" i="1"/>
  <c r="RC369" i="1"/>
  <c r="RC370" i="1"/>
  <c r="RC371" i="1"/>
  <c r="RC372" i="1"/>
  <c r="RC373" i="1"/>
  <c r="RC374" i="1"/>
  <c r="RC375" i="1"/>
  <c r="RC376" i="1"/>
  <c r="RC377" i="1"/>
  <c r="RC378" i="1"/>
  <c r="RC379" i="1"/>
  <c r="RC380" i="1"/>
  <c r="RC381" i="1"/>
  <c r="RC382" i="1"/>
  <c r="RC383" i="1"/>
  <c r="RC384" i="1"/>
  <c r="RC385" i="1"/>
  <c r="RC386" i="1"/>
  <c r="RC387" i="1"/>
  <c r="RC388" i="1"/>
  <c r="RC389" i="1"/>
  <c r="RC390" i="1"/>
  <c r="RC391" i="1"/>
  <c r="RC392" i="1"/>
  <c r="RC393" i="1"/>
  <c r="RC394" i="1"/>
  <c r="RC395" i="1"/>
  <c r="RC396" i="1"/>
  <c r="RC397" i="1"/>
  <c r="RC398" i="1"/>
  <c r="RC399" i="1"/>
  <c r="RC400" i="1"/>
  <c r="RC401" i="1"/>
  <c r="RC402" i="1"/>
  <c r="RC403" i="1"/>
  <c r="RC404" i="1"/>
  <c r="RC405" i="1"/>
  <c r="RC406" i="1"/>
  <c r="RC407" i="1"/>
  <c r="RC408" i="1"/>
  <c r="RC409" i="1"/>
  <c r="RC410" i="1"/>
  <c r="RC411" i="1"/>
  <c r="RC412" i="1"/>
  <c r="RC413" i="1"/>
  <c r="RC414" i="1"/>
  <c r="RC415" i="1"/>
  <c r="RC416" i="1"/>
  <c r="RC417" i="1"/>
  <c r="RC418" i="1"/>
  <c r="RC419" i="1"/>
  <c r="RC420" i="1"/>
  <c r="RC421" i="1"/>
  <c r="RC422" i="1"/>
  <c r="RC423" i="1"/>
  <c r="RC424" i="1"/>
  <c r="RC425" i="1"/>
  <c r="RC426" i="1"/>
  <c r="RC427" i="1"/>
  <c r="RC428" i="1"/>
  <c r="RC429" i="1"/>
  <c r="RC430" i="1"/>
  <c r="RC431" i="1"/>
  <c r="RC432" i="1"/>
  <c r="RC433" i="1"/>
  <c r="RC434" i="1"/>
  <c r="RC435" i="1"/>
  <c r="RC436" i="1"/>
  <c r="RC437" i="1"/>
  <c r="RC438" i="1"/>
  <c r="RC439" i="1"/>
  <c r="RC440" i="1"/>
  <c r="RC441" i="1"/>
  <c r="RC442" i="1"/>
  <c r="RC443" i="1"/>
  <c r="RC444" i="1"/>
  <c r="RC445" i="1"/>
  <c r="RC446" i="1"/>
  <c r="RC447" i="1"/>
  <c r="RC448" i="1"/>
  <c r="RC449" i="1"/>
  <c r="RC450" i="1"/>
  <c r="RC451" i="1"/>
  <c r="RC452" i="1"/>
  <c r="RC453" i="1"/>
  <c r="RC454" i="1"/>
  <c r="RC455" i="1"/>
  <c r="RC456" i="1"/>
  <c r="RC457" i="1"/>
  <c r="RC458" i="1"/>
  <c r="RC459" i="1"/>
  <c r="RC460" i="1"/>
  <c r="RC461" i="1"/>
  <c r="RC462" i="1"/>
  <c r="RC463" i="1"/>
  <c r="RC464" i="1"/>
  <c r="RC465" i="1"/>
  <c r="RC466" i="1"/>
  <c r="RC467" i="1"/>
  <c r="RC468" i="1"/>
  <c r="RC469" i="1"/>
  <c r="RC470" i="1"/>
  <c r="RC471" i="1"/>
  <c r="RC472" i="1"/>
  <c r="RC473" i="1"/>
  <c r="RC474" i="1"/>
  <c r="RC475" i="1"/>
  <c r="RC476" i="1"/>
  <c r="RC477" i="1"/>
  <c r="RC478" i="1"/>
  <c r="RC479" i="1"/>
  <c r="RC480" i="1"/>
  <c r="RC481" i="1"/>
  <c r="RC482" i="1"/>
  <c r="RC483" i="1"/>
  <c r="RC484" i="1"/>
  <c r="RC485" i="1"/>
  <c r="RC486" i="1"/>
  <c r="RC487" i="1"/>
  <c r="RC488" i="1"/>
  <c r="RC489" i="1"/>
  <c r="RC490" i="1"/>
  <c r="RC491" i="1"/>
  <c r="RC492" i="1"/>
  <c r="RC493" i="1"/>
  <c r="RC494" i="1"/>
  <c r="RC495" i="1"/>
  <c r="RC496" i="1"/>
  <c r="RC497" i="1"/>
  <c r="RC498" i="1"/>
  <c r="RC499" i="1"/>
  <c r="RC500" i="1"/>
  <c r="RC501" i="1"/>
  <c r="RC502" i="1"/>
  <c r="RC503" i="1"/>
  <c r="RC504" i="1"/>
  <c r="RC505" i="1"/>
  <c r="RC506" i="1"/>
  <c r="RC507" i="1"/>
  <c r="RC508" i="1"/>
  <c r="RC509" i="1"/>
  <c r="RC510" i="1"/>
  <c r="RC511" i="1"/>
  <c r="RC512" i="1"/>
  <c r="RC513" i="1"/>
  <c r="RC514" i="1"/>
  <c r="RC515" i="1"/>
  <c r="RC516" i="1"/>
  <c r="RC517" i="1"/>
  <c r="RC518" i="1"/>
  <c r="RC519" i="1"/>
  <c r="RC520" i="1"/>
  <c r="RC521" i="1"/>
  <c r="RC522" i="1"/>
  <c r="RC523" i="1"/>
  <c r="RC524" i="1"/>
  <c r="RC525" i="1"/>
  <c r="RC526" i="1"/>
  <c r="RC527" i="1"/>
  <c r="RC528" i="1"/>
  <c r="RC529" i="1"/>
  <c r="RC530" i="1"/>
  <c r="RC531" i="1"/>
  <c r="RC532" i="1"/>
  <c r="RC533" i="1"/>
  <c r="RC534" i="1"/>
  <c r="RC535" i="1"/>
  <c r="RC536" i="1"/>
  <c r="RC537" i="1"/>
  <c r="RC538" i="1"/>
  <c r="RC539" i="1"/>
  <c r="RC540" i="1"/>
  <c r="RC541" i="1"/>
  <c r="RC542" i="1"/>
  <c r="RC543" i="1"/>
  <c r="RC544" i="1"/>
  <c r="RC545" i="1"/>
  <c r="RC546" i="1"/>
  <c r="RC547" i="1"/>
  <c r="RC548" i="1"/>
  <c r="RC549" i="1"/>
  <c r="RC550" i="1"/>
  <c r="RC551" i="1"/>
  <c r="RC552" i="1"/>
  <c r="RC553" i="1"/>
  <c r="RC554" i="1"/>
  <c r="RC555" i="1"/>
  <c r="RC556" i="1"/>
  <c r="RC557" i="1"/>
  <c r="RC558" i="1"/>
  <c r="RC559" i="1"/>
  <c r="RC560" i="1"/>
  <c r="RC561" i="1"/>
  <c r="RC562" i="1"/>
  <c r="RC563" i="1"/>
  <c r="RC564" i="1"/>
  <c r="RC565" i="1"/>
  <c r="RC566" i="1"/>
  <c r="RC567" i="1"/>
  <c r="RC568" i="1"/>
  <c r="RC569" i="1"/>
  <c r="RC570" i="1"/>
  <c r="RC571" i="1"/>
  <c r="RC572" i="1"/>
  <c r="RC573" i="1"/>
  <c r="RC574" i="1"/>
  <c r="RC575" i="1"/>
  <c r="RC576" i="1"/>
  <c r="RC577" i="1"/>
  <c r="RC578" i="1"/>
  <c r="RC579" i="1"/>
  <c r="RC580" i="1"/>
  <c r="RC581" i="1"/>
  <c r="RC582" i="1"/>
  <c r="RC583" i="1"/>
  <c r="RC584" i="1"/>
  <c r="RC585" i="1"/>
  <c r="RC586" i="1"/>
  <c r="RC587" i="1"/>
  <c r="RC588" i="1"/>
  <c r="RC589" i="1"/>
  <c r="RC590" i="1"/>
  <c r="RC591" i="1"/>
  <c r="RC592" i="1"/>
  <c r="RC593" i="1"/>
  <c r="RC594" i="1"/>
  <c r="RC595" i="1"/>
  <c r="RC596" i="1"/>
  <c r="RC597" i="1"/>
  <c r="RC598" i="1"/>
  <c r="RC599" i="1"/>
  <c r="RC600" i="1"/>
  <c r="RC601" i="1"/>
  <c r="RC602" i="1"/>
  <c r="RC603" i="1"/>
  <c r="RC604" i="1"/>
  <c r="RC605" i="1"/>
  <c r="RC606" i="1"/>
  <c r="RC607" i="1"/>
  <c r="RC608" i="1"/>
  <c r="RC609" i="1"/>
  <c r="RC610" i="1"/>
  <c r="RC611" i="1"/>
  <c r="RC612" i="1"/>
  <c r="RC613" i="1"/>
  <c r="RC614" i="1"/>
  <c r="RC615" i="1"/>
  <c r="RC616" i="1"/>
  <c r="RC617" i="1"/>
  <c r="RC618" i="1"/>
  <c r="RC619" i="1"/>
  <c r="RC620" i="1"/>
  <c r="RC621" i="1"/>
  <c r="RC622" i="1"/>
  <c r="RC623" i="1"/>
  <c r="RC624" i="1"/>
  <c r="RC625" i="1"/>
  <c r="RC626" i="1"/>
  <c r="RC627" i="1"/>
  <c r="RC628" i="1"/>
  <c r="RC629" i="1"/>
  <c r="RC630" i="1"/>
  <c r="RC631" i="1"/>
  <c r="RC632" i="1"/>
  <c r="RC633" i="1"/>
  <c r="RC634" i="1"/>
  <c r="RC635" i="1"/>
  <c r="RC636" i="1"/>
  <c r="RC637" i="1"/>
  <c r="RC638" i="1"/>
  <c r="RC639" i="1"/>
  <c r="RC640" i="1"/>
  <c r="RC641" i="1"/>
  <c r="RC642" i="1"/>
  <c r="RC643" i="1"/>
  <c r="RC644" i="1"/>
  <c r="RC645" i="1"/>
  <c r="RC646" i="1"/>
  <c r="RC647" i="1"/>
  <c r="RC648" i="1"/>
  <c r="RC649" i="1"/>
  <c r="RC650" i="1"/>
  <c r="RC651" i="1"/>
  <c r="RC652" i="1"/>
  <c r="RC653" i="1"/>
  <c r="RC654" i="1"/>
  <c r="RC655" i="1"/>
  <c r="RC656" i="1"/>
  <c r="RC657" i="1"/>
  <c r="RC658" i="1"/>
  <c r="RC659" i="1"/>
  <c r="RC660" i="1"/>
  <c r="RC661" i="1"/>
  <c r="RC662" i="1"/>
  <c r="RC663" i="1"/>
  <c r="RC664" i="1"/>
  <c r="RC665" i="1"/>
  <c r="RC666" i="1"/>
  <c r="RC667" i="1"/>
  <c r="RC668" i="1"/>
  <c r="RC669" i="1"/>
  <c r="RC670" i="1"/>
  <c r="RC671" i="1"/>
  <c r="RC672" i="1"/>
  <c r="RC673" i="1"/>
  <c r="RC674" i="1"/>
  <c r="RC675" i="1"/>
  <c r="RC676" i="1"/>
  <c r="RC677" i="1"/>
  <c r="RC678" i="1"/>
  <c r="RC679" i="1"/>
  <c r="RC680" i="1"/>
  <c r="RC681" i="1"/>
  <c r="RC682" i="1"/>
  <c r="RC683" i="1"/>
  <c r="RC684" i="1"/>
  <c r="RC685" i="1"/>
  <c r="RC686" i="1"/>
  <c r="RC687" i="1"/>
  <c r="RC688" i="1"/>
  <c r="RC689" i="1"/>
  <c r="RC690" i="1"/>
  <c r="RC691" i="1"/>
  <c r="RC692" i="1"/>
  <c r="RC693" i="1"/>
  <c r="RC694" i="1"/>
  <c r="RC695" i="1"/>
  <c r="RC696" i="1"/>
  <c r="RC697" i="1"/>
  <c r="RC698" i="1"/>
  <c r="RC699" i="1"/>
  <c r="RC700" i="1"/>
  <c r="RC701" i="1"/>
  <c r="RC702" i="1"/>
  <c r="RC703" i="1"/>
  <c r="RC704" i="1"/>
  <c r="RC705" i="1"/>
  <c r="RC706" i="1"/>
  <c r="RC707" i="1"/>
  <c r="RC708" i="1"/>
  <c r="RC709" i="1"/>
  <c r="RC710" i="1"/>
  <c r="RC711" i="1"/>
  <c r="RC712" i="1"/>
  <c r="RC713" i="1"/>
  <c r="RC714" i="1"/>
  <c r="RC715" i="1"/>
  <c r="RC716" i="1"/>
  <c r="RC717" i="1"/>
  <c r="RC718" i="1"/>
  <c r="RC719" i="1"/>
  <c r="RC720" i="1"/>
  <c r="RC721" i="1"/>
  <c r="RC722" i="1"/>
  <c r="RC723" i="1"/>
  <c r="RC724" i="1"/>
  <c r="RC725" i="1"/>
  <c r="RC726" i="1"/>
  <c r="RC727" i="1"/>
  <c r="RC728" i="1"/>
  <c r="RC729" i="1"/>
  <c r="RC730" i="1"/>
  <c r="RC731" i="1"/>
  <c r="RC732" i="1"/>
  <c r="RC733" i="1"/>
  <c r="RC734" i="1"/>
  <c r="RC735" i="1"/>
  <c r="RC736" i="1"/>
  <c r="RC737" i="1"/>
  <c r="RC738" i="1"/>
  <c r="RC739" i="1"/>
  <c r="RC740" i="1"/>
  <c r="RC741" i="1"/>
  <c r="RC742" i="1"/>
  <c r="RC743" i="1"/>
  <c r="RC744" i="1"/>
  <c r="RC745" i="1"/>
  <c r="RC746" i="1"/>
  <c r="RC747" i="1"/>
  <c r="RC748" i="1"/>
  <c r="RC749" i="1"/>
  <c r="RC750" i="1"/>
  <c r="RC751" i="1"/>
  <c r="RC752" i="1"/>
  <c r="RC753" i="1"/>
  <c r="RC754" i="1"/>
  <c r="RC755" i="1"/>
  <c r="RC756" i="1"/>
  <c r="RC757" i="1"/>
  <c r="RC758" i="1"/>
  <c r="RC759" i="1"/>
  <c r="RC760" i="1"/>
  <c r="RC761" i="1"/>
  <c r="RC762" i="1"/>
  <c r="RC763" i="1"/>
  <c r="RC764" i="1"/>
  <c r="RC765" i="1"/>
  <c r="RC766" i="1"/>
  <c r="RC767" i="1"/>
  <c r="RC768" i="1"/>
  <c r="RC769" i="1"/>
  <c r="RC770" i="1"/>
  <c r="RC771" i="1"/>
  <c r="RC772" i="1"/>
  <c r="RC773" i="1"/>
  <c r="RC774" i="1"/>
  <c r="RC775" i="1"/>
  <c r="RC776" i="1"/>
  <c r="RC777" i="1"/>
  <c r="RC778" i="1"/>
  <c r="RC779" i="1"/>
  <c r="RC780" i="1"/>
  <c r="RC781" i="1"/>
  <c r="RC782" i="1"/>
  <c r="RC783" i="1"/>
  <c r="RC784" i="1"/>
  <c r="RC785" i="1"/>
  <c r="RC786" i="1"/>
  <c r="RC787" i="1"/>
  <c r="RC788" i="1"/>
  <c r="RC789" i="1"/>
  <c r="RC790" i="1"/>
  <c r="RC791" i="1"/>
  <c r="RC792" i="1"/>
  <c r="RC793" i="1"/>
  <c r="RC794" i="1"/>
  <c r="RC795" i="1"/>
  <c r="RC796" i="1"/>
  <c r="RC797" i="1"/>
  <c r="RC798" i="1"/>
  <c r="RC799" i="1"/>
  <c r="RC800" i="1"/>
  <c r="RC801" i="1"/>
  <c r="RC802" i="1"/>
  <c r="RC803" i="1"/>
  <c r="RC804" i="1"/>
  <c r="RC805" i="1"/>
  <c r="RC806" i="1"/>
  <c r="RC807" i="1"/>
  <c r="RC808" i="1"/>
  <c r="RC809" i="1"/>
  <c r="RC810" i="1"/>
  <c r="RC811" i="1"/>
  <c r="RC812" i="1"/>
  <c r="RC813" i="1"/>
  <c r="RC814" i="1"/>
  <c r="RC815" i="1"/>
  <c r="RC816" i="1"/>
  <c r="RC817" i="1"/>
  <c r="RC818" i="1"/>
  <c r="RC819" i="1"/>
  <c r="RC820" i="1"/>
  <c r="RC821" i="1"/>
  <c r="RC822" i="1"/>
  <c r="RC823" i="1"/>
  <c r="RC824" i="1"/>
  <c r="RC825" i="1"/>
  <c r="RC826" i="1"/>
  <c r="RC827" i="1"/>
  <c r="RC828" i="1"/>
  <c r="RC829" i="1"/>
  <c r="RC830" i="1"/>
  <c r="RC831" i="1"/>
  <c r="RC832" i="1"/>
  <c r="RC833" i="1"/>
  <c r="RC834" i="1"/>
  <c r="RC835" i="1"/>
  <c r="RC836" i="1"/>
  <c r="RC837" i="1"/>
  <c r="RC838" i="1"/>
  <c r="RC839" i="1"/>
  <c r="RC840" i="1"/>
  <c r="RC841" i="1"/>
  <c r="RC842" i="1"/>
  <c r="RC843" i="1"/>
  <c r="RC844" i="1"/>
  <c r="RC845" i="1"/>
  <c r="RC846" i="1"/>
  <c r="RC847" i="1"/>
  <c r="RC848" i="1"/>
  <c r="RC849" i="1"/>
  <c r="RC850" i="1"/>
  <c r="RC851" i="1"/>
  <c r="RC852" i="1"/>
  <c r="RC853" i="1"/>
  <c r="RC854" i="1"/>
  <c r="RC855" i="1"/>
  <c r="RC856" i="1"/>
  <c r="RC857" i="1"/>
  <c r="RC858" i="1"/>
  <c r="RC859" i="1"/>
  <c r="RC860" i="1"/>
  <c r="RC861" i="1"/>
  <c r="RC862" i="1"/>
  <c r="RC863" i="1"/>
  <c r="RC864" i="1"/>
  <c r="RC865" i="1"/>
  <c r="RC866" i="1"/>
  <c r="RC867" i="1"/>
  <c r="RC868" i="1"/>
  <c r="RC869" i="1"/>
  <c r="RC870" i="1"/>
  <c r="RC871" i="1"/>
  <c r="RC872" i="1"/>
  <c r="RC873" i="1"/>
  <c r="RC874" i="1"/>
  <c r="RC875" i="1"/>
  <c r="RC876" i="1"/>
  <c r="RC877" i="1"/>
  <c r="RC878" i="1"/>
  <c r="RC879" i="1"/>
  <c r="RC880" i="1"/>
  <c r="RC881" i="1"/>
  <c r="RC882" i="1"/>
  <c r="RC883" i="1"/>
  <c r="RC884" i="1"/>
  <c r="RC885" i="1"/>
  <c r="RC886" i="1"/>
  <c r="RC887" i="1"/>
  <c r="RC888" i="1"/>
  <c r="RC889" i="1"/>
  <c r="RC890" i="1"/>
  <c r="RC891" i="1"/>
  <c r="RC892" i="1"/>
  <c r="RC893" i="1"/>
  <c r="RC894" i="1"/>
  <c r="RC895" i="1"/>
  <c r="RC896" i="1"/>
  <c r="RC897" i="1"/>
  <c r="RC898" i="1"/>
  <c r="RC899" i="1"/>
  <c r="RC900" i="1"/>
  <c r="RC901" i="1"/>
  <c r="RC902" i="1"/>
  <c r="RC903" i="1"/>
  <c r="RC904" i="1"/>
  <c r="RC905" i="1"/>
  <c r="RC906" i="1"/>
  <c r="RC907" i="1"/>
  <c r="RC908" i="1"/>
  <c r="RC909" i="1"/>
  <c r="RC910" i="1"/>
  <c r="RC911" i="1"/>
  <c r="RC912" i="1"/>
  <c r="RC913" i="1"/>
  <c r="RC914" i="1"/>
  <c r="RC915" i="1"/>
  <c r="RC916" i="1"/>
  <c r="RC917" i="1"/>
  <c r="RC918" i="1"/>
  <c r="RC919" i="1"/>
  <c r="RC920" i="1"/>
  <c r="RC921" i="1"/>
  <c r="RC922" i="1"/>
  <c r="RC923" i="1"/>
  <c r="RC924" i="1"/>
  <c r="RC925" i="1"/>
  <c r="RC926" i="1"/>
  <c r="RC927" i="1"/>
  <c r="RC928" i="1"/>
  <c r="RC929" i="1"/>
  <c r="RC930" i="1"/>
  <c r="RC931" i="1"/>
  <c r="RC932" i="1"/>
  <c r="RC933" i="1"/>
  <c r="RC934" i="1"/>
  <c r="RC935" i="1"/>
  <c r="RC936" i="1"/>
  <c r="RC937" i="1"/>
  <c r="RC938" i="1"/>
  <c r="RC939" i="1"/>
  <c r="RC940" i="1"/>
  <c r="RC941" i="1"/>
  <c r="RC942" i="1"/>
  <c r="RC943" i="1"/>
  <c r="RC944" i="1"/>
  <c r="RC945" i="1"/>
  <c r="RC946" i="1"/>
  <c r="RC947" i="1"/>
  <c r="RC948" i="1"/>
  <c r="RC949" i="1"/>
  <c r="RC950" i="1"/>
  <c r="RC951" i="1"/>
  <c r="RC952" i="1"/>
  <c r="RC953" i="1"/>
  <c r="RC954" i="1"/>
  <c r="RC955" i="1"/>
  <c r="RC956" i="1"/>
  <c r="RC957" i="1"/>
  <c r="RC958" i="1"/>
  <c r="RC959" i="1"/>
  <c r="RC960" i="1"/>
  <c r="RC961" i="1"/>
  <c r="RC962" i="1"/>
  <c r="RC963" i="1"/>
  <c r="RC964" i="1"/>
  <c r="RC965" i="1"/>
  <c r="RC966" i="1"/>
  <c r="RC967" i="1"/>
  <c r="RC968" i="1"/>
  <c r="RC969" i="1"/>
  <c r="RC970" i="1"/>
  <c r="RC971" i="1"/>
  <c r="RC972" i="1"/>
  <c r="RC973" i="1"/>
  <c r="RC974" i="1"/>
  <c r="RC975" i="1"/>
  <c r="RC976" i="1"/>
  <c r="RC977" i="1"/>
  <c r="RC978" i="1"/>
  <c r="RC979" i="1"/>
  <c r="RC980" i="1"/>
  <c r="RC981" i="1"/>
  <c r="RC982" i="1"/>
  <c r="RC983" i="1"/>
  <c r="RC984" i="1"/>
  <c r="RC985" i="1"/>
  <c r="RC986" i="1"/>
  <c r="RC987" i="1"/>
  <c r="RC988" i="1"/>
  <c r="RC989" i="1"/>
  <c r="RC990" i="1"/>
  <c r="RC991" i="1"/>
  <c r="RC992" i="1"/>
  <c r="RC993" i="1"/>
  <c r="RC994" i="1"/>
  <c r="RC995" i="1"/>
  <c r="RC996" i="1"/>
  <c r="RC997" i="1"/>
  <c r="RC998" i="1"/>
  <c r="RC999" i="1"/>
  <c r="RC1000" i="1"/>
  <c r="RC1001" i="1"/>
  <c r="RC1002" i="1"/>
  <c r="RC1003" i="1"/>
  <c r="RC1004" i="1"/>
  <c r="RC1005" i="1"/>
  <c r="RC1006" i="1"/>
  <c r="RC1007" i="1"/>
  <c r="RC1008" i="1"/>
  <c r="RC1009" i="1"/>
  <c r="RC1010" i="1"/>
  <c r="RC1011" i="1"/>
  <c r="RC1012" i="1"/>
  <c r="RC1013" i="1"/>
  <c r="RC1014" i="1"/>
  <c r="RC1015" i="1"/>
  <c r="RC1016" i="1"/>
  <c r="RC1017" i="1"/>
  <c r="RC1018" i="1"/>
  <c r="RC1019" i="1"/>
  <c r="RC1020" i="1"/>
  <c r="RC1021" i="1"/>
  <c r="RC1022" i="1"/>
  <c r="RC1023" i="1"/>
  <c r="RC1024" i="1"/>
  <c r="RC1025" i="1"/>
  <c r="RC1026" i="1"/>
  <c r="RC1027" i="1"/>
  <c r="RC1028" i="1"/>
  <c r="RC1029" i="1"/>
  <c r="RC1030" i="1"/>
  <c r="RC1031" i="1"/>
  <c r="RC1032" i="1"/>
  <c r="RC1033" i="1"/>
  <c r="RC1034" i="1"/>
  <c r="RC1035" i="1"/>
  <c r="RC1036" i="1"/>
  <c r="RC1037" i="1"/>
  <c r="RC1038" i="1"/>
  <c r="RC1039" i="1"/>
  <c r="RC1040" i="1"/>
  <c r="RC1041" i="1"/>
  <c r="RC1042" i="1"/>
  <c r="RC1043" i="1"/>
  <c r="RC1044" i="1"/>
  <c r="RC1045" i="1"/>
  <c r="RC1046" i="1"/>
  <c r="RC1047" i="1"/>
  <c r="RC1048" i="1"/>
  <c r="RC1049" i="1"/>
  <c r="RC1050" i="1"/>
  <c r="RC1051" i="1"/>
  <c r="RC1052" i="1"/>
  <c r="RC1053" i="1"/>
  <c r="RC1054" i="1"/>
  <c r="RC1055" i="1"/>
  <c r="RC1056" i="1"/>
  <c r="RC1057" i="1"/>
  <c r="RC1058" i="1"/>
  <c r="RC1059" i="1"/>
  <c r="RC1060" i="1"/>
  <c r="RC1061" i="1"/>
  <c r="RC1062" i="1"/>
  <c r="RC1063" i="1"/>
  <c r="RC1064" i="1"/>
  <c r="RC1065" i="1"/>
  <c r="RC1066" i="1"/>
  <c r="RC1067" i="1"/>
  <c r="RC1068" i="1"/>
  <c r="RC1069" i="1"/>
  <c r="RC1070" i="1"/>
  <c r="RC1071" i="1"/>
  <c r="RC1072" i="1"/>
  <c r="RC1073" i="1"/>
  <c r="RC1074" i="1"/>
  <c r="RC1075" i="1"/>
  <c r="RC1076" i="1"/>
  <c r="RC1077" i="1"/>
  <c r="RC1078" i="1"/>
  <c r="RC1079" i="1"/>
  <c r="RC1080" i="1"/>
  <c r="RC1081" i="1"/>
  <c r="RC1082" i="1"/>
  <c r="RC1083" i="1"/>
  <c r="RC1084" i="1"/>
  <c r="RC1085" i="1"/>
  <c r="RC1086" i="1"/>
  <c r="RC1087" i="1"/>
  <c r="RC1088" i="1"/>
  <c r="RC1089" i="1"/>
  <c r="RC1090" i="1"/>
  <c r="RC1091" i="1"/>
  <c r="RC1092" i="1"/>
  <c r="RC1093" i="1"/>
  <c r="RC1094" i="1"/>
  <c r="RC1095" i="1"/>
  <c r="RC1096" i="1"/>
  <c r="RC1097" i="1"/>
  <c r="RC1098" i="1"/>
  <c r="RC1099" i="1"/>
  <c r="RC1100" i="1"/>
  <c r="RC1101" i="1"/>
  <c r="RC1102" i="1"/>
  <c r="RC1103" i="1"/>
  <c r="RC1104" i="1"/>
  <c r="RC1105" i="1"/>
  <c r="RC1106" i="1"/>
  <c r="RC1107" i="1"/>
  <c r="RC1108" i="1"/>
  <c r="RC1109" i="1"/>
  <c r="RC1110" i="1"/>
  <c r="RC1111" i="1"/>
  <c r="RC1112" i="1"/>
  <c r="RC1113" i="1"/>
  <c r="RC1114" i="1"/>
  <c r="RC1115" i="1"/>
  <c r="RC1116" i="1"/>
  <c r="RC1117" i="1"/>
  <c r="RC1118" i="1"/>
  <c r="RC1119" i="1"/>
  <c r="RC1120" i="1"/>
  <c r="RC1121" i="1"/>
  <c r="RC1122" i="1"/>
  <c r="RC1123" i="1"/>
  <c r="RC1124" i="1"/>
  <c r="RC1125" i="1"/>
  <c r="RC1126" i="1"/>
  <c r="RC1127" i="1"/>
  <c r="RC1128" i="1"/>
  <c r="RC1129" i="1"/>
  <c r="RC1130" i="1"/>
  <c r="RC1131" i="1"/>
  <c r="RC1132" i="1"/>
  <c r="RC1133" i="1"/>
  <c r="RC1134" i="1"/>
  <c r="RC1135" i="1"/>
  <c r="RC1136" i="1"/>
  <c r="RC1137" i="1"/>
  <c r="RC1138" i="1"/>
  <c r="RC1139" i="1"/>
  <c r="RC1140" i="1"/>
  <c r="RC1141" i="1"/>
  <c r="RC1142" i="1"/>
  <c r="RC1143" i="1"/>
  <c r="RC1144" i="1"/>
  <c r="RC1145" i="1"/>
  <c r="RC1146" i="1"/>
  <c r="RC1147" i="1"/>
  <c r="RC1148" i="1"/>
  <c r="RC1149" i="1"/>
  <c r="RC1150" i="1"/>
  <c r="RC1151" i="1"/>
  <c r="RC1152" i="1"/>
  <c r="RC1153" i="1"/>
  <c r="RC1154" i="1"/>
  <c r="RC1155" i="1"/>
  <c r="RC1156" i="1"/>
  <c r="RC1157" i="1"/>
  <c r="RC1158" i="1"/>
  <c r="RC1159" i="1"/>
  <c r="RC1160" i="1"/>
  <c r="RC1161" i="1"/>
  <c r="RC1162" i="1"/>
  <c r="RC1163" i="1"/>
  <c r="RC1164" i="1"/>
  <c r="RC1165" i="1"/>
  <c r="RC1166" i="1"/>
  <c r="RC1167" i="1"/>
  <c r="RC1168" i="1"/>
  <c r="RC1169" i="1"/>
  <c r="RC1170" i="1"/>
  <c r="RC1171" i="1"/>
  <c r="RC1172" i="1"/>
  <c r="RC1173" i="1"/>
  <c r="RC1174" i="1"/>
  <c r="RC1175" i="1"/>
  <c r="RC1176" i="1"/>
  <c r="RC1177" i="1"/>
  <c r="RC1178" i="1"/>
  <c r="RC1179" i="1"/>
  <c r="RC1180" i="1"/>
  <c r="RC1181" i="1"/>
  <c r="RC1182" i="1"/>
  <c r="RC1183" i="1"/>
  <c r="RC1184" i="1"/>
  <c r="RC1185" i="1"/>
  <c r="RC1186" i="1"/>
  <c r="RC1187" i="1"/>
  <c r="RC1188" i="1"/>
  <c r="RC1189" i="1"/>
  <c r="RC1190" i="1"/>
  <c r="RC1191" i="1"/>
  <c r="RC1192" i="1"/>
  <c r="RC1193" i="1"/>
  <c r="RC1194" i="1"/>
  <c r="RC1195" i="1"/>
  <c r="RC1196" i="1"/>
  <c r="RC1197" i="1"/>
  <c r="RC1198" i="1"/>
  <c r="RC1199" i="1"/>
  <c r="RC1200" i="1"/>
  <c r="RC1201" i="1"/>
  <c r="RC1202" i="1"/>
  <c r="RC1203" i="1"/>
  <c r="RC1204" i="1"/>
  <c r="RC1205" i="1"/>
  <c r="RC1206" i="1"/>
  <c r="RC1207" i="1"/>
  <c r="RC1208" i="1"/>
  <c r="RC1209" i="1"/>
  <c r="RC1210" i="1"/>
  <c r="RC1211" i="1"/>
  <c r="RC1212" i="1"/>
  <c r="RC1213" i="1"/>
  <c r="RC1214" i="1"/>
  <c r="RC1215" i="1"/>
  <c r="RC1216" i="1"/>
  <c r="RC1217" i="1"/>
  <c r="RC1218" i="1"/>
  <c r="RC1219" i="1"/>
  <c r="RC1220" i="1"/>
  <c r="RC1221" i="1"/>
  <c r="RC1222" i="1"/>
  <c r="RC1223" i="1"/>
  <c r="RC1224" i="1"/>
  <c r="RC1225" i="1"/>
  <c r="RC1226" i="1"/>
  <c r="RC1227" i="1"/>
  <c r="RC1228" i="1"/>
  <c r="RC1229" i="1"/>
  <c r="RC1230" i="1"/>
  <c r="RC1231" i="1"/>
  <c r="RC1232" i="1"/>
  <c r="RC1233" i="1"/>
  <c r="RC1234" i="1"/>
  <c r="RC1235" i="1"/>
  <c r="RC1236" i="1"/>
  <c r="RC1237" i="1"/>
  <c r="RC1238" i="1"/>
  <c r="RC1239" i="1"/>
  <c r="RC1240" i="1"/>
  <c r="RC1241" i="1"/>
  <c r="RC1242" i="1"/>
  <c r="RC1243" i="1"/>
  <c r="RC1244" i="1"/>
  <c r="RC1245" i="1"/>
  <c r="RC1246" i="1"/>
  <c r="RC1247" i="1"/>
  <c r="RC1248" i="1"/>
  <c r="RC1249" i="1"/>
  <c r="RC1250" i="1"/>
  <c r="RC1251" i="1"/>
  <c r="RC1252" i="1"/>
  <c r="RC1253" i="1"/>
  <c r="RC1254" i="1"/>
  <c r="RC1255" i="1"/>
  <c r="RC1256" i="1"/>
  <c r="RC1257" i="1"/>
  <c r="RC1258" i="1"/>
  <c r="RC1259" i="1"/>
  <c r="RC1260" i="1"/>
  <c r="RC1261" i="1"/>
  <c r="RC1262" i="1"/>
  <c r="RC1263" i="1"/>
  <c r="RC1264" i="1"/>
  <c r="RC1265" i="1"/>
  <c r="RC1266" i="1"/>
  <c r="RC1267" i="1"/>
  <c r="RC1268" i="1"/>
  <c r="RC1269" i="1"/>
  <c r="RC1270" i="1"/>
  <c r="RC1271" i="1"/>
  <c r="RC1272" i="1"/>
  <c r="RC1273" i="1"/>
  <c r="RC1274" i="1"/>
  <c r="RC1275" i="1"/>
  <c r="RC1276" i="1"/>
  <c r="RC1277" i="1"/>
  <c r="RC1278" i="1"/>
  <c r="RC1279" i="1"/>
  <c r="RC1280" i="1"/>
  <c r="RC1281" i="1"/>
  <c r="RC1282" i="1"/>
  <c r="RC1283" i="1"/>
  <c r="RC1284" i="1"/>
  <c r="RC1285" i="1"/>
  <c r="RC1286" i="1"/>
  <c r="RC1287" i="1"/>
  <c r="RC1288" i="1"/>
  <c r="RC1289" i="1"/>
  <c r="RC1290" i="1"/>
  <c r="RC1291" i="1"/>
  <c r="RC1292" i="1"/>
  <c r="RC1293" i="1"/>
  <c r="RC1294" i="1"/>
  <c r="RC1295" i="1"/>
  <c r="RC1296" i="1"/>
  <c r="RC1297" i="1"/>
  <c r="RC1298" i="1"/>
  <c r="RC1299" i="1"/>
  <c r="RC1300" i="1"/>
  <c r="RC1301" i="1"/>
  <c r="RC1302" i="1"/>
  <c r="RC1303" i="1"/>
  <c r="RC1304" i="1"/>
  <c r="RC1305" i="1"/>
  <c r="RC1306" i="1"/>
  <c r="RC1307" i="1"/>
  <c r="RC1308" i="1"/>
  <c r="RC1309" i="1"/>
  <c r="RC1310" i="1"/>
  <c r="RC1311" i="1"/>
  <c r="RC1312" i="1"/>
  <c r="RC1313" i="1"/>
  <c r="RC1314" i="1"/>
  <c r="RC1315" i="1"/>
  <c r="RC1316" i="1"/>
  <c r="RC1317" i="1"/>
  <c r="RC1318" i="1"/>
  <c r="RC1319" i="1"/>
  <c r="RC1320" i="1"/>
  <c r="RC1321" i="1"/>
  <c r="RC1322" i="1"/>
  <c r="RC1323" i="1"/>
  <c r="RC1324" i="1"/>
  <c r="RC1325" i="1"/>
  <c r="RC1326" i="1"/>
  <c r="RC1327" i="1"/>
  <c r="RC1328" i="1"/>
  <c r="RC1329" i="1"/>
  <c r="RC1330" i="1"/>
  <c r="RC1331" i="1"/>
  <c r="RC1332" i="1"/>
  <c r="RC1333" i="1"/>
  <c r="RC1334" i="1"/>
  <c r="RC1335" i="1"/>
  <c r="RC1336" i="1"/>
  <c r="RC1337" i="1"/>
  <c r="RC1338" i="1"/>
  <c r="RC1339" i="1"/>
  <c r="RC1340" i="1"/>
  <c r="RC1341" i="1"/>
  <c r="RC1342" i="1"/>
  <c r="RC1343" i="1"/>
  <c r="RC1344" i="1"/>
  <c r="RC1345" i="1"/>
  <c r="RC1346" i="1"/>
  <c r="RC1347" i="1"/>
  <c r="RC1348" i="1"/>
  <c r="RC1349" i="1"/>
  <c r="RC1350" i="1"/>
  <c r="RC1351" i="1"/>
  <c r="RC1352" i="1"/>
  <c r="RC1353" i="1"/>
  <c r="RC1354" i="1"/>
  <c r="RC1355" i="1"/>
  <c r="RC1356" i="1"/>
  <c r="RC1357" i="1"/>
  <c r="RC1358" i="1"/>
  <c r="RC1359" i="1"/>
  <c r="RC1360" i="1"/>
  <c r="RC1361" i="1"/>
  <c r="RC1362" i="1"/>
  <c r="RC1363" i="1"/>
  <c r="RC1364" i="1"/>
  <c r="RC1365" i="1"/>
  <c r="RC1366" i="1"/>
  <c r="RC1367" i="1"/>
  <c r="RC1368" i="1"/>
  <c r="RC1369" i="1"/>
  <c r="RC1370" i="1"/>
  <c r="RC1371" i="1"/>
  <c r="RC1372" i="1"/>
  <c r="RC1373" i="1"/>
  <c r="RC1374" i="1"/>
  <c r="RC1375" i="1"/>
  <c r="RC1376" i="1"/>
  <c r="RC1377" i="1"/>
  <c r="RC1378" i="1"/>
  <c r="RC1379" i="1"/>
  <c r="RC1380" i="1"/>
  <c r="RC1381" i="1"/>
  <c r="RC1382" i="1"/>
  <c r="RC1383" i="1"/>
  <c r="RC1384" i="1"/>
  <c r="RC1385" i="1"/>
  <c r="RC1386" i="1"/>
  <c r="RC1387" i="1"/>
  <c r="RC1388" i="1"/>
  <c r="RC1389" i="1"/>
  <c r="RC1390" i="1"/>
  <c r="RC1391" i="1"/>
  <c r="RC1392" i="1"/>
  <c r="RC1393" i="1"/>
  <c r="RC1394" i="1"/>
  <c r="RC1395" i="1"/>
  <c r="RC1396" i="1"/>
  <c r="RC1397" i="1"/>
  <c r="RC1398" i="1"/>
  <c r="RC1399" i="1"/>
  <c r="RC1400" i="1"/>
  <c r="RC1401" i="1"/>
  <c r="RC1402" i="1"/>
  <c r="RC1403" i="1"/>
  <c r="RC1404" i="1"/>
  <c r="RC1405" i="1"/>
  <c r="RC1406" i="1"/>
  <c r="RC1407" i="1"/>
  <c r="RC1408" i="1"/>
  <c r="RC1409" i="1"/>
  <c r="RC1410" i="1"/>
  <c r="RC1411" i="1"/>
  <c r="RC1412" i="1"/>
  <c r="RC1413" i="1"/>
  <c r="RC1414" i="1"/>
  <c r="RC1415" i="1"/>
  <c r="RC1416" i="1"/>
  <c r="RC1417" i="1"/>
  <c r="RC1418" i="1"/>
  <c r="RC1419" i="1"/>
  <c r="RC1420" i="1"/>
  <c r="RC1421" i="1"/>
  <c r="RC1422" i="1"/>
  <c r="RC1423" i="1"/>
  <c r="RC1424" i="1"/>
  <c r="RC1425" i="1"/>
  <c r="RC1426" i="1"/>
  <c r="RC1427" i="1"/>
  <c r="RC1428" i="1"/>
  <c r="RC1429" i="1"/>
  <c r="RC1430" i="1"/>
  <c r="RC1431" i="1"/>
  <c r="RC1432" i="1"/>
  <c r="RC1433" i="1"/>
  <c r="RC1434" i="1"/>
  <c r="RC1435" i="1"/>
  <c r="RC1436" i="1"/>
  <c r="RC1437" i="1"/>
  <c r="RC1438" i="1"/>
  <c r="RC1439" i="1"/>
  <c r="RC1440" i="1"/>
  <c r="RC1441" i="1"/>
  <c r="RC1442" i="1"/>
  <c r="RC1443" i="1"/>
  <c r="RC1444" i="1"/>
  <c r="RC1445" i="1"/>
  <c r="RC1446" i="1"/>
  <c r="RC1447" i="1"/>
  <c r="RC1448" i="1"/>
  <c r="RC1449" i="1"/>
  <c r="RC1450" i="1"/>
  <c r="RC1451" i="1"/>
  <c r="RC1452" i="1"/>
  <c r="RC1453" i="1"/>
  <c r="RC1454" i="1"/>
  <c r="RC1455" i="1"/>
  <c r="RC1456" i="1"/>
  <c r="RC1457" i="1"/>
  <c r="RC1458" i="1"/>
  <c r="RC1459" i="1"/>
  <c r="RC1460" i="1"/>
  <c r="RC1461" i="1"/>
  <c r="RC1462" i="1"/>
  <c r="RC1463" i="1"/>
  <c r="RC1464" i="1"/>
  <c r="RC1465" i="1"/>
  <c r="RC1466" i="1"/>
  <c r="RC1467" i="1"/>
  <c r="RC1468" i="1"/>
  <c r="RC1469" i="1"/>
  <c r="RC1470" i="1"/>
  <c r="RC1471" i="1"/>
  <c r="RC1472" i="1"/>
  <c r="RC1473" i="1"/>
  <c r="RC1474" i="1"/>
  <c r="RC1475" i="1"/>
  <c r="RC1476" i="1"/>
  <c r="RC1477" i="1"/>
  <c r="RC1478" i="1"/>
  <c r="RC1479" i="1"/>
  <c r="RC1480" i="1"/>
  <c r="RC1481" i="1"/>
  <c r="RC1482" i="1"/>
  <c r="RC1483" i="1"/>
  <c r="RC1484" i="1"/>
  <c r="RC1485" i="1"/>
  <c r="RC1486" i="1"/>
  <c r="RC1487" i="1"/>
  <c r="RC1488" i="1"/>
  <c r="RC1489" i="1"/>
  <c r="RC1490" i="1"/>
  <c r="RC1491" i="1"/>
  <c r="RC1492" i="1"/>
  <c r="RC1493" i="1"/>
  <c r="RC1494" i="1"/>
  <c r="RC1495" i="1"/>
  <c r="RC1496" i="1"/>
  <c r="RC1497" i="1"/>
  <c r="RC1498" i="1"/>
  <c r="RC1499" i="1"/>
  <c r="RC1500" i="1"/>
  <c r="RC1501" i="1"/>
  <c r="RC1502" i="1"/>
  <c r="RC1503" i="1"/>
  <c r="RC1504" i="1"/>
  <c r="RC1505" i="1"/>
  <c r="RC1506" i="1"/>
  <c r="RC1507" i="1"/>
  <c r="RC1508" i="1"/>
  <c r="RC1509" i="1"/>
  <c r="RC1510" i="1"/>
  <c r="RC1511" i="1"/>
  <c r="RC1512" i="1"/>
  <c r="RC1513" i="1"/>
  <c r="RC1514" i="1"/>
  <c r="RC1515" i="1"/>
  <c r="RC1516" i="1"/>
  <c r="RC1517" i="1"/>
  <c r="RC1518" i="1"/>
  <c r="RC1519" i="1"/>
  <c r="RC1520" i="1"/>
  <c r="RC1521" i="1"/>
  <c r="RC1522" i="1"/>
  <c r="RC1523" i="1"/>
  <c r="RC1524" i="1"/>
  <c r="RC1525" i="1"/>
  <c r="RC1526" i="1"/>
  <c r="RC1527" i="1"/>
  <c r="RC1528" i="1"/>
  <c r="RC1529" i="1"/>
  <c r="RC1530" i="1"/>
  <c r="RC1531" i="1"/>
  <c r="RC1532" i="1"/>
  <c r="RC1533" i="1"/>
  <c r="RC1534" i="1"/>
  <c r="RC1535" i="1"/>
  <c r="RC1536" i="1"/>
  <c r="RC1537" i="1"/>
  <c r="RC1538" i="1"/>
  <c r="RC1539" i="1"/>
  <c r="RC1540" i="1"/>
  <c r="RC1541" i="1"/>
  <c r="RC1542" i="1"/>
  <c r="RC1543" i="1"/>
  <c r="RC1544" i="1"/>
  <c r="RC1545" i="1"/>
  <c r="RC1546" i="1"/>
  <c r="RC1547" i="1"/>
  <c r="RC1548" i="1"/>
  <c r="RC1549" i="1"/>
  <c r="RC1550" i="1"/>
  <c r="RC1551" i="1"/>
  <c r="RC1552" i="1"/>
  <c r="RC1553" i="1"/>
  <c r="RC1554" i="1"/>
  <c r="RC1555" i="1"/>
  <c r="RC1556" i="1"/>
  <c r="RC1557" i="1"/>
  <c r="RC1558" i="1"/>
  <c r="RC1559" i="1"/>
  <c r="RC1560" i="1"/>
  <c r="RC1561" i="1"/>
  <c r="RC1562" i="1"/>
  <c r="RC1563" i="1"/>
  <c r="RC1564" i="1"/>
  <c r="RC1565" i="1"/>
  <c r="RC1566" i="1"/>
  <c r="RC1567" i="1"/>
  <c r="RC1568" i="1"/>
  <c r="RC1569" i="1"/>
  <c r="RC1570" i="1"/>
  <c r="RC1571" i="1"/>
  <c r="RC1572" i="1"/>
  <c r="RC1573" i="1"/>
  <c r="RC1574" i="1"/>
  <c r="RC1575" i="1"/>
  <c r="RC1576" i="1"/>
  <c r="RC1577" i="1"/>
  <c r="RC1578" i="1"/>
  <c r="RC1579" i="1"/>
  <c r="RC1580" i="1"/>
  <c r="RC1581" i="1"/>
  <c r="RC1582" i="1"/>
  <c r="RC1583" i="1"/>
  <c r="RC1584" i="1"/>
  <c r="RC1585" i="1"/>
  <c r="RC1586" i="1"/>
  <c r="RC1587" i="1"/>
  <c r="RC1588" i="1"/>
  <c r="RC1589" i="1"/>
  <c r="RC1590" i="1"/>
  <c r="RC1591" i="1"/>
  <c r="RC1592" i="1"/>
  <c r="RC1593" i="1"/>
  <c r="RC1594" i="1"/>
  <c r="RC1595" i="1"/>
  <c r="RC1596" i="1"/>
  <c r="RC1597" i="1"/>
  <c r="RC1598" i="1"/>
  <c r="RC1599" i="1"/>
  <c r="RC1600" i="1"/>
  <c r="RC1601" i="1"/>
  <c r="RC1602" i="1"/>
  <c r="RC1603" i="1"/>
  <c r="RC1604" i="1"/>
  <c r="RC1605" i="1"/>
  <c r="RC1606" i="1"/>
  <c r="RC1607" i="1"/>
  <c r="RC1608" i="1"/>
  <c r="RC1609" i="1"/>
  <c r="RC1610" i="1"/>
  <c r="RC1611" i="1"/>
  <c r="RC1612" i="1"/>
  <c r="RC1613" i="1"/>
  <c r="RC1614" i="1"/>
  <c r="RC1615" i="1"/>
  <c r="RC1616" i="1"/>
  <c r="RC1617" i="1"/>
  <c r="RC1618" i="1"/>
  <c r="RC1619" i="1"/>
  <c r="RC1620" i="1"/>
  <c r="RC1621" i="1"/>
  <c r="RC1622" i="1"/>
  <c r="RC1623" i="1"/>
  <c r="RC1624" i="1"/>
  <c r="RC1625" i="1"/>
  <c r="RC1626" i="1"/>
  <c r="RC1627" i="1"/>
  <c r="RC1628" i="1"/>
  <c r="RC1629" i="1"/>
  <c r="RC1630" i="1"/>
  <c r="RC1631" i="1"/>
  <c r="RC1632" i="1"/>
  <c r="RC1633" i="1"/>
  <c r="RC1634" i="1"/>
  <c r="RC1635" i="1"/>
  <c r="RC1636" i="1"/>
  <c r="RC1637" i="1"/>
  <c r="RC1638" i="1"/>
  <c r="RC1639" i="1"/>
  <c r="RC1640" i="1"/>
  <c r="RC1641" i="1"/>
  <c r="RC1642" i="1"/>
  <c r="RC1643" i="1"/>
  <c r="RC1644" i="1"/>
  <c r="RC1645" i="1"/>
  <c r="RC1646" i="1"/>
  <c r="RC1647" i="1"/>
  <c r="RC1648" i="1"/>
  <c r="RC1649" i="1"/>
  <c r="RC1650" i="1"/>
  <c r="RC1651" i="1"/>
  <c r="RC1652" i="1"/>
  <c r="RC1653" i="1"/>
  <c r="RC1654" i="1"/>
  <c r="RC1655" i="1"/>
  <c r="RC1656" i="1"/>
  <c r="RC1657" i="1"/>
  <c r="RC1658" i="1"/>
  <c r="RC1659" i="1"/>
  <c r="RC1660" i="1"/>
  <c r="RC1661" i="1"/>
  <c r="RC1662" i="1"/>
  <c r="RC1663" i="1"/>
  <c r="RC1664" i="1"/>
  <c r="RC1665" i="1"/>
  <c r="RC1666" i="1"/>
  <c r="RC1667" i="1"/>
  <c r="RC1668" i="1"/>
  <c r="RC1669" i="1"/>
  <c r="RC1670" i="1"/>
  <c r="RC1671" i="1"/>
  <c r="RC1672" i="1"/>
  <c r="RC1673" i="1"/>
  <c r="RC1674" i="1"/>
  <c r="RC1675" i="1"/>
  <c r="RC1676" i="1"/>
  <c r="RC1677" i="1"/>
  <c r="RC1678" i="1"/>
  <c r="RC1679" i="1"/>
  <c r="RC1680" i="1"/>
  <c r="RC1681" i="1"/>
  <c r="RC1682" i="1"/>
  <c r="RC1683" i="1"/>
  <c r="RC1684" i="1"/>
  <c r="RC1685" i="1"/>
  <c r="RC1686" i="1"/>
  <c r="RC1687" i="1"/>
  <c r="RC1688" i="1"/>
  <c r="RC1689" i="1"/>
  <c r="RC1690" i="1"/>
  <c r="RC1691" i="1"/>
  <c r="RC1692" i="1"/>
  <c r="RC1693" i="1"/>
  <c r="RC1694" i="1"/>
  <c r="RC1695" i="1"/>
  <c r="RC1696" i="1"/>
  <c r="RC1697" i="1"/>
  <c r="RC1698" i="1"/>
  <c r="RC1699" i="1"/>
  <c r="RC1700" i="1"/>
  <c r="RC1701" i="1"/>
  <c r="RC1702" i="1"/>
  <c r="RC1703" i="1"/>
  <c r="RC1704" i="1"/>
  <c r="RC1705" i="1"/>
  <c r="RC1706" i="1"/>
  <c r="RC1707" i="1"/>
  <c r="RC1708" i="1"/>
  <c r="RC1709" i="1"/>
  <c r="RC1710" i="1"/>
  <c r="RC1711" i="1"/>
  <c r="RC1712" i="1"/>
  <c r="RC1713" i="1"/>
  <c r="RC3" i="1"/>
  <c r="C4" i="18" l="1" a="1"/>
  <c r="C4" i="18" s="1"/>
  <c r="C7" i="13" a="1"/>
  <c r="C7" i="13" s="1"/>
  <c r="D7" i="13" a="1"/>
  <c r="D7" i="13" s="1"/>
  <c r="D5" i="20" a="1"/>
  <c r="D5" i="20" s="1"/>
  <c r="C5" i="20" a="1"/>
  <c r="C5" i="20" s="1"/>
  <c r="C8" i="20" a="1"/>
  <c r="C8" i="20" s="1"/>
  <c r="B8" i="20" a="1"/>
  <c r="B8" i="20" s="1"/>
  <c r="F5" i="20" a="1"/>
  <c r="F5" i="20" s="1"/>
  <c r="E5" i="20" a="1"/>
  <c r="E5" i="20" s="1"/>
  <c r="D8" i="20" a="1"/>
  <c r="D8" i="20" s="1"/>
  <c r="B6" i="20" a="1"/>
  <c r="B6" i="20" s="1"/>
  <c r="A3" i="20" a="1"/>
  <c r="A3" i="20" s="1"/>
  <c r="E7" i="20" a="1"/>
  <c r="E7" i="20" s="1"/>
  <c r="F7" i="20" a="1"/>
  <c r="F7" i="20" s="1"/>
  <c r="D7" i="20" a="1"/>
  <c r="D7" i="20" s="1"/>
  <c r="B7" i="20" a="1"/>
  <c r="B7" i="20" s="1"/>
  <c r="F4" i="20" a="1"/>
  <c r="F4" i="20" s="1"/>
  <c r="F6" i="20" a="1"/>
  <c r="F6" i="20" s="1"/>
  <c r="E4" i="20" a="1"/>
  <c r="E4" i="20" s="1"/>
  <c r="F8" i="20" a="1"/>
  <c r="F8" i="20" s="1"/>
  <c r="E6" i="20" a="1"/>
  <c r="E6" i="20" s="1"/>
  <c r="D4" i="20" a="1"/>
  <c r="D4" i="20" s="1"/>
  <c r="D6" i="20" a="1"/>
  <c r="D6" i="20" s="1"/>
  <c r="C4" i="20" a="1"/>
  <c r="C4" i="20" s="1"/>
  <c r="B8" i="18" a="1"/>
  <c r="B8" i="18" s="1"/>
  <c r="D6" i="18" a="1"/>
  <c r="D6" i="18" s="1"/>
  <c r="C6" i="18" a="1"/>
  <c r="C6" i="18" s="1"/>
  <c r="B6" i="18" a="1"/>
  <c r="B6" i="18" s="1"/>
  <c r="F5" i="18" a="1"/>
  <c r="F5" i="18" s="1"/>
  <c r="E5" i="18" a="1"/>
  <c r="E5" i="18" s="1"/>
  <c r="C5" i="18" a="1"/>
  <c r="C5" i="18" s="1"/>
  <c r="B4" i="18" a="1"/>
  <c r="B4" i="18" s="1"/>
  <c r="C8" i="18" a="1"/>
  <c r="C8" i="18" s="1"/>
  <c r="F7" i="18" a="1"/>
  <c r="F7" i="18" s="1"/>
  <c r="D5" i="18" a="1"/>
  <c r="D5" i="18" s="1"/>
  <c r="E7" i="18" a="1"/>
  <c r="E7" i="18" s="1"/>
  <c r="D7" i="18" a="1"/>
  <c r="D7" i="18" s="1"/>
  <c r="C7" i="18" a="1"/>
  <c r="C7" i="18" s="1"/>
  <c r="F6" i="18" a="1"/>
  <c r="F6" i="18" s="1"/>
  <c r="A3" i="18" a="1"/>
  <c r="A3" i="18" s="1"/>
  <c r="E4" i="18" a="1"/>
  <c r="E4" i="18" s="1"/>
  <c r="F8" i="18" a="1"/>
  <c r="F8" i="18" s="1"/>
  <c r="D4" i="18" a="1"/>
  <c r="D4" i="18" s="1"/>
  <c r="E8" i="18" a="1"/>
  <c r="E8" i="18" s="1"/>
  <c r="E8" i="17" a="1"/>
  <c r="E8" i="17" s="1"/>
  <c r="D8" i="17" a="1"/>
  <c r="D8" i="17" s="1"/>
  <c r="C8" i="17" a="1"/>
  <c r="C8" i="17" s="1"/>
  <c r="B8" i="17" a="1"/>
  <c r="B8" i="17" s="1"/>
  <c r="C6" i="17" a="1"/>
  <c r="C6" i="17" s="1"/>
  <c r="B6" i="17" a="1"/>
  <c r="B6" i="17" s="1"/>
  <c r="F5" i="17" a="1"/>
  <c r="F5" i="17" s="1"/>
  <c r="E5" i="17" a="1"/>
  <c r="E5" i="17" s="1"/>
  <c r="D5" i="17" a="1"/>
  <c r="D5" i="17" s="1"/>
  <c r="C5" i="17" a="1"/>
  <c r="C5" i="17" s="1"/>
  <c r="E4" i="17" a="1"/>
  <c r="E4" i="17" s="1"/>
  <c r="F7" i="17" a="1"/>
  <c r="F7" i="17" s="1"/>
  <c r="E7" i="17" a="1"/>
  <c r="E7" i="17" s="1"/>
  <c r="D7" i="17" a="1"/>
  <c r="D7" i="17" s="1"/>
  <c r="C7" i="17" a="1"/>
  <c r="C7" i="17" s="1"/>
  <c r="F4" i="17" a="1"/>
  <c r="F4" i="17" s="1"/>
  <c r="F6" i="17" a="1"/>
  <c r="F6" i="17" s="1"/>
  <c r="E6" i="17" a="1"/>
  <c r="E6" i="17" s="1"/>
  <c r="A3" i="17" a="1"/>
  <c r="A3" i="17" s="1"/>
  <c r="C4" i="17" a="1"/>
  <c r="C4" i="17" s="1"/>
  <c r="B4" i="17" a="1"/>
  <c r="B4" i="17" s="1"/>
  <c r="E6" i="15" a="1"/>
  <c r="E6" i="15" s="1"/>
  <c r="C6" i="15" a="1"/>
  <c r="C6" i="15" s="1"/>
  <c r="E4" i="15" a="1"/>
  <c r="E4" i="15" s="1"/>
  <c r="C7" i="15" a="1"/>
  <c r="C7" i="15" s="1"/>
  <c r="D6" i="15" a="1"/>
  <c r="D6" i="15" s="1"/>
  <c r="F4" i="15" a="1"/>
  <c r="F4" i="15" s="1"/>
  <c r="D4" i="15" a="1"/>
  <c r="D4" i="15" s="1"/>
  <c r="F8" i="15" a="1"/>
  <c r="F8" i="15" s="1"/>
  <c r="E8" i="15" a="1"/>
  <c r="E8" i="15" s="1"/>
  <c r="D8" i="15" a="1"/>
  <c r="D8" i="15" s="1"/>
  <c r="B6" i="15" a="1"/>
  <c r="B6" i="15" s="1"/>
  <c r="C8" i="15" a="1"/>
  <c r="C8" i="15" s="1"/>
  <c r="F5" i="15" a="1"/>
  <c r="F5" i="15" s="1"/>
  <c r="E5" i="15" a="1"/>
  <c r="E5" i="15" s="1"/>
  <c r="D5" i="15" a="1"/>
  <c r="D5" i="15" s="1"/>
  <c r="F7" i="15" a="1"/>
  <c r="F7" i="15" s="1"/>
  <c r="C5" i="15" a="1"/>
  <c r="C5" i="15" s="1"/>
  <c r="E7" i="15" a="1"/>
  <c r="E7" i="15" s="1"/>
  <c r="D7" i="15" a="1"/>
  <c r="D7" i="15" s="1"/>
  <c r="A3" i="15" a="1"/>
  <c r="A3" i="15" s="1"/>
  <c r="B4" i="15" a="1"/>
  <c r="B4" i="15" s="1"/>
  <c r="F7" i="14" a="1"/>
  <c r="F7" i="14" s="1"/>
  <c r="A3" i="14" a="1"/>
  <c r="A3" i="14" s="1"/>
  <c r="F8" i="14" a="1"/>
  <c r="F8" i="14" s="1"/>
  <c r="E7" i="14" a="1"/>
  <c r="E7" i="14" s="1"/>
  <c r="C7" i="14" a="1"/>
  <c r="C7" i="14" s="1"/>
  <c r="B7" i="14" a="1"/>
  <c r="B7" i="14" s="1"/>
  <c r="F6" i="14" a="1"/>
  <c r="F6" i="14" s="1"/>
  <c r="F5" i="14" a="1"/>
  <c r="F5" i="14" s="1"/>
  <c r="B5" i="14" a="1"/>
  <c r="B5" i="14" s="1"/>
  <c r="E5" i="14" a="1"/>
  <c r="E5" i="14" s="1"/>
  <c r="D5" i="14" a="1"/>
  <c r="D5" i="14" s="1"/>
  <c r="F4" i="14" a="1"/>
  <c r="F4" i="14" s="1"/>
  <c r="E8" i="14" a="1"/>
  <c r="E8" i="14" s="1"/>
  <c r="E6" i="14" a="1"/>
  <c r="E6" i="14" s="1"/>
  <c r="E4" i="14" a="1"/>
  <c r="E4" i="14" s="1"/>
  <c r="D8" i="14" a="1"/>
  <c r="D8" i="14" s="1"/>
  <c r="C8" i="14" a="1"/>
  <c r="C8" i="14" s="1"/>
  <c r="D6" i="14" a="1"/>
  <c r="D6" i="14" s="1"/>
  <c r="D4" i="14" a="1"/>
  <c r="D4" i="14" s="1"/>
  <c r="C6" i="14" a="1"/>
  <c r="C6" i="14" s="1"/>
  <c r="C4" i="14" a="1"/>
  <c r="C4" i="14" s="1"/>
  <c r="B4" i="14" a="1"/>
  <c r="B4" i="14" s="1"/>
  <c r="F7" i="13" a="1"/>
  <c r="F7" i="13" s="1"/>
  <c r="C5" i="13" a="1"/>
  <c r="C5" i="13" s="1"/>
  <c r="C8" i="13" a="1"/>
  <c r="C8" i="13" s="1"/>
  <c r="B8" i="13" a="1"/>
  <c r="B8" i="13" s="1"/>
  <c r="C6" i="13" a="1"/>
  <c r="C6" i="13" s="1"/>
  <c r="F5" i="13" a="1"/>
  <c r="F5" i="13" s="1"/>
  <c r="E5" i="13" a="1"/>
  <c r="E5" i="13" s="1"/>
  <c r="D5" i="13" a="1"/>
  <c r="D5" i="13" s="1"/>
  <c r="B6" i="13" a="1"/>
  <c r="B6" i="13" s="1"/>
  <c r="A3" i="13" a="1"/>
  <c r="A3" i="13" s="1"/>
  <c r="E7" i="13" a="1"/>
  <c r="E7" i="13" s="1"/>
  <c r="F6" i="13" a="1"/>
  <c r="F6" i="13" s="1"/>
  <c r="F4" i="13" a="1"/>
  <c r="F4" i="13" s="1"/>
  <c r="E4" i="13" a="1"/>
  <c r="E4" i="13" s="1"/>
  <c r="F8" i="13" a="1"/>
  <c r="F8" i="13" s="1"/>
  <c r="E6" i="13" a="1"/>
  <c r="E6" i="13" s="1"/>
  <c r="D4" i="13" a="1"/>
  <c r="D4" i="13" s="1"/>
  <c r="E8" i="13" a="1"/>
  <c r="E8" i="13" s="1"/>
  <c r="C4" i="13" a="1"/>
  <c r="C4" i="13" s="1"/>
  <c r="D8" i="12" a="1"/>
  <c r="D8" i="12" s="1"/>
  <c r="C8" i="12" a="1"/>
  <c r="C8" i="12" s="1"/>
  <c r="B8" i="12" a="1"/>
  <c r="B8" i="12" s="1"/>
  <c r="E5" i="12" a="1"/>
  <c r="E5" i="12" s="1"/>
  <c r="B5" i="12" a="1"/>
  <c r="B5" i="12" s="1"/>
  <c r="F5" i="12" a="1"/>
  <c r="F5" i="12" s="1"/>
  <c r="F7" i="12" a="1"/>
  <c r="F7" i="12" s="1"/>
  <c r="E7" i="12" a="1"/>
  <c r="E7" i="12" s="1"/>
  <c r="D5" i="12" a="1"/>
  <c r="D5" i="12" s="1"/>
  <c r="A3" i="12" a="1"/>
  <c r="A3" i="12" s="1"/>
  <c r="D7" i="12" a="1"/>
  <c r="D7" i="12" s="1"/>
  <c r="C7" i="12" a="1"/>
  <c r="C7" i="12" s="1"/>
  <c r="F6" i="12" a="1"/>
  <c r="F6" i="12" s="1"/>
  <c r="F4" i="12" a="1"/>
  <c r="F4" i="12" s="1"/>
  <c r="E4" i="12" a="1"/>
  <c r="E4" i="12" s="1"/>
  <c r="F8" i="12" a="1"/>
  <c r="F8" i="12" s="1"/>
  <c r="E6" i="12" a="1"/>
  <c r="E6" i="12" s="1"/>
  <c r="D4" i="12" a="1"/>
  <c r="D4" i="12" s="1"/>
  <c r="D6" i="12" a="1"/>
  <c r="D6" i="12" s="1"/>
  <c r="C4" i="12" a="1"/>
  <c r="C4" i="12" s="1"/>
  <c r="C6" i="12" a="1"/>
  <c r="C6" i="12" s="1"/>
  <c r="C8" i="4" a="1"/>
  <c r="C8" i="4" s="1"/>
  <c r="F8" i="3" a="1"/>
  <c r="F8" i="3" s="1"/>
  <c r="D7" i="3" a="1"/>
  <c r="D7" i="3" s="1"/>
  <c r="E5" i="3" a="1"/>
  <c r="E5" i="3" s="1"/>
  <c r="F8" i="5" a="1"/>
  <c r="F8" i="5" s="1"/>
  <c r="D8" i="5" a="1"/>
  <c r="D8" i="5" s="1"/>
  <c r="B8" i="5" a="1"/>
  <c r="B8" i="5" s="1"/>
  <c r="E6" i="3" a="1"/>
  <c r="E6" i="3" s="1"/>
  <c r="E7" i="2" a="1"/>
  <c r="E7" i="2" s="1"/>
  <c r="E4" i="3" a="1"/>
  <c r="E4" i="3" s="1"/>
  <c r="D8" i="16" a="1"/>
  <c r="D8" i="16" s="1"/>
  <c r="D5" i="3" a="1"/>
  <c r="D5" i="3" s="1"/>
  <c r="C8" i="2" a="1"/>
  <c r="C8" i="2" s="1"/>
  <c r="D7" i="5" a="1"/>
  <c r="D7" i="5" s="1"/>
  <c r="D6" i="5" a="1"/>
  <c r="D6" i="5" s="1"/>
  <c r="F5" i="3" a="1"/>
  <c r="F5" i="3" s="1"/>
  <c r="F5" i="4" a="1"/>
  <c r="F5" i="4" s="1"/>
  <c r="E5" i="4" a="1"/>
  <c r="E5" i="4" s="1"/>
  <c r="F8" i="11" a="1"/>
  <c r="F8" i="11" s="1"/>
  <c r="F7" i="11" a="1"/>
  <c r="F7" i="11" s="1"/>
  <c r="E7" i="11" a="1"/>
  <c r="E7" i="11" s="1"/>
  <c r="F6" i="11" a="1"/>
  <c r="F6" i="11" s="1"/>
  <c r="E6" i="11" a="1"/>
  <c r="E6" i="11" s="1"/>
  <c r="C6" i="11" a="1"/>
  <c r="C6" i="11" s="1"/>
  <c r="F5" i="11" a="1"/>
  <c r="F5" i="11" s="1"/>
  <c r="E5" i="11" a="1"/>
  <c r="E5" i="11" s="1"/>
  <c r="B5" i="11" a="1"/>
  <c r="B5" i="11" s="1"/>
  <c r="D7" i="11" a="1"/>
  <c r="D7" i="11" s="1"/>
  <c r="D5" i="11" a="1"/>
  <c r="D5" i="11" s="1"/>
  <c r="C7" i="11" a="1"/>
  <c r="C7" i="11" s="1"/>
  <c r="A3" i="11" a="1"/>
  <c r="A3" i="11" s="1"/>
  <c r="E8" i="11" a="1"/>
  <c r="E8" i="11" s="1"/>
  <c r="F4" i="11" a="1"/>
  <c r="F4" i="11" s="1"/>
  <c r="D8" i="11" a="1"/>
  <c r="D8" i="11" s="1"/>
  <c r="D4" i="11" a="1"/>
  <c r="D4" i="11" s="1"/>
  <c r="C8" i="11" a="1"/>
  <c r="C8" i="11" s="1"/>
  <c r="D6" i="11" a="1"/>
  <c r="D6" i="11" s="1"/>
  <c r="C4" i="11" a="1"/>
  <c r="C4" i="11" s="1"/>
  <c r="B4" i="11" a="1"/>
  <c r="B4" i="11" s="1"/>
  <c r="C7" i="19" a="1"/>
  <c r="C7" i="19" s="1"/>
  <c r="C6" i="19" a="1"/>
  <c r="C6" i="19" s="1"/>
  <c r="F4" i="19" a="1"/>
  <c r="F4" i="19" s="1"/>
  <c r="E4" i="19" a="1"/>
  <c r="E4" i="19" s="1"/>
  <c r="D4" i="19" a="1"/>
  <c r="D4" i="19" s="1"/>
  <c r="E6" i="19" a="1"/>
  <c r="E6" i="19" s="1"/>
  <c r="D6" i="19" a="1"/>
  <c r="D6" i="19" s="1"/>
  <c r="F8" i="19" a="1"/>
  <c r="F8" i="19" s="1"/>
  <c r="E8" i="19" a="1"/>
  <c r="E8" i="19" s="1"/>
  <c r="D8" i="19" a="1"/>
  <c r="D8" i="19" s="1"/>
  <c r="B6" i="19" a="1"/>
  <c r="B6" i="19" s="1"/>
  <c r="C8" i="19" a="1"/>
  <c r="C8" i="19" s="1"/>
  <c r="F5" i="19" a="1"/>
  <c r="F5" i="19" s="1"/>
  <c r="E5" i="19" a="1"/>
  <c r="E5" i="19" s="1"/>
  <c r="D5" i="19" a="1"/>
  <c r="D5" i="19" s="1"/>
  <c r="F7" i="19" a="1"/>
  <c r="F7" i="19" s="1"/>
  <c r="C5" i="19" a="1"/>
  <c r="C5" i="19" s="1"/>
  <c r="E7" i="19" a="1"/>
  <c r="E7" i="19" s="1"/>
  <c r="D7" i="19" a="1"/>
  <c r="D7" i="19" s="1"/>
  <c r="A3" i="19" a="1"/>
  <c r="A3" i="19" s="1"/>
  <c r="B4" i="19" a="1"/>
  <c r="B4" i="19" s="1"/>
  <c r="A3" i="10" a="1"/>
  <c r="A3" i="10" s="1"/>
  <c r="F8" i="10" a="1"/>
  <c r="F8" i="10" s="1"/>
  <c r="D6" i="10" a="1"/>
  <c r="D6" i="10" s="1"/>
  <c r="E8" i="10" a="1"/>
  <c r="E8" i="10" s="1"/>
  <c r="C6" i="10" a="1"/>
  <c r="C6" i="10" s="1"/>
  <c r="D8" i="10" a="1"/>
  <c r="D8" i="10" s="1"/>
  <c r="B6" i="10" a="1"/>
  <c r="B6" i="10" s="1"/>
  <c r="C8" i="10" a="1"/>
  <c r="C8" i="10" s="1"/>
  <c r="F5" i="10" a="1"/>
  <c r="F5" i="10" s="1"/>
  <c r="E5" i="10" a="1"/>
  <c r="E5" i="10" s="1"/>
  <c r="D5" i="10" a="1"/>
  <c r="D5" i="10" s="1"/>
  <c r="F7" i="10" a="1"/>
  <c r="F7" i="10" s="1"/>
  <c r="E7" i="10" a="1"/>
  <c r="E7" i="10" s="1"/>
  <c r="C5" i="10" a="1"/>
  <c r="C5" i="10" s="1"/>
  <c r="D7" i="10" a="1"/>
  <c r="D7" i="10" s="1"/>
  <c r="C7" i="10" a="1"/>
  <c r="C7" i="10" s="1"/>
  <c r="F4" i="10" a="1"/>
  <c r="F4" i="10" s="1"/>
  <c r="E4" i="10" a="1"/>
  <c r="E4" i="10" s="1"/>
  <c r="F6" i="10" a="1"/>
  <c r="F6" i="10" s="1"/>
  <c r="D4" i="10" a="1"/>
  <c r="D4" i="10" s="1"/>
  <c r="C4" i="10" a="1"/>
  <c r="C4" i="10" s="1"/>
  <c r="B4" i="10" a="1"/>
  <c r="B4" i="10" s="1"/>
  <c r="C8" i="9" a="1"/>
  <c r="C8" i="9" s="1"/>
  <c r="E5" i="9" a="1"/>
  <c r="E5" i="9" s="1"/>
  <c r="B8" i="9" a="1"/>
  <c r="B8" i="9" s="1"/>
  <c r="B6" i="9" a="1"/>
  <c r="B6" i="9" s="1"/>
  <c r="F5" i="9" a="1"/>
  <c r="F5" i="9" s="1"/>
  <c r="C5" i="9" a="1"/>
  <c r="C5" i="9" s="1"/>
  <c r="C6" i="9" a="1"/>
  <c r="C6" i="9" s="1"/>
  <c r="F7" i="9" a="1"/>
  <c r="F7" i="9" s="1"/>
  <c r="D5" i="9" a="1"/>
  <c r="D5" i="9" s="1"/>
  <c r="E7" i="9" a="1"/>
  <c r="E7" i="9" s="1"/>
  <c r="D7" i="9" a="1"/>
  <c r="D7" i="9" s="1"/>
  <c r="C7" i="9" a="1"/>
  <c r="C7" i="9" s="1"/>
  <c r="F6" i="9" a="1"/>
  <c r="F6" i="9" s="1"/>
  <c r="A3" i="9" a="1"/>
  <c r="A3" i="9" s="1"/>
  <c r="E4" i="9" a="1"/>
  <c r="E4" i="9" s="1"/>
  <c r="F8" i="9" a="1"/>
  <c r="F8" i="9" s="1"/>
  <c r="E6" i="9" a="1"/>
  <c r="E6" i="9" s="1"/>
  <c r="D4" i="9" a="1"/>
  <c r="D4" i="9" s="1"/>
  <c r="E8" i="9" a="1"/>
  <c r="E8" i="9" s="1"/>
  <c r="C4" i="9" a="1"/>
  <c r="C4" i="9" s="1"/>
  <c r="B4" i="9" a="1"/>
  <c r="B4" i="9" s="1"/>
  <c r="D6" i="16" a="1"/>
  <c r="D6" i="16" s="1"/>
  <c r="C6" i="16" a="1"/>
  <c r="C6" i="16" s="1"/>
  <c r="F5" i="16" a="1"/>
  <c r="F5" i="16" s="1"/>
  <c r="D5" i="16" a="1"/>
  <c r="D5" i="16" s="1"/>
  <c r="C8" i="16" a="1"/>
  <c r="C8" i="16" s="1"/>
  <c r="B8" i="16" a="1"/>
  <c r="B8" i="16" s="1"/>
  <c r="E5" i="16" a="1"/>
  <c r="E5" i="16" s="1"/>
  <c r="A3" i="16" a="1"/>
  <c r="A3" i="16" s="1"/>
  <c r="E4" i="16" a="1"/>
  <c r="E4" i="16" s="1"/>
  <c r="D4" i="16" a="1"/>
  <c r="D4" i="16" s="1"/>
  <c r="C4" i="16" a="1"/>
  <c r="C4" i="16" s="1"/>
  <c r="B4" i="16" a="1"/>
  <c r="B4" i="16" s="1"/>
  <c r="F7" i="16" a="1"/>
  <c r="F7" i="16" s="1"/>
  <c r="B6" i="16" a="1"/>
  <c r="B6" i="16" s="1"/>
  <c r="E7" i="16" a="1"/>
  <c r="E7" i="16" s="1"/>
  <c r="D7" i="16" a="1"/>
  <c r="D7" i="16" s="1"/>
  <c r="C7" i="16" a="1"/>
  <c r="C7" i="16" s="1"/>
  <c r="C5" i="16" a="1"/>
  <c r="C5" i="16" s="1"/>
  <c r="F6" i="16" a="1"/>
  <c r="F6" i="16" s="1"/>
  <c r="F8" i="16" a="1"/>
  <c r="F8" i="16" s="1"/>
  <c r="E8" i="8" a="1"/>
  <c r="E8" i="8" s="1"/>
  <c r="D8" i="8" a="1"/>
  <c r="D8" i="8" s="1"/>
  <c r="C8" i="8" a="1"/>
  <c r="C8" i="8" s="1"/>
  <c r="F7" i="8" a="1"/>
  <c r="F7" i="8" s="1"/>
  <c r="D6" i="8" a="1"/>
  <c r="D6" i="8" s="1"/>
  <c r="C6" i="8" a="1"/>
  <c r="C6" i="8" s="1"/>
  <c r="B8" i="8" a="1"/>
  <c r="B8" i="8" s="1"/>
  <c r="E7" i="8" a="1"/>
  <c r="E7" i="8" s="1"/>
  <c r="B6" i="8" a="1"/>
  <c r="B6" i="8" s="1"/>
  <c r="F5" i="8" a="1"/>
  <c r="F5" i="8" s="1"/>
  <c r="E5" i="8" a="1"/>
  <c r="E5" i="8" s="1"/>
  <c r="D5" i="8" a="1"/>
  <c r="D5" i="8" s="1"/>
  <c r="A3" i="8" a="1"/>
  <c r="A3" i="8" s="1"/>
  <c r="C5" i="8" a="1"/>
  <c r="C5" i="8" s="1"/>
  <c r="D7" i="8" a="1"/>
  <c r="D7" i="8" s="1"/>
  <c r="C7" i="8" a="1"/>
  <c r="C7" i="8" s="1"/>
  <c r="F4" i="8" a="1"/>
  <c r="F4" i="8" s="1"/>
  <c r="E4" i="8" a="1"/>
  <c r="E4" i="8" s="1"/>
  <c r="F6" i="8" a="1"/>
  <c r="F6" i="8" s="1"/>
  <c r="D4" i="8" a="1"/>
  <c r="D4" i="8" s="1"/>
  <c r="C4" i="8" a="1"/>
  <c r="C4" i="8" s="1"/>
  <c r="B4" i="8" a="1"/>
  <c r="B4" i="8" s="1"/>
  <c r="A3" i="7" a="1"/>
  <c r="A3" i="7" s="1"/>
  <c r="F8" i="7" a="1"/>
  <c r="F8" i="7" s="1"/>
  <c r="D6" i="7" a="1"/>
  <c r="D6" i="7" s="1"/>
  <c r="E8" i="7" a="1"/>
  <c r="E8" i="7" s="1"/>
  <c r="C6" i="7" a="1"/>
  <c r="C6" i="7" s="1"/>
  <c r="D8" i="7" a="1"/>
  <c r="D8" i="7" s="1"/>
  <c r="B6" i="7" a="1"/>
  <c r="B6" i="7" s="1"/>
  <c r="C8" i="7" a="1"/>
  <c r="C8" i="7" s="1"/>
  <c r="F5" i="7" a="1"/>
  <c r="F5" i="7" s="1"/>
  <c r="E5" i="7" a="1"/>
  <c r="E5" i="7" s="1"/>
  <c r="D5" i="7" a="1"/>
  <c r="D5" i="7" s="1"/>
  <c r="F7" i="7" a="1"/>
  <c r="F7" i="7" s="1"/>
  <c r="C5" i="7" a="1"/>
  <c r="C5" i="7" s="1"/>
  <c r="E7" i="7" a="1"/>
  <c r="E7" i="7" s="1"/>
  <c r="D7" i="7" a="1"/>
  <c r="D7" i="7" s="1"/>
  <c r="C7" i="7" a="1"/>
  <c r="C7" i="7" s="1"/>
  <c r="F4" i="7" a="1"/>
  <c r="F4" i="7" s="1"/>
  <c r="E4" i="7" a="1"/>
  <c r="E4" i="7" s="1"/>
  <c r="F6" i="7" a="1"/>
  <c r="F6" i="7" s="1"/>
  <c r="D4" i="7" a="1"/>
  <c r="D4" i="7" s="1"/>
  <c r="C4" i="7" a="1"/>
  <c r="C4" i="7" s="1"/>
  <c r="B4" i="7" a="1"/>
  <c r="B4" i="7" s="1"/>
  <c r="F7" i="6" a="1"/>
  <c r="F7" i="6" s="1"/>
  <c r="E7" i="6" a="1"/>
  <c r="E7" i="6" s="1"/>
  <c r="F5" i="6" a="1"/>
  <c r="F5" i="6" s="1"/>
  <c r="E5" i="6" a="1"/>
  <c r="E5" i="6" s="1"/>
  <c r="D5" i="6" a="1"/>
  <c r="D5" i="6" s="1"/>
  <c r="C5" i="6" a="1"/>
  <c r="C5" i="6" s="1"/>
  <c r="B8" i="6" a="1"/>
  <c r="B8" i="6" s="1"/>
  <c r="D7" i="6" a="1"/>
  <c r="D7" i="6" s="1"/>
  <c r="B6" i="6" a="1"/>
  <c r="B6" i="6" s="1"/>
  <c r="B4" i="6" a="1"/>
  <c r="B4" i="6" s="1"/>
  <c r="C8" i="6" a="1"/>
  <c r="C8" i="6" s="1"/>
  <c r="C6" i="6" a="1"/>
  <c r="C6" i="6" s="1"/>
  <c r="C7" i="6" a="1"/>
  <c r="C7" i="6" s="1"/>
  <c r="F6" i="6" a="1"/>
  <c r="F6" i="6" s="1"/>
  <c r="A3" i="6" a="1"/>
  <c r="A3" i="6" s="1"/>
  <c r="E6" i="6" a="1"/>
  <c r="E6" i="6" s="1"/>
  <c r="E4" i="6" a="1"/>
  <c r="E4" i="6" s="1"/>
  <c r="F8" i="6" a="1"/>
  <c r="F8" i="6" s="1"/>
  <c r="D4" i="6" a="1"/>
  <c r="D4" i="6" s="1"/>
  <c r="E8" i="6" a="1"/>
  <c r="E8" i="6" s="1"/>
  <c r="C4" i="6" a="1"/>
  <c r="C4" i="6" s="1"/>
  <c r="F7" i="5" a="1"/>
  <c r="F7" i="5" s="1"/>
  <c r="E7" i="5" a="1"/>
  <c r="E7" i="5" s="1"/>
  <c r="F5" i="5" a="1"/>
  <c r="F5" i="5" s="1"/>
  <c r="E5" i="5" a="1"/>
  <c r="E5" i="5" s="1"/>
  <c r="D5" i="5" a="1"/>
  <c r="D5" i="5" s="1"/>
  <c r="C5" i="5" a="1"/>
  <c r="C5" i="5" s="1"/>
  <c r="C4" i="5" a="1"/>
  <c r="C4" i="5" s="1"/>
  <c r="C7" i="5" a="1"/>
  <c r="C7" i="5" s="1"/>
  <c r="F6" i="5" a="1"/>
  <c r="F6" i="5" s="1"/>
  <c r="E6" i="5" a="1"/>
  <c r="E6" i="5" s="1"/>
  <c r="A3" i="5" a="1"/>
  <c r="A3" i="5" s="1"/>
  <c r="E4" i="5" a="1"/>
  <c r="E4" i="5" s="1"/>
  <c r="E8" i="5" a="1"/>
  <c r="E8" i="5" s="1"/>
  <c r="C6" i="5" a="1"/>
  <c r="C6" i="5" s="1"/>
  <c r="D4" i="5" a="1"/>
  <c r="D4" i="5" s="1"/>
  <c r="B4" i="5" a="1"/>
  <c r="B4" i="5" s="1"/>
  <c r="F7" i="4" a="1"/>
  <c r="F7" i="4" s="1"/>
  <c r="D7" i="4" a="1"/>
  <c r="D7" i="4" s="1"/>
  <c r="C7" i="4" a="1"/>
  <c r="C7" i="4" s="1"/>
  <c r="B6" i="4" a="1"/>
  <c r="B6" i="4" s="1"/>
  <c r="D5" i="4" a="1"/>
  <c r="D5" i="4" s="1"/>
  <c r="C5" i="4" a="1"/>
  <c r="C5" i="4" s="1"/>
  <c r="D8" i="4" a="1"/>
  <c r="D8" i="4" s="1"/>
  <c r="B8" i="4" a="1"/>
  <c r="B8" i="4" s="1"/>
  <c r="E7" i="4" a="1"/>
  <c r="E7" i="4" s="1"/>
  <c r="F4" i="4" a="1"/>
  <c r="F4" i="4" s="1"/>
  <c r="F6" i="4" a="1"/>
  <c r="F6" i="4" s="1"/>
  <c r="E4" i="4" a="1"/>
  <c r="E4" i="4" s="1"/>
  <c r="A3" i="4" a="1"/>
  <c r="A3" i="4" s="1"/>
  <c r="E6" i="4" a="1"/>
  <c r="E6" i="4" s="1"/>
  <c r="F8" i="4" a="1"/>
  <c r="F8" i="4" s="1"/>
  <c r="D6" i="4" a="1"/>
  <c r="D6" i="4" s="1"/>
  <c r="C4" i="4" a="1"/>
  <c r="C4" i="4" s="1"/>
  <c r="B4" i="4" a="1"/>
  <c r="B4" i="4" s="1"/>
  <c r="A3" i="2" a="1"/>
  <c r="A3" i="2" s="1"/>
  <c r="B8" i="2" a="1"/>
  <c r="B8" i="2" s="1"/>
  <c r="D7" i="2" a="1"/>
  <c r="D7" i="2" s="1"/>
  <c r="B7" i="2" a="1"/>
  <c r="B7" i="2" s="1"/>
  <c r="B6" i="2" a="1"/>
  <c r="B6" i="2" s="1"/>
  <c r="F4" i="2" a="1"/>
  <c r="F4" i="2" s="1"/>
  <c r="F5" i="2" a="1"/>
  <c r="F5" i="2" s="1"/>
  <c r="F7" i="2" a="1"/>
  <c r="F7" i="2" s="1"/>
  <c r="E5" i="2" a="1"/>
  <c r="E5" i="2" s="1"/>
  <c r="D5" i="2" a="1"/>
  <c r="D5" i="2" s="1"/>
  <c r="C5" i="2" a="1"/>
  <c r="C5" i="2" s="1"/>
  <c r="F6" i="2" a="1"/>
  <c r="F6" i="2" s="1"/>
  <c r="E4" i="2" a="1"/>
  <c r="E4" i="2" s="1"/>
  <c r="F8" i="2" a="1"/>
  <c r="F8" i="2" s="1"/>
  <c r="E6" i="2" a="1"/>
  <c r="E6" i="2" s="1"/>
  <c r="D4" i="2" a="1"/>
  <c r="D4" i="2" s="1"/>
  <c r="E8" i="2" a="1"/>
  <c r="E8" i="2" s="1"/>
  <c r="D6" i="2" a="1"/>
  <c r="D6" i="2" s="1"/>
  <c r="C4" i="2" a="1"/>
  <c r="C4" i="2" s="1"/>
  <c r="E8" i="3" a="1"/>
  <c r="E8" i="3" s="1"/>
  <c r="F7" i="3" a="1"/>
  <c r="F7" i="3" s="1"/>
  <c r="E7" i="3" a="1"/>
  <c r="E7" i="3" s="1"/>
  <c r="F6" i="3" a="1"/>
  <c r="F6" i="3" s="1"/>
  <c r="F4" i="3" a="1"/>
  <c r="F4" i="3" s="1"/>
  <c r="B8" i="3" a="1"/>
  <c r="B8" i="3" s="1"/>
  <c r="B6" i="3" a="1"/>
  <c r="B6" i="3" s="1"/>
  <c r="C7" i="3" a="1"/>
  <c r="C7" i="3" s="1"/>
  <c r="C5" i="3" a="1"/>
  <c r="C5" i="3" s="1"/>
  <c r="A3" i="3" a="1"/>
  <c r="A3" i="3" s="1"/>
  <c r="C4" i="3" a="1"/>
  <c r="C4" i="3" s="1"/>
  <c r="C8" i="3" a="1"/>
  <c r="C8" i="3" s="1"/>
  <c r="D6" i="3" a="1"/>
  <c r="D6" i="3" s="1"/>
  <c r="B4" i="3" a="1"/>
  <c r="B4" i="3" s="1"/>
  <c r="A202" i="1"/>
  <c r="QY202" i="1" s="1"/>
  <c r="B202" i="1"/>
  <c r="QZ202" i="1" s="1"/>
  <c r="RA202" i="1"/>
  <c r="RB202" i="1"/>
  <c r="A203" i="1"/>
  <c r="QY203" i="1" s="1"/>
  <c r="B203" i="1"/>
  <c r="QZ203" i="1" s="1"/>
  <c r="RA203" i="1"/>
  <c r="RB203" i="1"/>
  <c r="A204" i="1"/>
  <c r="QY204" i="1" s="1"/>
  <c r="B204" i="1"/>
  <c r="QZ204" i="1" s="1"/>
  <c r="RA204" i="1"/>
  <c r="RB204" i="1"/>
  <c r="A199" i="1"/>
  <c r="QY199" i="1" s="1"/>
  <c r="B199" i="1"/>
  <c r="QZ199" i="1" s="1"/>
  <c r="RA199" i="1"/>
  <c r="RB199" i="1"/>
  <c r="A200" i="1"/>
  <c r="QY200" i="1" s="1"/>
  <c r="B200" i="1"/>
  <c r="QZ200" i="1" s="1"/>
  <c r="RA200" i="1"/>
  <c r="RB200" i="1"/>
  <c r="A201" i="1"/>
  <c r="QY201" i="1" s="1"/>
  <c r="B201" i="1"/>
  <c r="QZ201" i="1" s="1"/>
  <c r="RA201" i="1"/>
  <c r="RB201" i="1"/>
  <c r="A196" i="1"/>
  <c r="QY196" i="1" s="1"/>
  <c r="B196" i="1"/>
  <c r="QZ196" i="1" s="1"/>
  <c r="RA196" i="1"/>
  <c r="RB196" i="1"/>
  <c r="A197" i="1"/>
  <c r="QY197" i="1" s="1"/>
  <c r="B197" i="1"/>
  <c r="QZ197" i="1" s="1"/>
  <c r="RA197" i="1"/>
  <c r="RB197" i="1"/>
  <c r="A198" i="1"/>
  <c r="QY198" i="1" s="1"/>
  <c r="B198" i="1"/>
  <c r="QZ198" i="1" s="1"/>
  <c r="RA198" i="1"/>
  <c r="RB198" i="1"/>
  <c r="A193" i="1"/>
  <c r="QY193" i="1" s="1"/>
  <c r="B193" i="1"/>
  <c r="QZ193" i="1" s="1"/>
  <c r="RA193" i="1"/>
  <c r="RB193" i="1"/>
  <c r="A194" i="1"/>
  <c r="QY194" i="1" s="1"/>
  <c r="B194" i="1"/>
  <c r="QZ194" i="1" s="1"/>
  <c r="RA194" i="1"/>
  <c r="RB194" i="1"/>
  <c r="A195" i="1"/>
  <c r="QY195" i="1" s="1"/>
  <c r="B195" i="1"/>
  <c r="QZ195" i="1" s="1"/>
  <c r="RA195" i="1"/>
  <c r="RB195" i="1"/>
  <c r="A190" i="1"/>
  <c r="QY190" i="1" s="1"/>
  <c r="B190" i="1"/>
  <c r="QZ190" i="1" s="1"/>
  <c r="RA190" i="1"/>
  <c r="RB190" i="1"/>
  <c r="A191" i="1"/>
  <c r="QY191" i="1" s="1"/>
  <c r="B191" i="1"/>
  <c r="QZ191" i="1" s="1"/>
  <c r="RA191" i="1"/>
  <c r="RB191" i="1"/>
  <c r="A192" i="1"/>
  <c r="QY192" i="1" s="1"/>
  <c r="B192" i="1"/>
  <c r="QZ192" i="1" s="1"/>
  <c r="RA192" i="1"/>
  <c r="RB192" i="1"/>
  <c r="A187" i="1"/>
  <c r="QY187" i="1" s="1"/>
  <c r="B187" i="1"/>
  <c r="QZ187" i="1" s="1"/>
  <c r="RA187" i="1"/>
  <c r="RB187" i="1"/>
  <c r="A188" i="1"/>
  <c r="QY188" i="1" s="1"/>
  <c r="B188" i="1"/>
  <c r="QZ188" i="1" s="1"/>
  <c r="RA188" i="1"/>
  <c r="RB188" i="1"/>
  <c r="A189" i="1"/>
  <c r="QY189" i="1" s="1"/>
  <c r="B189" i="1"/>
  <c r="QZ189" i="1" s="1"/>
  <c r="RA189" i="1"/>
  <c r="RB189" i="1"/>
  <c r="A184" i="1"/>
  <c r="QY184" i="1" s="1"/>
  <c r="B184" i="1"/>
  <c r="QZ184" i="1" s="1"/>
  <c r="RA184" i="1"/>
  <c r="RB184" i="1"/>
  <c r="A185" i="1"/>
  <c r="QY185" i="1" s="1"/>
  <c r="B185" i="1"/>
  <c r="QZ185" i="1" s="1"/>
  <c r="RA185" i="1"/>
  <c r="RB185" i="1"/>
  <c r="A186" i="1"/>
  <c r="QY186" i="1" s="1"/>
  <c r="B186" i="1"/>
  <c r="QZ186" i="1" s="1"/>
  <c r="RA186" i="1"/>
  <c r="RB186" i="1"/>
  <c r="A181" i="1"/>
  <c r="QY181" i="1" s="1"/>
  <c r="B181" i="1"/>
  <c r="QZ181" i="1" s="1"/>
  <c r="RA181" i="1"/>
  <c r="RB181" i="1"/>
  <c r="A182" i="1"/>
  <c r="QY182" i="1" s="1"/>
  <c r="B182" i="1"/>
  <c r="QZ182" i="1" s="1"/>
  <c r="RA182" i="1"/>
  <c r="RB182" i="1"/>
  <c r="A183" i="1"/>
  <c r="QY183" i="1" s="1"/>
  <c r="B183" i="1"/>
  <c r="QZ183" i="1" s="1"/>
  <c r="RA183" i="1"/>
  <c r="RB183" i="1"/>
  <c r="A178" i="1"/>
  <c r="QY178" i="1" s="1"/>
  <c r="B178" i="1"/>
  <c r="QZ178" i="1" s="1"/>
  <c r="RA178" i="1"/>
  <c r="RB178" i="1"/>
  <c r="A179" i="1"/>
  <c r="QY179" i="1" s="1"/>
  <c r="B179" i="1"/>
  <c r="QZ179" i="1" s="1"/>
  <c r="RA179" i="1"/>
  <c r="RB179" i="1"/>
  <c r="A180" i="1"/>
  <c r="QY180" i="1" s="1"/>
  <c r="B180" i="1"/>
  <c r="QZ180" i="1" s="1"/>
  <c r="RA180" i="1"/>
  <c r="RB180" i="1"/>
  <c r="A175" i="1"/>
  <c r="QY175" i="1" s="1"/>
  <c r="B175" i="1"/>
  <c r="QZ175" i="1" s="1"/>
  <c r="RA175" i="1"/>
  <c r="RB175" i="1"/>
  <c r="A176" i="1"/>
  <c r="QY176" i="1" s="1"/>
  <c r="B176" i="1"/>
  <c r="QZ176" i="1" s="1"/>
  <c r="RA176" i="1"/>
  <c r="RB176" i="1"/>
  <c r="A177" i="1"/>
  <c r="QY177" i="1" s="1"/>
  <c r="B177" i="1"/>
  <c r="QZ177" i="1" s="1"/>
  <c r="RA177" i="1"/>
  <c r="RB177" i="1"/>
  <c r="A172" i="1"/>
  <c r="QY172" i="1" s="1"/>
  <c r="B172" i="1"/>
  <c r="QZ172" i="1" s="1"/>
  <c r="RA172" i="1"/>
  <c r="RB172" i="1"/>
  <c r="A173" i="1"/>
  <c r="QY173" i="1" s="1"/>
  <c r="B173" i="1"/>
  <c r="QZ173" i="1" s="1"/>
  <c r="RA173" i="1"/>
  <c r="RB173" i="1"/>
  <c r="A174" i="1"/>
  <c r="QY174" i="1" s="1"/>
  <c r="B174" i="1"/>
  <c r="QZ174" i="1" s="1"/>
  <c r="RA174" i="1"/>
  <c r="RB174" i="1"/>
  <c r="A169" i="1"/>
  <c r="QY169" i="1" s="1"/>
  <c r="B169" i="1"/>
  <c r="QZ169" i="1" s="1"/>
  <c r="RA169" i="1"/>
  <c r="RB169" i="1"/>
  <c r="A170" i="1"/>
  <c r="QY170" i="1" s="1"/>
  <c r="B170" i="1"/>
  <c r="QZ170" i="1" s="1"/>
  <c r="RA170" i="1"/>
  <c r="RB170" i="1"/>
  <c r="A171" i="1"/>
  <c r="QY171" i="1" s="1"/>
  <c r="B171" i="1"/>
  <c r="QZ171" i="1" s="1"/>
  <c r="RA171" i="1"/>
  <c r="RB171" i="1"/>
  <c r="A166" i="1"/>
  <c r="QY166" i="1" s="1"/>
  <c r="B166" i="1"/>
  <c r="QZ166" i="1" s="1"/>
  <c r="RA166" i="1"/>
  <c r="RB166" i="1"/>
  <c r="A167" i="1"/>
  <c r="QY167" i="1" s="1"/>
  <c r="B167" i="1"/>
  <c r="QZ167" i="1" s="1"/>
  <c r="RA167" i="1"/>
  <c r="RB167" i="1"/>
  <c r="A168" i="1"/>
  <c r="QY168" i="1" s="1"/>
  <c r="B168" i="1"/>
  <c r="QZ168" i="1" s="1"/>
  <c r="RA168" i="1"/>
  <c r="RB168" i="1"/>
  <c r="A163" i="1"/>
  <c r="QY163" i="1" s="1"/>
  <c r="B163" i="1"/>
  <c r="QZ163" i="1" s="1"/>
  <c r="RA163" i="1"/>
  <c r="RB163" i="1"/>
  <c r="A164" i="1"/>
  <c r="QY164" i="1" s="1"/>
  <c r="B164" i="1"/>
  <c r="QZ164" i="1" s="1"/>
  <c r="RA164" i="1"/>
  <c r="RB164" i="1"/>
  <c r="A165" i="1"/>
  <c r="QY165" i="1" s="1"/>
  <c r="B165" i="1"/>
  <c r="QZ165" i="1" s="1"/>
  <c r="RA165" i="1"/>
  <c r="RB165" i="1"/>
  <c r="A160" i="1"/>
  <c r="QY160" i="1" s="1"/>
  <c r="B160" i="1"/>
  <c r="QZ160" i="1" s="1"/>
  <c r="RA160" i="1"/>
  <c r="RB160" i="1"/>
  <c r="A161" i="1"/>
  <c r="QY161" i="1" s="1"/>
  <c r="B161" i="1"/>
  <c r="QZ161" i="1" s="1"/>
  <c r="RA161" i="1"/>
  <c r="RB161" i="1"/>
  <c r="A162" i="1"/>
  <c r="QY162" i="1" s="1"/>
  <c r="B162" i="1"/>
  <c r="QZ162" i="1" s="1"/>
  <c r="RA162" i="1"/>
  <c r="RB162" i="1"/>
  <c r="A157" i="1"/>
  <c r="QY157" i="1" s="1"/>
  <c r="B157" i="1"/>
  <c r="QZ157" i="1" s="1"/>
  <c r="RA157" i="1"/>
  <c r="RB157" i="1"/>
  <c r="A158" i="1"/>
  <c r="QY158" i="1" s="1"/>
  <c r="B158" i="1"/>
  <c r="QZ158" i="1" s="1"/>
  <c r="RA158" i="1"/>
  <c r="RB158" i="1"/>
  <c r="A159" i="1"/>
  <c r="QY159" i="1" s="1"/>
  <c r="B159" i="1"/>
  <c r="QZ159" i="1" s="1"/>
  <c r="RA159" i="1"/>
  <c r="RB159" i="1"/>
  <c r="A154" i="1"/>
  <c r="QY154" i="1" s="1"/>
  <c r="B154" i="1"/>
  <c r="QZ154" i="1" s="1"/>
  <c r="RA154" i="1"/>
  <c r="RB154" i="1"/>
  <c r="A155" i="1"/>
  <c r="QY155" i="1" s="1"/>
  <c r="B155" i="1"/>
  <c r="QZ155" i="1" s="1"/>
  <c r="RA155" i="1"/>
  <c r="RB155" i="1"/>
  <c r="A156" i="1"/>
  <c r="QY156" i="1" s="1"/>
  <c r="B156" i="1"/>
  <c r="QZ156" i="1" s="1"/>
  <c r="RA156" i="1"/>
  <c r="RB156" i="1"/>
  <c r="A151" i="1"/>
  <c r="QY151" i="1" s="1"/>
  <c r="B151" i="1"/>
  <c r="QZ151" i="1" s="1"/>
  <c r="RA151" i="1"/>
  <c r="RB151" i="1"/>
  <c r="A152" i="1"/>
  <c r="QY152" i="1" s="1"/>
  <c r="B152" i="1"/>
  <c r="QZ152" i="1" s="1"/>
  <c r="RA152" i="1"/>
  <c r="RB152" i="1"/>
  <c r="A153" i="1"/>
  <c r="QY153" i="1" s="1"/>
  <c r="B153" i="1"/>
  <c r="QZ153" i="1" s="1"/>
  <c r="RA153" i="1"/>
  <c r="RB153" i="1"/>
  <c r="A148" i="1"/>
  <c r="QY148" i="1" s="1"/>
  <c r="B148" i="1"/>
  <c r="QZ148" i="1" s="1"/>
  <c r="RA148" i="1"/>
  <c r="RB148" i="1"/>
  <c r="A149" i="1"/>
  <c r="QY149" i="1" s="1"/>
  <c r="B149" i="1"/>
  <c r="QZ149" i="1" s="1"/>
  <c r="RA149" i="1"/>
  <c r="RB149" i="1"/>
  <c r="A150" i="1"/>
  <c r="QY150" i="1" s="1"/>
  <c r="B150" i="1"/>
  <c r="QZ150" i="1" s="1"/>
  <c r="RA150" i="1"/>
  <c r="RB150" i="1"/>
  <c r="A145" i="1"/>
  <c r="QY145" i="1" s="1"/>
  <c r="B145" i="1"/>
  <c r="QZ145" i="1" s="1"/>
  <c r="RA145" i="1"/>
  <c r="RB145" i="1"/>
  <c r="A146" i="1"/>
  <c r="QY146" i="1" s="1"/>
  <c r="B146" i="1"/>
  <c r="QZ146" i="1" s="1"/>
  <c r="RA146" i="1"/>
  <c r="RB146" i="1"/>
  <c r="A147" i="1"/>
  <c r="QY147" i="1" s="1"/>
  <c r="B147" i="1"/>
  <c r="QZ147" i="1" s="1"/>
  <c r="RA147" i="1"/>
  <c r="RB147" i="1"/>
  <c r="A142" i="1"/>
  <c r="QY142" i="1" s="1"/>
  <c r="B142" i="1"/>
  <c r="QZ142" i="1" s="1"/>
  <c r="RA142" i="1"/>
  <c r="RB142" i="1"/>
  <c r="A143" i="1"/>
  <c r="QY143" i="1" s="1"/>
  <c r="B143" i="1"/>
  <c r="QZ143" i="1" s="1"/>
  <c r="RA143" i="1"/>
  <c r="RB143" i="1"/>
  <c r="A144" i="1"/>
  <c r="QY144" i="1" s="1"/>
  <c r="B144" i="1"/>
  <c r="QZ144" i="1" s="1"/>
  <c r="RA144" i="1"/>
  <c r="RB144" i="1"/>
  <c r="A139" i="1"/>
  <c r="QY139" i="1" s="1"/>
  <c r="B139" i="1"/>
  <c r="QZ139" i="1" s="1"/>
  <c r="RA139" i="1"/>
  <c r="RB139" i="1"/>
  <c r="A140" i="1"/>
  <c r="QY140" i="1" s="1"/>
  <c r="B140" i="1"/>
  <c r="QZ140" i="1" s="1"/>
  <c r="RA140" i="1"/>
  <c r="RB140" i="1"/>
  <c r="A141" i="1"/>
  <c r="QY141" i="1" s="1"/>
  <c r="B141" i="1"/>
  <c r="QZ141" i="1" s="1"/>
  <c r="RA141" i="1"/>
  <c r="RB141" i="1"/>
  <c r="A136" i="1"/>
  <c r="QY136" i="1" s="1"/>
  <c r="B136" i="1"/>
  <c r="QZ136" i="1" s="1"/>
  <c r="RA136" i="1"/>
  <c r="RB136" i="1"/>
  <c r="A137" i="1"/>
  <c r="QY137" i="1" s="1"/>
  <c r="B137" i="1"/>
  <c r="QZ137" i="1" s="1"/>
  <c r="RA137" i="1"/>
  <c r="RB137" i="1"/>
  <c r="A138" i="1"/>
  <c r="QY138" i="1" s="1"/>
  <c r="B138" i="1"/>
  <c r="QZ138" i="1" s="1"/>
  <c r="RA138" i="1"/>
  <c r="RB138" i="1"/>
  <c r="A133" i="1"/>
  <c r="QY133" i="1" s="1"/>
  <c r="B133" i="1"/>
  <c r="QZ133" i="1" s="1"/>
  <c r="RA133" i="1"/>
  <c r="RB133" i="1"/>
  <c r="A134" i="1"/>
  <c r="QY134" i="1" s="1"/>
  <c r="B134" i="1"/>
  <c r="QZ134" i="1" s="1"/>
  <c r="RA134" i="1"/>
  <c r="RB134" i="1"/>
  <c r="A135" i="1"/>
  <c r="QY135" i="1" s="1"/>
  <c r="B135" i="1"/>
  <c r="QZ135" i="1" s="1"/>
  <c r="RA135" i="1"/>
  <c r="RB135" i="1"/>
  <c r="A130" i="1"/>
  <c r="QY130" i="1" s="1"/>
  <c r="B130" i="1"/>
  <c r="QZ130" i="1" s="1"/>
  <c r="RA130" i="1"/>
  <c r="RB130" i="1"/>
  <c r="A131" i="1"/>
  <c r="QY131" i="1" s="1"/>
  <c r="B131" i="1"/>
  <c r="QZ131" i="1" s="1"/>
  <c r="RA131" i="1"/>
  <c r="RB131" i="1"/>
  <c r="A132" i="1"/>
  <c r="QY132" i="1" s="1"/>
  <c r="B132" i="1"/>
  <c r="QZ132" i="1" s="1"/>
  <c r="RA132" i="1"/>
  <c r="RB132" i="1"/>
  <c r="A127" i="1"/>
  <c r="QY127" i="1" s="1"/>
  <c r="B127" i="1"/>
  <c r="QZ127" i="1" s="1"/>
  <c r="RA127" i="1"/>
  <c r="RB127" i="1"/>
  <c r="A128" i="1"/>
  <c r="QY128" i="1" s="1"/>
  <c r="B128" i="1"/>
  <c r="QZ128" i="1" s="1"/>
  <c r="RA128" i="1"/>
  <c r="RB128" i="1"/>
  <c r="A129" i="1"/>
  <c r="QY129" i="1" s="1"/>
  <c r="B129" i="1"/>
  <c r="QZ129" i="1" s="1"/>
  <c r="RA129" i="1"/>
  <c r="RB129" i="1"/>
  <c r="A124" i="1"/>
  <c r="QY124" i="1" s="1"/>
  <c r="B124" i="1"/>
  <c r="QZ124" i="1" s="1"/>
  <c r="RA124" i="1"/>
  <c r="RB124" i="1"/>
  <c r="A125" i="1"/>
  <c r="QY125" i="1" s="1"/>
  <c r="B125" i="1"/>
  <c r="QZ125" i="1" s="1"/>
  <c r="RA125" i="1"/>
  <c r="RB125" i="1"/>
  <c r="A126" i="1"/>
  <c r="QY126" i="1" s="1"/>
  <c r="B126" i="1"/>
  <c r="QZ126" i="1" s="1"/>
  <c r="RA126" i="1"/>
  <c r="RB126" i="1"/>
  <c r="A121" i="1"/>
  <c r="QY121" i="1" s="1"/>
  <c r="B121" i="1"/>
  <c r="QZ121" i="1" s="1"/>
  <c r="RA121" i="1"/>
  <c r="RB121" i="1"/>
  <c r="A122" i="1"/>
  <c r="QY122" i="1" s="1"/>
  <c r="B122" i="1"/>
  <c r="QZ122" i="1" s="1"/>
  <c r="RA122" i="1"/>
  <c r="RB122" i="1"/>
  <c r="A123" i="1"/>
  <c r="QY123" i="1" s="1"/>
  <c r="B123" i="1"/>
  <c r="QZ123" i="1" s="1"/>
  <c r="RA123" i="1"/>
  <c r="RB123" i="1"/>
  <c r="A118" i="1"/>
  <c r="QY118" i="1" s="1"/>
  <c r="B118" i="1"/>
  <c r="QZ118" i="1" s="1"/>
  <c r="RA118" i="1"/>
  <c r="RB118" i="1"/>
  <c r="A119" i="1"/>
  <c r="QY119" i="1" s="1"/>
  <c r="B119" i="1"/>
  <c r="QZ119" i="1" s="1"/>
  <c r="RA119" i="1"/>
  <c r="RB119" i="1"/>
  <c r="A120" i="1"/>
  <c r="QY120" i="1" s="1"/>
  <c r="B120" i="1"/>
  <c r="QZ120" i="1" s="1"/>
  <c r="RA120" i="1"/>
  <c r="RB120" i="1"/>
  <c r="A115" i="1"/>
  <c r="QY115" i="1" s="1"/>
  <c r="B115" i="1"/>
  <c r="QZ115" i="1" s="1"/>
  <c r="RA115" i="1"/>
  <c r="RB115" i="1"/>
  <c r="A116" i="1"/>
  <c r="QY116" i="1" s="1"/>
  <c r="B116" i="1"/>
  <c r="QZ116" i="1" s="1"/>
  <c r="RA116" i="1"/>
  <c r="RB116" i="1"/>
  <c r="A117" i="1"/>
  <c r="QY117" i="1" s="1"/>
  <c r="B117" i="1"/>
  <c r="QZ117" i="1" s="1"/>
  <c r="RA117" i="1"/>
  <c r="RB117" i="1"/>
  <c r="A112" i="1"/>
  <c r="QY112" i="1" s="1"/>
  <c r="B112" i="1"/>
  <c r="QZ112" i="1" s="1"/>
  <c r="RA112" i="1"/>
  <c r="RB112" i="1"/>
  <c r="A113" i="1"/>
  <c r="QY113" i="1" s="1"/>
  <c r="B113" i="1"/>
  <c r="QZ113" i="1" s="1"/>
  <c r="RA113" i="1"/>
  <c r="RB113" i="1"/>
  <c r="A114" i="1"/>
  <c r="QY114" i="1" s="1"/>
  <c r="B114" i="1"/>
  <c r="QZ114" i="1" s="1"/>
  <c r="RA114" i="1"/>
  <c r="RB114" i="1"/>
  <c r="A109" i="1"/>
  <c r="QY109" i="1" s="1"/>
  <c r="B109" i="1"/>
  <c r="QZ109" i="1" s="1"/>
  <c r="RA109" i="1"/>
  <c r="RB109" i="1"/>
  <c r="A110" i="1"/>
  <c r="QY110" i="1" s="1"/>
  <c r="B110" i="1"/>
  <c r="QZ110" i="1" s="1"/>
  <c r="RA110" i="1"/>
  <c r="RB110" i="1"/>
  <c r="A111" i="1"/>
  <c r="QY111" i="1" s="1"/>
  <c r="B111" i="1"/>
  <c r="QZ111" i="1" s="1"/>
  <c r="RA111" i="1"/>
  <c r="RB111" i="1"/>
  <c r="A106" i="1"/>
  <c r="QY106" i="1" s="1"/>
  <c r="B106" i="1"/>
  <c r="QZ106" i="1" s="1"/>
  <c r="RA106" i="1"/>
  <c r="RB106" i="1"/>
  <c r="A107" i="1"/>
  <c r="QY107" i="1" s="1"/>
  <c r="B107" i="1"/>
  <c r="QZ107" i="1" s="1"/>
  <c r="RA107" i="1"/>
  <c r="RB107" i="1"/>
  <c r="A108" i="1"/>
  <c r="QY108" i="1" s="1"/>
  <c r="B108" i="1"/>
  <c r="QZ108" i="1" s="1"/>
  <c r="RA108" i="1"/>
  <c r="RB108" i="1"/>
  <c r="A103" i="1"/>
  <c r="QY103" i="1" s="1"/>
  <c r="B103" i="1"/>
  <c r="QZ103" i="1" s="1"/>
  <c r="RA103" i="1"/>
  <c r="RB103" i="1"/>
  <c r="A104" i="1"/>
  <c r="QY104" i="1" s="1"/>
  <c r="B104" i="1"/>
  <c r="QZ104" i="1" s="1"/>
  <c r="RA104" i="1"/>
  <c r="RB104" i="1"/>
  <c r="A105" i="1"/>
  <c r="QY105" i="1" s="1"/>
  <c r="B105" i="1"/>
  <c r="QZ105" i="1" s="1"/>
  <c r="RA105" i="1"/>
  <c r="RB105" i="1"/>
  <c r="A100" i="1"/>
  <c r="QY100" i="1" s="1"/>
  <c r="B100" i="1"/>
  <c r="QZ100" i="1" s="1"/>
  <c r="RA100" i="1"/>
  <c r="RB100" i="1"/>
  <c r="A101" i="1"/>
  <c r="QY101" i="1" s="1"/>
  <c r="B101" i="1"/>
  <c r="QZ101" i="1" s="1"/>
  <c r="RA101" i="1"/>
  <c r="RB101" i="1"/>
  <c r="A102" i="1"/>
  <c r="QY102" i="1" s="1"/>
  <c r="B102" i="1"/>
  <c r="QZ102" i="1" s="1"/>
  <c r="RA102" i="1"/>
  <c r="RB102" i="1"/>
  <c r="A97" i="1"/>
  <c r="QY97" i="1" s="1"/>
  <c r="B97" i="1"/>
  <c r="QZ97" i="1" s="1"/>
  <c r="RA97" i="1"/>
  <c r="RB97" i="1"/>
  <c r="A98" i="1"/>
  <c r="QY98" i="1" s="1"/>
  <c r="B98" i="1"/>
  <c r="QZ98" i="1" s="1"/>
  <c r="RA98" i="1"/>
  <c r="RB98" i="1"/>
  <c r="A99" i="1"/>
  <c r="QY99" i="1" s="1"/>
  <c r="B99" i="1"/>
  <c r="QZ99" i="1" s="1"/>
  <c r="RA99" i="1"/>
  <c r="RB99" i="1"/>
  <c r="A94" i="1"/>
  <c r="QY94" i="1" s="1"/>
  <c r="B94" i="1"/>
  <c r="QZ94" i="1" s="1"/>
  <c r="RA94" i="1"/>
  <c r="RB94" i="1"/>
  <c r="A95" i="1"/>
  <c r="QY95" i="1" s="1"/>
  <c r="B95" i="1"/>
  <c r="QZ95" i="1" s="1"/>
  <c r="RA95" i="1"/>
  <c r="RB95" i="1"/>
  <c r="A96" i="1"/>
  <c r="QY96" i="1" s="1"/>
  <c r="B96" i="1"/>
  <c r="QZ96" i="1" s="1"/>
  <c r="RA96" i="1"/>
  <c r="RB96" i="1"/>
  <c r="A91" i="1"/>
  <c r="QY91" i="1" s="1"/>
  <c r="B91" i="1"/>
  <c r="QZ91" i="1" s="1"/>
  <c r="RA91" i="1"/>
  <c r="RB91" i="1"/>
  <c r="A92" i="1"/>
  <c r="QY92" i="1" s="1"/>
  <c r="B92" i="1"/>
  <c r="QZ92" i="1" s="1"/>
  <c r="RA92" i="1"/>
  <c r="RB92" i="1"/>
  <c r="A93" i="1"/>
  <c r="QY93" i="1" s="1"/>
  <c r="B93" i="1"/>
  <c r="QZ93" i="1" s="1"/>
  <c r="RA93" i="1"/>
  <c r="RB93" i="1"/>
  <c r="A88" i="1"/>
  <c r="QY88" i="1" s="1"/>
  <c r="B88" i="1"/>
  <c r="QZ88" i="1" s="1"/>
  <c r="RA88" i="1"/>
  <c r="RB88" i="1"/>
  <c r="A89" i="1"/>
  <c r="QY89" i="1" s="1"/>
  <c r="B89" i="1"/>
  <c r="QZ89" i="1" s="1"/>
  <c r="RA89" i="1"/>
  <c r="RB89" i="1"/>
  <c r="A90" i="1"/>
  <c r="QY90" i="1" s="1"/>
  <c r="B90" i="1"/>
  <c r="QZ90" i="1" s="1"/>
  <c r="RA90" i="1"/>
  <c r="RB90" i="1"/>
  <c r="A85" i="1"/>
  <c r="QY85" i="1" s="1"/>
  <c r="B85" i="1"/>
  <c r="QZ85" i="1" s="1"/>
  <c r="RA85" i="1"/>
  <c r="RB85" i="1"/>
  <c r="A86" i="1"/>
  <c r="QY86" i="1" s="1"/>
  <c r="B86" i="1"/>
  <c r="QZ86" i="1" s="1"/>
  <c r="RA86" i="1"/>
  <c r="RB86" i="1"/>
  <c r="A87" i="1"/>
  <c r="QY87" i="1" s="1"/>
  <c r="B87" i="1"/>
  <c r="QZ87" i="1" s="1"/>
  <c r="RA87" i="1"/>
  <c r="RB87" i="1"/>
  <c r="A82" i="1"/>
  <c r="QY82" i="1" s="1"/>
  <c r="B82" i="1"/>
  <c r="QZ82" i="1" s="1"/>
  <c r="RA82" i="1"/>
  <c r="RB82" i="1"/>
  <c r="A83" i="1"/>
  <c r="QY83" i="1" s="1"/>
  <c r="B83" i="1"/>
  <c r="QZ83" i="1" s="1"/>
  <c r="RA83" i="1"/>
  <c r="RB83" i="1"/>
  <c r="A84" i="1"/>
  <c r="QY84" i="1" s="1"/>
  <c r="B84" i="1"/>
  <c r="QZ84" i="1" s="1"/>
  <c r="RA84" i="1"/>
  <c r="RB84" i="1"/>
  <c r="A79" i="1"/>
  <c r="QY79" i="1" s="1"/>
  <c r="B79" i="1"/>
  <c r="QZ79" i="1" s="1"/>
  <c r="RA79" i="1"/>
  <c r="RB79" i="1"/>
  <c r="A80" i="1"/>
  <c r="QY80" i="1" s="1"/>
  <c r="B80" i="1"/>
  <c r="QZ80" i="1" s="1"/>
  <c r="RA80" i="1"/>
  <c r="RB80" i="1"/>
  <c r="A81" i="1"/>
  <c r="QY81" i="1" s="1"/>
  <c r="B81" i="1"/>
  <c r="QZ81" i="1" s="1"/>
  <c r="RA81" i="1"/>
  <c r="RB81" i="1"/>
  <c r="A76" i="1"/>
  <c r="QY76" i="1" s="1"/>
  <c r="B76" i="1"/>
  <c r="QZ76" i="1" s="1"/>
  <c r="RA76" i="1"/>
  <c r="RB76" i="1"/>
  <c r="A77" i="1"/>
  <c r="QY77" i="1" s="1"/>
  <c r="B77" i="1"/>
  <c r="QZ77" i="1" s="1"/>
  <c r="RA77" i="1"/>
  <c r="RB77" i="1"/>
  <c r="A78" i="1"/>
  <c r="QY78" i="1" s="1"/>
  <c r="B78" i="1"/>
  <c r="QZ78" i="1" s="1"/>
  <c r="RA78" i="1"/>
  <c r="RB78" i="1"/>
  <c r="A73" i="1"/>
  <c r="QY73" i="1" s="1"/>
  <c r="B73" i="1"/>
  <c r="QZ73" i="1" s="1"/>
  <c r="RA73" i="1"/>
  <c r="RB73" i="1"/>
  <c r="A74" i="1"/>
  <c r="QY74" i="1" s="1"/>
  <c r="B74" i="1"/>
  <c r="QZ74" i="1" s="1"/>
  <c r="RA74" i="1"/>
  <c r="RB74" i="1"/>
  <c r="A75" i="1"/>
  <c r="QY75" i="1" s="1"/>
  <c r="B75" i="1"/>
  <c r="QZ75" i="1" s="1"/>
  <c r="RA75" i="1"/>
  <c r="RB75" i="1"/>
  <c r="A70" i="1"/>
  <c r="QY70" i="1" s="1"/>
  <c r="B70" i="1"/>
  <c r="QZ70" i="1" s="1"/>
  <c r="RA70" i="1"/>
  <c r="RB70" i="1"/>
  <c r="A71" i="1"/>
  <c r="QY71" i="1" s="1"/>
  <c r="B71" i="1"/>
  <c r="QZ71" i="1" s="1"/>
  <c r="RA71" i="1"/>
  <c r="RB71" i="1"/>
  <c r="A72" i="1"/>
  <c r="QY72" i="1" s="1"/>
  <c r="B72" i="1"/>
  <c r="QZ72" i="1" s="1"/>
  <c r="RA72" i="1"/>
  <c r="RB72" i="1"/>
  <c r="A67" i="1"/>
  <c r="QY67" i="1" s="1"/>
  <c r="B67" i="1"/>
  <c r="QZ67" i="1" s="1"/>
  <c r="RA67" i="1"/>
  <c r="RB67" i="1"/>
  <c r="A68" i="1"/>
  <c r="QY68" i="1" s="1"/>
  <c r="B68" i="1"/>
  <c r="QZ68" i="1" s="1"/>
  <c r="RA68" i="1"/>
  <c r="RB68" i="1"/>
  <c r="A69" i="1"/>
  <c r="QY69" i="1" s="1"/>
  <c r="B69" i="1"/>
  <c r="QZ69" i="1" s="1"/>
  <c r="RA69" i="1"/>
  <c r="RB69" i="1"/>
  <c r="A64" i="1"/>
  <c r="QY64" i="1" s="1"/>
  <c r="B64" i="1"/>
  <c r="QZ64" i="1" s="1"/>
  <c r="RA64" i="1"/>
  <c r="RB64" i="1"/>
  <c r="A65" i="1"/>
  <c r="QY65" i="1" s="1"/>
  <c r="B65" i="1"/>
  <c r="QZ65" i="1" s="1"/>
  <c r="RA65" i="1"/>
  <c r="RB65" i="1"/>
  <c r="A66" i="1"/>
  <c r="QY66" i="1" s="1"/>
  <c r="B66" i="1"/>
  <c r="QZ66" i="1" s="1"/>
  <c r="RA66" i="1"/>
  <c r="RB66" i="1"/>
  <c r="A61" i="1"/>
  <c r="QY61" i="1" s="1"/>
  <c r="B61" i="1"/>
  <c r="QZ61" i="1" s="1"/>
  <c r="RA61" i="1"/>
  <c r="RB61" i="1"/>
  <c r="A62" i="1"/>
  <c r="QY62" i="1" s="1"/>
  <c r="B62" i="1"/>
  <c r="QZ62" i="1" s="1"/>
  <c r="RA62" i="1"/>
  <c r="RB62" i="1"/>
  <c r="A63" i="1"/>
  <c r="QY63" i="1" s="1"/>
  <c r="B63" i="1"/>
  <c r="QZ63" i="1" s="1"/>
  <c r="RA63" i="1"/>
  <c r="RB63" i="1"/>
  <c r="A58" i="1"/>
  <c r="QY58" i="1" s="1"/>
  <c r="B58" i="1"/>
  <c r="QZ58" i="1" s="1"/>
  <c r="RA58" i="1"/>
  <c r="RB58" i="1"/>
  <c r="A59" i="1"/>
  <c r="QY59" i="1" s="1"/>
  <c r="B59" i="1"/>
  <c r="QZ59" i="1" s="1"/>
  <c r="RA59" i="1"/>
  <c r="RB59" i="1"/>
  <c r="A60" i="1"/>
  <c r="QY60" i="1" s="1"/>
  <c r="B60" i="1"/>
  <c r="QZ60" i="1" s="1"/>
  <c r="RA60" i="1"/>
  <c r="RB60" i="1"/>
  <c r="A55" i="1"/>
  <c r="QY55" i="1" s="1"/>
  <c r="B55" i="1"/>
  <c r="QZ55" i="1" s="1"/>
  <c r="RA55" i="1"/>
  <c r="RB55" i="1"/>
  <c r="A56" i="1"/>
  <c r="QY56" i="1" s="1"/>
  <c r="B56" i="1"/>
  <c r="QZ56" i="1" s="1"/>
  <c r="RA56" i="1"/>
  <c r="RB56" i="1"/>
  <c r="A57" i="1"/>
  <c r="QY57" i="1" s="1"/>
  <c r="B57" i="1"/>
  <c r="QZ57" i="1" s="1"/>
  <c r="RA57" i="1"/>
  <c r="RB57" i="1"/>
  <c r="A52" i="1"/>
  <c r="QY52" i="1" s="1"/>
  <c r="B52" i="1"/>
  <c r="QZ52" i="1" s="1"/>
  <c r="RA52" i="1"/>
  <c r="RB52" i="1"/>
  <c r="A53" i="1"/>
  <c r="QY53" i="1" s="1"/>
  <c r="B53" i="1"/>
  <c r="QZ53" i="1" s="1"/>
  <c r="RA53" i="1"/>
  <c r="RB53" i="1"/>
  <c r="A54" i="1"/>
  <c r="QY54" i="1" s="1"/>
  <c r="B54" i="1"/>
  <c r="QZ54" i="1" s="1"/>
  <c r="RA54" i="1"/>
  <c r="RB54" i="1"/>
  <c r="A49" i="1"/>
  <c r="QY49" i="1" s="1"/>
  <c r="B49" i="1"/>
  <c r="QZ49" i="1" s="1"/>
  <c r="RA49" i="1"/>
  <c r="RB49" i="1"/>
  <c r="A50" i="1"/>
  <c r="QY50" i="1" s="1"/>
  <c r="B50" i="1"/>
  <c r="QZ50" i="1" s="1"/>
  <c r="RA50" i="1"/>
  <c r="RB50" i="1"/>
  <c r="A51" i="1"/>
  <c r="QY51" i="1" s="1"/>
  <c r="B51" i="1"/>
  <c r="QZ51" i="1" s="1"/>
  <c r="RA51" i="1"/>
  <c r="RB51" i="1"/>
  <c r="A46" i="1"/>
  <c r="QY46" i="1" s="1"/>
  <c r="B46" i="1"/>
  <c r="QZ46" i="1" s="1"/>
  <c r="RA46" i="1"/>
  <c r="RB46" i="1"/>
  <c r="A47" i="1"/>
  <c r="QY47" i="1" s="1"/>
  <c r="B47" i="1"/>
  <c r="QZ47" i="1" s="1"/>
  <c r="RA47" i="1"/>
  <c r="RB47" i="1"/>
  <c r="A48" i="1"/>
  <c r="QY48" i="1" s="1"/>
  <c r="B48" i="1"/>
  <c r="QZ48" i="1" s="1"/>
  <c r="RA48" i="1"/>
  <c r="RB48" i="1"/>
  <c r="A43" i="1"/>
  <c r="QY43" i="1" s="1"/>
  <c r="B43" i="1"/>
  <c r="QZ43" i="1" s="1"/>
  <c r="RA43" i="1"/>
  <c r="RB43" i="1"/>
  <c r="A44" i="1"/>
  <c r="QY44" i="1" s="1"/>
  <c r="B44" i="1"/>
  <c r="QZ44" i="1" s="1"/>
  <c r="RA44" i="1"/>
  <c r="RB44" i="1"/>
  <c r="A45" i="1"/>
  <c r="QY45" i="1" s="1"/>
  <c r="B45" i="1"/>
  <c r="QZ45" i="1" s="1"/>
  <c r="RA45" i="1"/>
  <c r="RB45" i="1"/>
  <c r="A40" i="1"/>
  <c r="QY40" i="1" s="1"/>
  <c r="B40" i="1"/>
  <c r="QZ40" i="1" s="1"/>
  <c r="RA40" i="1"/>
  <c r="RB40" i="1"/>
  <c r="A41" i="1"/>
  <c r="QY41" i="1" s="1"/>
  <c r="B41" i="1"/>
  <c r="QZ41" i="1" s="1"/>
  <c r="RA41" i="1"/>
  <c r="RB41" i="1"/>
  <c r="A42" i="1"/>
  <c r="QY42" i="1" s="1"/>
  <c r="B42" i="1"/>
  <c r="QZ42" i="1" s="1"/>
  <c r="RA42" i="1"/>
  <c r="RB42" i="1"/>
  <c r="A37" i="1"/>
  <c r="QY37" i="1" s="1"/>
  <c r="B37" i="1"/>
  <c r="QZ37" i="1" s="1"/>
  <c r="RA37" i="1"/>
  <c r="RB37" i="1"/>
  <c r="A38" i="1"/>
  <c r="QY38" i="1" s="1"/>
  <c r="B38" i="1"/>
  <c r="QZ38" i="1" s="1"/>
  <c r="RA38" i="1"/>
  <c r="RB38" i="1"/>
  <c r="A39" i="1"/>
  <c r="QY39" i="1" s="1"/>
  <c r="B39" i="1"/>
  <c r="QZ39" i="1" s="1"/>
  <c r="RA39" i="1"/>
  <c r="RB39" i="1"/>
  <c r="A34" i="1"/>
  <c r="QY34" i="1" s="1"/>
  <c r="B34" i="1"/>
  <c r="QZ34" i="1" s="1"/>
  <c r="RA34" i="1"/>
  <c r="RB34" i="1"/>
  <c r="A35" i="1"/>
  <c r="QY35" i="1" s="1"/>
  <c r="B35" i="1"/>
  <c r="QZ35" i="1" s="1"/>
  <c r="RA35" i="1"/>
  <c r="RB35" i="1"/>
  <c r="A36" i="1"/>
  <c r="QY36" i="1" s="1"/>
  <c r="B36" i="1"/>
  <c r="QZ36" i="1" s="1"/>
  <c r="RA36" i="1"/>
  <c r="RB36" i="1"/>
  <c r="A31" i="1"/>
  <c r="QY31" i="1" s="1"/>
  <c r="B31" i="1"/>
  <c r="QZ31" i="1" s="1"/>
  <c r="RA31" i="1"/>
  <c r="RB31" i="1"/>
  <c r="A32" i="1"/>
  <c r="QY32" i="1" s="1"/>
  <c r="B32" i="1"/>
  <c r="QZ32" i="1" s="1"/>
  <c r="RA32" i="1"/>
  <c r="RB32" i="1"/>
  <c r="A33" i="1"/>
  <c r="QY33" i="1" s="1"/>
  <c r="B33" i="1"/>
  <c r="QZ33" i="1" s="1"/>
  <c r="RA33" i="1"/>
  <c r="RB33" i="1"/>
  <c r="A28" i="1"/>
  <c r="QY28" i="1" s="1"/>
  <c r="B28" i="1"/>
  <c r="QZ28" i="1" s="1"/>
  <c r="RA28" i="1"/>
  <c r="RB28" i="1"/>
  <c r="A29" i="1"/>
  <c r="QY29" i="1" s="1"/>
  <c r="B29" i="1"/>
  <c r="QZ29" i="1" s="1"/>
  <c r="RA29" i="1"/>
  <c r="RB29" i="1"/>
  <c r="A30" i="1"/>
  <c r="QY30" i="1" s="1"/>
  <c r="B30" i="1"/>
  <c r="QZ30" i="1" s="1"/>
  <c r="RA30" i="1"/>
  <c r="RB30" i="1"/>
  <c r="A25" i="1"/>
  <c r="QY25" i="1" s="1"/>
  <c r="B25" i="1"/>
  <c r="QZ25" i="1" s="1"/>
  <c r="RA25" i="1"/>
  <c r="RB25" i="1"/>
  <c r="A26" i="1"/>
  <c r="QY26" i="1" s="1"/>
  <c r="B26" i="1"/>
  <c r="QZ26" i="1" s="1"/>
  <c r="RA26" i="1"/>
  <c r="RB26" i="1"/>
  <c r="A27" i="1"/>
  <c r="QY27" i="1" s="1"/>
  <c r="B27" i="1"/>
  <c r="QZ27" i="1" s="1"/>
  <c r="RA27" i="1"/>
  <c r="RB27" i="1"/>
  <c r="A22" i="1"/>
  <c r="QY22" i="1" s="1"/>
  <c r="B22" i="1"/>
  <c r="QZ22" i="1" s="1"/>
  <c r="RA22" i="1"/>
  <c r="RB22" i="1"/>
  <c r="A23" i="1"/>
  <c r="QY23" i="1" s="1"/>
  <c r="B23" i="1"/>
  <c r="QZ23" i="1" s="1"/>
  <c r="RA23" i="1"/>
  <c r="RB23" i="1"/>
  <c r="A24" i="1"/>
  <c r="QY24" i="1" s="1"/>
  <c r="B24" i="1"/>
  <c r="QZ24" i="1" s="1"/>
  <c r="RA24" i="1"/>
  <c r="RB24" i="1"/>
  <c r="A19" i="1"/>
  <c r="QY19" i="1" s="1"/>
  <c r="B19" i="1"/>
  <c r="QZ19" i="1" s="1"/>
  <c r="RA19" i="1"/>
  <c r="RB19" i="1"/>
  <c r="A20" i="1"/>
  <c r="QY20" i="1" s="1"/>
  <c r="B20" i="1"/>
  <c r="QZ20" i="1" s="1"/>
  <c r="RA20" i="1"/>
  <c r="RB20" i="1"/>
  <c r="A21" i="1"/>
  <c r="QY21" i="1" s="1"/>
  <c r="B21" i="1"/>
  <c r="QZ21" i="1" s="1"/>
  <c r="RA21" i="1"/>
  <c r="RB21" i="1"/>
  <c r="A16" i="1"/>
  <c r="QY16" i="1" s="1"/>
  <c r="B16" i="1"/>
  <c r="QZ16" i="1" s="1"/>
  <c r="RA16" i="1"/>
  <c r="RB16" i="1"/>
  <c r="A17" i="1"/>
  <c r="QY17" i="1" s="1"/>
  <c r="B17" i="1"/>
  <c r="QZ17" i="1" s="1"/>
  <c r="RA17" i="1"/>
  <c r="RB17" i="1"/>
  <c r="A18" i="1"/>
  <c r="QY18" i="1" s="1"/>
  <c r="B18" i="1"/>
  <c r="QZ18" i="1" s="1"/>
  <c r="RA18" i="1"/>
  <c r="RB18" i="1"/>
  <c r="A13" i="1"/>
  <c r="QY13" i="1" s="1"/>
  <c r="B13" i="1"/>
  <c r="QZ13" i="1" s="1"/>
  <c r="RA13" i="1"/>
  <c r="RB13" i="1"/>
  <c r="A14" i="1"/>
  <c r="QY14" i="1" s="1"/>
  <c r="B14" i="1"/>
  <c r="QZ14" i="1" s="1"/>
  <c r="RA14" i="1"/>
  <c r="RB14" i="1"/>
  <c r="A15" i="1"/>
  <c r="QY15" i="1" s="1"/>
  <c r="B15" i="1"/>
  <c r="QZ15" i="1" s="1"/>
  <c r="RA15" i="1"/>
  <c r="RB15" i="1"/>
  <c r="A10" i="1"/>
  <c r="QY10" i="1" s="1"/>
  <c r="B10" i="1"/>
  <c r="QZ10" i="1" s="1"/>
  <c r="RA10" i="1"/>
  <c r="RB10" i="1"/>
  <c r="A11" i="1"/>
  <c r="QY11" i="1" s="1"/>
  <c r="B11" i="1"/>
  <c r="QZ11" i="1" s="1"/>
  <c r="RA11" i="1"/>
  <c r="RB11" i="1"/>
  <c r="A12" i="1"/>
  <c r="QY12" i="1" s="1"/>
  <c r="B12" i="1"/>
  <c r="QZ12" i="1" s="1"/>
  <c r="RA12" i="1"/>
  <c r="RB12" i="1"/>
  <c r="A7" i="1"/>
  <c r="QY7" i="1" s="1"/>
  <c r="B7" i="1"/>
  <c r="QZ7" i="1" s="1"/>
  <c r="RA7" i="1"/>
  <c r="RB7" i="1"/>
  <c r="A8" i="1"/>
  <c r="QY8" i="1" s="1"/>
  <c r="B8" i="1"/>
  <c r="QZ8" i="1" s="1"/>
  <c r="RA8" i="1"/>
  <c r="RB8" i="1"/>
  <c r="A9" i="1"/>
  <c r="QY9" i="1" s="1"/>
  <c r="B9" i="1"/>
  <c r="QZ9" i="1" s="1"/>
  <c r="RA9" i="1"/>
  <c r="RB9" i="1"/>
  <c r="A4" i="1"/>
  <c r="QY4" i="1" s="1"/>
  <c r="B4" i="1"/>
  <c r="QZ4" i="1" s="1"/>
  <c r="RA4" i="1"/>
  <c r="RB4" i="1"/>
  <c r="A5" i="1"/>
  <c r="QY5" i="1" s="1"/>
  <c r="B5" i="1"/>
  <c r="QZ5" i="1" s="1"/>
  <c r="RA5" i="1"/>
  <c r="RB5" i="1"/>
  <c r="A6" i="1"/>
  <c r="QY6" i="1" s="1"/>
  <c r="B6" i="1"/>
  <c r="QZ6" i="1" s="1"/>
  <c r="RA6" i="1"/>
  <c r="RB6" i="1"/>
  <c r="A3" i="1"/>
  <c r="QY3" i="1" s="1"/>
  <c r="B3" i="1"/>
  <c r="QZ3" i="1" s="1"/>
  <c r="RA3" i="1"/>
  <c r="RB3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RA1084" i="1" l="1"/>
  <c r="RB1084" i="1"/>
  <c r="RA1085" i="1"/>
  <c r="RB1085" i="1"/>
  <c r="RA1086" i="1"/>
  <c r="RB1086" i="1"/>
  <c r="RA1087" i="1"/>
  <c r="RB1087" i="1"/>
  <c r="RA1088" i="1"/>
  <c r="RB1088" i="1"/>
  <c r="RA1089" i="1"/>
  <c r="RB1089" i="1"/>
  <c r="RA1090" i="1"/>
  <c r="RB1090" i="1"/>
  <c r="RA1091" i="1"/>
  <c r="RB1091" i="1"/>
  <c r="RA1092" i="1"/>
  <c r="RB1092" i="1"/>
  <c r="RA1093" i="1"/>
  <c r="RB1093" i="1"/>
  <c r="RA1094" i="1"/>
  <c r="RB1094" i="1"/>
  <c r="RA1095" i="1"/>
  <c r="RB1095" i="1"/>
  <c r="RA1096" i="1"/>
  <c r="RB1096" i="1"/>
  <c r="RA1097" i="1"/>
  <c r="RB1097" i="1"/>
  <c r="RA1098" i="1"/>
  <c r="RB1098" i="1"/>
  <c r="RA1099" i="1"/>
  <c r="RB1099" i="1"/>
  <c r="RA1100" i="1"/>
  <c r="RB1100" i="1"/>
  <c r="RA1101" i="1"/>
  <c r="RB1101" i="1"/>
  <c r="RA1102" i="1"/>
  <c r="RB1102" i="1"/>
  <c r="RA1103" i="1"/>
  <c r="RB1103" i="1"/>
  <c r="RA1104" i="1"/>
  <c r="RB1104" i="1"/>
  <c r="RA1105" i="1"/>
  <c r="RB1105" i="1"/>
  <c r="RA1106" i="1"/>
  <c r="RB1106" i="1"/>
  <c r="RA1107" i="1"/>
  <c r="RB1107" i="1"/>
  <c r="RA1108" i="1"/>
  <c r="RB1108" i="1"/>
  <c r="RA1109" i="1"/>
  <c r="RB1109" i="1"/>
  <c r="RA1110" i="1"/>
  <c r="RB1110" i="1"/>
  <c r="RA1111" i="1"/>
  <c r="RB1111" i="1"/>
  <c r="RA1112" i="1"/>
  <c r="RB1112" i="1"/>
  <c r="RA1113" i="1"/>
  <c r="RB1113" i="1"/>
  <c r="RA1114" i="1"/>
  <c r="RB1114" i="1"/>
  <c r="RA1115" i="1"/>
  <c r="RB1115" i="1"/>
  <c r="RA1116" i="1"/>
  <c r="RB1116" i="1"/>
  <c r="RA1117" i="1"/>
  <c r="RB1117" i="1"/>
  <c r="RA1118" i="1"/>
  <c r="RB1118" i="1"/>
  <c r="RA1119" i="1"/>
  <c r="RB1119" i="1"/>
  <c r="RA1120" i="1"/>
  <c r="RB1120" i="1"/>
  <c r="RA1121" i="1"/>
  <c r="RB1121" i="1"/>
  <c r="RA1122" i="1"/>
  <c r="RB1122" i="1"/>
  <c r="RA1123" i="1"/>
  <c r="RB1123" i="1"/>
  <c r="RA1124" i="1"/>
  <c r="RB1124" i="1"/>
  <c r="RA1125" i="1"/>
  <c r="RB1125" i="1"/>
  <c r="RA1126" i="1"/>
  <c r="RB1126" i="1"/>
  <c r="RA1127" i="1"/>
  <c r="RB1127" i="1"/>
  <c r="RA1128" i="1"/>
  <c r="RB1128" i="1"/>
  <c r="RA1129" i="1"/>
  <c r="RB1129" i="1"/>
  <c r="RA1130" i="1"/>
  <c r="RB1130" i="1"/>
  <c r="RA1131" i="1"/>
  <c r="RB1131" i="1"/>
  <c r="RA1132" i="1"/>
  <c r="RB1132" i="1"/>
  <c r="RA1133" i="1"/>
  <c r="RB1133" i="1"/>
  <c r="RA1134" i="1"/>
  <c r="RB1134" i="1"/>
  <c r="RA1135" i="1"/>
  <c r="RB1135" i="1"/>
  <c r="RA1136" i="1"/>
  <c r="RB1136" i="1"/>
  <c r="RA1137" i="1"/>
  <c r="RB1137" i="1"/>
  <c r="RA1138" i="1"/>
  <c r="RB1138" i="1"/>
  <c r="RA1139" i="1"/>
  <c r="RB1139" i="1"/>
  <c r="RA1140" i="1"/>
  <c r="RB1140" i="1"/>
  <c r="RA1141" i="1"/>
  <c r="RB1141" i="1"/>
  <c r="RA1142" i="1"/>
  <c r="RB1142" i="1"/>
  <c r="RA1143" i="1"/>
  <c r="RB1143" i="1"/>
  <c r="RA1144" i="1"/>
  <c r="RB1144" i="1"/>
  <c r="RA1145" i="1"/>
  <c r="RB1145" i="1"/>
  <c r="RA1146" i="1"/>
  <c r="RB1146" i="1"/>
  <c r="RA1147" i="1"/>
  <c r="RB1147" i="1"/>
  <c r="RA1148" i="1"/>
  <c r="RB1148" i="1"/>
  <c r="RA1149" i="1"/>
  <c r="RB1149" i="1"/>
  <c r="RA1150" i="1"/>
  <c r="RB1150" i="1"/>
  <c r="RA1151" i="1"/>
  <c r="RB1151" i="1"/>
  <c r="RA1152" i="1"/>
  <c r="RB1152" i="1"/>
  <c r="RA1153" i="1"/>
  <c r="RB1153" i="1"/>
  <c r="RA1154" i="1"/>
  <c r="RB1154" i="1"/>
  <c r="RA1155" i="1"/>
  <c r="RB1155" i="1"/>
  <c r="RA1156" i="1"/>
  <c r="RB1156" i="1"/>
  <c r="RA1157" i="1"/>
  <c r="RB1157" i="1"/>
  <c r="RA1158" i="1"/>
  <c r="RB1158" i="1"/>
  <c r="RA1159" i="1"/>
  <c r="RB1159" i="1"/>
  <c r="RA1160" i="1"/>
  <c r="RB1160" i="1"/>
  <c r="RA1161" i="1"/>
  <c r="RB1161" i="1"/>
  <c r="RA1162" i="1"/>
  <c r="RB1162" i="1"/>
  <c r="RA1163" i="1"/>
  <c r="RB1163" i="1"/>
  <c r="RA1164" i="1"/>
  <c r="RB1164" i="1"/>
  <c r="RA1165" i="1"/>
  <c r="RB1165" i="1"/>
  <c r="RA1166" i="1"/>
  <c r="RB1166" i="1"/>
  <c r="RA1167" i="1"/>
  <c r="RB1167" i="1"/>
  <c r="RA1168" i="1"/>
  <c r="RB1168" i="1"/>
  <c r="RA1169" i="1"/>
  <c r="RB1169" i="1"/>
  <c r="RA1170" i="1"/>
  <c r="RB1170" i="1"/>
  <c r="RA1171" i="1"/>
  <c r="RB1171" i="1"/>
  <c r="RA1172" i="1"/>
  <c r="RB1172" i="1"/>
  <c r="RA1173" i="1"/>
  <c r="RB1173" i="1"/>
  <c r="RA1174" i="1"/>
  <c r="RB1174" i="1"/>
  <c r="RA1175" i="1"/>
  <c r="RB1175" i="1"/>
  <c r="RA1176" i="1"/>
  <c r="RB1176" i="1"/>
  <c r="RA1177" i="1"/>
  <c r="RB1177" i="1"/>
  <c r="RA1178" i="1"/>
  <c r="RB1178" i="1"/>
  <c r="RA1179" i="1"/>
  <c r="RB1179" i="1"/>
  <c r="RA1180" i="1"/>
  <c r="RB1180" i="1"/>
  <c r="RA1181" i="1"/>
  <c r="RB1181" i="1"/>
  <c r="RA1182" i="1"/>
  <c r="RB1182" i="1"/>
  <c r="RA1183" i="1"/>
  <c r="RB1183" i="1"/>
  <c r="RA1184" i="1"/>
  <c r="RB1184" i="1"/>
  <c r="RA1185" i="1"/>
  <c r="RB1185" i="1"/>
  <c r="RA1186" i="1"/>
  <c r="RB1186" i="1"/>
  <c r="RA1187" i="1"/>
  <c r="RB1187" i="1"/>
  <c r="RA1188" i="1"/>
  <c r="RB1188" i="1"/>
  <c r="RA1189" i="1"/>
  <c r="RB1189" i="1"/>
  <c r="RA1190" i="1"/>
  <c r="RB1190" i="1"/>
  <c r="RA1191" i="1"/>
  <c r="RB1191" i="1"/>
  <c r="RA1192" i="1"/>
  <c r="RB1192" i="1"/>
  <c r="RA1193" i="1"/>
  <c r="RB1193" i="1"/>
  <c r="RA1194" i="1"/>
  <c r="RB1194" i="1"/>
  <c r="RA1195" i="1"/>
  <c r="RB1195" i="1"/>
  <c r="RA1196" i="1"/>
  <c r="RB1196" i="1"/>
  <c r="RA1197" i="1"/>
  <c r="RB1197" i="1"/>
  <c r="RA1198" i="1"/>
  <c r="RB1198" i="1"/>
  <c r="RA1199" i="1"/>
  <c r="RB1199" i="1"/>
  <c r="RA1200" i="1"/>
  <c r="RB1200" i="1"/>
  <c r="RA1201" i="1"/>
  <c r="RB1201" i="1"/>
  <c r="RA1202" i="1"/>
  <c r="RB1202" i="1"/>
  <c r="RA1203" i="1"/>
  <c r="RB1203" i="1"/>
  <c r="RA1204" i="1"/>
  <c r="RB1204" i="1"/>
  <c r="RA1205" i="1"/>
  <c r="RB1205" i="1"/>
  <c r="RA1206" i="1"/>
  <c r="RB1206" i="1"/>
  <c r="RA1207" i="1"/>
  <c r="RB1207" i="1"/>
  <c r="RA1208" i="1"/>
  <c r="RB1208" i="1"/>
  <c r="RA1209" i="1"/>
  <c r="RB1209" i="1"/>
  <c r="RA1210" i="1"/>
  <c r="RB1210" i="1"/>
  <c r="RA1211" i="1"/>
  <c r="RB1211" i="1"/>
  <c r="RA1212" i="1"/>
  <c r="RB1212" i="1"/>
  <c r="RA1213" i="1"/>
  <c r="RB1213" i="1"/>
  <c r="RA1214" i="1"/>
  <c r="RB1214" i="1"/>
  <c r="RA1215" i="1"/>
  <c r="RB1215" i="1"/>
  <c r="RA1216" i="1"/>
  <c r="RB1216" i="1"/>
  <c r="RA1217" i="1"/>
  <c r="RB1217" i="1"/>
  <c r="RA1218" i="1"/>
  <c r="RB1218" i="1"/>
  <c r="RA1219" i="1"/>
  <c r="RB1219" i="1"/>
  <c r="RA1220" i="1"/>
  <c r="RB1220" i="1"/>
  <c r="RA1221" i="1"/>
  <c r="RB1221" i="1"/>
  <c r="RA1222" i="1"/>
  <c r="RB1222" i="1"/>
  <c r="RA1223" i="1"/>
  <c r="RB1223" i="1"/>
  <c r="RA1224" i="1"/>
  <c r="RB1224" i="1"/>
  <c r="RA1225" i="1"/>
  <c r="RB1225" i="1"/>
  <c r="RA1226" i="1"/>
  <c r="RB1226" i="1"/>
  <c r="RA1227" i="1"/>
  <c r="RB1227" i="1"/>
  <c r="RA1228" i="1"/>
  <c r="RB1228" i="1"/>
  <c r="RA1229" i="1"/>
  <c r="RB1229" i="1"/>
  <c r="RA1230" i="1"/>
  <c r="RB1230" i="1"/>
  <c r="RA1231" i="1"/>
  <c r="RB1231" i="1"/>
  <c r="RA1232" i="1"/>
  <c r="RB1232" i="1"/>
  <c r="RA1233" i="1"/>
  <c r="RB1233" i="1"/>
  <c r="RA1234" i="1"/>
  <c r="RB1234" i="1"/>
  <c r="RA1235" i="1"/>
  <c r="RB1235" i="1"/>
  <c r="RA1236" i="1"/>
  <c r="RB1236" i="1"/>
  <c r="RA1237" i="1"/>
  <c r="RB1237" i="1"/>
  <c r="RA1238" i="1"/>
  <c r="RB1238" i="1"/>
  <c r="RA1239" i="1"/>
  <c r="RB1239" i="1"/>
  <c r="RA1240" i="1"/>
  <c r="RB1240" i="1"/>
  <c r="RA1241" i="1"/>
  <c r="RB1241" i="1"/>
  <c r="RA1242" i="1"/>
  <c r="RB1242" i="1"/>
  <c r="RA1243" i="1"/>
  <c r="RB1243" i="1"/>
  <c r="RA1244" i="1"/>
  <c r="RB1244" i="1"/>
  <c r="RA1245" i="1"/>
  <c r="RB1245" i="1"/>
  <c r="RA1246" i="1"/>
  <c r="RB1246" i="1"/>
  <c r="RA1247" i="1"/>
  <c r="RB1247" i="1"/>
  <c r="RA1248" i="1"/>
  <c r="RB1248" i="1"/>
  <c r="RA1249" i="1"/>
  <c r="RB1249" i="1"/>
  <c r="RA1250" i="1"/>
  <c r="RB1250" i="1"/>
  <c r="RA1251" i="1"/>
  <c r="RB1251" i="1"/>
  <c r="RA1252" i="1"/>
  <c r="RB1252" i="1"/>
  <c r="RA1253" i="1"/>
  <c r="RB1253" i="1"/>
  <c r="RA1254" i="1"/>
  <c r="RB1254" i="1"/>
  <c r="RA1255" i="1"/>
  <c r="RB1255" i="1"/>
  <c r="RA1256" i="1"/>
  <c r="RB1256" i="1"/>
  <c r="RA1257" i="1"/>
  <c r="RB1257" i="1"/>
  <c r="RA1258" i="1"/>
  <c r="RB1258" i="1"/>
  <c r="RA1259" i="1"/>
  <c r="RB1259" i="1"/>
  <c r="RA1260" i="1"/>
  <c r="RB1260" i="1"/>
  <c r="RA1261" i="1"/>
  <c r="RB1261" i="1"/>
  <c r="RA1262" i="1"/>
  <c r="RB1262" i="1"/>
  <c r="RA1263" i="1"/>
  <c r="RB1263" i="1"/>
  <c r="RA1264" i="1"/>
  <c r="RB1264" i="1"/>
  <c r="RA1265" i="1"/>
  <c r="RB1265" i="1"/>
  <c r="RA1266" i="1"/>
  <c r="RB1266" i="1"/>
  <c r="RA1267" i="1"/>
  <c r="RB1267" i="1"/>
  <c r="RA1268" i="1"/>
  <c r="RB1268" i="1"/>
  <c r="RA1269" i="1"/>
  <c r="RB1269" i="1"/>
  <c r="RA1270" i="1"/>
  <c r="RB1270" i="1"/>
  <c r="RA1271" i="1"/>
  <c r="RB1271" i="1"/>
  <c r="RA1272" i="1"/>
  <c r="RB1272" i="1"/>
  <c r="RA1273" i="1"/>
  <c r="RB1273" i="1"/>
  <c r="RA1274" i="1"/>
  <c r="RB1274" i="1"/>
  <c r="RA1275" i="1"/>
  <c r="RB1275" i="1"/>
  <c r="RA1276" i="1"/>
  <c r="RB1276" i="1"/>
  <c r="RA1277" i="1"/>
  <c r="RB1277" i="1"/>
  <c r="RA1278" i="1"/>
  <c r="RB1278" i="1"/>
  <c r="RA1279" i="1"/>
  <c r="RB1279" i="1"/>
  <c r="RA1280" i="1"/>
  <c r="RB1280" i="1"/>
  <c r="RA1281" i="1"/>
  <c r="RB1281" i="1"/>
  <c r="RA1282" i="1"/>
  <c r="RB1282" i="1"/>
  <c r="RA1283" i="1"/>
  <c r="RB1283" i="1"/>
  <c r="RA1284" i="1"/>
  <c r="RB1284" i="1"/>
  <c r="RA1285" i="1"/>
  <c r="RB1285" i="1"/>
  <c r="RA1286" i="1"/>
  <c r="RB1286" i="1"/>
  <c r="RA1287" i="1"/>
  <c r="RB1287" i="1"/>
  <c r="RA1288" i="1"/>
  <c r="RB1288" i="1"/>
  <c r="RA1289" i="1"/>
  <c r="RB1289" i="1"/>
  <c r="RA1290" i="1"/>
  <c r="RB1290" i="1"/>
  <c r="RA1291" i="1"/>
  <c r="RB1291" i="1"/>
  <c r="RA1292" i="1"/>
  <c r="RB1292" i="1"/>
  <c r="RA1293" i="1"/>
  <c r="RB1293" i="1"/>
  <c r="RA1294" i="1"/>
  <c r="RB1294" i="1"/>
  <c r="RA1295" i="1"/>
  <c r="RB1295" i="1"/>
  <c r="RA1296" i="1"/>
  <c r="RB1296" i="1"/>
  <c r="RA1297" i="1"/>
  <c r="RB1297" i="1"/>
  <c r="RA1298" i="1"/>
  <c r="RB1298" i="1"/>
  <c r="RA1299" i="1"/>
  <c r="RB1299" i="1"/>
  <c r="RA1300" i="1"/>
  <c r="RB1300" i="1"/>
  <c r="RA1301" i="1"/>
  <c r="RB1301" i="1"/>
  <c r="RA1302" i="1"/>
  <c r="RB1302" i="1"/>
  <c r="RA1303" i="1"/>
  <c r="RB1303" i="1"/>
  <c r="RA1304" i="1"/>
  <c r="RB1304" i="1"/>
  <c r="RA1305" i="1"/>
  <c r="RB1305" i="1"/>
  <c r="RA1306" i="1"/>
  <c r="RB1306" i="1"/>
  <c r="RA1307" i="1"/>
  <c r="RB1307" i="1"/>
  <c r="RA1308" i="1"/>
  <c r="RB1308" i="1"/>
  <c r="RA1309" i="1"/>
  <c r="RB1309" i="1"/>
  <c r="RA1310" i="1"/>
  <c r="RB1310" i="1"/>
  <c r="RA1311" i="1"/>
  <c r="RB1311" i="1"/>
  <c r="RA1312" i="1"/>
  <c r="RB1312" i="1"/>
  <c r="RA1313" i="1"/>
  <c r="RB1313" i="1"/>
  <c r="RA1314" i="1"/>
  <c r="RB1314" i="1"/>
  <c r="RA1315" i="1"/>
  <c r="RB1315" i="1"/>
  <c r="RA1316" i="1"/>
  <c r="RB1316" i="1"/>
  <c r="RA1317" i="1"/>
  <c r="RB1317" i="1"/>
  <c r="RA1318" i="1"/>
  <c r="RB1318" i="1"/>
  <c r="RA1319" i="1"/>
  <c r="RB1319" i="1"/>
  <c r="RA1320" i="1"/>
  <c r="RB1320" i="1"/>
  <c r="RA1321" i="1"/>
  <c r="RB1321" i="1"/>
  <c r="RA1322" i="1"/>
  <c r="RB1322" i="1"/>
  <c r="RA1323" i="1"/>
  <c r="RB1323" i="1"/>
  <c r="RA1324" i="1"/>
  <c r="RB1324" i="1"/>
  <c r="RA1325" i="1"/>
  <c r="RB1325" i="1"/>
  <c r="RA1326" i="1"/>
  <c r="RB1326" i="1"/>
  <c r="RA1327" i="1"/>
  <c r="RB1327" i="1"/>
  <c r="RA1328" i="1"/>
  <c r="RB1328" i="1"/>
  <c r="RA1329" i="1"/>
  <c r="RB1329" i="1"/>
  <c r="RA1330" i="1"/>
  <c r="RB1330" i="1"/>
  <c r="RA1331" i="1"/>
  <c r="RB1331" i="1"/>
  <c r="RA1332" i="1"/>
  <c r="RB1332" i="1"/>
  <c r="RA1333" i="1"/>
  <c r="RB1333" i="1"/>
  <c r="RA1334" i="1"/>
  <c r="RB1334" i="1"/>
  <c r="RA1335" i="1"/>
  <c r="RB1335" i="1"/>
  <c r="RA1336" i="1"/>
  <c r="RB1336" i="1"/>
  <c r="RA1337" i="1"/>
  <c r="RB1337" i="1"/>
  <c r="RA1338" i="1"/>
  <c r="RB1338" i="1"/>
  <c r="RA1339" i="1"/>
  <c r="RB1339" i="1"/>
  <c r="RA1340" i="1"/>
  <c r="RB1340" i="1"/>
  <c r="RA1341" i="1"/>
  <c r="RB1341" i="1"/>
  <c r="RA1342" i="1"/>
  <c r="RB1342" i="1"/>
  <c r="RA1343" i="1"/>
  <c r="RB1343" i="1"/>
  <c r="RA1344" i="1"/>
  <c r="RB1344" i="1"/>
  <c r="RA1345" i="1"/>
  <c r="RB1345" i="1"/>
  <c r="RA1346" i="1"/>
  <c r="RB1346" i="1"/>
  <c r="RA1347" i="1"/>
  <c r="RB1347" i="1"/>
  <c r="RA1348" i="1"/>
  <c r="RB1348" i="1"/>
  <c r="RA1349" i="1"/>
  <c r="RB1349" i="1"/>
  <c r="RA1350" i="1"/>
  <c r="RB1350" i="1"/>
  <c r="RA1351" i="1"/>
  <c r="RB1351" i="1"/>
  <c r="RA1352" i="1"/>
  <c r="RB1352" i="1"/>
  <c r="RA1353" i="1"/>
  <c r="RB1353" i="1"/>
  <c r="RA1354" i="1"/>
  <c r="RB1354" i="1"/>
  <c r="RA1355" i="1"/>
  <c r="RB1355" i="1"/>
  <c r="RA1356" i="1"/>
  <c r="RB1356" i="1"/>
  <c r="RA1357" i="1"/>
  <c r="RB1357" i="1"/>
  <c r="RA1358" i="1"/>
  <c r="RB1358" i="1"/>
  <c r="RA1359" i="1"/>
  <c r="RB1359" i="1"/>
  <c r="RA1360" i="1"/>
  <c r="RB1360" i="1"/>
  <c r="RA1361" i="1"/>
  <c r="RB1361" i="1"/>
  <c r="RA1362" i="1"/>
  <c r="RB1362" i="1"/>
  <c r="RA1363" i="1"/>
  <c r="RB1363" i="1"/>
  <c r="RA1364" i="1"/>
  <c r="RB1364" i="1"/>
  <c r="RA1365" i="1"/>
  <c r="RB1365" i="1"/>
  <c r="RA1366" i="1"/>
  <c r="RB1366" i="1"/>
  <c r="RA1367" i="1"/>
  <c r="RB1367" i="1"/>
  <c r="RA1368" i="1"/>
  <c r="RB1368" i="1"/>
  <c r="RA1369" i="1"/>
  <c r="RB1369" i="1"/>
  <c r="RA1370" i="1"/>
  <c r="RB1370" i="1"/>
  <c r="RA1371" i="1"/>
  <c r="RB1371" i="1"/>
  <c r="RA1372" i="1"/>
  <c r="RB1372" i="1"/>
  <c r="RA1373" i="1"/>
  <c r="RB1373" i="1"/>
  <c r="RA1374" i="1"/>
  <c r="RB1374" i="1"/>
  <c r="RA1375" i="1"/>
  <c r="RB1375" i="1"/>
  <c r="RA1376" i="1"/>
  <c r="RB1376" i="1"/>
  <c r="RA1377" i="1"/>
  <c r="RB1377" i="1"/>
  <c r="RA1378" i="1"/>
  <c r="RB1378" i="1"/>
  <c r="RA1379" i="1"/>
  <c r="RB1379" i="1"/>
  <c r="RA1380" i="1"/>
  <c r="RB1380" i="1"/>
  <c r="RA1381" i="1"/>
  <c r="RB1381" i="1"/>
  <c r="RA1382" i="1"/>
  <c r="RB1382" i="1"/>
  <c r="RA1383" i="1"/>
  <c r="RB1383" i="1"/>
  <c r="RA1384" i="1"/>
  <c r="RB1384" i="1"/>
  <c r="RA1385" i="1"/>
  <c r="RB1385" i="1"/>
  <c r="RA1386" i="1"/>
  <c r="RB1386" i="1"/>
  <c r="RA1387" i="1"/>
  <c r="RB1387" i="1"/>
  <c r="RA1388" i="1"/>
  <c r="RB1388" i="1"/>
  <c r="RA1389" i="1"/>
  <c r="RB1389" i="1"/>
  <c r="RA1390" i="1"/>
  <c r="RB1390" i="1"/>
  <c r="RA1391" i="1"/>
  <c r="RB1391" i="1"/>
  <c r="RA1392" i="1"/>
  <c r="RB1392" i="1"/>
  <c r="RA1393" i="1"/>
  <c r="RB1393" i="1"/>
  <c r="RA1394" i="1"/>
  <c r="RB1394" i="1"/>
  <c r="RA1395" i="1"/>
  <c r="RB1395" i="1"/>
  <c r="RA1396" i="1"/>
  <c r="RB1396" i="1"/>
  <c r="RA1397" i="1"/>
  <c r="RB1397" i="1"/>
  <c r="RA1398" i="1"/>
  <c r="RB1398" i="1"/>
  <c r="RA1399" i="1"/>
  <c r="RB1399" i="1"/>
  <c r="RA1400" i="1"/>
  <c r="RB1400" i="1"/>
  <c r="RA1401" i="1"/>
  <c r="RB1401" i="1"/>
  <c r="RA1402" i="1"/>
  <c r="RB1402" i="1"/>
  <c r="RA1403" i="1"/>
  <c r="RB1403" i="1"/>
  <c r="RA1404" i="1"/>
  <c r="RB1404" i="1"/>
  <c r="RA1405" i="1"/>
  <c r="RB1405" i="1"/>
  <c r="RA1406" i="1"/>
  <c r="RB1406" i="1"/>
  <c r="RA1407" i="1"/>
  <c r="RB1407" i="1"/>
  <c r="RA1408" i="1"/>
  <c r="RB1408" i="1"/>
  <c r="RA1409" i="1"/>
  <c r="RB1409" i="1"/>
  <c r="RA1410" i="1"/>
  <c r="RB1410" i="1"/>
  <c r="RA1411" i="1"/>
  <c r="RB1411" i="1"/>
  <c r="RA1412" i="1"/>
  <c r="RB1412" i="1"/>
  <c r="RA1413" i="1"/>
  <c r="RB1413" i="1"/>
  <c r="RA1414" i="1"/>
  <c r="RB1414" i="1"/>
  <c r="RA1415" i="1"/>
  <c r="RB1415" i="1"/>
  <c r="RA1416" i="1"/>
  <c r="RB1416" i="1"/>
  <c r="RA1417" i="1"/>
  <c r="RB1417" i="1"/>
  <c r="RA1418" i="1"/>
  <c r="RB1418" i="1"/>
  <c r="RA1419" i="1"/>
  <c r="RB1419" i="1"/>
  <c r="RA1420" i="1"/>
  <c r="RB1420" i="1"/>
  <c r="RA1421" i="1"/>
  <c r="RB1421" i="1"/>
  <c r="RA1422" i="1"/>
  <c r="RB1422" i="1"/>
  <c r="RA1423" i="1"/>
  <c r="RB1423" i="1"/>
  <c r="RA1424" i="1"/>
  <c r="RB1424" i="1"/>
  <c r="RA1425" i="1"/>
  <c r="RB1425" i="1"/>
  <c r="RA1426" i="1"/>
  <c r="RB1426" i="1"/>
  <c r="RA1427" i="1"/>
  <c r="RB1427" i="1"/>
  <c r="RA1428" i="1"/>
  <c r="RB1428" i="1"/>
  <c r="RA1429" i="1"/>
  <c r="RB1429" i="1"/>
  <c r="RA1430" i="1"/>
  <c r="RB1430" i="1"/>
  <c r="RA1431" i="1"/>
  <c r="RB1431" i="1"/>
  <c r="RA1432" i="1"/>
  <c r="RB1432" i="1"/>
  <c r="RA1433" i="1"/>
  <c r="RB1433" i="1"/>
  <c r="RA1434" i="1"/>
  <c r="RB1434" i="1"/>
  <c r="RA1435" i="1"/>
  <c r="RB1435" i="1"/>
  <c r="RA1436" i="1"/>
  <c r="RB1436" i="1"/>
  <c r="RA1437" i="1"/>
  <c r="RB1437" i="1"/>
  <c r="RA1438" i="1"/>
  <c r="RB1438" i="1"/>
  <c r="RA1439" i="1"/>
  <c r="RB1439" i="1"/>
  <c r="RA1440" i="1"/>
  <c r="RB1440" i="1"/>
  <c r="RA1441" i="1"/>
  <c r="RB1441" i="1"/>
  <c r="RA1442" i="1"/>
  <c r="RB1442" i="1"/>
  <c r="RA1443" i="1"/>
  <c r="RB1443" i="1"/>
  <c r="RA1444" i="1"/>
  <c r="RB1444" i="1"/>
  <c r="RA1445" i="1"/>
  <c r="RB1445" i="1"/>
  <c r="RA1446" i="1"/>
  <c r="RB1446" i="1"/>
  <c r="RA1447" i="1"/>
  <c r="RB1447" i="1"/>
  <c r="RA1448" i="1"/>
  <c r="RB1448" i="1"/>
  <c r="RA1449" i="1"/>
  <c r="RB1449" i="1"/>
  <c r="RA1450" i="1"/>
  <c r="RB1450" i="1"/>
  <c r="RA1451" i="1"/>
  <c r="RB1451" i="1"/>
  <c r="RA1452" i="1"/>
  <c r="RB1452" i="1"/>
  <c r="RA1453" i="1"/>
  <c r="RB1453" i="1"/>
  <c r="RA1454" i="1"/>
  <c r="RB1454" i="1"/>
  <c r="RA1455" i="1"/>
  <c r="RB1455" i="1"/>
  <c r="RA1456" i="1"/>
  <c r="RB1456" i="1"/>
  <c r="RA1457" i="1"/>
  <c r="RB1457" i="1"/>
  <c r="RA1458" i="1"/>
  <c r="RB1458" i="1"/>
  <c r="RA1459" i="1"/>
  <c r="RB1459" i="1"/>
  <c r="RA1460" i="1"/>
  <c r="RB1460" i="1"/>
  <c r="RA1461" i="1"/>
  <c r="RB1461" i="1"/>
  <c r="RA1462" i="1"/>
  <c r="RB1462" i="1"/>
  <c r="RA1463" i="1"/>
  <c r="RB1463" i="1"/>
  <c r="RA1464" i="1"/>
  <c r="RB1464" i="1"/>
  <c r="RA1465" i="1"/>
  <c r="RB1465" i="1"/>
  <c r="RA1466" i="1"/>
  <c r="RB1466" i="1"/>
  <c r="RA1467" i="1"/>
  <c r="RB1467" i="1"/>
  <c r="RA1468" i="1"/>
  <c r="RB1468" i="1"/>
  <c r="RA1469" i="1"/>
  <c r="RB1469" i="1"/>
  <c r="RA1470" i="1"/>
  <c r="RB1470" i="1"/>
  <c r="RA1471" i="1"/>
  <c r="RB1471" i="1"/>
  <c r="RA1472" i="1"/>
  <c r="RB1472" i="1"/>
  <c r="RA1473" i="1"/>
  <c r="RB1473" i="1"/>
  <c r="RA1474" i="1"/>
  <c r="RB1474" i="1"/>
  <c r="RA1475" i="1"/>
  <c r="RB1475" i="1"/>
  <c r="RA1476" i="1"/>
  <c r="RB1476" i="1"/>
  <c r="RA1477" i="1"/>
  <c r="RB1477" i="1"/>
  <c r="RA1478" i="1"/>
  <c r="RB1478" i="1"/>
  <c r="RA1479" i="1"/>
  <c r="RB1479" i="1"/>
  <c r="RA1480" i="1"/>
  <c r="RB1480" i="1"/>
  <c r="RA1481" i="1"/>
  <c r="RB1481" i="1"/>
  <c r="RA1482" i="1"/>
  <c r="RB1482" i="1"/>
  <c r="RA1483" i="1"/>
  <c r="RB1483" i="1"/>
  <c r="RA1484" i="1"/>
  <c r="RB1484" i="1"/>
  <c r="RA1485" i="1"/>
  <c r="RB1485" i="1"/>
  <c r="RA1486" i="1"/>
  <c r="RB1486" i="1"/>
  <c r="RA1487" i="1"/>
  <c r="RB1487" i="1"/>
  <c r="RA1488" i="1"/>
  <c r="RB1488" i="1"/>
  <c r="RA1489" i="1"/>
  <c r="RB1489" i="1"/>
  <c r="RA1490" i="1"/>
  <c r="RB1490" i="1"/>
  <c r="RA1491" i="1"/>
  <c r="RB1491" i="1"/>
  <c r="RA1492" i="1"/>
  <c r="RB1492" i="1"/>
  <c r="RA1493" i="1"/>
  <c r="RB1493" i="1"/>
  <c r="RA1494" i="1"/>
  <c r="RB1494" i="1"/>
  <c r="RA1495" i="1"/>
  <c r="RB1495" i="1"/>
  <c r="RA1496" i="1"/>
  <c r="RB1496" i="1"/>
  <c r="RA1497" i="1"/>
  <c r="RB1497" i="1"/>
  <c r="RA1498" i="1"/>
  <c r="RB1498" i="1"/>
  <c r="RA1499" i="1"/>
  <c r="RB1499" i="1"/>
  <c r="RA1500" i="1"/>
  <c r="RB1500" i="1"/>
  <c r="RA1501" i="1"/>
  <c r="RB1501" i="1"/>
  <c r="RA1502" i="1"/>
  <c r="RB1502" i="1"/>
  <c r="RA1503" i="1"/>
  <c r="RB1503" i="1"/>
  <c r="RA1504" i="1"/>
  <c r="RB1504" i="1"/>
  <c r="RA1505" i="1"/>
  <c r="RB1505" i="1"/>
  <c r="RA1506" i="1"/>
  <c r="RB1506" i="1"/>
  <c r="RA1507" i="1"/>
  <c r="RB1507" i="1"/>
  <c r="RA1508" i="1"/>
  <c r="RB1508" i="1"/>
  <c r="RA1509" i="1"/>
  <c r="RB1509" i="1"/>
  <c r="RA1510" i="1"/>
  <c r="RB1510" i="1"/>
  <c r="RA1511" i="1"/>
  <c r="RB1511" i="1"/>
  <c r="RA1512" i="1"/>
  <c r="RB1512" i="1"/>
  <c r="RA1513" i="1"/>
  <c r="RB1513" i="1"/>
  <c r="RA1514" i="1"/>
  <c r="RB1514" i="1"/>
  <c r="RA1515" i="1"/>
  <c r="RB1515" i="1"/>
  <c r="RA1516" i="1"/>
  <c r="RB1516" i="1"/>
  <c r="RA1517" i="1"/>
  <c r="RB1517" i="1"/>
  <c r="RA1518" i="1"/>
  <c r="RB1518" i="1"/>
  <c r="RA1519" i="1"/>
  <c r="RB1519" i="1"/>
  <c r="RA1520" i="1"/>
  <c r="RB1520" i="1"/>
  <c r="RA1521" i="1"/>
  <c r="RB1521" i="1"/>
  <c r="RA1522" i="1"/>
  <c r="RB1522" i="1"/>
  <c r="RA1523" i="1"/>
  <c r="RB1523" i="1"/>
  <c r="RA1524" i="1"/>
  <c r="RB1524" i="1"/>
  <c r="RA1525" i="1"/>
  <c r="RB1525" i="1"/>
  <c r="RA1526" i="1"/>
  <c r="RB1526" i="1"/>
  <c r="RA1527" i="1"/>
  <c r="RB1527" i="1"/>
  <c r="RA1528" i="1"/>
  <c r="RB1528" i="1"/>
  <c r="RA1529" i="1"/>
  <c r="RB1529" i="1"/>
  <c r="RA1530" i="1"/>
  <c r="RB1530" i="1"/>
  <c r="RA1531" i="1"/>
  <c r="RB1531" i="1"/>
  <c r="RA1532" i="1"/>
  <c r="RB1532" i="1"/>
  <c r="RA1533" i="1"/>
  <c r="RB1533" i="1"/>
  <c r="RA1534" i="1"/>
  <c r="RB1534" i="1"/>
  <c r="RA1535" i="1"/>
  <c r="RB1535" i="1"/>
  <c r="RA1536" i="1"/>
  <c r="RB1536" i="1"/>
  <c r="RA1537" i="1"/>
  <c r="RB1537" i="1"/>
  <c r="RA1538" i="1"/>
  <c r="RB1538" i="1"/>
  <c r="RA1539" i="1"/>
  <c r="RB1539" i="1"/>
  <c r="RA1540" i="1"/>
  <c r="RB1540" i="1"/>
  <c r="RA1541" i="1"/>
  <c r="RB1541" i="1"/>
  <c r="RA1542" i="1"/>
  <c r="RB1542" i="1"/>
  <c r="RA1543" i="1"/>
  <c r="RB1543" i="1"/>
  <c r="RA1544" i="1"/>
  <c r="RB1544" i="1"/>
  <c r="RA1545" i="1"/>
  <c r="RB1545" i="1"/>
  <c r="RA1546" i="1"/>
  <c r="RB1546" i="1"/>
  <c r="RA1547" i="1"/>
  <c r="RB1547" i="1"/>
  <c r="RA1548" i="1"/>
  <c r="RB1548" i="1"/>
  <c r="RA1549" i="1"/>
  <c r="RB1549" i="1"/>
  <c r="RA1550" i="1"/>
  <c r="RB1550" i="1"/>
  <c r="RA1551" i="1"/>
  <c r="RB1551" i="1"/>
  <c r="RA1552" i="1"/>
  <c r="RB1552" i="1"/>
  <c r="RA1553" i="1"/>
  <c r="RB1553" i="1"/>
  <c r="RA1554" i="1"/>
  <c r="RB1554" i="1"/>
  <c r="RA1555" i="1"/>
  <c r="RB1555" i="1"/>
  <c r="RA1556" i="1"/>
  <c r="RB1556" i="1"/>
  <c r="RA1557" i="1"/>
  <c r="RB1557" i="1"/>
  <c r="RA1558" i="1"/>
  <c r="RB1558" i="1"/>
  <c r="RA1559" i="1"/>
  <c r="RB1559" i="1"/>
  <c r="RA1560" i="1"/>
  <c r="RB1560" i="1"/>
  <c r="RA1561" i="1"/>
  <c r="RB1561" i="1"/>
  <c r="RA1562" i="1"/>
  <c r="RB1562" i="1"/>
  <c r="RA1563" i="1"/>
  <c r="RB1563" i="1"/>
  <c r="RA1564" i="1"/>
  <c r="RB1564" i="1"/>
  <c r="RA1565" i="1"/>
  <c r="RB1565" i="1"/>
  <c r="RA1566" i="1"/>
  <c r="RB1566" i="1"/>
  <c r="RA1567" i="1"/>
  <c r="RB1567" i="1"/>
  <c r="RA1568" i="1"/>
  <c r="RB1568" i="1"/>
  <c r="RA1569" i="1"/>
  <c r="RB1569" i="1"/>
  <c r="RA1570" i="1"/>
  <c r="RB1570" i="1"/>
  <c r="RA1571" i="1"/>
  <c r="RB1571" i="1"/>
  <c r="RA1572" i="1"/>
  <c r="RB1572" i="1"/>
  <c r="RA1573" i="1"/>
  <c r="RB1573" i="1"/>
  <c r="RA1574" i="1"/>
  <c r="RB1574" i="1"/>
  <c r="RA1575" i="1"/>
  <c r="RB1575" i="1"/>
  <c r="RA1576" i="1"/>
  <c r="RB1576" i="1"/>
  <c r="RA1577" i="1"/>
  <c r="RB1577" i="1"/>
  <c r="RA1578" i="1"/>
  <c r="RB1578" i="1"/>
  <c r="RA1579" i="1"/>
  <c r="RB1579" i="1"/>
  <c r="RA1580" i="1"/>
  <c r="RB1580" i="1"/>
  <c r="RA1581" i="1"/>
  <c r="RB1581" i="1"/>
  <c r="RA1582" i="1"/>
  <c r="RB1582" i="1"/>
  <c r="RA1583" i="1"/>
  <c r="RB1583" i="1"/>
  <c r="RA1584" i="1"/>
  <c r="RB1584" i="1"/>
  <c r="RA1585" i="1"/>
  <c r="RB1585" i="1"/>
  <c r="RA1586" i="1"/>
  <c r="RB1586" i="1"/>
  <c r="RA1587" i="1"/>
  <c r="RB1587" i="1"/>
  <c r="RA1588" i="1"/>
  <c r="RB1588" i="1"/>
  <c r="RA1589" i="1"/>
  <c r="RB1589" i="1"/>
  <c r="RA1590" i="1"/>
  <c r="RB1590" i="1"/>
  <c r="RA1591" i="1"/>
  <c r="RB1591" i="1"/>
  <c r="RA1592" i="1"/>
  <c r="RB1592" i="1"/>
  <c r="RA1593" i="1"/>
  <c r="RB1593" i="1"/>
  <c r="RA1594" i="1"/>
  <c r="RB1594" i="1"/>
  <c r="RA1595" i="1"/>
  <c r="RB1595" i="1"/>
  <c r="RA1596" i="1"/>
  <c r="RB1596" i="1"/>
  <c r="RA1597" i="1"/>
  <c r="RB1597" i="1"/>
  <c r="RA1598" i="1"/>
  <c r="RB1598" i="1"/>
  <c r="RA1599" i="1"/>
  <c r="RB1599" i="1"/>
  <c r="RA1600" i="1"/>
  <c r="RB1600" i="1"/>
  <c r="RA1601" i="1"/>
  <c r="RB1601" i="1"/>
  <c r="RA1602" i="1"/>
  <c r="RB1602" i="1"/>
  <c r="RA1603" i="1"/>
  <c r="RB1603" i="1"/>
  <c r="RA1604" i="1"/>
  <c r="RB1604" i="1"/>
  <c r="RA1605" i="1"/>
  <c r="RB1605" i="1"/>
  <c r="RA1606" i="1"/>
  <c r="RB1606" i="1"/>
  <c r="RA1607" i="1"/>
  <c r="RB1607" i="1"/>
  <c r="RA1608" i="1"/>
  <c r="RB1608" i="1"/>
  <c r="RA1609" i="1"/>
  <c r="RB1609" i="1"/>
  <c r="RA1610" i="1"/>
  <c r="RB1610" i="1"/>
  <c r="RA1611" i="1"/>
  <c r="RB1611" i="1"/>
  <c r="RA1612" i="1"/>
  <c r="RB1612" i="1"/>
  <c r="RA1613" i="1"/>
  <c r="RB1613" i="1"/>
  <c r="RA1614" i="1"/>
  <c r="RB1614" i="1"/>
  <c r="RA1615" i="1"/>
  <c r="RB1615" i="1"/>
  <c r="RA1616" i="1"/>
  <c r="RB1616" i="1"/>
  <c r="RA1617" i="1"/>
  <c r="RB1617" i="1"/>
  <c r="RA1618" i="1"/>
  <c r="RB1618" i="1"/>
  <c r="RA1619" i="1"/>
  <c r="RB1619" i="1"/>
  <c r="RA1620" i="1"/>
  <c r="RB1620" i="1"/>
  <c r="RA1621" i="1"/>
  <c r="RB1621" i="1"/>
  <c r="RA1622" i="1"/>
  <c r="RB1622" i="1"/>
  <c r="RA1623" i="1"/>
  <c r="RB1623" i="1"/>
  <c r="RA1624" i="1"/>
  <c r="RB1624" i="1"/>
  <c r="RA1625" i="1"/>
  <c r="RB1625" i="1"/>
  <c r="RA1626" i="1"/>
  <c r="RB1626" i="1"/>
  <c r="RA1627" i="1"/>
  <c r="RB1627" i="1"/>
  <c r="RA1628" i="1"/>
  <c r="RB1628" i="1"/>
  <c r="RA1629" i="1"/>
  <c r="RB1629" i="1"/>
  <c r="RA1630" i="1"/>
  <c r="RB1630" i="1"/>
  <c r="RA1631" i="1"/>
  <c r="RB1631" i="1"/>
  <c r="RA1632" i="1"/>
  <c r="RB1632" i="1"/>
  <c r="RA1633" i="1"/>
  <c r="RB1633" i="1"/>
  <c r="RA1634" i="1"/>
  <c r="RB1634" i="1"/>
  <c r="RA1635" i="1"/>
  <c r="RB1635" i="1"/>
  <c r="RA1636" i="1"/>
  <c r="RB1636" i="1"/>
  <c r="RA1637" i="1"/>
  <c r="RB1637" i="1"/>
  <c r="RA1638" i="1"/>
  <c r="RB1638" i="1"/>
  <c r="RA1639" i="1"/>
  <c r="RB1639" i="1"/>
  <c r="RA1640" i="1"/>
  <c r="RB1640" i="1"/>
  <c r="RA1641" i="1"/>
  <c r="RB1641" i="1"/>
  <c r="RA1642" i="1"/>
  <c r="RB1642" i="1"/>
  <c r="RA1643" i="1"/>
  <c r="RB1643" i="1"/>
  <c r="RA1644" i="1"/>
  <c r="RB1644" i="1"/>
  <c r="RA1645" i="1"/>
  <c r="RB1645" i="1"/>
  <c r="RA1646" i="1"/>
  <c r="RB1646" i="1"/>
  <c r="RA1647" i="1"/>
  <c r="RB1647" i="1"/>
  <c r="RA1648" i="1"/>
  <c r="RB1648" i="1"/>
  <c r="RA1649" i="1"/>
  <c r="RB1649" i="1"/>
  <c r="RA1650" i="1"/>
  <c r="RB1650" i="1"/>
  <c r="RA1651" i="1"/>
  <c r="RB1651" i="1"/>
  <c r="RA1652" i="1"/>
  <c r="RB1652" i="1"/>
  <c r="RA1653" i="1"/>
  <c r="RB1653" i="1"/>
  <c r="RA1654" i="1"/>
  <c r="RB1654" i="1"/>
  <c r="RA1655" i="1"/>
  <c r="RB1655" i="1"/>
  <c r="RA1656" i="1"/>
  <c r="RB1656" i="1"/>
  <c r="RA1657" i="1"/>
  <c r="RB1657" i="1"/>
  <c r="RA1658" i="1"/>
  <c r="RB1658" i="1"/>
  <c r="RA1659" i="1"/>
  <c r="RB1659" i="1"/>
  <c r="RA1660" i="1"/>
  <c r="RB1660" i="1"/>
  <c r="RA1661" i="1"/>
  <c r="RB1661" i="1"/>
  <c r="RA1662" i="1"/>
  <c r="RB1662" i="1"/>
  <c r="RA1663" i="1"/>
  <c r="RB1663" i="1"/>
  <c r="RA1664" i="1"/>
  <c r="RB1664" i="1"/>
  <c r="RA1665" i="1"/>
  <c r="RB1665" i="1"/>
  <c r="RA1666" i="1"/>
  <c r="RB1666" i="1"/>
  <c r="RA1667" i="1"/>
  <c r="RB1667" i="1"/>
  <c r="RA1668" i="1"/>
  <c r="RB1668" i="1"/>
  <c r="RA1669" i="1"/>
  <c r="RB1669" i="1"/>
  <c r="RA1670" i="1"/>
  <c r="RB1670" i="1"/>
  <c r="RA1671" i="1"/>
  <c r="RB1671" i="1"/>
  <c r="RA1672" i="1"/>
  <c r="RB1672" i="1"/>
  <c r="RA1673" i="1"/>
  <c r="RB1673" i="1"/>
  <c r="RA1674" i="1"/>
  <c r="RB1674" i="1"/>
  <c r="RA1675" i="1"/>
  <c r="RB1675" i="1"/>
  <c r="RA1676" i="1"/>
  <c r="RB1676" i="1"/>
  <c r="RA1677" i="1"/>
  <c r="RB1677" i="1"/>
  <c r="RA1678" i="1"/>
  <c r="RB1678" i="1"/>
  <c r="RA1679" i="1"/>
  <c r="RB1679" i="1"/>
  <c r="RA1680" i="1"/>
  <c r="RB1680" i="1"/>
  <c r="RA1681" i="1"/>
  <c r="RB1681" i="1"/>
  <c r="RA1682" i="1"/>
  <c r="RB1682" i="1"/>
  <c r="RA1683" i="1"/>
  <c r="RB1683" i="1"/>
  <c r="RA1684" i="1"/>
  <c r="RB1684" i="1"/>
  <c r="RA1685" i="1"/>
  <c r="RB1685" i="1"/>
  <c r="RA1686" i="1"/>
  <c r="RB1686" i="1"/>
  <c r="RA1687" i="1"/>
  <c r="RB1687" i="1"/>
  <c r="RA1688" i="1"/>
  <c r="RB1688" i="1"/>
  <c r="RA1689" i="1"/>
  <c r="RB1689" i="1"/>
  <c r="RA1690" i="1"/>
  <c r="RB1690" i="1"/>
  <c r="RA1691" i="1"/>
  <c r="RB1691" i="1"/>
  <c r="RA1692" i="1"/>
  <c r="RB1692" i="1"/>
  <c r="RA1693" i="1"/>
  <c r="RB1693" i="1"/>
  <c r="RA1694" i="1"/>
  <c r="RB1694" i="1"/>
  <c r="RA1695" i="1"/>
  <c r="RB1695" i="1"/>
  <c r="RA1696" i="1"/>
  <c r="RB1696" i="1"/>
  <c r="RA1697" i="1"/>
  <c r="RB1697" i="1"/>
  <c r="RA1698" i="1"/>
  <c r="RB1698" i="1"/>
  <c r="RA1699" i="1"/>
  <c r="RB1699" i="1"/>
  <c r="RA1700" i="1"/>
  <c r="RB1700" i="1"/>
  <c r="RA1701" i="1"/>
  <c r="RB1701" i="1"/>
  <c r="RA1702" i="1"/>
  <c r="RB1702" i="1"/>
  <c r="RA1703" i="1"/>
  <c r="RB1703" i="1"/>
  <c r="RA1704" i="1"/>
  <c r="RB1704" i="1"/>
  <c r="RA1705" i="1"/>
  <c r="RB1705" i="1"/>
  <c r="RA1706" i="1"/>
  <c r="RB1706" i="1"/>
  <c r="RA1707" i="1"/>
  <c r="RB1707" i="1"/>
  <c r="RA1708" i="1"/>
  <c r="RB1708" i="1"/>
  <c r="RA1709" i="1"/>
  <c r="RB1709" i="1"/>
  <c r="RA1710" i="1"/>
  <c r="RB1710" i="1"/>
  <c r="RA1711" i="1"/>
  <c r="RB1711" i="1"/>
  <c r="RA1712" i="1"/>
  <c r="RB1712" i="1"/>
  <c r="RA1713" i="1"/>
  <c r="RB1713" i="1"/>
  <c r="RA949" i="1"/>
  <c r="RA950" i="1"/>
  <c r="RA951" i="1"/>
  <c r="RA952" i="1"/>
  <c r="RA953" i="1"/>
  <c r="RA954" i="1"/>
  <c r="RA955" i="1"/>
  <c r="RA956" i="1"/>
  <c r="RA957" i="1"/>
  <c r="RA958" i="1"/>
  <c r="RA959" i="1"/>
  <c r="RA960" i="1"/>
  <c r="RA961" i="1"/>
  <c r="RA962" i="1"/>
  <c r="RA963" i="1"/>
  <c r="RA964" i="1"/>
  <c r="RA965" i="1"/>
  <c r="RA966" i="1"/>
  <c r="RA967" i="1"/>
  <c r="RA968" i="1"/>
  <c r="RA969" i="1"/>
  <c r="RA970" i="1"/>
  <c r="RA971" i="1"/>
  <c r="RA972" i="1"/>
  <c r="RA973" i="1"/>
  <c r="RA974" i="1"/>
  <c r="RA975" i="1"/>
  <c r="RA976" i="1"/>
  <c r="RA977" i="1"/>
  <c r="RA978" i="1"/>
  <c r="RA979" i="1"/>
  <c r="RA980" i="1"/>
  <c r="RA981" i="1"/>
  <c r="RA982" i="1"/>
  <c r="RA983" i="1"/>
  <c r="RA984" i="1"/>
  <c r="RA985" i="1"/>
  <c r="RA986" i="1"/>
  <c r="RA987" i="1"/>
  <c r="RA988" i="1"/>
  <c r="RA989" i="1"/>
  <c r="RA990" i="1"/>
  <c r="RA991" i="1"/>
  <c r="RA992" i="1"/>
  <c r="RA993" i="1"/>
  <c r="RA994" i="1"/>
  <c r="RA995" i="1"/>
  <c r="RA996" i="1"/>
  <c r="RA997" i="1"/>
  <c r="RA998" i="1"/>
  <c r="RA999" i="1"/>
  <c r="RA1000" i="1"/>
  <c r="RA1001" i="1"/>
  <c r="RA1002" i="1"/>
  <c r="RA1003" i="1"/>
  <c r="RA1004" i="1"/>
  <c r="RA1005" i="1"/>
  <c r="RA1006" i="1"/>
  <c r="RA1007" i="1"/>
  <c r="RA1008" i="1"/>
  <c r="RA1009" i="1"/>
  <c r="RA1010" i="1"/>
  <c r="RA1011" i="1"/>
  <c r="RA1012" i="1"/>
  <c r="RA1013" i="1"/>
  <c r="RA1014" i="1"/>
  <c r="RA1015" i="1"/>
  <c r="RA1016" i="1"/>
  <c r="RA1017" i="1"/>
  <c r="RA1018" i="1"/>
  <c r="RA1019" i="1"/>
  <c r="RA1020" i="1"/>
  <c r="RA1021" i="1"/>
  <c r="RA1022" i="1"/>
  <c r="RA1023" i="1"/>
  <c r="RA1024" i="1"/>
  <c r="RA1025" i="1"/>
  <c r="RA1026" i="1"/>
  <c r="RA1027" i="1"/>
  <c r="RA1028" i="1"/>
  <c r="RA1029" i="1"/>
  <c r="RA1030" i="1"/>
  <c r="RA1031" i="1"/>
  <c r="RA1032" i="1"/>
  <c r="RA1033" i="1"/>
  <c r="RA1034" i="1"/>
  <c r="RA1035" i="1"/>
  <c r="RA1036" i="1"/>
  <c r="RA1037" i="1"/>
  <c r="RA1038" i="1"/>
  <c r="RA1039" i="1"/>
  <c r="RA1040" i="1"/>
  <c r="RA1041" i="1"/>
  <c r="RA1042" i="1"/>
  <c r="RA1043" i="1"/>
  <c r="RA1044" i="1"/>
  <c r="RA1045" i="1"/>
  <c r="RA1046" i="1"/>
  <c r="RA1047" i="1"/>
  <c r="RA1048" i="1"/>
  <c r="RA1049" i="1"/>
  <c r="RA1050" i="1"/>
  <c r="RA1051" i="1"/>
  <c r="RA1052" i="1"/>
  <c r="RA1053" i="1"/>
  <c r="RA1054" i="1"/>
  <c r="RA1055" i="1"/>
  <c r="RA1056" i="1"/>
  <c r="RA1057" i="1"/>
  <c r="RA1058" i="1"/>
  <c r="RA1059" i="1"/>
  <c r="RA1060" i="1"/>
  <c r="RA1061" i="1"/>
  <c r="RA1062" i="1"/>
  <c r="RA1063" i="1"/>
  <c r="RA1064" i="1"/>
  <c r="RA1065" i="1"/>
  <c r="RA1066" i="1"/>
  <c r="RA1067" i="1"/>
  <c r="RA1068" i="1"/>
  <c r="RA1069" i="1"/>
  <c r="RA1070" i="1"/>
  <c r="RA1071" i="1"/>
  <c r="RA1072" i="1"/>
  <c r="RA1073" i="1"/>
  <c r="RA1074" i="1"/>
  <c r="RA1075" i="1"/>
  <c r="RA1076" i="1"/>
  <c r="RA1077" i="1"/>
  <c r="RA1078" i="1"/>
  <c r="RA1079" i="1"/>
  <c r="RA1080" i="1"/>
  <c r="RA1081" i="1"/>
  <c r="RA1082" i="1"/>
  <c r="RA1083" i="1"/>
  <c r="QY886" i="1"/>
  <c r="B886" i="1"/>
  <c r="QZ886" i="1" s="1"/>
  <c r="QY887" i="1"/>
  <c r="B887" i="1"/>
  <c r="QZ887" i="1" s="1"/>
  <c r="B888" i="1"/>
  <c r="QZ888" i="1" s="1"/>
  <c r="QY889" i="1"/>
  <c r="B889" i="1"/>
  <c r="QZ889" i="1" s="1"/>
  <c r="QY890" i="1"/>
  <c r="B890" i="1"/>
  <c r="QZ890" i="1" s="1"/>
  <c r="QY891" i="1"/>
  <c r="B891" i="1"/>
  <c r="QZ891" i="1" s="1"/>
  <c r="QY892" i="1"/>
  <c r="B892" i="1"/>
  <c r="QZ892" i="1" s="1"/>
  <c r="QY893" i="1"/>
  <c r="B893" i="1"/>
  <c r="QZ893" i="1" s="1"/>
  <c r="B894" i="1"/>
  <c r="QZ894" i="1" s="1"/>
  <c r="QY895" i="1"/>
  <c r="B895" i="1"/>
  <c r="QZ895" i="1" s="1"/>
  <c r="QY896" i="1"/>
  <c r="B896" i="1"/>
  <c r="QZ896" i="1" s="1"/>
  <c r="QY897" i="1"/>
  <c r="B897" i="1"/>
  <c r="QZ897" i="1" s="1"/>
  <c r="QY898" i="1"/>
  <c r="B898" i="1"/>
  <c r="QZ898" i="1" s="1"/>
  <c r="QY899" i="1"/>
  <c r="B899" i="1"/>
  <c r="QZ899" i="1" s="1"/>
  <c r="B900" i="1"/>
  <c r="QZ900" i="1" s="1"/>
  <c r="QY901" i="1"/>
  <c r="B901" i="1"/>
  <c r="QZ901" i="1" s="1"/>
  <c r="QY902" i="1"/>
  <c r="B902" i="1"/>
  <c r="QZ902" i="1" s="1"/>
  <c r="QY903" i="1"/>
  <c r="B903" i="1"/>
  <c r="QZ903" i="1" s="1"/>
  <c r="QY904" i="1"/>
  <c r="B904" i="1"/>
  <c r="QZ904" i="1" s="1"/>
  <c r="QY905" i="1"/>
  <c r="B905" i="1"/>
  <c r="QZ905" i="1" s="1"/>
  <c r="QY906" i="1"/>
  <c r="B906" i="1"/>
  <c r="QZ906" i="1" s="1"/>
  <c r="QY907" i="1"/>
  <c r="B907" i="1"/>
  <c r="QZ907" i="1" s="1"/>
  <c r="QY908" i="1"/>
  <c r="B908" i="1"/>
  <c r="QZ908" i="1" s="1"/>
  <c r="QY909" i="1"/>
  <c r="B909" i="1"/>
  <c r="QZ909" i="1" s="1"/>
  <c r="QY910" i="1"/>
  <c r="B910" i="1"/>
  <c r="QZ910" i="1" s="1"/>
  <c r="QY911" i="1"/>
  <c r="B911" i="1"/>
  <c r="QZ911" i="1" s="1"/>
  <c r="QY912" i="1"/>
  <c r="B912" i="1"/>
  <c r="QZ912" i="1" s="1"/>
  <c r="B913" i="1"/>
  <c r="QZ913" i="1" s="1"/>
  <c r="QY914" i="1"/>
  <c r="B914" i="1"/>
  <c r="QZ914" i="1" s="1"/>
  <c r="QY915" i="1"/>
  <c r="B915" i="1"/>
  <c r="QY916" i="1"/>
  <c r="B916" i="1"/>
  <c r="QZ916" i="1" s="1"/>
  <c r="QY917" i="1"/>
  <c r="B917" i="1"/>
  <c r="QZ917" i="1" s="1"/>
  <c r="QY918" i="1"/>
  <c r="B918" i="1"/>
  <c r="QZ918" i="1" s="1"/>
  <c r="QY919" i="1"/>
  <c r="B919" i="1"/>
  <c r="QZ919" i="1" s="1"/>
  <c r="QY920" i="1"/>
  <c r="B920" i="1"/>
  <c r="QZ920" i="1" s="1"/>
  <c r="QY921" i="1"/>
  <c r="B921" i="1"/>
  <c r="QZ921" i="1" s="1"/>
  <c r="QY922" i="1"/>
  <c r="B922" i="1"/>
  <c r="QZ922" i="1" s="1"/>
  <c r="QY923" i="1"/>
  <c r="B923" i="1"/>
  <c r="QZ923" i="1" s="1"/>
  <c r="QY924" i="1"/>
  <c r="B924" i="1"/>
  <c r="QZ924" i="1" s="1"/>
  <c r="QY925" i="1"/>
  <c r="B925" i="1"/>
  <c r="QZ925" i="1" s="1"/>
  <c r="QY926" i="1"/>
  <c r="B926" i="1"/>
  <c r="QZ926" i="1" s="1"/>
  <c r="B927" i="1"/>
  <c r="QZ927" i="1" s="1"/>
  <c r="QY928" i="1"/>
  <c r="B928" i="1"/>
  <c r="QZ928" i="1" s="1"/>
  <c r="QY929" i="1"/>
  <c r="B929" i="1"/>
  <c r="QZ929" i="1" s="1"/>
  <c r="QY930" i="1"/>
  <c r="B930" i="1"/>
  <c r="QZ930" i="1" s="1"/>
  <c r="QY931" i="1"/>
  <c r="B931" i="1"/>
  <c r="QZ931" i="1" s="1"/>
  <c r="QY932" i="1"/>
  <c r="B932" i="1"/>
  <c r="QZ932" i="1" s="1"/>
  <c r="QY933" i="1"/>
  <c r="B933" i="1"/>
  <c r="QZ933" i="1" s="1"/>
  <c r="QY934" i="1"/>
  <c r="B934" i="1"/>
  <c r="QZ934" i="1" s="1"/>
  <c r="QY935" i="1"/>
  <c r="B935" i="1"/>
  <c r="QZ935" i="1" s="1"/>
  <c r="QY936" i="1"/>
  <c r="B936" i="1"/>
  <c r="QZ936" i="1" s="1"/>
  <c r="QY937" i="1"/>
  <c r="B937" i="1"/>
  <c r="QZ937" i="1" s="1"/>
  <c r="QY938" i="1"/>
  <c r="B938" i="1"/>
  <c r="QZ938" i="1" s="1"/>
  <c r="QY939" i="1"/>
  <c r="B939" i="1"/>
  <c r="QZ939" i="1" s="1"/>
  <c r="QY940" i="1"/>
  <c r="B940" i="1"/>
  <c r="QZ940" i="1" s="1"/>
  <c r="QY941" i="1"/>
  <c r="B941" i="1"/>
  <c r="QZ941" i="1" s="1"/>
  <c r="QY942" i="1"/>
  <c r="B942" i="1"/>
  <c r="QZ942" i="1" s="1"/>
  <c r="B943" i="1"/>
  <c r="QZ943" i="1" s="1"/>
  <c r="QY944" i="1"/>
  <c r="B944" i="1"/>
  <c r="QZ944" i="1" s="1"/>
  <c r="QY945" i="1"/>
  <c r="B945" i="1"/>
  <c r="QZ945" i="1" s="1"/>
  <c r="QY946" i="1"/>
  <c r="B946" i="1"/>
  <c r="QZ946" i="1" s="1"/>
  <c r="QY947" i="1"/>
  <c r="B947" i="1"/>
  <c r="QZ947" i="1" s="1"/>
  <c r="QY948" i="1"/>
  <c r="B948" i="1"/>
  <c r="QZ948" i="1" s="1"/>
  <c r="QY949" i="1"/>
  <c r="B949" i="1"/>
  <c r="QZ949" i="1" s="1"/>
  <c r="QY950" i="1"/>
  <c r="B950" i="1"/>
  <c r="QZ950" i="1" s="1"/>
  <c r="QY951" i="1"/>
  <c r="B951" i="1"/>
  <c r="QZ951" i="1" s="1"/>
  <c r="QY952" i="1"/>
  <c r="B952" i="1"/>
  <c r="QZ952" i="1" s="1"/>
  <c r="QY953" i="1"/>
  <c r="B953" i="1"/>
  <c r="QZ953" i="1" s="1"/>
  <c r="QY954" i="1"/>
  <c r="B954" i="1"/>
  <c r="QZ954" i="1" s="1"/>
  <c r="QY955" i="1"/>
  <c r="B955" i="1"/>
  <c r="QZ955" i="1" s="1"/>
  <c r="QY956" i="1"/>
  <c r="B956" i="1"/>
  <c r="QZ956" i="1" s="1"/>
  <c r="QY957" i="1"/>
  <c r="B957" i="1"/>
  <c r="QZ957" i="1" s="1"/>
  <c r="QY958" i="1"/>
  <c r="B958" i="1"/>
  <c r="QZ958" i="1" s="1"/>
  <c r="QY959" i="1"/>
  <c r="B959" i="1"/>
  <c r="QZ959" i="1" s="1"/>
  <c r="QY960" i="1"/>
  <c r="B960" i="1"/>
  <c r="QZ960" i="1" s="1"/>
  <c r="QY961" i="1"/>
  <c r="B961" i="1"/>
  <c r="QZ961" i="1" s="1"/>
  <c r="QY962" i="1"/>
  <c r="B962" i="1"/>
  <c r="QZ962" i="1" s="1"/>
  <c r="QY963" i="1"/>
  <c r="B963" i="1"/>
  <c r="QZ963" i="1" s="1"/>
  <c r="QY964" i="1"/>
  <c r="B964" i="1"/>
  <c r="QZ964" i="1" s="1"/>
  <c r="QY965" i="1"/>
  <c r="B965" i="1"/>
  <c r="QZ965" i="1" s="1"/>
  <c r="QY966" i="1"/>
  <c r="B966" i="1"/>
  <c r="QZ966" i="1" s="1"/>
  <c r="QY967" i="1"/>
  <c r="B967" i="1"/>
  <c r="QZ967" i="1" s="1"/>
  <c r="QY968" i="1"/>
  <c r="B968" i="1"/>
  <c r="QZ968" i="1" s="1"/>
  <c r="QY969" i="1"/>
  <c r="B969" i="1"/>
  <c r="QZ969" i="1" s="1"/>
  <c r="QY970" i="1"/>
  <c r="B970" i="1"/>
  <c r="QZ970" i="1" s="1"/>
  <c r="QY971" i="1"/>
  <c r="B971" i="1"/>
  <c r="QZ971" i="1" s="1"/>
  <c r="QY972" i="1"/>
  <c r="B972" i="1"/>
  <c r="QZ972" i="1" s="1"/>
  <c r="QY973" i="1"/>
  <c r="B973" i="1"/>
  <c r="QZ973" i="1" s="1"/>
  <c r="QY974" i="1"/>
  <c r="B974" i="1"/>
  <c r="QZ974" i="1" s="1"/>
  <c r="QY975" i="1"/>
  <c r="B975" i="1"/>
  <c r="QZ975" i="1" s="1"/>
  <c r="QY976" i="1"/>
  <c r="B976" i="1"/>
  <c r="QZ976" i="1" s="1"/>
  <c r="QY977" i="1"/>
  <c r="B977" i="1"/>
  <c r="QZ977" i="1" s="1"/>
  <c r="QY978" i="1"/>
  <c r="B978" i="1"/>
  <c r="QZ978" i="1" s="1"/>
  <c r="QY979" i="1"/>
  <c r="B979" i="1"/>
  <c r="QZ979" i="1" s="1"/>
  <c r="QY980" i="1"/>
  <c r="B980" i="1"/>
  <c r="QZ980" i="1" s="1"/>
  <c r="QY981" i="1"/>
  <c r="B981" i="1"/>
  <c r="QZ981" i="1" s="1"/>
  <c r="QY982" i="1"/>
  <c r="B982" i="1"/>
  <c r="QZ982" i="1" s="1"/>
  <c r="QY983" i="1"/>
  <c r="B983" i="1"/>
  <c r="QZ983" i="1" s="1"/>
  <c r="QY984" i="1"/>
  <c r="B984" i="1"/>
  <c r="QZ984" i="1" s="1"/>
  <c r="QY985" i="1"/>
  <c r="B985" i="1"/>
  <c r="QZ985" i="1" s="1"/>
  <c r="QY986" i="1"/>
  <c r="B986" i="1"/>
  <c r="QZ986" i="1" s="1"/>
  <c r="QY987" i="1"/>
  <c r="B987" i="1"/>
  <c r="QZ987" i="1" s="1"/>
  <c r="QY988" i="1"/>
  <c r="B988" i="1"/>
  <c r="QZ988" i="1" s="1"/>
  <c r="QY989" i="1"/>
  <c r="B989" i="1"/>
  <c r="QZ989" i="1" s="1"/>
  <c r="QY990" i="1"/>
  <c r="B990" i="1"/>
  <c r="QZ990" i="1" s="1"/>
  <c r="QY991" i="1"/>
  <c r="B991" i="1"/>
  <c r="QZ991" i="1" s="1"/>
  <c r="QY992" i="1"/>
  <c r="B992" i="1"/>
  <c r="QZ992" i="1" s="1"/>
  <c r="QY993" i="1"/>
  <c r="B993" i="1"/>
  <c r="QZ993" i="1" s="1"/>
  <c r="QY994" i="1"/>
  <c r="B994" i="1"/>
  <c r="QZ994" i="1" s="1"/>
  <c r="QY995" i="1"/>
  <c r="B995" i="1"/>
  <c r="QZ995" i="1" s="1"/>
  <c r="QY996" i="1"/>
  <c r="B996" i="1"/>
  <c r="QZ996" i="1" s="1"/>
  <c r="QY997" i="1"/>
  <c r="B997" i="1"/>
  <c r="QZ997" i="1" s="1"/>
  <c r="QY998" i="1"/>
  <c r="B998" i="1"/>
  <c r="QZ998" i="1" s="1"/>
  <c r="QY999" i="1"/>
  <c r="B999" i="1"/>
  <c r="QZ999" i="1" s="1"/>
  <c r="QY1000" i="1"/>
  <c r="B1000" i="1"/>
  <c r="QZ1000" i="1" s="1"/>
  <c r="QY1001" i="1"/>
  <c r="B1001" i="1"/>
  <c r="QZ1001" i="1" s="1"/>
  <c r="QY1002" i="1"/>
  <c r="B1002" i="1"/>
  <c r="QZ1002" i="1" s="1"/>
  <c r="QY1003" i="1"/>
  <c r="B1003" i="1"/>
  <c r="QZ1003" i="1" s="1"/>
  <c r="QY1004" i="1"/>
  <c r="B1004" i="1"/>
  <c r="QZ1004" i="1" s="1"/>
  <c r="QY1005" i="1"/>
  <c r="B1005" i="1"/>
  <c r="QZ1005" i="1" s="1"/>
  <c r="QY1006" i="1"/>
  <c r="B1006" i="1"/>
  <c r="QZ1006" i="1" s="1"/>
  <c r="QY1007" i="1"/>
  <c r="B1007" i="1"/>
  <c r="QZ1007" i="1" s="1"/>
  <c r="QY1008" i="1"/>
  <c r="B1008" i="1"/>
  <c r="QZ1008" i="1" s="1"/>
  <c r="QY1009" i="1"/>
  <c r="B1009" i="1"/>
  <c r="QZ1009" i="1" s="1"/>
  <c r="QY1010" i="1"/>
  <c r="B1010" i="1"/>
  <c r="QZ1010" i="1" s="1"/>
  <c r="QY1011" i="1"/>
  <c r="B1011" i="1"/>
  <c r="QZ1011" i="1" s="1"/>
  <c r="QY1012" i="1"/>
  <c r="B1012" i="1"/>
  <c r="QZ1012" i="1" s="1"/>
  <c r="QY1013" i="1"/>
  <c r="B1013" i="1"/>
  <c r="QZ1013" i="1" s="1"/>
  <c r="QY1014" i="1"/>
  <c r="B1014" i="1"/>
  <c r="QZ1014" i="1" s="1"/>
  <c r="QY1015" i="1"/>
  <c r="B1015" i="1"/>
  <c r="QZ1015" i="1" s="1"/>
  <c r="QY1016" i="1"/>
  <c r="B1016" i="1"/>
  <c r="QZ1016" i="1" s="1"/>
  <c r="QY1017" i="1"/>
  <c r="B1017" i="1"/>
  <c r="QZ1017" i="1" s="1"/>
  <c r="QY1018" i="1"/>
  <c r="B1018" i="1"/>
  <c r="QZ1018" i="1" s="1"/>
  <c r="QY1019" i="1"/>
  <c r="B1019" i="1"/>
  <c r="QZ1019" i="1" s="1"/>
  <c r="QY1020" i="1"/>
  <c r="B1020" i="1"/>
  <c r="QZ1020" i="1" s="1"/>
  <c r="QY1021" i="1"/>
  <c r="B1021" i="1"/>
  <c r="QZ1021" i="1" s="1"/>
  <c r="QY1022" i="1"/>
  <c r="B1022" i="1"/>
  <c r="QZ1022" i="1" s="1"/>
  <c r="QY1023" i="1"/>
  <c r="B1023" i="1"/>
  <c r="QZ1023" i="1" s="1"/>
  <c r="QY1024" i="1"/>
  <c r="B1024" i="1"/>
  <c r="QZ1024" i="1" s="1"/>
  <c r="QY1025" i="1"/>
  <c r="B1025" i="1"/>
  <c r="QZ1025" i="1" s="1"/>
  <c r="QY1026" i="1"/>
  <c r="B1026" i="1"/>
  <c r="QZ1026" i="1" s="1"/>
  <c r="QY1027" i="1"/>
  <c r="B1027" i="1"/>
  <c r="QZ1027" i="1" s="1"/>
  <c r="QY1028" i="1"/>
  <c r="B1028" i="1"/>
  <c r="QZ1028" i="1" s="1"/>
  <c r="QY1029" i="1"/>
  <c r="B1029" i="1"/>
  <c r="QZ1029" i="1" s="1"/>
  <c r="QY1030" i="1"/>
  <c r="B1030" i="1"/>
  <c r="QZ1030" i="1" s="1"/>
  <c r="QY1031" i="1"/>
  <c r="B1031" i="1"/>
  <c r="QZ1031" i="1" s="1"/>
  <c r="QY1032" i="1"/>
  <c r="B1032" i="1"/>
  <c r="QZ1032" i="1" s="1"/>
  <c r="QY1033" i="1"/>
  <c r="B1033" i="1"/>
  <c r="QZ1033" i="1" s="1"/>
  <c r="QY1034" i="1"/>
  <c r="B1034" i="1"/>
  <c r="QZ1034" i="1" s="1"/>
  <c r="QY1035" i="1"/>
  <c r="B1035" i="1"/>
  <c r="QZ1035" i="1" s="1"/>
  <c r="QY1036" i="1"/>
  <c r="B1036" i="1"/>
  <c r="QZ1036" i="1" s="1"/>
  <c r="QY1037" i="1"/>
  <c r="B1037" i="1"/>
  <c r="QZ1037" i="1" s="1"/>
  <c r="QY1038" i="1"/>
  <c r="B1038" i="1"/>
  <c r="QZ1038" i="1" s="1"/>
  <c r="QY1039" i="1"/>
  <c r="B1039" i="1"/>
  <c r="QZ1039" i="1" s="1"/>
  <c r="QY1040" i="1"/>
  <c r="B1040" i="1"/>
  <c r="QZ1040" i="1" s="1"/>
  <c r="QY1041" i="1"/>
  <c r="B1041" i="1"/>
  <c r="QZ1041" i="1" s="1"/>
  <c r="QY1042" i="1"/>
  <c r="B1042" i="1"/>
  <c r="QZ1042" i="1" s="1"/>
  <c r="QY1043" i="1"/>
  <c r="B1043" i="1"/>
  <c r="QZ1043" i="1" s="1"/>
  <c r="QY1044" i="1"/>
  <c r="B1044" i="1"/>
  <c r="QZ1044" i="1" s="1"/>
  <c r="QY1045" i="1"/>
  <c r="B1045" i="1"/>
  <c r="QZ1045" i="1" s="1"/>
  <c r="QY1046" i="1"/>
  <c r="B1046" i="1"/>
  <c r="QZ1046" i="1" s="1"/>
  <c r="QY1047" i="1"/>
  <c r="B1047" i="1"/>
  <c r="QZ1047" i="1" s="1"/>
  <c r="QY1048" i="1"/>
  <c r="B1048" i="1"/>
  <c r="QZ1048" i="1" s="1"/>
  <c r="QY1049" i="1"/>
  <c r="B1049" i="1"/>
  <c r="QZ1049" i="1" s="1"/>
  <c r="QY1050" i="1"/>
  <c r="B1050" i="1"/>
  <c r="QZ1050" i="1" s="1"/>
  <c r="QY1051" i="1"/>
  <c r="B1051" i="1"/>
  <c r="QZ1051" i="1" s="1"/>
  <c r="QY1052" i="1"/>
  <c r="B1052" i="1"/>
  <c r="QZ1052" i="1" s="1"/>
  <c r="QY1053" i="1"/>
  <c r="B1053" i="1"/>
  <c r="QZ1053" i="1" s="1"/>
  <c r="QY1054" i="1"/>
  <c r="B1054" i="1"/>
  <c r="QZ1054" i="1" s="1"/>
  <c r="QY1055" i="1"/>
  <c r="B1055" i="1"/>
  <c r="QZ1055" i="1" s="1"/>
  <c r="QY1056" i="1"/>
  <c r="B1056" i="1"/>
  <c r="QZ1056" i="1" s="1"/>
  <c r="QY1057" i="1"/>
  <c r="B1057" i="1"/>
  <c r="QZ1057" i="1" s="1"/>
  <c r="QY1058" i="1"/>
  <c r="B1058" i="1"/>
  <c r="QZ1058" i="1" s="1"/>
  <c r="QY1059" i="1"/>
  <c r="B1059" i="1"/>
  <c r="QZ1059" i="1" s="1"/>
  <c r="QY1060" i="1"/>
  <c r="B1060" i="1"/>
  <c r="QZ1060" i="1" s="1"/>
  <c r="QY1061" i="1"/>
  <c r="B1061" i="1"/>
  <c r="QZ1061" i="1" s="1"/>
  <c r="QY1062" i="1"/>
  <c r="B1062" i="1"/>
  <c r="QZ1062" i="1" s="1"/>
  <c r="QY1063" i="1"/>
  <c r="B1063" i="1"/>
  <c r="QZ1063" i="1" s="1"/>
  <c r="QY1064" i="1"/>
  <c r="B1064" i="1"/>
  <c r="QZ1064" i="1" s="1"/>
  <c r="QY1065" i="1"/>
  <c r="B1065" i="1"/>
  <c r="QZ1065" i="1" s="1"/>
  <c r="QY1066" i="1"/>
  <c r="B1066" i="1"/>
  <c r="QZ1066" i="1" s="1"/>
  <c r="QY1067" i="1"/>
  <c r="B1067" i="1"/>
  <c r="QZ1067" i="1" s="1"/>
  <c r="QY1068" i="1"/>
  <c r="B1068" i="1"/>
  <c r="QZ1068" i="1" s="1"/>
  <c r="QY1069" i="1"/>
  <c r="B1069" i="1"/>
  <c r="QZ1069" i="1" s="1"/>
  <c r="QY1070" i="1"/>
  <c r="B1070" i="1"/>
  <c r="QZ1070" i="1" s="1"/>
  <c r="QY1071" i="1"/>
  <c r="B1071" i="1"/>
  <c r="QZ1071" i="1" s="1"/>
  <c r="QY1072" i="1"/>
  <c r="B1072" i="1"/>
  <c r="QZ1072" i="1" s="1"/>
  <c r="QY1073" i="1"/>
  <c r="B1073" i="1"/>
  <c r="QZ1073" i="1" s="1"/>
  <c r="QY1074" i="1"/>
  <c r="B1074" i="1"/>
  <c r="QZ1074" i="1" s="1"/>
  <c r="QY1075" i="1"/>
  <c r="B1075" i="1"/>
  <c r="QZ1075" i="1" s="1"/>
  <c r="QY1076" i="1"/>
  <c r="B1076" i="1"/>
  <c r="QZ1076" i="1" s="1"/>
  <c r="QY1077" i="1"/>
  <c r="B1077" i="1"/>
  <c r="QZ1077" i="1" s="1"/>
  <c r="QY1078" i="1"/>
  <c r="B1078" i="1"/>
  <c r="QZ1078" i="1" s="1"/>
  <c r="QY1079" i="1"/>
  <c r="B1079" i="1"/>
  <c r="QZ1079" i="1" s="1"/>
  <c r="QY1080" i="1"/>
  <c r="B1080" i="1"/>
  <c r="QZ1080" i="1" s="1"/>
  <c r="QY1081" i="1"/>
  <c r="B1081" i="1"/>
  <c r="QZ1081" i="1" s="1"/>
  <c r="QY1082" i="1"/>
  <c r="B1082" i="1"/>
  <c r="QZ1082" i="1" s="1"/>
  <c r="QY1083" i="1"/>
  <c r="B1083" i="1"/>
  <c r="QZ1083" i="1" s="1"/>
  <c r="QY1084" i="1"/>
  <c r="B1084" i="1"/>
  <c r="QZ1084" i="1" s="1"/>
  <c r="QY1085" i="1"/>
  <c r="B1085" i="1"/>
  <c r="QZ1085" i="1" s="1"/>
  <c r="QY1086" i="1"/>
  <c r="B1086" i="1"/>
  <c r="QZ1086" i="1" s="1"/>
  <c r="QY1087" i="1"/>
  <c r="B1087" i="1"/>
  <c r="QZ1087" i="1" s="1"/>
  <c r="QY1088" i="1"/>
  <c r="B1088" i="1"/>
  <c r="QZ1088" i="1" s="1"/>
  <c r="QY1089" i="1"/>
  <c r="B1089" i="1"/>
  <c r="QZ1089" i="1" s="1"/>
  <c r="QY1090" i="1"/>
  <c r="B1090" i="1"/>
  <c r="QZ1090" i="1" s="1"/>
  <c r="QY1091" i="1"/>
  <c r="B1091" i="1"/>
  <c r="QZ1091" i="1" s="1"/>
  <c r="QY1092" i="1"/>
  <c r="B1092" i="1"/>
  <c r="QZ1092" i="1" s="1"/>
  <c r="QY1093" i="1"/>
  <c r="B1093" i="1"/>
  <c r="QZ1093" i="1" s="1"/>
  <c r="QY1094" i="1"/>
  <c r="B1094" i="1"/>
  <c r="QZ1094" i="1" s="1"/>
  <c r="QY1095" i="1"/>
  <c r="B1095" i="1"/>
  <c r="QZ1095" i="1" s="1"/>
  <c r="QY1096" i="1"/>
  <c r="B1096" i="1"/>
  <c r="QZ1096" i="1" s="1"/>
  <c r="QY1097" i="1"/>
  <c r="B1097" i="1"/>
  <c r="QZ1097" i="1" s="1"/>
  <c r="QY1098" i="1"/>
  <c r="B1098" i="1"/>
  <c r="QZ1098" i="1" s="1"/>
  <c r="QY1099" i="1"/>
  <c r="B1099" i="1"/>
  <c r="QZ1099" i="1" s="1"/>
  <c r="QY1100" i="1"/>
  <c r="B1100" i="1"/>
  <c r="QZ1100" i="1" s="1"/>
  <c r="QY1101" i="1"/>
  <c r="B1101" i="1"/>
  <c r="QZ1101" i="1" s="1"/>
  <c r="QY1102" i="1"/>
  <c r="B1102" i="1"/>
  <c r="QZ1102" i="1" s="1"/>
  <c r="QY1103" i="1"/>
  <c r="B1103" i="1"/>
  <c r="QZ1103" i="1" s="1"/>
  <c r="QY1104" i="1"/>
  <c r="B1104" i="1"/>
  <c r="QZ1104" i="1" s="1"/>
  <c r="QY1105" i="1"/>
  <c r="B1105" i="1"/>
  <c r="QZ1105" i="1" s="1"/>
  <c r="QY1106" i="1"/>
  <c r="B1106" i="1"/>
  <c r="QZ1106" i="1" s="1"/>
  <c r="QY1107" i="1"/>
  <c r="B1107" i="1"/>
  <c r="QZ1107" i="1" s="1"/>
  <c r="QY1108" i="1"/>
  <c r="B1108" i="1"/>
  <c r="QZ1108" i="1" s="1"/>
  <c r="QY1109" i="1"/>
  <c r="B1109" i="1"/>
  <c r="QZ1109" i="1" s="1"/>
  <c r="QY1110" i="1"/>
  <c r="B1110" i="1"/>
  <c r="QZ1110" i="1" s="1"/>
  <c r="QY1111" i="1"/>
  <c r="B1111" i="1"/>
  <c r="QZ1111" i="1" s="1"/>
  <c r="QY1112" i="1"/>
  <c r="B1112" i="1"/>
  <c r="QZ1112" i="1" s="1"/>
  <c r="QY1113" i="1"/>
  <c r="B1113" i="1"/>
  <c r="QZ1113" i="1" s="1"/>
  <c r="QY1114" i="1"/>
  <c r="B1114" i="1"/>
  <c r="QZ1114" i="1" s="1"/>
  <c r="QY1115" i="1"/>
  <c r="B1115" i="1"/>
  <c r="QZ1115" i="1" s="1"/>
  <c r="QY1116" i="1"/>
  <c r="B1116" i="1"/>
  <c r="QZ1116" i="1" s="1"/>
  <c r="QY1117" i="1"/>
  <c r="B1117" i="1"/>
  <c r="QZ1117" i="1" s="1"/>
  <c r="QY1118" i="1"/>
  <c r="B1118" i="1"/>
  <c r="QZ1118" i="1" s="1"/>
  <c r="QY1119" i="1"/>
  <c r="B1119" i="1"/>
  <c r="QZ1119" i="1" s="1"/>
  <c r="QY1120" i="1"/>
  <c r="B1120" i="1"/>
  <c r="QZ1120" i="1" s="1"/>
  <c r="QY1121" i="1"/>
  <c r="B1121" i="1"/>
  <c r="QZ1121" i="1" s="1"/>
  <c r="QY1122" i="1"/>
  <c r="B1122" i="1"/>
  <c r="QZ1122" i="1" s="1"/>
  <c r="QY1123" i="1"/>
  <c r="B1123" i="1"/>
  <c r="QZ1123" i="1" s="1"/>
  <c r="QY1124" i="1"/>
  <c r="B1124" i="1"/>
  <c r="QZ1124" i="1" s="1"/>
  <c r="QY1125" i="1"/>
  <c r="B1125" i="1"/>
  <c r="QZ1125" i="1" s="1"/>
  <c r="QY1126" i="1"/>
  <c r="B1126" i="1"/>
  <c r="QZ1126" i="1" s="1"/>
  <c r="QY1127" i="1"/>
  <c r="B1127" i="1"/>
  <c r="QZ1127" i="1" s="1"/>
  <c r="QY1128" i="1"/>
  <c r="B1128" i="1"/>
  <c r="QZ1128" i="1" s="1"/>
  <c r="QY1129" i="1"/>
  <c r="B1129" i="1"/>
  <c r="QZ1129" i="1" s="1"/>
  <c r="QY1130" i="1"/>
  <c r="B1130" i="1"/>
  <c r="QZ1130" i="1" s="1"/>
  <c r="QY1131" i="1"/>
  <c r="B1131" i="1"/>
  <c r="QZ1131" i="1" s="1"/>
  <c r="QY1132" i="1"/>
  <c r="B1132" i="1"/>
  <c r="QZ1132" i="1" s="1"/>
  <c r="QY1133" i="1"/>
  <c r="B1133" i="1"/>
  <c r="QZ1133" i="1" s="1"/>
  <c r="QY1134" i="1"/>
  <c r="B1134" i="1"/>
  <c r="QZ1134" i="1" s="1"/>
  <c r="QY1135" i="1"/>
  <c r="B1135" i="1"/>
  <c r="QZ1135" i="1" s="1"/>
  <c r="QY1136" i="1"/>
  <c r="B1136" i="1"/>
  <c r="QZ1136" i="1" s="1"/>
  <c r="QY1137" i="1"/>
  <c r="B1137" i="1"/>
  <c r="QZ1137" i="1" s="1"/>
  <c r="QY1138" i="1"/>
  <c r="B1138" i="1"/>
  <c r="QZ1138" i="1" s="1"/>
  <c r="QY1139" i="1"/>
  <c r="B1139" i="1"/>
  <c r="QZ1139" i="1" s="1"/>
  <c r="QY1140" i="1"/>
  <c r="B1140" i="1"/>
  <c r="QZ1140" i="1" s="1"/>
  <c r="QY1141" i="1"/>
  <c r="B1141" i="1"/>
  <c r="QZ1141" i="1" s="1"/>
  <c r="QY1142" i="1"/>
  <c r="B1142" i="1"/>
  <c r="QZ1142" i="1" s="1"/>
  <c r="QY1143" i="1"/>
  <c r="B1143" i="1"/>
  <c r="QZ1143" i="1" s="1"/>
  <c r="QY1144" i="1"/>
  <c r="B1144" i="1"/>
  <c r="QZ1144" i="1" s="1"/>
  <c r="QY1145" i="1"/>
  <c r="B1145" i="1"/>
  <c r="QZ1145" i="1" s="1"/>
  <c r="QY1146" i="1"/>
  <c r="B1146" i="1"/>
  <c r="QZ1146" i="1" s="1"/>
  <c r="QY1147" i="1"/>
  <c r="B1147" i="1"/>
  <c r="QZ1147" i="1" s="1"/>
  <c r="QY1148" i="1"/>
  <c r="B1148" i="1"/>
  <c r="QZ1148" i="1" s="1"/>
  <c r="QY1149" i="1"/>
  <c r="B1149" i="1"/>
  <c r="QZ1149" i="1" s="1"/>
  <c r="QY1150" i="1"/>
  <c r="B1150" i="1"/>
  <c r="QZ1150" i="1" s="1"/>
  <c r="QY1151" i="1"/>
  <c r="B1151" i="1"/>
  <c r="QZ1151" i="1" s="1"/>
  <c r="QY1152" i="1"/>
  <c r="B1152" i="1"/>
  <c r="QZ1152" i="1" s="1"/>
  <c r="QY1153" i="1"/>
  <c r="B1153" i="1"/>
  <c r="QZ1153" i="1" s="1"/>
  <c r="QY1154" i="1"/>
  <c r="B1154" i="1"/>
  <c r="QZ1154" i="1" s="1"/>
  <c r="QY1155" i="1"/>
  <c r="B1155" i="1"/>
  <c r="QZ1155" i="1" s="1"/>
  <c r="QY1156" i="1"/>
  <c r="B1156" i="1"/>
  <c r="QZ1156" i="1" s="1"/>
  <c r="QY1157" i="1"/>
  <c r="B1157" i="1"/>
  <c r="QZ1157" i="1" s="1"/>
  <c r="QY1158" i="1"/>
  <c r="B1158" i="1"/>
  <c r="QZ1158" i="1" s="1"/>
  <c r="QY1159" i="1"/>
  <c r="B1159" i="1"/>
  <c r="QZ1159" i="1" s="1"/>
  <c r="QY1160" i="1"/>
  <c r="B1160" i="1"/>
  <c r="QZ1160" i="1" s="1"/>
  <c r="QY1161" i="1"/>
  <c r="B1161" i="1"/>
  <c r="QZ1161" i="1" s="1"/>
  <c r="QY1162" i="1"/>
  <c r="B1162" i="1"/>
  <c r="QZ1162" i="1" s="1"/>
  <c r="QY1163" i="1"/>
  <c r="B1163" i="1"/>
  <c r="QZ1163" i="1" s="1"/>
  <c r="QY1164" i="1"/>
  <c r="B1164" i="1"/>
  <c r="QZ1164" i="1" s="1"/>
  <c r="QY1165" i="1"/>
  <c r="B1165" i="1"/>
  <c r="QZ1165" i="1" s="1"/>
  <c r="QY1166" i="1"/>
  <c r="B1166" i="1"/>
  <c r="QZ1166" i="1" s="1"/>
  <c r="QY1167" i="1"/>
  <c r="B1167" i="1"/>
  <c r="QZ1167" i="1" s="1"/>
  <c r="QY1168" i="1"/>
  <c r="B1168" i="1"/>
  <c r="QZ1168" i="1" s="1"/>
  <c r="QY1169" i="1"/>
  <c r="B1169" i="1"/>
  <c r="QZ1169" i="1" s="1"/>
  <c r="QY1170" i="1"/>
  <c r="B1170" i="1"/>
  <c r="QZ1170" i="1" s="1"/>
  <c r="QY1171" i="1"/>
  <c r="B1171" i="1"/>
  <c r="QZ1171" i="1" s="1"/>
  <c r="QY1172" i="1"/>
  <c r="B1172" i="1"/>
  <c r="QZ1172" i="1" s="1"/>
  <c r="QY1173" i="1"/>
  <c r="B1173" i="1"/>
  <c r="QZ1173" i="1" s="1"/>
  <c r="QY1174" i="1"/>
  <c r="B1174" i="1"/>
  <c r="QZ1174" i="1" s="1"/>
  <c r="QY1175" i="1"/>
  <c r="B1175" i="1"/>
  <c r="QZ1175" i="1" s="1"/>
  <c r="QY1176" i="1"/>
  <c r="B1176" i="1"/>
  <c r="QZ1176" i="1" s="1"/>
  <c r="QY1177" i="1"/>
  <c r="B1177" i="1"/>
  <c r="QZ1177" i="1" s="1"/>
  <c r="QY1178" i="1"/>
  <c r="B1178" i="1"/>
  <c r="QZ1178" i="1" s="1"/>
  <c r="QY1179" i="1"/>
  <c r="B1179" i="1"/>
  <c r="QZ1179" i="1" s="1"/>
  <c r="QY1180" i="1"/>
  <c r="B1180" i="1"/>
  <c r="QZ1180" i="1" s="1"/>
  <c r="QY1181" i="1"/>
  <c r="B1181" i="1"/>
  <c r="QZ1181" i="1" s="1"/>
  <c r="QY1182" i="1"/>
  <c r="B1182" i="1"/>
  <c r="QZ1182" i="1" s="1"/>
  <c r="QY1183" i="1"/>
  <c r="B1183" i="1"/>
  <c r="QZ1183" i="1" s="1"/>
  <c r="QY1184" i="1"/>
  <c r="B1184" i="1"/>
  <c r="QZ1184" i="1" s="1"/>
  <c r="QY1185" i="1"/>
  <c r="B1185" i="1"/>
  <c r="QZ1185" i="1" s="1"/>
  <c r="QY1186" i="1"/>
  <c r="B1186" i="1"/>
  <c r="QZ1186" i="1" s="1"/>
  <c r="QY1187" i="1"/>
  <c r="B1187" i="1"/>
  <c r="QZ1187" i="1" s="1"/>
  <c r="QY1188" i="1"/>
  <c r="B1188" i="1"/>
  <c r="QZ1188" i="1" s="1"/>
  <c r="QY1189" i="1"/>
  <c r="B1189" i="1"/>
  <c r="QZ1189" i="1" s="1"/>
  <c r="QY1190" i="1"/>
  <c r="B1190" i="1"/>
  <c r="QZ1190" i="1" s="1"/>
  <c r="QY1191" i="1"/>
  <c r="B1191" i="1"/>
  <c r="QZ1191" i="1" s="1"/>
  <c r="QY1192" i="1"/>
  <c r="B1192" i="1"/>
  <c r="QZ1192" i="1" s="1"/>
  <c r="QY1193" i="1"/>
  <c r="B1193" i="1"/>
  <c r="QZ1193" i="1" s="1"/>
  <c r="QY1194" i="1"/>
  <c r="B1194" i="1"/>
  <c r="QZ1194" i="1" s="1"/>
  <c r="QY1195" i="1"/>
  <c r="B1195" i="1"/>
  <c r="QZ1195" i="1" s="1"/>
  <c r="QY1196" i="1"/>
  <c r="B1196" i="1"/>
  <c r="QZ1196" i="1" s="1"/>
  <c r="QY1197" i="1"/>
  <c r="B1197" i="1"/>
  <c r="QZ1197" i="1" s="1"/>
  <c r="QY1198" i="1"/>
  <c r="B1198" i="1"/>
  <c r="QZ1198" i="1" s="1"/>
  <c r="QY1199" i="1"/>
  <c r="B1199" i="1"/>
  <c r="QZ1199" i="1" s="1"/>
  <c r="QY1200" i="1"/>
  <c r="B1200" i="1"/>
  <c r="QZ1200" i="1" s="1"/>
  <c r="QY1201" i="1"/>
  <c r="B1201" i="1"/>
  <c r="QZ1201" i="1" s="1"/>
  <c r="QY1202" i="1"/>
  <c r="B1202" i="1"/>
  <c r="QZ1202" i="1" s="1"/>
  <c r="QY1203" i="1"/>
  <c r="B1203" i="1"/>
  <c r="QZ1203" i="1" s="1"/>
  <c r="QY1204" i="1"/>
  <c r="B1204" i="1"/>
  <c r="QZ1204" i="1" s="1"/>
  <c r="QY1205" i="1"/>
  <c r="B1205" i="1"/>
  <c r="QZ1205" i="1" s="1"/>
  <c r="QY1206" i="1"/>
  <c r="B1206" i="1"/>
  <c r="QZ1206" i="1" s="1"/>
  <c r="QY1207" i="1"/>
  <c r="B1207" i="1"/>
  <c r="QZ1207" i="1" s="1"/>
  <c r="QY1208" i="1"/>
  <c r="B1208" i="1"/>
  <c r="QZ1208" i="1" s="1"/>
  <c r="QY1209" i="1"/>
  <c r="B1209" i="1"/>
  <c r="QZ1209" i="1" s="1"/>
  <c r="QY1210" i="1"/>
  <c r="B1210" i="1"/>
  <c r="QZ1210" i="1" s="1"/>
  <c r="QY1211" i="1"/>
  <c r="B1211" i="1"/>
  <c r="QZ1211" i="1" s="1"/>
  <c r="QY1212" i="1"/>
  <c r="B1212" i="1"/>
  <c r="QZ1212" i="1" s="1"/>
  <c r="QY1213" i="1"/>
  <c r="B1213" i="1"/>
  <c r="QZ1213" i="1" s="1"/>
  <c r="QY1214" i="1"/>
  <c r="B1214" i="1"/>
  <c r="QZ1214" i="1" s="1"/>
  <c r="QY1215" i="1"/>
  <c r="B1215" i="1"/>
  <c r="QZ1215" i="1" s="1"/>
  <c r="QY1216" i="1"/>
  <c r="B1216" i="1"/>
  <c r="QZ1216" i="1" s="1"/>
  <c r="QY1217" i="1"/>
  <c r="B1217" i="1"/>
  <c r="QZ1217" i="1" s="1"/>
  <c r="QY1218" i="1"/>
  <c r="B1218" i="1"/>
  <c r="QZ1218" i="1" s="1"/>
  <c r="QY1219" i="1"/>
  <c r="B1219" i="1"/>
  <c r="QZ1219" i="1" s="1"/>
  <c r="QY1220" i="1"/>
  <c r="B1220" i="1"/>
  <c r="QZ1220" i="1" s="1"/>
  <c r="QY1221" i="1"/>
  <c r="B1221" i="1"/>
  <c r="QZ1221" i="1" s="1"/>
  <c r="QY1222" i="1"/>
  <c r="B1222" i="1"/>
  <c r="QZ1222" i="1" s="1"/>
  <c r="QY1223" i="1"/>
  <c r="B1223" i="1"/>
  <c r="QZ1223" i="1" s="1"/>
  <c r="QY1224" i="1"/>
  <c r="B1224" i="1"/>
  <c r="QZ1224" i="1" s="1"/>
  <c r="QY1225" i="1"/>
  <c r="B1225" i="1"/>
  <c r="QZ1225" i="1" s="1"/>
  <c r="QY1226" i="1"/>
  <c r="B1226" i="1"/>
  <c r="QZ1226" i="1" s="1"/>
  <c r="QY1227" i="1"/>
  <c r="B1227" i="1"/>
  <c r="QZ1227" i="1" s="1"/>
  <c r="QY1228" i="1"/>
  <c r="B1228" i="1"/>
  <c r="QZ1228" i="1" s="1"/>
  <c r="QY1229" i="1"/>
  <c r="B1229" i="1"/>
  <c r="QZ1229" i="1" s="1"/>
  <c r="QY1230" i="1"/>
  <c r="B1230" i="1"/>
  <c r="QZ1230" i="1" s="1"/>
  <c r="QY1231" i="1"/>
  <c r="B1231" i="1"/>
  <c r="QZ1231" i="1" s="1"/>
  <c r="QY1232" i="1"/>
  <c r="B1232" i="1"/>
  <c r="QZ1232" i="1" s="1"/>
  <c r="QY1233" i="1"/>
  <c r="B1233" i="1"/>
  <c r="QZ1233" i="1" s="1"/>
  <c r="QY1234" i="1"/>
  <c r="B1234" i="1"/>
  <c r="QZ1234" i="1" s="1"/>
  <c r="QY1235" i="1"/>
  <c r="B1235" i="1"/>
  <c r="QZ1235" i="1" s="1"/>
  <c r="QY1236" i="1"/>
  <c r="B1236" i="1"/>
  <c r="QZ1236" i="1" s="1"/>
  <c r="QY1237" i="1"/>
  <c r="B1237" i="1"/>
  <c r="QZ1237" i="1" s="1"/>
  <c r="QY1238" i="1"/>
  <c r="B1238" i="1"/>
  <c r="QZ1238" i="1" s="1"/>
  <c r="QY1239" i="1"/>
  <c r="B1239" i="1"/>
  <c r="QZ1239" i="1" s="1"/>
  <c r="QY1240" i="1"/>
  <c r="B1240" i="1"/>
  <c r="QZ1240" i="1" s="1"/>
  <c r="QY1241" i="1"/>
  <c r="B1241" i="1"/>
  <c r="QZ1241" i="1" s="1"/>
  <c r="QY1242" i="1"/>
  <c r="B1242" i="1"/>
  <c r="QZ1242" i="1" s="1"/>
  <c r="QY1243" i="1"/>
  <c r="B1243" i="1"/>
  <c r="QZ1243" i="1" s="1"/>
  <c r="QY1244" i="1"/>
  <c r="B1244" i="1"/>
  <c r="QZ1244" i="1" s="1"/>
  <c r="QY1245" i="1"/>
  <c r="B1245" i="1"/>
  <c r="QZ1245" i="1" s="1"/>
  <c r="QY1246" i="1"/>
  <c r="B1246" i="1"/>
  <c r="QZ1246" i="1" s="1"/>
  <c r="QY1247" i="1"/>
  <c r="B1247" i="1"/>
  <c r="QZ1247" i="1" s="1"/>
  <c r="QY1248" i="1"/>
  <c r="B1248" i="1"/>
  <c r="QZ1248" i="1" s="1"/>
  <c r="QY1249" i="1"/>
  <c r="B1249" i="1"/>
  <c r="QZ1249" i="1" s="1"/>
  <c r="QY1250" i="1"/>
  <c r="B1250" i="1"/>
  <c r="QZ1250" i="1" s="1"/>
  <c r="QY1251" i="1"/>
  <c r="B1251" i="1"/>
  <c r="QZ1251" i="1" s="1"/>
  <c r="QY1252" i="1"/>
  <c r="B1252" i="1"/>
  <c r="QZ1252" i="1" s="1"/>
  <c r="QY1253" i="1"/>
  <c r="B1253" i="1"/>
  <c r="QZ1253" i="1" s="1"/>
  <c r="QY1254" i="1"/>
  <c r="B1254" i="1"/>
  <c r="QZ1254" i="1" s="1"/>
  <c r="QY1255" i="1"/>
  <c r="B1255" i="1"/>
  <c r="QZ1255" i="1" s="1"/>
  <c r="QY1256" i="1"/>
  <c r="B1256" i="1"/>
  <c r="QZ1256" i="1" s="1"/>
  <c r="QY1257" i="1"/>
  <c r="B1257" i="1"/>
  <c r="QZ1257" i="1" s="1"/>
  <c r="QY1258" i="1"/>
  <c r="B1258" i="1"/>
  <c r="QZ1258" i="1" s="1"/>
  <c r="QY1259" i="1"/>
  <c r="B1259" i="1"/>
  <c r="QZ1259" i="1" s="1"/>
  <c r="QY1260" i="1"/>
  <c r="B1260" i="1"/>
  <c r="QZ1260" i="1" s="1"/>
  <c r="QY1261" i="1"/>
  <c r="B1261" i="1"/>
  <c r="QZ1261" i="1" s="1"/>
  <c r="QY1262" i="1"/>
  <c r="B1262" i="1"/>
  <c r="QZ1262" i="1" s="1"/>
  <c r="QY1263" i="1"/>
  <c r="B1263" i="1"/>
  <c r="QZ1263" i="1" s="1"/>
  <c r="QY1264" i="1"/>
  <c r="B1264" i="1"/>
  <c r="QZ1264" i="1" s="1"/>
  <c r="QY1265" i="1"/>
  <c r="B1265" i="1"/>
  <c r="QZ1265" i="1" s="1"/>
  <c r="QY1266" i="1"/>
  <c r="B1266" i="1"/>
  <c r="QZ1266" i="1" s="1"/>
  <c r="QY1267" i="1"/>
  <c r="B1267" i="1"/>
  <c r="QZ1267" i="1" s="1"/>
  <c r="QY1268" i="1"/>
  <c r="B1268" i="1"/>
  <c r="QZ1268" i="1" s="1"/>
  <c r="QY1269" i="1"/>
  <c r="B1269" i="1"/>
  <c r="QZ1269" i="1" s="1"/>
  <c r="QY1270" i="1"/>
  <c r="B1270" i="1"/>
  <c r="QZ1270" i="1" s="1"/>
  <c r="QY1271" i="1"/>
  <c r="B1271" i="1"/>
  <c r="QZ1271" i="1" s="1"/>
  <c r="QY1272" i="1"/>
  <c r="B1272" i="1"/>
  <c r="QZ1272" i="1" s="1"/>
  <c r="QY1273" i="1"/>
  <c r="B1273" i="1"/>
  <c r="QZ1273" i="1" s="1"/>
  <c r="QY1274" i="1"/>
  <c r="B1274" i="1"/>
  <c r="QZ1274" i="1" s="1"/>
  <c r="QY1275" i="1"/>
  <c r="B1275" i="1"/>
  <c r="QZ1275" i="1" s="1"/>
  <c r="QY1276" i="1"/>
  <c r="B1276" i="1"/>
  <c r="QZ1276" i="1" s="1"/>
  <c r="QY1277" i="1"/>
  <c r="B1277" i="1"/>
  <c r="QZ1277" i="1" s="1"/>
  <c r="QY1278" i="1"/>
  <c r="B1278" i="1"/>
  <c r="QZ1278" i="1" s="1"/>
  <c r="QY1279" i="1"/>
  <c r="B1279" i="1"/>
  <c r="QZ1279" i="1" s="1"/>
  <c r="QY1280" i="1"/>
  <c r="B1280" i="1"/>
  <c r="QZ1280" i="1" s="1"/>
  <c r="QY1281" i="1"/>
  <c r="B1281" i="1"/>
  <c r="QZ1281" i="1" s="1"/>
  <c r="QY1282" i="1"/>
  <c r="B1282" i="1"/>
  <c r="QZ1282" i="1" s="1"/>
  <c r="QY1283" i="1"/>
  <c r="B1283" i="1"/>
  <c r="QZ1283" i="1" s="1"/>
  <c r="QY1284" i="1"/>
  <c r="B1284" i="1"/>
  <c r="QZ1284" i="1" s="1"/>
  <c r="QY1285" i="1"/>
  <c r="B1285" i="1"/>
  <c r="QZ1285" i="1" s="1"/>
  <c r="QY1286" i="1"/>
  <c r="B1286" i="1"/>
  <c r="QZ1286" i="1" s="1"/>
  <c r="QY1287" i="1"/>
  <c r="B1287" i="1"/>
  <c r="QZ1287" i="1" s="1"/>
  <c r="QY1288" i="1"/>
  <c r="B1288" i="1"/>
  <c r="QZ1288" i="1" s="1"/>
  <c r="QY1289" i="1"/>
  <c r="B1289" i="1"/>
  <c r="QZ1289" i="1" s="1"/>
  <c r="QY1290" i="1"/>
  <c r="B1290" i="1"/>
  <c r="QZ1290" i="1" s="1"/>
  <c r="QY1291" i="1"/>
  <c r="B1291" i="1"/>
  <c r="QZ1291" i="1" s="1"/>
  <c r="QY1292" i="1"/>
  <c r="B1292" i="1"/>
  <c r="QZ1292" i="1" s="1"/>
  <c r="QY1293" i="1"/>
  <c r="B1293" i="1"/>
  <c r="QZ1293" i="1" s="1"/>
  <c r="QY1294" i="1"/>
  <c r="B1294" i="1"/>
  <c r="QZ1294" i="1" s="1"/>
  <c r="QY1295" i="1"/>
  <c r="B1295" i="1"/>
  <c r="QZ1295" i="1" s="1"/>
  <c r="QY1296" i="1"/>
  <c r="B1296" i="1"/>
  <c r="QZ1296" i="1" s="1"/>
  <c r="QY1297" i="1"/>
  <c r="B1297" i="1"/>
  <c r="QZ1297" i="1" s="1"/>
  <c r="QY1298" i="1"/>
  <c r="B1298" i="1"/>
  <c r="QZ1298" i="1" s="1"/>
  <c r="QY1299" i="1"/>
  <c r="B1299" i="1"/>
  <c r="QZ1299" i="1" s="1"/>
  <c r="QY1300" i="1"/>
  <c r="B1300" i="1"/>
  <c r="QZ1300" i="1" s="1"/>
  <c r="QY1301" i="1"/>
  <c r="B1301" i="1"/>
  <c r="QZ1301" i="1" s="1"/>
  <c r="QY1302" i="1"/>
  <c r="B1302" i="1"/>
  <c r="QZ1302" i="1" s="1"/>
  <c r="QY1303" i="1"/>
  <c r="B1303" i="1"/>
  <c r="QZ1303" i="1" s="1"/>
  <c r="QY1304" i="1"/>
  <c r="B1304" i="1"/>
  <c r="QZ1304" i="1" s="1"/>
  <c r="QY1305" i="1"/>
  <c r="B1305" i="1"/>
  <c r="QZ1305" i="1" s="1"/>
  <c r="QY1306" i="1"/>
  <c r="B1306" i="1"/>
  <c r="QZ1306" i="1" s="1"/>
  <c r="QY1307" i="1"/>
  <c r="B1307" i="1"/>
  <c r="QZ1307" i="1" s="1"/>
  <c r="QY1308" i="1"/>
  <c r="B1308" i="1"/>
  <c r="QZ1308" i="1" s="1"/>
  <c r="QY1309" i="1"/>
  <c r="B1309" i="1"/>
  <c r="QZ1309" i="1" s="1"/>
  <c r="QY1310" i="1"/>
  <c r="B1310" i="1"/>
  <c r="QZ1310" i="1" s="1"/>
  <c r="QY1311" i="1"/>
  <c r="B1311" i="1"/>
  <c r="QZ1311" i="1" s="1"/>
  <c r="QY1312" i="1"/>
  <c r="B1312" i="1"/>
  <c r="QZ1312" i="1" s="1"/>
  <c r="QY1313" i="1"/>
  <c r="B1313" i="1"/>
  <c r="QZ1313" i="1" s="1"/>
  <c r="QY1314" i="1"/>
  <c r="B1314" i="1"/>
  <c r="QZ1314" i="1" s="1"/>
  <c r="QY1315" i="1"/>
  <c r="B1315" i="1"/>
  <c r="QZ1315" i="1" s="1"/>
  <c r="QY1316" i="1"/>
  <c r="B1316" i="1"/>
  <c r="QZ1316" i="1" s="1"/>
  <c r="QY1317" i="1"/>
  <c r="B1317" i="1"/>
  <c r="QZ1317" i="1" s="1"/>
  <c r="QY1318" i="1"/>
  <c r="B1318" i="1"/>
  <c r="QZ1318" i="1" s="1"/>
  <c r="QY1319" i="1"/>
  <c r="B1319" i="1"/>
  <c r="QZ1319" i="1" s="1"/>
  <c r="QY1320" i="1"/>
  <c r="B1320" i="1"/>
  <c r="QZ1320" i="1" s="1"/>
  <c r="QY1321" i="1"/>
  <c r="B1321" i="1"/>
  <c r="QZ1321" i="1" s="1"/>
  <c r="QY1322" i="1"/>
  <c r="B1322" i="1"/>
  <c r="QZ1322" i="1" s="1"/>
  <c r="QY1323" i="1"/>
  <c r="B1323" i="1"/>
  <c r="QZ1323" i="1" s="1"/>
  <c r="QY1324" i="1"/>
  <c r="B1324" i="1"/>
  <c r="QZ1324" i="1" s="1"/>
  <c r="QY1325" i="1"/>
  <c r="B1325" i="1"/>
  <c r="QZ1325" i="1" s="1"/>
  <c r="QY1326" i="1"/>
  <c r="B1326" i="1"/>
  <c r="QZ1326" i="1" s="1"/>
  <c r="QY1327" i="1"/>
  <c r="B1327" i="1"/>
  <c r="QZ1327" i="1" s="1"/>
  <c r="QY1328" i="1"/>
  <c r="B1328" i="1"/>
  <c r="QZ1328" i="1" s="1"/>
  <c r="QY1329" i="1"/>
  <c r="B1329" i="1"/>
  <c r="QZ1329" i="1" s="1"/>
  <c r="QY1330" i="1"/>
  <c r="B1330" i="1"/>
  <c r="QZ1330" i="1" s="1"/>
  <c r="QY1331" i="1"/>
  <c r="B1331" i="1"/>
  <c r="QZ1331" i="1" s="1"/>
  <c r="QY1332" i="1"/>
  <c r="B1332" i="1"/>
  <c r="QZ1332" i="1" s="1"/>
  <c r="QY1333" i="1"/>
  <c r="B1333" i="1"/>
  <c r="QZ1333" i="1" s="1"/>
  <c r="QY1334" i="1"/>
  <c r="B1334" i="1"/>
  <c r="QZ1334" i="1" s="1"/>
  <c r="QY1335" i="1"/>
  <c r="B1335" i="1"/>
  <c r="QZ1335" i="1" s="1"/>
  <c r="QY1336" i="1"/>
  <c r="B1336" i="1"/>
  <c r="QZ1336" i="1" s="1"/>
  <c r="QY1337" i="1"/>
  <c r="B1337" i="1"/>
  <c r="QZ1337" i="1" s="1"/>
  <c r="QY1338" i="1"/>
  <c r="B1338" i="1"/>
  <c r="QZ1338" i="1" s="1"/>
  <c r="QY1339" i="1"/>
  <c r="B1339" i="1"/>
  <c r="QZ1339" i="1" s="1"/>
  <c r="QY1340" i="1"/>
  <c r="B1340" i="1"/>
  <c r="QZ1340" i="1" s="1"/>
  <c r="QY1341" i="1"/>
  <c r="B1341" i="1"/>
  <c r="QZ1341" i="1" s="1"/>
  <c r="QY1342" i="1"/>
  <c r="B1342" i="1"/>
  <c r="QZ1342" i="1" s="1"/>
  <c r="QY1343" i="1"/>
  <c r="B1343" i="1"/>
  <c r="QZ1343" i="1" s="1"/>
  <c r="QY1344" i="1"/>
  <c r="B1344" i="1"/>
  <c r="QZ1344" i="1" s="1"/>
  <c r="QY1345" i="1"/>
  <c r="B1345" i="1"/>
  <c r="QZ1345" i="1" s="1"/>
  <c r="QY1346" i="1"/>
  <c r="B1346" i="1"/>
  <c r="QZ1346" i="1" s="1"/>
  <c r="QY1347" i="1"/>
  <c r="B1347" i="1"/>
  <c r="QZ1347" i="1" s="1"/>
  <c r="QY1348" i="1"/>
  <c r="B1348" i="1"/>
  <c r="QZ1348" i="1" s="1"/>
  <c r="QY1349" i="1"/>
  <c r="B1349" i="1"/>
  <c r="QZ1349" i="1" s="1"/>
  <c r="QY1350" i="1"/>
  <c r="B1350" i="1"/>
  <c r="QZ1350" i="1" s="1"/>
  <c r="QY1351" i="1"/>
  <c r="B1351" i="1"/>
  <c r="QZ1351" i="1" s="1"/>
  <c r="QY1352" i="1"/>
  <c r="B1352" i="1"/>
  <c r="QZ1352" i="1" s="1"/>
  <c r="QY1353" i="1"/>
  <c r="B1353" i="1"/>
  <c r="QZ1353" i="1" s="1"/>
  <c r="QY1354" i="1"/>
  <c r="B1354" i="1"/>
  <c r="QZ1354" i="1" s="1"/>
  <c r="QY1355" i="1"/>
  <c r="B1355" i="1"/>
  <c r="QZ1355" i="1" s="1"/>
  <c r="QY1356" i="1"/>
  <c r="B1356" i="1"/>
  <c r="QZ1356" i="1" s="1"/>
  <c r="QY1357" i="1"/>
  <c r="B1357" i="1"/>
  <c r="QZ1357" i="1" s="1"/>
  <c r="QY1358" i="1"/>
  <c r="B1358" i="1"/>
  <c r="QZ1358" i="1" s="1"/>
  <c r="QY1359" i="1"/>
  <c r="B1359" i="1"/>
  <c r="QZ1359" i="1" s="1"/>
  <c r="QY1360" i="1"/>
  <c r="B1360" i="1"/>
  <c r="QZ1360" i="1" s="1"/>
  <c r="QY1361" i="1"/>
  <c r="B1361" i="1"/>
  <c r="QZ1361" i="1" s="1"/>
  <c r="QY1362" i="1"/>
  <c r="B1362" i="1"/>
  <c r="QZ1362" i="1" s="1"/>
  <c r="QY1363" i="1"/>
  <c r="B1363" i="1"/>
  <c r="QZ1363" i="1" s="1"/>
  <c r="QY1364" i="1"/>
  <c r="B1364" i="1"/>
  <c r="QZ1364" i="1" s="1"/>
  <c r="QY1365" i="1"/>
  <c r="B1365" i="1"/>
  <c r="QZ1365" i="1" s="1"/>
  <c r="QY1366" i="1"/>
  <c r="B1366" i="1"/>
  <c r="QZ1366" i="1" s="1"/>
  <c r="QY1367" i="1"/>
  <c r="B1367" i="1"/>
  <c r="QZ1367" i="1" s="1"/>
  <c r="QY1368" i="1"/>
  <c r="B1368" i="1"/>
  <c r="QZ1368" i="1" s="1"/>
  <c r="QY1369" i="1"/>
  <c r="B1369" i="1"/>
  <c r="QZ1369" i="1" s="1"/>
  <c r="QY1370" i="1"/>
  <c r="B1370" i="1"/>
  <c r="QZ1370" i="1" s="1"/>
  <c r="QY1371" i="1"/>
  <c r="B1371" i="1"/>
  <c r="QZ1371" i="1" s="1"/>
  <c r="QY1372" i="1"/>
  <c r="B1372" i="1"/>
  <c r="QZ1372" i="1" s="1"/>
  <c r="QY1373" i="1"/>
  <c r="B1373" i="1"/>
  <c r="QZ1373" i="1" s="1"/>
  <c r="QY1374" i="1"/>
  <c r="B1374" i="1"/>
  <c r="QZ1374" i="1" s="1"/>
  <c r="QY1375" i="1"/>
  <c r="B1375" i="1"/>
  <c r="QZ1375" i="1" s="1"/>
  <c r="QY1376" i="1"/>
  <c r="B1376" i="1"/>
  <c r="QZ1376" i="1" s="1"/>
  <c r="QY1377" i="1"/>
  <c r="B1377" i="1"/>
  <c r="QZ1377" i="1" s="1"/>
  <c r="QY1378" i="1"/>
  <c r="B1378" i="1"/>
  <c r="QZ1378" i="1" s="1"/>
  <c r="QY1379" i="1"/>
  <c r="B1379" i="1"/>
  <c r="QZ1379" i="1" s="1"/>
  <c r="QY1380" i="1"/>
  <c r="B1380" i="1"/>
  <c r="QZ1380" i="1" s="1"/>
  <c r="QY1381" i="1"/>
  <c r="B1381" i="1"/>
  <c r="QZ1381" i="1" s="1"/>
  <c r="QY1382" i="1"/>
  <c r="B1382" i="1"/>
  <c r="QZ1382" i="1" s="1"/>
  <c r="QY1383" i="1"/>
  <c r="B1383" i="1"/>
  <c r="QZ1383" i="1" s="1"/>
  <c r="QY1384" i="1"/>
  <c r="B1384" i="1"/>
  <c r="QZ1384" i="1" s="1"/>
  <c r="QY1385" i="1"/>
  <c r="B1385" i="1"/>
  <c r="QZ1385" i="1" s="1"/>
  <c r="QY1386" i="1"/>
  <c r="B1386" i="1"/>
  <c r="QZ1386" i="1" s="1"/>
  <c r="QY1387" i="1"/>
  <c r="B1387" i="1"/>
  <c r="QZ1387" i="1" s="1"/>
  <c r="QY1388" i="1"/>
  <c r="B1388" i="1"/>
  <c r="QZ1388" i="1" s="1"/>
  <c r="QY1389" i="1"/>
  <c r="B1389" i="1"/>
  <c r="QZ1389" i="1" s="1"/>
  <c r="QY1390" i="1"/>
  <c r="B1390" i="1"/>
  <c r="QZ1390" i="1" s="1"/>
  <c r="QY1391" i="1"/>
  <c r="B1391" i="1"/>
  <c r="QZ1391" i="1" s="1"/>
  <c r="QY1392" i="1"/>
  <c r="B1392" i="1"/>
  <c r="QZ1392" i="1" s="1"/>
  <c r="QY1393" i="1"/>
  <c r="B1393" i="1"/>
  <c r="QZ1393" i="1" s="1"/>
  <c r="QY1394" i="1"/>
  <c r="B1394" i="1"/>
  <c r="QZ1394" i="1" s="1"/>
  <c r="QY1395" i="1"/>
  <c r="B1395" i="1"/>
  <c r="QZ1395" i="1" s="1"/>
  <c r="QY1396" i="1"/>
  <c r="B1396" i="1"/>
  <c r="QZ1396" i="1" s="1"/>
  <c r="QY1397" i="1"/>
  <c r="B1397" i="1"/>
  <c r="QZ1397" i="1" s="1"/>
  <c r="QY1398" i="1"/>
  <c r="B1398" i="1"/>
  <c r="QZ1398" i="1" s="1"/>
  <c r="QY1399" i="1"/>
  <c r="B1399" i="1"/>
  <c r="QZ1399" i="1" s="1"/>
  <c r="QY1400" i="1"/>
  <c r="B1400" i="1"/>
  <c r="QZ1400" i="1" s="1"/>
  <c r="QY1401" i="1"/>
  <c r="B1401" i="1"/>
  <c r="QZ1401" i="1" s="1"/>
  <c r="QY1402" i="1"/>
  <c r="B1402" i="1"/>
  <c r="QZ1402" i="1" s="1"/>
  <c r="QY1403" i="1"/>
  <c r="B1403" i="1"/>
  <c r="QZ1403" i="1" s="1"/>
  <c r="QY1404" i="1"/>
  <c r="B1404" i="1"/>
  <c r="QZ1404" i="1" s="1"/>
  <c r="QY1405" i="1"/>
  <c r="B1405" i="1"/>
  <c r="QZ1405" i="1" s="1"/>
  <c r="QY1406" i="1"/>
  <c r="B1406" i="1"/>
  <c r="QZ1406" i="1" s="1"/>
  <c r="QY1407" i="1"/>
  <c r="B1407" i="1"/>
  <c r="QZ1407" i="1" s="1"/>
  <c r="QY1408" i="1"/>
  <c r="B1408" i="1"/>
  <c r="QZ1408" i="1" s="1"/>
  <c r="QY1409" i="1"/>
  <c r="B1409" i="1"/>
  <c r="QZ1409" i="1" s="1"/>
  <c r="QY1410" i="1"/>
  <c r="B1410" i="1"/>
  <c r="QZ1410" i="1" s="1"/>
  <c r="QY1411" i="1"/>
  <c r="B1411" i="1"/>
  <c r="QZ1411" i="1" s="1"/>
  <c r="QY1412" i="1"/>
  <c r="B1412" i="1"/>
  <c r="QZ1412" i="1" s="1"/>
  <c r="QY1413" i="1"/>
  <c r="B1413" i="1"/>
  <c r="QZ1413" i="1" s="1"/>
  <c r="QY1414" i="1"/>
  <c r="B1414" i="1"/>
  <c r="QZ1414" i="1" s="1"/>
  <c r="QY1415" i="1"/>
  <c r="B1415" i="1"/>
  <c r="QZ1415" i="1" s="1"/>
  <c r="QY1416" i="1"/>
  <c r="B1416" i="1"/>
  <c r="QZ1416" i="1" s="1"/>
  <c r="QY1417" i="1"/>
  <c r="B1417" i="1"/>
  <c r="QZ1417" i="1" s="1"/>
  <c r="QY1418" i="1"/>
  <c r="B1418" i="1"/>
  <c r="QZ1418" i="1" s="1"/>
  <c r="QY1419" i="1"/>
  <c r="B1419" i="1"/>
  <c r="QZ1419" i="1" s="1"/>
  <c r="QY1420" i="1"/>
  <c r="B1420" i="1"/>
  <c r="QZ1420" i="1" s="1"/>
  <c r="QY1421" i="1"/>
  <c r="B1421" i="1"/>
  <c r="QZ1421" i="1" s="1"/>
  <c r="QY1422" i="1"/>
  <c r="B1422" i="1"/>
  <c r="QZ1422" i="1" s="1"/>
  <c r="QY1423" i="1"/>
  <c r="B1423" i="1"/>
  <c r="QZ1423" i="1" s="1"/>
  <c r="QY1424" i="1"/>
  <c r="B1424" i="1"/>
  <c r="QZ1424" i="1" s="1"/>
  <c r="QY1425" i="1"/>
  <c r="B1425" i="1"/>
  <c r="QZ1425" i="1" s="1"/>
  <c r="QY1426" i="1"/>
  <c r="B1426" i="1"/>
  <c r="QZ1426" i="1" s="1"/>
  <c r="QY1427" i="1"/>
  <c r="B1427" i="1"/>
  <c r="QZ1427" i="1" s="1"/>
  <c r="QY1428" i="1"/>
  <c r="B1428" i="1"/>
  <c r="QZ1428" i="1" s="1"/>
  <c r="QY1429" i="1"/>
  <c r="B1429" i="1"/>
  <c r="QZ1429" i="1" s="1"/>
  <c r="QY1430" i="1"/>
  <c r="B1430" i="1"/>
  <c r="QZ1430" i="1" s="1"/>
  <c r="QY1431" i="1"/>
  <c r="B1431" i="1"/>
  <c r="QZ1431" i="1" s="1"/>
  <c r="QY1432" i="1"/>
  <c r="B1432" i="1"/>
  <c r="QZ1432" i="1" s="1"/>
  <c r="QY1433" i="1"/>
  <c r="B1433" i="1"/>
  <c r="QZ1433" i="1" s="1"/>
  <c r="QY1434" i="1"/>
  <c r="B1434" i="1"/>
  <c r="QZ1434" i="1" s="1"/>
  <c r="QY1435" i="1"/>
  <c r="B1435" i="1"/>
  <c r="QZ1435" i="1" s="1"/>
  <c r="QY1436" i="1"/>
  <c r="B1436" i="1"/>
  <c r="QZ1436" i="1" s="1"/>
  <c r="QY1437" i="1"/>
  <c r="B1437" i="1"/>
  <c r="QZ1437" i="1" s="1"/>
  <c r="QY1438" i="1"/>
  <c r="B1438" i="1"/>
  <c r="QZ1438" i="1" s="1"/>
  <c r="QY1439" i="1"/>
  <c r="B1439" i="1"/>
  <c r="QZ1439" i="1" s="1"/>
  <c r="QY1440" i="1"/>
  <c r="B1440" i="1"/>
  <c r="QZ1440" i="1" s="1"/>
  <c r="QY1441" i="1"/>
  <c r="B1441" i="1"/>
  <c r="QZ1441" i="1" s="1"/>
  <c r="QY1442" i="1"/>
  <c r="B1442" i="1"/>
  <c r="QZ1442" i="1" s="1"/>
  <c r="QY1443" i="1"/>
  <c r="B1443" i="1"/>
  <c r="QZ1443" i="1" s="1"/>
  <c r="QY1444" i="1"/>
  <c r="B1444" i="1"/>
  <c r="QZ1444" i="1" s="1"/>
  <c r="QY1445" i="1"/>
  <c r="B1445" i="1"/>
  <c r="QZ1445" i="1" s="1"/>
  <c r="QY1446" i="1"/>
  <c r="B1446" i="1"/>
  <c r="QZ1446" i="1" s="1"/>
  <c r="QY1447" i="1"/>
  <c r="B1447" i="1"/>
  <c r="QZ1447" i="1" s="1"/>
  <c r="QY1448" i="1"/>
  <c r="B1448" i="1"/>
  <c r="QZ1448" i="1" s="1"/>
  <c r="QY1449" i="1"/>
  <c r="B1449" i="1"/>
  <c r="QZ1449" i="1" s="1"/>
  <c r="QY1450" i="1"/>
  <c r="B1450" i="1"/>
  <c r="QZ1450" i="1" s="1"/>
  <c r="QY1451" i="1"/>
  <c r="B1451" i="1"/>
  <c r="QZ1451" i="1" s="1"/>
  <c r="QY1452" i="1"/>
  <c r="B1452" i="1"/>
  <c r="QZ1452" i="1" s="1"/>
  <c r="QY1453" i="1"/>
  <c r="B1453" i="1"/>
  <c r="QZ1453" i="1" s="1"/>
  <c r="QY1454" i="1"/>
  <c r="B1454" i="1"/>
  <c r="QZ1454" i="1" s="1"/>
  <c r="QY1455" i="1"/>
  <c r="B1455" i="1"/>
  <c r="QZ1455" i="1" s="1"/>
  <c r="QY1456" i="1"/>
  <c r="B1456" i="1"/>
  <c r="QZ1456" i="1" s="1"/>
  <c r="QY1457" i="1"/>
  <c r="B1457" i="1"/>
  <c r="QZ1457" i="1" s="1"/>
  <c r="QY1458" i="1"/>
  <c r="B1458" i="1"/>
  <c r="QZ1458" i="1" s="1"/>
  <c r="QY1459" i="1"/>
  <c r="B1459" i="1"/>
  <c r="QZ1459" i="1" s="1"/>
  <c r="QY1460" i="1"/>
  <c r="B1460" i="1"/>
  <c r="QZ1460" i="1" s="1"/>
  <c r="QY1461" i="1"/>
  <c r="B1461" i="1"/>
  <c r="QZ1461" i="1" s="1"/>
  <c r="QY1462" i="1"/>
  <c r="B1462" i="1"/>
  <c r="QZ1462" i="1" s="1"/>
  <c r="QY1463" i="1"/>
  <c r="B1463" i="1"/>
  <c r="QZ1463" i="1" s="1"/>
  <c r="QY1464" i="1"/>
  <c r="B1464" i="1"/>
  <c r="QZ1464" i="1" s="1"/>
  <c r="QY1465" i="1"/>
  <c r="B1465" i="1"/>
  <c r="QZ1465" i="1" s="1"/>
  <c r="QY1466" i="1"/>
  <c r="B1466" i="1"/>
  <c r="QZ1466" i="1" s="1"/>
  <c r="QY1467" i="1"/>
  <c r="B1467" i="1"/>
  <c r="QZ1467" i="1" s="1"/>
  <c r="QY1468" i="1"/>
  <c r="B1468" i="1"/>
  <c r="QZ1468" i="1" s="1"/>
  <c r="QY1469" i="1"/>
  <c r="B1469" i="1"/>
  <c r="QZ1469" i="1" s="1"/>
  <c r="QY1470" i="1"/>
  <c r="B1470" i="1"/>
  <c r="QZ1470" i="1" s="1"/>
  <c r="QY1471" i="1"/>
  <c r="B1471" i="1"/>
  <c r="QZ1471" i="1" s="1"/>
  <c r="QY1472" i="1"/>
  <c r="B1472" i="1"/>
  <c r="QZ1472" i="1" s="1"/>
  <c r="QY1473" i="1"/>
  <c r="B1473" i="1"/>
  <c r="QZ1473" i="1" s="1"/>
  <c r="QY1474" i="1"/>
  <c r="B1474" i="1"/>
  <c r="QZ1474" i="1" s="1"/>
  <c r="QY1475" i="1"/>
  <c r="B1475" i="1"/>
  <c r="QZ1475" i="1" s="1"/>
  <c r="QY1476" i="1"/>
  <c r="B1476" i="1"/>
  <c r="QZ1476" i="1" s="1"/>
  <c r="QY1477" i="1"/>
  <c r="B1477" i="1"/>
  <c r="QZ1477" i="1" s="1"/>
  <c r="QY1478" i="1"/>
  <c r="B1478" i="1"/>
  <c r="QZ1478" i="1" s="1"/>
  <c r="QY1479" i="1"/>
  <c r="B1479" i="1"/>
  <c r="QZ1479" i="1" s="1"/>
  <c r="QY1480" i="1"/>
  <c r="B1480" i="1"/>
  <c r="QZ1480" i="1" s="1"/>
  <c r="QY1481" i="1"/>
  <c r="B1481" i="1"/>
  <c r="QZ1481" i="1" s="1"/>
  <c r="QY1482" i="1"/>
  <c r="B1482" i="1"/>
  <c r="QZ1482" i="1" s="1"/>
  <c r="QY1483" i="1"/>
  <c r="B1483" i="1"/>
  <c r="QZ1483" i="1" s="1"/>
  <c r="QY1484" i="1"/>
  <c r="B1484" i="1"/>
  <c r="QZ1484" i="1" s="1"/>
  <c r="QY1485" i="1"/>
  <c r="B1485" i="1"/>
  <c r="QZ1485" i="1" s="1"/>
  <c r="QY1486" i="1"/>
  <c r="B1486" i="1"/>
  <c r="QZ1486" i="1" s="1"/>
  <c r="QY1487" i="1"/>
  <c r="B1487" i="1"/>
  <c r="QZ1487" i="1" s="1"/>
  <c r="QY1488" i="1"/>
  <c r="B1488" i="1"/>
  <c r="QZ1488" i="1" s="1"/>
  <c r="QY1489" i="1"/>
  <c r="B1489" i="1"/>
  <c r="QZ1489" i="1" s="1"/>
  <c r="QY1490" i="1"/>
  <c r="B1490" i="1"/>
  <c r="QZ1490" i="1" s="1"/>
  <c r="QY1491" i="1"/>
  <c r="B1491" i="1"/>
  <c r="QZ1491" i="1" s="1"/>
  <c r="QY1492" i="1"/>
  <c r="B1492" i="1"/>
  <c r="QZ1492" i="1" s="1"/>
  <c r="QY1493" i="1"/>
  <c r="B1493" i="1"/>
  <c r="QZ1493" i="1" s="1"/>
  <c r="QY1494" i="1"/>
  <c r="B1494" i="1"/>
  <c r="QZ1494" i="1" s="1"/>
  <c r="QY1495" i="1"/>
  <c r="B1495" i="1"/>
  <c r="QZ1495" i="1" s="1"/>
  <c r="QY1496" i="1"/>
  <c r="B1496" i="1"/>
  <c r="QZ1496" i="1" s="1"/>
  <c r="QY1497" i="1"/>
  <c r="B1497" i="1"/>
  <c r="QZ1497" i="1" s="1"/>
  <c r="QY1498" i="1"/>
  <c r="B1498" i="1"/>
  <c r="QZ1498" i="1" s="1"/>
  <c r="QY1499" i="1"/>
  <c r="B1499" i="1"/>
  <c r="QZ1499" i="1" s="1"/>
  <c r="QY1500" i="1"/>
  <c r="B1500" i="1"/>
  <c r="QZ1500" i="1" s="1"/>
  <c r="QY1501" i="1"/>
  <c r="B1501" i="1"/>
  <c r="QZ1501" i="1" s="1"/>
  <c r="QY1502" i="1"/>
  <c r="B1502" i="1"/>
  <c r="QZ1502" i="1" s="1"/>
  <c r="QY1503" i="1"/>
  <c r="B1503" i="1"/>
  <c r="QZ1503" i="1" s="1"/>
  <c r="QY1504" i="1"/>
  <c r="B1504" i="1"/>
  <c r="QZ1504" i="1" s="1"/>
  <c r="QY1505" i="1"/>
  <c r="B1505" i="1"/>
  <c r="QZ1505" i="1" s="1"/>
  <c r="QY1506" i="1"/>
  <c r="B1506" i="1"/>
  <c r="QZ1506" i="1" s="1"/>
  <c r="QY1507" i="1"/>
  <c r="B1507" i="1"/>
  <c r="QZ1507" i="1" s="1"/>
  <c r="QY1508" i="1"/>
  <c r="B1508" i="1"/>
  <c r="QZ1508" i="1" s="1"/>
  <c r="QY1509" i="1"/>
  <c r="B1509" i="1"/>
  <c r="QZ1509" i="1" s="1"/>
  <c r="QY1510" i="1"/>
  <c r="B1510" i="1"/>
  <c r="QZ1510" i="1" s="1"/>
  <c r="QY1511" i="1"/>
  <c r="B1511" i="1"/>
  <c r="QZ1511" i="1" s="1"/>
  <c r="QY1512" i="1"/>
  <c r="B1512" i="1"/>
  <c r="QZ1512" i="1" s="1"/>
  <c r="QY1513" i="1"/>
  <c r="B1513" i="1"/>
  <c r="QZ1513" i="1" s="1"/>
  <c r="QY1514" i="1"/>
  <c r="B1514" i="1"/>
  <c r="QZ1514" i="1" s="1"/>
  <c r="QY1515" i="1"/>
  <c r="B1515" i="1"/>
  <c r="QZ1515" i="1" s="1"/>
  <c r="QY1516" i="1"/>
  <c r="B1516" i="1"/>
  <c r="QZ1516" i="1" s="1"/>
  <c r="QY1517" i="1"/>
  <c r="B1517" i="1"/>
  <c r="QZ1517" i="1" s="1"/>
  <c r="QY1518" i="1"/>
  <c r="B1518" i="1"/>
  <c r="QZ1518" i="1" s="1"/>
  <c r="QY1519" i="1"/>
  <c r="B1519" i="1"/>
  <c r="QZ1519" i="1" s="1"/>
  <c r="QY1520" i="1"/>
  <c r="B1520" i="1"/>
  <c r="QZ1520" i="1" s="1"/>
  <c r="QY1521" i="1"/>
  <c r="B1521" i="1"/>
  <c r="QZ1521" i="1" s="1"/>
  <c r="QY1522" i="1"/>
  <c r="B1522" i="1"/>
  <c r="QZ1522" i="1" s="1"/>
  <c r="QY1523" i="1"/>
  <c r="B1523" i="1"/>
  <c r="QZ1523" i="1" s="1"/>
  <c r="QY1524" i="1"/>
  <c r="B1524" i="1"/>
  <c r="QZ1524" i="1" s="1"/>
  <c r="QY1525" i="1"/>
  <c r="B1525" i="1"/>
  <c r="QZ1525" i="1" s="1"/>
  <c r="QY1526" i="1"/>
  <c r="B1526" i="1"/>
  <c r="QZ1526" i="1" s="1"/>
  <c r="QY1527" i="1"/>
  <c r="B1527" i="1"/>
  <c r="QZ1527" i="1" s="1"/>
  <c r="QY1528" i="1"/>
  <c r="B1528" i="1"/>
  <c r="QZ1528" i="1" s="1"/>
  <c r="QY1529" i="1"/>
  <c r="B1529" i="1"/>
  <c r="QZ1529" i="1" s="1"/>
  <c r="QY1530" i="1"/>
  <c r="B1530" i="1"/>
  <c r="QZ1530" i="1" s="1"/>
  <c r="QY1531" i="1"/>
  <c r="B1531" i="1"/>
  <c r="QZ1531" i="1" s="1"/>
  <c r="QY1532" i="1"/>
  <c r="B1532" i="1"/>
  <c r="QZ1532" i="1" s="1"/>
  <c r="QY1533" i="1"/>
  <c r="B1533" i="1"/>
  <c r="QZ1533" i="1" s="1"/>
  <c r="QY1534" i="1"/>
  <c r="B1534" i="1"/>
  <c r="QZ1534" i="1" s="1"/>
  <c r="QY1535" i="1"/>
  <c r="B1535" i="1"/>
  <c r="QZ1535" i="1" s="1"/>
  <c r="QY1536" i="1"/>
  <c r="B1536" i="1"/>
  <c r="QZ1536" i="1" s="1"/>
  <c r="QY1537" i="1"/>
  <c r="B1537" i="1"/>
  <c r="QZ1537" i="1" s="1"/>
  <c r="QY1538" i="1"/>
  <c r="B1538" i="1"/>
  <c r="QZ1538" i="1" s="1"/>
  <c r="QY1539" i="1"/>
  <c r="B1539" i="1"/>
  <c r="QZ1539" i="1" s="1"/>
  <c r="QY1540" i="1"/>
  <c r="B1540" i="1"/>
  <c r="QZ1540" i="1" s="1"/>
  <c r="QY1541" i="1"/>
  <c r="B1541" i="1"/>
  <c r="QZ1541" i="1" s="1"/>
  <c r="QY1542" i="1"/>
  <c r="B1542" i="1"/>
  <c r="QZ1542" i="1" s="1"/>
  <c r="QY1543" i="1"/>
  <c r="B1543" i="1"/>
  <c r="QZ1543" i="1" s="1"/>
  <c r="QY1544" i="1"/>
  <c r="B1544" i="1"/>
  <c r="QZ1544" i="1" s="1"/>
  <c r="QY1545" i="1"/>
  <c r="B1545" i="1"/>
  <c r="QZ1545" i="1" s="1"/>
  <c r="QY1546" i="1"/>
  <c r="B1546" i="1"/>
  <c r="QZ1546" i="1" s="1"/>
  <c r="QY1547" i="1"/>
  <c r="B1547" i="1"/>
  <c r="QZ1547" i="1" s="1"/>
  <c r="QY1548" i="1"/>
  <c r="B1548" i="1"/>
  <c r="QZ1548" i="1" s="1"/>
  <c r="QY1549" i="1"/>
  <c r="B1549" i="1"/>
  <c r="QZ1549" i="1" s="1"/>
  <c r="QY1550" i="1"/>
  <c r="B1550" i="1"/>
  <c r="QZ1550" i="1" s="1"/>
  <c r="QY1551" i="1"/>
  <c r="B1551" i="1"/>
  <c r="QZ1551" i="1" s="1"/>
  <c r="QY1552" i="1"/>
  <c r="B1552" i="1"/>
  <c r="QZ1552" i="1" s="1"/>
  <c r="QY1553" i="1"/>
  <c r="B1553" i="1"/>
  <c r="QZ1553" i="1" s="1"/>
  <c r="QY1554" i="1"/>
  <c r="B1554" i="1"/>
  <c r="QZ1554" i="1" s="1"/>
  <c r="QY1555" i="1"/>
  <c r="B1555" i="1"/>
  <c r="QZ1555" i="1" s="1"/>
  <c r="QY1556" i="1"/>
  <c r="B1556" i="1"/>
  <c r="QZ1556" i="1" s="1"/>
  <c r="QY1557" i="1"/>
  <c r="B1557" i="1"/>
  <c r="QZ1557" i="1" s="1"/>
  <c r="QY1558" i="1"/>
  <c r="B1558" i="1"/>
  <c r="QZ1558" i="1" s="1"/>
  <c r="QY1559" i="1"/>
  <c r="B1559" i="1"/>
  <c r="QZ1559" i="1" s="1"/>
  <c r="QY1560" i="1"/>
  <c r="B1560" i="1"/>
  <c r="QZ1560" i="1" s="1"/>
  <c r="QY1561" i="1"/>
  <c r="B1561" i="1"/>
  <c r="QZ1561" i="1" s="1"/>
  <c r="QY1562" i="1"/>
  <c r="B1562" i="1"/>
  <c r="QZ1562" i="1" s="1"/>
  <c r="QY1563" i="1"/>
  <c r="B1563" i="1"/>
  <c r="QZ1563" i="1" s="1"/>
  <c r="QY1564" i="1"/>
  <c r="B1564" i="1"/>
  <c r="QZ1564" i="1" s="1"/>
  <c r="QY1565" i="1"/>
  <c r="B1565" i="1"/>
  <c r="QZ1565" i="1" s="1"/>
  <c r="QY1566" i="1"/>
  <c r="B1566" i="1"/>
  <c r="QZ1566" i="1" s="1"/>
  <c r="QY1567" i="1"/>
  <c r="B1567" i="1"/>
  <c r="QZ1567" i="1" s="1"/>
  <c r="QY1568" i="1"/>
  <c r="B1568" i="1"/>
  <c r="QZ1568" i="1" s="1"/>
  <c r="QY1569" i="1"/>
  <c r="B1569" i="1"/>
  <c r="QZ1569" i="1" s="1"/>
  <c r="QY1570" i="1"/>
  <c r="B1570" i="1"/>
  <c r="QZ1570" i="1" s="1"/>
  <c r="QY1571" i="1"/>
  <c r="B1571" i="1"/>
  <c r="QZ1571" i="1" s="1"/>
  <c r="QY1572" i="1"/>
  <c r="B1572" i="1"/>
  <c r="QZ1572" i="1" s="1"/>
  <c r="QY1573" i="1"/>
  <c r="B1573" i="1"/>
  <c r="QZ1573" i="1" s="1"/>
  <c r="QY1574" i="1"/>
  <c r="B1574" i="1"/>
  <c r="QZ1574" i="1" s="1"/>
  <c r="QY1575" i="1"/>
  <c r="B1575" i="1"/>
  <c r="QZ1575" i="1" s="1"/>
  <c r="QY1576" i="1"/>
  <c r="B1576" i="1"/>
  <c r="QZ1576" i="1" s="1"/>
  <c r="QY1577" i="1"/>
  <c r="B1577" i="1"/>
  <c r="QZ1577" i="1" s="1"/>
  <c r="QY1578" i="1"/>
  <c r="B1578" i="1"/>
  <c r="QZ1578" i="1" s="1"/>
  <c r="QY1579" i="1"/>
  <c r="B1579" i="1"/>
  <c r="QZ1579" i="1" s="1"/>
  <c r="QY1580" i="1"/>
  <c r="B1580" i="1"/>
  <c r="QZ1580" i="1" s="1"/>
  <c r="QY1581" i="1"/>
  <c r="B1581" i="1"/>
  <c r="QZ1581" i="1" s="1"/>
  <c r="QY1582" i="1"/>
  <c r="B1582" i="1"/>
  <c r="QZ1582" i="1" s="1"/>
  <c r="QY1583" i="1"/>
  <c r="B1583" i="1"/>
  <c r="QZ1583" i="1" s="1"/>
  <c r="QY1584" i="1"/>
  <c r="B1584" i="1"/>
  <c r="QZ1584" i="1" s="1"/>
  <c r="QY1585" i="1"/>
  <c r="B1585" i="1"/>
  <c r="QZ1585" i="1" s="1"/>
  <c r="QY1586" i="1"/>
  <c r="B1586" i="1"/>
  <c r="QZ1586" i="1" s="1"/>
  <c r="QY1587" i="1"/>
  <c r="B1587" i="1"/>
  <c r="QZ1587" i="1" s="1"/>
  <c r="QY1588" i="1"/>
  <c r="B1588" i="1"/>
  <c r="QZ1588" i="1" s="1"/>
  <c r="QY1589" i="1"/>
  <c r="B1589" i="1"/>
  <c r="QZ1589" i="1" s="1"/>
  <c r="QY1590" i="1"/>
  <c r="B1590" i="1"/>
  <c r="QZ1590" i="1" s="1"/>
  <c r="QY1591" i="1"/>
  <c r="B1591" i="1"/>
  <c r="QZ1591" i="1" s="1"/>
  <c r="QY1592" i="1"/>
  <c r="B1592" i="1"/>
  <c r="QZ1592" i="1" s="1"/>
  <c r="QY1593" i="1"/>
  <c r="B1593" i="1"/>
  <c r="QZ1593" i="1" s="1"/>
  <c r="QY1594" i="1"/>
  <c r="B1594" i="1"/>
  <c r="QZ1594" i="1" s="1"/>
  <c r="QY1595" i="1"/>
  <c r="B1595" i="1"/>
  <c r="QZ1595" i="1" s="1"/>
  <c r="QY1596" i="1"/>
  <c r="B1596" i="1"/>
  <c r="QZ1596" i="1" s="1"/>
  <c r="QY1597" i="1"/>
  <c r="B1597" i="1"/>
  <c r="QZ1597" i="1" s="1"/>
  <c r="QY1598" i="1"/>
  <c r="B1598" i="1"/>
  <c r="QZ1598" i="1" s="1"/>
  <c r="QY1599" i="1"/>
  <c r="B1599" i="1"/>
  <c r="QZ1599" i="1" s="1"/>
  <c r="QY1600" i="1"/>
  <c r="B1600" i="1"/>
  <c r="QZ1600" i="1" s="1"/>
  <c r="QY1601" i="1"/>
  <c r="B1601" i="1"/>
  <c r="QZ1601" i="1" s="1"/>
  <c r="QY1602" i="1"/>
  <c r="B1602" i="1"/>
  <c r="QZ1602" i="1" s="1"/>
  <c r="QY1603" i="1"/>
  <c r="B1603" i="1"/>
  <c r="QZ1603" i="1" s="1"/>
  <c r="QY1604" i="1"/>
  <c r="B1604" i="1"/>
  <c r="QZ1604" i="1" s="1"/>
  <c r="QY1605" i="1"/>
  <c r="B1605" i="1"/>
  <c r="QZ1605" i="1" s="1"/>
  <c r="QY1606" i="1"/>
  <c r="B1606" i="1"/>
  <c r="QZ1606" i="1" s="1"/>
  <c r="QY1607" i="1"/>
  <c r="B1607" i="1"/>
  <c r="QZ1607" i="1" s="1"/>
  <c r="QY1608" i="1"/>
  <c r="B1608" i="1"/>
  <c r="QZ1608" i="1" s="1"/>
  <c r="QY1609" i="1"/>
  <c r="B1609" i="1"/>
  <c r="QZ1609" i="1" s="1"/>
  <c r="QY1610" i="1"/>
  <c r="B1610" i="1"/>
  <c r="QZ1610" i="1" s="1"/>
  <c r="QY1611" i="1"/>
  <c r="B1611" i="1"/>
  <c r="QZ1611" i="1" s="1"/>
  <c r="QY1612" i="1"/>
  <c r="B1612" i="1"/>
  <c r="QZ1612" i="1" s="1"/>
  <c r="QY1613" i="1"/>
  <c r="B1613" i="1"/>
  <c r="QZ1613" i="1" s="1"/>
  <c r="QY1614" i="1"/>
  <c r="B1614" i="1"/>
  <c r="QZ1614" i="1" s="1"/>
  <c r="QY1615" i="1"/>
  <c r="B1615" i="1"/>
  <c r="QZ1615" i="1" s="1"/>
  <c r="QY1616" i="1"/>
  <c r="B1616" i="1"/>
  <c r="QZ1616" i="1" s="1"/>
  <c r="QY1617" i="1"/>
  <c r="B1617" i="1"/>
  <c r="QZ1617" i="1" s="1"/>
  <c r="QY1618" i="1"/>
  <c r="B1618" i="1"/>
  <c r="QZ1618" i="1" s="1"/>
  <c r="QY1619" i="1"/>
  <c r="B1619" i="1"/>
  <c r="QZ1619" i="1" s="1"/>
  <c r="QY1620" i="1"/>
  <c r="B1620" i="1"/>
  <c r="QZ1620" i="1" s="1"/>
  <c r="QY1621" i="1"/>
  <c r="B1621" i="1"/>
  <c r="QZ1621" i="1" s="1"/>
  <c r="QY1622" i="1"/>
  <c r="B1622" i="1"/>
  <c r="QZ1622" i="1" s="1"/>
  <c r="QY1623" i="1"/>
  <c r="B1623" i="1"/>
  <c r="QZ1623" i="1" s="1"/>
  <c r="QY1624" i="1"/>
  <c r="B1624" i="1"/>
  <c r="QZ1624" i="1" s="1"/>
  <c r="QY1625" i="1"/>
  <c r="B1625" i="1"/>
  <c r="QZ1625" i="1" s="1"/>
  <c r="QY1626" i="1"/>
  <c r="B1626" i="1"/>
  <c r="QZ1626" i="1" s="1"/>
  <c r="QY1627" i="1"/>
  <c r="B1627" i="1"/>
  <c r="QZ1627" i="1" s="1"/>
  <c r="QY1628" i="1"/>
  <c r="B1628" i="1"/>
  <c r="QZ1628" i="1" s="1"/>
  <c r="QY1629" i="1"/>
  <c r="B1629" i="1"/>
  <c r="QZ1629" i="1" s="1"/>
  <c r="QY1630" i="1"/>
  <c r="B1630" i="1"/>
  <c r="QZ1630" i="1" s="1"/>
  <c r="QY1631" i="1"/>
  <c r="B1631" i="1"/>
  <c r="QZ1631" i="1" s="1"/>
  <c r="QY1632" i="1"/>
  <c r="B1632" i="1"/>
  <c r="QZ1632" i="1" s="1"/>
  <c r="QY1633" i="1"/>
  <c r="B1633" i="1"/>
  <c r="QZ1633" i="1" s="1"/>
  <c r="QY1634" i="1"/>
  <c r="B1634" i="1"/>
  <c r="QZ1634" i="1" s="1"/>
  <c r="QY1635" i="1"/>
  <c r="B1635" i="1"/>
  <c r="QZ1635" i="1" s="1"/>
  <c r="QY1636" i="1"/>
  <c r="B1636" i="1"/>
  <c r="QZ1636" i="1" s="1"/>
  <c r="QY1637" i="1"/>
  <c r="B1637" i="1"/>
  <c r="QZ1637" i="1" s="1"/>
  <c r="QY1638" i="1"/>
  <c r="B1638" i="1"/>
  <c r="QZ1638" i="1" s="1"/>
  <c r="QY1639" i="1"/>
  <c r="B1639" i="1"/>
  <c r="QZ1639" i="1" s="1"/>
  <c r="QY1640" i="1"/>
  <c r="B1640" i="1"/>
  <c r="QZ1640" i="1" s="1"/>
  <c r="QY1641" i="1"/>
  <c r="B1641" i="1"/>
  <c r="QZ1641" i="1" s="1"/>
  <c r="QY1642" i="1"/>
  <c r="B1642" i="1"/>
  <c r="QZ1642" i="1" s="1"/>
  <c r="QY1643" i="1"/>
  <c r="B1643" i="1"/>
  <c r="QZ1643" i="1" s="1"/>
  <c r="QY1644" i="1"/>
  <c r="B1644" i="1"/>
  <c r="QZ1644" i="1" s="1"/>
  <c r="QY1645" i="1"/>
  <c r="B1645" i="1"/>
  <c r="QZ1645" i="1" s="1"/>
  <c r="QY1646" i="1"/>
  <c r="B1646" i="1"/>
  <c r="QZ1646" i="1" s="1"/>
  <c r="QY1647" i="1"/>
  <c r="B1647" i="1"/>
  <c r="QZ1647" i="1" s="1"/>
  <c r="QY1648" i="1"/>
  <c r="B1648" i="1"/>
  <c r="QZ1648" i="1" s="1"/>
  <c r="QY1649" i="1"/>
  <c r="B1649" i="1"/>
  <c r="QZ1649" i="1" s="1"/>
  <c r="QY1650" i="1"/>
  <c r="B1650" i="1"/>
  <c r="QZ1650" i="1" s="1"/>
  <c r="QY1651" i="1"/>
  <c r="B1651" i="1"/>
  <c r="QZ1651" i="1" s="1"/>
  <c r="QY1652" i="1"/>
  <c r="B1652" i="1"/>
  <c r="QZ1652" i="1" s="1"/>
  <c r="QY1653" i="1"/>
  <c r="B1653" i="1"/>
  <c r="QZ1653" i="1" s="1"/>
  <c r="QY1654" i="1"/>
  <c r="B1654" i="1"/>
  <c r="QZ1654" i="1" s="1"/>
  <c r="QY1655" i="1"/>
  <c r="B1655" i="1"/>
  <c r="QZ1655" i="1" s="1"/>
  <c r="QY1656" i="1"/>
  <c r="B1656" i="1"/>
  <c r="QZ1656" i="1" s="1"/>
  <c r="QY1657" i="1"/>
  <c r="B1657" i="1"/>
  <c r="QZ1657" i="1" s="1"/>
  <c r="QY1658" i="1"/>
  <c r="B1658" i="1"/>
  <c r="QZ1658" i="1" s="1"/>
  <c r="QY1659" i="1"/>
  <c r="B1659" i="1"/>
  <c r="QZ1659" i="1" s="1"/>
  <c r="QY1660" i="1"/>
  <c r="B1660" i="1"/>
  <c r="QZ1660" i="1" s="1"/>
  <c r="QY1661" i="1"/>
  <c r="B1661" i="1"/>
  <c r="QZ1661" i="1" s="1"/>
  <c r="QY1662" i="1"/>
  <c r="B1662" i="1"/>
  <c r="QZ1662" i="1" s="1"/>
  <c r="QY1663" i="1"/>
  <c r="B1663" i="1"/>
  <c r="QZ1663" i="1" s="1"/>
  <c r="QY1664" i="1"/>
  <c r="B1664" i="1"/>
  <c r="QZ1664" i="1" s="1"/>
  <c r="QY1665" i="1"/>
  <c r="B1665" i="1"/>
  <c r="QZ1665" i="1" s="1"/>
  <c r="QY1666" i="1"/>
  <c r="B1666" i="1"/>
  <c r="QZ1666" i="1" s="1"/>
  <c r="QY1667" i="1"/>
  <c r="B1667" i="1"/>
  <c r="QZ1667" i="1" s="1"/>
  <c r="QY1668" i="1"/>
  <c r="B1668" i="1"/>
  <c r="QZ1668" i="1" s="1"/>
  <c r="QY1669" i="1"/>
  <c r="B1669" i="1"/>
  <c r="QZ1669" i="1" s="1"/>
  <c r="QY1670" i="1"/>
  <c r="B1670" i="1"/>
  <c r="QZ1670" i="1" s="1"/>
  <c r="QY1671" i="1"/>
  <c r="B1671" i="1"/>
  <c r="QZ1671" i="1" s="1"/>
  <c r="QY1672" i="1"/>
  <c r="B1672" i="1"/>
  <c r="QZ1672" i="1" s="1"/>
  <c r="QY1673" i="1"/>
  <c r="B1673" i="1"/>
  <c r="QZ1673" i="1" s="1"/>
  <c r="QY1674" i="1"/>
  <c r="B1674" i="1"/>
  <c r="QZ1674" i="1" s="1"/>
  <c r="QY1675" i="1"/>
  <c r="B1675" i="1"/>
  <c r="QZ1675" i="1" s="1"/>
  <c r="QY1676" i="1"/>
  <c r="B1676" i="1"/>
  <c r="QZ1676" i="1" s="1"/>
  <c r="QY1677" i="1"/>
  <c r="B1677" i="1"/>
  <c r="QZ1677" i="1" s="1"/>
  <c r="QY1678" i="1"/>
  <c r="B1678" i="1"/>
  <c r="QZ1678" i="1" s="1"/>
  <c r="QY1679" i="1"/>
  <c r="B1679" i="1"/>
  <c r="QZ1679" i="1" s="1"/>
  <c r="QY1680" i="1"/>
  <c r="B1680" i="1"/>
  <c r="QZ1680" i="1" s="1"/>
  <c r="QY1681" i="1"/>
  <c r="B1681" i="1"/>
  <c r="QZ1681" i="1" s="1"/>
  <c r="QY1682" i="1"/>
  <c r="B1682" i="1"/>
  <c r="QZ1682" i="1" s="1"/>
  <c r="QY1683" i="1"/>
  <c r="B1683" i="1"/>
  <c r="QZ1683" i="1" s="1"/>
  <c r="QY1684" i="1"/>
  <c r="B1684" i="1"/>
  <c r="QZ1684" i="1" s="1"/>
  <c r="QY1685" i="1"/>
  <c r="B1685" i="1"/>
  <c r="QZ1685" i="1" s="1"/>
  <c r="QY1686" i="1"/>
  <c r="B1686" i="1"/>
  <c r="QZ1686" i="1" s="1"/>
  <c r="QY1687" i="1"/>
  <c r="B1687" i="1"/>
  <c r="QZ1687" i="1" s="1"/>
  <c r="QY1688" i="1"/>
  <c r="B1688" i="1"/>
  <c r="QZ1688" i="1" s="1"/>
  <c r="QY1689" i="1"/>
  <c r="B1689" i="1"/>
  <c r="QZ1689" i="1" s="1"/>
  <c r="QY1690" i="1"/>
  <c r="B1690" i="1"/>
  <c r="QZ1690" i="1" s="1"/>
  <c r="QY1691" i="1"/>
  <c r="B1691" i="1"/>
  <c r="QZ1691" i="1" s="1"/>
  <c r="QY1692" i="1"/>
  <c r="B1692" i="1"/>
  <c r="QZ1692" i="1" s="1"/>
  <c r="QY1693" i="1"/>
  <c r="B1693" i="1"/>
  <c r="QZ1693" i="1" s="1"/>
  <c r="QY1694" i="1"/>
  <c r="B1694" i="1"/>
  <c r="QZ1694" i="1" s="1"/>
  <c r="QY1695" i="1"/>
  <c r="B1695" i="1"/>
  <c r="QZ1695" i="1" s="1"/>
  <c r="QY1696" i="1"/>
  <c r="B1696" i="1"/>
  <c r="QZ1696" i="1" s="1"/>
  <c r="QY1697" i="1"/>
  <c r="B1697" i="1"/>
  <c r="QZ1697" i="1" s="1"/>
  <c r="QY1698" i="1"/>
  <c r="B1698" i="1"/>
  <c r="QZ1698" i="1" s="1"/>
  <c r="QY1699" i="1"/>
  <c r="B1699" i="1"/>
  <c r="QZ1699" i="1" s="1"/>
  <c r="QY1700" i="1"/>
  <c r="B1700" i="1"/>
  <c r="QZ1700" i="1" s="1"/>
  <c r="QY1701" i="1"/>
  <c r="B1701" i="1"/>
  <c r="QZ1701" i="1" s="1"/>
  <c r="QY1702" i="1"/>
  <c r="B1702" i="1"/>
  <c r="QZ1702" i="1" s="1"/>
  <c r="QY1703" i="1"/>
  <c r="B1703" i="1"/>
  <c r="QZ1703" i="1" s="1"/>
  <c r="QY1704" i="1"/>
  <c r="B1704" i="1"/>
  <c r="QZ1704" i="1" s="1"/>
  <c r="QY1705" i="1"/>
  <c r="B1705" i="1"/>
  <c r="QZ1705" i="1" s="1"/>
  <c r="QY1706" i="1"/>
  <c r="B1706" i="1"/>
  <c r="QZ1706" i="1" s="1"/>
  <c r="QY1707" i="1"/>
  <c r="B1707" i="1"/>
  <c r="QZ1707" i="1" s="1"/>
  <c r="QY1708" i="1"/>
  <c r="B1708" i="1"/>
  <c r="QZ1708" i="1" s="1"/>
  <c r="QY1709" i="1"/>
  <c r="B1709" i="1"/>
  <c r="QZ1709" i="1" s="1"/>
  <c r="QY1710" i="1"/>
  <c r="B1710" i="1"/>
  <c r="QZ1710" i="1" s="1"/>
  <c r="QY1711" i="1"/>
  <c r="B1711" i="1"/>
  <c r="QZ1711" i="1" s="1"/>
  <c r="QY1712" i="1"/>
  <c r="B1712" i="1"/>
  <c r="QZ1712" i="1" s="1"/>
  <c r="QY1713" i="1"/>
  <c r="B1713" i="1"/>
  <c r="QZ1713" i="1" s="1"/>
  <c r="RA205" i="1"/>
  <c r="RA206" i="1"/>
  <c r="RA207" i="1"/>
  <c r="RA208" i="1"/>
  <c r="RA209" i="1"/>
  <c r="RA210" i="1"/>
  <c r="RA211" i="1"/>
  <c r="RA212" i="1"/>
  <c r="RA213" i="1"/>
  <c r="RA214" i="1"/>
  <c r="RA215" i="1"/>
  <c r="RA216" i="1"/>
  <c r="RA217" i="1"/>
  <c r="RA218" i="1"/>
  <c r="RA219" i="1"/>
  <c r="RA220" i="1"/>
  <c r="RA221" i="1"/>
  <c r="RA222" i="1"/>
  <c r="RA223" i="1"/>
  <c r="RA224" i="1"/>
  <c r="RA225" i="1"/>
  <c r="RA226" i="1"/>
  <c r="RA227" i="1"/>
  <c r="RA228" i="1"/>
  <c r="RA229" i="1"/>
  <c r="RA230" i="1"/>
  <c r="RA231" i="1"/>
  <c r="RA232" i="1"/>
  <c r="RA233" i="1"/>
  <c r="RA234" i="1"/>
  <c r="RA235" i="1"/>
  <c r="RA236" i="1"/>
  <c r="RA237" i="1"/>
  <c r="RA238" i="1"/>
  <c r="RA239" i="1"/>
  <c r="RA240" i="1"/>
  <c r="RA241" i="1"/>
  <c r="RA242" i="1"/>
  <c r="RA243" i="1"/>
  <c r="RA244" i="1"/>
  <c r="RA245" i="1"/>
  <c r="RA246" i="1"/>
  <c r="RA247" i="1"/>
  <c r="RA248" i="1"/>
  <c r="RA249" i="1"/>
  <c r="RA250" i="1"/>
  <c r="RA251" i="1"/>
  <c r="RA252" i="1"/>
  <c r="RA253" i="1"/>
  <c r="RA254" i="1"/>
  <c r="RA255" i="1"/>
  <c r="RA256" i="1"/>
  <c r="RA257" i="1"/>
  <c r="RA258" i="1"/>
  <c r="RA259" i="1"/>
  <c r="RA260" i="1"/>
  <c r="RA261" i="1"/>
  <c r="RA262" i="1"/>
  <c r="RA263" i="1"/>
  <c r="RA264" i="1"/>
  <c r="RA265" i="1"/>
  <c r="RA266" i="1"/>
  <c r="RA267" i="1"/>
  <c r="RA268" i="1"/>
  <c r="RA269" i="1"/>
  <c r="RA270" i="1"/>
  <c r="RA271" i="1"/>
  <c r="RA272" i="1"/>
  <c r="RA273" i="1"/>
  <c r="RA274" i="1"/>
  <c r="RA275" i="1"/>
  <c r="RA276" i="1"/>
  <c r="RA277" i="1"/>
  <c r="RA278" i="1"/>
  <c r="RA279" i="1"/>
  <c r="RA280" i="1"/>
  <c r="RA281" i="1"/>
  <c r="RA282" i="1"/>
  <c r="RA283" i="1"/>
  <c r="RA284" i="1"/>
  <c r="RA285" i="1"/>
  <c r="RA286" i="1"/>
  <c r="RA287" i="1"/>
  <c r="RA288" i="1"/>
  <c r="RA289" i="1"/>
  <c r="RA290" i="1"/>
  <c r="RA291" i="1"/>
  <c r="RA292" i="1"/>
  <c r="RA293" i="1"/>
  <c r="RA294" i="1"/>
  <c r="RA295" i="1"/>
  <c r="RA296" i="1"/>
  <c r="RA297" i="1"/>
  <c r="RA298" i="1"/>
  <c r="RA299" i="1"/>
  <c r="RA300" i="1"/>
  <c r="RA301" i="1"/>
  <c r="RA302" i="1"/>
  <c r="RA303" i="1"/>
  <c r="RA304" i="1"/>
  <c r="RA305" i="1"/>
  <c r="RA306" i="1"/>
  <c r="RA307" i="1"/>
  <c r="RA308" i="1"/>
  <c r="RA309" i="1"/>
  <c r="RA310" i="1"/>
  <c r="RA311" i="1"/>
  <c r="RA312" i="1"/>
  <c r="RA313" i="1"/>
  <c r="RA314" i="1"/>
  <c r="RA315" i="1"/>
  <c r="RA316" i="1"/>
  <c r="RA317" i="1"/>
  <c r="RA318" i="1"/>
  <c r="RA319" i="1"/>
  <c r="RA320" i="1"/>
  <c r="RA321" i="1"/>
  <c r="RA322" i="1"/>
  <c r="RA323" i="1"/>
  <c r="RA324" i="1"/>
  <c r="RA325" i="1"/>
  <c r="RA326" i="1"/>
  <c r="RA327" i="1"/>
  <c r="RA328" i="1"/>
  <c r="RA329" i="1"/>
  <c r="RA330" i="1"/>
  <c r="RA331" i="1"/>
  <c r="RA332" i="1"/>
  <c r="RA333" i="1"/>
  <c r="RA334" i="1"/>
  <c r="RA335" i="1"/>
  <c r="RA336" i="1"/>
  <c r="RA337" i="1"/>
  <c r="RA338" i="1"/>
  <c r="RA339" i="1"/>
  <c r="RA340" i="1"/>
  <c r="RA341" i="1"/>
  <c r="RA342" i="1"/>
  <c r="RA343" i="1"/>
  <c r="RA344" i="1"/>
  <c r="RA345" i="1"/>
  <c r="RA346" i="1"/>
  <c r="RA347" i="1"/>
  <c r="RA348" i="1"/>
  <c r="RA349" i="1"/>
  <c r="RA350" i="1"/>
  <c r="RA351" i="1"/>
  <c r="RA352" i="1"/>
  <c r="RA353" i="1"/>
  <c r="RA354" i="1"/>
  <c r="RA355" i="1"/>
  <c r="RA356" i="1"/>
  <c r="RA357" i="1"/>
  <c r="RA358" i="1"/>
  <c r="RA359" i="1"/>
  <c r="RA360" i="1"/>
  <c r="RA361" i="1"/>
  <c r="RA362" i="1"/>
  <c r="RA363" i="1"/>
  <c r="RA364" i="1"/>
  <c r="RA365" i="1"/>
  <c r="RA366" i="1"/>
  <c r="RA367" i="1"/>
  <c r="RA368" i="1"/>
  <c r="RA369" i="1"/>
  <c r="RA370" i="1"/>
  <c r="RA371" i="1"/>
  <c r="RA372" i="1"/>
  <c r="RA373" i="1"/>
  <c r="RA374" i="1"/>
  <c r="RA375" i="1"/>
  <c r="RA376" i="1"/>
  <c r="RA377" i="1"/>
  <c r="RA378" i="1"/>
  <c r="RA379" i="1"/>
  <c r="RA380" i="1"/>
  <c r="RA381" i="1"/>
  <c r="RA382" i="1"/>
  <c r="RA383" i="1"/>
  <c r="RA384" i="1"/>
  <c r="RA385" i="1"/>
  <c r="RA386" i="1"/>
  <c r="RA387" i="1"/>
  <c r="RA388" i="1"/>
  <c r="RA389" i="1"/>
  <c r="RA390" i="1"/>
  <c r="RA391" i="1"/>
  <c r="RA392" i="1"/>
  <c r="RA393" i="1"/>
  <c r="RA394" i="1"/>
  <c r="RA395" i="1"/>
  <c r="RA396" i="1"/>
  <c r="RA397" i="1"/>
  <c r="RA398" i="1"/>
  <c r="RA399" i="1"/>
  <c r="RA400" i="1"/>
  <c r="RA401" i="1"/>
  <c r="RA402" i="1"/>
  <c r="RA403" i="1"/>
  <c r="RA404" i="1"/>
  <c r="RA405" i="1"/>
  <c r="RA406" i="1"/>
  <c r="RA407" i="1"/>
  <c r="RA408" i="1"/>
  <c r="RA409" i="1"/>
  <c r="RA410" i="1"/>
  <c r="RA411" i="1"/>
  <c r="RA412" i="1"/>
  <c r="RA413" i="1"/>
  <c r="RA414" i="1"/>
  <c r="RA415" i="1"/>
  <c r="RA416" i="1"/>
  <c r="RA417" i="1"/>
  <c r="RA418" i="1"/>
  <c r="RA419" i="1"/>
  <c r="RA420" i="1"/>
  <c r="RA421" i="1"/>
  <c r="RA422" i="1"/>
  <c r="RA423" i="1"/>
  <c r="RA424" i="1"/>
  <c r="RA425" i="1"/>
  <c r="RA426" i="1"/>
  <c r="RA427" i="1"/>
  <c r="RA428" i="1"/>
  <c r="RA429" i="1"/>
  <c r="RA430" i="1"/>
  <c r="RA431" i="1"/>
  <c r="RA432" i="1"/>
  <c r="RA433" i="1"/>
  <c r="RA434" i="1"/>
  <c r="RA435" i="1"/>
  <c r="RA436" i="1"/>
  <c r="RA437" i="1"/>
  <c r="RA438" i="1"/>
  <c r="RA439" i="1"/>
  <c r="RA440" i="1"/>
  <c r="RA441" i="1"/>
  <c r="RA442" i="1"/>
  <c r="RA443" i="1"/>
  <c r="RA444" i="1"/>
  <c r="RA445" i="1"/>
  <c r="RA446" i="1"/>
  <c r="RA447" i="1"/>
  <c r="RA448" i="1"/>
  <c r="RA449" i="1"/>
  <c r="RA450" i="1"/>
  <c r="RA451" i="1"/>
  <c r="RA452" i="1"/>
  <c r="RA453" i="1"/>
  <c r="RA454" i="1"/>
  <c r="RA455" i="1"/>
  <c r="RA456" i="1"/>
  <c r="RA457" i="1"/>
  <c r="RA458" i="1"/>
  <c r="RA459" i="1"/>
  <c r="RA460" i="1"/>
  <c r="RA461" i="1"/>
  <c r="RA462" i="1"/>
  <c r="RA463" i="1"/>
  <c r="RA464" i="1"/>
  <c r="RA465" i="1"/>
  <c r="RA466" i="1"/>
  <c r="RA467" i="1"/>
  <c r="RA468" i="1"/>
  <c r="RA469" i="1"/>
  <c r="RA470" i="1"/>
  <c r="RA471" i="1"/>
  <c r="RA472" i="1"/>
  <c r="RA473" i="1"/>
  <c r="RA474" i="1"/>
  <c r="RA475" i="1"/>
  <c r="RA476" i="1"/>
  <c r="RA477" i="1"/>
  <c r="RA478" i="1"/>
  <c r="RA479" i="1"/>
  <c r="RA480" i="1"/>
  <c r="RA481" i="1"/>
  <c r="RA482" i="1"/>
  <c r="RA483" i="1"/>
  <c r="RA484" i="1"/>
  <c r="RA485" i="1"/>
  <c r="RA486" i="1"/>
  <c r="RA487" i="1"/>
  <c r="RA488" i="1"/>
  <c r="RA489" i="1"/>
  <c r="RA490" i="1"/>
  <c r="RA491" i="1"/>
  <c r="RA492" i="1"/>
  <c r="RA493" i="1"/>
  <c r="RA494" i="1"/>
  <c r="RA495" i="1"/>
  <c r="RA496" i="1"/>
  <c r="RA497" i="1"/>
  <c r="RA498" i="1"/>
  <c r="RA499" i="1"/>
  <c r="RA500" i="1"/>
  <c r="RA501" i="1"/>
  <c r="RA502" i="1"/>
  <c r="RA503" i="1"/>
  <c r="RA504" i="1"/>
  <c r="RA505" i="1"/>
  <c r="RA506" i="1"/>
  <c r="RA507" i="1"/>
  <c r="RA508" i="1"/>
  <c r="RA509" i="1"/>
  <c r="RA510" i="1"/>
  <c r="RA511" i="1"/>
  <c r="RA512" i="1"/>
  <c r="RA513" i="1"/>
  <c r="RA514" i="1"/>
  <c r="RA515" i="1"/>
  <c r="RA516" i="1"/>
  <c r="RA517" i="1"/>
  <c r="RA518" i="1"/>
  <c r="RA519" i="1"/>
  <c r="RA520" i="1"/>
  <c r="RA521" i="1"/>
  <c r="RA522" i="1"/>
  <c r="RA523" i="1"/>
  <c r="RA524" i="1"/>
  <c r="RA525" i="1"/>
  <c r="RA526" i="1"/>
  <c r="RA527" i="1"/>
  <c r="RA528" i="1"/>
  <c r="RA529" i="1"/>
  <c r="RA530" i="1"/>
  <c r="RA531" i="1"/>
  <c r="RA532" i="1"/>
  <c r="RA533" i="1"/>
  <c r="RA534" i="1"/>
  <c r="RA535" i="1"/>
  <c r="RA536" i="1"/>
  <c r="RA537" i="1"/>
  <c r="RA538" i="1"/>
  <c r="RA539" i="1"/>
  <c r="RA540" i="1"/>
  <c r="RA541" i="1"/>
  <c r="RA542" i="1"/>
  <c r="RA543" i="1"/>
  <c r="RA544" i="1"/>
  <c r="RA545" i="1"/>
  <c r="RA546" i="1"/>
  <c r="RA547" i="1"/>
  <c r="RA548" i="1"/>
  <c r="RA549" i="1"/>
  <c r="RA550" i="1"/>
  <c r="RA551" i="1"/>
  <c r="RA552" i="1"/>
  <c r="RA553" i="1"/>
  <c r="RA554" i="1"/>
  <c r="RA555" i="1"/>
  <c r="RA556" i="1"/>
  <c r="RA557" i="1"/>
  <c r="RA558" i="1"/>
  <c r="RA559" i="1"/>
  <c r="RA560" i="1"/>
  <c r="RA561" i="1"/>
  <c r="RA562" i="1"/>
  <c r="RA563" i="1"/>
  <c r="RA564" i="1"/>
  <c r="RA565" i="1"/>
  <c r="RA566" i="1"/>
  <c r="RA567" i="1"/>
  <c r="RA568" i="1"/>
  <c r="RA569" i="1"/>
  <c r="RA570" i="1"/>
  <c r="RA571" i="1"/>
  <c r="RA572" i="1"/>
  <c r="RA573" i="1"/>
  <c r="RA574" i="1"/>
  <c r="RA575" i="1"/>
  <c r="RA576" i="1"/>
  <c r="RA577" i="1"/>
  <c r="RA578" i="1"/>
  <c r="RA579" i="1"/>
  <c r="RA580" i="1"/>
  <c r="RA581" i="1"/>
  <c r="RA582" i="1"/>
  <c r="RA583" i="1"/>
  <c r="RA584" i="1"/>
  <c r="RA585" i="1"/>
  <c r="RA586" i="1"/>
  <c r="RA587" i="1"/>
  <c r="RA588" i="1"/>
  <c r="RA589" i="1"/>
  <c r="RA590" i="1"/>
  <c r="RA591" i="1"/>
  <c r="RA592" i="1"/>
  <c r="RA593" i="1"/>
  <c r="RA594" i="1"/>
  <c r="RA595" i="1"/>
  <c r="RA596" i="1"/>
  <c r="RA597" i="1"/>
  <c r="RA598" i="1"/>
  <c r="RA599" i="1"/>
  <c r="RA600" i="1"/>
  <c r="RA601" i="1"/>
  <c r="RA602" i="1"/>
  <c r="RA603" i="1"/>
  <c r="RA604" i="1"/>
  <c r="RA605" i="1"/>
  <c r="RA606" i="1"/>
  <c r="RA607" i="1"/>
  <c r="RA608" i="1"/>
  <c r="RA609" i="1"/>
  <c r="RA610" i="1"/>
  <c r="RA611" i="1"/>
  <c r="RA612" i="1"/>
  <c r="RA613" i="1"/>
  <c r="RA614" i="1"/>
  <c r="RA615" i="1"/>
  <c r="RA616" i="1"/>
  <c r="RA617" i="1"/>
  <c r="RA618" i="1"/>
  <c r="RA619" i="1"/>
  <c r="RA620" i="1"/>
  <c r="RA621" i="1"/>
  <c r="RA622" i="1"/>
  <c r="RA623" i="1"/>
  <c r="RA624" i="1"/>
  <c r="RA625" i="1"/>
  <c r="RA626" i="1"/>
  <c r="RA627" i="1"/>
  <c r="RA628" i="1"/>
  <c r="RA629" i="1"/>
  <c r="RA630" i="1"/>
  <c r="RA631" i="1"/>
  <c r="RA632" i="1"/>
  <c r="RA633" i="1"/>
  <c r="RA634" i="1"/>
  <c r="RA635" i="1"/>
  <c r="RA636" i="1"/>
  <c r="RA637" i="1"/>
  <c r="RA638" i="1"/>
  <c r="RA639" i="1"/>
  <c r="RA640" i="1"/>
  <c r="RA641" i="1"/>
  <c r="RA642" i="1"/>
  <c r="RA643" i="1"/>
  <c r="RA644" i="1"/>
  <c r="RA645" i="1"/>
  <c r="RA646" i="1"/>
  <c r="RA647" i="1"/>
  <c r="RA648" i="1"/>
  <c r="RA649" i="1"/>
  <c r="RA650" i="1"/>
  <c r="RA651" i="1"/>
  <c r="RA652" i="1"/>
  <c r="RA653" i="1"/>
  <c r="RA654" i="1"/>
  <c r="RA655" i="1"/>
  <c r="RA656" i="1"/>
  <c r="RA657" i="1"/>
  <c r="RA658" i="1"/>
  <c r="RA659" i="1"/>
  <c r="RA660" i="1"/>
  <c r="RA661" i="1"/>
  <c r="RA662" i="1"/>
  <c r="RA663" i="1"/>
  <c r="RA664" i="1"/>
  <c r="RA665" i="1"/>
  <c r="RA666" i="1"/>
  <c r="RA667" i="1"/>
  <c r="RA668" i="1"/>
  <c r="RA669" i="1"/>
  <c r="RA670" i="1"/>
  <c r="RA671" i="1"/>
  <c r="RA672" i="1"/>
  <c r="RA673" i="1"/>
  <c r="RA674" i="1"/>
  <c r="RA675" i="1"/>
  <c r="RA676" i="1"/>
  <c r="RA677" i="1"/>
  <c r="RA678" i="1"/>
  <c r="RA679" i="1"/>
  <c r="RA680" i="1"/>
  <c r="RA681" i="1"/>
  <c r="RA682" i="1"/>
  <c r="RA683" i="1"/>
  <c r="RA684" i="1"/>
  <c r="RA685" i="1"/>
  <c r="RA686" i="1"/>
  <c r="RA687" i="1"/>
  <c r="RA688" i="1"/>
  <c r="RA689" i="1"/>
  <c r="RA690" i="1"/>
  <c r="RA691" i="1"/>
  <c r="RA692" i="1"/>
  <c r="RA693" i="1"/>
  <c r="RA694" i="1"/>
  <c r="RA695" i="1"/>
  <c r="RA696" i="1"/>
  <c r="RA697" i="1"/>
  <c r="RA698" i="1"/>
  <c r="RA699" i="1"/>
  <c r="RA700" i="1"/>
  <c r="RA701" i="1"/>
  <c r="RA702" i="1"/>
  <c r="RA703" i="1"/>
  <c r="RA704" i="1"/>
  <c r="RA705" i="1"/>
  <c r="RA706" i="1"/>
  <c r="RA707" i="1"/>
  <c r="RA708" i="1"/>
  <c r="RA709" i="1"/>
  <c r="RA710" i="1"/>
  <c r="RA711" i="1"/>
  <c r="RA712" i="1"/>
  <c r="RA713" i="1"/>
  <c r="RA714" i="1"/>
  <c r="RA715" i="1"/>
  <c r="RA716" i="1"/>
  <c r="RA717" i="1"/>
  <c r="RA718" i="1"/>
  <c r="RA719" i="1"/>
  <c r="RA720" i="1"/>
  <c r="RA721" i="1"/>
  <c r="RA722" i="1"/>
  <c r="RA723" i="1"/>
  <c r="RA724" i="1"/>
  <c r="RA725" i="1"/>
  <c r="RA726" i="1"/>
  <c r="RA727" i="1"/>
  <c r="RA728" i="1"/>
  <c r="RA729" i="1"/>
  <c r="RA730" i="1"/>
  <c r="RA731" i="1"/>
  <c r="RA732" i="1"/>
  <c r="RA733" i="1"/>
  <c r="RA734" i="1"/>
  <c r="RA735" i="1"/>
  <c r="RA736" i="1"/>
  <c r="RA737" i="1"/>
  <c r="RA738" i="1"/>
  <c r="RA739" i="1"/>
  <c r="RA740" i="1"/>
  <c r="RA741" i="1"/>
  <c r="RA742" i="1"/>
  <c r="RA743" i="1"/>
  <c r="RA744" i="1"/>
  <c r="RA745" i="1"/>
  <c r="RA746" i="1"/>
  <c r="RA747" i="1"/>
  <c r="RA748" i="1"/>
  <c r="RA749" i="1"/>
  <c r="RA750" i="1"/>
  <c r="RA751" i="1"/>
  <c r="RA752" i="1"/>
  <c r="RA753" i="1"/>
  <c r="RA754" i="1"/>
  <c r="RA755" i="1"/>
  <c r="RA756" i="1"/>
  <c r="RA757" i="1"/>
  <c r="RA758" i="1"/>
  <c r="RA759" i="1"/>
  <c r="RA760" i="1"/>
  <c r="RA761" i="1"/>
  <c r="RA762" i="1"/>
  <c r="RA763" i="1"/>
  <c r="RA764" i="1"/>
  <c r="RA765" i="1"/>
  <c r="RA766" i="1"/>
  <c r="RA767" i="1"/>
  <c r="RA768" i="1"/>
  <c r="RA769" i="1"/>
  <c r="RA770" i="1"/>
  <c r="RA771" i="1"/>
  <c r="RA772" i="1"/>
  <c r="RA773" i="1"/>
  <c r="RA774" i="1"/>
  <c r="RA775" i="1"/>
  <c r="RA776" i="1"/>
  <c r="RA777" i="1"/>
  <c r="RA778" i="1"/>
  <c r="RA779" i="1"/>
  <c r="RA780" i="1"/>
  <c r="RA781" i="1"/>
  <c r="RA782" i="1"/>
  <c r="RA783" i="1"/>
  <c r="RA784" i="1"/>
  <c r="RA785" i="1"/>
  <c r="RA786" i="1"/>
  <c r="RA787" i="1"/>
  <c r="RA788" i="1"/>
  <c r="RA789" i="1"/>
  <c r="RA790" i="1"/>
  <c r="RA791" i="1"/>
  <c r="RA792" i="1"/>
  <c r="RA793" i="1"/>
  <c r="RA794" i="1"/>
  <c r="RA795" i="1"/>
  <c r="RA796" i="1"/>
  <c r="RA797" i="1"/>
  <c r="RA798" i="1"/>
  <c r="RA799" i="1"/>
  <c r="RA800" i="1"/>
  <c r="RA801" i="1"/>
  <c r="RA802" i="1"/>
  <c r="RA803" i="1"/>
  <c r="RA804" i="1"/>
  <c r="RA805" i="1"/>
  <c r="RA806" i="1"/>
  <c r="RA807" i="1"/>
  <c r="RA808" i="1"/>
  <c r="RA809" i="1"/>
  <c r="RA810" i="1"/>
  <c r="RA811" i="1"/>
  <c r="RA812" i="1"/>
  <c r="RA813" i="1"/>
  <c r="RA814" i="1"/>
  <c r="RA815" i="1"/>
  <c r="RA816" i="1"/>
  <c r="RA817" i="1"/>
  <c r="RA818" i="1"/>
  <c r="RA819" i="1"/>
  <c r="RA820" i="1"/>
  <c r="RA821" i="1"/>
  <c r="RA822" i="1"/>
  <c r="RA823" i="1"/>
  <c r="RA824" i="1"/>
  <c r="RA825" i="1"/>
  <c r="RA826" i="1"/>
  <c r="RA827" i="1"/>
  <c r="RA828" i="1"/>
  <c r="RA829" i="1"/>
  <c r="RA830" i="1"/>
  <c r="RA831" i="1"/>
  <c r="RA832" i="1"/>
  <c r="RA833" i="1"/>
  <c r="RA834" i="1"/>
  <c r="RA835" i="1"/>
  <c r="RA836" i="1"/>
  <c r="RA837" i="1"/>
  <c r="RA838" i="1"/>
  <c r="RA839" i="1"/>
  <c r="RA840" i="1"/>
  <c r="RA841" i="1"/>
  <c r="RA842" i="1"/>
  <c r="RA843" i="1"/>
  <c r="RA844" i="1"/>
  <c r="RA845" i="1"/>
  <c r="RA846" i="1"/>
  <c r="RA847" i="1"/>
  <c r="RA848" i="1"/>
  <c r="RA849" i="1"/>
  <c r="RA850" i="1"/>
  <c r="RA851" i="1"/>
  <c r="RA852" i="1"/>
  <c r="RA853" i="1"/>
  <c r="RA854" i="1"/>
  <c r="RA855" i="1"/>
  <c r="QY856" i="1"/>
  <c r="RA856" i="1"/>
  <c r="RA857" i="1"/>
  <c r="RA858" i="1"/>
  <c r="RA859" i="1"/>
  <c r="RA860" i="1"/>
  <c r="RA861" i="1"/>
  <c r="RA862" i="1"/>
  <c r="RA863" i="1"/>
  <c r="RA864" i="1"/>
  <c r="RA865" i="1"/>
  <c r="RA866" i="1"/>
  <c r="RA867" i="1"/>
  <c r="RA868" i="1"/>
  <c r="RA869" i="1"/>
  <c r="RA870" i="1"/>
  <c r="RA871" i="1"/>
  <c r="RA872" i="1"/>
  <c r="RA873" i="1"/>
  <c r="RA874" i="1"/>
  <c r="RA875" i="1"/>
  <c r="RA876" i="1"/>
  <c r="RA877" i="1"/>
  <c r="RA878" i="1"/>
  <c r="RA879" i="1"/>
  <c r="RA880" i="1"/>
  <c r="RA881" i="1"/>
  <c r="RA882" i="1"/>
  <c r="RA883" i="1"/>
  <c r="RA884" i="1"/>
  <c r="RA885" i="1"/>
  <c r="RA886" i="1"/>
  <c r="RA887" i="1"/>
  <c r="QY888" i="1"/>
  <c r="RA888" i="1"/>
  <c r="RA889" i="1"/>
  <c r="RA890" i="1"/>
  <c r="RA891" i="1"/>
  <c r="RA892" i="1"/>
  <c r="RA893" i="1"/>
  <c r="QY894" i="1"/>
  <c r="RA894" i="1"/>
  <c r="RA895" i="1"/>
  <c r="RA896" i="1"/>
  <c r="RA897" i="1"/>
  <c r="RA898" i="1"/>
  <c r="RA899" i="1"/>
  <c r="QY900" i="1"/>
  <c r="RA900" i="1"/>
  <c r="RA901" i="1"/>
  <c r="RA902" i="1"/>
  <c r="RA903" i="1"/>
  <c r="RA904" i="1"/>
  <c r="RA905" i="1"/>
  <c r="RA906" i="1"/>
  <c r="RA907" i="1"/>
  <c r="RA908" i="1"/>
  <c r="RA909" i="1"/>
  <c r="RA910" i="1"/>
  <c r="RA911" i="1"/>
  <c r="RA912" i="1"/>
  <c r="QY913" i="1"/>
  <c r="RA913" i="1"/>
  <c r="RA914" i="1"/>
  <c r="QZ915" i="1"/>
  <c r="RA915" i="1"/>
  <c r="RA916" i="1"/>
  <c r="RA917" i="1"/>
  <c r="RA918" i="1"/>
  <c r="RA919" i="1"/>
  <c r="RA920" i="1"/>
  <c r="RA921" i="1"/>
  <c r="RA922" i="1"/>
  <c r="RA923" i="1"/>
  <c r="RA924" i="1"/>
  <c r="RA925" i="1"/>
  <c r="RA926" i="1"/>
  <c r="QY927" i="1"/>
  <c r="RA927" i="1"/>
  <c r="RA928" i="1"/>
  <c r="RA929" i="1"/>
  <c r="RA930" i="1"/>
  <c r="RA931" i="1"/>
  <c r="RA932" i="1"/>
  <c r="RA933" i="1"/>
  <c r="RA934" i="1"/>
  <c r="RA935" i="1"/>
  <c r="RA936" i="1"/>
  <c r="RA937" i="1"/>
  <c r="RA938" i="1"/>
  <c r="RA939" i="1"/>
  <c r="RA940" i="1"/>
  <c r="RA941" i="1"/>
  <c r="RA942" i="1"/>
  <c r="QY943" i="1"/>
  <c r="RA943" i="1"/>
  <c r="RA944" i="1"/>
  <c r="RA945" i="1"/>
  <c r="RA946" i="1"/>
  <c r="RA947" i="1"/>
  <c r="RA948" i="1"/>
  <c r="QY852" i="1"/>
  <c r="B852" i="1"/>
  <c r="QZ852" i="1" s="1"/>
  <c r="QY853" i="1"/>
  <c r="B853" i="1"/>
  <c r="QZ853" i="1" s="1"/>
  <c r="QY854" i="1"/>
  <c r="B854" i="1"/>
  <c r="QZ854" i="1" s="1"/>
  <c r="QY855" i="1"/>
  <c r="B855" i="1"/>
  <c r="QZ855" i="1" s="1"/>
  <c r="B856" i="1"/>
  <c r="QZ856" i="1" s="1"/>
  <c r="QY857" i="1"/>
  <c r="B857" i="1"/>
  <c r="QZ857" i="1" s="1"/>
  <c r="QY858" i="1"/>
  <c r="B858" i="1"/>
  <c r="QZ858" i="1" s="1"/>
  <c r="QY859" i="1"/>
  <c r="B859" i="1"/>
  <c r="QZ859" i="1" s="1"/>
  <c r="QY860" i="1"/>
  <c r="B860" i="1"/>
  <c r="QZ860" i="1" s="1"/>
  <c r="QY861" i="1"/>
  <c r="B861" i="1"/>
  <c r="QZ861" i="1" s="1"/>
  <c r="QY862" i="1"/>
  <c r="B862" i="1"/>
  <c r="QZ862" i="1" s="1"/>
  <c r="QY863" i="1"/>
  <c r="B863" i="1"/>
  <c r="QZ863" i="1" s="1"/>
  <c r="QY864" i="1"/>
  <c r="B864" i="1"/>
  <c r="QZ864" i="1" s="1"/>
  <c r="QY865" i="1"/>
  <c r="B865" i="1"/>
  <c r="QZ865" i="1" s="1"/>
  <c r="QY866" i="1"/>
  <c r="B866" i="1"/>
  <c r="QZ866" i="1" s="1"/>
  <c r="QY867" i="1"/>
  <c r="B867" i="1"/>
  <c r="QZ867" i="1" s="1"/>
  <c r="QY868" i="1"/>
  <c r="B868" i="1"/>
  <c r="QZ868" i="1" s="1"/>
  <c r="QY869" i="1"/>
  <c r="B869" i="1"/>
  <c r="QZ869" i="1" s="1"/>
  <c r="QY870" i="1"/>
  <c r="B870" i="1"/>
  <c r="QZ870" i="1" s="1"/>
  <c r="QY871" i="1"/>
  <c r="B871" i="1"/>
  <c r="QZ871" i="1" s="1"/>
  <c r="QY872" i="1"/>
  <c r="B872" i="1"/>
  <c r="QZ872" i="1" s="1"/>
  <c r="QY873" i="1"/>
  <c r="B873" i="1"/>
  <c r="QZ873" i="1" s="1"/>
  <c r="QY874" i="1"/>
  <c r="B874" i="1"/>
  <c r="QZ874" i="1" s="1"/>
  <c r="QY875" i="1"/>
  <c r="B875" i="1"/>
  <c r="QZ875" i="1" s="1"/>
  <c r="QY876" i="1"/>
  <c r="B876" i="1"/>
  <c r="QZ876" i="1" s="1"/>
  <c r="QY877" i="1"/>
  <c r="B877" i="1"/>
  <c r="QZ877" i="1" s="1"/>
  <c r="QY878" i="1"/>
  <c r="B878" i="1"/>
  <c r="QZ878" i="1" s="1"/>
  <c r="QY879" i="1"/>
  <c r="B879" i="1"/>
  <c r="QZ879" i="1" s="1"/>
  <c r="QY880" i="1"/>
  <c r="B880" i="1"/>
  <c r="QZ880" i="1" s="1"/>
  <c r="QY881" i="1"/>
  <c r="B881" i="1"/>
  <c r="QZ881" i="1" s="1"/>
  <c r="QY882" i="1"/>
  <c r="B882" i="1"/>
  <c r="QZ882" i="1" s="1"/>
  <c r="QY883" i="1"/>
  <c r="B883" i="1"/>
  <c r="QZ883" i="1" s="1"/>
  <c r="QY884" i="1"/>
  <c r="B884" i="1"/>
  <c r="QZ884" i="1" s="1"/>
  <c r="QY885" i="1"/>
  <c r="B885" i="1"/>
  <c r="QZ885" i="1" s="1"/>
  <c r="B205" i="1"/>
  <c r="QZ205" i="1" s="1"/>
  <c r="B206" i="1"/>
  <c r="QZ206" i="1" s="1"/>
  <c r="B207" i="1"/>
  <c r="QZ207" i="1" s="1"/>
  <c r="B208" i="1"/>
  <c r="QZ208" i="1" s="1"/>
  <c r="B209" i="1"/>
  <c r="QZ209" i="1" s="1"/>
  <c r="B210" i="1"/>
  <c r="QZ210" i="1" s="1"/>
  <c r="B211" i="1"/>
  <c r="QZ211" i="1" s="1"/>
  <c r="B212" i="1"/>
  <c r="QZ212" i="1" s="1"/>
  <c r="B213" i="1"/>
  <c r="QZ213" i="1" s="1"/>
  <c r="B214" i="1"/>
  <c r="QZ214" i="1" s="1"/>
  <c r="B215" i="1"/>
  <c r="QZ215" i="1" s="1"/>
  <c r="B216" i="1"/>
  <c r="QZ216" i="1" s="1"/>
  <c r="B217" i="1"/>
  <c r="QZ217" i="1" s="1"/>
  <c r="B218" i="1"/>
  <c r="QZ218" i="1" s="1"/>
  <c r="B219" i="1"/>
  <c r="QZ219" i="1" s="1"/>
  <c r="B220" i="1"/>
  <c r="QZ220" i="1" s="1"/>
  <c r="B221" i="1"/>
  <c r="QZ221" i="1" s="1"/>
  <c r="B222" i="1"/>
  <c r="QZ222" i="1" s="1"/>
  <c r="B223" i="1"/>
  <c r="QZ223" i="1" s="1"/>
  <c r="B224" i="1"/>
  <c r="QZ224" i="1" s="1"/>
  <c r="B225" i="1"/>
  <c r="QZ225" i="1" s="1"/>
  <c r="B226" i="1"/>
  <c r="QZ226" i="1" s="1"/>
  <c r="B227" i="1"/>
  <c r="QZ227" i="1" s="1"/>
  <c r="B228" i="1"/>
  <c r="QZ228" i="1" s="1"/>
  <c r="B229" i="1"/>
  <c r="QZ229" i="1" s="1"/>
  <c r="B230" i="1"/>
  <c r="QZ230" i="1" s="1"/>
  <c r="B231" i="1"/>
  <c r="QZ231" i="1" s="1"/>
  <c r="B232" i="1"/>
  <c r="QZ232" i="1" s="1"/>
  <c r="B233" i="1"/>
  <c r="QZ233" i="1" s="1"/>
  <c r="B234" i="1"/>
  <c r="QZ234" i="1" s="1"/>
  <c r="B235" i="1"/>
  <c r="QZ235" i="1" s="1"/>
  <c r="B236" i="1"/>
  <c r="QZ236" i="1" s="1"/>
  <c r="B237" i="1"/>
  <c r="QZ237" i="1" s="1"/>
  <c r="B238" i="1"/>
  <c r="QZ238" i="1" s="1"/>
  <c r="B239" i="1"/>
  <c r="QZ239" i="1" s="1"/>
  <c r="B240" i="1"/>
  <c r="QZ240" i="1" s="1"/>
  <c r="B241" i="1"/>
  <c r="QZ241" i="1" s="1"/>
  <c r="B242" i="1"/>
  <c r="QZ242" i="1" s="1"/>
  <c r="B243" i="1"/>
  <c r="QZ243" i="1" s="1"/>
  <c r="B244" i="1"/>
  <c r="QZ244" i="1" s="1"/>
  <c r="B245" i="1"/>
  <c r="QZ245" i="1" s="1"/>
  <c r="B246" i="1"/>
  <c r="QZ246" i="1" s="1"/>
  <c r="B247" i="1"/>
  <c r="QZ247" i="1" s="1"/>
  <c r="B248" i="1"/>
  <c r="QZ248" i="1" s="1"/>
  <c r="B249" i="1"/>
  <c r="QZ249" i="1" s="1"/>
  <c r="B250" i="1"/>
  <c r="QZ250" i="1" s="1"/>
  <c r="B251" i="1"/>
  <c r="QZ251" i="1" s="1"/>
  <c r="B252" i="1"/>
  <c r="QZ252" i="1" s="1"/>
  <c r="B253" i="1"/>
  <c r="QZ253" i="1" s="1"/>
  <c r="B254" i="1"/>
  <c r="QZ254" i="1" s="1"/>
  <c r="B255" i="1"/>
  <c r="QZ255" i="1" s="1"/>
  <c r="B256" i="1"/>
  <c r="QZ256" i="1" s="1"/>
  <c r="B257" i="1"/>
  <c r="QZ257" i="1" s="1"/>
  <c r="B258" i="1"/>
  <c r="QZ258" i="1" s="1"/>
  <c r="B259" i="1"/>
  <c r="QZ259" i="1" s="1"/>
  <c r="B260" i="1"/>
  <c r="QZ260" i="1" s="1"/>
  <c r="B261" i="1"/>
  <c r="QZ261" i="1" s="1"/>
  <c r="B262" i="1"/>
  <c r="QZ262" i="1" s="1"/>
  <c r="B263" i="1"/>
  <c r="QZ263" i="1" s="1"/>
  <c r="B264" i="1"/>
  <c r="QZ264" i="1" s="1"/>
  <c r="B265" i="1"/>
  <c r="QZ265" i="1" s="1"/>
  <c r="B266" i="1"/>
  <c r="QZ266" i="1" s="1"/>
  <c r="B267" i="1"/>
  <c r="QZ267" i="1" s="1"/>
  <c r="B268" i="1"/>
  <c r="QZ268" i="1" s="1"/>
  <c r="B269" i="1"/>
  <c r="QZ269" i="1" s="1"/>
  <c r="B270" i="1"/>
  <c r="QZ270" i="1" s="1"/>
  <c r="B271" i="1"/>
  <c r="QZ271" i="1" s="1"/>
  <c r="B272" i="1"/>
  <c r="QZ272" i="1" s="1"/>
  <c r="B273" i="1"/>
  <c r="QZ273" i="1" s="1"/>
  <c r="B274" i="1"/>
  <c r="QZ274" i="1" s="1"/>
  <c r="B275" i="1"/>
  <c r="QZ275" i="1" s="1"/>
  <c r="B276" i="1"/>
  <c r="QZ276" i="1" s="1"/>
  <c r="B277" i="1"/>
  <c r="QZ277" i="1" s="1"/>
  <c r="B278" i="1"/>
  <c r="QZ278" i="1" s="1"/>
  <c r="B279" i="1"/>
  <c r="QZ279" i="1" s="1"/>
  <c r="B280" i="1"/>
  <c r="QZ280" i="1" s="1"/>
  <c r="B281" i="1"/>
  <c r="QZ281" i="1" s="1"/>
  <c r="B282" i="1"/>
  <c r="QZ282" i="1" s="1"/>
  <c r="B283" i="1"/>
  <c r="QZ283" i="1" s="1"/>
  <c r="B284" i="1"/>
  <c r="QZ284" i="1" s="1"/>
  <c r="B285" i="1"/>
  <c r="QZ285" i="1" s="1"/>
  <c r="B286" i="1"/>
  <c r="QZ286" i="1" s="1"/>
  <c r="B287" i="1"/>
  <c r="QZ287" i="1" s="1"/>
  <c r="B288" i="1"/>
  <c r="QZ288" i="1" s="1"/>
  <c r="B289" i="1"/>
  <c r="QZ289" i="1" s="1"/>
  <c r="B290" i="1"/>
  <c r="QZ290" i="1" s="1"/>
  <c r="B291" i="1"/>
  <c r="QZ291" i="1" s="1"/>
  <c r="B292" i="1"/>
  <c r="QZ292" i="1" s="1"/>
  <c r="B293" i="1"/>
  <c r="QZ293" i="1" s="1"/>
  <c r="B294" i="1"/>
  <c r="QZ294" i="1" s="1"/>
  <c r="B295" i="1"/>
  <c r="QZ295" i="1" s="1"/>
  <c r="B296" i="1"/>
  <c r="QZ296" i="1" s="1"/>
  <c r="B297" i="1"/>
  <c r="QZ297" i="1" s="1"/>
  <c r="B298" i="1"/>
  <c r="QZ298" i="1" s="1"/>
  <c r="B299" i="1"/>
  <c r="QZ299" i="1" s="1"/>
  <c r="B300" i="1"/>
  <c r="QZ300" i="1" s="1"/>
  <c r="B301" i="1"/>
  <c r="QZ301" i="1" s="1"/>
  <c r="B302" i="1"/>
  <c r="QZ302" i="1" s="1"/>
  <c r="B303" i="1"/>
  <c r="QZ303" i="1" s="1"/>
  <c r="B304" i="1"/>
  <c r="QZ304" i="1" s="1"/>
  <c r="B305" i="1"/>
  <c r="QZ305" i="1" s="1"/>
  <c r="B306" i="1"/>
  <c r="QZ306" i="1" s="1"/>
  <c r="B307" i="1"/>
  <c r="QZ307" i="1" s="1"/>
  <c r="B308" i="1"/>
  <c r="QZ308" i="1" s="1"/>
  <c r="B309" i="1"/>
  <c r="QZ309" i="1" s="1"/>
  <c r="B310" i="1"/>
  <c r="QZ310" i="1" s="1"/>
  <c r="B311" i="1"/>
  <c r="QZ311" i="1" s="1"/>
  <c r="B312" i="1"/>
  <c r="QZ312" i="1" s="1"/>
  <c r="B313" i="1"/>
  <c r="QZ313" i="1" s="1"/>
  <c r="B314" i="1"/>
  <c r="QZ314" i="1" s="1"/>
  <c r="B315" i="1"/>
  <c r="QZ315" i="1" s="1"/>
  <c r="B316" i="1"/>
  <c r="QZ316" i="1" s="1"/>
  <c r="B317" i="1"/>
  <c r="QZ317" i="1" s="1"/>
  <c r="B318" i="1"/>
  <c r="QZ318" i="1" s="1"/>
  <c r="B319" i="1"/>
  <c r="QZ319" i="1" s="1"/>
  <c r="B320" i="1"/>
  <c r="QZ320" i="1" s="1"/>
  <c r="B321" i="1"/>
  <c r="QZ321" i="1" s="1"/>
  <c r="B322" i="1"/>
  <c r="QZ322" i="1" s="1"/>
  <c r="B323" i="1"/>
  <c r="QZ323" i="1" s="1"/>
  <c r="B324" i="1"/>
  <c r="QZ324" i="1" s="1"/>
  <c r="B325" i="1"/>
  <c r="QZ325" i="1" s="1"/>
  <c r="B326" i="1"/>
  <c r="QZ326" i="1" s="1"/>
  <c r="B327" i="1"/>
  <c r="QZ327" i="1" s="1"/>
  <c r="B328" i="1"/>
  <c r="QZ328" i="1" s="1"/>
  <c r="B329" i="1"/>
  <c r="QZ329" i="1" s="1"/>
  <c r="B330" i="1"/>
  <c r="QZ330" i="1" s="1"/>
  <c r="B331" i="1"/>
  <c r="QZ331" i="1" s="1"/>
  <c r="B332" i="1"/>
  <c r="QZ332" i="1" s="1"/>
  <c r="B333" i="1"/>
  <c r="QZ333" i="1" s="1"/>
  <c r="B334" i="1"/>
  <c r="QZ334" i="1" s="1"/>
  <c r="B335" i="1"/>
  <c r="QZ335" i="1" s="1"/>
  <c r="B336" i="1"/>
  <c r="QZ336" i="1" s="1"/>
  <c r="B337" i="1"/>
  <c r="QZ337" i="1" s="1"/>
  <c r="B338" i="1"/>
  <c r="QZ338" i="1" s="1"/>
  <c r="B339" i="1"/>
  <c r="QZ339" i="1" s="1"/>
  <c r="B340" i="1"/>
  <c r="QZ340" i="1" s="1"/>
  <c r="B341" i="1"/>
  <c r="QZ341" i="1" s="1"/>
  <c r="B342" i="1"/>
  <c r="QZ342" i="1" s="1"/>
  <c r="B343" i="1"/>
  <c r="QZ343" i="1" s="1"/>
  <c r="B344" i="1"/>
  <c r="QZ344" i="1" s="1"/>
  <c r="B345" i="1"/>
  <c r="QZ345" i="1" s="1"/>
  <c r="B346" i="1"/>
  <c r="QZ346" i="1" s="1"/>
  <c r="B347" i="1"/>
  <c r="QZ347" i="1" s="1"/>
  <c r="B348" i="1"/>
  <c r="QZ348" i="1" s="1"/>
  <c r="B349" i="1"/>
  <c r="QZ349" i="1" s="1"/>
  <c r="B350" i="1"/>
  <c r="QZ350" i="1" s="1"/>
  <c r="B351" i="1"/>
  <c r="QZ351" i="1" s="1"/>
  <c r="B352" i="1"/>
  <c r="QZ352" i="1" s="1"/>
  <c r="B353" i="1"/>
  <c r="QZ353" i="1" s="1"/>
  <c r="B354" i="1"/>
  <c r="QZ354" i="1" s="1"/>
  <c r="B355" i="1"/>
  <c r="QZ355" i="1" s="1"/>
  <c r="B356" i="1"/>
  <c r="QZ356" i="1" s="1"/>
  <c r="B357" i="1"/>
  <c r="QZ357" i="1" s="1"/>
  <c r="B358" i="1"/>
  <c r="QZ358" i="1" s="1"/>
  <c r="B359" i="1"/>
  <c r="QZ359" i="1" s="1"/>
  <c r="B360" i="1"/>
  <c r="QZ360" i="1" s="1"/>
  <c r="B361" i="1"/>
  <c r="QZ361" i="1" s="1"/>
  <c r="B362" i="1"/>
  <c r="QZ362" i="1" s="1"/>
  <c r="B363" i="1"/>
  <c r="QZ363" i="1" s="1"/>
  <c r="B364" i="1"/>
  <c r="QZ364" i="1" s="1"/>
  <c r="B365" i="1"/>
  <c r="QZ365" i="1" s="1"/>
  <c r="B366" i="1"/>
  <c r="QZ366" i="1" s="1"/>
  <c r="B367" i="1"/>
  <c r="QZ367" i="1" s="1"/>
  <c r="B368" i="1"/>
  <c r="QZ368" i="1" s="1"/>
  <c r="B369" i="1"/>
  <c r="QZ369" i="1" s="1"/>
  <c r="B370" i="1"/>
  <c r="QZ370" i="1" s="1"/>
  <c r="B371" i="1"/>
  <c r="QZ371" i="1" s="1"/>
  <c r="B372" i="1"/>
  <c r="QZ372" i="1" s="1"/>
  <c r="B373" i="1"/>
  <c r="QZ373" i="1" s="1"/>
  <c r="B374" i="1"/>
  <c r="QZ374" i="1" s="1"/>
  <c r="B375" i="1"/>
  <c r="QZ375" i="1" s="1"/>
  <c r="B376" i="1"/>
  <c r="QZ376" i="1" s="1"/>
  <c r="B377" i="1"/>
  <c r="QZ377" i="1" s="1"/>
  <c r="B378" i="1"/>
  <c r="QZ378" i="1" s="1"/>
  <c r="B379" i="1"/>
  <c r="QZ379" i="1" s="1"/>
  <c r="B380" i="1"/>
  <c r="QZ380" i="1" s="1"/>
  <c r="B381" i="1"/>
  <c r="QZ381" i="1" s="1"/>
  <c r="B382" i="1"/>
  <c r="QZ382" i="1" s="1"/>
  <c r="B383" i="1"/>
  <c r="QZ383" i="1" s="1"/>
  <c r="B384" i="1"/>
  <c r="QZ384" i="1" s="1"/>
  <c r="B385" i="1"/>
  <c r="QZ385" i="1" s="1"/>
  <c r="B386" i="1"/>
  <c r="QZ386" i="1" s="1"/>
  <c r="B387" i="1"/>
  <c r="QZ387" i="1" s="1"/>
  <c r="B388" i="1"/>
  <c r="QZ388" i="1" s="1"/>
  <c r="B389" i="1"/>
  <c r="QZ389" i="1" s="1"/>
  <c r="B390" i="1"/>
  <c r="QZ390" i="1" s="1"/>
  <c r="B391" i="1"/>
  <c r="QZ391" i="1" s="1"/>
  <c r="B392" i="1"/>
  <c r="QZ392" i="1" s="1"/>
  <c r="B393" i="1"/>
  <c r="QZ393" i="1" s="1"/>
  <c r="B394" i="1"/>
  <c r="QZ394" i="1" s="1"/>
  <c r="B395" i="1"/>
  <c r="QZ395" i="1" s="1"/>
  <c r="B396" i="1"/>
  <c r="QZ396" i="1" s="1"/>
  <c r="B397" i="1"/>
  <c r="QZ397" i="1" s="1"/>
  <c r="B398" i="1"/>
  <c r="QZ398" i="1" s="1"/>
  <c r="B399" i="1"/>
  <c r="QZ399" i="1" s="1"/>
  <c r="B400" i="1"/>
  <c r="QZ400" i="1" s="1"/>
  <c r="B401" i="1"/>
  <c r="QZ401" i="1" s="1"/>
  <c r="B402" i="1"/>
  <c r="QZ402" i="1" s="1"/>
  <c r="B403" i="1"/>
  <c r="QZ403" i="1" s="1"/>
  <c r="B404" i="1"/>
  <c r="QZ404" i="1" s="1"/>
  <c r="B405" i="1"/>
  <c r="QZ405" i="1" s="1"/>
  <c r="B406" i="1"/>
  <c r="QZ406" i="1" s="1"/>
  <c r="B407" i="1"/>
  <c r="QZ407" i="1" s="1"/>
  <c r="B408" i="1"/>
  <c r="QZ408" i="1" s="1"/>
  <c r="B409" i="1"/>
  <c r="QZ409" i="1" s="1"/>
  <c r="B410" i="1"/>
  <c r="QZ410" i="1" s="1"/>
  <c r="B411" i="1"/>
  <c r="QZ411" i="1" s="1"/>
  <c r="B412" i="1"/>
  <c r="QZ412" i="1" s="1"/>
  <c r="B413" i="1"/>
  <c r="QZ413" i="1" s="1"/>
  <c r="B414" i="1"/>
  <c r="QZ414" i="1" s="1"/>
  <c r="B415" i="1"/>
  <c r="QZ415" i="1" s="1"/>
  <c r="B416" i="1"/>
  <c r="QZ416" i="1" s="1"/>
  <c r="B417" i="1"/>
  <c r="QZ417" i="1" s="1"/>
  <c r="B418" i="1"/>
  <c r="QZ418" i="1" s="1"/>
  <c r="B419" i="1"/>
  <c r="QZ419" i="1" s="1"/>
  <c r="B420" i="1"/>
  <c r="QZ420" i="1" s="1"/>
  <c r="B421" i="1"/>
  <c r="QZ421" i="1" s="1"/>
  <c r="B422" i="1"/>
  <c r="QZ422" i="1" s="1"/>
  <c r="B423" i="1"/>
  <c r="QZ423" i="1" s="1"/>
  <c r="B424" i="1"/>
  <c r="QZ424" i="1" s="1"/>
  <c r="B425" i="1"/>
  <c r="QZ425" i="1" s="1"/>
  <c r="B426" i="1"/>
  <c r="QZ426" i="1" s="1"/>
  <c r="B427" i="1"/>
  <c r="QZ427" i="1" s="1"/>
  <c r="B428" i="1"/>
  <c r="QZ428" i="1" s="1"/>
  <c r="B429" i="1"/>
  <c r="QZ429" i="1" s="1"/>
  <c r="B430" i="1"/>
  <c r="QZ430" i="1" s="1"/>
  <c r="B431" i="1"/>
  <c r="QZ431" i="1" s="1"/>
  <c r="B432" i="1"/>
  <c r="QZ432" i="1" s="1"/>
  <c r="B433" i="1"/>
  <c r="QZ433" i="1" s="1"/>
  <c r="B434" i="1"/>
  <c r="QZ434" i="1" s="1"/>
  <c r="B435" i="1"/>
  <c r="QZ435" i="1" s="1"/>
  <c r="B436" i="1"/>
  <c r="QZ436" i="1" s="1"/>
  <c r="B437" i="1"/>
  <c r="QZ437" i="1" s="1"/>
  <c r="B438" i="1"/>
  <c r="QZ438" i="1" s="1"/>
  <c r="B439" i="1"/>
  <c r="QZ439" i="1" s="1"/>
  <c r="B440" i="1"/>
  <c r="QZ440" i="1" s="1"/>
  <c r="B441" i="1"/>
  <c r="QZ441" i="1" s="1"/>
  <c r="B442" i="1"/>
  <c r="QZ442" i="1" s="1"/>
  <c r="B443" i="1"/>
  <c r="QZ443" i="1" s="1"/>
  <c r="B444" i="1"/>
  <c r="QZ444" i="1" s="1"/>
  <c r="B445" i="1"/>
  <c r="QZ445" i="1" s="1"/>
  <c r="B446" i="1"/>
  <c r="QZ446" i="1" s="1"/>
  <c r="B447" i="1"/>
  <c r="QZ447" i="1" s="1"/>
  <c r="B448" i="1"/>
  <c r="QZ448" i="1" s="1"/>
  <c r="B449" i="1"/>
  <c r="QZ449" i="1" s="1"/>
  <c r="B450" i="1"/>
  <c r="QZ450" i="1" s="1"/>
  <c r="B451" i="1"/>
  <c r="QZ451" i="1" s="1"/>
  <c r="B452" i="1"/>
  <c r="QZ452" i="1" s="1"/>
  <c r="B453" i="1"/>
  <c r="QZ453" i="1" s="1"/>
  <c r="B454" i="1"/>
  <c r="QZ454" i="1" s="1"/>
  <c r="B455" i="1"/>
  <c r="QZ455" i="1" s="1"/>
  <c r="B456" i="1"/>
  <c r="QZ456" i="1" s="1"/>
  <c r="B457" i="1"/>
  <c r="QZ457" i="1" s="1"/>
  <c r="B458" i="1"/>
  <c r="QZ458" i="1" s="1"/>
  <c r="B459" i="1"/>
  <c r="QZ459" i="1" s="1"/>
  <c r="B460" i="1"/>
  <c r="QZ460" i="1" s="1"/>
  <c r="B461" i="1"/>
  <c r="QZ461" i="1" s="1"/>
  <c r="B462" i="1"/>
  <c r="QZ462" i="1" s="1"/>
  <c r="B463" i="1"/>
  <c r="QZ463" i="1" s="1"/>
  <c r="B464" i="1"/>
  <c r="QZ464" i="1" s="1"/>
  <c r="B465" i="1"/>
  <c r="QZ465" i="1" s="1"/>
  <c r="B466" i="1"/>
  <c r="QZ466" i="1" s="1"/>
  <c r="B467" i="1"/>
  <c r="QZ467" i="1" s="1"/>
  <c r="B468" i="1"/>
  <c r="QZ468" i="1" s="1"/>
  <c r="B469" i="1"/>
  <c r="QZ469" i="1" s="1"/>
  <c r="B470" i="1"/>
  <c r="QZ470" i="1" s="1"/>
  <c r="B471" i="1"/>
  <c r="QZ471" i="1" s="1"/>
  <c r="B472" i="1"/>
  <c r="QZ472" i="1" s="1"/>
  <c r="B473" i="1"/>
  <c r="QZ473" i="1" s="1"/>
  <c r="B474" i="1"/>
  <c r="QZ474" i="1" s="1"/>
  <c r="B475" i="1"/>
  <c r="QZ475" i="1" s="1"/>
  <c r="B476" i="1"/>
  <c r="QZ476" i="1" s="1"/>
  <c r="B477" i="1"/>
  <c r="QZ477" i="1" s="1"/>
  <c r="B478" i="1"/>
  <c r="QZ478" i="1" s="1"/>
  <c r="B479" i="1"/>
  <c r="QZ479" i="1" s="1"/>
  <c r="B480" i="1"/>
  <c r="QZ480" i="1" s="1"/>
  <c r="B481" i="1"/>
  <c r="QZ481" i="1" s="1"/>
  <c r="B482" i="1"/>
  <c r="QZ482" i="1" s="1"/>
  <c r="B483" i="1"/>
  <c r="QZ483" i="1" s="1"/>
  <c r="B484" i="1"/>
  <c r="QZ484" i="1" s="1"/>
  <c r="B485" i="1"/>
  <c r="QZ485" i="1" s="1"/>
  <c r="B486" i="1"/>
  <c r="QZ486" i="1" s="1"/>
  <c r="B487" i="1"/>
  <c r="QZ487" i="1" s="1"/>
  <c r="B488" i="1"/>
  <c r="QZ488" i="1" s="1"/>
  <c r="B489" i="1"/>
  <c r="QZ489" i="1" s="1"/>
  <c r="B490" i="1"/>
  <c r="QZ490" i="1" s="1"/>
  <c r="B491" i="1"/>
  <c r="QZ491" i="1" s="1"/>
  <c r="B492" i="1"/>
  <c r="QZ492" i="1" s="1"/>
  <c r="B493" i="1"/>
  <c r="QZ493" i="1" s="1"/>
  <c r="B494" i="1"/>
  <c r="QZ494" i="1" s="1"/>
  <c r="B495" i="1"/>
  <c r="QZ495" i="1" s="1"/>
  <c r="B496" i="1"/>
  <c r="QZ496" i="1" s="1"/>
  <c r="B497" i="1"/>
  <c r="QZ497" i="1" s="1"/>
  <c r="B498" i="1"/>
  <c r="QZ498" i="1" s="1"/>
  <c r="B499" i="1"/>
  <c r="QZ499" i="1" s="1"/>
  <c r="B500" i="1"/>
  <c r="QZ500" i="1" s="1"/>
  <c r="B501" i="1"/>
  <c r="QZ501" i="1" s="1"/>
  <c r="B502" i="1"/>
  <c r="QZ502" i="1" s="1"/>
  <c r="B503" i="1"/>
  <c r="QZ503" i="1" s="1"/>
  <c r="B504" i="1"/>
  <c r="QZ504" i="1" s="1"/>
  <c r="B505" i="1"/>
  <c r="QZ505" i="1" s="1"/>
  <c r="B506" i="1"/>
  <c r="QZ506" i="1" s="1"/>
  <c r="B507" i="1"/>
  <c r="QZ507" i="1" s="1"/>
  <c r="B508" i="1"/>
  <c r="QZ508" i="1" s="1"/>
  <c r="B509" i="1"/>
  <c r="QZ509" i="1" s="1"/>
  <c r="B510" i="1"/>
  <c r="QZ510" i="1" s="1"/>
  <c r="B511" i="1"/>
  <c r="QZ511" i="1" s="1"/>
  <c r="B512" i="1"/>
  <c r="QZ512" i="1" s="1"/>
  <c r="B513" i="1"/>
  <c r="QZ513" i="1" s="1"/>
  <c r="B514" i="1"/>
  <c r="QZ514" i="1" s="1"/>
  <c r="B515" i="1"/>
  <c r="QZ515" i="1" s="1"/>
  <c r="B516" i="1"/>
  <c r="QZ516" i="1" s="1"/>
  <c r="B517" i="1"/>
  <c r="QZ517" i="1" s="1"/>
  <c r="B518" i="1"/>
  <c r="QZ518" i="1" s="1"/>
  <c r="B519" i="1"/>
  <c r="QZ519" i="1" s="1"/>
  <c r="B520" i="1"/>
  <c r="QZ520" i="1" s="1"/>
  <c r="B521" i="1"/>
  <c r="QZ521" i="1" s="1"/>
  <c r="B522" i="1"/>
  <c r="QZ522" i="1" s="1"/>
  <c r="B523" i="1"/>
  <c r="QZ523" i="1" s="1"/>
  <c r="B524" i="1"/>
  <c r="QZ524" i="1" s="1"/>
  <c r="B525" i="1"/>
  <c r="QZ525" i="1" s="1"/>
  <c r="B526" i="1"/>
  <c r="QZ526" i="1" s="1"/>
  <c r="B527" i="1"/>
  <c r="QZ527" i="1" s="1"/>
  <c r="B528" i="1"/>
  <c r="QZ528" i="1" s="1"/>
  <c r="B529" i="1"/>
  <c r="QZ529" i="1" s="1"/>
  <c r="B530" i="1"/>
  <c r="QZ530" i="1" s="1"/>
  <c r="B531" i="1"/>
  <c r="QZ531" i="1" s="1"/>
  <c r="B532" i="1"/>
  <c r="QZ532" i="1" s="1"/>
  <c r="B533" i="1"/>
  <c r="QZ533" i="1" s="1"/>
  <c r="B534" i="1"/>
  <c r="QZ534" i="1" s="1"/>
  <c r="B535" i="1"/>
  <c r="QZ535" i="1" s="1"/>
  <c r="B536" i="1"/>
  <c r="QZ536" i="1" s="1"/>
  <c r="B537" i="1"/>
  <c r="QZ537" i="1" s="1"/>
  <c r="B538" i="1"/>
  <c r="QZ538" i="1" s="1"/>
  <c r="B539" i="1"/>
  <c r="QZ539" i="1" s="1"/>
  <c r="B540" i="1"/>
  <c r="QZ540" i="1" s="1"/>
  <c r="B541" i="1"/>
  <c r="QZ541" i="1" s="1"/>
  <c r="B542" i="1"/>
  <c r="QZ542" i="1" s="1"/>
  <c r="B543" i="1"/>
  <c r="QZ543" i="1" s="1"/>
  <c r="B544" i="1"/>
  <c r="QZ544" i="1" s="1"/>
  <c r="B545" i="1"/>
  <c r="QZ545" i="1" s="1"/>
  <c r="B546" i="1"/>
  <c r="QZ546" i="1" s="1"/>
  <c r="B547" i="1"/>
  <c r="QZ547" i="1" s="1"/>
  <c r="B548" i="1"/>
  <c r="QZ548" i="1" s="1"/>
  <c r="B549" i="1"/>
  <c r="QZ549" i="1" s="1"/>
  <c r="B550" i="1"/>
  <c r="QZ550" i="1" s="1"/>
  <c r="B551" i="1"/>
  <c r="QZ551" i="1" s="1"/>
  <c r="B552" i="1"/>
  <c r="QZ552" i="1" s="1"/>
  <c r="B553" i="1"/>
  <c r="QZ553" i="1" s="1"/>
  <c r="B554" i="1"/>
  <c r="QZ554" i="1" s="1"/>
  <c r="B555" i="1"/>
  <c r="QZ555" i="1" s="1"/>
  <c r="B556" i="1"/>
  <c r="QZ556" i="1" s="1"/>
  <c r="B557" i="1"/>
  <c r="QZ557" i="1" s="1"/>
  <c r="B558" i="1"/>
  <c r="QZ558" i="1" s="1"/>
  <c r="B559" i="1"/>
  <c r="QZ559" i="1" s="1"/>
  <c r="B560" i="1"/>
  <c r="QZ560" i="1" s="1"/>
  <c r="B561" i="1"/>
  <c r="QZ561" i="1" s="1"/>
  <c r="B562" i="1"/>
  <c r="QZ562" i="1" s="1"/>
  <c r="B563" i="1"/>
  <c r="QZ563" i="1" s="1"/>
  <c r="B564" i="1"/>
  <c r="QZ564" i="1" s="1"/>
  <c r="B565" i="1"/>
  <c r="QZ565" i="1" s="1"/>
  <c r="B566" i="1"/>
  <c r="QZ566" i="1" s="1"/>
  <c r="B567" i="1"/>
  <c r="QZ567" i="1" s="1"/>
  <c r="B568" i="1"/>
  <c r="QZ568" i="1" s="1"/>
  <c r="B569" i="1"/>
  <c r="QZ569" i="1" s="1"/>
  <c r="B570" i="1"/>
  <c r="QZ570" i="1" s="1"/>
  <c r="B571" i="1"/>
  <c r="QZ571" i="1" s="1"/>
  <c r="B572" i="1"/>
  <c r="QZ572" i="1" s="1"/>
  <c r="B573" i="1"/>
  <c r="QZ573" i="1" s="1"/>
  <c r="B574" i="1"/>
  <c r="QZ574" i="1" s="1"/>
  <c r="B575" i="1"/>
  <c r="QZ575" i="1" s="1"/>
  <c r="B576" i="1"/>
  <c r="QZ576" i="1" s="1"/>
  <c r="B577" i="1"/>
  <c r="QZ577" i="1" s="1"/>
  <c r="B578" i="1"/>
  <c r="QZ578" i="1" s="1"/>
  <c r="B579" i="1"/>
  <c r="QZ579" i="1" s="1"/>
  <c r="B580" i="1"/>
  <c r="QZ580" i="1" s="1"/>
  <c r="B581" i="1"/>
  <c r="QZ581" i="1" s="1"/>
  <c r="B582" i="1"/>
  <c r="QZ582" i="1" s="1"/>
  <c r="B583" i="1"/>
  <c r="QZ583" i="1" s="1"/>
  <c r="B584" i="1"/>
  <c r="QZ584" i="1" s="1"/>
  <c r="B585" i="1"/>
  <c r="QZ585" i="1" s="1"/>
  <c r="B586" i="1"/>
  <c r="QZ586" i="1" s="1"/>
  <c r="B587" i="1"/>
  <c r="QZ587" i="1" s="1"/>
  <c r="B588" i="1"/>
  <c r="QZ588" i="1" s="1"/>
  <c r="B589" i="1"/>
  <c r="QZ589" i="1" s="1"/>
  <c r="B590" i="1"/>
  <c r="QZ590" i="1" s="1"/>
  <c r="B591" i="1"/>
  <c r="QZ591" i="1" s="1"/>
  <c r="B592" i="1"/>
  <c r="QZ592" i="1" s="1"/>
  <c r="B593" i="1"/>
  <c r="QZ593" i="1" s="1"/>
  <c r="B594" i="1"/>
  <c r="QZ594" i="1" s="1"/>
  <c r="B595" i="1"/>
  <c r="QZ595" i="1" s="1"/>
  <c r="B596" i="1"/>
  <c r="QZ596" i="1" s="1"/>
  <c r="B597" i="1"/>
  <c r="QZ597" i="1" s="1"/>
  <c r="B598" i="1"/>
  <c r="QZ598" i="1" s="1"/>
  <c r="B599" i="1"/>
  <c r="QZ599" i="1" s="1"/>
  <c r="B600" i="1"/>
  <c r="QZ600" i="1" s="1"/>
  <c r="B601" i="1"/>
  <c r="QZ601" i="1" s="1"/>
  <c r="B602" i="1"/>
  <c r="QZ602" i="1" s="1"/>
  <c r="B603" i="1"/>
  <c r="QZ603" i="1" s="1"/>
  <c r="B604" i="1"/>
  <c r="QZ604" i="1" s="1"/>
  <c r="B605" i="1"/>
  <c r="QZ605" i="1" s="1"/>
  <c r="B606" i="1"/>
  <c r="QZ606" i="1" s="1"/>
  <c r="B607" i="1"/>
  <c r="QZ607" i="1" s="1"/>
  <c r="B608" i="1"/>
  <c r="QZ608" i="1" s="1"/>
  <c r="B609" i="1"/>
  <c r="QZ609" i="1" s="1"/>
  <c r="B610" i="1"/>
  <c r="QZ610" i="1" s="1"/>
  <c r="B611" i="1"/>
  <c r="QZ611" i="1" s="1"/>
  <c r="B612" i="1"/>
  <c r="QZ612" i="1" s="1"/>
  <c r="B613" i="1"/>
  <c r="QZ613" i="1" s="1"/>
  <c r="B614" i="1"/>
  <c r="QZ614" i="1" s="1"/>
  <c r="B615" i="1"/>
  <c r="QZ615" i="1" s="1"/>
  <c r="B616" i="1"/>
  <c r="QZ616" i="1" s="1"/>
  <c r="B617" i="1"/>
  <c r="QZ617" i="1" s="1"/>
  <c r="B618" i="1"/>
  <c r="QZ618" i="1" s="1"/>
  <c r="B619" i="1"/>
  <c r="QZ619" i="1" s="1"/>
  <c r="B620" i="1"/>
  <c r="QZ620" i="1" s="1"/>
  <c r="B621" i="1"/>
  <c r="QZ621" i="1" s="1"/>
  <c r="B622" i="1"/>
  <c r="QZ622" i="1" s="1"/>
  <c r="B623" i="1"/>
  <c r="QZ623" i="1" s="1"/>
  <c r="B624" i="1"/>
  <c r="QZ624" i="1" s="1"/>
  <c r="B625" i="1"/>
  <c r="QZ625" i="1" s="1"/>
  <c r="B626" i="1"/>
  <c r="QZ626" i="1" s="1"/>
  <c r="B627" i="1"/>
  <c r="QZ627" i="1" s="1"/>
  <c r="B628" i="1"/>
  <c r="QZ628" i="1" s="1"/>
  <c r="B629" i="1"/>
  <c r="QZ629" i="1" s="1"/>
  <c r="B630" i="1"/>
  <c r="QZ630" i="1" s="1"/>
  <c r="B631" i="1"/>
  <c r="QZ631" i="1" s="1"/>
  <c r="B632" i="1"/>
  <c r="QZ632" i="1" s="1"/>
  <c r="B633" i="1"/>
  <c r="QZ633" i="1" s="1"/>
  <c r="B634" i="1"/>
  <c r="QZ634" i="1" s="1"/>
  <c r="B635" i="1"/>
  <c r="QZ635" i="1" s="1"/>
  <c r="B636" i="1"/>
  <c r="QZ636" i="1" s="1"/>
  <c r="B637" i="1"/>
  <c r="QZ637" i="1" s="1"/>
  <c r="B638" i="1"/>
  <c r="QZ638" i="1" s="1"/>
  <c r="B639" i="1"/>
  <c r="QZ639" i="1" s="1"/>
  <c r="B640" i="1"/>
  <c r="QZ640" i="1" s="1"/>
  <c r="B641" i="1"/>
  <c r="QZ641" i="1" s="1"/>
  <c r="B642" i="1"/>
  <c r="QZ642" i="1" s="1"/>
  <c r="B643" i="1"/>
  <c r="QZ643" i="1" s="1"/>
  <c r="B644" i="1"/>
  <c r="QZ644" i="1" s="1"/>
  <c r="B645" i="1"/>
  <c r="QZ645" i="1" s="1"/>
  <c r="B646" i="1"/>
  <c r="QZ646" i="1" s="1"/>
  <c r="B647" i="1"/>
  <c r="QZ647" i="1" s="1"/>
  <c r="B648" i="1"/>
  <c r="QZ648" i="1" s="1"/>
  <c r="B649" i="1"/>
  <c r="QZ649" i="1" s="1"/>
  <c r="B650" i="1"/>
  <c r="QZ650" i="1" s="1"/>
  <c r="B651" i="1"/>
  <c r="QZ651" i="1" s="1"/>
  <c r="B652" i="1"/>
  <c r="QZ652" i="1" s="1"/>
  <c r="B653" i="1"/>
  <c r="QZ653" i="1" s="1"/>
  <c r="B654" i="1"/>
  <c r="QZ654" i="1" s="1"/>
  <c r="B655" i="1"/>
  <c r="QZ655" i="1" s="1"/>
  <c r="B656" i="1"/>
  <c r="QZ656" i="1" s="1"/>
  <c r="B657" i="1"/>
  <c r="QZ657" i="1" s="1"/>
  <c r="B658" i="1"/>
  <c r="QZ658" i="1" s="1"/>
  <c r="B659" i="1"/>
  <c r="QZ659" i="1" s="1"/>
  <c r="B660" i="1"/>
  <c r="QZ660" i="1" s="1"/>
  <c r="B661" i="1"/>
  <c r="QZ661" i="1" s="1"/>
  <c r="B662" i="1"/>
  <c r="QZ662" i="1" s="1"/>
  <c r="B663" i="1"/>
  <c r="QZ663" i="1" s="1"/>
  <c r="B664" i="1"/>
  <c r="QZ664" i="1" s="1"/>
  <c r="B665" i="1"/>
  <c r="QZ665" i="1" s="1"/>
  <c r="B666" i="1"/>
  <c r="QZ666" i="1" s="1"/>
  <c r="B667" i="1"/>
  <c r="QZ667" i="1" s="1"/>
  <c r="B668" i="1"/>
  <c r="QZ668" i="1" s="1"/>
  <c r="B669" i="1"/>
  <c r="QZ669" i="1" s="1"/>
  <c r="B670" i="1"/>
  <c r="QZ670" i="1" s="1"/>
  <c r="B671" i="1"/>
  <c r="QZ671" i="1" s="1"/>
  <c r="B672" i="1"/>
  <c r="QZ672" i="1" s="1"/>
  <c r="B673" i="1"/>
  <c r="QZ673" i="1" s="1"/>
  <c r="B674" i="1"/>
  <c r="QZ674" i="1" s="1"/>
  <c r="B675" i="1"/>
  <c r="QZ675" i="1" s="1"/>
  <c r="B676" i="1"/>
  <c r="QZ676" i="1" s="1"/>
  <c r="B677" i="1"/>
  <c r="QZ677" i="1" s="1"/>
  <c r="B678" i="1"/>
  <c r="QZ678" i="1" s="1"/>
  <c r="B679" i="1"/>
  <c r="QZ679" i="1" s="1"/>
  <c r="B680" i="1"/>
  <c r="QZ680" i="1" s="1"/>
  <c r="B681" i="1"/>
  <c r="QZ681" i="1" s="1"/>
  <c r="B682" i="1"/>
  <c r="QZ682" i="1" s="1"/>
  <c r="B683" i="1"/>
  <c r="QZ683" i="1" s="1"/>
  <c r="B684" i="1"/>
  <c r="QZ684" i="1" s="1"/>
  <c r="B685" i="1"/>
  <c r="QZ685" i="1" s="1"/>
  <c r="B686" i="1"/>
  <c r="QZ686" i="1" s="1"/>
  <c r="B687" i="1"/>
  <c r="QZ687" i="1" s="1"/>
  <c r="B688" i="1"/>
  <c r="QZ688" i="1" s="1"/>
  <c r="B689" i="1"/>
  <c r="QZ689" i="1" s="1"/>
  <c r="B690" i="1"/>
  <c r="QZ690" i="1" s="1"/>
  <c r="B691" i="1"/>
  <c r="QZ691" i="1" s="1"/>
  <c r="B692" i="1"/>
  <c r="QZ692" i="1" s="1"/>
  <c r="B693" i="1"/>
  <c r="QZ693" i="1" s="1"/>
  <c r="B694" i="1"/>
  <c r="QZ694" i="1" s="1"/>
  <c r="B695" i="1"/>
  <c r="QZ695" i="1" s="1"/>
  <c r="B696" i="1"/>
  <c r="QZ696" i="1" s="1"/>
  <c r="B697" i="1"/>
  <c r="QZ697" i="1" s="1"/>
  <c r="B698" i="1"/>
  <c r="QZ698" i="1" s="1"/>
  <c r="B699" i="1"/>
  <c r="QZ699" i="1" s="1"/>
  <c r="B700" i="1"/>
  <c r="QZ700" i="1" s="1"/>
  <c r="B701" i="1"/>
  <c r="QZ701" i="1" s="1"/>
  <c r="B702" i="1"/>
  <c r="QZ702" i="1" s="1"/>
  <c r="B703" i="1"/>
  <c r="QZ703" i="1" s="1"/>
  <c r="B704" i="1"/>
  <c r="QZ704" i="1" s="1"/>
  <c r="B705" i="1"/>
  <c r="QZ705" i="1" s="1"/>
  <c r="B706" i="1"/>
  <c r="QZ706" i="1" s="1"/>
  <c r="B707" i="1"/>
  <c r="QZ707" i="1" s="1"/>
  <c r="B708" i="1"/>
  <c r="QZ708" i="1" s="1"/>
  <c r="B709" i="1"/>
  <c r="QZ709" i="1" s="1"/>
  <c r="B710" i="1"/>
  <c r="QZ710" i="1" s="1"/>
  <c r="B711" i="1"/>
  <c r="QZ711" i="1" s="1"/>
  <c r="B712" i="1"/>
  <c r="QZ712" i="1" s="1"/>
  <c r="B713" i="1"/>
  <c r="QZ713" i="1" s="1"/>
  <c r="B714" i="1"/>
  <c r="QZ714" i="1" s="1"/>
  <c r="B715" i="1"/>
  <c r="QZ715" i="1" s="1"/>
  <c r="B716" i="1"/>
  <c r="QZ716" i="1" s="1"/>
  <c r="B717" i="1"/>
  <c r="QZ717" i="1" s="1"/>
  <c r="B718" i="1"/>
  <c r="QZ718" i="1" s="1"/>
  <c r="B719" i="1"/>
  <c r="QZ719" i="1" s="1"/>
  <c r="B720" i="1"/>
  <c r="QZ720" i="1" s="1"/>
  <c r="B721" i="1"/>
  <c r="QZ721" i="1" s="1"/>
  <c r="B722" i="1"/>
  <c r="QZ722" i="1" s="1"/>
  <c r="B723" i="1"/>
  <c r="QZ723" i="1" s="1"/>
  <c r="B724" i="1"/>
  <c r="QZ724" i="1" s="1"/>
  <c r="B725" i="1"/>
  <c r="QZ725" i="1" s="1"/>
  <c r="B726" i="1"/>
  <c r="QZ726" i="1" s="1"/>
  <c r="B727" i="1"/>
  <c r="QZ727" i="1" s="1"/>
  <c r="B728" i="1"/>
  <c r="QZ728" i="1" s="1"/>
  <c r="B729" i="1"/>
  <c r="QZ729" i="1" s="1"/>
  <c r="B730" i="1"/>
  <c r="QZ730" i="1" s="1"/>
  <c r="B731" i="1"/>
  <c r="QZ731" i="1" s="1"/>
  <c r="B732" i="1"/>
  <c r="QZ732" i="1" s="1"/>
  <c r="B733" i="1"/>
  <c r="QZ733" i="1" s="1"/>
  <c r="B734" i="1"/>
  <c r="QZ734" i="1" s="1"/>
  <c r="B735" i="1"/>
  <c r="QZ735" i="1" s="1"/>
  <c r="B736" i="1"/>
  <c r="QZ736" i="1" s="1"/>
  <c r="B737" i="1"/>
  <c r="QZ737" i="1" s="1"/>
  <c r="B738" i="1"/>
  <c r="QZ738" i="1" s="1"/>
  <c r="B739" i="1"/>
  <c r="QZ739" i="1" s="1"/>
  <c r="B740" i="1"/>
  <c r="QZ740" i="1" s="1"/>
  <c r="B741" i="1"/>
  <c r="QZ741" i="1" s="1"/>
  <c r="B742" i="1"/>
  <c r="QZ742" i="1" s="1"/>
  <c r="B743" i="1"/>
  <c r="QZ743" i="1" s="1"/>
  <c r="B744" i="1"/>
  <c r="QZ744" i="1" s="1"/>
  <c r="B745" i="1"/>
  <c r="QZ745" i="1" s="1"/>
  <c r="B746" i="1"/>
  <c r="QZ746" i="1" s="1"/>
  <c r="B747" i="1"/>
  <c r="QZ747" i="1" s="1"/>
  <c r="B748" i="1"/>
  <c r="QZ748" i="1" s="1"/>
  <c r="B749" i="1"/>
  <c r="QZ749" i="1" s="1"/>
  <c r="B750" i="1"/>
  <c r="QZ750" i="1" s="1"/>
  <c r="B751" i="1"/>
  <c r="QZ751" i="1" s="1"/>
  <c r="B752" i="1"/>
  <c r="QZ752" i="1" s="1"/>
  <c r="B753" i="1"/>
  <c r="QZ753" i="1" s="1"/>
  <c r="B754" i="1"/>
  <c r="QZ754" i="1" s="1"/>
  <c r="B755" i="1"/>
  <c r="QZ755" i="1" s="1"/>
  <c r="B756" i="1"/>
  <c r="QZ756" i="1" s="1"/>
  <c r="B757" i="1"/>
  <c r="QZ757" i="1" s="1"/>
  <c r="B758" i="1"/>
  <c r="QZ758" i="1" s="1"/>
  <c r="B759" i="1"/>
  <c r="QZ759" i="1" s="1"/>
  <c r="B760" i="1"/>
  <c r="QZ760" i="1" s="1"/>
  <c r="B761" i="1"/>
  <c r="QZ761" i="1" s="1"/>
  <c r="B762" i="1"/>
  <c r="QZ762" i="1" s="1"/>
  <c r="B763" i="1"/>
  <c r="QZ763" i="1" s="1"/>
  <c r="B764" i="1"/>
  <c r="QZ764" i="1" s="1"/>
  <c r="B765" i="1"/>
  <c r="QZ765" i="1" s="1"/>
  <c r="B766" i="1"/>
  <c r="QZ766" i="1" s="1"/>
  <c r="B767" i="1"/>
  <c r="QZ767" i="1" s="1"/>
  <c r="B768" i="1"/>
  <c r="QZ768" i="1" s="1"/>
  <c r="B769" i="1"/>
  <c r="QZ769" i="1" s="1"/>
  <c r="B770" i="1"/>
  <c r="QZ770" i="1" s="1"/>
  <c r="B771" i="1"/>
  <c r="QZ771" i="1" s="1"/>
  <c r="B772" i="1"/>
  <c r="QZ772" i="1" s="1"/>
  <c r="B773" i="1"/>
  <c r="QZ773" i="1" s="1"/>
  <c r="B774" i="1"/>
  <c r="QZ774" i="1" s="1"/>
  <c r="B775" i="1"/>
  <c r="QZ775" i="1" s="1"/>
  <c r="B776" i="1"/>
  <c r="QZ776" i="1" s="1"/>
  <c r="B777" i="1"/>
  <c r="QZ777" i="1" s="1"/>
  <c r="B778" i="1"/>
  <c r="QZ778" i="1" s="1"/>
  <c r="B779" i="1"/>
  <c r="QZ779" i="1" s="1"/>
  <c r="B780" i="1"/>
  <c r="QZ780" i="1" s="1"/>
  <c r="B781" i="1"/>
  <c r="QZ781" i="1" s="1"/>
  <c r="B782" i="1"/>
  <c r="QZ782" i="1" s="1"/>
  <c r="B783" i="1"/>
  <c r="QZ783" i="1" s="1"/>
  <c r="B784" i="1"/>
  <c r="QZ784" i="1" s="1"/>
  <c r="B785" i="1"/>
  <c r="QZ785" i="1" s="1"/>
  <c r="B786" i="1"/>
  <c r="QZ786" i="1" s="1"/>
  <c r="B787" i="1"/>
  <c r="QZ787" i="1" s="1"/>
  <c r="B788" i="1"/>
  <c r="QZ788" i="1" s="1"/>
  <c r="B789" i="1"/>
  <c r="QZ789" i="1" s="1"/>
  <c r="B790" i="1"/>
  <c r="QZ790" i="1" s="1"/>
  <c r="B791" i="1"/>
  <c r="QZ791" i="1" s="1"/>
  <c r="B792" i="1"/>
  <c r="QZ792" i="1" s="1"/>
  <c r="B793" i="1"/>
  <c r="QZ793" i="1" s="1"/>
  <c r="B794" i="1"/>
  <c r="QZ794" i="1" s="1"/>
  <c r="B795" i="1"/>
  <c r="QZ795" i="1" s="1"/>
  <c r="B796" i="1"/>
  <c r="QZ796" i="1" s="1"/>
  <c r="B797" i="1"/>
  <c r="QZ797" i="1" s="1"/>
  <c r="B798" i="1"/>
  <c r="QZ798" i="1" s="1"/>
  <c r="B799" i="1"/>
  <c r="QZ799" i="1" s="1"/>
  <c r="B800" i="1"/>
  <c r="QZ800" i="1" s="1"/>
  <c r="B801" i="1"/>
  <c r="QZ801" i="1" s="1"/>
  <c r="B802" i="1"/>
  <c r="QZ802" i="1" s="1"/>
  <c r="B803" i="1"/>
  <c r="QZ803" i="1" s="1"/>
  <c r="B804" i="1"/>
  <c r="QZ804" i="1" s="1"/>
  <c r="B805" i="1"/>
  <c r="QZ805" i="1" s="1"/>
  <c r="B806" i="1"/>
  <c r="QZ806" i="1" s="1"/>
  <c r="B807" i="1"/>
  <c r="QZ807" i="1" s="1"/>
  <c r="B808" i="1"/>
  <c r="QZ808" i="1" s="1"/>
  <c r="B809" i="1"/>
  <c r="QZ809" i="1" s="1"/>
  <c r="B810" i="1"/>
  <c r="QZ810" i="1" s="1"/>
  <c r="B811" i="1"/>
  <c r="QZ811" i="1" s="1"/>
  <c r="B812" i="1"/>
  <c r="QZ812" i="1" s="1"/>
  <c r="B813" i="1"/>
  <c r="QZ813" i="1" s="1"/>
  <c r="B814" i="1"/>
  <c r="QZ814" i="1" s="1"/>
  <c r="B815" i="1"/>
  <c r="QZ815" i="1" s="1"/>
  <c r="B816" i="1"/>
  <c r="QZ816" i="1" s="1"/>
  <c r="B817" i="1"/>
  <c r="QZ817" i="1" s="1"/>
  <c r="B818" i="1"/>
  <c r="QZ818" i="1" s="1"/>
  <c r="B819" i="1"/>
  <c r="QZ819" i="1" s="1"/>
  <c r="B820" i="1"/>
  <c r="QZ820" i="1" s="1"/>
  <c r="B821" i="1"/>
  <c r="QZ821" i="1" s="1"/>
  <c r="B822" i="1"/>
  <c r="QZ822" i="1" s="1"/>
  <c r="B823" i="1"/>
  <c r="QZ823" i="1" s="1"/>
  <c r="B824" i="1"/>
  <c r="QZ824" i="1" s="1"/>
  <c r="B825" i="1"/>
  <c r="QZ825" i="1" s="1"/>
  <c r="B826" i="1"/>
  <c r="QZ826" i="1" s="1"/>
  <c r="B827" i="1"/>
  <c r="QZ827" i="1" s="1"/>
  <c r="B828" i="1"/>
  <c r="QZ828" i="1" s="1"/>
  <c r="B829" i="1"/>
  <c r="QZ829" i="1" s="1"/>
  <c r="B830" i="1"/>
  <c r="QZ830" i="1" s="1"/>
  <c r="B831" i="1"/>
  <c r="QZ831" i="1" s="1"/>
  <c r="B832" i="1"/>
  <c r="QZ832" i="1" s="1"/>
  <c r="B833" i="1"/>
  <c r="QZ833" i="1" s="1"/>
  <c r="B834" i="1"/>
  <c r="QZ834" i="1" s="1"/>
  <c r="B835" i="1"/>
  <c r="QZ835" i="1" s="1"/>
  <c r="B836" i="1"/>
  <c r="QZ836" i="1" s="1"/>
  <c r="B837" i="1"/>
  <c r="QZ837" i="1" s="1"/>
  <c r="B838" i="1"/>
  <c r="QZ838" i="1" s="1"/>
  <c r="B839" i="1"/>
  <c r="QZ839" i="1" s="1"/>
  <c r="B840" i="1"/>
  <c r="QZ840" i="1" s="1"/>
  <c r="B841" i="1"/>
  <c r="QZ841" i="1" s="1"/>
  <c r="B842" i="1"/>
  <c r="QZ842" i="1" s="1"/>
  <c r="B843" i="1"/>
  <c r="QZ843" i="1" s="1"/>
  <c r="B844" i="1"/>
  <c r="QZ844" i="1" s="1"/>
  <c r="B845" i="1"/>
  <c r="QZ845" i="1" s="1"/>
  <c r="B846" i="1"/>
  <c r="QZ846" i="1" s="1"/>
  <c r="B847" i="1"/>
  <c r="QZ847" i="1" s="1"/>
  <c r="B848" i="1"/>
  <c r="QZ848" i="1" s="1"/>
  <c r="B849" i="1"/>
  <c r="QZ849" i="1" s="1"/>
  <c r="B850" i="1"/>
  <c r="QZ850" i="1" s="1"/>
  <c r="B851" i="1"/>
  <c r="QZ851" i="1" s="1"/>
  <c r="RB814" i="1"/>
  <c r="RB815" i="1"/>
  <c r="RB816" i="1"/>
  <c r="RB817" i="1"/>
  <c r="RB818" i="1"/>
  <c r="RB819" i="1"/>
  <c r="RB820" i="1"/>
  <c r="RB821" i="1"/>
  <c r="RB822" i="1"/>
  <c r="RB823" i="1"/>
  <c r="RB824" i="1"/>
  <c r="RB825" i="1"/>
  <c r="RB826" i="1"/>
  <c r="RB827" i="1"/>
  <c r="RB828" i="1"/>
  <c r="RB829" i="1"/>
  <c r="RB830" i="1"/>
  <c r="RB831" i="1"/>
  <c r="RB832" i="1"/>
  <c r="RB833" i="1"/>
  <c r="RB834" i="1"/>
  <c r="RB835" i="1"/>
  <c r="RB836" i="1"/>
  <c r="RB837" i="1"/>
  <c r="RB838" i="1"/>
  <c r="RB839" i="1"/>
  <c r="RB840" i="1"/>
  <c r="RB841" i="1"/>
  <c r="RB842" i="1"/>
  <c r="RB843" i="1"/>
  <c r="RB844" i="1"/>
  <c r="RB845" i="1"/>
  <c r="RB846" i="1"/>
  <c r="RB847" i="1"/>
  <c r="RB848" i="1"/>
  <c r="RB849" i="1"/>
  <c r="RB850" i="1"/>
  <c r="RB851" i="1"/>
  <c r="RB852" i="1"/>
  <c r="RB853" i="1"/>
  <c r="RB854" i="1"/>
  <c r="RB855" i="1"/>
  <c r="RB856" i="1"/>
  <c r="RB857" i="1"/>
  <c r="RB858" i="1"/>
  <c r="RB859" i="1"/>
  <c r="RB860" i="1"/>
  <c r="RB861" i="1"/>
  <c r="RB862" i="1"/>
  <c r="RB863" i="1"/>
  <c r="RB864" i="1"/>
  <c r="RB865" i="1"/>
  <c r="RB866" i="1"/>
  <c r="RB867" i="1"/>
  <c r="RB868" i="1"/>
  <c r="RB869" i="1"/>
  <c r="RB870" i="1"/>
  <c r="RB871" i="1"/>
  <c r="RB872" i="1"/>
  <c r="RB873" i="1"/>
  <c r="RB874" i="1"/>
  <c r="RB875" i="1"/>
  <c r="RB876" i="1"/>
  <c r="RB877" i="1"/>
  <c r="RB878" i="1"/>
  <c r="RB879" i="1"/>
  <c r="RB880" i="1"/>
  <c r="RB881" i="1"/>
  <c r="RB882" i="1"/>
  <c r="RB883" i="1"/>
  <c r="RB884" i="1"/>
  <c r="RB885" i="1"/>
  <c r="RB886" i="1"/>
  <c r="RB887" i="1"/>
  <c r="RB888" i="1"/>
  <c r="RB889" i="1"/>
  <c r="RB890" i="1"/>
  <c r="RB891" i="1"/>
  <c r="RB892" i="1"/>
  <c r="RB893" i="1"/>
  <c r="RB894" i="1"/>
  <c r="RB895" i="1"/>
  <c r="RB896" i="1"/>
  <c r="RB897" i="1"/>
  <c r="RB898" i="1"/>
  <c r="RB899" i="1"/>
  <c r="RB900" i="1"/>
  <c r="RB901" i="1"/>
  <c r="RB902" i="1"/>
  <c r="RB903" i="1"/>
  <c r="RB904" i="1"/>
  <c r="RB905" i="1"/>
  <c r="RB906" i="1"/>
  <c r="RB907" i="1"/>
  <c r="RB908" i="1"/>
  <c r="RB909" i="1"/>
  <c r="RB910" i="1"/>
  <c r="RB911" i="1"/>
  <c r="RB912" i="1"/>
  <c r="RB913" i="1"/>
  <c r="RB914" i="1"/>
  <c r="RB915" i="1"/>
  <c r="RB916" i="1"/>
  <c r="RB917" i="1"/>
  <c r="RB918" i="1"/>
  <c r="RB919" i="1"/>
  <c r="RB920" i="1"/>
  <c r="RB921" i="1"/>
  <c r="RB922" i="1"/>
  <c r="RB923" i="1"/>
  <c r="RB924" i="1"/>
  <c r="RB925" i="1"/>
  <c r="RB926" i="1"/>
  <c r="RB927" i="1"/>
  <c r="RB928" i="1"/>
  <c r="RB929" i="1"/>
  <c r="RB930" i="1"/>
  <c r="RB931" i="1"/>
  <c r="RB932" i="1"/>
  <c r="RB933" i="1"/>
  <c r="RB934" i="1"/>
  <c r="RB935" i="1"/>
  <c r="RB936" i="1"/>
  <c r="RB937" i="1"/>
  <c r="RB938" i="1"/>
  <c r="RB939" i="1"/>
  <c r="RB940" i="1"/>
  <c r="RB941" i="1"/>
  <c r="RB942" i="1"/>
  <c r="RB943" i="1"/>
  <c r="RB944" i="1"/>
  <c r="RB945" i="1"/>
  <c r="RB946" i="1"/>
  <c r="RB947" i="1"/>
  <c r="RB948" i="1"/>
  <c r="RB949" i="1"/>
  <c r="RB950" i="1"/>
  <c r="RB951" i="1"/>
  <c r="RB952" i="1"/>
  <c r="RB953" i="1"/>
  <c r="RB954" i="1"/>
  <c r="RB955" i="1"/>
  <c r="RB956" i="1"/>
  <c r="RB957" i="1"/>
  <c r="RB958" i="1"/>
  <c r="RB959" i="1"/>
  <c r="RB960" i="1"/>
  <c r="RB961" i="1"/>
  <c r="RB962" i="1"/>
  <c r="RB963" i="1"/>
  <c r="RB964" i="1"/>
  <c r="RB965" i="1"/>
  <c r="RB966" i="1"/>
  <c r="RB967" i="1"/>
  <c r="RB968" i="1"/>
  <c r="RB969" i="1"/>
  <c r="RB970" i="1"/>
  <c r="RB971" i="1"/>
  <c r="RB972" i="1"/>
  <c r="RB973" i="1"/>
  <c r="RB974" i="1"/>
  <c r="RB975" i="1"/>
  <c r="RB976" i="1"/>
  <c r="RB977" i="1"/>
  <c r="RB978" i="1"/>
  <c r="RB979" i="1"/>
  <c r="RB980" i="1"/>
  <c r="RB981" i="1"/>
  <c r="RB982" i="1"/>
  <c r="RB983" i="1"/>
  <c r="RB984" i="1"/>
  <c r="RB985" i="1"/>
  <c r="RB986" i="1"/>
  <c r="RB987" i="1"/>
  <c r="RB988" i="1"/>
  <c r="RB989" i="1"/>
  <c r="RB990" i="1"/>
  <c r="RB991" i="1"/>
  <c r="RB992" i="1"/>
  <c r="RB993" i="1"/>
  <c r="RB994" i="1"/>
  <c r="RB995" i="1"/>
  <c r="RB996" i="1"/>
  <c r="RB997" i="1"/>
  <c r="RB998" i="1"/>
  <c r="RB999" i="1"/>
  <c r="RB1000" i="1"/>
  <c r="RB1001" i="1"/>
  <c r="RB1002" i="1"/>
  <c r="RB1003" i="1"/>
  <c r="RB1004" i="1"/>
  <c r="RB1005" i="1"/>
  <c r="RB1006" i="1"/>
  <c r="RB1007" i="1"/>
  <c r="RB1008" i="1"/>
  <c r="RB1009" i="1"/>
  <c r="RB1010" i="1"/>
  <c r="RB1011" i="1"/>
  <c r="RB1012" i="1"/>
  <c r="RB1013" i="1"/>
  <c r="RB1014" i="1"/>
  <c r="RB1015" i="1"/>
  <c r="RB1016" i="1"/>
  <c r="RB1017" i="1"/>
  <c r="RB1018" i="1"/>
  <c r="RB1019" i="1"/>
  <c r="RB1020" i="1"/>
  <c r="RB1021" i="1"/>
  <c r="RB1022" i="1"/>
  <c r="RB1023" i="1"/>
  <c r="RB1024" i="1"/>
  <c r="RB1025" i="1"/>
  <c r="RB1026" i="1"/>
  <c r="RB1027" i="1"/>
  <c r="RB1028" i="1"/>
  <c r="RB1029" i="1"/>
  <c r="RB1030" i="1"/>
  <c r="RB1031" i="1"/>
  <c r="RB1032" i="1"/>
  <c r="RB1033" i="1"/>
  <c r="RB1034" i="1"/>
  <c r="RB1035" i="1"/>
  <c r="RB1036" i="1"/>
  <c r="RB1037" i="1"/>
  <c r="RB1038" i="1"/>
  <c r="RB1039" i="1"/>
  <c r="RB1040" i="1"/>
  <c r="RB1041" i="1"/>
  <c r="RB1042" i="1"/>
  <c r="RB1043" i="1"/>
  <c r="RB1044" i="1"/>
  <c r="RB1045" i="1"/>
  <c r="RB1046" i="1"/>
  <c r="RB1047" i="1"/>
  <c r="RB1048" i="1"/>
  <c r="RB1049" i="1"/>
  <c r="RB1050" i="1"/>
  <c r="RB1051" i="1"/>
  <c r="RB1052" i="1"/>
  <c r="RB1053" i="1"/>
  <c r="RB1054" i="1"/>
  <c r="RB1055" i="1"/>
  <c r="RB1056" i="1"/>
  <c r="RB1057" i="1"/>
  <c r="RB1058" i="1"/>
  <c r="RB1059" i="1"/>
  <c r="RB1060" i="1"/>
  <c r="RB1061" i="1"/>
  <c r="RB1062" i="1"/>
  <c r="RB1063" i="1"/>
  <c r="RB1064" i="1"/>
  <c r="RB1065" i="1"/>
  <c r="RB1066" i="1"/>
  <c r="RB1067" i="1"/>
  <c r="RB1068" i="1"/>
  <c r="RB1069" i="1"/>
  <c r="RB1070" i="1"/>
  <c r="RB1071" i="1"/>
  <c r="RB1072" i="1"/>
  <c r="RB1073" i="1"/>
  <c r="RB1074" i="1"/>
  <c r="RB1075" i="1"/>
  <c r="RB1076" i="1"/>
  <c r="RB1077" i="1"/>
  <c r="RB1078" i="1"/>
  <c r="RB1079" i="1"/>
  <c r="RB1080" i="1"/>
  <c r="RB1081" i="1"/>
  <c r="RB1082" i="1"/>
  <c r="RB1083" i="1"/>
  <c r="RB205" i="1"/>
  <c r="RB206" i="1"/>
  <c r="RB207" i="1"/>
  <c r="RB208" i="1"/>
  <c r="RB209" i="1"/>
  <c r="RB210" i="1"/>
  <c r="RB211" i="1"/>
  <c r="RB212" i="1"/>
  <c r="RB213" i="1"/>
  <c r="RB214" i="1"/>
  <c r="RB215" i="1"/>
  <c r="RB216" i="1"/>
  <c r="RB217" i="1"/>
  <c r="RB218" i="1"/>
  <c r="RB219" i="1"/>
  <c r="RB220" i="1"/>
  <c r="RB221" i="1"/>
  <c r="RB222" i="1"/>
  <c r="RB223" i="1"/>
  <c r="RB224" i="1"/>
  <c r="RB225" i="1"/>
  <c r="RB226" i="1"/>
  <c r="RB227" i="1"/>
  <c r="RB228" i="1"/>
  <c r="RB229" i="1"/>
  <c r="RB230" i="1"/>
  <c r="RB231" i="1"/>
  <c r="RB232" i="1"/>
  <c r="RB233" i="1"/>
  <c r="RB234" i="1"/>
  <c r="RB235" i="1"/>
  <c r="RB236" i="1"/>
  <c r="RB237" i="1"/>
  <c r="RB238" i="1"/>
  <c r="RB239" i="1"/>
  <c r="RB240" i="1"/>
  <c r="RB241" i="1"/>
  <c r="RB242" i="1"/>
  <c r="RB243" i="1"/>
  <c r="RB244" i="1"/>
  <c r="RB245" i="1"/>
  <c r="RB246" i="1"/>
  <c r="RB247" i="1"/>
  <c r="RB248" i="1"/>
  <c r="RB249" i="1"/>
  <c r="RB250" i="1"/>
  <c r="RB251" i="1"/>
  <c r="RB252" i="1"/>
  <c r="RB253" i="1"/>
  <c r="RB254" i="1"/>
  <c r="RB255" i="1"/>
  <c r="RB256" i="1"/>
  <c r="RB257" i="1"/>
  <c r="RB258" i="1"/>
  <c r="RB259" i="1"/>
  <c r="RB260" i="1"/>
  <c r="RB261" i="1"/>
  <c r="RB262" i="1"/>
  <c r="RB263" i="1"/>
  <c r="RB264" i="1"/>
  <c r="RB265" i="1"/>
  <c r="RB266" i="1"/>
  <c r="RB267" i="1"/>
  <c r="RB268" i="1"/>
  <c r="RB269" i="1"/>
  <c r="RB270" i="1"/>
  <c r="RB271" i="1"/>
  <c r="RB272" i="1"/>
  <c r="RB273" i="1"/>
  <c r="RB274" i="1"/>
  <c r="RB275" i="1"/>
  <c r="RB276" i="1"/>
  <c r="RB277" i="1"/>
  <c r="RB278" i="1"/>
  <c r="RB279" i="1"/>
  <c r="RB280" i="1"/>
  <c r="RB281" i="1"/>
  <c r="RB282" i="1"/>
  <c r="RB283" i="1"/>
  <c r="RB284" i="1"/>
  <c r="RB285" i="1"/>
  <c r="RB286" i="1"/>
  <c r="RB287" i="1"/>
  <c r="RB288" i="1"/>
  <c r="RB289" i="1"/>
  <c r="RB290" i="1"/>
  <c r="RB291" i="1"/>
  <c r="RB292" i="1"/>
  <c r="RB293" i="1"/>
  <c r="RB294" i="1"/>
  <c r="RB295" i="1"/>
  <c r="RB296" i="1"/>
  <c r="RB297" i="1"/>
  <c r="RB298" i="1"/>
  <c r="RB299" i="1"/>
  <c r="RB300" i="1"/>
  <c r="RB301" i="1"/>
  <c r="RB302" i="1"/>
  <c r="RB303" i="1"/>
  <c r="RB304" i="1"/>
  <c r="RB305" i="1"/>
  <c r="RB306" i="1"/>
  <c r="RB307" i="1"/>
  <c r="RB308" i="1"/>
  <c r="RB309" i="1"/>
  <c r="RB310" i="1"/>
  <c r="RB311" i="1"/>
  <c r="RB312" i="1"/>
  <c r="RB313" i="1"/>
  <c r="RB314" i="1"/>
  <c r="RB315" i="1"/>
  <c r="RB316" i="1"/>
  <c r="RB317" i="1"/>
  <c r="RB318" i="1"/>
  <c r="RB319" i="1"/>
  <c r="RB320" i="1"/>
  <c r="RB321" i="1"/>
  <c r="RB322" i="1"/>
  <c r="RB323" i="1"/>
  <c r="RB324" i="1"/>
  <c r="RB325" i="1"/>
  <c r="RB326" i="1"/>
  <c r="RB327" i="1"/>
  <c r="RB328" i="1"/>
  <c r="RB329" i="1"/>
  <c r="RB330" i="1"/>
  <c r="RB331" i="1"/>
  <c r="RB332" i="1"/>
  <c r="RB333" i="1"/>
  <c r="RB334" i="1"/>
  <c r="RB335" i="1"/>
  <c r="RB336" i="1"/>
  <c r="RB337" i="1"/>
  <c r="RB338" i="1"/>
  <c r="RB339" i="1"/>
  <c r="RB340" i="1"/>
  <c r="RB341" i="1"/>
  <c r="RB342" i="1"/>
  <c r="RB343" i="1"/>
  <c r="RB344" i="1"/>
  <c r="RB345" i="1"/>
  <c r="RB346" i="1"/>
  <c r="RB347" i="1"/>
  <c r="RB348" i="1"/>
  <c r="RB349" i="1"/>
  <c r="RB350" i="1"/>
  <c r="RB351" i="1"/>
  <c r="RB352" i="1"/>
  <c r="RB353" i="1"/>
  <c r="RB354" i="1"/>
  <c r="RB355" i="1"/>
  <c r="RB356" i="1"/>
  <c r="RB357" i="1"/>
  <c r="RB358" i="1"/>
  <c r="RB359" i="1"/>
  <c r="RB360" i="1"/>
  <c r="RB361" i="1"/>
  <c r="RB362" i="1"/>
  <c r="RB363" i="1"/>
  <c r="RB364" i="1"/>
  <c r="RB365" i="1"/>
  <c r="RB366" i="1"/>
  <c r="RB367" i="1"/>
  <c r="RB368" i="1"/>
  <c r="RB369" i="1"/>
  <c r="RB370" i="1"/>
  <c r="RB371" i="1"/>
  <c r="RB372" i="1"/>
  <c r="RB373" i="1"/>
  <c r="RB374" i="1"/>
  <c r="RB375" i="1"/>
  <c r="RB376" i="1"/>
  <c r="RB377" i="1"/>
  <c r="RB378" i="1"/>
  <c r="RB379" i="1"/>
  <c r="RB380" i="1"/>
  <c r="RB381" i="1"/>
  <c r="RB382" i="1"/>
  <c r="RB383" i="1"/>
  <c r="RB384" i="1"/>
  <c r="RB385" i="1"/>
  <c r="RB386" i="1"/>
  <c r="RB387" i="1"/>
  <c r="RB388" i="1"/>
  <c r="RB389" i="1"/>
  <c r="RB390" i="1"/>
  <c r="RB391" i="1"/>
  <c r="RB392" i="1"/>
  <c r="RB393" i="1"/>
  <c r="RB394" i="1"/>
  <c r="RB395" i="1"/>
  <c r="RB396" i="1"/>
  <c r="RB397" i="1"/>
  <c r="RB398" i="1"/>
  <c r="RB399" i="1"/>
  <c r="RB400" i="1"/>
  <c r="RB401" i="1"/>
  <c r="RB402" i="1"/>
  <c r="RB403" i="1"/>
  <c r="RB404" i="1"/>
  <c r="RB405" i="1"/>
  <c r="RB406" i="1"/>
  <c r="RB407" i="1"/>
  <c r="RB408" i="1"/>
  <c r="RB409" i="1"/>
  <c r="RB410" i="1"/>
  <c r="RB411" i="1"/>
  <c r="RB412" i="1"/>
  <c r="RB413" i="1"/>
  <c r="RB414" i="1"/>
  <c r="RB415" i="1"/>
  <c r="RB416" i="1"/>
  <c r="RB417" i="1"/>
  <c r="RB418" i="1"/>
  <c r="RB419" i="1"/>
  <c r="RB420" i="1"/>
  <c r="RB421" i="1"/>
  <c r="RB422" i="1"/>
  <c r="RB423" i="1"/>
  <c r="RB424" i="1"/>
  <c r="RB425" i="1"/>
  <c r="RB426" i="1"/>
  <c r="RB427" i="1"/>
  <c r="RB428" i="1"/>
  <c r="RB429" i="1"/>
  <c r="RB430" i="1"/>
  <c r="RB431" i="1"/>
  <c r="RB432" i="1"/>
  <c r="RB433" i="1"/>
  <c r="RB434" i="1"/>
  <c r="RB435" i="1"/>
  <c r="RB436" i="1"/>
  <c r="RB437" i="1"/>
  <c r="RB438" i="1"/>
  <c r="RB439" i="1"/>
  <c r="RB440" i="1"/>
  <c r="RB441" i="1"/>
  <c r="RB442" i="1"/>
  <c r="RB443" i="1"/>
  <c r="RB444" i="1"/>
  <c r="RB445" i="1"/>
  <c r="RB446" i="1"/>
  <c r="RB447" i="1"/>
  <c r="RB448" i="1"/>
  <c r="RB449" i="1"/>
  <c r="RB450" i="1"/>
  <c r="RB451" i="1"/>
  <c r="RB452" i="1"/>
  <c r="RB453" i="1"/>
  <c r="RB454" i="1"/>
  <c r="RB455" i="1"/>
  <c r="RB456" i="1"/>
  <c r="RB457" i="1"/>
  <c r="RB458" i="1"/>
  <c r="RB459" i="1"/>
  <c r="RB460" i="1"/>
  <c r="RB461" i="1"/>
  <c r="RB462" i="1"/>
  <c r="RB463" i="1"/>
  <c r="RB464" i="1"/>
  <c r="RB465" i="1"/>
  <c r="RB466" i="1"/>
  <c r="RB467" i="1"/>
  <c r="RB468" i="1"/>
  <c r="RB469" i="1"/>
  <c r="RB470" i="1"/>
  <c r="RB471" i="1"/>
  <c r="RB472" i="1"/>
  <c r="RB473" i="1"/>
  <c r="RB474" i="1"/>
  <c r="RB475" i="1"/>
  <c r="RB476" i="1"/>
  <c r="RB477" i="1"/>
  <c r="RB478" i="1"/>
  <c r="RB479" i="1"/>
  <c r="RB480" i="1"/>
  <c r="RB481" i="1"/>
  <c r="RB482" i="1"/>
  <c r="RB483" i="1"/>
  <c r="RB484" i="1"/>
  <c r="RB485" i="1"/>
  <c r="RB486" i="1"/>
  <c r="RB487" i="1"/>
  <c r="RB488" i="1"/>
  <c r="RB489" i="1"/>
  <c r="RB490" i="1"/>
  <c r="RB491" i="1"/>
  <c r="RB492" i="1"/>
  <c r="RB493" i="1"/>
  <c r="RB494" i="1"/>
  <c r="RB495" i="1"/>
  <c r="RB496" i="1"/>
  <c r="RB497" i="1"/>
  <c r="RB498" i="1"/>
  <c r="RB499" i="1"/>
  <c r="RB500" i="1"/>
  <c r="RB501" i="1"/>
  <c r="RB502" i="1"/>
  <c r="RB503" i="1"/>
  <c r="RB504" i="1"/>
  <c r="RB505" i="1"/>
  <c r="RB506" i="1"/>
  <c r="RB507" i="1"/>
  <c r="RB508" i="1"/>
  <c r="RB509" i="1"/>
  <c r="RB510" i="1"/>
  <c r="RB511" i="1"/>
  <c r="RB512" i="1"/>
  <c r="RB513" i="1"/>
  <c r="RB514" i="1"/>
  <c r="RB515" i="1"/>
  <c r="RB516" i="1"/>
  <c r="RB517" i="1"/>
  <c r="RB518" i="1"/>
  <c r="RB519" i="1"/>
  <c r="RB520" i="1"/>
  <c r="RB521" i="1"/>
  <c r="RB522" i="1"/>
  <c r="RB523" i="1"/>
  <c r="RB524" i="1"/>
  <c r="RB525" i="1"/>
  <c r="RB526" i="1"/>
  <c r="RB527" i="1"/>
  <c r="RB528" i="1"/>
  <c r="RB529" i="1"/>
  <c r="RB530" i="1"/>
  <c r="RB531" i="1"/>
  <c r="RB532" i="1"/>
  <c r="RB533" i="1"/>
  <c r="RB534" i="1"/>
  <c r="RB535" i="1"/>
  <c r="RB536" i="1"/>
  <c r="RB537" i="1"/>
  <c r="RB538" i="1"/>
  <c r="RB539" i="1"/>
  <c r="RB540" i="1"/>
  <c r="RB541" i="1"/>
  <c r="RB542" i="1"/>
  <c r="RB543" i="1"/>
  <c r="RB544" i="1"/>
  <c r="RB545" i="1"/>
  <c r="RB546" i="1"/>
  <c r="RB547" i="1"/>
  <c r="RB548" i="1"/>
  <c r="RB549" i="1"/>
  <c r="RB550" i="1"/>
  <c r="RB551" i="1"/>
  <c r="RB552" i="1"/>
  <c r="RB553" i="1"/>
  <c r="RB554" i="1"/>
  <c r="RB555" i="1"/>
  <c r="RB556" i="1"/>
  <c r="RB557" i="1"/>
  <c r="RB558" i="1"/>
  <c r="RB559" i="1"/>
  <c r="RB560" i="1"/>
  <c r="RB561" i="1"/>
  <c r="RB562" i="1"/>
  <c r="RB563" i="1"/>
  <c r="RB564" i="1"/>
  <c r="RB565" i="1"/>
  <c r="RB566" i="1"/>
  <c r="RB567" i="1"/>
  <c r="RB568" i="1"/>
  <c r="RB569" i="1"/>
  <c r="RB570" i="1"/>
  <c r="RB571" i="1"/>
  <c r="RB572" i="1"/>
  <c r="RB573" i="1"/>
  <c r="RB574" i="1"/>
  <c r="RB575" i="1"/>
  <c r="RB576" i="1"/>
  <c r="RB577" i="1"/>
  <c r="RB578" i="1"/>
  <c r="RB579" i="1"/>
  <c r="RB580" i="1"/>
  <c r="RB581" i="1"/>
  <c r="RB582" i="1"/>
  <c r="RB583" i="1"/>
  <c r="RB584" i="1"/>
  <c r="RB585" i="1"/>
  <c r="RB586" i="1"/>
  <c r="RB587" i="1"/>
  <c r="RB588" i="1"/>
  <c r="RB589" i="1"/>
  <c r="RB590" i="1"/>
  <c r="RB591" i="1"/>
  <c r="RB592" i="1"/>
  <c r="RB593" i="1"/>
  <c r="RB594" i="1"/>
  <c r="RB595" i="1"/>
  <c r="RB596" i="1"/>
  <c r="RB597" i="1"/>
  <c r="RB598" i="1"/>
  <c r="RB599" i="1"/>
  <c r="RB600" i="1"/>
  <c r="RB601" i="1"/>
  <c r="RB602" i="1"/>
  <c r="RB603" i="1"/>
  <c r="RB604" i="1"/>
  <c r="RB605" i="1"/>
  <c r="RB606" i="1"/>
  <c r="RB607" i="1"/>
  <c r="RB608" i="1"/>
  <c r="RB609" i="1"/>
  <c r="RB610" i="1"/>
  <c r="RB611" i="1"/>
  <c r="RB612" i="1"/>
  <c r="RB613" i="1"/>
  <c r="RB614" i="1"/>
  <c r="RB615" i="1"/>
  <c r="RB616" i="1"/>
  <c r="RB617" i="1"/>
  <c r="RB618" i="1"/>
  <c r="RB619" i="1"/>
  <c r="RB620" i="1"/>
  <c r="RB621" i="1"/>
  <c r="RB622" i="1"/>
  <c r="RB623" i="1"/>
  <c r="RB624" i="1"/>
  <c r="RB625" i="1"/>
  <c r="RB626" i="1"/>
  <c r="RB627" i="1"/>
  <c r="RB628" i="1"/>
  <c r="RB629" i="1"/>
  <c r="RB630" i="1"/>
  <c r="RB631" i="1"/>
  <c r="RB632" i="1"/>
  <c r="RB633" i="1"/>
  <c r="RB634" i="1"/>
  <c r="RB635" i="1"/>
  <c r="RB636" i="1"/>
  <c r="RB637" i="1"/>
  <c r="RB638" i="1"/>
  <c r="RB639" i="1"/>
  <c r="RB640" i="1"/>
  <c r="RB641" i="1"/>
  <c r="RB642" i="1"/>
  <c r="RB643" i="1"/>
  <c r="RB644" i="1"/>
  <c r="RB645" i="1"/>
  <c r="RB646" i="1"/>
  <c r="RB647" i="1"/>
  <c r="RB648" i="1"/>
  <c r="RB649" i="1"/>
  <c r="RB650" i="1"/>
  <c r="RB651" i="1"/>
  <c r="RB652" i="1"/>
  <c r="RB653" i="1"/>
  <c r="RB654" i="1"/>
  <c r="RB655" i="1"/>
  <c r="RB656" i="1"/>
  <c r="RB657" i="1"/>
  <c r="RB658" i="1"/>
  <c r="RB659" i="1"/>
  <c r="RB660" i="1"/>
  <c r="RB661" i="1"/>
  <c r="RB662" i="1"/>
  <c r="RB663" i="1"/>
  <c r="RB664" i="1"/>
  <c r="RB665" i="1"/>
  <c r="RB666" i="1"/>
  <c r="RB667" i="1"/>
  <c r="RB668" i="1"/>
  <c r="RB669" i="1"/>
  <c r="RB670" i="1"/>
  <c r="RB671" i="1"/>
  <c r="RB672" i="1"/>
  <c r="RB673" i="1"/>
  <c r="RB674" i="1"/>
  <c r="RB675" i="1"/>
  <c r="RB676" i="1"/>
  <c r="RB677" i="1"/>
  <c r="RB678" i="1"/>
  <c r="RB679" i="1"/>
  <c r="RB680" i="1"/>
  <c r="RB681" i="1"/>
  <c r="RB682" i="1"/>
  <c r="RB683" i="1"/>
  <c r="RB684" i="1"/>
  <c r="RB685" i="1"/>
  <c r="RB686" i="1"/>
  <c r="RB687" i="1"/>
  <c r="RB688" i="1"/>
  <c r="RB689" i="1"/>
  <c r="RB690" i="1"/>
  <c r="RB691" i="1"/>
  <c r="RB692" i="1"/>
  <c r="RB693" i="1"/>
  <c r="RB694" i="1"/>
  <c r="RB695" i="1"/>
  <c r="RB696" i="1"/>
  <c r="RB697" i="1"/>
  <c r="RB698" i="1"/>
  <c r="RB699" i="1"/>
  <c r="RB700" i="1"/>
  <c r="RB701" i="1"/>
  <c r="RB702" i="1"/>
  <c r="RB703" i="1"/>
  <c r="RB704" i="1"/>
  <c r="RB705" i="1"/>
  <c r="RB706" i="1"/>
  <c r="RB707" i="1"/>
  <c r="RB708" i="1"/>
  <c r="RB709" i="1"/>
  <c r="RB710" i="1"/>
  <c r="RB711" i="1"/>
  <c r="RB712" i="1"/>
  <c r="RB713" i="1"/>
  <c r="RB714" i="1"/>
  <c r="RB715" i="1"/>
  <c r="RB716" i="1"/>
  <c r="RB717" i="1"/>
  <c r="RB718" i="1"/>
  <c r="RB719" i="1"/>
  <c r="RB720" i="1"/>
  <c r="RB721" i="1"/>
  <c r="RB722" i="1"/>
  <c r="RB723" i="1"/>
  <c r="RB724" i="1"/>
  <c r="RB725" i="1"/>
  <c r="RB726" i="1"/>
  <c r="RB727" i="1"/>
  <c r="RB728" i="1"/>
  <c r="RB729" i="1"/>
  <c r="RB730" i="1"/>
  <c r="RB731" i="1"/>
  <c r="RB732" i="1"/>
  <c r="RB733" i="1"/>
  <c r="RB734" i="1"/>
  <c r="RB735" i="1"/>
  <c r="RB736" i="1"/>
  <c r="RB737" i="1"/>
  <c r="RB738" i="1"/>
  <c r="RB739" i="1"/>
  <c r="RB740" i="1"/>
  <c r="RB741" i="1"/>
  <c r="RB742" i="1"/>
  <c r="RB743" i="1"/>
  <c r="RB744" i="1"/>
  <c r="RB745" i="1"/>
  <c r="RB746" i="1"/>
  <c r="RB747" i="1"/>
  <c r="RB748" i="1"/>
  <c r="RB749" i="1"/>
  <c r="RB750" i="1"/>
  <c r="RB751" i="1"/>
  <c r="RB752" i="1"/>
  <c r="RB753" i="1"/>
  <c r="RB754" i="1"/>
  <c r="RB755" i="1"/>
  <c r="RB756" i="1"/>
  <c r="RB757" i="1"/>
  <c r="RB758" i="1"/>
  <c r="RB759" i="1"/>
  <c r="RB760" i="1"/>
  <c r="RB761" i="1"/>
  <c r="RB762" i="1"/>
  <c r="RB763" i="1"/>
  <c r="RB764" i="1"/>
  <c r="RB765" i="1"/>
  <c r="RB766" i="1"/>
  <c r="RB767" i="1"/>
  <c r="RB768" i="1"/>
  <c r="RB769" i="1"/>
  <c r="RB770" i="1"/>
  <c r="RB771" i="1"/>
  <c r="RB772" i="1"/>
  <c r="RB773" i="1"/>
  <c r="RB774" i="1"/>
  <c r="RB775" i="1"/>
  <c r="RB776" i="1"/>
  <c r="RB777" i="1"/>
  <c r="RB778" i="1"/>
  <c r="RB779" i="1"/>
  <c r="RB780" i="1"/>
  <c r="RB781" i="1"/>
  <c r="RB782" i="1"/>
  <c r="RB783" i="1"/>
  <c r="RB784" i="1"/>
  <c r="RB785" i="1"/>
  <c r="RB786" i="1"/>
  <c r="RB787" i="1"/>
  <c r="RB788" i="1"/>
  <c r="RB789" i="1"/>
  <c r="RB790" i="1"/>
  <c r="RB791" i="1"/>
  <c r="RB792" i="1"/>
  <c r="RB793" i="1"/>
  <c r="RB794" i="1"/>
  <c r="RB795" i="1"/>
  <c r="RB796" i="1"/>
  <c r="RB797" i="1"/>
  <c r="RB798" i="1"/>
  <c r="RB799" i="1"/>
  <c r="RB800" i="1"/>
  <c r="RB801" i="1"/>
  <c r="RB802" i="1"/>
  <c r="RB803" i="1"/>
  <c r="RB804" i="1"/>
  <c r="RB805" i="1"/>
  <c r="RB806" i="1"/>
  <c r="RB807" i="1"/>
  <c r="RB808" i="1"/>
  <c r="RB809" i="1"/>
  <c r="RB810" i="1"/>
  <c r="RB811" i="1"/>
  <c r="RB812" i="1"/>
  <c r="RB813" i="1"/>
  <c r="QY205" i="1"/>
  <c r="QY206" i="1"/>
  <c r="QY207" i="1"/>
  <c r="QY208" i="1"/>
  <c r="QY209" i="1"/>
  <c r="QY210" i="1"/>
  <c r="QY211" i="1"/>
  <c r="QY212" i="1"/>
  <c r="QY213" i="1"/>
  <c r="QY214" i="1"/>
  <c r="QY215" i="1"/>
  <c r="QY216" i="1"/>
  <c r="QY217" i="1"/>
  <c r="QY218" i="1"/>
  <c r="QY219" i="1"/>
  <c r="QY220" i="1"/>
  <c r="QY221" i="1"/>
  <c r="QY222" i="1"/>
  <c r="QY223" i="1"/>
  <c r="QY224" i="1"/>
  <c r="QY225" i="1"/>
  <c r="QY226" i="1"/>
  <c r="QY227" i="1"/>
  <c r="QY228" i="1"/>
  <c r="QY229" i="1"/>
  <c r="QY230" i="1"/>
  <c r="QY231" i="1"/>
  <c r="QY232" i="1"/>
  <c r="QY233" i="1"/>
  <c r="QY234" i="1"/>
  <c r="QY235" i="1"/>
  <c r="QY236" i="1"/>
  <c r="QY237" i="1"/>
  <c r="QY238" i="1"/>
  <c r="QY239" i="1"/>
  <c r="QY240" i="1"/>
  <c r="QY241" i="1"/>
  <c r="QY242" i="1"/>
  <c r="QY243" i="1"/>
  <c r="QY244" i="1"/>
  <c r="QY245" i="1"/>
  <c r="QY246" i="1"/>
  <c r="QY247" i="1"/>
  <c r="QY248" i="1"/>
  <c r="QY249" i="1"/>
  <c r="QY250" i="1"/>
  <c r="QY251" i="1"/>
  <c r="QY252" i="1"/>
  <c r="QY253" i="1"/>
  <c r="QY254" i="1"/>
  <c r="QY255" i="1"/>
  <c r="QY256" i="1"/>
  <c r="QY257" i="1"/>
  <c r="QY258" i="1"/>
  <c r="QY259" i="1"/>
  <c r="QY260" i="1"/>
  <c r="QY261" i="1"/>
  <c r="QY262" i="1"/>
  <c r="QY263" i="1"/>
  <c r="QY264" i="1"/>
  <c r="QY265" i="1"/>
  <c r="QY266" i="1"/>
  <c r="QY267" i="1"/>
  <c r="QY268" i="1"/>
  <c r="QY269" i="1"/>
  <c r="QY270" i="1"/>
  <c r="QY271" i="1"/>
  <c r="QY272" i="1"/>
  <c r="QY273" i="1"/>
  <c r="QY274" i="1"/>
  <c r="QY275" i="1"/>
  <c r="QY276" i="1"/>
  <c r="QY277" i="1"/>
  <c r="QY278" i="1"/>
  <c r="QY279" i="1"/>
  <c r="QY280" i="1"/>
  <c r="QY281" i="1"/>
  <c r="QY282" i="1"/>
  <c r="QY283" i="1"/>
  <c r="QY284" i="1"/>
  <c r="QY285" i="1"/>
  <c r="QY286" i="1"/>
  <c r="QY287" i="1"/>
  <c r="QY288" i="1"/>
  <c r="QY289" i="1"/>
  <c r="QY290" i="1"/>
  <c r="QY291" i="1"/>
  <c r="QY292" i="1"/>
  <c r="QY293" i="1"/>
  <c r="QY294" i="1"/>
  <c r="QY295" i="1"/>
  <c r="QY296" i="1"/>
  <c r="QY297" i="1"/>
  <c r="QY298" i="1"/>
  <c r="QY299" i="1"/>
  <c r="QY300" i="1"/>
  <c r="QY301" i="1"/>
  <c r="QY302" i="1"/>
  <c r="QY303" i="1"/>
  <c r="QY304" i="1"/>
  <c r="QY305" i="1"/>
  <c r="QY306" i="1"/>
  <c r="QY307" i="1"/>
  <c r="QY308" i="1"/>
  <c r="QY309" i="1"/>
  <c r="QY310" i="1"/>
  <c r="QY311" i="1"/>
  <c r="QY312" i="1"/>
  <c r="QY313" i="1"/>
  <c r="QY314" i="1"/>
  <c r="QY315" i="1"/>
  <c r="QY316" i="1"/>
  <c r="QY317" i="1"/>
  <c r="QY318" i="1"/>
  <c r="QY319" i="1"/>
  <c r="QY320" i="1"/>
  <c r="QY321" i="1"/>
  <c r="QY322" i="1"/>
  <c r="QY323" i="1"/>
  <c r="QY324" i="1"/>
  <c r="QY325" i="1"/>
  <c r="QY326" i="1"/>
  <c r="QY327" i="1"/>
  <c r="QY328" i="1"/>
  <c r="QY329" i="1"/>
  <c r="QY330" i="1"/>
  <c r="QY331" i="1"/>
  <c r="QY332" i="1"/>
  <c r="QY333" i="1"/>
  <c r="QY334" i="1"/>
  <c r="QY335" i="1"/>
  <c r="QY336" i="1"/>
  <c r="QY337" i="1"/>
  <c r="QY338" i="1"/>
  <c r="QY339" i="1"/>
  <c r="QY340" i="1"/>
  <c r="QY341" i="1"/>
  <c r="QY342" i="1"/>
  <c r="QY343" i="1"/>
  <c r="QY344" i="1"/>
  <c r="QY345" i="1"/>
  <c r="QY346" i="1"/>
  <c r="QY347" i="1"/>
  <c r="QY348" i="1"/>
  <c r="QY349" i="1"/>
  <c r="QY350" i="1"/>
  <c r="QY351" i="1"/>
  <c r="QY352" i="1"/>
  <c r="QY353" i="1"/>
  <c r="QY354" i="1"/>
  <c r="QY355" i="1"/>
  <c r="QY356" i="1"/>
  <c r="QY357" i="1"/>
  <c r="QY358" i="1"/>
  <c r="QY359" i="1"/>
  <c r="QY360" i="1"/>
  <c r="QY361" i="1"/>
  <c r="QY362" i="1"/>
  <c r="QY363" i="1"/>
  <c r="QY364" i="1"/>
  <c r="QY365" i="1"/>
  <c r="QY366" i="1"/>
  <c r="QY367" i="1"/>
  <c r="QY368" i="1"/>
  <c r="QY369" i="1"/>
  <c r="QY370" i="1"/>
  <c r="QY371" i="1"/>
  <c r="QY372" i="1"/>
  <c r="QY373" i="1"/>
  <c r="QY374" i="1"/>
  <c r="QY375" i="1"/>
  <c r="QY376" i="1"/>
  <c r="QY377" i="1"/>
  <c r="QY378" i="1"/>
  <c r="QY379" i="1"/>
  <c r="QY380" i="1"/>
  <c r="QY381" i="1"/>
  <c r="QY382" i="1"/>
  <c r="QY383" i="1"/>
  <c r="QY384" i="1"/>
  <c r="QY385" i="1"/>
  <c r="QY386" i="1"/>
  <c r="QY387" i="1"/>
  <c r="QY388" i="1"/>
  <c r="QY389" i="1"/>
  <c r="QY390" i="1"/>
  <c r="QY391" i="1"/>
  <c r="QY392" i="1"/>
  <c r="QY393" i="1"/>
  <c r="QY394" i="1"/>
  <c r="QY395" i="1"/>
  <c r="QY396" i="1"/>
  <c r="QY397" i="1"/>
  <c r="QY398" i="1"/>
  <c r="QY399" i="1"/>
  <c r="QY400" i="1"/>
  <c r="QY401" i="1"/>
  <c r="QY402" i="1"/>
  <c r="QY403" i="1"/>
  <c r="QY404" i="1"/>
  <c r="QY405" i="1"/>
  <c r="QY406" i="1"/>
  <c r="QY407" i="1"/>
  <c r="QY408" i="1"/>
  <c r="QY409" i="1"/>
  <c r="QY410" i="1"/>
  <c r="QY411" i="1"/>
  <c r="QY412" i="1"/>
  <c r="QY413" i="1"/>
  <c r="QY414" i="1"/>
  <c r="QY415" i="1"/>
  <c r="QY416" i="1"/>
  <c r="QY417" i="1"/>
  <c r="QY418" i="1"/>
  <c r="QY419" i="1"/>
  <c r="QY420" i="1"/>
  <c r="QY421" i="1"/>
  <c r="QY422" i="1"/>
  <c r="QY423" i="1"/>
  <c r="QY424" i="1"/>
  <c r="QY425" i="1"/>
  <c r="QY426" i="1"/>
  <c r="QY427" i="1"/>
  <c r="QY428" i="1"/>
  <c r="QY429" i="1"/>
  <c r="QY430" i="1"/>
  <c r="QY431" i="1"/>
  <c r="QY432" i="1"/>
  <c r="QY433" i="1"/>
  <c r="QY434" i="1"/>
  <c r="QY435" i="1"/>
  <c r="QY436" i="1"/>
  <c r="QY437" i="1"/>
  <c r="QY438" i="1"/>
  <c r="QY439" i="1"/>
  <c r="QY440" i="1"/>
  <c r="QY441" i="1"/>
  <c r="QY442" i="1"/>
  <c r="QY443" i="1"/>
  <c r="QY444" i="1"/>
  <c r="QY445" i="1"/>
  <c r="QY446" i="1"/>
  <c r="QY447" i="1"/>
  <c r="QY448" i="1"/>
  <c r="QY449" i="1"/>
  <c r="QY450" i="1"/>
  <c r="QY451" i="1"/>
  <c r="QY452" i="1"/>
  <c r="QY453" i="1"/>
  <c r="QY454" i="1"/>
  <c r="QY455" i="1"/>
  <c r="QY456" i="1"/>
  <c r="QY457" i="1"/>
  <c r="QY458" i="1"/>
  <c r="QY459" i="1"/>
  <c r="QY460" i="1"/>
  <c r="QY461" i="1"/>
  <c r="QY462" i="1"/>
  <c r="QY463" i="1"/>
  <c r="QY464" i="1"/>
  <c r="QY465" i="1"/>
  <c r="QY466" i="1"/>
  <c r="QY467" i="1"/>
  <c r="QY468" i="1"/>
  <c r="QY469" i="1"/>
  <c r="QY470" i="1"/>
  <c r="QY471" i="1"/>
  <c r="QY472" i="1"/>
  <c r="QY473" i="1"/>
  <c r="QY474" i="1"/>
  <c r="QY475" i="1"/>
  <c r="QY476" i="1"/>
  <c r="QY477" i="1"/>
  <c r="QY478" i="1"/>
  <c r="QY479" i="1"/>
  <c r="QY480" i="1"/>
  <c r="QY481" i="1"/>
  <c r="QY482" i="1"/>
  <c r="QY483" i="1"/>
  <c r="QY484" i="1"/>
  <c r="QY485" i="1"/>
  <c r="QY486" i="1"/>
  <c r="QY487" i="1"/>
  <c r="QY488" i="1"/>
  <c r="QY489" i="1"/>
  <c r="QY490" i="1"/>
  <c r="QY491" i="1"/>
  <c r="QY492" i="1"/>
  <c r="QY493" i="1"/>
  <c r="QY494" i="1"/>
  <c r="QY495" i="1"/>
  <c r="QY496" i="1"/>
  <c r="QY497" i="1"/>
  <c r="QY498" i="1"/>
  <c r="QY499" i="1"/>
  <c r="QY500" i="1"/>
  <c r="QY501" i="1"/>
  <c r="QY502" i="1"/>
  <c r="QY503" i="1"/>
  <c r="QY504" i="1"/>
  <c r="QY505" i="1"/>
  <c r="QY506" i="1"/>
  <c r="QY507" i="1"/>
  <c r="QY508" i="1"/>
  <c r="QY509" i="1"/>
  <c r="QY510" i="1"/>
  <c r="QY511" i="1"/>
  <c r="QY512" i="1"/>
  <c r="QY513" i="1"/>
  <c r="QY514" i="1"/>
  <c r="QY515" i="1"/>
  <c r="QY516" i="1"/>
  <c r="QY517" i="1"/>
  <c r="QY518" i="1"/>
  <c r="QY519" i="1"/>
  <c r="QY520" i="1"/>
  <c r="QY521" i="1"/>
  <c r="QY522" i="1"/>
  <c r="QY523" i="1"/>
  <c r="QY524" i="1"/>
  <c r="QY525" i="1"/>
  <c r="QY526" i="1"/>
  <c r="QY527" i="1"/>
  <c r="QY528" i="1"/>
  <c r="QY529" i="1"/>
  <c r="QY530" i="1"/>
  <c r="QY531" i="1"/>
  <c r="QY532" i="1"/>
  <c r="QY533" i="1"/>
  <c r="QY534" i="1"/>
  <c r="QY535" i="1"/>
  <c r="QY536" i="1"/>
  <c r="QY537" i="1"/>
  <c r="QY538" i="1"/>
  <c r="QY539" i="1"/>
  <c r="QY540" i="1"/>
  <c r="QY541" i="1"/>
  <c r="QY542" i="1"/>
  <c r="QY543" i="1"/>
  <c r="QY544" i="1"/>
  <c r="QY545" i="1"/>
  <c r="QY546" i="1"/>
  <c r="QY547" i="1"/>
  <c r="QY548" i="1"/>
  <c r="QY549" i="1"/>
  <c r="QY550" i="1"/>
  <c r="QY551" i="1"/>
  <c r="QY552" i="1"/>
  <c r="QY553" i="1"/>
  <c r="QY554" i="1"/>
  <c r="QY555" i="1"/>
  <c r="QY556" i="1"/>
  <c r="QY557" i="1"/>
  <c r="QY558" i="1"/>
  <c r="QY559" i="1"/>
  <c r="QY560" i="1"/>
  <c r="QY561" i="1"/>
  <c r="QY562" i="1"/>
  <c r="QY563" i="1"/>
  <c r="QY564" i="1"/>
  <c r="QY565" i="1"/>
  <c r="QY566" i="1"/>
  <c r="QY567" i="1"/>
  <c r="QY568" i="1"/>
  <c r="QY569" i="1"/>
  <c r="QY570" i="1"/>
  <c r="QY571" i="1"/>
  <c r="QY572" i="1"/>
  <c r="QY573" i="1"/>
  <c r="QY574" i="1"/>
  <c r="QY575" i="1"/>
  <c r="QY576" i="1"/>
  <c r="QY577" i="1"/>
  <c r="QY578" i="1"/>
  <c r="QY579" i="1"/>
  <c r="QY580" i="1"/>
  <c r="QY581" i="1"/>
  <c r="QY582" i="1"/>
  <c r="QY583" i="1"/>
  <c r="QY584" i="1"/>
  <c r="QY585" i="1"/>
  <c r="QY586" i="1"/>
  <c r="QY587" i="1"/>
  <c r="QY588" i="1"/>
  <c r="QY589" i="1"/>
  <c r="QY590" i="1"/>
  <c r="QY591" i="1"/>
  <c r="QY592" i="1"/>
  <c r="QY593" i="1"/>
  <c r="QY594" i="1"/>
  <c r="QY595" i="1"/>
  <c r="QY596" i="1"/>
  <c r="QY597" i="1"/>
  <c r="QY598" i="1"/>
  <c r="QY599" i="1"/>
  <c r="QY600" i="1"/>
  <c r="QY601" i="1"/>
  <c r="QY602" i="1"/>
  <c r="QY603" i="1"/>
  <c r="QY604" i="1"/>
  <c r="QY605" i="1"/>
  <c r="QY606" i="1"/>
  <c r="QY607" i="1"/>
  <c r="QY608" i="1"/>
  <c r="QY609" i="1"/>
  <c r="QY610" i="1"/>
  <c r="QY611" i="1"/>
  <c r="QY612" i="1"/>
  <c r="QY613" i="1"/>
  <c r="QY614" i="1"/>
  <c r="QY615" i="1"/>
  <c r="QY616" i="1"/>
  <c r="QY617" i="1"/>
  <c r="QY618" i="1"/>
  <c r="QY619" i="1"/>
  <c r="QY620" i="1"/>
  <c r="QY621" i="1"/>
  <c r="QY622" i="1"/>
  <c r="QY623" i="1"/>
  <c r="QY624" i="1"/>
  <c r="QY625" i="1"/>
  <c r="QY626" i="1"/>
  <c r="QY627" i="1"/>
  <c r="QY628" i="1"/>
  <c r="QY629" i="1"/>
  <c r="QY630" i="1"/>
  <c r="QY631" i="1"/>
  <c r="QY632" i="1"/>
  <c r="QY633" i="1"/>
  <c r="QY634" i="1"/>
  <c r="QY635" i="1"/>
  <c r="QY636" i="1"/>
  <c r="QY637" i="1"/>
  <c r="QY638" i="1"/>
  <c r="QY639" i="1"/>
  <c r="QY640" i="1"/>
  <c r="QY641" i="1"/>
  <c r="QY642" i="1"/>
  <c r="QY643" i="1"/>
  <c r="QY644" i="1"/>
  <c r="QY645" i="1"/>
  <c r="QY646" i="1"/>
  <c r="QY647" i="1"/>
  <c r="QY648" i="1"/>
  <c r="QY649" i="1"/>
  <c r="QY650" i="1"/>
  <c r="QY651" i="1"/>
  <c r="QY652" i="1"/>
  <c r="QY653" i="1"/>
  <c r="QY654" i="1"/>
  <c r="QY655" i="1"/>
  <c r="QY656" i="1"/>
  <c r="QY657" i="1"/>
  <c r="QY658" i="1"/>
  <c r="QY659" i="1"/>
  <c r="QY660" i="1"/>
  <c r="QY661" i="1"/>
  <c r="QY662" i="1"/>
  <c r="QY663" i="1"/>
  <c r="QY664" i="1"/>
  <c r="QY665" i="1"/>
  <c r="QY666" i="1"/>
  <c r="QY667" i="1"/>
  <c r="QY668" i="1"/>
  <c r="QY669" i="1"/>
  <c r="QY670" i="1"/>
  <c r="QY671" i="1"/>
  <c r="QY672" i="1"/>
  <c r="QY673" i="1"/>
  <c r="QY674" i="1"/>
  <c r="QY675" i="1"/>
  <c r="QY676" i="1"/>
  <c r="QY677" i="1"/>
  <c r="QY678" i="1"/>
  <c r="QY679" i="1"/>
  <c r="QY680" i="1"/>
  <c r="QY681" i="1"/>
  <c r="QY682" i="1"/>
  <c r="QY683" i="1"/>
  <c r="QY684" i="1"/>
  <c r="QY685" i="1"/>
  <c r="QY686" i="1"/>
  <c r="QY687" i="1"/>
  <c r="QY688" i="1"/>
  <c r="QY689" i="1"/>
  <c r="QY690" i="1"/>
  <c r="QY691" i="1"/>
  <c r="QY692" i="1"/>
  <c r="QY693" i="1"/>
  <c r="QY694" i="1"/>
  <c r="QY695" i="1"/>
  <c r="QY696" i="1"/>
  <c r="QY697" i="1"/>
  <c r="QY698" i="1"/>
  <c r="QY699" i="1"/>
  <c r="QY700" i="1"/>
  <c r="QY701" i="1"/>
  <c r="QY702" i="1"/>
  <c r="QY703" i="1"/>
  <c r="QY704" i="1"/>
  <c r="QY705" i="1"/>
  <c r="QY706" i="1"/>
  <c r="QY707" i="1"/>
  <c r="QY708" i="1"/>
  <c r="QY709" i="1"/>
  <c r="QY710" i="1"/>
  <c r="QY711" i="1"/>
  <c r="QY712" i="1"/>
  <c r="QY713" i="1"/>
  <c r="QY714" i="1"/>
  <c r="QY715" i="1"/>
  <c r="QY716" i="1"/>
  <c r="QY717" i="1"/>
  <c r="QY718" i="1"/>
  <c r="QY719" i="1"/>
  <c r="QY720" i="1"/>
  <c r="QY721" i="1"/>
  <c r="QY722" i="1"/>
  <c r="QY723" i="1"/>
  <c r="QY724" i="1"/>
  <c r="QY725" i="1"/>
  <c r="QY726" i="1"/>
  <c r="QY727" i="1"/>
  <c r="QY728" i="1"/>
  <c r="QY729" i="1"/>
  <c r="QY730" i="1"/>
  <c r="QY731" i="1"/>
  <c r="QY732" i="1"/>
  <c r="QY733" i="1"/>
  <c r="QY734" i="1"/>
  <c r="QY735" i="1"/>
  <c r="QY736" i="1"/>
  <c r="QY737" i="1"/>
  <c r="QY738" i="1"/>
  <c r="QY739" i="1"/>
  <c r="QY740" i="1"/>
  <c r="QY741" i="1"/>
  <c r="QY742" i="1"/>
  <c r="QY743" i="1"/>
  <c r="QY744" i="1"/>
  <c r="QY745" i="1"/>
  <c r="QY746" i="1"/>
  <c r="QY747" i="1"/>
  <c r="QY748" i="1"/>
  <c r="QY749" i="1"/>
  <c r="QY750" i="1"/>
  <c r="QY751" i="1"/>
  <c r="QY752" i="1"/>
  <c r="QY753" i="1"/>
  <c r="QY754" i="1"/>
  <c r="QY755" i="1"/>
  <c r="QY756" i="1"/>
  <c r="QY757" i="1"/>
  <c r="QY758" i="1"/>
  <c r="QY759" i="1"/>
  <c r="QY760" i="1"/>
  <c r="QY761" i="1"/>
  <c r="QY762" i="1"/>
  <c r="QY763" i="1"/>
  <c r="QY764" i="1"/>
  <c r="QY765" i="1"/>
  <c r="QY766" i="1"/>
  <c r="QY767" i="1"/>
  <c r="QY768" i="1"/>
  <c r="QY769" i="1"/>
  <c r="QY770" i="1"/>
  <c r="QY771" i="1"/>
  <c r="QY772" i="1"/>
  <c r="QY773" i="1"/>
  <c r="QY774" i="1"/>
  <c r="QY775" i="1"/>
  <c r="QY776" i="1"/>
  <c r="QY777" i="1"/>
  <c r="QY778" i="1"/>
  <c r="QY779" i="1"/>
  <c r="QY780" i="1"/>
  <c r="QY781" i="1"/>
  <c r="QY782" i="1"/>
  <c r="QY783" i="1"/>
  <c r="QY784" i="1"/>
  <c r="QY785" i="1"/>
  <c r="QY786" i="1"/>
  <c r="QY787" i="1"/>
  <c r="QY788" i="1"/>
  <c r="QY789" i="1"/>
  <c r="QY790" i="1"/>
  <c r="QY791" i="1"/>
  <c r="QY792" i="1"/>
  <c r="QY793" i="1"/>
  <c r="QY794" i="1"/>
  <c r="QY795" i="1"/>
  <c r="QY796" i="1"/>
  <c r="QY797" i="1"/>
  <c r="QY798" i="1"/>
  <c r="QY799" i="1"/>
  <c r="QY800" i="1"/>
  <c r="QY801" i="1"/>
  <c r="QY802" i="1"/>
  <c r="QY803" i="1"/>
  <c r="QY804" i="1"/>
  <c r="QY805" i="1"/>
  <c r="QY806" i="1"/>
  <c r="QY807" i="1"/>
  <c r="QY808" i="1"/>
  <c r="QY809" i="1"/>
  <c r="QY810" i="1"/>
  <c r="QY811" i="1"/>
  <c r="QY812" i="1"/>
  <c r="QY813" i="1"/>
  <c r="QY814" i="1"/>
  <c r="QY815" i="1"/>
  <c r="QY816" i="1"/>
  <c r="QY817" i="1"/>
  <c r="QY818" i="1"/>
  <c r="QY819" i="1"/>
  <c r="QY820" i="1"/>
  <c r="QY821" i="1"/>
  <c r="QY822" i="1"/>
  <c r="QY823" i="1"/>
  <c r="QY824" i="1"/>
  <c r="QY825" i="1"/>
  <c r="QY826" i="1"/>
  <c r="QY827" i="1"/>
  <c r="QY828" i="1"/>
  <c r="QY829" i="1"/>
  <c r="QY830" i="1"/>
  <c r="QY831" i="1"/>
  <c r="QY832" i="1"/>
  <c r="QY833" i="1"/>
  <c r="QY834" i="1"/>
  <c r="QY835" i="1"/>
  <c r="QY836" i="1"/>
  <c r="QY837" i="1"/>
  <c r="QY838" i="1"/>
  <c r="QY839" i="1"/>
  <c r="QY840" i="1"/>
  <c r="QY841" i="1"/>
  <c r="QY842" i="1"/>
  <c r="QY843" i="1"/>
  <c r="QY844" i="1"/>
  <c r="QY845" i="1"/>
  <c r="QY846" i="1"/>
  <c r="QY847" i="1"/>
  <c r="QY848" i="1"/>
  <c r="QY849" i="1"/>
  <c r="QY850" i="1"/>
  <c r="QY851" i="1"/>
  <c r="AB12" i="12" l="1" a="1"/>
  <c r="AB12" i="12" s="1"/>
  <c r="AA9" i="19" a="1"/>
  <c r="AA9" i="19" s="1"/>
  <c r="AF12" i="19" a="1"/>
  <c r="AF12" i="19" s="1"/>
  <c r="AE11" i="11" a="1"/>
  <c r="AE11" i="11" s="1"/>
  <c r="Q9" i="19" a="1"/>
  <c r="Q9" i="19" s="1"/>
  <c r="N12" i="19" a="1"/>
  <c r="N12" i="19" s="1"/>
  <c r="AF12" i="11" a="1"/>
  <c r="AF12" i="11" s="1"/>
  <c r="U12" i="19" a="1"/>
  <c r="U12" i="19" s="1"/>
  <c r="AD13" i="19" a="1"/>
  <c r="AD13" i="19" s="1"/>
  <c r="S8" i="12" a="1"/>
  <c r="S8" i="12" s="1"/>
  <c r="AB8" i="11" a="1"/>
  <c r="AB8" i="11" s="1"/>
  <c r="Z13" i="12" a="1"/>
  <c r="Z13" i="12" s="1"/>
  <c r="AG14" i="19" a="1"/>
  <c r="AG14" i="19" s="1"/>
  <c r="S10" i="19" a="1"/>
  <c r="S10" i="19" s="1"/>
  <c r="Y13" i="19" a="1"/>
  <c r="Y13" i="19" s="1"/>
  <c r="V12" i="11" a="1"/>
  <c r="V12" i="11" s="1"/>
  <c r="W12" i="11" a="1"/>
  <c r="W12" i="11" s="1"/>
  <c r="R10" i="13" a="1"/>
  <c r="R10" i="13" s="1"/>
  <c r="R11" i="11" a="1"/>
  <c r="R11" i="11" s="1"/>
  <c r="P12" i="19" a="1"/>
  <c r="P12" i="19" s="1"/>
  <c r="P11" i="12" a="1"/>
  <c r="P11" i="12" s="1"/>
  <c r="T13" i="13" a="1"/>
  <c r="T13" i="13" s="1"/>
  <c r="AE14" i="12" a="1"/>
  <c r="AE14" i="12" s="1"/>
  <c r="M8" i="19" a="1"/>
  <c r="M8" i="19" s="1"/>
  <c r="W11" i="19" a="1"/>
  <c r="W11" i="19" s="1"/>
  <c r="R9" i="19" a="1"/>
  <c r="R9" i="19" s="1"/>
  <c r="M11" i="19" a="1"/>
  <c r="M11" i="19" s="1"/>
  <c r="W10" i="19" a="1"/>
  <c r="W10" i="19" s="1"/>
  <c r="Y14" i="19" a="1"/>
  <c r="Y14" i="19" s="1"/>
  <c r="P11" i="11" a="1"/>
  <c r="P11" i="11" s="1"/>
  <c r="M8" i="20" a="1"/>
  <c r="M8" i="20" s="1"/>
  <c r="AG10" i="18" a="1"/>
  <c r="AG10" i="18" s="1"/>
  <c r="Y12" i="20" a="1"/>
  <c r="Y12" i="20" s="1"/>
  <c r="AC9" i="18" a="1"/>
  <c r="AC9" i="18" s="1"/>
  <c r="Q13" i="20" a="1"/>
  <c r="Q13" i="20" s="1"/>
  <c r="Y8" i="18" a="1"/>
  <c r="Y8" i="18" s="1"/>
  <c r="W10" i="20" a="1"/>
  <c r="W10" i="20" s="1"/>
  <c r="V12" i="18" a="1"/>
  <c r="V12" i="18" s="1"/>
  <c r="S9" i="18" a="1"/>
  <c r="S9" i="18" s="1"/>
  <c r="Z10" i="18" a="1"/>
  <c r="Z10" i="18" s="1"/>
  <c r="T12" i="20" a="1"/>
  <c r="T12" i="20" s="1"/>
  <c r="V9" i="20" a="1"/>
  <c r="V9" i="20" s="1"/>
  <c r="AH11" i="18" a="1"/>
  <c r="AH11" i="18" s="1"/>
  <c r="AC10" i="18" a="1"/>
  <c r="AC10" i="18" s="1"/>
  <c r="V9" i="17" a="1"/>
  <c r="V9" i="17" s="1"/>
  <c r="R8" i="17" a="1"/>
  <c r="R8" i="17" s="1"/>
  <c r="S8" i="17" a="1"/>
  <c r="S8" i="17" s="1"/>
  <c r="Q10" i="17" a="1"/>
  <c r="Q10" i="17" s="1"/>
  <c r="Y9" i="17" a="1"/>
  <c r="Y9" i="17" s="1"/>
  <c r="V8" i="17" a="1"/>
  <c r="V8" i="17" s="1"/>
  <c r="AG14" i="18" a="1"/>
  <c r="AG14" i="18" s="1"/>
  <c r="R12" i="18" a="1"/>
  <c r="R12" i="18" s="1"/>
  <c r="Y9" i="18" a="1"/>
  <c r="Y9" i="18" s="1"/>
  <c r="Z9" i="18" a="1"/>
  <c r="Z9" i="18" s="1"/>
  <c r="M13" i="17" a="1"/>
  <c r="M13" i="17" s="1"/>
  <c r="P8" i="15" a="1"/>
  <c r="P8" i="15" s="1"/>
  <c r="X8" i="17" a="1"/>
  <c r="X8" i="17" s="1"/>
  <c r="L10" i="15" a="1"/>
  <c r="L10" i="15" s="1"/>
  <c r="P11" i="15" a="1"/>
  <c r="P11" i="15" s="1"/>
  <c r="Y10" i="15" a="1"/>
  <c r="Y10" i="15" s="1"/>
  <c r="AD10" i="18" a="1"/>
  <c r="AD10" i="18" s="1"/>
  <c r="AF10" i="18" a="1"/>
  <c r="AF10" i="18" s="1"/>
  <c r="AC11" i="17" a="1"/>
  <c r="AC11" i="17" s="1"/>
  <c r="N8" i="14" a="1"/>
  <c r="N8" i="14" s="1"/>
  <c r="S10" i="14" a="1"/>
  <c r="S10" i="14" s="1"/>
  <c r="Y8" i="14" a="1"/>
  <c r="Y8" i="14" s="1"/>
  <c r="AE9" i="14" a="1"/>
  <c r="AE9" i="14" s="1"/>
  <c r="V10" i="14" a="1"/>
  <c r="V10" i="14" s="1"/>
  <c r="N12" i="15" a="1"/>
  <c r="N12" i="15" s="1"/>
  <c r="P13" i="15" a="1"/>
  <c r="P13" i="15" s="1"/>
  <c r="AA13" i="14" a="1"/>
  <c r="AA13" i="14" s="1"/>
  <c r="AC13" i="14" a="1"/>
  <c r="AC13" i="14" s="1"/>
  <c r="Q13" i="14" a="1"/>
  <c r="Q13" i="14" s="1"/>
  <c r="U10" i="14" a="1"/>
  <c r="U10" i="14" s="1"/>
  <c r="AB8" i="14" a="1"/>
  <c r="AB8" i="14" s="1"/>
  <c r="W8" i="20" a="1"/>
  <c r="W8" i="20" s="1"/>
  <c r="Y11" i="18" a="1"/>
  <c r="Y11" i="18" s="1"/>
  <c r="P13" i="20" a="1"/>
  <c r="P13" i="20" s="1"/>
  <c r="U10" i="18" a="1"/>
  <c r="U10" i="18" s="1"/>
  <c r="AC13" i="20" a="1"/>
  <c r="AC13" i="20" s="1"/>
  <c r="Q9" i="18" a="1"/>
  <c r="Q9" i="18" s="1"/>
  <c r="AA11" i="20" a="1"/>
  <c r="AA11" i="20" s="1"/>
  <c r="N13" i="18" a="1"/>
  <c r="N13" i="18" s="1"/>
  <c r="AF9" i="18" a="1"/>
  <c r="AF9" i="18" s="1"/>
  <c r="R11" i="18" a="1"/>
  <c r="R11" i="18" s="1"/>
  <c r="AE12" i="20" a="1"/>
  <c r="AE12" i="20" s="1"/>
  <c r="O10" i="20" a="1"/>
  <c r="O10" i="20" s="1"/>
  <c r="R13" i="18" a="1"/>
  <c r="R13" i="18" s="1"/>
  <c r="U11" i="18" a="1"/>
  <c r="U11" i="18" s="1"/>
  <c r="N10" i="17" a="1"/>
  <c r="N10" i="17" s="1"/>
  <c r="AD8" i="17" a="1"/>
  <c r="AD8" i="17" s="1"/>
  <c r="W9" i="17" a="1"/>
  <c r="W9" i="17" s="1"/>
  <c r="U11" i="17" a="1"/>
  <c r="U11" i="17" s="1"/>
  <c r="R10" i="17" a="1"/>
  <c r="R10" i="17" s="1"/>
  <c r="Z9" i="17" a="1"/>
  <c r="Z9" i="17" s="1"/>
  <c r="W8" i="17" a="1"/>
  <c r="W8" i="17" s="1"/>
  <c r="AB13" i="18" a="1"/>
  <c r="AB13" i="18" s="1"/>
  <c r="O11" i="18" a="1"/>
  <c r="O11" i="18" s="1"/>
  <c r="AB12" i="18" a="1"/>
  <c r="AB12" i="18" s="1"/>
  <c r="Y13" i="17" a="1"/>
  <c r="Y13" i="17" s="1"/>
  <c r="AB8" i="15" a="1"/>
  <c r="AB8" i="15" s="1"/>
  <c r="V10" i="17" a="1"/>
  <c r="V10" i="17" s="1"/>
  <c r="Z11" i="15" a="1"/>
  <c r="Z11" i="15" s="1"/>
  <c r="AA11" i="15" a="1"/>
  <c r="AA11" i="15" s="1"/>
  <c r="AC11" i="15" a="1"/>
  <c r="AC11" i="15" s="1"/>
  <c r="T9" i="17" a="1"/>
  <c r="T9" i="17" s="1"/>
  <c r="AB9" i="17" a="1"/>
  <c r="AB9" i="17" s="1"/>
  <c r="M8" i="15" a="1"/>
  <c r="M8" i="15" s="1"/>
  <c r="V8" i="14" a="1"/>
  <c r="V8" i="14" s="1"/>
  <c r="T11" i="14" a="1"/>
  <c r="T11" i="14" s="1"/>
  <c r="Q9" i="14" a="1"/>
  <c r="Q9" i="14" s="1"/>
  <c r="AE10" i="14" a="1"/>
  <c r="AE10" i="14" s="1"/>
  <c r="AF10" i="14" a="1"/>
  <c r="AF10" i="14" s="1"/>
  <c r="AH12" i="15" a="1"/>
  <c r="AH12" i="15" s="1"/>
  <c r="M8" i="14" a="1"/>
  <c r="M8" i="14" s="1"/>
  <c r="W14" i="14" a="1"/>
  <c r="W14" i="14" s="1"/>
  <c r="Y14" i="14" a="1"/>
  <c r="Y14" i="14" s="1"/>
  <c r="AE13" i="14" a="1"/>
  <c r="AE13" i="14" s="1"/>
  <c r="R11" i="14" a="1"/>
  <c r="R11" i="14" s="1"/>
  <c r="AB9" i="14" a="1"/>
  <c r="AB9" i="14" s="1"/>
  <c r="AD8" i="14" a="1"/>
  <c r="AD8" i="14" s="1"/>
  <c r="U13" i="14" a="1"/>
  <c r="U13" i="14" s="1"/>
  <c r="W12" i="13" a="1"/>
  <c r="W12" i="13" s="1"/>
  <c r="V14" i="12" a="1"/>
  <c r="V14" i="12" s="1"/>
  <c r="AJ9" i="13" a="1"/>
  <c r="AJ9" i="13" s="1"/>
  <c r="Y14" i="13" a="1"/>
  <c r="Y14" i="13" s="1"/>
  <c r="AC9" i="13" a="1"/>
  <c r="AC9" i="13" s="1"/>
  <c r="AD11" i="13" a="1"/>
  <c r="AD11" i="13" s="1"/>
  <c r="T8" i="13" a="1"/>
  <c r="T8" i="13" s="1"/>
  <c r="AB13" i="13" a="1"/>
  <c r="AB13" i="13" s="1"/>
  <c r="Z12" i="13" a="1"/>
  <c r="Z12" i="13" s="1"/>
  <c r="AE13" i="13" a="1"/>
  <c r="AE13" i="13" s="1"/>
  <c r="AB12" i="13" a="1"/>
  <c r="AB12" i="13" s="1"/>
  <c r="AG13" i="13" a="1"/>
  <c r="AG13" i="13" s="1"/>
  <c r="Z9" i="12" a="1"/>
  <c r="Z9" i="12" s="1"/>
  <c r="AG12" i="13" a="1"/>
  <c r="AG12" i="13" s="1"/>
  <c r="U8" i="12" a="1"/>
  <c r="U8" i="12" s="1"/>
  <c r="O13" i="13" a="1"/>
  <c r="O13" i="13" s="1"/>
  <c r="N12" i="13" a="1"/>
  <c r="N12" i="13" s="1"/>
  <c r="U13" i="13" a="1"/>
  <c r="U13" i="13" s="1"/>
  <c r="AB8" i="12" a="1"/>
  <c r="AB8" i="12" s="1"/>
  <c r="Z13" i="11" a="1"/>
  <c r="Z13" i="11" s="1"/>
  <c r="P10" i="11" a="1"/>
  <c r="P10" i="11" s="1"/>
  <c r="Y11" i="11" a="1"/>
  <c r="Y11" i="11" s="1"/>
  <c r="AA12" i="11" a="1"/>
  <c r="AA12" i="11" s="1"/>
  <c r="AE13" i="11" a="1"/>
  <c r="AE13" i="11" s="1"/>
  <c r="AE10" i="13" a="1"/>
  <c r="AE10" i="13" s="1"/>
  <c r="T11" i="11" a="1"/>
  <c r="T11" i="11" s="1"/>
  <c r="U9" i="11" a="1"/>
  <c r="U9" i="11" s="1"/>
  <c r="AD11" i="11" a="1"/>
  <c r="AD11" i="11" s="1"/>
  <c r="U9" i="19" a="1"/>
  <c r="U9" i="19" s="1"/>
  <c r="R12" i="19" a="1"/>
  <c r="R12" i="19" s="1"/>
  <c r="S12" i="19" a="1"/>
  <c r="S12" i="19" s="1"/>
  <c r="T12" i="19" a="1"/>
  <c r="T12" i="19" s="1"/>
  <c r="T11" i="19" a="1"/>
  <c r="T11" i="19" s="1"/>
  <c r="Q10" i="19" a="1"/>
  <c r="Q10" i="19" s="1"/>
  <c r="P13" i="19" a="1"/>
  <c r="P13" i="19" s="1"/>
  <c r="AD14" i="19" a="1"/>
  <c r="AD14" i="19" s="1"/>
  <c r="AD9" i="19" a="1"/>
  <c r="AD9" i="19" s="1"/>
  <c r="M13" i="19" a="1"/>
  <c r="M13" i="19" s="1"/>
  <c r="N9" i="20" a="1"/>
  <c r="N9" i="20" s="1"/>
  <c r="Y9" i="20" a="1"/>
  <c r="Y9" i="20" s="1"/>
  <c r="R10" i="20" a="1"/>
  <c r="R10" i="20" s="1"/>
  <c r="W13" i="18" a="1"/>
  <c r="W13" i="18" s="1"/>
  <c r="Y8" i="20" a="1"/>
  <c r="Y8" i="20" s="1"/>
  <c r="S12" i="18" a="1"/>
  <c r="S12" i="18" s="1"/>
  <c r="X8" i="18" a="1"/>
  <c r="X8" i="18" s="1"/>
  <c r="P11" i="18" a="1"/>
  <c r="P11" i="18" s="1"/>
  <c r="S13" i="20" a="1"/>
  <c r="S13" i="20" s="1"/>
  <c r="S9" i="20" a="1"/>
  <c r="S9" i="20" s="1"/>
  <c r="M10" i="20" a="1"/>
  <c r="M10" i="20" s="1"/>
  <c r="P13" i="18" a="1"/>
  <c r="P13" i="18" s="1"/>
  <c r="U9" i="18" a="1"/>
  <c r="U9" i="18" s="1"/>
  <c r="AD11" i="20" a="1"/>
  <c r="AD11" i="20" s="1"/>
  <c r="P10" i="20" a="1"/>
  <c r="P10" i="20" s="1"/>
  <c r="S13" i="18" a="1"/>
  <c r="S13" i="18" s="1"/>
  <c r="AE11" i="17" a="1"/>
  <c r="AE11" i="17" s="1"/>
  <c r="AF11" i="17" a="1"/>
  <c r="AF11" i="17" s="1"/>
  <c r="T11" i="17" a="1"/>
  <c r="T11" i="17" s="1"/>
  <c r="Q13" i="17" a="1"/>
  <c r="Q13" i="17" s="1"/>
  <c r="Z12" i="17" a="1"/>
  <c r="Z12" i="17" s="1"/>
  <c r="O12" i="17" a="1"/>
  <c r="O12" i="17" s="1"/>
  <c r="S10" i="17" a="1"/>
  <c r="S10" i="17" s="1"/>
  <c r="AC9" i="17" a="1"/>
  <c r="AC9" i="17" s="1"/>
  <c r="Z8" i="17" a="1"/>
  <c r="Z8" i="17" s="1"/>
  <c r="AB9" i="18" a="1"/>
  <c r="AB9" i="18" s="1"/>
  <c r="AD9" i="17" a="1"/>
  <c r="AD9" i="17" s="1"/>
  <c r="AD10" i="15" a="1"/>
  <c r="AD10" i="15" s="1"/>
  <c r="R8" i="15" a="1"/>
  <c r="R8" i="15" s="1"/>
  <c r="W14" i="15" a="1"/>
  <c r="W14" i="15" s="1"/>
  <c r="R13" i="15" a="1"/>
  <c r="R13" i="15" s="1"/>
  <c r="T13" i="15" a="1"/>
  <c r="T13" i="15" s="1"/>
  <c r="AH14" i="17" a="1"/>
  <c r="AH14" i="17" s="1"/>
  <c r="Y8" i="15" a="1"/>
  <c r="Y8" i="15" s="1"/>
  <c r="AB9" i="15" a="1"/>
  <c r="AB9" i="15" s="1"/>
  <c r="AB10" i="14" a="1"/>
  <c r="AB10" i="14" s="1"/>
  <c r="AH14" i="14" a="1"/>
  <c r="AH14" i="14" s="1"/>
  <c r="T12" i="14" a="1"/>
  <c r="T12" i="14" s="1"/>
  <c r="V12" i="14" a="1"/>
  <c r="V12" i="14" s="1"/>
  <c r="W13" i="14" a="1"/>
  <c r="W13" i="14" s="1"/>
  <c r="Q8" i="15" a="1"/>
  <c r="Q8" i="15" s="1"/>
  <c r="T12" i="15" a="1"/>
  <c r="T12" i="15" s="1"/>
  <c r="O11" i="14" a="1"/>
  <c r="O11" i="14" s="1"/>
  <c r="P10" i="14" a="1"/>
  <c r="P10" i="14" s="1"/>
  <c r="R8" i="14" a="1"/>
  <c r="R8" i="14" s="1"/>
  <c r="R13" i="14" a="1"/>
  <c r="R13" i="14" s="1"/>
  <c r="AE12" i="14" a="1"/>
  <c r="AE12" i="14" s="1"/>
  <c r="Z11" i="14" a="1"/>
  <c r="Z11" i="14" s="1"/>
  <c r="X9" i="14" a="1"/>
  <c r="X9" i="14" s="1"/>
  <c r="AI13" i="13" a="1"/>
  <c r="AI13" i="13" s="1"/>
  <c r="X9" i="13" a="1"/>
  <c r="X9" i="13" s="1"/>
  <c r="Y12" i="13" a="1"/>
  <c r="Y12" i="13" s="1"/>
  <c r="S9" i="12" a="1"/>
  <c r="S9" i="12" s="1"/>
  <c r="Q12" i="13" a="1"/>
  <c r="Q12" i="13" s="1"/>
  <c r="AD13" i="13" a="1"/>
  <c r="AD13" i="13" s="1"/>
  <c r="U10" i="13" a="1"/>
  <c r="U10" i="13" s="1"/>
  <c r="AC8" i="12" a="1"/>
  <c r="AC8" i="12" s="1"/>
  <c r="P8" i="12" a="1"/>
  <c r="P8" i="12" s="1"/>
  <c r="X9" i="12" a="1"/>
  <c r="X9" i="12" s="1"/>
  <c r="Y9" i="12" a="1"/>
  <c r="Y9" i="12" s="1"/>
  <c r="X11" i="12" a="1"/>
  <c r="X11" i="12" s="1"/>
  <c r="L13" i="12" a="1"/>
  <c r="L13" i="12" s="1"/>
  <c r="S10" i="12" a="1"/>
  <c r="S10" i="12" s="1"/>
  <c r="U10" i="12" a="1"/>
  <c r="U10" i="12" s="1"/>
  <c r="V10" i="12" a="1"/>
  <c r="V10" i="12" s="1"/>
  <c r="R9" i="12" a="1"/>
  <c r="R9" i="12" s="1"/>
  <c r="U9" i="12" a="1"/>
  <c r="U9" i="12" s="1"/>
  <c r="Z10" i="12" a="1"/>
  <c r="Z10" i="12" s="1"/>
  <c r="R13" i="12" a="1"/>
  <c r="R13" i="12" s="1"/>
  <c r="W11" i="20" a="1"/>
  <c r="W11" i="20" s="1"/>
  <c r="AB14" i="18" a="1"/>
  <c r="AB14" i="18" s="1"/>
  <c r="P9" i="20" a="1"/>
  <c r="P9" i="20" s="1"/>
  <c r="AF12" i="18" a="1"/>
  <c r="AF12" i="18" s="1"/>
  <c r="AA8" i="20" a="1"/>
  <c r="AA8" i="20" s="1"/>
  <c r="AC11" i="18" a="1"/>
  <c r="AC11" i="18" s="1"/>
  <c r="AD13" i="20" a="1"/>
  <c r="AD13" i="20" s="1"/>
  <c r="AE9" i="20" a="1"/>
  <c r="AE9" i="20" s="1"/>
  <c r="P11" i="20" a="1"/>
  <c r="P11" i="20" s="1"/>
  <c r="AC13" i="18" a="1"/>
  <c r="AC13" i="18" s="1"/>
  <c r="N10" i="18" a="1"/>
  <c r="N10" i="18" s="1"/>
  <c r="U12" i="20" a="1"/>
  <c r="U12" i="20" s="1"/>
  <c r="AA10" i="20" a="1"/>
  <c r="AA10" i="20" s="1"/>
  <c r="AF13" i="18" a="1"/>
  <c r="AF13" i="18" s="1"/>
  <c r="N13" i="17" a="1"/>
  <c r="N13" i="17" s="1"/>
  <c r="W12" i="17" a="1"/>
  <c r="W12" i="17" s="1"/>
  <c r="AG11" i="17" a="1"/>
  <c r="AG11" i="17" s="1"/>
  <c r="AA13" i="17" a="1"/>
  <c r="AA13" i="17" s="1"/>
  <c r="AB13" i="17" a="1"/>
  <c r="AB13" i="17" s="1"/>
  <c r="AA12" i="17" a="1"/>
  <c r="AA12" i="17" s="1"/>
  <c r="M9" i="18" a="1"/>
  <c r="M9" i="18" s="1"/>
  <c r="AE10" i="20" a="1"/>
  <c r="AE10" i="20" s="1"/>
  <c r="AG14" i="20" a="1"/>
  <c r="AG14" i="20" s="1"/>
  <c r="AF10" i="20" a="1"/>
  <c r="AF10" i="20" s="1"/>
  <c r="Q12" i="20" a="1"/>
  <c r="Q12" i="20" s="1"/>
  <c r="AB8" i="20" a="1"/>
  <c r="AB8" i="20" s="1"/>
  <c r="X10" i="18" a="1"/>
  <c r="X10" i="18" s="1"/>
  <c r="AE13" i="20" a="1"/>
  <c r="AE13" i="20" s="1"/>
  <c r="AB8" i="18" a="1"/>
  <c r="AB8" i="18" s="1"/>
  <c r="Y10" i="20" a="1"/>
  <c r="Y10" i="20" s="1"/>
  <c r="AD13" i="18" a="1"/>
  <c r="AD13" i="18" s="1"/>
  <c r="O10" i="18" a="1"/>
  <c r="O10" i="18" s="1"/>
  <c r="Q8" i="18" a="1"/>
  <c r="Q8" i="18" s="1"/>
  <c r="W11" i="18" a="1"/>
  <c r="W11" i="18" s="1"/>
  <c r="X11" i="18" a="1"/>
  <c r="X11" i="18" s="1"/>
  <c r="Z11" i="18" a="1"/>
  <c r="Z11" i="18" s="1"/>
  <c r="AA14" i="18" a="1"/>
  <c r="AA14" i="18" s="1"/>
  <c r="U13" i="18" a="1"/>
  <c r="U13" i="18" s="1"/>
  <c r="O12" i="18" a="1"/>
  <c r="O12" i="18" s="1"/>
  <c r="Y10" i="18" a="1"/>
  <c r="Y10" i="18" s="1"/>
  <c r="W12" i="20" a="1"/>
  <c r="W12" i="20" s="1"/>
  <c r="AA14" i="17" a="1"/>
  <c r="AA14" i="17" s="1"/>
  <c r="AD14" i="17" a="1"/>
  <c r="AD14" i="17" s="1"/>
  <c r="Y10" i="17" a="1"/>
  <c r="Y10" i="17" s="1"/>
  <c r="S12" i="17" a="1"/>
  <c r="S12" i="17" s="1"/>
  <c r="U10" i="17" a="1"/>
  <c r="U10" i="17" s="1"/>
  <c r="T8" i="15" a="1"/>
  <c r="T8" i="15" s="1"/>
  <c r="W9" i="15" a="1"/>
  <c r="W9" i="15" s="1"/>
  <c r="S13" i="17" a="1"/>
  <c r="S13" i="17" s="1"/>
  <c r="Y9" i="15" a="1"/>
  <c r="Y9" i="15" s="1"/>
  <c r="AG12" i="15" a="1"/>
  <c r="AG12" i="15" s="1"/>
  <c r="W12" i="15" a="1"/>
  <c r="W12" i="15" s="1"/>
  <c r="Q11" i="15" a="1"/>
  <c r="Q11" i="15" s="1"/>
  <c r="W8" i="14" a="1"/>
  <c r="W8" i="14" s="1"/>
  <c r="AA12" i="15" a="1"/>
  <c r="AA12" i="15" s="1"/>
  <c r="T10" i="15" a="1"/>
  <c r="T10" i="15" s="1"/>
  <c r="Q8" i="14" a="1"/>
  <c r="Q8" i="14" s="1"/>
  <c r="AC14" i="15" a="1"/>
  <c r="AC14" i="15" s="1"/>
  <c r="AD9" i="15" a="1"/>
  <c r="AD9" i="15" s="1"/>
  <c r="AD10" i="14" a="1"/>
  <c r="AD10" i="14" s="1"/>
  <c r="O10" i="14" a="1"/>
  <c r="O10" i="14" s="1"/>
  <c r="Q10" i="14" a="1"/>
  <c r="Q10" i="14" s="1"/>
  <c r="AB12" i="14" a="1"/>
  <c r="AB12" i="14" s="1"/>
  <c r="T13" i="14" a="1"/>
  <c r="T13" i="14" s="1"/>
  <c r="Y13" i="14" a="1"/>
  <c r="Y13" i="14" s="1"/>
  <c r="AC12" i="14" a="1"/>
  <c r="AC12" i="14" s="1"/>
  <c r="V10" i="13" a="1"/>
  <c r="V10" i="13" s="1"/>
  <c r="AF11" i="12" a="1"/>
  <c r="AF11" i="12" s="1"/>
  <c r="Y13" i="13" a="1"/>
  <c r="Y13" i="13" s="1"/>
  <c r="X10" i="13" a="1"/>
  <c r="X10" i="13" s="1"/>
  <c r="AD13" i="12" a="1"/>
  <c r="AD13" i="12" s="1"/>
  <c r="AD9" i="13" a="1"/>
  <c r="AD9" i="13" s="1"/>
  <c r="AA9" i="18" a="1"/>
  <c r="AA9" i="18" s="1"/>
  <c r="X11" i="20" a="1"/>
  <c r="X11" i="20" s="1"/>
  <c r="W8" i="18" a="1"/>
  <c r="W8" i="18" s="1"/>
  <c r="P12" i="20" a="1"/>
  <c r="P12" i="20" s="1"/>
  <c r="AB12" i="20" a="1"/>
  <c r="AB12" i="20" s="1"/>
  <c r="R9" i="20" a="1"/>
  <c r="R9" i="20" s="1"/>
  <c r="Q11" i="18" a="1"/>
  <c r="Q11" i="18" s="1"/>
  <c r="N8" i="18" a="1"/>
  <c r="N8" i="18" s="1"/>
  <c r="T9" i="18" a="1"/>
  <c r="T9" i="18" s="1"/>
  <c r="Q11" i="20" a="1"/>
  <c r="Q11" i="20" s="1"/>
  <c r="W14" i="18" a="1"/>
  <c r="W14" i="18" s="1"/>
  <c r="AB10" i="18" a="1"/>
  <c r="AB10" i="18" s="1"/>
  <c r="W9" i="18" a="1"/>
  <c r="W9" i="18" s="1"/>
  <c r="AE12" i="18" a="1"/>
  <c r="AE12" i="18" s="1"/>
  <c r="AG12" i="18" a="1"/>
  <c r="AG12" i="18" s="1"/>
  <c r="O13" i="18" a="1"/>
  <c r="O13" i="18" s="1"/>
  <c r="T8" i="17" a="1"/>
  <c r="T8" i="17" s="1"/>
  <c r="AC14" i="18" a="1"/>
  <c r="AC14" i="18" s="1"/>
  <c r="V13" i="18" a="1"/>
  <c r="V13" i="18" s="1"/>
  <c r="P12" i="18" a="1"/>
  <c r="P12" i="18" s="1"/>
  <c r="N9" i="18" a="1"/>
  <c r="N9" i="18" s="1"/>
  <c r="AB10" i="20" a="1"/>
  <c r="AB10" i="20" s="1"/>
  <c r="AC10" i="20" a="1"/>
  <c r="AC10" i="20" s="1"/>
  <c r="AD11" i="17" a="1"/>
  <c r="AD11" i="17" s="1"/>
  <c r="W12" i="18" a="1"/>
  <c r="W12" i="18" s="1"/>
  <c r="N13" i="20" a="1"/>
  <c r="N13" i="20" s="1"/>
  <c r="AD8" i="15" a="1"/>
  <c r="AD8" i="15" s="1"/>
  <c r="M10" i="15" a="1"/>
  <c r="M10" i="15" s="1"/>
  <c r="AE14" i="17" a="1"/>
  <c r="AE14" i="17" s="1"/>
  <c r="O10" i="15" a="1"/>
  <c r="O10" i="15" s="1"/>
  <c r="V13" i="15" a="1"/>
  <c r="V13" i="15" s="1"/>
  <c r="AG13" i="15" a="1"/>
  <c r="AG13" i="15" s="1"/>
  <c r="V12" i="15" a="1"/>
  <c r="V12" i="15" s="1"/>
  <c r="P9" i="14" a="1"/>
  <c r="P9" i="14" s="1"/>
  <c r="X13" i="15" a="1"/>
  <c r="X13" i="15" s="1"/>
  <c r="Z14" i="15" a="1"/>
  <c r="Z14" i="15" s="1"/>
  <c r="AA8" i="14" a="1"/>
  <c r="AA8" i="14" s="1"/>
  <c r="T9" i="15" a="1"/>
  <c r="T9" i="15" s="1"/>
  <c r="AF10" i="15" a="1"/>
  <c r="AF10" i="15" s="1"/>
  <c r="AA11" i="14" a="1"/>
  <c r="AA11" i="14" s="1"/>
  <c r="X12" i="14" a="1"/>
  <c r="X12" i="14" s="1"/>
  <c r="AD11" i="14" a="1"/>
  <c r="AD11" i="14" s="1"/>
  <c r="AE13" i="15" a="1"/>
  <c r="AE13" i="15" s="1"/>
  <c r="AE14" i="14" a="1"/>
  <c r="AE14" i="14" s="1"/>
  <c r="AI14" i="14" a="1"/>
  <c r="AI14" i="14" s="1"/>
  <c r="AF14" i="15" a="1"/>
  <c r="AF14" i="15" s="1"/>
  <c r="AG10" i="13" a="1"/>
  <c r="AG10" i="13" s="1"/>
  <c r="W12" i="12" a="1"/>
  <c r="W12" i="12" s="1"/>
  <c r="AJ13" i="13" a="1"/>
  <c r="AJ13" i="13" s="1"/>
  <c r="M11" i="13" a="1"/>
  <c r="M11" i="13" s="1"/>
  <c r="X14" i="12" a="1"/>
  <c r="X14" i="12" s="1"/>
  <c r="S10" i="18" a="1"/>
  <c r="S10" i="18" s="1"/>
  <c r="O12" i="20" a="1"/>
  <c r="O12" i="20" s="1"/>
  <c r="O9" i="18" a="1"/>
  <c r="O9" i="18" s="1"/>
  <c r="AA12" i="20" a="1"/>
  <c r="AA12" i="20" s="1"/>
  <c r="R13" i="20" a="1"/>
  <c r="R13" i="20" s="1"/>
  <c r="AD9" i="20" a="1"/>
  <c r="AD9" i="20" s="1"/>
  <c r="AD11" i="18" a="1"/>
  <c r="AD11" i="18" s="1"/>
  <c r="AA8" i="18" a="1"/>
  <c r="AA8" i="18" s="1"/>
  <c r="M10" i="18" a="1"/>
  <c r="M10" i="18" s="1"/>
  <c r="AC11" i="20" a="1"/>
  <c r="AC11" i="20" s="1"/>
  <c r="R8" i="20" a="1"/>
  <c r="R8" i="20" s="1"/>
  <c r="T11" i="18" a="1"/>
  <c r="T11" i="18" s="1"/>
  <c r="P10" i="18" a="1"/>
  <c r="P10" i="18" s="1"/>
  <c r="AC8" i="17" a="1"/>
  <c r="AC8" i="17" s="1"/>
  <c r="Y14" i="18" a="1"/>
  <c r="Y14" i="18" s="1"/>
  <c r="Z14" i="18" a="1"/>
  <c r="Z14" i="18" s="1"/>
  <c r="X9" i="17" a="1"/>
  <c r="X9" i="17" s="1"/>
  <c r="U8" i="17" a="1"/>
  <c r="U8" i="17" s="1"/>
  <c r="AE14" i="18" a="1"/>
  <c r="AE14" i="18" s="1"/>
  <c r="X13" i="18" a="1"/>
  <c r="X13" i="18" s="1"/>
  <c r="AE10" i="18" a="1"/>
  <c r="AE10" i="18" s="1"/>
  <c r="O13" i="20" a="1"/>
  <c r="O13" i="20" s="1"/>
  <c r="X13" i="20" a="1"/>
  <c r="X13" i="20" s="1"/>
  <c r="V12" i="17" a="1"/>
  <c r="V12" i="17" s="1"/>
  <c r="T12" i="17" a="1"/>
  <c r="T12" i="17" s="1"/>
  <c r="AG13" i="18" a="1"/>
  <c r="AG13" i="18" s="1"/>
  <c r="V9" i="15" a="1"/>
  <c r="V9" i="15" s="1"/>
  <c r="W10" i="15" a="1"/>
  <c r="W10" i="15" s="1"/>
  <c r="V8" i="15" a="1"/>
  <c r="V8" i="15" s="1"/>
  <c r="R11" i="15" a="1"/>
  <c r="R11" i="15" s="1"/>
  <c r="AA14" i="15" a="1"/>
  <c r="AA14" i="15" s="1"/>
  <c r="AH10" i="18" a="1"/>
  <c r="AH10" i="18" s="1"/>
  <c r="S13" i="15" a="1"/>
  <c r="S13" i="15" s="1"/>
  <c r="AA9" i="14" a="1"/>
  <c r="AA9" i="14" s="1"/>
  <c r="X14" i="15" a="1"/>
  <c r="X14" i="15" s="1"/>
  <c r="S9" i="14" a="1"/>
  <c r="S9" i="14" s="1"/>
  <c r="T9" i="14" a="1"/>
  <c r="T9" i="14" s="1"/>
  <c r="X10" i="15" a="1"/>
  <c r="X10" i="15" s="1"/>
  <c r="R12" i="15" a="1"/>
  <c r="R12" i="15" s="1"/>
  <c r="N13" i="14" a="1"/>
  <c r="N13" i="14" s="1"/>
  <c r="P13" i="14" a="1"/>
  <c r="P13" i="14" s="1"/>
  <c r="Y12" i="14" a="1"/>
  <c r="Y12" i="14" s="1"/>
  <c r="V9" i="14" a="1"/>
  <c r="V9" i="14" s="1"/>
  <c r="O8" i="15" a="1"/>
  <c r="O8" i="15" s="1"/>
  <c r="O12" i="14" a="1"/>
  <c r="O12" i="14" s="1"/>
  <c r="P12" i="14" a="1"/>
  <c r="P12" i="14" s="1"/>
  <c r="W11" i="13" a="1"/>
  <c r="W11" i="13" s="1"/>
  <c r="P13" i="12" a="1"/>
  <c r="P13" i="12" s="1"/>
  <c r="W14" i="13" a="1"/>
  <c r="W14" i="13" s="1"/>
  <c r="M12" i="13" a="1"/>
  <c r="M12" i="13" s="1"/>
  <c r="AA8" i="13" a="1"/>
  <c r="AA8" i="13" s="1"/>
  <c r="AB10" i="13" a="1"/>
  <c r="AB10" i="13" s="1"/>
  <c r="N12" i="20" a="1"/>
  <c r="N12" i="20" s="1"/>
  <c r="AA9" i="20" a="1"/>
  <c r="AA9" i="20" s="1"/>
  <c r="Q9" i="20" a="1"/>
  <c r="Q9" i="20" s="1"/>
  <c r="Y14" i="20" a="1"/>
  <c r="Y14" i="20" s="1"/>
  <c r="AD12" i="20" a="1"/>
  <c r="AD12" i="20" s="1"/>
  <c r="AA10" i="18" a="1"/>
  <c r="AA10" i="18" s="1"/>
  <c r="S11" i="20" a="1"/>
  <c r="S11" i="20" s="1"/>
  <c r="AG14" i="17" a="1"/>
  <c r="AG14" i="17" s="1"/>
  <c r="X12" i="17" a="1"/>
  <c r="X12" i="17" s="1"/>
  <c r="X14" i="17" a="1"/>
  <c r="X14" i="17" s="1"/>
  <c r="AD10" i="17" a="1"/>
  <c r="AD10" i="17" s="1"/>
  <c r="AA12" i="18" a="1"/>
  <c r="AA12" i="18" s="1"/>
  <c r="U9" i="17" a="1"/>
  <c r="U9" i="17" s="1"/>
  <c r="Z12" i="15" a="1"/>
  <c r="Z12" i="15" s="1"/>
  <c r="AH14" i="15" a="1"/>
  <c r="AH14" i="15" s="1"/>
  <c r="U12" i="15" a="1"/>
  <c r="U12" i="15" s="1"/>
  <c r="Z10" i="15" a="1"/>
  <c r="Z10" i="15" s="1"/>
  <c r="AG11" i="15" a="1"/>
  <c r="AG11" i="15" s="1"/>
  <c r="N10" i="15" a="1"/>
  <c r="N10" i="15" s="1"/>
  <c r="W11" i="14" a="1"/>
  <c r="W11" i="14" s="1"/>
  <c r="AF12" i="15" a="1"/>
  <c r="AF12" i="15" s="1"/>
  <c r="N9" i="14" a="1"/>
  <c r="N9" i="14" s="1"/>
  <c r="P11" i="14" a="1"/>
  <c r="P11" i="14" s="1"/>
  <c r="AG11" i="14" a="1"/>
  <c r="AG11" i="14" s="1"/>
  <c r="Y11" i="14" a="1"/>
  <c r="Y11" i="14" s="1"/>
  <c r="Z8" i="14" a="1"/>
  <c r="Z8" i="14" s="1"/>
  <c r="T11" i="12" a="1"/>
  <c r="T11" i="12" s="1"/>
  <c r="X14" i="13" a="1"/>
  <c r="X14" i="13" s="1"/>
  <c r="P9" i="13" a="1"/>
  <c r="P9" i="13" s="1"/>
  <c r="S8" i="13" a="1"/>
  <c r="S8" i="13" s="1"/>
  <c r="V12" i="13" a="1"/>
  <c r="V12" i="13" s="1"/>
  <c r="V13" i="12" a="1"/>
  <c r="V13" i="12" s="1"/>
  <c r="N9" i="13" a="1"/>
  <c r="N9" i="13" s="1"/>
  <c r="Z11" i="13" a="1"/>
  <c r="Z11" i="13" s="1"/>
  <c r="Q10" i="12" a="1"/>
  <c r="Q10" i="12" s="1"/>
  <c r="N8" i="11" a="1"/>
  <c r="N8" i="11" s="1"/>
  <c r="AA13" i="12" a="1"/>
  <c r="AA13" i="12" s="1"/>
  <c r="Y14" i="12" a="1"/>
  <c r="Y14" i="12" s="1"/>
  <c r="X8" i="13" a="1"/>
  <c r="X8" i="13" s="1"/>
  <c r="R12" i="13" a="1"/>
  <c r="R12" i="13" s="1"/>
  <c r="M10" i="12" a="1"/>
  <c r="M10" i="12" s="1"/>
  <c r="X9" i="11" a="1"/>
  <c r="X9" i="11" s="1"/>
  <c r="AG14" i="11" a="1"/>
  <c r="AG14" i="11" s="1"/>
  <c r="V8" i="11" a="1"/>
  <c r="V8" i="11" s="1"/>
  <c r="P9" i="11" a="1"/>
  <c r="P9" i="11" s="1"/>
  <c r="AA11" i="11" a="1"/>
  <c r="AA11" i="11" s="1"/>
  <c r="AE11" i="12" a="1"/>
  <c r="AE11" i="12" s="1"/>
  <c r="O13" i="11" a="1"/>
  <c r="O13" i="11" s="1"/>
  <c r="AE14" i="19" a="1"/>
  <c r="AE14" i="19" s="1"/>
  <c r="S8" i="19" a="1"/>
  <c r="S8" i="19" s="1"/>
  <c r="AD12" i="19" a="1"/>
  <c r="AD12" i="19" s="1"/>
  <c r="U13" i="19" a="1"/>
  <c r="U13" i="19" s="1"/>
  <c r="S13" i="13" a="1"/>
  <c r="S13" i="13" s="1"/>
  <c r="W13" i="19" a="1"/>
  <c r="W13" i="19" s="1"/>
  <c r="Z14" i="19" a="1"/>
  <c r="Z14" i="19" s="1"/>
  <c r="X12" i="20" a="1"/>
  <c r="X12" i="20" s="1"/>
  <c r="T10" i="20" a="1"/>
  <c r="T10" i="20" s="1"/>
  <c r="AC9" i="20" a="1"/>
  <c r="AC9" i="20" s="1"/>
  <c r="M8" i="18" a="1"/>
  <c r="M8" i="18" s="1"/>
  <c r="U13" i="20" a="1"/>
  <c r="U13" i="20" s="1"/>
  <c r="S11" i="18" a="1"/>
  <c r="S11" i="18" s="1"/>
  <c r="AE11" i="20" a="1"/>
  <c r="AE11" i="20" s="1"/>
  <c r="V8" i="20" a="1"/>
  <c r="V8" i="20" s="1"/>
  <c r="AF11" i="20" a="1"/>
  <c r="AF11" i="20" s="1"/>
  <c r="W9" i="20" a="1"/>
  <c r="W9" i="20" s="1"/>
  <c r="X11" i="17" a="1"/>
  <c r="X11" i="17" s="1"/>
  <c r="P8" i="17" a="1"/>
  <c r="P8" i="17" s="1"/>
  <c r="M10" i="17" a="1"/>
  <c r="M10" i="17" s="1"/>
  <c r="Y13" i="15" a="1"/>
  <c r="Y13" i="15" s="1"/>
  <c r="AA8" i="17" a="1"/>
  <c r="AA8" i="17" s="1"/>
  <c r="AE12" i="15" a="1"/>
  <c r="AE12" i="15" s="1"/>
  <c r="AE11" i="15" a="1"/>
  <c r="AE11" i="15" s="1"/>
  <c r="X12" i="15" a="1"/>
  <c r="X12" i="15" s="1"/>
  <c r="V11" i="15" a="1"/>
  <c r="V11" i="15" s="1"/>
  <c r="AF11" i="14" a="1"/>
  <c r="AF11" i="14" s="1"/>
  <c r="AA13" i="15" a="1"/>
  <c r="AA13" i="15" s="1"/>
  <c r="Y9" i="14" a="1"/>
  <c r="Y9" i="14" s="1"/>
  <c r="AC11" i="14" a="1"/>
  <c r="AC11" i="14" s="1"/>
  <c r="Z12" i="14" a="1"/>
  <c r="Z12" i="14" s="1"/>
  <c r="AF12" i="14" a="1"/>
  <c r="AF12" i="14" s="1"/>
  <c r="AF14" i="14" a="1"/>
  <c r="AF14" i="14" s="1"/>
  <c r="AB13" i="12" a="1"/>
  <c r="AB13" i="12" s="1"/>
  <c r="K8" i="13" a="1"/>
  <c r="K8" i="13" s="1"/>
  <c r="Q11" i="13" a="1"/>
  <c r="Q11" i="13" s="1"/>
  <c r="U9" i="13" a="1"/>
  <c r="U9" i="13" s="1"/>
  <c r="AH12" i="13" a="1"/>
  <c r="AH12" i="13" s="1"/>
  <c r="AD14" i="12" a="1"/>
  <c r="AD14" i="12" s="1"/>
  <c r="Q10" i="13" a="1"/>
  <c r="Q10" i="13" s="1"/>
  <c r="AF13" i="13" a="1"/>
  <c r="AF13" i="13" s="1"/>
  <c r="R12" i="12" a="1"/>
  <c r="R12" i="12" s="1"/>
  <c r="X8" i="11" a="1"/>
  <c r="X8" i="11" s="1"/>
  <c r="W14" i="12" a="1"/>
  <c r="W14" i="12" s="1"/>
  <c r="R8" i="13" a="1"/>
  <c r="R8" i="13" s="1"/>
  <c r="AB9" i="13" a="1"/>
  <c r="AB9" i="13" s="1"/>
  <c r="L8" i="12" a="1"/>
  <c r="L8" i="12" s="1"/>
  <c r="R11" i="12" a="1"/>
  <c r="R11" i="12" s="1"/>
  <c r="W11" i="11" a="1"/>
  <c r="W11" i="11" s="1"/>
  <c r="Y8" i="13" a="1"/>
  <c r="Y8" i="13" s="1"/>
  <c r="N9" i="11" a="1"/>
  <c r="N9" i="11" s="1"/>
  <c r="AB9" i="11" a="1"/>
  <c r="AB9" i="11" s="1"/>
  <c r="AC12" i="11" a="1"/>
  <c r="AC12" i="11" s="1"/>
  <c r="AD8" i="11" a="1"/>
  <c r="AD8" i="11" s="1"/>
  <c r="Y13" i="11" a="1"/>
  <c r="Y13" i="11" s="1"/>
  <c r="AA13" i="20" a="1"/>
  <c r="AA13" i="20" s="1"/>
  <c r="Y11" i="20" a="1"/>
  <c r="Y11" i="20" s="1"/>
  <c r="V10" i="20" a="1"/>
  <c r="V10" i="20" s="1"/>
  <c r="Z8" i="18" a="1"/>
  <c r="Z8" i="18" s="1"/>
  <c r="AF13" i="20" a="1"/>
  <c r="AF13" i="20" s="1"/>
  <c r="AG11" i="18" a="1"/>
  <c r="AG11" i="18" s="1"/>
  <c r="M13" i="20" a="1"/>
  <c r="M13" i="20" s="1"/>
  <c r="U11" i="20" a="1"/>
  <c r="U11" i="20" s="1"/>
  <c r="T8" i="18" a="1"/>
  <c r="T8" i="18" s="1"/>
  <c r="AG11" i="20" a="1"/>
  <c r="AG11" i="20" s="1"/>
  <c r="P12" i="17" a="1"/>
  <c r="P12" i="17" s="1"/>
  <c r="S9" i="17" a="1"/>
  <c r="S9" i="17" s="1"/>
  <c r="X9" i="20" a="1"/>
  <c r="X9" i="20" s="1"/>
  <c r="AE14" i="15" a="1"/>
  <c r="AE14" i="15" s="1"/>
  <c r="O11" i="17" a="1"/>
  <c r="O11" i="17" s="1"/>
  <c r="X9" i="18" a="1"/>
  <c r="X9" i="18" s="1"/>
  <c r="AA11" i="17" a="1"/>
  <c r="AA11" i="17" s="1"/>
  <c r="P13" i="17" a="1"/>
  <c r="P13" i="17" s="1"/>
  <c r="W13" i="15" a="1"/>
  <c r="W13" i="15" s="1"/>
  <c r="V13" i="14" a="1"/>
  <c r="V13" i="14" s="1"/>
  <c r="AD13" i="15" a="1"/>
  <c r="AD13" i="15" s="1"/>
  <c r="R10" i="14" a="1"/>
  <c r="R10" i="14" s="1"/>
  <c r="AD13" i="14" a="1"/>
  <c r="AD13" i="14" s="1"/>
  <c r="AF13" i="15" a="1"/>
  <c r="AF13" i="15" s="1"/>
  <c r="X9" i="15" a="1"/>
  <c r="X9" i="15" s="1"/>
  <c r="Y10" i="14" a="1"/>
  <c r="Y10" i="14" s="1"/>
  <c r="AF14" i="12" a="1"/>
  <c r="AF14" i="12" s="1"/>
  <c r="W8" i="13" a="1"/>
  <c r="W8" i="13" s="1"/>
  <c r="AC11" i="13" a="1"/>
  <c r="AC11" i="13" s="1"/>
  <c r="AG9" i="13" a="1"/>
  <c r="AG9" i="13" s="1"/>
  <c r="W13" i="13" a="1"/>
  <c r="W13" i="13" s="1"/>
  <c r="M9" i="13" a="1"/>
  <c r="M9" i="13" s="1"/>
  <c r="AA12" i="13" a="1"/>
  <c r="AA12" i="13" s="1"/>
  <c r="R8" i="12" a="1"/>
  <c r="R8" i="12" s="1"/>
  <c r="AF12" i="12" a="1"/>
  <c r="AF12" i="12" s="1"/>
  <c r="O9" i="11" a="1"/>
  <c r="O9" i="11" s="1"/>
  <c r="Q8" i="13" a="1"/>
  <c r="Q8" i="13" s="1"/>
  <c r="AA9" i="13" a="1"/>
  <c r="AA9" i="13" s="1"/>
  <c r="AD10" i="13" a="1"/>
  <c r="AD10" i="13" s="1"/>
  <c r="Z8" i="12" a="1"/>
  <c r="Z8" i="12" s="1"/>
  <c r="AA12" i="12" a="1"/>
  <c r="AA12" i="12" s="1"/>
  <c r="N12" i="11" a="1"/>
  <c r="N12" i="11" s="1"/>
  <c r="AF13" i="12" a="1"/>
  <c r="AF13" i="12" s="1"/>
  <c r="AA9" i="11" a="1"/>
  <c r="AA9" i="11" s="1"/>
  <c r="T10" i="11" a="1"/>
  <c r="T10" i="11" s="1"/>
  <c r="T13" i="11" a="1"/>
  <c r="T13" i="11" s="1"/>
  <c r="M10" i="11" a="1"/>
  <c r="M10" i="11" s="1"/>
  <c r="AE14" i="11" a="1"/>
  <c r="AE14" i="11" s="1"/>
  <c r="R8" i="19" a="1"/>
  <c r="R8" i="19" s="1"/>
  <c r="P11" i="19" a="1"/>
  <c r="P11" i="19" s="1"/>
  <c r="AF13" i="19" a="1"/>
  <c r="AF13" i="19" s="1"/>
  <c r="P12" i="13" a="1"/>
  <c r="P12" i="13" s="1"/>
  <c r="Q8" i="11" a="1"/>
  <c r="Q8" i="11" s="1"/>
  <c r="Z8" i="11" a="1"/>
  <c r="Z8" i="11" s="1"/>
  <c r="S11" i="11" a="1"/>
  <c r="S11" i="11" s="1"/>
  <c r="N11" i="19" a="1"/>
  <c r="N11" i="19" s="1"/>
  <c r="AF14" i="20" a="1"/>
  <c r="AF14" i="20" s="1"/>
  <c r="Z12" i="20" a="1"/>
  <c r="Z12" i="20" s="1"/>
  <c r="N11" i="20" a="1"/>
  <c r="N11" i="20" s="1"/>
  <c r="R9" i="18" a="1"/>
  <c r="R9" i="18" s="1"/>
  <c r="Z14" i="20" a="1"/>
  <c r="Z14" i="20" s="1"/>
  <c r="Y12" i="18" a="1"/>
  <c r="Y12" i="18" s="1"/>
  <c r="W13" i="20" a="1"/>
  <c r="W13" i="20" s="1"/>
  <c r="R8" i="18" a="1"/>
  <c r="R8" i="18" s="1"/>
  <c r="AB11" i="18" a="1"/>
  <c r="AB11" i="18" s="1"/>
  <c r="AD14" i="20" a="1"/>
  <c r="AD14" i="20" s="1"/>
  <c r="AB12" i="17" a="1"/>
  <c r="AB12" i="17" s="1"/>
  <c r="W10" i="17" a="1"/>
  <c r="W10" i="17" s="1"/>
  <c r="M8" i="17" a="1"/>
  <c r="M8" i="17" s="1"/>
  <c r="Y13" i="18" a="1"/>
  <c r="Y13" i="18" s="1"/>
  <c r="AF12" i="17" a="1"/>
  <c r="AF12" i="17" s="1"/>
  <c r="R9" i="17" a="1"/>
  <c r="R9" i="17" s="1"/>
  <c r="X13" i="17" a="1"/>
  <c r="X13" i="17" s="1"/>
  <c r="AF9" i="15" a="1"/>
  <c r="AF9" i="15" s="1"/>
  <c r="V14" i="15" a="1"/>
  <c r="V14" i="15" s="1"/>
  <c r="AA14" i="14" a="1"/>
  <c r="AA14" i="14" s="1"/>
  <c r="AD14" i="15" a="1"/>
  <c r="AD14" i="15" s="1"/>
  <c r="AA10" i="14" a="1"/>
  <c r="AA10" i="14" s="1"/>
  <c r="Z14" i="14" a="1"/>
  <c r="Z14" i="14" s="1"/>
  <c r="S8" i="14" a="1"/>
  <c r="S8" i="14" s="1"/>
  <c r="M10" i="14" a="1"/>
  <c r="M10" i="14" s="1"/>
  <c r="U8" i="13" a="1"/>
  <c r="U8" i="13" s="1"/>
  <c r="V8" i="13" a="1"/>
  <c r="V8" i="13" s="1"/>
  <c r="Y9" i="13" a="1"/>
  <c r="Y9" i="13" s="1"/>
  <c r="AC12" i="13" a="1"/>
  <c r="AC12" i="13" s="1"/>
  <c r="T10" i="13" a="1"/>
  <c r="T10" i="13" s="1"/>
  <c r="AH14" i="13" a="1"/>
  <c r="AH14" i="13" s="1"/>
  <c r="O10" i="13" a="1"/>
  <c r="O10" i="13" s="1"/>
  <c r="AF14" i="13" a="1"/>
  <c r="AF14" i="13" s="1"/>
  <c r="AD10" i="12" a="1"/>
  <c r="AD10" i="12" s="1"/>
  <c r="Y13" i="12" a="1"/>
  <c r="Y13" i="12" s="1"/>
  <c r="Y9" i="11" a="1"/>
  <c r="Y9" i="11" s="1"/>
  <c r="Z9" i="13" a="1"/>
  <c r="Z9" i="13" s="1"/>
  <c r="AC10" i="13" a="1"/>
  <c r="AC10" i="13" s="1"/>
  <c r="P13" i="13" a="1"/>
  <c r="P13" i="13" s="1"/>
  <c r="Y10" i="12" a="1"/>
  <c r="Y10" i="12" s="1"/>
  <c r="U13" i="12" a="1"/>
  <c r="U13" i="12" s="1"/>
  <c r="Y12" i="11" a="1"/>
  <c r="Y12" i="11" s="1"/>
  <c r="U8" i="11" a="1"/>
  <c r="U8" i="11" s="1"/>
  <c r="S10" i="11" a="1"/>
  <c r="S10" i="11" s="1"/>
  <c r="O11" i="11" a="1"/>
  <c r="O11" i="11" s="1"/>
  <c r="AF13" i="11" a="1"/>
  <c r="AF13" i="11" s="1"/>
  <c r="AA10" i="11" a="1"/>
  <c r="AA10" i="11" s="1"/>
  <c r="AC11" i="11" a="1"/>
  <c r="AC11" i="11" s="1"/>
  <c r="AD8" i="19" a="1"/>
  <c r="AD8" i="19" s="1"/>
  <c r="AB11" i="19" a="1"/>
  <c r="AB11" i="19" s="1"/>
  <c r="W14" i="19" a="1"/>
  <c r="W14" i="19" s="1"/>
  <c r="X10" i="12" a="1"/>
  <c r="X10" i="12" s="1"/>
  <c r="X10" i="11" a="1"/>
  <c r="X10" i="11" s="1"/>
  <c r="Y10" i="11" a="1"/>
  <c r="Y10" i="11" s="1"/>
  <c r="V13" i="11" a="1"/>
  <c r="V13" i="11" s="1"/>
  <c r="Y11" i="19" a="1"/>
  <c r="Y11" i="19" s="1"/>
  <c r="S9" i="11" a="1"/>
  <c r="S9" i="11" s="1"/>
  <c r="U8" i="18" a="1"/>
  <c r="U8" i="18" s="1"/>
  <c r="W14" i="20" a="1"/>
  <c r="W14" i="20" s="1"/>
  <c r="Z11" i="20" a="1"/>
  <c r="Z11" i="20" s="1"/>
  <c r="AE9" i="18" a="1"/>
  <c r="AE9" i="18" s="1"/>
  <c r="O8" i="18" a="1"/>
  <c r="O8" i="18" s="1"/>
  <c r="Q13" i="18" a="1"/>
  <c r="Q13" i="18" s="1"/>
  <c r="AB14" i="20" a="1"/>
  <c r="AB14" i="20" s="1"/>
  <c r="Q10" i="18" a="1"/>
  <c r="Q10" i="18" s="1"/>
  <c r="T13" i="18" a="1"/>
  <c r="T13" i="18" s="1"/>
  <c r="V10" i="18" a="1"/>
  <c r="V10" i="18" s="1"/>
  <c r="AD13" i="17" a="1"/>
  <c r="AD13" i="17" s="1"/>
  <c r="AB11" i="17" a="1"/>
  <c r="AB11" i="17" s="1"/>
  <c r="Q12" i="17" a="1"/>
  <c r="Q12" i="17" s="1"/>
  <c r="AC12" i="17" a="1"/>
  <c r="AC12" i="17" s="1"/>
  <c r="AB14" i="17" a="1"/>
  <c r="AB14" i="17" s="1"/>
  <c r="U13" i="17" a="1"/>
  <c r="U13" i="17" s="1"/>
  <c r="O9" i="15" a="1"/>
  <c r="O9" i="15" s="1"/>
  <c r="O9" i="14" a="1"/>
  <c r="O9" i="14" s="1"/>
  <c r="R10" i="15" a="1"/>
  <c r="R10" i="15" s="1"/>
  <c r="U10" i="15" a="1"/>
  <c r="U10" i="15" s="1"/>
  <c r="AC9" i="15" a="1"/>
  <c r="AC9" i="15" s="1"/>
  <c r="AC10" i="15" a="1"/>
  <c r="AC10" i="15" s="1"/>
  <c r="M13" i="15" a="1"/>
  <c r="M13" i="15" s="1"/>
  <c r="W9" i="14" a="1"/>
  <c r="W9" i="14" s="1"/>
  <c r="AC10" i="14" a="1"/>
  <c r="AC10" i="14" s="1"/>
  <c r="W9" i="13" a="1"/>
  <c r="W9" i="13" s="1"/>
  <c r="W10" i="13" a="1"/>
  <c r="W10" i="13" s="1"/>
  <c r="L10" i="13" a="1"/>
  <c r="L10" i="13" s="1"/>
  <c r="Q13" i="13" a="1"/>
  <c r="Q13" i="13" s="1"/>
  <c r="U11" i="13" a="1"/>
  <c r="U11" i="13" s="1"/>
  <c r="N10" i="13" a="1"/>
  <c r="N10" i="13" s="1"/>
  <c r="T11" i="13" a="1"/>
  <c r="T11" i="13" s="1"/>
  <c r="Q8" i="12" a="1"/>
  <c r="Q8" i="12" s="1"/>
  <c r="W11" i="12" a="1"/>
  <c r="W11" i="12" s="1"/>
  <c r="AG14" i="12" a="1"/>
  <c r="AG14" i="12" s="1"/>
  <c r="O10" i="11" a="1"/>
  <c r="O10" i="11" s="1"/>
  <c r="AA10" i="13" a="1"/>
  <c r="AA10" i="13" s="1"/>
  <c r="AG11" i="13" a="1"/>
  <c r="AG11" i="13" s="1"/>
  <c r="W8" i="12" a="1"/>
  <c r="W8" i="12" s="1"/>
  <c r="Y12" i="12" a="1"/>
  <c r="Y12" i="12" s="1"/>
  <c r="Z14" i="13" a="1"/>
  <c r="Z14" i="13" s="1"/>
  <c r="P13" i="11" a="1"/>
  <c r="P13" i="11" s="1"/>
  <c r="M9" i="11" a="1"/>
  <c r="M9" i="11" s="1"/>
  <c r="AF10" i="11" a="1"/>
  <c r="AF10" i="11" s="1"/>
  <c r="R12" i="11" a="1"/>
  <c r="R12" i="11" s="1"/>
  <c r="X14" i="11" a="1"/>
  <c r="X14" i="11" s="1"/>
  <c r="N13" i="11" a="1"/>
  <c r="N13" i="11" s="1"/>
  <c r="X13" i="11" a="1"/>
  <c r="X13" i="11" s="1"/>
  <c r="T9" i="19" a="1"/>
  <c r="T9" i="19" s="1"/>
  <c r="AC12" i="19" a="1"/>
  <c r="AC12" i="19" s="1"/>
  <c r="O12" i="13" a="1"/>
  <c r="O12" i="13" s="1"/>
  <c r="W10" i="11" a="1"/>
  <c r="W10" i="11" s="1"/>
  <c r="Q12" i="18" a="1"/>
  <c r="Q12" i="18" s="1"/>
  <c r="N11" i="18" a="1"/>
  <c r="N11" i="18" s="1"/>
  <c r="AD9" i="18" a="1"/>
  <c r="AD9" i="18" s="1"/>
  <c r="AA13" i="18" a="1"/>
  <c r="AA13" i="18" s="1"/>
  <c r="AF11" i="18" a="1"/>
  <c r="AF11" i="18" s="1"/>
  <c r="Z10" i="20" a="1"/>
  <c r="Z10" i="20" s="1"/>
  <c r="N12" i="18" a="1"/>
  <c r="N12" i="18" s="1"/>
  <c r="O10" i="17" a="1"/>
  <c r="O10" i="17" s="1"/>
  <c r="N12" i="17" a="1"/>
  <c r="N12" i="17" s="1"/>
  <c r="AC10" i="17" a="1"/>
  <c r="AC10" i="17" s="1"/>
  <c r="Z14" i="17" a="1"/>
  <c r="Z14" i="17" s="1"/>
  <c r="U12" i="17" a="1"/>
  <c r="U12" i="17" s="1"/>
  <c r="AE13" i="17" a="1"/>
  <c r="AE13" i="17" s="1"/>
  <c r="V14" i="17" a="1"/>
  <c r="V14" i="17" s="1"/>
  <c r="U8" i="15" a="1"/>
  <c r="U8" i="15" s="1"/>
  <c r="AF14" i="17" a="1"/>
  <c r="AF14" i="17" s="1"/>
  <c r="AA9" i="15" a="1"/>
  <c r="AA9" i="15" s="1"/>
  <c r="Z9" i="14" a="1"/>
  <c r="Z9" i="14" s="1"/>
  <c r="X11" i="15" a="1"/>
  <c r="X11" i="15" s="1"/>
  <c r="AB11" i="15" a="1"/>
  <c r="AB11" i="15" s="1"/>
  <c r="AE10" i="15" a="1"/>
  <c r="AE10" i="15" s="1"/>
  <c r="N10" i="14" a="1"/>
  <c r="N10" i="14" s="1"/>
  <c r="R9" i="14" a="1"/>
  <c r="R9" i="14" s="1"/>
  <c r="W10" i="14" a="1"/>
  <c r="W10" i="14" s="1"/>
  <c r="R12" i="14" a="1"/>
  <c r="R12" i="14" s="1"/>
  <c r="AI9" i="13" a="1"/>
  <c r="AI9" i="13" s="1"/>
  <c r="AH10" i="13" a="1"/>
  <c r="AH10" i="13" s="1"/>
  <c r="M13" i="13" a="1"/>
  <c r="M13" i="13" s="1"/>
  <c r="AB14" i="13" a="1"/>
  <c r="AB14" i="13" s="1"/>
  <c r="U12" i="13" a="1"/>
  <c r="U12" i="13" s="1"/>
  <c r="S11" i="13" a="1"/>
  <c r="S11" i="13" s="1"/>
  <c r="AC13" i="13" a="1"/>
  <c r="AC13" i="13" s="1"/>
  <c r="P10" i="12" a="1"/>
  <c r="P10" i="12" s="1"/>
  <c r="Q12" i="12" a="1"/>
  <c r="Q12" i="12" s="1"/>
  <c r="N8" i="13" a="1"/>
  <c r="N8" i="13" s="1"/>
  <c r="P8" i="13" a="1"/>
  <c r="P8" i="13" s="1"/>
  <c r="AF11" i="13" a="1"/>
  <c r="AF11" i="13" s="1"/>
  <c r="V8" i="12" a="1"/>
  <c r="V8" i="12" s="1"/>
  <c r="AE9" i="12" a="1"/>
  <c r="AE9" i="12" s="1"/>
  <c r="T13" i="12" a="1"/>
  <c r="T13" i="12" s="1"/>
  <c r="X12" i="12" a="1"/>
  <c r="X12" i="12" s="1"/>
  <c r="AA13" i="11" a="1"/>
  <c r="AA13" i="11" s="1"/>
  <c r="Z9" i="11" a="1"/>
  <c r="Z9" i="11" s="1"/>
  <c r="Z11" i="11" a="1"/>
  <c r="Z11" i="11" s="1"/>
  <c r="AB12" i="11" a="1"/>
  <c r="AB12" i="11" s="1"/>
  <c r="Y8" i="11" a="1"/>
  <c r="Y8" i="11" s="1"/>
  <c r="AD14" i="11" a="1"/>
  <c r="AD14" i="11" s="1"/>
  <c r="Q8" i="19" a="1"/>
  <c r="Q8" i="19" s="1"/>
  <c r="M10" i="19" a="1"/>
  <c r="M10" i="19" s="1"/>
  <c r="AE13" i="19" a="1"/>
  <c r="AE13" i="19" s="1"/>
  <c r="O8" i="11" a="1"/>
  <c r="O8" i="11" s="1"/>
  <c r="Z14" i="11" a="1"/>
  <c r="Z14" i="11" s="1"/>
  <c r="AA14" i="11" a="1"/>
  <c r="AA14" i="11" s="1"/>
  <c r="AB14" i="11" a="1"/>
  <c r="AB14" i="11" s="1"/>
  <c r="AA8" i="19" a="1"/>
  <c r="AA8" i="19" s="1"/>
  <c r="Z12" i="19" a="1"/>
  <c r="Z12" i="19" s="1"/>
  <c r="AG12" i="11" a="1"/>
  <c r="AG12" i="11" s="1"/>
  <c r="AA14" i="19" a="1"/>
  <c r="AA14" i="19" s="1"/>
  <c r="AF10" i="19" a="1"/>
  <c r="AF10" i="19" s="1"/>
  <c r="AI14" i="13" a="1"/>
  <c r="AI14" i="13" s="1"/>
  <c r="AA10" i="12" a="1"/>
  <c r="AA10" i="12" s="1"/>
  <c r="S10" i="13" a="1"/>
  <c r="S10" i="13" s="1"/>
  <c r="AA11" i="12" a="1"/>
  <c r="AA11" i="12" s="1"/>
  <c r="X12" i="11" a="1"/>
  <c r="X12" i="11" s="1"/>
  <c r="AI14" i="11" a="1"/>
  <c r="AI14" i="11" s="1"/>
  <c r="AB10" i="11" a="1"/>
  <c r="AB10" i="11" s="1"/>
  <c r="AB10" i="19" a="1"/>
  <c r="AB10" i="19" s="1"/>
  <c r="AC10" i="19" a="1"/>
  <c r="AC10" i="19" s="1"/>
  <c r="AD12" i="18" a="1"/>
  <c r="AD12" i="18" s="1"/>
  <c r="AA11" i="18" a="1"/>
  <c r="AA11" i="18" s="1"/>
  <c r="W10" i="18" a="1"/>
  <c r="W10" i="18" s="1"/>
  <c r="AC8" i="20" a="1"/>
  <c r="AC8" i="20" s="1"/>
  <c r="X12" i="18" a="1"/>
  <c r="X12" i="18" s="1"/>
  <c r="R11" i="20" a="1"/>
  <c r="R11" i="20" s="1"/>
  <c r="Z12" i="18" a="1"/>
  <c r="Z12" i="18" s="1"/>
  <c r="S11" i="17" a="1"/>
  <c r="S11" i="17" s="1"/>
  <c r="Y12" i="17" a="1"/>
  <c r="Y12" i="17" s="1"/>
  <c r="W11" i="17" a="1"/>
  <c r="W11" i="17" s="1"/>
  <c r="N8" i="17" a="1"/>
  <c r="N8" i="17" s="1"/>
  <c r="AE12" i="17" a="1"/>
  <c r="AE12" i="17" s="1"/>
  <c r="Q10" i="20" a="1"/>
  <c r="Q10" i="20" s="1"/>
  <c r="AC8" i="15" a="1"/>
  <c r="AC8" i="15" s="1"/>
  <c r="S12" i="15" a="1"/>
  <c r="S12" i="15" s="1"/>
  <c r="W8" i="15" a="1"/>
  <c r="W8" i="15" s="1"/>
  <c r="Q10" i="15" a="1"/>
  <c r="Q10" i="15" s="1"/>
  <c r="S11" i="14" a="1"/>
  <c r="S11" i="14" s="1"/>
  <c r="AC9" i="14" a="1"/>
  <c r="AC9" i="14" s="1"/>
  <c r="Z13" i="15" a="1"/>
  <c r="Z13" i="15" s="1"/>
  <c r="Q12" i="15" a="1"/>
  <c r="Q12" i="15" s="1"/>
  <c r="AB11" i="14" a="1"/>
  <c r="AB11" i="14" s="1"/>
  <c r="U11" i="14" a="1"/>
  <c r="U11" i="14" s="1"/>
  <c r="N12" i="14" a="1"/>
  <c r="N12" i="14" s="1"/>
  <c r="Z13" i="14" a="1"/>
  <c r="Z13" i="14" s="1"/>
  <c r="AI11" i="13" a="1"/>
  <c r="AI11" i="13" s="1"/>
  <c r="X11" i="13" a="1"/>
  <c r="X11" i="13" s="1"/>
  <c r="O8" i="12" a="1"/>
  <c r="O8" i="12" s="1"/>
  <c r="O8" i="13" a="1"/>
  <c r="O8" i="13" s="1"/>
  <c r="V13" i="13" a="1"/>
  <c r="V13" i="13" s="1"/>
  <c r="T12" i="13" a="1"/>
  <c r="T12" i="13" s="1"/>
  <c r="AE14" i="13" a="1"/>
  <c r="AE14" i="13" s="1"/>
  <c r="AC10" i="12" a="1"/>
  <c r="AC10" i="12" s="1"/>
  <c r="AE12" i="12" a="1"/>
  <c r="AE12" i="12" s="1"/>
  <c r="S9" i="13" a="1"/>
  <c r="S9" i="13" s="1"/>
  <c r="T9" i="13" a="1"/>
  <c r="T9" i="13" s="1"/>
  <c r="N13" i="13" a="1"/>
  <c r="N13" i="13" s="1"/>
  <c r="P9" i="12" a="1"/>
  <c r="P9" i="12" s="1"/>
  <c r="W10" i="12" a="1"/>
  <c r="W10" i="12" s="1"/>
  <c r="AC14" i="12" a="1"/>
  <c r="AC14" i="12" s="1"/>
  <c r="W9" i="11" a="1"/>
  <c r="W9" i="11" s="1"/>
  <c r="Y8" i="12" a="1"/>
  <c r="Y8" i="12" s="1"/>
  <c r="R10" i="11" a="1"/>
  <c r="R10" i="11" s="1"/>
  <c r="Q12" i="11" a="1"/>
  <c r="Q12" i="11" s="1"/>
  <c r="W14" i="11" a="1"/>
  <c r="W14" i="11" s="1"/>
  <c r="R9" i="11" a="1"/>
  <c r="R9" i="11" s="1"/>
  <c r="V12" i="12" a="1"/>
  <c r="V12" i="12" s="1"/>
  <c r="AC8" i="19" a="1"/>
  <c r="AC8" i="19" s="1"/>
  <c r="Y10" i="19" a="1"/>
  <c r="Y10" i="19" s="1"/>
  <c r="N11" i="13" a="1"/>
  <c r="N11" i="13" s="1"/>
  <c r="L10" i="11" a="1"/>
  <c r="L10" i="11" s="1"/>
  <c r="K8" i="19" a="1"/>
  <c r="K8" i="19" s="1"/>
  <c r="V8" i="19" a="1"/>
  <c r="V8" i="19" s="1"/>
  <c r="L8" i="19" a="1"/>
  <c r="L8" i="19" s="1"/>
  <c r="V10" i="19" a="1"/>
  <c r="V10" i="19" s="1"/>
  <c r="Q13" i="19" a="1"/>
  <c r="Q13" i="19" s="1"/>
  <c r="N8" i="19" a="1"/>
  <c r="N8" i="19" s="1"/>
  <c r="N13" i="19" a="1"/>
  <c r="N13" i="19" s="1"/>
  <c r="O13" i="19" a="1"/>
  <c r="O13" i="19" s="1"/>
  <c r="X8" i="19" a="1"/>
  <c r="X8" i="19" s="1"/>
  <c r="T8" i="19" a="1"/>
  <c r="T8" i="19" s="1"/>
  <c r="AB13" i="19" a="1"/>
  <c r="AB13" i="19" s="1"/>
  <c r="AF14" i="18" a="1"/>
  <c r="AF14" i="18" s="1"/>
  <c r="AD8" i="18" a="1"/>
  <c r="AD8" i="18" s="1"/>
  <c r="V12" i="20" a="1"/>
  <c r="V12" i="20" s="1"/>
  <c r="R9" i="15" a="1"/>
  <c r="R9" i="15" s="1"/>
  <c r="Y12" i="15" a="1"/>
  <c r="Y12" i="15" s="1"/>
  <c r="X14" i="14" a="1"/>
  <c r="X14" i="14" s="1"/>
  <c r="M8" i="12" a="1"/>
  <c r="M8" i="12" s="1"/>
  <c r="AB10" i="12" a="1"/>
  <c r="AB10" i="12" s="1"/>
  <c r="P8" i="11" a="1"/>
  <c r="P8" i="11" s="1"/>
  <c r="AC13" i="11" a="1"/>
  <c r="AC13" i="11" s="1"/>
  <c r="Z11" i="19" a="1"/>
  <c r="Z11" i="19" s="1"/>
  <c r="U11" i="19" a="1"/>
  <c r="U11" i="19" s="1"/>
  <c r="N8" i="20" a="1"/>
  <c r="N8" i="20" s="1"/>
  <c r="AD14" i="18" a="1"/>
  <c r="AD14" i="18" s="1"/>
  <c r="U12" i="18" a="1"/>
  <c r="U12" i="18" s="1"/>
  <c r="X10" i="20" a="1"/>
  <c r="X10" i="20" s="1"/>
  <c r="V14" i="18" a="1"/>
  <c r="V14" i="18" s="1"/>
  <c r="AF12" i="20" a="1"/>
  <c r="AF12" i="20" s="1"/>
  <c r="X14" i="18" a="1"/>
  <c r="X14" i="18" s="1"/>
  <c r="O13" i="17" a="1"/>
  <c r="O13" i="17" s="1"/>
  <c r="M9" i="20" a="1"/>
  <c r="M9" i="20" s="1"/>
  <c r="R13" i="17" a="1"/>
  <c r="R13" i="17" s="1"/>
  <c r="P9" i="17" a="1"/>
  <c r="P9" i="17" s="1"/>
  <c r="W13" i="17" a="1"/>
  <c r="W13" i="17" s="1"/>
  <c r="T12" i="18" a="1"/>
  <c r="T12" i="18" s="1"/>
  <c r="Y8" i="17" a="1"/>
  <c r="Y8" i="17" s="1"/>
  <c r="AD12" i="15" a="1"/>
  <c r="AD12" i="15" s="1"/>
  <c r="M9" i="15" a="1"/>
  <c r="M9" i="15" s="1"/>
  <c r="AA10" i="15" a="1"/>
  <c r="AA10" i="15" s="1"/>
  <c r="AC14" i="17" a="1"/>
  <c r="AC14" i="17" s="1"/>
  <c r="AE11" i="14" a="1"/>
  <c r="AE11" i="14" s="1"/>
  <c r="AB14" i="15" a="1"/>
  <c r="AB14" i="15" s="1"/>
  <c r="O13" i="15" a="1"/>
  <c r="O13" i="15" s="1"/>
  <c r="U12" i="14" a="1"/>
  <c r="U12" i="14" s="1"/>
  <c r="N13" i="15" a="1"/>
  <c r="N13" i="15" s="1"/>
  <c r="AA12" i="14" a="1"/>
  <c r="AA12" i="14" s="1"/>
  <c r="V14" i="14" a="1"/>
  <c r="V14" i="14" s="1"/>
  <c r="AI12" i="13" a="1"/>
  <c r="AI12" i="13" s="1"/>
  <c r="L12" i="13" a="1"/>
  <c r="L12" i="13" s="1"/>
  <c r="AA8" i="12" a="1"/>
  <c r="AA8" i="12" s="1"/>
  <c r="AB8" i="13" a="1"/>
  <c r="AB8" i="13" s="1"/>
  <c r="AH13" i="13" a="1"/>
  <c r="AH13" i="13" s="1"/>
  <c r="AD14" i="13" a="1"/>
  <c r="AD14" i="13" s="1"/>
  <c r="AD8" i="12" a="1"/>
  <c r="AD8" i="12" s="1"/>
  <c r="U11" i="12" a="1"/>
  <c r="U11" i="12" s="1"/>
  <c r="X13" i="12" a="1"/>
  <c r="X13" i="12" s="1"/>
  <c r="Y10" i="13" a="1"/>
  <c r="Y10" i="13" s="1"/>
  <c r="Z10" i="13" a="1"/>
  <c r="Z10" i="13" s="1"/>
  <c r="O9" i="12" a="1"/>
  <c r="O9" i="12" s="1"/>
  <c r="AB11" i="12" a="1"/>
  <c r="AB11" i="12" s="1"/>
  <c r="O11" i="12" a="1"/>
  <c r="O11" i="12" s="1"/>
  <c r="AD8" i="13" a="1"/>
  <c r="AD8" i="13" s="1"/>
  <c r="AC10" i="11" a="1"/>
  <c r="AC10" i="11" s="1"/>
  <c r="S13" i="12" a="1"/>
  <c r="S13" i="12" s="1"/>
  <c r="AE10" i="11" a="1"/>
  <c r="AE10" i="11" s="1"/>
  <c r="S13" i="11" a="1"/>
  <c r="S13" i="11" s="1"/>
  <c r="AF9" i="13" a="1"/>
  <c r="AF9" i="13" s="1"/>
  <c r="AD9" i="11" a="1"/>
  <c r="AD9" i="11" s="1"/>
  <c r="R8" i="11" a="1"/>
  <c r="R8" i="11" s="1"/>
  <c r="L10" i="19" a="1"/>
  <c r="L10" i="19" s="1"/>
  <c r="AA11" i="19" a="1"/>
  <c r="AA11" i="19" s="1"/>
  <c r="M8" i="11" a="1"/>
  <c r="M8" i="11" s="1"/>
  <c r="U12" i="11" a="1"/>
  <c r="U12" i="11" s="1"/>
  <c r="M9" i="19" a="1"/>
  <c r="M9" i="19" s="1"/>
  <c r="N9" i="19" a="1"/>
  <c r="N9" i="19" s="1"/>
  <c r="W8" i="19" a="1"/>
  <c r="W8" i="19" s="1"/>
  <c r="O12" i="19" a="1"/>
  <c r="O12" i="19" s="1"/>
  <c r="AC13" i="19" a="1"/>
  <c r="AC13" i="19" s="1"/>
  <c r="L12" i="19" a="1"/>
  <c r="L12" i="19" s="1"/>
  <c r="AC14" i="11" a="1"/>
  <c r="AC14" i="11" s="1"/>
  <c r="AD11" i="12" a="1"/>
  <c r="AD11" i="12" s="1"/>
  <c r="AA13" i="19" a="1"/>
  <c r="AA13" i="19" s="1"/>
  <c r="AB12" i="19" a="1"/>
  <c r="AB12" i="19" s="1"/>
  <c r="Z9" i="19" a="1"/>
  <c r="Z9" i="19" s="1"/>
  <c r="T10" i="19" a="1"/>
  <c r="T10" i="19" s="1"/>
  <c r="AB9" i="20" a="1"/>
  <c r="AB9" i="20" s="1"/>
  <c r="S12" i="20" a="1"/>
  <c r="S12" i="20" s="1"/>
  <c r="U9" i="20" a="1"/>
  <c r="U9" i="20" s="1"/>
  <c r="T11" i="20" a="1"/>
  <c r="T11" i="20" s="1"/>
  <c r="S8" i="18" a="1"/>
  <c r="S8" i="18" s="1"/>
  <c r="T10" i="18" a="1"/>
  <c r="T10" i="18" s="1"/>
  <c r="V11" i="18" a="1"/>
  <c r="V11" i="18" s="1"/>
  <c r="W14" i="17" a="1"/>
  <c r="W14" i="17" s="1"/>
  <c r="X8" i="15" a="1"/>
  <c r="X8" i="15" s="1"/>
  <c r="Z8" i="15" a="1"/>
  <c r="Z8" i="15" s="1"/>
  <c r="AB14" i="14" a="1"/>
  <c r="AB14" i="14" s="1"/>
  <c r="Q11" i="14" a="1"/>
  <c r="Q11" i="14" s="1"/>
  <c r="AG14" i="14" a="1"/>
  <c r="AG14" i="14" s="1"/>
  <c r="AE10" i="12" a="1"/>
  <c r="AE10" i="12" s="1"/>
  <c r="R11" i="13" a="1"/>
  <c r="R11" i="13" s="1"/>
  <c r="W13" i="12" a="1"/>
  <c r="W13" i="12" s="1"/>
  <c r="AA9" i="12" a="1"/>
  <c r="AA9" i="12" s="1"/>
  <c r="AE13" i="12" a="1"/>
  <c r="AE13" i="12" s="1"/>
  <c r="O12" i="11" a="1"/>
  <c r="O12" i="11" s="1"/>
  <c r="AD12" i="11" a="1"/>
  <c r="AD12" i="11" s="1"/>
  <c r="S13" i="19" a="1"/>
  <c r="S13" i="19" s="1"/>
  <c r="S11" i="19" a="1"/>
  <c r="S11" i="19" s="1"/>
  <c r="X8" i="20" a="1"/>
  <c r="X8" i="20" s="1"/>
  <c r="O8" i="20" a="1"/>
  <c r="O8" i="20" s="1"/>
  <c r="M13" i="18" a="1"/>
  <c r="M13" i="18" s="1"/>
  <c r="O11" i="20" a="1"/>
  <c r="O11" i="20" s="1"/>
  <c r="AH14" i="18" a="1"/>
  <c r="AH14" i="18" s="1"/>
  <c r="AA14" i="20" a="1"/>
  <c r="AA14" i="20" s="1"/>
  <c r="T8" i="20" a="1"/>
  <c r="T8" i="20" s="1"/>
  <c r="Z13" i="17" a="1"/>
  <c r="Z13" i="17" s="1"/>
  <c r="AC14" i="20" a="1"/>
  <c r="AC14" i="20" s="1"/>
  <c r="AC13" i="17" a="1"/>
  <c r="AC13" i="17" s="1"/>
  <c r="T10" i="17" a="1"/>
  <c r="T10" i="17" s="1"/>
  <c r="AD10" i="20" a="1"/>
  <c r="AD10" i="20" s="1"/>
  <c r="O8" i="17" a="1"/>
  <c r="O8" i="17" s="1"/>
  <c r="X10" i="17" a="1"/>
  <c r="X10" i="17" s="1"/>
  <c r="AC13" i="15" a="1"/>
  <c r="AC13" i="15" s="1"/>
  <c r="Z11" i="17" a="1"/>
  <c r="Z11" i="17" s="1"/>
  <c r="S11" i="15" a="1"/>
  <c r="S11" i="15" s="1"/>
  <c r="AA8" i="15" a="1"/>
  <c r="AA8" i="15" s="1"/>
  <c r="S10" i="15" a="1"/>
  <c r="S10" i="15" s="1"/>
  <c r="W12" i="14" a="1"/>
  <c r="W12" i="14" s="1"/>
  <c r="AG14" i="15" a="1"/>
  <c r="AG14" i="15" s="1"/>
  <c r="O13" i="14" a="1"/>
  <c r="O13" i="14" s="1"/>
  <c r="U9" i="14" a="1"/>
  <c r="U9" i="14" s="1"/>
  <c r="Z10" i="14" a="1"/>
  <c r="Z10" i="14" s="1"/>
  <c r="V11" i="14" a="1"/>
  <c r="V11" i="14" s="1"/>
  <c r="X13" i="13" a="1"/>
  <c r="X13" i="13" s="1"/>
  <c r="X12" i="13" a="1"/>
  <c r="X12" i="13" s="1"/>
  <c r="AD9" i="12" a="1"/>
  <c r="AD9" i="12" s="1"/>
  <c r="Q9" i="13" a="1"/>
  <c r="Q9" i="13" s="1"/>
  <c r="AG14" i="13" a="1"/>
  <c r="AG14" i="13" s="1"/>
  <c r="N8" i="12" a="1"/>
  <c r="N8" i="12" s="1"/>
  <c r="W9" i="12" a="1"/>
  <c r="W9" i="12" s="1"/>
  <c r="P12" i="12" a="1"/>
  <c r="P12" i="12" s="1"/>
  <c r="M8" i="13" a="1"/>
  <c r="M8" i="13" s="1"/>
  <c r="AB11" i="13" a="1"/>
  <c r="AB11" i="13" s="1"/>
  <c r="AE11" i="13" a="1"/>
  <c r="AE11" i="13" s="1"/>
  <c r="AC9" i="12" a="1"/>
  <c r="AC9" i="12" s="1"/>
  <c r="U12" i="12" a="1"/>
  <c r="U12" i="12" s="1"/>
  <c r="AC11" i="12" a="1"/>
  <c r="AC11" i="12" s="1"/>
  <c r="M10" i="13" a="1"/>
  <c r="M10" i="13" s="1"/>
  <c r="V11" i="11" a="1"/>
  <c r="V11" i="11" s="1"/>
  <c r="T8" i="11" a="1"/>
  <c r="T8" i="11" s="1"/>
  <c r="P12" i="11" a="1"/>
  <c r="P12" i="11" s="1"/>
  <c r="AD13" i="11" a="1"/>
  <c r="AD13" i="11" s="1"/>
  <c r="L10" i="12" a="1"/>
  <c r="L10" i="12" s="1"/>
  <c r="V10" i="11" a="1"/>
  <c r="V10" i="11" s="1"/>
  <c r="V9" i="11" a="1"/>
  <c r="V9" i="11" s="1"/>
  <c r="X10" i="19" a="1"/>
  <c r="X10" i="19" s="1"/>
  <c r="Q12" i="19" a="1"/>
  <c r="Q12" i="19" s="1"/>
  <c r="T12" i="11" a="1"/>
  <c r="T12" i="11" s="1"/>
  <c r="U8" i="19" a="1"/>
  <c r="U8" i="19" s="1"/>
  <c r="X9" i="19" a="1"/>
  <c r="X9" i="19" s="1"/>
  <c r="Y9" i="19" a="1"/>
  <c r="Y9" i="19" s="1"/>
  <c r="O9" i="19" a="1"/>
  <c r="O9" i="19" s="1"/>
  <c r="Y12" i="19" a="1"/>
  <c r="Y12" i="19" s="1"/>
  <c r="AB9" i="19" a="1"/>
  <c r="AB9" i="19" s="1"/>
  <c r="AD10" i="19" a="1"/>
  <c r="AD10" i="19" s="1"/>
  <c r="W9" i="19" a="1"/>
  <c r="W9" i="19" s="1"/>
  <c r="P10" i="19" a="1"/>
  <c r="P10" i="19" s="1"/>
  <c r="M13" i="11" a="1"/>
  <c r="M13" i="11" s="1"/>
  <c r="Y11" i="17" a="1"/>
  <c r="Y11" i="17" s="1"/>
  <c r="P11" i="17" a="1"/>
  <c r="P11" i="17" s="1"/>
  <c r="AB12" i="15" a="1"/>
  <c r="AB12" i="15" s="1"/>
  <c r="T8" i="14" a="1"/>
  <c r="T8" i="14" s="1"/>
  <c r="X11" i="14" a="1"/>
  <c r="X11" i="14" s="1"/>
  <c r="AH9" i="13" a="1"/>
  <c r="AH9" i="13" s="1"/>
  <c r="T8" i="12" a="1"/>
  <c r="T8" i="12" s="1"/>
  <c r="S12" i="13" a="1"/>
  <c r="S12" i="13" s="1"/>
  <c r="Q9" i="11" a="1"/>
  <c r="Q9" i="11" s="1"/>
  <c r="V9" i="19" a="1"/>
  <c r="V9" i="19" s="1"/>
  <c r="AB11" i="11" a="1"/>
  <c r="AB11" i="11" s="1"/>
  <c r="O9" i="20" a="1"/>
  <c r="O9" i="20" s="1"/>
  <c r="Z8" i="20" a="1"/>
  <c r="Z8" i="20" s="1"/>
  <c r="Z13" i="18" a="1"/>
  <c r="Z13" i="18" s="1"/>
  <c r="AB11" i="20" a="1"/>
  <c r="AB11" i="20" s="1"/>
  <c r="AD8" i="20" a="1"/>
  <c r="AD8" i="20" s="1"/>
  <c r="P8" i="18" a="1"/>
  <c r="P8" i="18" s="1"/>
  <c r="U8" i="20" a="1"/>
  <c r="U8" i="20" s="1"/>
  <c r="V11" i="20" a="1"/>
  <c r="V11" i="20" s="1"/>
  <c r="V8" i="18" a="1"/>
  <c r="V8" i="18" s="1"/>
  <c r="Y14" i="17" a="1"/>
  <c r="Y14" i="17" s="1"/>
  <c r="AF10" i="17" a="1"/>
  <c r="AF10" i="17" s="1"/>
  <c r="Y13" i="20" a="1"/>
  <c r="Y13" i="20" s="1"/>
  <c r="AE9" i="17" a="1"/>
  <c r="AE9" i="17" s="1"/>
  <c r="AD12" i="17" a="1"/>
  <c r="AD12" i="17" s="1"/>
  <c r="O9" i="17" a="1"/>
  <c r="O9" i="17" s="1"/>
  <c r="V13" i="17" a="1"/>
  <c r="V13" i="17" s="1"/>
  <c r="AF11" i="15" a="1"/>
  <c r="AF11" i="15" s="1"/>
  <c r="U11" i="15" a="1"/>
  <c r="U11" i="15" s="1"/>
  <c r="Y11" i="15" a="1"/>
  <c r="Y11" i="15" s="1"/>
  <c r="M13" i="14" a="1"/>
  <c r="M13" i="14" s="1"/>
  <c r="S8" i="15" a="1"/>
  <c r="S8" i="15" s="1"/>
  <c r="AB13" i="14" a="1"/>
  <c r="AB13" i="14" s="1"/>
  <c r="T10" i="14" a="1"/>
  <c r="T10" i="14" s="1"/>
  <c r="Q12" i="14" a="1"/>
  <c r="Q12" i="14" s="1"/>
  <c r="N8" i="15" a="1"/>
  <c r="N8" i="15" s="1"/>
  <c r="V14" i="13" a="1"/>
  <c r="V14" i="13" s="1"/>
  <c r="L13" i="13" a="1"/>
  <c r="L13" i="13" s="1"/>
  <c r="T10" i="12" a="1"/>
  <c r="T10" i="12" s="1"/>
  <c r="P10" i="13" a="1"/>
  <c r="P10" i="13" s="1"/>
  <c r="V9" i="13" a="1"/>
  <c r="V9" i="13" s="1"/>
  <c r="N10" i="12" a="1"/>
  <c r="N10" i="12" s="1"/>
  <c r="O10" i="12" a="1"/>
  <c r="O10" i="12" s="1"/>
  <c r="AD12" i="12" a="1"/>
  <c r="AD12" i="12" s="1"/>
  <c r="R9" i="13" a="1"/>
  <c r="R9" i="13" s="1"/>
  <c r="AF12" i="13" a="1"/>
  <c r="AF12" i="13" s="1"/>
  <c r="N9" i="12" a="1"/>
  <c r="N9" i="12" s="1"/>
  <c r="N11" i="12" a="1"/>
  <c r="N11" i="12" s="1"/>
  <c r="O13" i="12" a="1"/>
  <c r="O13" i="12" s="1"/>
  <c r="Q13" i="12" a="1"/>
  <c r="Q13" i="12" s="1"/>
  <c r="P11" i="13" a="1"/>
  <c r="P11" i="13" s="1"/>
  <c r="AG11" i="11" a="1"/>
  <c r="AG11" i="11" s="1"/>
  <c r="X11" i="11" a="1"/>
  <c r="X11" i="11" s="1"/>
  <c r="R13" i="11" a="1"/>
  <c r="R13" i="11" s="1"/>
  <c r="V14" i="11" a="1"/>
  <c r="V14" i="11" s="1"/>
  <c r="AB14" i="12" a="1"/>
  <c r="AB14" i="12" s="1"/>
  <c r="S12" i="11" a="1"/>
  <c r="S12" i="11" s="1"/>
  <c r="N10" i="11" a="1"/>
  <c r="N10" i="11" s="1"/>
  <c r="O11" i="19" a="1"/>
  <c r="O11" i="19" s="1"/>
  <c r="O10" i="19" a="1"/>
  <c r="O10" i="19" s="1"/>
  <c r="X11" i="19" a="1"/>
  <c r="X11" i="19" s="1"/>
  <c r="V14" i="19" a="1"/>
  <c r="V14" i="19" s="1"/>
  <c r="Z9" i="20" a="1"/>
  <c r="Z9" i="20" s="1"/>
  <c r="S10" i="20" a="1"/>
  <c r="S10" i="20" s="1"/>
  <c r="U10" i="20" a="1"/>
  <c r="U10" i="20" s="1"/>
  <c r="P8" i="20" a="1"/>
  <c r="P8" i="20" s="1"/>
  <c r="T13" i="20" a="1"/>
  <c r="T13" i="20" s="1"/>
  <c r="N10" i="20" a="1"/>
  <c r="N10" i="20" s="1"/>
  <c r="V9" i="18" a="1"/>
  <c r="V9" i="18" s="1"/>
  <c r="Z13" i="20" a="1"/>
  <c r="Z13" i="20" s="1"/>
  <c r="R10" i="18" a="1"/>
  <c r="R10" i="18" s="1"/>
  <c r="AE11" i="18" a="1"/>
  <c r="AE11" i="18" s="1"/>
  <c r="AE14" i="20" a="1"/>
  <c r="AE14" i="20" s="1"/>
  <c r="R12" i="17" a="1"/>
  <c r="R12" i="17" s="1"/>
  <c r="AC12" i="18" a="1"/>
  <c r="AC12" i="18" s="1"/>
  <c r="AE9" i="15" a="1"/>
  <c r="AE9" i="15" s="1"/>
  <c r="AE10" i="17" a="1"/>
  <c r="AE10" i="17" s="1"/>
  <c r="P9" i="18" a="1"/>
  <c r="P9" i="18" s="1"/>
  <c r="N9" i="15" a="1"/>
  <c r="N9" i="15" s="1"/>
  <c r="P9" i="15" a="1"/>
  <c r="P9" i="15" s="1"/>
  <c r="U13" i="15" a="1"/>
  <c r="U13" i="15" s="1"/>
  <c r="Y14" i="15" a="1"/>
  <c r="Y14" i="15" s="1"/>
  <c r="S9" i="15" a="1"/>
  <c r="S9" i="15" s="1"/>
  <c r="O11" i="15" a="1"/>
  <c r="O11" i="15" s="1"/>
  <c r="X10" i="14" a="1"/>
  <c r="X10" i="14" s="1"/>
  <c r="AF13" i="14" a="1"/>
  <c r="AF13" i="14" s="1"/>
  <c r="U9" i="15" a="1"/>
  <c r="U9" i="15" s="1"/>
  <c r="AD12" i="14" a="1"/>
  <c r="AD12" i="14" s="1"/>
  <c r="Q9" i="12" a="1"/>
  <c r="Q9" i="12" s="1"/>
  <c r="AI10" i="13" a="1"/>
  <c r="AI10" i="13" s="1"/>
  <c r="V11" i="12" a="1"/>
  <c r="V11" i="12" s="1"/>
  <c r="AD12" i="13" a="1"/>
  <c r="AD12" i="13" s="1"/>
  <c r="AF10" i="13" a="1"/>
  <c r="AF10" i="13" s="1"/>
  <c r="S11" i="12" a="1"/>
  <c r="S11" i="12" s="1"/>
  <c r="O12" i="12" a="1"/>
  <c r="O12" i="12" s="1"/>
  <c r="L8" i="13" a="1"/>
  <c r="L8" i="13" s="1"/>
  <c r="AA11" i="13" a="1"/>
  <c r="AA11" i="13" s="1"/>
  <c r="AF10" i="12" a="1"/>
  <c r="AF10" i="12" s="1"/>
  <c r="Z11" i="12" a="1"/>
  <c r="Z11" i="12" s="1"/>
  <c r="T12" i="12" a="1"/>
  <c r="T12" i="12" s="1"/>
  <c r="AA8" i="11" a="1"/>
  <c r="AA8" i="11" s="1"/>
  <c r="Z14" i="12" a="1"/>
  <c r="Z14" i="12" s="1"/>
  <c r="AA13" i="13" a="1"/>
  <c r="AA13" i="13" s="1"/>
  <c r="AF14" i="11" a="1"/>
  <c r="AF14" i="11" s="1"/>
  <c r="Z12" i="11" a="1"/>
  <c r="Z12" i="11" s="1"/>
  <c r="AH14" i="11" a="1"/>
  <c r="AH14" i="11" s="1"/>
  <c r="AE9" i="13" a="1"/>
  <c r="AE9" i="13" s="1"/>
  <c r="AC9" i="11" a="1"/>
  <c r="AC9" i="11" s="1"/>
  <c r="AG13" i="11" a="1"/>
  <c r="AG13" i="11" s="1"/>
  <c r="U11" i="11" a="1"/>
  <c r="U11" i="11" s="1"/>
  <c r="AA12" i="19" a="1"/>
  <c r="AA12" i="19" s="1"/>
  <c r="AF14" i="19" a="1"/>
  <c r="AF14" i="19" s="1"/>
  <c r="N10" i="19" a="1"/>
  <c r="N10" i="19" s="1"/>
  <c r="R11" i="19" a="1"/>
  <c r="R11" i="19" s="1"/>
  <c r="AD11" i="19" a="1"/>
  <c r="AD11" i="19" s="1"/>
  <c r="AE11" i="19" a="1"/>
  <c r="AE11" i="19" s="1"/>
  <c r="AF11" i="19" a="1"/>
  <c r="AF11" i="19" s="1"/>
  <c r="W13" i="11" a="1"/>
  <c r="W13" i="11" s="1"/>
  <c r="Z10" i="11" a="1"/>
  <c r="Z10" i="11" s="1"/>
  <c r="AB13" i="20" a="1"/>
  <c r="AB13" i="20" s="1"/>
  <c r="X14" i="20" a="1"/>
  <c r="X14" i="20" s="1"/>
  <c r="R12" i="20" a="1"/>
  <c r="R12" i="20" s="1"/>
  <c r="Q8" i="20" a="1"/>
  <c r="Q8" i="20" s="1"/>
  <c r="V13" i="20" a="1"/>
  <c r="V13" i="20" s="1"/>
  <c r="AE13" i="18" a="1"/>
  <c r="AE13" i="18" s="1"/>
  <c r="Z10" i="17" a="1"/>
  <c r="Z10" i="17" s="1"/>
  <c r="P10" i="17" a="1"/>
  <c r="P10" i="17" s="1"/>
  <c r="AB10" i="17" a="1"/>
  <c r="AB10" i="17" s="1"/>
  <c r="N9" i="17" a="1"/>
  <c r="N9" i="17" s="1"/>
  <c r="T13" i="17" a="1"/>
  <c r="T13" i="17" s="1"/>
  <c r="Q8" i="17" a="1"/>
  <c r="Q8" i="17" s="1"/>
  <c r="W11" i="15" a="1"/>
  <c r="W11" i="15" s="1"/>
  <c r="AC12" i="15" a="1"/>
  <c r="AC12" i="15" s="1"/>
  <c r="Q9" i="17" a="1"/>
  <c r="Q9" i="17" s="1"/>
  <c r="Z9" i="15" a="1"/>
  <c r="Z9" i="15" s="1"/>
  <c r="AB10" i="15" a="1"/>
  <c r="AB10" i="15" s="1"/>
  <c r="S12" i="14" a="1"/>
  <c r="S12" i="14" s="1"/>
  <c r="P8" i="14" a="1"/>
  <c r="P8" i="14" s="1"/>
  <c r="V10" i="15" a="1"/>
  <c r="V10" i="15" s="1"/>
  <c r="Q13" i="15" a="1"/>
  <c r="Q13" i="15" s="1"/>
  <c r="P12" i="15" a="1"/>
  <c r="P12" i="15" s="1"/>
  <c r="AC14" i="14" a="1"/>
  <c r="AC14" i="14" s="1"/>
  <c r="AC8" i="14" a="1"/>
  <c r="AC8" i="14" s="1"/>
  <c r="X13" i="14" a="1"/>
  <c r="X13" i="14" s="1"/>
  <c r="AB9" i="12" a="1"/>
  <c r="AB9" i="12" s="1"/>
  <c r="Y11" i="13" a="1"/>
  <c r="Y11" i="13" s="1"/>
  <c r="N12" i="12" a="1"/>
  <c r="N12" i="12" s="1"/>
  <c r="R13" i="13" a="1"/>
  <c r="R13" i="13" s="1"/>
  <c r="V11" i="13" a="1"/>
  <c r="V11" i="13" s="1"/>
  <c r="AG11" i="12" a="1"/>
  <c r="AG11" i="12" s="1"/>
  <c r="AC12" i="12" a="1"/>
  <c r="AC12" i="12" s="1"/>
  <c r="O9" i="13" a="1"/>
  <c r="O9" i="13" s="1"/>
  <c r="AE12" i="13" a="1"/>
  <c r="AE12" i="13" s="1"/>
  <c r="Y11" i="12" a="1"/>
  <c r="Y11" i="12" s="1"/>
  <c r="S12" i="12" a="1"/>
  <c r="S12" i="12" s="1"/>
  <c r="N13" i="12" a="1"/>
  <c r="N13" i="12" s="1"/>
  <c r="Q10" i="11" a="1"/>
  <c r="Q10" i="11" s="1"/>
  <c r="AC8" i="13" a="1"/>
  <c r="AC8" i="13" s="1"/>
  <c r="AA14" i="13" a="1"/>
  <c r="AA14" i="13" s="1"/>
  <c r="X8" i="12" a="1"/>
  <c r="X8" i="12" s="1"/>
  <c r="Q13" i="11" a="1"/>
  <c r="Q13" i="11" s="1"/>
  <c r="Z8" i="13" a="1"/>
  <c r="Z8" i="13" s="1"/>
  <c r="AA14" i="12" a="1"/>
  <c r="AA14" i="12" s="1"/>
  <c r="U10" i="11" a="1"/>
  <c r="U10" i="11" s="1"/>
  <c r="Y14" i="11" a="1"/>
  <c r="Y14" i="11" s="1"/>
  <c r="AF11" i="11" a="1"/>
  <c r="AF11" i="11" s="1"/>
  <c r="R13" i="19" a="1"/>
  <c r="R13" i="19" s="1"/>
  <c r="AF9" i="11" a="1"/>
  <c r="AF9" i="11" s="1"/>
  <c r="V14" i="20" a="1"/>
  <c r="V14" i="20" s="1"/>
  <c r="AH14" i="20" a="1"/>
  <c r="AH14" i="20" s="1"/>
  <c r="AC12" i="20" a="1"/>
  <c r="AC12" i="20" s="1"/>
  <c r="T9" i="20" a="1"/>
  <c r="T9" i="20" s="1"/>
  <c r="AC8" i="18" a="1"/>
  <c r="AC8" i="18" s="1"/>
  <c r="S8" i="20" a="1"/>
  <c r="S8" i="20" s="1"/>
  <c r="R11" i="17" a="1"/>
  <c r="R11" i="17" s="1"/>
  <c r="AA10" i="17" a="1"/>
  <c r="AA10" i="17" s="1"/>
  <c r="V11" i="17" a="1"/>
  <c r="V11" i="17" s="1"/>
  <c r="AA9" i="17" a="1"/>
  <c r="AA9" i="17" s="1"/>
  <c r="AF13" i="17" a="1"/>
  <c r="AF13" i="17" s="1"/>
  <c r="AB8" i="17" a="1"/>
  <c r="AB8" i="17" s="1"/>
  <c r="O12" i="15" a="1"/>
  <c r="O12" i="15" s="1"/>
  <c r="AB13" i="15" a="1"/>
  <c r="AB13" i="15" s="1"/>
  <c r="Q11" i="17" a="1"/>
  <c r="Q11" i="17" s="1"/>
  <c r="P10" i="15" a="1"/>
  <c r="P10" i="15" s="1"/>
  <c r="T11" i="15" a="1"/>
  <c r="T11" i="15" s="1"/>
  <c r="S13" i="14" a="1"/>
  <c r="S13" i="14" s="1"/>
  <c r="Q9" i="15" a="1"/>
  <c r="Q9" i="15" s="1"/>
  <c r="AD11" i="15" a="1"/>
  <c r="AD11" i="15" s="1"/>
  <c r="U8" i="14" a="1"/>
  <c r="U8" i="14" s="1"/>
  <c r="O8" i="14" a="1"/>
  <c r="O8" i="14" s="1"/>
  <c r="AE9" i="11" a="1"/>
  <c r="AE9" i="11" s="1"/>
  <c r="U13" i="11" a="1"/>
  <c r="U13" i="11" s="1"/>
  <c r="Q11" i="11" a="1"/>
  <c r="Q11" i="11" s="1"/>
  <c r="AB14" i="19" a="1"/>
  <c r="AB14" i="19" s="1"/>
  <c r="AE9" i="19" a="1"/>
  <c r="AE9" i="19" s="1"/>
  <c r="V13" i="19" a="1"/>
  <c r="V13" i="19" s="1"/>
  <c r="W8" i="11" a="1"/>
  <c r="W8" i="11" s="1"/>
  <c r="AH11" i="13" a="1"/>
  <c r="AH11" i="13" s="1"/>
  <c r="V12" i="19" a="1"/>
  <c r="V12" i="19" s="1"/>
  <c r="Z8" i="19" a="1"/>
  <c r="Z8" i="19" s="1"/>
  <c r="S9" i="19" a="1"/>
  <c r="S9" i="19" s="1"/>
  <c r="X14" i="19" a="1"/>
  <c r="X14" i="19" s="1"/>
  <c r="T9" i="12" a="1"/>
  <c r="T9" i="12" s="1"/>
  <c r="AC14" i="13" a="1"/>
  <c r="AC14" i="13" s="1"/>
  <c r="AC9" i="19" a="1"/>
  <c r="AC9" i="19" s="1"/>
  <c r="R27" i="15" a="1"/>
  <c r="R27" i="15" s="1"/>
  <c r="X12" i="19" a="1"/>
  <c r="X12" i="19" s="1"/>
  <c r="W12" i="19" a="1"/>
  <c r="W12" i="19" s="1"/>
  <c r="M12" i="19" a="1"/>
  <c r="M12" i="19" s="1"/>
  <c r="AB8" i="19" a="1"/>
  <c r="AB8" i="19" s="1"/>
  <c r="AE12" i="19" a="1"/>
  <c r="AE12" i="19" s="1"/>
  <c r="AB13" i="11" a="1"/>
  <c r="AB13" i="11" s="1"/>
  <c r="Z12" i="12" a="1"/>
  <c r="Z12" i="12" s="1"/>
  <c r="U10" i="19" a="1"/>
  <c r="U10" i="19" s="1"/>
  <c r="R10" i="19" a="1"/>
  <c r="R10" i="19" s="1"/>
  <c r="P8" i="19" a="1"/>
  <c r="P8" i="19" s="1"/>
  <c r="AC11" i="19" a="1"/>
  <c r="AC11" i="19" s="1"/>
  <c r="S8" i="11" a="1"/>
  <c r="S8" i="11" s="1"/>
  <c r="Z13" i="13" a="1"/>
  <c r="Z13" i="13" s="1"/>
  <c r="M13" i="12" a="1"/>
  <c r="M13" i="12" s="1"/>
  <c r="Y8" i="19" a="1"/>
  <c r="Y8" i="19" s="1"/>
  <c r="O8" i="19" a="1"/>
  <c r="O8" i="19" s="1"/>
  <c r="T9" i="11" a="1"/>
  <c r="T9" i="11" s="1"/>
  <c r="T13" i="19" a="1"/>
  <c r="T13" i="19" s="1"/>
  <c r="V9" i="12" a="1"/>
  <c r="V9" i="12" s="1"/>
  <c r="R10" i="12" a="1"/>
  <c r="R10" i="12" s="1"/>
  <c r="Q11" i="12" a="1"/>
  <c r="Q11" i="12" s="1"/>
  <c r="AC14" i="19" a="1"/>
  <c r="AC14" i="19" s="1"/>
  <c r="V11" i="19" a="1"/>
  <c r="V11" i="19" s="1"/>
  <c r="X13" i="19" a="1"/>
  <c r="X13" i="19" s="1"/>
  <c r="Q11" i="19" a="1"/>
  <c r="Q11" i="19" s="1"/>
  <c r="O11" i="13" a="1"/>
  <c r="O11" i="13" s="1"/>
  <c r="X8" i="14" a="1"/>
  <c r="X8" i="14" s="1"/>
  <c r="AC8" i="11" a="1"/>
  <c r="AC8" i="11" s="1"/>
  <c r="Z13" i="19" a="1"/>
  <c r="Z13" i="19" s="1"/>
  <c r="L13" i="19" a="1"/>
  <c r="L13" i="19" s="1"/>
  <c r="AA10" i="19" a="1"/>
  <c r="AA10" i="19" s="1"/>
  <c r="AD10" i="11" a="1"/>
  <c r="AD10" i="11" s="1"/>
  <c r="AD9" i="14" a="1"/>
  <c r="AD9" i="14" s="1"/>
  <c r="P9" i="19" a="1"/>
  <c r="P9" i="19" s="1"/>
  <c r="AE10" i="19" a="1"/>
  <c r="AE10" i="19" s="1"/>
  <c r="AG11" i="19" a="1"/>
  <c r="AG11" i="19" s="1"/>
  <c r="AE12" i="11" a="1"/>
  <c r="AE12" i="11" s="1"/>
  <c r="Z10" i="19" a="1"/>
  <c r="Z10" i="19" s="1"/>
  <c r="AC13" i="12" a="1"/>
  <c r="AC13" i="12" s="1"/>
  <c r="AD14" i="14" a="1"/>
  <c r="AD14" i="14" s="1"/>
  <c r="R25" i="18" a="1"/>
  <c r="R25" i="18" s="1"/>
  <c r="P26" i="14" a="1"/>
  <c r="P26" i="14" s="1"/>
  <c r="AF25" i="14" a="1"/>
  <c r="AF25" i="14" s="1"/>
  <c r="AJ33" i="14" a="1"/>
  <c r="AJ33" i="14" s="1"/>
  <c r="AG22" i="14" a="1"/>
  <c r="AG22" i="14" s="1"/>
  <c r="AA25" i="15" a="1"/>
  <c r="AA25" i="15" s="1"/>
  <c r="N32" i="14" a="1"/>
  <c r="N32" i="14" s="1"/>
  <c r="AG31" i="14" a="1"/>
  <c r="AG31" i="14" s="1"/>
  <c r="AC19" i="15" a="1"/>
  <c r="AC19" i="15" s="1"/>
  <c r="W17" i="14" a="1"/>
  <c r="W17" i="14" s="1"/>
  <c r="Y32" i="14" a="1"/>
  <c r="Y32" i="14" s="1"/>
  <c r="U27" i="14" a="1"/>
  <c r="U27" i="14" s="1"/>
  <c r="P29" i="14" a="1"/>
  <c r="P29" i="14" s="1"/>
  <c r="Z21" i="14" a="1"/>
  <c r="Z21" i="14" s="1"/>
  <c r="N26" i="14" a="1"/>
  <c r="N26" i="14" s="1"/>
  <c r="AG30" i="14" a="1"/>
  <c r="AG30" i="14" s="1"/>
  <c r="S23" i="14" a="1"/>
  <c r="S23" i="14" s="1"/>
  <c r="AH17" i="14" a="1"/>
  <c r="AH17" i="14" s="1"/>
  <c r="AI27" i="14" a="1"/>
  <c r="AI27" i="14" s="1"/>
  <c r="X21" i="14" a="1"/>
  <c r="X21" i="14" s="1"/>
  <c r="U15" i="14" a="1"/>
  <c r="U15" i="14" s="1"/>
  <c r="AF30" i="17" a="1"/>
  <c r="AF30" i="17" s="1"/>
  <c r="N28" i="14" a="1"/>
  <c r="N28" i="14" s="1"/>
  <c r="Y20" i="14" a="1"/>
  <c r="Y20" i="14" s="1"/>
  <c r="L21" i="15" a="1"/>
  <c r="L21" i="15" s="1"/>
  <c r="N20" i="14" a="1"/>
  <c r="N20" i="14" s="1"/>
  <c r="AE27" i="14" a="1"/>
  <c r="AE27" i="14" s="1"/>
  <c r="S21" i="14" a="1"/>
  <c r="S21" i="14" s="1"/>
  <c r="AE25" i="14" a="1"/>
  <c r="AE25" i="14" s="1"/>
  <c r="AD27" i="14" a="1"/>
  <c r="AD27" i="14" s="1"/>
  <c r="W20" i="14" a="1"/>
  <c r="W20" i="14" s="1"/>
  <c r="AF31" i="15" a="1"/>
  <c r="AF31" i="15" s="1"/>
  <c r="N30" i="14" a="1"/>
  <c r="N30" i="14" s="1"/>
  <c r="AC21" i="14" a="1"/>
  <c r="AC21" i="14" s="1"/>
  <c r="S22" i="14" a="1"/>
  <c r="S22" i="14" s="1"/>
  <c r="AI28" i="14" a="1"/>
  <c r="AI28" i="14" s="1"/>
  <c r="AB21" i="14" a="1"/>
  <c r="AB21" i="14" s="1"/>
  <c r="J31" i="14" a="1"/>
  <c r="J31" i="14" s="1"/>
  <c r="R24" i="14" a="1"/>
  <c r="R24" i="14" s="1"/>
  <c r="O15" i="14" a="1"/>
  <c r="O15" i="14" s="1"/>
  <c r="W26" i="15" a="1"/>
  <c r="W26" i="15" s="1"/>
  <c r="X33" i="14" a="1"/>
  <c r="X33" i="14" s="1"/>
  <c r="AB29" i="14" a="1"/>
  <c r="AB29" i="14" s="1"/>
  <c r="AA21" i="14" a="1"/>
  <c r="AA21" i="14" s="1"/>
  <c r="AE8" i="14" a="1"/>
  <c r="AE8" i="14" s="1"/>
  <c r="AE25" i="15" a="1"/>
  <c r="AE25" i="15" s="1"/>
  <c r="R14" i="15" a="1"/>
  <c r="R14" i="15" s="1"/>
  <c r="AG31" i="15" a="1"/>
  <c r="AG31" i="15" s="1"/>
  <c r="AD25" i="15" a="1"/>
  <c r="AD25" i="15" s="1"/>
  <c r="X16" i="15" a="1"/>
  <c r="X16" i="15" s="1"/>
  <c r="AE29" i="15" a="1"/>
  <c r="AE29" i="15" s="1"/>
  <c r="T22" i="15" a="1"/>
  <c r="T22" i="15" s="1"/>
  <c r="P27" i="15" a="1"/>
  <c r="P27" i="15" s="1"/>
  <c r="Q19" i="15" a="1"/>
  <c r="Q19" i="15" s="1"/>
  <c r="R16" i="15" a="1"/>
  <c r="R16" i="15" s="1"/>
  <c r="R18" i="14" a="1"/>
  <c r="R18" i="14" s="1"/>
  <c r="I26" i="15" a="1"/>
  <c r="I26" i="15" s="1"/>
  <c r="AA20" i="14" a="1"/>
  <c r="AA20" i="14" s="1"/>
  <c r="N27" i="15" a="1"/>
  <c r="N27" i="15" s="1"/>
  <c r="Z17" i="15" a="1"/>
  <c r="Z17" i="15" s="1"/>
  <c r="I32" i="15" a="1"/>
  <c r="I32" i="15" s="1"/>
  <c r="P24" i="15" a="1"/>
  <c r="P24" i="15" s="1"/>
  <c r="Y31" i="15" a="1"/>
  <c r="Y31" i="15" s="1"/>
  <c r="U23" i="15" a="1"/>
  <c r="U23" i="15" s="1"/>
  <c r="AC31" i="17" a="1"/>
  <c r="AC31" i="17" s="1"/>
  <c r="AE23" i="15" a="1"/>
  <c r="AE23" i="15" s="1"/>
  <c r="AA31" i="17" a="1"/>
  <c r="AA31" i="17" s="1"/>
  <c r="S28" i="15" a="1"/>
  <c r="S28" i="15" s="1"/>
  <c r="AH31" i="15" a="1"/>
  <c r="AH31" i="15" s="1"/>
  <c r="I30" i="17" a="1"/>
  <c r="I30" i="17" s="1"/>
  <c r="S22" i="17" a="1"/>
  <c r="S22" i="17" s="1"/>
  <c r="T28" i="17" a="1"/>
  <c r="T28" i="17" s="1"/>
  <c r="AC16" i="17" a="1"/>
  <c r="AC16" i="17" s="1"/>
  <c r="O17" i="15" a="1"/>
  <c r="O17" i="15" s="1"/>
  <c r="V19" i="17" a="1"/>
  <c r="V19" i="17" s="1"/>
  <c r="AD16" i="17" a="1"/>
  <c r="AD16" i="17" s="1"/>
  <c r="AI20" i="17" a="1"/>
  <c r="AI20" i="17" s="1"/>
  <c r="AB28" i="14" a="1"/>
  <c r="AB28" i="14" s="1"/>
  <c r="Z21" i="15" a="1"/>
  <c r="Z21" i="15" s="1"/>
  <c r="AA29" i="14" a="1"/>
  <c r="AA29" i="14" s="1"/>
  <c r="Z31" i="14" a="1"/>
  <c r="Z31" i="14" s="1"/>
  <c r="AD19" i="14" a="1"/>
  <c r="AD19" i="14" s="1"/>
  <c r="X32" i="14" a="1"/>
  <c r="X32" i="14" s="1"/>
  <c r="T25" i="14" a="1"/>
  <c r="T25" i="14" s="1"/>
  <c r="AI29" i="14" a="1"/>
  <c r="AI29" i="14" s="1"/>
  <c r="L21" i="14" a="1"/>
  <c r="L21" i="14" s="1"/>
  <c r="AG32" i="14" a="1"/>
  <c r="AG32" i="14" s="1"/>
  <c r="N31" i="14" a="1"/>
  <c r="N31" i="14" s="1"/>
  <c r="AF22" i="14" a="1"/>
  <c r="AF22" i="14" s="1"/>
  <c r="AF28" i="14" a="1"/>
  <c r="AF28" i="14" s="1"/>
  <c r="N21" i="14" a="1"/>
  <c r="N21" i="14" s="1"/>
  <c r="K21" i="14" a="1"/>
  <c r="K21" i="14" s="1"/>
  <c r="U30" i="14" a="1"/>
  <c r="U30" i="14" s="1"/>
  <c r="W22" i="14" a="1"/>
  <c r="W22" i="14" s="1"/>
  <c r="AC33" i="14" a="1"/>
  <c r="AC33" i="14" s="1"/>
  <c r="X27" i="14" a="1"/>
  <c r="X27" i="14" s="1"/>
  <c r="M21" i="14" a="1"/>
  <c r="M21" i="14" s="1"/>
  <c r="O32" i="15" a="1"/>
  <c r="O32" i="15" s="1"/>
  <c r="R14" i="14" a="1"/>
  <c r="R14" i="14" s="1"/>
  <c r="AH33" i="14" a="1"/>
  <c r="AH33" i="14" s="1"/>
  <c r="S27" i="14" a="1"/>
  <c r="S27" i="14" s="1"/>
  <c r="Z19" i="14" a="1"/>
  <c r="Z19" i="14" s="1"/>
  <c r="P19" i="14" a="1"/>
  <c r="P19" i="14" s="1"/>
  <c r="R27" i="14" a="1"/>
  <c r="R27" i="14" s="1"/>
  <c r="AJ20" i="14" a="1"/>
  <c r="AJ20" i="14" s="1"/>
  <c r="Z20" i="14" a="1"/>
  <c r="Z20" i="14" s="1"/>
  <c r="AH26" i="14" a="1"/>
  <c r="AH26" i="14" s="1"/>
  <c r="L20" i="14" a="1"/>
  <c r="L20" i="14" s="1"/>
  <c r="Y30" i="15" a="1"/>
  <c r="Y30" i="15" s="1"/>
  <c r="W28" i="14" a="1"/>
  <c r="W28" i="14" s="1"/>
  <c r="R21" i="14" a="1"/>
  <c r="R21" i="14" s="1"/>
  <c r="AC16" i="14" a="1"/>
  <c r="AC16" i="14" s="1"/>
  <c r="V28" i="14" a="1"/>
  <c r="V28" i="14" s="1"/>
  <c r="Q21" i="14" a="1"/>
  <c r="Q21" i="14" s="1"/>
  <c r="AG8" i="14" a="1"/>
  <c r="AG8" i="14" s="1"/>
  <c r="AF33" i="14" a="1"/>
  <c r="AF33" i="14" s="1"/>
  <c r="AH23" i="14" a="1"/>
  <c r="AH23" i="14" s="1"/>
  <c r="T24" i="15" a="1"/>
  <c r="T24" i="15" s="1"/>
  <c r="S32" i="14" a="1"/>
  <c r="S32" i="14" s="1"/>
  <c r="Q29" i="14" a="1"/>
  <c r="Q29" i="14" s="1"/>
  <c r="O21" i="14" a="1"/>
  <c r="O21" i="14" s="1"/>
  <c r="AH33" i="15" a="1"/>
  <c r="AH33" i="15" s="1"/>
  <c r="Y33" i="15" a="1"/>
  <c r="Y33" i="15" s="1"/>
  <c r="X24" i="15" a="1"/>
  <c r="X24" i="15" s="1"/>
  <c r="U31" i="15" a="1"/>
  <c r="U31" i="15" s="1"/>
  <c r="R25" i="15" a="1"/>
  <c r="R25" i="15" s="1"/>
  <c r="AB15" i="15" a="1"/>
  <c r="AB15" i="15" s="1"/>
  <c r="T29" i="15" a="1"/>
  <c r="T29" i="15" s="1"/>
  <c r="I22" i="15" a="1"/>
  <c r="I22" i="15" s="1"/>
  <c r="AC32" i="17" a="1"/>
  <c r="AC32" i="17" s="1"/>
  <c r="AH26" i="15" a="1"/>
  <c r="AH26" i="15" s="1"/>
  <c r="S16" i="15" a="1"/>
  <c r="S16" i="15" s="1"/>
  <c r="W15" i="15" a="1"/>
  <c r="W15" i="15" s="1"/>
  <c r="AE17" i="14" a="1"/>
  <c r="AE17" i="14" s="1"/>
  <c r="AE33" i="15" a="1"/>
  <c r="AE33" i="15" s="1"/>
  <c r="Y25" i="15" a="1"/>
  <c r="Y25" i="15" s="1"/>
  <c r="P20" i="14" a="1"/>
  <c r="P20" i="14" s="1"/>
  <c r="AJ25" i="15" a="1"/>
  <c r="AJ25" i="15" s="1"/>
  <c r="T15" i="15" a="1"/>
  <c r="T15" i="15" s="1"/>
  <c r="Z31" i="15" a="1"/>
  <c r="Z31" i="15" s="1"/>
  <c r="AG23" i="15" a="1"/>
  <c r="AG23" i="15" s="1"/>
  <c r="X33" i="17" a="1"/>
  <c r="X33" i="17" s="1"/>
  <c r="O31" i="15" a="1"/>
  <c r="O31" i="15" s="1"/>
  <c r="J23" i="15" a="1"/>
  <c r="J23" i="15" s="1"/>
  <c r="AA24" i="17" a="1"/>
  <c r="AA24" i="17" s="1"/>
  <c r="T23" i="15" a="1"/>
  <c r="T23" i="15" s="1"/>
  <c r="V24" i="17" a="1"/>
  <c r="V24" i="17" s="1"/>
  <c r="AH27" i="15" a="1"/>
  <c r="AH27" i="15" s="1"/>
  <c r="Y31" i="17" a="1"/>
  <c r="Y31" i="17" s="1"/>
  <c r="V31" i="15" a="1"/>
  <c r="V31" i="15" s="1"/>
  <c r="W29" i="17" a="1"/>
  <c r="W29" i="17" s="1"/>
  <c r="AG21" i="17" a="1"/>
  <c r="AG21" i="17" s="1"/>
  <c r="S27" i="17" a="1"/>
  <c r="S27" i="17" s="1"/>
  <c r="AD23" i="18" a="1"/>
  <c r="AD23" i="18" s="1"/>
  <c r="I23" i="17" a="1"/>
  <c r="I23" i="17" s="1"/>
  <c r="K32" i="18" a="1"/>
  <c r="K32" i="18" s="1"/>
  <c r="W15" i="14" a="1"/>
  <c r="W15" i="14" s="1"/>
  <c r="AD30" i="14" a="1"/>
  <c r="AD30" i="14" s="1"/>
  <c r="W27" i="14" a="1"/>
  <c r="W27" i="14" s="1"/>
  <c r="AH32" i="14" a="1"/>
  <c r="AH32" i="14" s="1"/>
  <c r="O31" i="14" a="1"/>
  <c r="O31" i="14" s="1"/>
  <c r="L29" i="14" a="1"/>
  <c r="L29" i="14" s="1"/>
  <c r="O16" i="14" a="1"/>
  <c r="O16" i="14" s="1"/>
  <c r="T28" i="14" a="1"/>
  <c r="T28" i="14" s="1"/>
  <c r="S20" i="14" a="1"/>
  <c r="S20" i="14" s="1"/>
  <c r="J30" i="14" a="1"/>
  <c r="J30" i="14" s="1"/>
  <c r="J22" i="14" a="1"/>
  <c r="J22" i="14" s="1"/>
  <c r="N33" i="14" a="1"/>
  <c r="N33" i="14" s="1"/>
  <c r="L27" i="14" a="1"/>
  <c r="L27" i="14" s="1"/>
  <c r="AD20" i="14" a="1"/>
  <c r="AD20" i="14" s="1"/>
  <c r="AB33" i="15" a="1"/>
  <c r="AB33" i="15" s="1"/>
  <c r="AA33" i="14" a="1"/>
  <c r="AA33" i="14" s="1"/>
  <c r="S33" i="14" a="1"/>
  <c r="S33" i="14" s="1"/>
  <c r="AI26" i="14" a="1"/>
  <c r="AI26" i="14" s="1"/>
  <c r="V18" i="14" a="1"/>
  <c r="V18" i="14" s="1"/>
  <c r="AC30" i="17" a="1"/>
  <c r="AC30" i="17" s="1"/>
  <c r="AG17" i="14" a="1"/>
  <c r="AG17" i="14" s="1"/>
  <c r="W26" i="14" a="1"/>
  <c r="W26" i="14" s="1"/>
  <c r="X20" i="14" a="1"/>
  <c r="X20" i="14" s="1"/>
  <c r="V26" i="14" a="1"/>
  <c r="V26" i="14" s="1"/>
  <c r="Y19" i="14" a="1"/>
  <c r="Y19" i="14" s="1"/>
  <c r="AG24" i="15" a="1"/>
  <c r="AG24" i="15" s="1"/>
  <c r="L28" i="14" a="1"/>
  <c r="L28" i="14" s="1"/>
  <c r="AH20" i="14" a="1"/>
  <c r="AH20" i="14" s="1"/>
  <c r="Q27" i="15" a="1"/>
  <c r="Q27" i="15" s="1"/>
  <c r="AB27" i="14" a="1"/>
  <c r="AB27" i="14" s="1"/>
  <c r="J20" i="14" a="1"/>
  <c r="J20" i="14" s="1"/>
  <c r="AJ33" i="15" a="1"/>
  <c r="AJ33" i="15" s="1"/>
  <c r="J32" i="14" a="1"/>
  <c r="J32" i="14" s="1"/>
  <c r="U23" i="14" a="1"/>
  <c r="U23" i="14" s="1"/>
  <c r="Q17" i="15" a="1"/>
  <c r="Q17" i="15" s="1"/>
  <c r="AB31" i="14" a="1"/>
  <c r="AB31" i="14" s="1"/>
  <c r="AG28" i="14" a="1"/>
  <c r="AG28" i="14" s="1"/>
  <c r="AF20" i="14" a="1"/>
  <c r="AF20" i="14" s="1"/>
  <c r="AJ32" i="15" a="1"/>
  <c r="AJ32" i="15" s="1"/>
  <c r="AC32" i="15" a="1"/>
  <c r="AC32" i="15" s="1"/>
  <c r="L24" i="15" a="1"/>
  <c r="L24" i="15" s="1"/>
  <c r="J31" i="15" a="1"/>
  <c r="J31" i="15" s="1"/>
  <c r="AJ24" i="15" a="1"/>
  <c r="AJ24" i="15" s="1"/>
  <c r="M15" i="15" a="1"/>
  <c r="M15" i="15" s="1"/>
  <c r="AA28" i="15" a="1"/>
  <c r="AA28" i="15" s="1"/>
  <c r="M21" i="15" a="1"/>
  <c r="M21" i="15" s="1"/>
  <c r="K31" i="17" a="1"/>
  <c r="K31" i="17" s="1"/>
  <c r="X26" i="15" a="1"/>
  <c r="X26" i="15" s="1"/>
  <c r="S17" i="14" a="1"/>
  <c r="S17" i="14" s="1"/>
  <c r="S33" i="15" a="1"/>
  <c r="S33" i="15" s="1"/>
  <c r="N25" i="15" a="1"/>
  <c r="N25" i="15" s="1"/>
  <c r="T19" i="14" a="1"/>
  <c r="T19" i="14" s="1"/>
  <c r="R33" i="15" a="1"/>
  <c r="R33" i="15" s="1"/>
  <c r="X25" i="15" a="1"/>
  <c r="X25" i="15" s="1"/>
  <c r="P31" i="15" a="1"/>
  <c r="P31" i="15" s="1"/>
  <c r="K23" i="15" a="1"/>
  <c r="K23" i="15" s="1"/>
  <c r="AF31" i="17" a="1"/>
  <c r="AF31" i="17" s="1"/>
  <c r="AE30" i="15" a="1"/>
  <c r="AE30" i="15" s="1"/>
  <c r="Y22" i="15" a="1"/>
  <c r="Y22" i="15" s="1"/>
  <c r="AA16" i="17" a="1"/>
  <c r="AA16" i="17" s="1"/>
  <c r="I23" i="15" a="1"/>
  <c r="I23" i="15" s="1"/>
  <c r="V15" i="14" a="1"/>
  <c r="V15" i="14" s="1"/>
  <c r="V27" i="15" a="1"/>
  <c r="V27" i="15" s="1"/>
  <c r="AC29" i="17" a="1"/>
  <c r="AC29" i="17" s="1"/>
  <c r="L31" i="15" a="1"/>
  <c r="L31" i="15" s="1"/>
  <c r="P27" i="17" a="1"/>
  <c r="P27" i="17" s="1"/>
  <c r="AE24" i="17" a="1"/>
  <c r="AE24" i="17" s="1"/>
  <c r="AF26" i="17" a="1"/>
  <c r="AF26" i="17" s="1"/>
  <c r="P30" i="17" a="1"/>
  <c r="P30" i="17" s="1"/>
  <c r="R14" i="17" a="1"/>
  <c r="R14" i="17" s="1"/>
  <c r="Z30" i="17" a="1"/>
  <c r="Z30" i="17" s="1"/>
  <c r="AC19" i="14" a="1"/>
  <c r="AC19" i="14" s="1"/>
  <c r="R30" i="14" a="1"/>
  <c r="R30" i="14" s="1"/>
  <c r="W21" i="14" a="1"/>
  <c r="W21" i="14" s="1"/>
  <c r="M24" i="14" a="1"/>
  <c r="M24" i="14" s="1"/>
  <c r="M29" i="14" a="1"/>
  <c r="M29" i="14" s="1"/>
  <c r="AI30" i="15" a="1"/>
  <c r="AI30" i="15" s="1"/>
  <c r="I28" i="14" a="1"/>
  <c r="I28" i="14" s="1"/>
  <c r="AF19" i="14" a="1"/>
  <c r="AF19" i="14" s="1"/>
  <c r="S19" i="15" a="1"/>
  <c r="S19" i="15" s="1"/>
  <c r="O29" i="14" a="1"/>
  <c r="O29" i="14" s="1"/>
  <c r="Y21" i="14" a="1"/>
  <c r="Y21" i="14" s="1"/>
  <c r="Z32" i="14" a="1"/>
  <c r="Z32" i="14" s="1"/>
  <c r="AB26" i="14" a="1"/>
  <c r="AB26" i="14" s="1"/>
  <c r="AE19" i="14" a="1"/>
  <c r="AE19" i="14" s="1"/>
  <c r="Z32" i="15" a="1"/>
  <c r="Z32" i="15" s="1"/>
  <c r="W29" i="14" a="1"/>
  <c r="W29" i="14" s="1"/>
  <c r="AF32" i="14" a="1"/>
  <c r="AF32" i="14" s="1"/>
  <c r="X26" i="14" a="1"/>
  <c r="X26" i="14" s="1"/>
  <c r="T17" i="14" a="1"/>
  <c r="T17" i="14" s="1"/>
  <c r="K29" i="14" a="1"/>
  <c r="K29" i="14" s="1"/>
  <c r="AA16" i="14" a="1"/>
  <c r="AA16" i="14" s="1"/>
  <c r="L26" i="14" a="1"/>
  <c r="L26" i="14" s="1"/>
  <c r="M20" i="14" a="1"/>
  <c r="M20" i="14" s="1"/>
  <c r="P33" i="15" a="1"/>
  <c r="P33" i="15" s="1"/>
  <c r="Y32" i="17" a="1"/>
  <c r="Y32" i="17" s="1"/>
  <c r="K26" i="14" a="1"/>
  <c r="K26" i="14" s="1"/>
  <c r="Q17" i="14" a="1"/>
  <c r="Q17" i="14" s="1"/>
  <c r="AF22" i="15" a="1"/>
  <c r="AF22" i="15" s="1"/>
  <c r="AC27" i="14" a="1"/>
  <c r="AC27" i="14" s="1"/>
  <c r="V20" i="14" a="1"/>
  <c r="V20" i="14" s="1"/>
  <c r="AH29" i="14" a="1"/>
  <c r="AH29" i="14" s="1"/>
  <c r="P27" i="14" a="1"/>
  <c r="P27" i="14" s="1"/>
  <c r="AF18" i="14" a="1"/>
  <c r="AF18" i="14" s="1"/>
  <c r="AE31" i="15" a="1"/>
  <c r="AE31" i="15" s="1"/>
  <c r="I33" i="14" a="1"/>
  <c r="I33" i="14" s="1"/>
  <c r="I23" i="14" a="1"/>
  <c r="I23" i="14" s="1"/>
  <c r="AJ30" i="14" a="1"/>
  <c r="AJ30" i="14" s="1"/>
  <c r="U28" i="14" a="1"/>
  <c r="U28" i="14" s="1"/>
  <c r="T20" i="14" a="1"/>
  <c r="T20" i="14" s="1"/>
  <c r="L30" i="15" a="1"/>
  <c r="L30" i="15" s="1"/>
  <c r="Q32" i="15" a="1"/>
  <c r="Q32" i="15" s="1"/>
  <c r="AC23" i="15" a="1"/>
  <c r="AC23" i="15" s="1"/>
  <c r="AA30" i="15" a="1"/>
  <c r="AA30" i="15" s="1"/>
  <c r="W24" i="15" a="1"/>
  <c r="W24" i="15" s="1"/>
  <c r="Q14" i="15" a="1"/>
  <c r="Q14" i="15" s="1"/>
  <c r="P28" i="15" a="1"/>
  <c r="P28" i="15" s="1"/>
  <c r="AB20" i="15" a="1"/>
  <c r="AB20" i="15" s="1"/>
  <c r="O29" i="17" a="1"/>
  <c r="O29" i="17" s="1"/>
  <c r="Z25" i="15" a="1"/>
  <c r="Z25" i="15" s="1"/>
  <c r="AB16" i="14" a="1"/>
  <c r="AB16" i="14" s="1"/>
  <c r="AI32" i="15" a="1"/>
  <c r="AI32" i="15" s="1"/>
  <c r="R24" i="15" a="1"/>
  <c r="R24" i="15" s="1"/>
  <c r="Q18" i="14" a="1"/>
  <c r="Q18" i="14" s="1"/>
  <c r="AH32" i="15" a="1"/>
  <c r="AH32" i="15" s="1"/>
  <c r="AD24" i="15" a="1"/>
  <c r="AD24" i="15" s="1"/>
  <c r="T30" i="15" a="1"/>
  <c r="T30" i="15" s="1"/>
  <c r="O22" i="15" a="1"/>
  <c r="O22" i="15" s="1"/>
  <c r="M30" i="17" a="1"/>
  <c r="M30" i="17" s="1"/>
  <c r="S30" i="15" a="1"/>
  <c r="S30" i="15" s="1"/>
  <c r="N22" i="15" a="1"/>
  <c r="N22" i="15" s="1"/>
  <c r="S32" i="15" a="1"/>
  <c r="S32" i="15" s="1"/>
  <c r="X22" i="15" a="1"/>
  <c r="X22" i="15" s="1"/>
  <c r="K27" i="15" a="1"/>
  <c r="K27" i="15" s="1"/>
  <c r="Z27" i="17" a="1"/>
  <c r="Z27" i="17" s="1"/>
  <c r="U27" i="15" a="1"/>
  <c r="U27" i="15" s="1"/>
  <c r="AF23" i="17" a="1"/>
  <c r="AF23" i="17" s="1"/>
  <c r="AE21" i="17" a="1"/>
  <c r="AE21" i="17" s="1"/>
  <c r="AC27" i="17" a="1"/>
  <c r="AC27" i="17" s="1"/>
  <c r="L28" i="17" a="1"/>
  <c r="L28" i="17" s="1"/>
  <c r="AA29" i="20" a="1"/>
  <c r="AA29" i="20" s="1"/>
  <c r="S24" i="20" a="1"/>
  <c r="S24" i="20" s="1"/>
  <c r="Y32" i="15" a="1"/>
  <c r="Y32" i="15" s="1"/>
  <c r="S30" i="14" a="1"/>
  <c r="S30" i="14" s="1"/>
  <c r="T33" i="14" a="1"/>
  <c r="T33" i="14" s="1"/>
  <c r="P31" i="14" a="1"/>
  <c r="P31" i="14" s="1"/>
  <c r="AC23" i="14" a="1"/>
  <c r="AC23" i="14" s="1"/>
  <c r="Q23" i="14" a="1"/>
  <c r="Q23" i="14" s="1"/>
  <c r="Q30" i="14" a="1"/>
  <c r="Q30" i="14" s="1"/>
  <c r="N27" i="14" a="1"/>
  <c r="N27" i="14" s="1"/>
  <c r="V19" i="14" a="1"/>
  <c r="V19" i="14" s="1"/>
  <c r="AA28" i="14" a="1"/>
  <c r="AA28" i="14" s="1"/>
  <c r="AE28" i="14" a="1"/>
  <c r="AE28" i="14" s="1"/>
  <c r="AE20" i="14" a="1"/>
  <c r="AE20" i="14" s="1"/>
  <c r="AF33" i="15" a="1"/>
  <c r="AF33" i="15" s="1"/>
  <c r="Q32" i="14" a="1"/>
  <c r="Q32" i="14" s="1"/>
  <c r="Q26" i="14" a="1"/>
  <c r="Q26" i="14" s="1"/>
  <c r="S19" i="14" a="1"/>
  <c r="S19" i="14" s="1"/>
  <c r="R31" i="15" a="1"/>
  <c r="R31" i="15" s="1"/>
  <c r="M26" i="14" a="1"/>
  <c r="M26" i="14" s="1"/>
  <c r="V32" i="14" a="1"/>
  <c r="V32" i="14" s="1"/>
  <c r="AC25" i="14" a="1"/>
  <c r="AC25" i="14" s="1"/>
  <c r="T15" i="14" a="1"/>
  <c r="T15" i="14" s="1"/>
  <c r="L24" i="14" a="1"/>
  <c r="L24" i="14" s="1"/>
  <c r="AB25" i="14" a="1"/>
  <c r="AB25" i="14" s="1"/>
  <c r="O19" i="14" a="1"/>
  <c r="O19" i="14" s="1"/>
  <c r="L32" i="15" a="1"/>
  <c r="L32" i="15" s="1"/>
  <c r="AF27" i="14" a="1"/>
  <c r="AF27" i="14" s="1"/>
  <c r="AA25" i="14" a="1"/>
  <c r="AA25" i="14" s="1"/>
  <c r="Y16" i="14" a="1"/>
  <c r="Y16" i="14" s="1"/>
  <c r="I21" i="15" a="1"/>
  <c r="I21" i="15" s="1"/>
  <c r="Q27" i="14" a="1"/>
  <c r="Q27" i="14" s="1"/>
  <c r="K20" i="14" a="1"/>
  <c r="K20" i="14" s="1"/>
  <c r="J33" i="15" a="1"/>
  <c r="J33" i="15" s="1"/>
  <c r="R33" i="14" a="1"/>
  <c r="R33" i="14" s="1"/>
  <c r="AF26" i="14" a="1"/>
  <c r="AF26" i="14" s="1"/>
  <c r="S18" i="14" a="1"/>
  <c r="S18" i="14" s="1"/>
  <c r="Y28" i="15" a="1"/>
  <c r="Y28" i="15" s="1"/>
  <c r="I32" i="14" a="1"/>
  <c r="I32" i="14" s="1"/>
  <c r="Y22" i="14" a="1"/>
  <c r="Y22" i="14" s="1"/>
  <c r="AC21" i="17" a="1"/>
  <c r="AC21" i="17" s="1"/>
  <c r="AC29" i="14" a="1"/>
  <c r="AC29" i="14" s="1"/>
  <c r="J28" i="14" a="1"/>
  <c r="J28" i="14" s="1"/>
  <c r="AD18" i="14" a="1"/>
  <c r="AD18" i="14" s="1"/>
  <c r="N28" i="15" a="1"/>
  <c r="N28" i="15" s="1"/>
  <c r="K31" i="15" a="1"/>
  <c r="K31" i="15" s="1"/>
  <c r="AI22" i="15" a="1"/>
  <c r="AI22" i="15" s="1"/>
  <c r="J33" i="17" a="1"/>
  <c r="J33" i="17" s="1"/>
  <c r="P30" i="15" a="1"/>
  <c r="P30" i="15" s="1"/>
  <c r="AB23" i="15" a="1"/>
  <c r="AB23" i="15" s="1"/>
  <c r="AD27" i="15" a="1"/>
  <c r="AD27" i="15" s="1"/>
  <c r="P20" i="15" a="1"/>
  <c r="P20" i="15" s="1"/>
  <c r="AC26" i="17" a="1"/>
  <c r="AC26" i="17" s="1"/>
  <c r="O25" i="15" a="1"/>
  <c r="O25" i="15" s="1"/>
  <c r="R16" i="14" a="1"/>
  <c r="R16" i="14" s="1"/>
  <c r="W32" i="15" a="1"/>
  <c r="W32" i="15" s="1"/>
  <c r="AI23" i="15" a="1"/>
  <c r="AI23" i="15" s="1"/>
  <c r="AA33" i="17" a="1"/>
  <c r="AA33" i="17" s="1"/>
  <c r="AD17" i="14" a="1"/>
  <c r="AD17" i="14" s="1"/>
  <c r="V32" i="15" a="1"/>
  <c r="V32" i="15" s="1"/>
  <c r="Q24" i="15" a="1"/>
  <c r="Q24" i="15" s="1"/>
  <c r="J30" i="15" a="1"/>
  <c r="J30" i="15" s="1"/>
  <c r="AE21" i="15" a="1"/>
  <c r="AE21" i="15" s="1"/>
  <c r="M28" i="17" a="1"/>
  <c r="M28" i="17" s="1"/>
  <c r="I30" i="15" a="1"/>
  <c r="I30" i="15" s="1"/>
  <c r="W20" i="15" a="1"/>
  <c r="W20" i="15" s="1"/>
  <c r="X31" i="15" a="1"/>
  <c r="X31" i="15" s="1"/>
  <c r="M22" i="15" a="1"/>
  <c r="M22" i="15" s="1"/>
  <c r="AG25" i="15" a="1"/>
  <c r="AG25" i="15" s="1"/>
  <c r="M24" i="17" a="1"/>
  <c r="M24" i="17" s="1"/>
  <c r="AC26" i="15" a="1"/>
  <c r="AC26" i="15" s="1"/>
  <c r="AG22" i="17" a="1"/>
  <c r="AG22" i="17" s="1"/>
  <c r="Y33" i="18" a="1"/>
  <c r="Y33" i="18" s="1"/>
  <c r="P20" i="17" a="1"/>
  <c r="P20" i="17" s="1"/>
  <c r="L22" i="17" a="1"/>
  <c r="L22" i="17" s="1"/>
  <c r="AB33" i="17" a="1"/>
  <c r="AB33" i="17" s="1"/>
  <c r="AA25" i="18" a="1"/>
  <c r="AA25" i="18" s="1"/>
  <c r="AJ22" i="17" a="1"/>
  <c r="AJ22" i="17" s="1"/>
  <c r="J33" i="18" a="1"/>
  <c r="J33" i="18" s="1"/>
  <c r="AF18" i="17" a="1"/>
  <c r="AF18" i="17" s="1"/>
  <c r="R28" i="14" a="1"/>
  <c r="R28" i="14" s="1"/>
  <c r="T22" i="14" a="1"/>
  <c r="T22" i="14" s="1"/>
  <c r="AJ29" i="14" a="1"/>
  <c r="AJ29" i="14" s="1"/>
  <c r="N24" i="14" a="1"/>
  <c r="N24" i="14" s="1"/>
  <c r="X29" i="14" a="1"/>
  <c r="X29" i="14" s="1"/>
  <c r="AB20" i="14" a="1"/>
  <c r="AB20" i="14" s="1"/>
  <c r="Q20" i="14" a="1"/>
  <c r="Q20" i="14" s="1"/>
  <c r="AG33" i="14" a="1"/>
  <c r="AG33" i="14" s="1"/>
  <c r="AC26" i="14" a="1"/>
  <c r="AC26" i="14" s="1"/>
  <c r="AB18" i="14" a="1"/>
  <c r="AB18" i="14" s="1"/>
  <c r="AG33" i="15" a="1"/>
  <c r="AG33" i="15" s="1"/>
  <c r="AE32" i="14" a="1"/>
  <c r="AE32" i="14" s="1"/>
  <c r="AJ27" i="14" a="1"/>
  <c r="AJ27" i="14" s="1"/>
  <c r="R20" i="14" a="1"/>
  <c r="R20" i="14" s="1"/>
  <c r="AA32" i="15" a="1"/>
  <c r="AA32" i="15" s="1"/>
  <c r="AI31" i="14" a="1"/>
  <c r="AI31" i="14" s="1"/>
  <c r="AG25" i="14" a="1"/>
  <c r="AG25" i="14" s="1"/>
  <c r="AJ17" i="14" a="1"/>
  <c r="AJ17" i="14" s="1"/>
  <c r="AC29" i="15" a="1"/>
  <c r="AC29" i="15" s="1"/>
  <c r="R25" i="14" a="1"/>
  <c r="R25" i="14" s="1"/>
  <c r="M32" i="14" a="1"/>
  <c r="M32" i="14" s="1"/>
  <c r="Q25" i="14" a="1"/>
  <c r="Q25" i="14" s="1"/>
  <c r="X18" i="14" a="1"/>
  <c r="X18" i="14" s="1"/>
  <c r="Z33" i="14" a="1"/>
  <c r="Z33" i="14" s="1"/>
  <c r="P25" i="14" a="1"/>
  <c r="P25" i="14" s="1"/>
  <c r="U18" i="14" a="1"/>
  <c r="U18" i="14" s="1"/>
  <c r="Z30" i="15" a="1"/>
  <c r="Z30" i="15" s="1"/>
  <c r="AE31" i="14" a="1"/>
  <c r="AE31" i="14" s="1"/>
  <c r="O25" i="14" a="1"/>
  <c r="O25" i="14" s="1"/>
  <c r="AF15" i="14" a="1"/>
  <c r="AF15" i="14" s="1"/>
  <c r="X18" i="15" a="1"/>
  <c r="X18" i="15" s="1"/>
  <c r="AG26" i="14" a="1"/>
  <c r="AG26" i="14" s="1"/>
  <c r="X19" i="14" a="1"/>
  <c r="X19" i="14" s="1"/>
  <c r="W30" i="15" a="1"/>
  <c r="W30" i="15" s="1"/>
  <c r="K32" i="14" a="1"/>
  <c r="K32" i="14" s="1"/>
  <c r="J26" i="14" a="1"/>
  <c r="J26" i="14" s="1"/>
  <c r="AB17" i="14" a="1"/>
  <c r="AB17" i="14" s="1"/>
  <c r="Y26" i="15" a="1"/>
  <c r="Y26" i="15" s="1"/>
  <c r="S31" i="14" a="1"/>
  <c r="S31" i="14" s="1"/>
  <c r="L22" i="14" a="1"/>
  <c r="L22" i="14" s="1"/>
  <c r="X24" i="14" a="1"/>
  <c r="X24" i="14" s="1"/>
  <c r="R29" i="14" a="1"/>
  <c r="R29" i="14" s="1"/>
  <c r="AD26" i="14" a="1"/>
  <c r="AD26" i="14" s="1"/>
  <c r="P18" i="14" a="1"/>
  <c r="P18" i="14" s="1"/>
  <c r="M26" i="15" a="1"/>
  <c r="M26" i="15" s="1"/>
  <c r="AB30" i="15" a="1"/>
  <c r="AB30" i="15" s="1"/>
  <c r="K22" i="15" a="1"/>
  <c r="K22" i="15" s="1"/>
  <c r="O31" i="17" a="1"/>
  <c r="O31" i="17" s="1"/>
  <c r="AF29" i="15" a="1"/>
  <c r="AF29" i="15" s="1"/>
  <c r="R23" i="15" a="1"/>
  <c r="R23" i="15" s="1"/>
  <c r="AJ26" i="15" a="1"/>
  <c r="AJ26" i="15" s="1"/>
  <c r="AF19" i="15" a="1"/>
  <c r="AF19" i="15" s="1"/>
  <c r="X32" i="15" a="1"/>
  <c r="X32" i="15" s="1"/>
  <c r="I24" i="15" a="1"/>
  <c r="I24" i="15" s="1"/>
  <c r="AB31" i="15" a="1"/>
  <c r="AB31" i="15" s="1"/>
  <c r="M23" i="15" a="1"/>
  <c r="M23" i="15" s="1"/>
  <c r="M32" i="17" a="1"/>
  <c r="M32" i="17" s="1"/>
  <c r="Q16" i="14" a="1"/>
  <c r="Q16" i="14" s="1"/>
  <c r="AA31" i="15" a="1"/>
  <c r="AA31" i="15" s="1"/>
  <c r="AH23" i="15" a="1"/>
  <c r="AH23" i="15" s="1"/>
  <c r="Y33" i="17" a="1"/>
  <c r="Y33" i="17" s="1"/>
  <c r="O29" i="15" a="1"/>
  <c r="O29" i="15" s="1"/>
  <c r="T21" i="15" a="1"/>
  <c r="T21" i="15" s="1"/>
  <c r="AJ24" i="17" a="1"/>
  <c r="AJ24" i="17" s="1"/>
  <c r="Y29" i="15" a="1"/>
  <c r="Y29" i="15" s="1"/>
  <c r="I20" i="15" a="1"/>
  <c r="I20" i="15" s="1"/>
  <c r="AD30" i="15" a="1"/>
  <c r="AD30" i="15" s="1"/>
  <c r="AD21" i="15" a="1"/>
  <c r="AD21" i="15" s="1"/>
  <c r="AD23" i="15" a="1"/>
  <c r="AD23" i="15" s="1"/>
  <c r="AF25" i="15" a="1"/>
  <c r="AF25" i="15" s="1"/>
  <c r="AH21" i="17" a="1"/>
  <c r="AH21" i="17" s="1"/>
  <c r="Y31" i="18" a="1"/>
  <c r="Y31" i="18" s="1"/>
  <c r="W31" i="18" a="1"/>
  <c r="W31" i="18" s="1"/>
  <c r="AA18" i="17" a="1"/>
  <c r="AA18" i="17" s="1"/>
  <c r="Y21" i="15" a="1"/>
  <c r="Y21" i="15" s="1"/>
  <c r="W16" i="17" a="1"/>
  <c r="W16" i="17" s="1"/>
  <c r="AB28" i="17" a="1"/>
  <c r="AB28" i="17" s="1"/>
  <c r="T20" i="17" a="1"/>
  <c r="T20" i="17" s="1"/>
  <c r="X29" i="17" a="1"/>
  <c r="X29" i="17" s="1"/>
  <c r="N31" i="18" a="1"/>
  <c r="N31" i="18" s="1"/>
  <c r="Y27" i="18" a="1"/>
  <c r="Y27" i="18" s="1"/>
  <c r="AH22" i="15" a="1"/>
  <c r="AH22" i="15" s="1"/>
  <c r="Z26" i="15" a="1"/>
  <c r="Z26" i="15" s="1"/>
  <c r="AF17" i="15" a="1"/>
  <c r="AF17" i="15" s="1"/>
  <c r="M32" i="15" a="1"/>
  <c r="M32" i="15" s="1"/>
  <c r="Y23" i="15" a="1"/>
  <c r="Y23" i="15" s="1"/>
  <c r="Q14" i="14" a="1"/>
  <c r="Q14" i="14" s="1"/>
  <c r="Q31" i="15" a="1"/>
  <c r="Q31" i="15" s="1"/>
  <c r="AA22" i="15" a="1"/>
  <c r="AA22" i="15" s="1"/>
  <c r="R30" i="17" a="1"/>
  <c r="R30" i="17" s="1"/>
  <c r="N15" i="14" a="1"/>
  <c r="N15" i="14" s="1"/>
  <c r="AF30" i="15" a="1"/>
  <c r="AF30" i="15" s="1"/>
  <c r="W23" i="15" a="1"/>
  <c r="W23" i="15" s="1"/>
  <c r="K32" i="17" a="1"/>
  <c r="K32" i="17" s="1"/>
  <c r="V28" i="15" a="1"/>
  <c r="V28" i="15" s="1"/>
  <c r="AI20" i="15" a="1"/>
  <c r="AI20" i="15" s="1"/>
  <c r="AA17" i="17" a="1"/>
  <c r="AA17" i="17" s="1"/>
  <c r="AF28" i="15" a="1"/>
  <c r="AF28" i="15" s="1"/>
  <c r="T18" i="15" a="1"/>
  <c r="T18" i="15" s="1"/>
  <c r="R30" i="15" a="1"/>
  <c r="R30" i="15" s="1"/>
  <c r="X19" i="15" a="1"/>
  <c r="X19" i="15" s="1"/>
  <c r="W22" i="15" a="1"/>
  <c r="W22" i="15" s="1"/>
  <c r="T25" i="15" a="1"/>
  <c r="T25" i="15" s="1"/>
  <c r="K27" i="18" a="1"/>
  <c r="K27" i="18" s="1"/>
  <c r="AI31" i="17" a="1"/>
  <c r="AI31" i="17" s="1"/>
  <c r="AE17" i="17" a="1"/>
  <c r="AE17" i="17" s="1"/>
  <c r="AG32" i="17" a="1"/>
  <c r="AG32" i="17" s="1"/>
  <c r="W17" i="20" a="1"/>
  <c r="W17" i="20" s="1"/>
  <c r="O19" i="15" a="1"/>
  <c r="O19" i="15" s="1"/>
  <c r="J26" i="17" a="1"/>
  <c r="J26" i="17" s="1"/>
  <c r="U26" i="17" a="1"/>
  <c r="U26" i="17" s="1"/>
  <c r="Q26" i="18" a="1"/>
  <c r="Q26" i="18" s="1"/>
  <c r="Z20" i="17" a="1"/>
  <c r="Z20" i="17" s="1"/>
  <c r="AD24" i="18" a="1"/>
  <c r="AD24" i="18" s="1"/>
  <c r="AH31" i="14" a="1"/>
  <c r="AH31" i="14" s="1"/>
  <c r="M33" i="14" a="1"/>
  <c r="M33" i="14" s="1"/>
  <c r="AI25" i="14" a="1"/>
  <c r="AI25" i="14" s="1"/>
  <c r="AE32" i="15" a="1"/>
  <c r="AE32" i="15" s="1"/>
  <c r="Y27" i="14" a="1"/>
  <c r="Y27" i="14" s="1"/>
  <c r="Y31" i="14" a="1"/>
  <c r="Y31" i="14" s="1"/>
  <c r="X17" i="14" a="1"/>
  <c r="X17" i="14" s="1"/>
  <c r="W24" i="14" a="1"/>
  <c r="W24" i="14" s="1"/>
  <c r="V24" i="14" a="1"/>
  <c r="V24" i="14" s="1"/>
  <c r="AG24" i="14" a="1"/>
  <c r="AG24" i="14" s="1"/>
  <c r="U31" i="14" a="1"/>
  <c r="U31" i="14" s="1"/>
  <c r="R15" i="14" a="1"/>
  <c r="R15" i="14" s="1"/>
  <c r="U26" i="14" a="1"/>
  <c r="U26" i="14" s="1"/>
  <c r="S29" i="14" a="1"/>
  <c r="S29" i="14" s="1"/>
  <c r="P17" i="14" a="1"/>
  <c r="P17" i="14" s="1"/>
  <c r="P21" i="14" a="1"/>
  <c r="P21" i="14" s="1"/>
  <c r="AB19" i="14" a="1"/>
  <c r="AB19" i="14" s="1"/>
  <c r="S26" i="14" a="1"/>
  <c r="S26" i="14" s="1"/>
  <c r="AG29" i="15" a="1"/>
  <c r="AG29" i="15" s="1"/>
  <c r="Y29" i="17" a="1"/>
  <c r="Y29" i="17" s="1"/>
  <c r="O26" i="14" a="1"/>
  <c r="O26" i="14" s="1"/>
  <c r="O32" i="14" a="1"/>
  <c r="O32" i="14" s="1"/>
  <c r="AH27" i="14" a="1"/>
  <c r="AH27" i="14" s="1"/>
  <c r="T14" i="14" a="1"/>
  <c r="T14" i="14" s="1"/>
  <c r="V27" i="14" a="1"/>
  <c r="V27" i="14" s="1"/>
  <c r="AD23" i="14" a="1"/>
  <c r="AD23" i="14" s="1"/>
  <c r="AJ30" i="15" a="1"/>
  <c r="AJ30" i="15" s="1"/>
  <c r="W33" i="14" a="1"/>
  <c r="W33" i="14" s="1"/>
  <c r="W25" i="14" a="1"/>
  <c r="W25" i="14" s="1"/>
  <c r="Y17" i="14" a="1"/>
  <c r="Y17" i="14" s="1"/>
  <c r="L28" i="15" a="1"/>
  <c r="L28" i="15" s="1"/>
  <c r="O33" i="14" a="1"/>
  <c r="O33" i="14" s="1"/>
  <c r="M27" i="14" a="1"/>
  <c r="M27" i="14" s="1"/>
  <c r="AA18" i="14" a="1"/>
  <c r="AA18" i="14" s="1"/>
  <c r="AD29" i="15" a="1"/>
  <c r="AD29" i="15" s="1"/>
  <c r="Q31" i="14" a="1"/>
  <c r="Q31" i="14" s="1"/>
  <c r="Z24" i="14" a="1"/>
  <c r="Z24" i="14" s="1"/>
  <c r="AE16" i="14" a="1"/>
  <c r="AE16" i="14" s="1"/>
  <c r="AB25" i="15" a="1"/>
  <c r="AB25" i="15" s="1"/>
  <c r="AB23" i="14" a="1"/>
  <c r="AB23" i="14" s="1"/>
  <c r="V31" i="14" a="1"/>
  <c r="V31" i="14" s="1"/>
  <c r="K24" i="14" a="1"/>
  <c r="K24" i="14" s="1"/>
  <c r="X23" i="15" a="1"/>
  <c r="X23" i="15" s="1"/>
  <c r="U32" i="14" a="1"/>
  <c r="U32" i="14" s="1"/>
  <c r="U24" i="14" a="1"/>
  <c r="U24" i="14" s="1"/>
  <c r="R17" i="14" a="1"/>
  <c r="R17" i="14" s="1"/>
  <c r="AI26" i="15" a="1"/>
  <c r="AI26" i="15" s="1"/>
  <c r="K31" i="14" a="1"/>
  <c r="K31" i="14" s="1"/>
  <c r="T24" i="14" a="1"/>
  <c r="T24" i="14" s="1"/>
  <c r="AF28" i="17" a="1"/>
  <c r="AF28" i="17" s="1"/>
  <c r="Z25" i="14" a="1"/>
  <c r="Z25" i="14" s="1"/>
  <c r="T18" i="14" a="1"/>
  <c r="T18" i="14" s="1"/>
  <c r="AF24" i="15" a="1"/>
  <c r="AF24" i="15" s="1"/>
  <c r="AC32" i="14" a="1"/>
  <c r="AC32" i="14" s="1"/>
  <c r="AD24" i="14" a="1"/>
  <c r="AD24" i="14" s="1"/>
  <c r="W16" i="14" a="1"/>
  <c r="W16" i="14" s="1"/>
  <c r="AC22" i="15" a="1"/>
  <c r="AC22" i="15" s="1"/>
  <c r="AH28" i="14" a="1"/>
  <c r="AH28" i="14" s="1"/>
  <c r="AG20" i="14" a="1"/>
  <c r="AG20" i="14" s="1"/>
  <c r="Q29" i="15" a="1"/>
  <c r="Q29" i="15" s="1"/>
  <c r="P33" i="14" a="1"/>
  <c r="P33" i="14" s="1"/>
  <c r="AJ25" i="14" a="1"/>
  <c r="AJ25" i="14" s="1"/>
  <c r="O17" i="14" a="1"/>
  <c r="O17" i="14" s="1"/>
  <c r="S22" i="15" a="1"/>
  <c r="S22" i="15" s="1"/>
  <c r="V29" i="15" a="1"/>
  <c r="V29" i="15" s="1"/>
  <c r="P21" i="15" a="1"/>
  <c r="P21" i="15" s="1"/>
  <c r="M27" i="17" a="1"/>
  <c r="M27" i="17" s="1"/>
  <c r="J29" i="15" a="1"/>
  <c r="J29" i="15" s="1"/>
  <c r="U22" i="15" a="1"/>
  <c r="U22" i="15" s="1"/>
  <c r="N26" i="15" a="1"/>
  <c r="N26" i="15" s="1"/>
  <c r="AA15" i="15" a="1"/>
  <c r="AA15" i="15" s="1"/>
  <c r="AD31" i="15" a="1"/>
  <c r="AD31" i="15" s="1"/>
  <c r="O23" i="15" a="1"/>
  <c r="O23" i="15" s="1"/>
  <c r="V30" i="15" a="1"/>
  <c r="V30" i="15" s="1"/>
  <c r="AG21" i="15" a="1"/>
  <c r="AG21" i="15" s="1"/>
  <c r="R28" i="17" a="1"/>
  <c r="R28" i="17" s="1"/>
  <c r="U30" i="15" a="1"/>
  <c r="U30" i="15" s="1"/>
  <c r="P22" i="15" a="1"/>
  <c r="P22" i="15" s="1"/>
  <c r="O28" i="17" a="1"/>
  <c r="O28" i="17" s="1"/>
  <c r="I28" i="15" a="1"/>
  <c r="I28" i="15" s="1"/>
  <c r="K20" i="15" a="1"/>
  <c r="K20" i="15" s="1"/>
  <c r="U28" i="15" a="1"/>
  <c r="U28" i="15" s="1"/>
  <c r="N16" i="15" a="1"/>
  <c r="N16" i="15" s="1"/>
  <c r="AJ29" i="15" a="1"/>
  <c r="AJ29" i="15" s="1"/>
  <c r="Q18" i="15" a="1"/>
  <c r="Q18" i="15" s="1"/>
  <c r="AC21" i="15" a="1"/>
  <c r="AC21" i="15" s="1"/>
  <c r="Y24" i="15" a="1"/>
  <c r="Y24" i="15" s="1"/>
  <c r="AB33" i="18" a="1"/>
  <c r="AB33" i="18" s="1"/>
  <c r="M22" i="18" a="1"/>
  <c r="M22" i="18" s="1"/>
  <c r="AI30" i="17" a="1"/>
  <c r="AI30" i="17" s="1"/>
  <c r="AG31" i="17" a="1"/>
  <c r="AG31" i="17" s="1"/>
  <c r="J24" i="20" a="1"/>
  <c r="J24" i="20" s="1"/>
  <c r="V20" i="17" a="1"/>
  <c r="V20" i="17" s="1"/>
  <c r="Z27" i="18" a="1"/>
  <c r="Z27" i="18" s="1"/>
  <c r="AI21" i="17" a="1"/>
  <c r="AI21" i="17" s="1"/>
  <c r="AH23" i="18" a="1"/>
  <c r="AH23" i="18" s="1"/>
  <c r="T17" i="17" a="1"/>
  <c r="T17" i="17" s="1"/>
  <c r="AI33" i="14" a="1"/>
  <c r="AI33" i="14" s="1"/>
  <c r="Y18" i="14" a="1"/>
  <c r="Y18" i="14" s="1"/>
  <c r="AA26" i="14" a="1"/>
  <c r="AA26" i="14" s="1"/>
  <c r="S16" i="14" a="1"/>
  <c r="S16" i="14" s="1"/>
  <c r="AD32" i="14" a="1"/>
  <c r="AD32" i="14" s="1"/>
  <c r="O18" i="14" a="1"/>
  <c r="O18" i="14" s="1"/>
  <c r="AD31" i="14" a="1"/>
  <c r="AD31" i="14" s="1"/>
  <c r="U19" i="14" a="1"/>
  <c r="U19" i="14" s="1"/>
  <c r="S31" i="15" a="1"/>
  <c r="S31" i="15" s="1"/>
  <c r="I25" i="14" a="1"/>
  <c r="I25" i="14" s="1"/>
  <c r="AB27" i="15" a="1"/>
  <c r="AB27" i="15" s="1"/>
  <c r="AF31" i="14" a="1"/>
  <c r="AF31" i="14" s="1"/>
  <c r="K33" i="14" a="1"/>
  <c r="K33" i="14" s="1"/>
  <c r="AF17" i="14" a="1"/>
  <c r="AF17" i="14" s="1"/>
  <c r="AH28" i="15" a="1"/>
  <c r="AH28" i="15" s="1"/>
  <c r="AF24" i="14" a="1"/>
  <c r="AF24" i="14" s="1"/>
  <c r="N19" i="14" a="1"/>
  <c r="N19" i="14" s="1"/>
  <c r="Z28" i="15" a="1"/>
  <c r="Z28" i="15" s="1"/>
  <c r="Y25" i="14" a="1"/>
  <c r="Y25" i="14" s="1"/>
  <c r="U24" i="15" a="1"/>
  <c r="U24" i="15" s="1"/>
  <c r="X30" i="14" a="1"/>
  <c r="X30" i="14" s="1"/>
  <c r="AE33" i="14" a="1"/>
  <c r="AE33" i="14" s="1"/>
  <c r="Z17" i="14" a="1"/>
  <c r="Z17" i="14" s="1"/>
  <c r="S24" i="15" a="1"/>
  <c r="S24" i="15" s="1"/>
  <c r="AB21" i="15" a="1"/>
  <c r="AB21" i="15" s="1"/>
  <c r="U29" i="15" a="1"/>
  <c r="U29" i="15" s="1"/>
  <c r="P23" i="14" a="1"/>
  <c r="P23" i="14" s="1"/>
  <c r="T30" i="14" a="1"/>
  <c r="T30" i="14" s="1"/>
  <c r="AJ24" i="14" a="1"/>
  <c r="AJ24" i="14" s="1"/>
  <c r="Y24" i="14" a="1"/>
  <c r="Y24" i="14" s="1"/>
  <c r="AC20" i="14" a="1"/>
  <c r="AC20" i="14" s="1"/>
  <c r="AA32" i="14" a="1"/>
  <c r="AA32" i="14" s="1"/>
  <c r="K25" i="14" a="1"/>
  <c r="K25" i="14" s="1"/>
  <c r="N17" i="14" a="1"/>
  <c r="N17" i="14" s="1"/>
  <c r="L26" i="15" a="1"/>
  <c r="L26" i="15" s="1"/>
  <c r="R32" i="14" a="1"/>
  <c r="R32" i="14" s="1"/>
  <c r="R26" i="14" a="1"/>
  <c r="R26" i="14" s="1"/>
  <c r="N18" i="14" a="1"/>
  <c r="N18" i="14" s="1"/>
  <c r="AC27" i="15" a="1"/>
  <c r="AC27" i="15" s="1"/>
  <c r="AF30" i="14" a="1"/>
  <c r="AF30" i="14" s="1"/>
  <c r="O24" i="14" a="1"/>
  <c r="O24" i="14" s="1"/>
  <c r="X15" i="14" a="1"/>
  <c r="X15" i="14" s="1"/>
  <c r="AJ23" i="15" a="1"/>
  <c r="AJ23" i="15" s="1"/>
  <c r="AH21" i="14" a="1"/>
  <c r="AH21" i="14" s="1"/>
  <c r="U33" i="15" a="1"/>
  <c r="U33" i="15" s="1"/>
  <c r="L31" i="14" a="1"/>
  <c r="L31" i="14" s="1"/>
  <c r="AA23" i="14" a="1"/>
  <c r="AA23" i="14" s="1"/>
  <c r="M31" i="14" a="1"/>
  <c r="M31" i="14" s="1"/>
  <c r="L32" i="14" a="1"/>
  <c r="L32" i="14" s="1"/>
  <c r="J24" i="14" a="1"/>
  <c r="J24" i="14" s="1"/>
  <c r="Z16" i="14" a="1"/>
  <c r="Z16" i="14" s="1"/>
  <c r="AH24" i="15" a="1"/>
  <c r="AH24" i="15" s="1"/>
  <c r="AA30" i="14" a="1"/>
  <c r="AA30" i="14" s="1"/>
  <c r="I24" i="14" a="1"/>
  <c r="I24" i="14" s="1"/>
  <c r="AI24" i="14" a="1"/>
  <c r="AI24" i="14" s="1"/>
  <c r="N25" i="14" a="1"/>
  <c r="N25" i="14" s="1"/>
  <c r="AC17" i="14" a="1"/>
  <c r="AC17" i="14" s="1"/>
  <c r="AE22" i="15" a="1"/>
  <c r="AE22" i="15" s="1"/>
  <c r="AC31" i="14" a="1"/>
  <c r="AC31" i="14" s="1"/>
  <c r="S24" i="14" a="1"/>
  <c r="S24" i="14" s="1"/>
  <c r="AD15" i="14" a="1"/>
  <c r="AD15" i="14" s="1"/>
  <c r="N26" i="17" a="1"/>
  <c r="N26" i="17" s="1"/>
  <c r="AA27" i="14" a="1"/>
  <c r="AA27" i="14" s="1"/>
  <c r="I20" i="14" a="1"/>
  <c r="I20" i="14" s="1"/>
  <c r="AF8" i="14" a="1"/>
  <c r="AF8" i="14" s="1"/>
  <c r="AC30" i="14" a="1"/>
  <c r="AC30" i="14" s="1"/>
  <c r="AJ32" i="14" a="1"/>
  <c r="AJ32" i="14" s="1"/>
  <c r="X25" i="14" a="1"/>
  <c r="X25" i="14" s="1"/>
  <c r="AB15" i="14" a="1"/>
  <c r="AB15" i="14" s="1"/>
  <c r="P17" i="15" a="1"/>
  <c r="P17" i="15" s="1"/>
  <c r="K29" i="15" a="1"/>
  <c r="K29" i="15" s="1"/>
  <c r="AC20" i="15" a="1"/>
  <c r="AC20" i="15" s="1"/>
  <c r="O23" i="17" a="1"/>
  <c r="O23" i="17" s="1"/>
  <c r="AB28" i="15" a="1"/>
  <c r="AB28" i="15" s="1"/>
  <c r="J22" i="15" a="1"/>
  <c r="J22" i="15" s="1"/>
  <c r="Q25" i="15" a="1"/>
  <c r="Q25" i="15" s="1"/>
  <c r="AH30" i="15" a="1"/>
  <c r="AH30" i="15" s="1"/>
  <c r="AD22" i="15" a="1"/>
  <c r="AD22" i="15" s="1"/>
  <c r="AF33" i="17" a="1"/>
  <c r="AF33" i="17" s="1"/>
  <c r="AC33" i="17" a="1"/>
  <c r="AC33" i="17" s="1"/>
  <c r="AB29" i="15" a="1"/>
  <c r="AB29" i="15" s="1"/>
  <c r="V21" i="15" a="1"/>
  <c r="V21" i="15" s="1"/>
  <c r="W19" i="17" a="1"/>
  <c r="W19" i="17" s="1"/>
  <c r="P14" i="14" a="1"/>
  <c r="P14" i="14" s="1"/>
  <c r="K30" i="15" a="1"/>
  <c r="K30" i="15" s="1"/>
  <c r="AF21" i="15" a="1"/>
  <c r="AF21" i="15" s="1"/>
  <c r="L25" i="17" a="1"/>
  <c r="L25" i="17" s="1"/>
  <c r="X27" i="15" a="1"/>
  <c r="X27" i="15" s="1"/>
  <c r="Y19" i="15" a="1"/>
  <c r="Y19" i="15" s="1"/>
  <c r="AJ27" i="15" a="1"/>
  <c r="AJ27" i="15" s="1"/>
  <c r="M29" i="15" a="1"/>
  <c r="M29" i="15" s="1"/>
  <c r="AC16" i="15" a="1"/>
  <c r="AC16" i="15" s="1"/>
  <c r="R21" i="15" a="1"/>
  <c r="R21" i="15" s="1"/>
  <c r="AC18" i="15" a="1"/>
  <c r="AC18" i="15" s="1"/>
  <c r="W29" i="18" a="1"/>
  <c r="W29" i="18" s="1"/>
  <c r="V32" i="17" a="1"/>
  <c r="V32" i="17" s="1"/>
  <c r="AF17" i="18" a="1"/>
  <c r="AF17" i="18" s="1"/>
  <c r="AI29" i="17" a="1"/>
  <c r="AI29" i="17" s="1"/>
  <c r="AG30" i="17" a="1"/>
  <c r="AG30" i="17" s="1"/>
  <c r="J25" i="17" a="1"/>
  <c r="J25" i="17" s="1"/>
  <c r="W15" i="17" a="1"/>
  <c r="W15" i="17" s="1"/>
  <c r="O18" i="17" a="1"/>
  <c r="O18" i="17" s="1"/>
  <c r="P14" i="18" a="1"/>
  <c r="P14" i="18" s="1"/>
  <c r="O20" i="14" a="1"/>
  <c r="O20" i="14" s="1"/>
  <c r="Q28" i="14" a="1"/>
  <c r="Q28" i="14" s="1"/>
  <c r="AJ21" i="14" a="1"/>
  <c r="AJ21" i="14" s="1"/>
  <c r="Z23" i="15" a="1"/>
  <c r="Z23" i="15" s="1"/>
  <c r="V21" i="14" a="1"/>
  <c r="V21" i="14" s="1"/>
  <c r="AD16" i="14" a="1"/>
  <c r="AD16" i="14" s="1"/>
  <c r="X31" i="14" a="1"/>
  <c r="X31" i="14" s="1"/>
  <c r="K27" i="14" a="1"/>
  <c r="K27" i="14" s="1"/>
  <c r="AJ31" i="14" a="1"/>
  <c r="AJ31" i="14" s="1"/>
  <c r="Q24" i="14" a="1"/>
  <c r="Q24" i="14" s="1"/>
  <c r="U16" i="14" a="1"/>
  <c r="U16" i="14" s="1"/>
  <c r="J24" i="15" a="1"/>
  <c r="J24" i="15" s="1"/>
  <c r="R31" i="14" a="1"/>
  <c r="R31" i="14" s="1"/>
  <c r="AH25" i="14" a="1"/>
  <c r="AH25" i="14" s="1"/>
  <c r="AF16" i="14" a="1"/>
  <c r="AF16" i="14" s="1"/>
  <c r="J26" i="15" a="1"/>
  <c r="J26" i="15" s="1"/>
  <c r="I30" i="14" a="1"/>
  <c r="I30" i="14" s="1"/>
  <c r="AE23" i="14" a="1"/>
  <c r="AE23" i="14" s="1"/>
  <c r="AJ21" i="15" a="1"/>
  <c r="AJ21" i="15" s="1"/>
  <c r="J21" i="14" a="1"/>
  <c r="J21" i="14" s="1"/>
  <c r="AG30" i="15" a="1"/>
  <c r="AG30" i="15" s="1"/>
  <c r="P30" i="14" a="1"/>
  <c r="P30" i="14" s="1"/>
  <c r="N23" i="14" a="1"/>
  <c r="N23" i="14" s="1"/>
  <c r="T27" i="14" a="1"/>
  <c r="T27" i="14" s="1"/>
  <c r="AB30" i="14" a="1"/>
  <c r="AB30" i="14" s="1"/>
  <c r="Z23" i="14" a="1"/>
  <c r="Z23" i="14" s="1"/>
  <c r="AG15" i="14" a="1"/>
  <c r="AG15" i="14" s="1"/>
  <c r="N23" i="15" a="1"/>
  <c r="N23" i="15" s="1"/>
  <c r="AF29" i="14" a="1"/>
  <c r="AF29" i="14" s="1"/>
  <c r="Y23" i="14" a="1"/>
  <c r="Y23" i="14" s="1"/>
  <c r="V17" i="14" a="1"/>
  <c r="V17" i="14" s="1"/>
  <c r="AE24" i="14" a="1"/>
  <c r="AE24" i="14" s="1"/>
  <c r="X16" i="14" a="1"/>
  <c r="X16" i="14" s="1"/>
  <c r="AA20" i="15" a="1"/>
  <c r="AA20" i="15" s="1"/>
  <c r="T31" i="14" a="1"/>
  <c r="T31" i="14" s="1"/>
  <c r="AI23" i="14" a="1"/>
  <c r="AI23" i="14" s="1"/>
  <c r="P15" i="14" a="1"/>
  <c r="P15" i="14" s="1"/>
  <c r="Z26" i="14" a="1"/>
  <c r="Z26" i="14" s="1"/>
  <c r="AE26" i="14" a="1"/>
  <c r="AE26" i="14" s="1"/>
  <c r="W19" i="14" a="1"/>
  <c r="W19" i="14" s="1"/>
  <c r="AI33" i="15" a="1"/>
  <c r="AI33" i="15" s="1"/>
  <c r="AJ26" i="14" a="1"/>
  <c r="AJ26" i="14" s="1"/>
  <c r="AB32" i="14" a="1"/>
  <c r="AB32" i="14" s="1"/>
  <c r="L25" i="14" a="1"/>
  <c r="L25" i="14" s="1"/>
  <c r="O21" i="17" a="1"/>
  <c r="O21" i="17" s="1"/>
  <c r="R28" i="15" a="1"/>
  <c r="R28" i="15" s="1"/>
  <c r="R20" i="15" a="1"/>
  <c r="R20" i="15" s="1"/>
  <c r="Q28" i="15" a="1"/>
  <c r="Q28" i="15" s="1"/>
  <c r="AA21" i="15" a="1"/>
  <c r="AA21" i="15" s="1"/>
  <c r="AF32" i="17" a="1"/>
  <c r="AF32" i="17" s="1"/>
  <c r="AI24" i="15" a="1"/>
  <c r="AI24" i="15" s="1"/>
  <c r="P14" i="15" a="1"/>
  <c r="P14" i="15" s="1"/>
  <c r="X30" i="15" a="1"/>
  <c r="X30" i="15" s="1"/>
  <c r="W21" i="15" a="1"/>
  <c r="W21" i="15" s="1"/>
  <c r="R32" i="17" a="1"/>
  <c r="R32" i="17" s="1"/>
  <c r="O32" i="17" a="1"/>
  <c r="O32" i="17" s="1"/>
  <c r="X28" i="15" a="1"/>
  <c r="X28" i="15" s="1"/>
  <c r="N19" i="15" a="1"/>
  <c r="N19" i="15" s="1"/>
  <c r="V23" i="14" a="1"/>
  <c r="V23" i="14" s="1"/>
  <c r="AA29" i="15" a="1"/>
  <c r="AA29" i="15" s="1"/>
  <c r="AJ20" i="15" a="1"/>
  <c r="AJ20" i="15" s="1"/>
  <c r="Y18" i="17" a="1"/>
  <c r="Y18" i="17" s="1"/>
  <c r="M27" i="15" a="1"/>
  <c r="M27" i="15" s="1"/>
  <c r="U18" i="15" a="1"/>
  <c r="U18" i="15" s="1"/>
  <c r="AE26" i="15" a="1"/>
  <c r="AE26" i="15" s="1"/>
  <c r="AE28" i="15" a="1"/>
  <c r="AE28" i="15" s="1"/>
  <c r="AG20" i="15" a="1"/>
  <c r="AG20" i="15" s="1"/>
  <c r="V17" i="15" a="1"/>
  <c r="V17" i="15" s="1"/>
  <c r="AF24" i="18" a="1"/>
  <c r="AF24" i="18" s="1"/>
  <c r="V31" i="17" a="1"/>
  <c r="V31" i="17" s="1"/>
  <c r="U29" i="17" a="1"/>
  <c r="U29" i="17" s="1"/>
  <c r="S30" i="17" a="1"/>
  <c r="S30" i="17" s="1"/>
  <c r="I31" i="18" a="1"/>
  <c r="I31" i="18" s="1"/>
  <c r="J20" i="17" a="1"/>
  <c r="J20" i="17" s="1"/>
  <c r="Q31" i="20" a="1"/>
  <c r="Q31" i="20" s="1"/>
  <c r="P16" i="14" a="1"/>
  <c r="P16" i="14" s="1"/>
  <c r="U25" i="14" a="1"/>
  <c r="U25" i="14" s="1"/>
  <c r="Z18" i="14" a="1"/>
  <c r="Z18" i="14" s="1"/>
  <c r="Y29" i="14" a="1"/>
  <c r="Y29" i="14" s="1"/>
  <c r="AI17" i="14" a="1"/>
  <c r="AI17" i="14" s="1"/>
  <c r="I31" i="15" a="1"/>
  <c r="I31" i="15" s="1"/>
  <c r="AE19" i="15" a="1"/>
  <c r="AE19" i="15" s="1"/>
  <c r="AC28" i="14" a="1"/>
  <c r="AC28" i="14" s="1"/>
  <c r="AH30" i="14" a="1"/>
  <c r="AH30" i="14" s="1"/>
  <c r="AF23" i="14" a="1"/>
  <c r="AF23" i="14" s="1"/>
  <c r="AA15" i="14" a="1"/>
  <c r="AA15" i="14" s="1"/>
  <c r="Q22" i="15" a="1"/>
  <c r="Q22" i="15" s="1"/>
  <c r="AD33" i="14" a="1"/>
  <c r="AD33" i="14" s="1"/>
  <c r="V25" i="14" a="1"/>
  <c r="V25" i="14" s="1"/>
  <c r="T16" i="14" a="1"/>
  <c r="T16" i="14" s="1"/>
  <c r="M20" i="15" a="1"/>
  <c r="M20" i="15" s="1"/>
  <c r="Z29" i="14" a="1"/>
  <c r="Z29" i="14" s="1"/>
  <c r="R23" i="14" a="1"/>
  <c r="R23" i="14" s="1"/>
  <c r="U14" i="14" a="1"/>
  <c r="U14" i="14" s="1"/>
  <c r="AA19" i="14" a="1"/>
  <c r="AA19" i="14" s="1"/>
  <c r="P25" i="15" a="1"/>
  <c r="P25" i="15" s="1"/>
  <c r="AG29" i="14" a="1"/>
  <c r="AG29" i="14" s="1"/>
  <c r="AD22" i="14" a="1"/>
  <c r="AD22" i="14" s="1"/>
  <c r="AD25" i="14" a="1"/>
  <c r="AD25" i="14" s="1"/>
  <c r="O30" i="14" a="1"/>
  <c r="O30" i="14" s="1"/>
  <c r="M23" i="14" a="1"/>
  <c r="M23" i="14" s="1"/>
  <c r="S15" i="14" a="1"/>
  <c r="S15" i="14" s="1"/>
  <c r="K21" i="15" a="1"/>
  <c r="K21" i="15" s="1"/>
  <c r="T29" i="14" a="1"/>
  <c r="T29" i="14" s="1"/>
  <c r="AB22" i="14" a="1"/>
  <c r="AB22" i="14" s="1"/>
  <c r="V33" i="15" a="1"/>
  <c r="V33" i="15" s="1"/>
  <c r="AJ23" i="14" a="1"/>
  <c r="AJ23" i="14" s="1"/>
  <c r="AE15" i="14" a="1"/>
  <c r="AE15" i="14" s="1"/>
  <c r="AE17" i="15" a="1"/>
  <c r="AE17" i="15" s="1"/>
  <c r="I31" i="14" a="1"/>
  <c r="I31" i="14" s="1"/>
  <c r="W23" i="14" a="1"/>
  <c r="W23" i="14" s="1"/>
  <c r="T26" i="14" a="1"/>
  <c r="T26" i="14" s="1"/>
  <c r="AE18" i="14" a="1"/>
  <c r="AE18" i="14" s="1"/>
  <c r="I33" i="15" a="1"/>
  <c r="I33" i="15" s="1"/>
  <c r="J33" i="14" a="1"/>
  <c r="J33" i="14" s="1"/>
  <c r="AA31" i="14" a="1"/>
  <c r="AA31" i="14" s="1"/>
  <c r="AB24" i="14" a="1"/>
  <c r="AB24" i="14" s="1"/>
  <c r="AF27" i="15" a="1"/>
  <c r="AF27" i="15" s="1"/>
  <c r="AG19" i="15" a="1"/>
  <c r="AG19" i="15" s="1"/>
  <c r="AE27" i="15" a="1"/>
  <c r="AE27" i="15" s="1"/>
  <c r="O21" i="15" a="1"/>
  <c r="O21" i="15" s="1"/>
  <c r="R29" i="17" a="1"/>
  <c r="R29" i="17" s="1"/>
  <c r="V24" i="15" a="1"/>
  <c r="V24" i="15" s="1"/>
  <c r="M30" i="15" a="1"/>
  <c r="M30" i="15" s="1"/>
  <c r="J21" i="15" a="1"/>
  <c r="J21" i="15" s="1"/>
  <c r="AA30" i="17" a="1"/>
  <c r="AA30" i="17" s="1"/>
  <c r="Y30" i="17" a="1"/>
  <c r="Y30" i="17" s="1"/>
  <c r="K28" i="15" a="1"/>
  <c r="K28" i="15" s="1"/>
  <c r="V18" i="15" a="1"/>
  <c r="V18" i="15" s="1"/>
  <c r="K23" i="14" a="1"/>
  <c r="K23" i="14" s="1"/>
  <c r="P29" i="15" a="1"/>
  <c r="P29" i="15" s="1"/>
  <c r="X20" i="15" a="1"/>
  <c r="X20" i="15" s="1"/>
  <c r="AF26" i="15" a="1"/>
  <c r="AF26" i="15" s="1"/>
  <c r="S15" i="15" a="1"/>
  <c r="S15" i="15" s="1"/>
  <c r="T26" i="15" a="1"/>
  <c r="T26" i="15" s="1"/>
  <c r="T28" i="15" a="1"/>
  <c r="T28" i="15" s="1"/>
  <c r="S20" i="15" a="1"/>
  <c r="S20" i="15" s="1"/>
  <c r="AE15" i="15" a="1"/>
  <c r="AE15" i="15" s="1"/>
  <c r="AB22" i="18" a="1"/>
  <c r="AB22" i="18" s="1"/>
  <c r="V30" i="17" a="1"/>
  <c r="V30" i="17" s="1"/>
  <c r="O15" i="15" a="1"/>
  <c r="O15" i="15" s="1"/>
  <c r="AD24" i="17" a="1"/>
  <c r="AD24" i="17" s="1"/>
  <c r="S24" i="18" a="1"/>
  <c r="S24" i="18" s="1"/>
  <c r="AB25" i="17" a="1"/>
  <c r="AB25" i="17" s="1"/>
  <c r="Y28" i="18" a="1"/>
  <c r="Y28" i="18" s="1"/>
  <c r="X15" i="17" a="1"/>
  <c r="X15" i="17" s="1"/>
  <c r="AH24" i="17" a="1"/>
  <c r="AH24" i="17" s="1"/>
  <c r="O32" i="18" a="1"/>
  <c r="O32" i="18" s="1"/>
  <c r="M33" i="18" a="1"/>
  <c r="M33" i="18" s="1"/>
  <c r="W32" i="14" a="1"/>
  <c r="W32" i="14" s="1"/>
  <c r="U22" i="14" a="1"/>
  <c r="U22" i="14" s="1"/>
  <c r="P32" i="14" a="1"/>
  <c r="P32" i="14" s="1"/>
  <c r="X15" i="15" a="1"/>
  <c r="X15" i="15" s="1"/>
  <c r="J27" i="14" a="1"/>
  <c r="J27" i="14" s="1"/>
  <c r="V30" i="14" a="1"/>
  <c r="V30" i="14" s="1"/>
  <c r="T23" i="14" a="1"/>
  <c r="T23" i="14" s="1"/>
  <c r="M15" i="14" a="1"/>
  <c r="M15" i="14" s="1"/>
  <c r="O20" i="15" a="1"/>
  <c r="O20" i="15" s="1"/>
  <c r="V33" i="14" a="1"/>
  <c r="V33" i="14" s="1"/>
  <c r="J25" i="14" a="1"/>
  <c r="J25" i="14" s="1"/>
  <c r="Z15" i="14" a="1"/>
  <c r="Z15" i="14" s="1"/>
  <c r="T16" i="15" a="1"/>
  <c r="T16" i="15" s="1"/>
  <c r="N29" i="14" a="1"/>
  <c r="N29" i="14" s="1"/>
  <c r="AH22" i="14" a="1"/>
  <c r="AH22" i="14" s="1"/>
  <c r="AG27" i="14" a="1"/>
  <c r="AG27" i="14" s="1"/>
  <c r="W18" i="14" a="1"/>
  <c r="W18" i="14" s="1"/>
  <c r="P23" i="15" a="1"/>
  <c r="P23" i="15" s="1"/>
  <c r="V29" i="14" a="1"/>
  <c r="V29" i="14" s="1"/>
  <c r="R22" i="14" a="1"/>
  <c r="R22" i="14" s="1"/>
  <c r="T33" i="15" a="1"/>
  <c r="T33" i="15" s="1"/>
  <c r="AH24" i="14" a="1"/>
  <c r="AH24" i="14" s="1"/>
  <c r="U29" i="14" a="1"/>
  <c r="U29" i="14" s="1"/>
  <c r="AC22" i="14" a="1"/>
  <c r="AC22" i="14" s="1"/>
  <c r="Z18" i="15" a="1"/>
  <c r="Z18" i="15" s="1"/>
  <c r="AJ28" i="14" a="1"/>
  <c r="AJ28" i="14" s="1"/>
  <c r="O22" i="14" a="1"/>
  <c r="O22" i="14" s="1"/>
  <c r="L33" i="14" a="1"/>
  <c r="L33" i="14" s="1"/>
  <c r="X23" i="14" a="1"/>
  <c r="X23" i="14" s="1"/>
  <c r="Q15" i="14" a="1"/>
  <c r="Q15" i="14" s="1"/>
  <c r="Y30" i="14" a="1"/>
  <c r="Y30" i="14" s="1"/>
  <c r="J23" i="14" a="1"/>
  <c r="J23" i="14" s="1"/>
  <c r="X21" i="15" a="1"/>
  <c r="X21" i="15" s="1"/>
  <c r="I26" i="14" a="1"/>
  <c r="I26" i="14" s="1"/>
  <c r="AA17" i="14" a="1"/>
  <c r="AA17" i="14" s="1"/>
  <c r="AC31" i="15" a="1"/>
  <c r="AC31" i="15" s="1"/>
  <c r="Z30" i="14" a="1"/>
  <c r="Z30" i="14" s="1"/>
  <c r="AI30" i="14" a="1"/>
  <c r="AI30" i="14" s="1"/>
  <c r="AG23" i="14" a="1"/>
  <c r="AG23" i="14" s="1"/>
  <c r="T27" i="15" a="1"/>
  <c r="T27" i="15" s="1"/>
  <c r="U19" i="15" a="1"/>
  <c r="U19" i="15" s="1"/>
  <c r="X33" i="15" a="1"/>
  <c r="X33" i="15" s="1"/>
  <c r="S27" i="15" a="1"/>
  <c r="S27" i="15" s="1"/>
  <c r="AA18" i="15" a="1"/>
  <c r="AA18" i="15" s="1"/>
  <c r="K27" i="17" a="1"/>
  <c r="K27" i="17" s="1"/>
  <c r="K24" i="15" a="1"/>
  <c r="K24" i="15" s="1"/>
  <c r="AI28" i="15" a="1"/>
  <c r="AI28" i="15" s="1"/>
  <c r="Z20" i="15" a="1"/>
  <c r="Z20" i="15" s="1"/>
  <c r="AC28" i="17" a="1"/>
  <c r="AC28" i="17" s="1"/>
  <c r="AA28" i="17" a="1"/>
  <c r="AA28" i="17" s="1"/>
  <c r="O27" i="15" a="1"/>
  <c r="O27" i="15" s="1"/>
  <c r="AA17" i="15" a="1"/>
  <c r="AA17" i="15" s="1"/>
  <c r="AA22" i="14" a="1"/>
  <c r="AA22" i="14" s="1"/>
  <c r="W28" i="15" a="1"/>
  <c r="W28" i="15" s="1"/>
  <c r="L20" i="15" a="1"/>
  <c r="L20" i="15" s="1"/>
  <c r="AD33" i="15" a="1"/>
  <c r="AD33" i="15" s="1"/>
  <c r="AI25" i="15" a="1"/>
  <c r="AI25" i="15" s="1"/>
  <c r="AH25" i="15" a="1"/>
  <c r="AH25" i="15" s="1"/>
  <c r="L27" i="15" a="1"/>
  <c r="L27" i="15" s="1"/>
  <c r="AA33" i="15" a="1"/>
  <c r="AA33" i="15" s="1"/>
  <c r="N15" i="15" a="1"/>
  <c r="N15" i="15" s="1"/>
  <c r="AJ29" i="17" a="1"/>
  <c r="AJ29" i="17" s="1"/>
  <c r="AD23" i="17" a="1"/>
  <c r="AD23" i="17" s="1"/>
  <c r="AA16" i="18" a="1"/>
  <c r="AA16" i="18" s="1"/>
  <c r="AB24" i="17" a="1"/>
  <c r="AB24" i="17" s="1"/>
  <c r="AA24" i="15" a="1"/>
  <c r="AA24" i="15" s="1"/>
  <c r="AE31" i="17" a="1"/>
  <c r="AE31" i="17" s="1"/>
  <c r="AE19" i="17" a="1"/>
  <c r="AE19" i="17" s="1"/>
  <c r="AD27" i="18" a="1"/>
  <c r="AD27" i="18" s="1"/>
  <c r="R26" i="20" a="1"/>
  <c r="R26" i="20" s="1"/>
  <c r="AA30" i="18" a="1"/>
  <c r="AA30" i="18" s="1"/>
  <c r="I24" i="20" a="1"/>
  <c r="I24" i="20" s="1"/>
  <c r="W27" i="18" a="1"/>
  <c r="W27" i="18" s="1"/>
  <c r="AE30" i="14" a="1"/>
  <c r="AE30" i="14" s="1"/>
  <c r="R19" i="14" a="1"/>
  <c r="R19" i="14" s="1"/>
  <c r="AB33" i="14" a="1"/>
  <c r="AB33" i="14" s="1"/>
  <c r="U33" i="14" a="1"/>
  <c r="U33" i="14" s="1"/>
  <c r="W33" i="15" a="1"/>
  <c r="W33" i="15" s="1"/>
  <c r="S29" i="15" a="1"/>
  <c r="S29" i="15" s="1"/>
  <c r="K30" i="14" a="1"/>
  <c r="K30" i="14" s="1"/>
  <c r="AI22" i="14" a="1"/>
  <c r="AI22" i="14" s="1"/>
  <c r="U16" i="15" a="1"/>
  <c r="U16" i="15" s="1"/>
  <c r="AI32" i="14" a="1"/>
  <c r="AI32" i="14" s="1"/>
  <c r="AA24" i="14" a="1"/>
  <c r="AA24" i="14" s="1"/>
  <c r="AD28" i="14" a="1"/>
  <c r="AD28" i="14" s="1"/>
  <c r="V22" i="14" a="1"/>
  <c r="V22" i="14" s="1"/>
  <c r="O23" i="14" a="1"/>
  <c r="O23" i="14" s="1"/>
  <c r="U17" i="14" a="1"/>
  <c r="U17" i="14" s="1"/>
  <c r="R19" i="15" a="1"/>
  <c r="R19" i="15" s="1"/>
  <c r="J29" i="14" a="1"/>
  <c r="J29" i="14" s="1"/>
  <c r="AG21" i="14" a="1"/>
  <c r="AG21" i="14" s="1"/>
  <c r="N32" i="15" a="1"/>
  <c r="N32" i="15" s="1"/>
  <c r="AE22" i="14" a="1"/>
  <c r="AE22" i="14" s="1"/>
  <c r="I29" i="14" a="1"/>
  <c r="I29" i="14" s="1"/>
  <c r="Q22" i="14" a="1"/>
  <c r="Q22" i="14" s="1"/>
  <c r="X28" i="14" a="1"/>
  <c r="X28" i="14" s="1"/>
  <c r="AD21" i="14" a="1"/>
  <c r="AD21" i="14" s="1"/>
  <c r="Y26" i="14" a="1"/>
  <c r="Y26" i="14" s="1"/>
  <c r="L23" i="14" a="1"/>
  <c r="L23" i="14" s="1"/>
  <c r="X26" i="17" a="1"/>
  <c r="X26" i="17" s="1"/>
  <c r="M30" i="14" a="1"/>
  <c r="M30" i="14" s="1"/>
  <c r="Z22" i="14" a="1"/>
  <c r="Z22" i="14" s="1"/>
  <c r="O28" i="14" a="1"/>
  <c r="O28" i="14" s="1"/>
  <c r="M25" i="14" a="1"/>
  <c r="M25" i="14" s="1"/>
  <c r="V16" i="14" a="1"/>
  <c r="V16" i="14" s="1"/>
  <c r="N30" i="15" a="1"/>
  <c r="N30" i="15" s="1"/>
  <c r="AE29" i="14" a="1"/>
  <c r="AE29" i="14" s="1"/>
  <c r="W30" i="14" a="1"/>
  <c r="W30" i="14" s="1"/>
  <c r="AJ22" i="14" a="1"/>
  <c r="AJ22" i="14" s="1"/>
  <c r="AB26" i="15" a="1"/>
  <c r="AB26" i="15" s="1"/>
  <c r="AB18" i="15" a="1"/>
  <c r="AB18" i="15" s="1"/>
  <c r="L33" i="15" a="1"/>
  <c r="L33" i="15" s="1"/>
  <c r="AA26" i="15" a="1"/>
  <c r="AA26" i="15" s="1"/>
  <c r="AG17" i="15" a="1"/>
  <c r="AG17" i="15" s="1"/>
  <c r="AB22" i="17" a="1"/>
  <c r="AB22" i="17" s="1"/>
  <c r="AA23" i="15" a="1"/>
  <c r="AA23" i="15" s="1"/>
  <c r="M28" i="15" a="1"/>
  <c r="M28" i="15" s="1"/>
  <c r="N20" i="15" a="1"/>
  <c r="N20" i="15" s="1"/>
  <c r="I26" i="17" a="1"/>
  <c r="I26" i="17" s="1"/>
  <c r="AA25" i="17" a="1"/>
  <c r="AA25" i="17" s="1"/>
  <c r="AG26" i="15" a="1"/>
  <c r="AG26" i="15" s="1"/>
  <c r="AF16" i="15" a="1"/>
  <c r="AF16" i="15" s="1"/>
  <c r="P22" i="14" a="1"/>
  <c r="P22" i="14" s="1"/>
  <c r="J28" i="15" a="1"/>
  <c r="J28" i="15" s="1"/>
  <c r="Z19" i="15" a="1"/>
  <c r="Z19" i="15" s="1"/>
  <c r="Q33" i="15" a="1"/>
  <c r="Q33" i="15" s="1"/>
  <c r="W25" i="15" a="1"/>
  <c r="W25" i="15" s="1"/>
  <c r="AC33" i="15" a="1"/>
  <c r="AC33" i="15" s="1"/>
  <c r="O24" i="15" a="1"/>
  <c r="O24" i="15" s="1"/>
  <c r="S26" i="15" a="1"/>
  <c r="S26" i="15" s="1"/>
  <c r="AI29" i="15" a="1"/>
  <c r="AI29" i="15" s="1"/>
  <c r="N33" i="15" a="1"/>
  <c r="N33" i="15" s="1"/>
  <c r="I32" i="17" a="1"/>
  <c r="I32" i="17" s="1"/>
  <c r="P16" i="15" a="1"/>
  <c r="P16" i="15" s="1"/>
  <c r="P25" i="17" a="1"/>
  <c r="P25" i="17" s="1"/>
  <c r="AE22" i="17" a="1"/>
  <c r="AE22" i="17" s="1"/>
  <c r="AH33" i="17" a="1"/>
  <c r="AH33" i="17" s="1"/>
  <c r="P23" i="17" a="1"/>
  <c r="P23" i="17" s="1"/>
  <c r="R22" i="15" a="1"/>
  <c r="R22" i="15" s="1"/>
  <c r="O27" i="17" a="1"/>
  <c r="O27" i="17" s="1"/>
  <c r="AH24" i="18" a="1"/>
  <c r="AH24" i="18" s="1"/>
  <c r="X17" i="20" a="1"/>
  <c r="X17" i="20" s="1"/>
  <c r="N25" i="20" a="1"/>
  <c r="N25" i="20" s="1"/>
  <c r="M32" i="20" a="1"/>
  <c r="M32" i="20" s="1"/>
  <c r="O14" i="18" a="1"/>
  <c r="O14" i="18" s="1"/>
  <c r="O17" i="20" a="1"/>
  <c r="O17" i="20" s="1"/>
  <c r="K24" i="20" a="1"/>
  <c r="K24" i="20" s="1"/>
  <c r="AJ30" i="20" a="1"/>
  <c r="AJ30" i="20" s="1"/>
  <c r="V15" i="20" a="1"/>
  <c r="V15" i="20" s="1"/>
  <c r="AG26" i="20" a="1"/>
  <c r="AG26" i="20" s="1"/>
  <c r="AI33" i="20" a="1"/>
  <c r="AI33" i="20" s="1"/>
  <c r="Q17" i="18" a="1"/>
  <c r="Q17" i="18" s="1"/>
  <c r="AA17" i="20" a="1"/>
  <c r="AA17" i="20" s="1"/>
  <c r="X24" i="20" a="1"/>
  <c r="X24" i="20" s="1"/>
  <c r="N30" i="20" a="1"/>
  <c r="N30" i="20" s="1"/>
  <c r="AA20" i="20" a="1"/>
  <c r="AA20" i="20" s="1"/>
  <c r="M28" i="20" a="1"/>
  <c r="M28" i="20" s="1"/>
  <c r="AG17" i="18" a="1"/>
  <c r="AG17" i="18" s="1"/>
  <c r="N15" i="20" a="1"/>
  <c r="N15" i="20" s="1"/>
  <c r="U23" i="20" a="1"/>
  <c r="U23" i="20" s="1"/>
  <c r="AA30" i="20" a="1"/>
  <c r="AA30" i="20" s="1"/>
  <c r="R20" i="20" a="1"/>
  <c r="R20" i="20" s="1"/>
  <c r="S27" i="20" a="1"/>
  <c r="S27" i="20" s="1"/>
  <c r="N33" i="20" a="1"/>
  <c r="N33" i="20" s="1"/>
  <c r="P15" i="20" a="1"/>
  <c r="P15" i="20" s="1"/>
  <c r="W23" i="20" a="1"/>
  <c r="W23" i="20" s="1"/>
  <c r="Y31" i="20" a="1"/>
  <c r="Y31" i="20" s="1"/>
  <c r="V18" i="20" a="1"/>
  <c r="V18" i="20" s="1"/>
  <c r="J27" i="20" a="1"/>
  <c r="J27" i="20" s="1"/>
  <c r="W17" i="18" a="1"/>
  <c r="W17" i="18" s="1"/>
  <c r="U20" i="20" a="1"/>
  <c r="U20" i="20" s="1"/>
  <c r="Z26" i="20" a="1"/>
  <c r="Z26" i="20" s="1"/>
  <c r="P33" i="20" a="1"/>
  <c r="P33" i="20" s="1"/>
  <c r="X17" i="18" a="1"/>
  <c r="X17" i="18" s="1"/>
  <c r="Y19" i="20" a="1"/>
  <c r="Y19" i="20" s="1"/>
  <c r="AA26" i="20" a="1"/>
  <c r="AA26" i="20" s="1"/>
  <c r="Q33" i="20" a="1"/>
  <c r="Q33" i="20" s="1"/>
  <c r="T16" i="18" a="1"/>
  <c r="T16" i="18" s="1"/>
  <c r="U16" i="20" a="1"/>
  <c r="U16" i="20" s="1"/>
  <c r="AB21" i="18" a="1"/>
  <c r="AB21" i="18" s="1"/>
  <c r="P29" i="18" a="1"/>
  <c r="P29" i="18" s="1"/>
  <c r="S14" i="20" a="1"/>
  <c r="S14" i="20" s="1"/>
  <c r="R17" i="18" a="1"/>
  <c r="R17" i="18" s="1"/>
  <c r="AA18" i="20" a="1"/>
  <c r="AA18" i="20" s="1"/>
  <c r="I26" i="20" a="1"/>
  <c r="I26" i="20" s="1"/>
  <c r="Y32" i="20" a="1"/>
  <c r="Y32" i="20" s="1"/>
  <c r="Y17" i="20" a="1"/>
  <c r="Y17" i="20" s="1"/>
  <c r="W24" i="20" a="1"/>
  <c r="W24" i="20" s="1"/>
  <c r="T31" i="20" a="1"/>
  <c r="T31" i="20" s="1"/>
  <c r="AG15" i="20" a="1"/>
  <c r="AG15" i="20" s="1"/>
  <c r="P27" i="20" a="1"/>
  <c r="P27" i="20" s="1"/>
  <c r="AE17" i="18" a="1"/>
  <c r="AE17" i="18" s="1"/>
  <c r="Q18" i="20" a="1"/>
  <c r="Q18" i="20" s="1"/>
  <c r="AH24" i="20" a="1"/>
  <c r="AH24" i="20" s="1"/>
  <c r="Z30" i="20" a="1"/>
  <c r="Z30" i="20" s="1"/>
  <c r="K21" i="20" a="1"/>
  <c r="K21" i="20" s="1"/>
  <c r="Y28" i="20" a="1"/>
  <c r="Y28" i="20" s="1"/>
  <c r="X18" i="18" a="1"/>
  <c r="X18" i="18" s="1"/>
  <c r="O16" i="20" a="1"/>
  <c r="O16" i="20" s="1"/>
  <c r="N24" i="20" a="1"/>
  <c r="N24" i="20" s="1"/>
  <c r="K31" i="20" a="1"/>
  <c r="K31" i="20" s="1"/>
  <c r="AC20" i="20" a="1"/>
  <c r="AC20" i="20" s="1"/>
  <c r="AE27" i="20" a="1"/>
  <c r="AE27" i="20" s="1"/>
  <c r="Z33" i="20" a="1"/>
  <c r="Z33" i="20" s="1"/>
  <c r="Z15" i="20" a="1"/>
  <c r="Z15" i="20" s="1"/>
  <c r="AG23" i="20" a="1"/>
  <c r="AG23" i="20" s="1"/>
  <c r="I32" i="20" a="1"/>
  <c r="I32" i="20" s="1"/>
  <c r="AG18" i="20" a="1"/>
  <c r="AG18" i="20" s="1"/>
  <c r="U27" i="20" a="1"/>
  <c r="U27" i="20" s="1"/>
  <c r="AB18" i="18" a="1"/>
  <c r="AB18" i="18" s="1"/>
  <c r="AE20" i="20" a="1"/>
  <c r="AE20" i="20" s="1"/>
  <c r="V27" i="20" a="1"/>
  <c r="V27" i="20" s="1"/>
  <c r="O18" i="18" a="1"/>
  <c r="O18" i="18" s="1"/>
  <c r="V20" i="20" a="1"/>
  <c r="V20" i="20" s="1"/>
  <c r="K27" i="20" a="1"/>
  <c r="K27" i="20" s="1"/>
  <c r="AC33" i="20" a="1"/>
  <c r="AC33" i="20" s="1"/>
  <c r="AG16" i="18" a="1"/>
  <c r="AG16" i="18" s="1"/>
  <c r="P19" i="20" a="1"/>
  <c r="P19" i="20" s="1"/>
  <c r="T22" i="18" a="1"/>
  <c r="T22" i="18" s="1"/>
  <c r="AD29" i="18" a="1"/>
  <c r="AD29" i="18" s="1"/>
  <c r="V16" i="20" a="1"/>
  <c r="V16" i="20" s="1"/>
  <c r="AE18" i="18" a="1"/>
  <c r="AE18" i="18" s="1"/>
  <c r="Q28" i="18" a="1"/>
  <c r="Q28" i="18" s="1"/>
  <c r="AE16" i="20" a="1"/>
  <c r="AE16" i="20" s="1"/>
  <c r="AF18" i="18" a="1"/>
  <c r="AF18" i="18" s="1"/>
  <c r="S27" i="18" a="1"/>
  <c r="S27" i="18" s="1"/>
  <c r="L25" i="20" a="1"/>
  <c r="L25" i="20" s="1"/>
  <c r="W22" i="18" a="1"/>
  <c r="W22" i="18" s="1"/>
  <c r="S29" i="18" a="1"/>
  <c r="S29" i="18" s="1"/>
  <c r="AH32" i="20" a="1"/>
  <c r="AH32" i="20" s="1"/>
  <c r="Z24" i="18" a="1"/>
  <c r="Z24" i="18" s="1"/>
  <c r="AH31" i="18" a="1"/>
  <c r="AH31" i="18" s="1"/>
  <c r="Y15" i="17" a="1"/>
  <c r="Y15" i="17" s="1"/>
  <c r="K26" i="18" a="1"/>
  <c r="K26" i="18" s="1"/>
  <c r="AI32" i="18" a="1"/>
  <c r="AI32" i="18" s="1"/>
  <c r="Z15" i="17" a="1"/>
  <c r="Z15" i="17" s="1"/>
  <c r="X25" i="20" a="1"/>
  <c r="X25" i="20" s="1"/>
  <c r="I22" i="18" a="1"/>
  <c r="I22" i="18" s="1"/>
  <c r="AJ28" i="18" a="1"/>
  <c r="AJ28" i="18" s="1"/>
  <c r="L20" i="17" a="1"/>
  <c r="L20" i="17" s="1"/>
  <c r="AE26" i="17" a="1"/>
  <c r="AE26" i="17" s="1"/>
  <c r="Q15" i="18" a="1"/>
  <c r="Q15" i="18" s="1"/>
  <c r="Z26" i="18" a="1"/>
  <c r="Z26" i="18" s="1"/>
  <c r="X33" i="18" a="1"/>
  <c r="X33" i="18" s="1"/>
  <c r="AB16" i="17" a="1"/>
  <c r="AB16" i="17" s="1"/>
  <c r="X20" i="20" a="1"/>
  <c r="X20" i="20" s="1"/>
  <c r="AB19" i="18" a="1"/>
  <c r="AB19" i="18" s="1"/>
  <c r="AA28" i="18" a="1"/>
  <c r="AA28" i="18" s="1"/>
  <c r="AE15" i="20" a="1"/>
  <c r="AE15" i="20" s="1"/>
  <c r="AC19" i="18" a="1"/>
  <c r="AC19" i="18" s="1"/>
  <c r="AC27" i="18" a="1"/>
  <c r="AC27" i="18" s="1"/>
  <c r="Z18" i="20" a="1"/>
  <c r="Z18" i="20" s="1"/>
  <c r="W18" i="18" a="1"/>
  <c r="W18" i="18" s="1"/>
  <c r="Q27" i="18" a="1"/>
  <c r="Q27" i="18" s="1"/>
  <c r="N25" i="18" a="1"/>
  <c r="N25" i="18" s="1"/>
  <c r="S20" i="17" a="1"/>
  <c r="S20" i="17" s="1"/>
  <c r="W27" i="17" a="1"/>
  <c r="W27" i="17" s="1"/>
  <c r="AH20" i="17" a="1"/>
  <c r="AH20" i="17" s="1"/>
  <c r="K22" i="20" a="1"/>
  <c r="K22" i="20" s="1"/>
  <c r="Q19" i="17" a="1"/>
  <c r="Q19" i="17" s="1"/>
  <c r="W26" i="17" a="1"/>
  <c r="W26" i="17" s="1"/>
  <c r="Z33" i="17" a="1"/>
  <c r="Z33" i="17" s="1"/>
  <c r="T22" i="20" a="1"/>
  <c r="T22" i="20" s="1"/>
  <c r="R19" i="17" a="1"/>
  <c r="R19" i="17" s="1"/>
  <c r="AC25" i="18" a="1"/>
  <c r="AC25" i="18" s="1"/>
  <c r="Y21" i="17" a="1"/>
  <c r="Y21" i="17" s="1"/>
  <c r="N29" i="17" a="1"/>
  <c r="N29" i="17" s="1"/>
  <c r="Z20" i="18" a="1"/>
  <c r="Z20" i="18" s="1"/>
  <c r="R19" i="20" a="1"/>
  <c r="R19" i="20" s="1"/>
  <c r="T26" i="20" a="1"/>
  <c r="T26" i="20" s="1"/>
  <c r="AJ32" i="20" a="1"/>
  <c r="AJ32" i="20" s="1"/>
  <c r="S15" i="18" a="1"/>
  <c r="S15" i="18" s="1"/>
  <c r="P18" i="20" a="1"/>
  <c r="P18" i="20" s="1"/>
  <c r="AG24" i="20" a="1"/>
  <c r="AG24" i="20" s="1"/>
  <c r="AE31" i="20" a="1"/>
  <c r="AE31" i="20" s="1"/>
  <c r="Z17" i="20" a="1"/>
  <c r="Z17" i="20" s="1"/>
  <c r="AA27" i="20" a="1"/>
  <c r="AA27" i="20" s="1"/>
  <c r="V18" i="18" a="1"/>
  <c r="V18" i="18" s="1"/>
  <c r="AC18" i="20" a="1"/>
  <c r="AC18" i="20" s="1"/>
  <c r="Q25" i="20" a="1"/>
  <c r="Q25" i="20" s="1"/>
  <c r="J31" i="20" a="1"/>
  <c r="J31" i="20" s="1"/>
  <c r="U21" i="20" a="1"/>
  <c r="U21" i="20" s="1"/>
  <c r="AJ28" i="20" a="1"/>
  <c r="AJ28" i="20" s="1"/>
  <c r="P19" i="18" a="1"/>
  <c r="P19" i="18" s="1"/>
  <c r="R17" i="20" a="1"/>
  <c r="R17" i="20" s="1"/>
  <c r="AJ24" i="20" a="1"/>
  <c r="AJ24" i="20" s="1"/>
  <c r="AI31" i="20" a="1"/>
  <c r="AI31" i="20" s="1"/>
  <c r="T14" i="18" a="1"/>
  <c r="T14" i="18" s="1"/>
  <c r="L21" i="20" a="1"/>
  <c r="L21" i="20" s="1"/>
  <c r="O28" i="20" a="1"/>
  <c r="O28" i="20" s="1"/>
  <c r="Q16" i="20" a="1"/>
  <c r="Q16" i="20" s="1"/>
  <c r="P24" i="20" a="1"/>
  <c r="P24" i="20" s="1"/>
  <c r="AD32" i="20" a="1"/>
  <c r="AD32" i="20" s="1"/>
  <c r="Z15" i="18" a="1"/>
  <c r="Z15" i="18" s="1"/>
  <c r="T20" i="20" a="1"/>
  <c r="T20" i="20" s="1"/>
  <c r="AG27" i="20" a="1"/>
  <c r="AG27" i="20" s="1"/>
  <c r="T19" i="18" a="1"/>
  <c r="T19" i="18" s="1"/>
  <c r="N21" i="20" a="1"/>
  <c r="N21" i="20" s="1"/>
  <c r="AH27" i="20" a="1"/>
  <c r="AH27" i="20" s="1"/>
  <c r="AC18" i="18" a="1"/>
  <c r="AC18" i="18" s="1"/>
  <c r="AF20" i="20" a="1"/>
  <c r="AF20" i="20" s="1"/>
  <c r="W27" i="20" a="1"/>
  <c r="W27" i="20" s="1"/>
  <c r="Y17" i="18" a="1"/>
  <c r="Y17" i="18" s="1"/>
  <c r="AI20" i="20" a="1"/>
  <c r="AI20" i="20" s="1"/>
  <c r="AI22" i="18" a="1"/>
  <c r="AI22" i="18" s="1"/>
  <c r="P30" i="18" a="1"/>
  <c r="P30" i="18" s="1"/>
  <c r="AC19" i="20" a="1"/>
  <c r="AC19" i="20" s="1"/>
  <c r="AE26" i="20" a="1"/>
  <c r="AE26" i="20" s="1"/>
  <c r="U33" i="20" a="1"/>
  <c r="U33" i="20" s="1"/>
  <c r="AF15" i="18" a="1"/>
  <c r="AF15" i="18" s="1"/>
  <c r="AB18" i="20" a="1"/>
  <c r="AB18" i="20" s="1"/>
  <c r="O25" i="20" a="1"/>
  <c r="O25" i="20" s="1"/>
  <c r="N32" i="20" a="1"/>
  <c r="N32" i="20" s="1"/>
  <c r="T19" i="20" a="1"/>
  <c r="T19" i="20" s="1"/>
  <c r="AH28" i="20" a="1"/>
  <c r="AH28" i="20" s="1"/>
  <c r="N19" i="18" a="1"/>
  <c r="N19" i="18" s="1"/>
  <c r="U19" i="20" a="1"/>
  <c r="U19" i="20" s="1"/>
  <c r="AA25" i="20" a="1"/>
  <c r="AA25" i="20" s="1"/>
  <c r="V31" i="20" a="1"/>
  <c r="V31" i="20" s="1"/>
  <c r="AF21" i="20" a="1"/>
  <c r="AF21" i="20" s="1"/>
  <c r="T29" i="20" a="1"/>
  <c r="T29" i="20" s="1"/>
  <c r="AC17" i="20" a="1"/>
  <c r="AC17" i="20" s="1"/>
  <c r="S25" i="20" a="1"/>
  <c r="S25" i="20" s="1"/>
  <c r="R32" i="20" a="1"/>
  <c r="R32" i="20" s="1"/>
  <c r="X15" i="18" a="1"/>
  <c r="X15" i="18" s="1"/>
  <c r="W21" i="20" a="1"/>
  <c r="W21" i="20" s="1"/>
  <c r="Z28" i="20" a="1"/>
  <c r="Z28" i="20" s="1"/>
  <c r="AD17" i="20" a="1"/>
  <c r="AD17" i="20" s="1"/>
  <c r="T25" i="20" a="1"/>
  <c r="T25" i="20" s="1"/>
  <c r="AA33" i="20" a="1"/>
  <c r="AA33" i="20" s="1"/>
  <c r="Q16" i="18" a="1"/>
  <c r="Q16" i="18" s="1"/>
  <c r="M21" i="20" a="1"/>
  <c r="M21" i="20" s="1"/>
  <c r="AA28" i="20" a="1"/>
  <c r="AA28" i="20" s="1"/>
  <c r="AG19" i="18" a="1"/>
  <c r="AG19" i="18" s="1"/>
  <c r="Q14" i="20" a="1"/>
  <c r="Q14" i="20" s="1"/>
  <c r="Y21" i="20" a="1"/>
  <c r="Y21" i="20" s="1"/>
  <c r="Q28" i="20" a="1"/>
  <c r="Q28" i="20" s="1"/>
  <c r="U19" i="18" a="1"/>
  <c r="U19" i="18" s="1"/>
  <c r="O21" i="20" a="1"/>
  <c r="O21" i="20" s="1"/>
  <c r="AI27" i="20" a="1"/>
  <c r="AI27" i="20" s="1"/>
  <c r="P18" i="18" a="1"/>
  <c r="P18" i="18" s="1"/>
  <c r="M20" i="20" a="1"/>
  <c r="M20" i="20" s="1"/>
  <c r="N27" i="20" a="1"/>
  <c r="N27" i="20" s="1"/>
  <c r="AG33" i="20" a="1"/>
  <c r="AG33" i="20" s="1"/>
  <c r="X16" i="18" a="1"/>
  <c r="X16" i="18" s="1"/>
  <c r="S19" i="20" a="1"/>
  <c r="S19" i="20" s="1"/>
  <c r="Z25" i="20" a="1"/>
  <c r="Z25" i="20" s="1"/>
  <c r="Z32" i="20" a="1"/>
  <c r="Z32" i="20" s="1"/>
  <c r="AD19" i="20" a="1"/>
  <c r="AD19" i="20" s="1"/>
  <c r="R29" i="20" a="1"/>
  <c r="R29" i="20" s="1"/>
  <c r="AA19" i="18" a="1"/>
  <c r="AA19" i="18" s="1"/>
  <c r="AE19" i="20" a="1"/>
  <c r="AE19" i="20" s="1"/>
  <c r="K26" i="20" a="1"/>
  <c r="K26" i="20" s="1"/>
  <c r="AG31" i="20" a="1"/>
  <c r="AG31" i="20" s="1"/>
  <c r="N22" i="20" a="1"/>
  <c r="N22" i="20" s="1"/>
  <c r="AF29" i="20" a="1"/>
  <c r="AF29" i="20" s="1"/>
  <c r="S18" i="20" a="1"/>
  <c r="S18" i="20" s="1"/>
  <c r="AC25" i="20" a="1"/>
  <c r="AC25" i="20" s="1"/>
  <c r="M33" i="20" a="1"/>
  <c r="M33" i="20" s="1"/>
  <c r="O16" i="18" a="1"/>
  <c r="O16" i="18" s="1"/>
  <c r="P22" i="20" a="1"/>
  <c r="P22" i="20" s="1"/>
  <c r="J29" i="20" a="1"/>
  <c r="J29" i="20" s="1"/>
  <c r="U18" i="20" a="1"/>
  <c r="U18" i="20" s="1"/>
  <c r="AE25" i="20" a="1"/>
  <c r="AE25" i="20" s="1"/>
  <c r="AD16" i="18" a="1"/>
  <c r="AD16" i="18" s="1"/>
  <c r="X21" i="20" a="1"/>
  <c r="X21" i="20" s="1"/>
  <c r="K29" i="20" a="1"/>
  <c r="K29" i="20" s="1"/>
  <c r="U20" i="18" a="1"/>
  <c r="U20" i="18" s="1"/>
  <c r="AJ21" i="20" a="1"/>
  <c r="AJ21" i="20" s="1"/>
  <c r="AB28" i="20" a="1"/>
  <c r="AB28" i="20" s="1"/>
  <c r="I20" i="18" a="1"/>
  <c r="I20" i="18" s="1"/>
  <c r="I22" i="20" a="1"/>
  <c r="I22" i="20" s="1"/>
  <c r="R28" i="20" a="1"/>
  <c r="R28" i="20" s="1"/>
  <c r="AD18" i="18" a="1"/>
  <c r="AD18" i="18" s="1"/>
  <c r="S26" i="20" a="1"/>
  <c r="S26" i="20" s="1"/>
  <c r="AJ23" i="18" a="1"/>
  <c r="AJ23" i="18" s="1"/>
  <c r="P31" i="18" a="1"/>
  <c r="P31" i="18" s="1"/>
  <c r="AB26" i="20" a="1"/>
  <c r="AB26" i="20" s="1"/>
  <c r="U22" i="18" a="1"/>
  <c r="U22" i="18" s="1"/>
  <c r="AJ20" i="20" a="1"/>
  <c r="AJ20" i="20" s="1"/>
  <c r="Z27" i="20" a="1"/>
  <c r="Z27" i="20" s="1"/>
  <c r="P17" i="18" a="1"/>
  <c r="P17" i="18" s="1"/>
  <c r="N20" i="20" a="1"/>
  <c r="N20" i="20" s="1"/>
  <c r="J26" i="20" a="1"/>
  <c r="J26" i="20" s="1"/>
  <c r="I33" i="20" a="1"/>
  <c r="I33" i="20" s="1"/>
  <c r="O20" i="20" a="1"/>
  <c r="O20" i="20" s="1"/>
  <c r="AD29" i="20" a="1"/>
  <c r="AD29" i="20" s="1"/>
  <c r="P20" i="18" a="1"/>
  <c r="P20" i="18" s="1"/>
  <c r="P20" i="20" a="1"/>
  <c r="P20" i="20" s="1"/>
  <c r="W26" i="20" a="1"/>
  <c r="W26" i="20" s="1"/>
  <c r="P32" i="20" a="1"/>
  <c r="P32" i="20" s="1"/>
  <c r="M15" i="20" a="1"/>
  <c r="M15" i="20" s="1"/>
  <c r="T23" i="20" a="1"/>
  <c r="T23" i="20" s="1"/>
  <c r="O30" i="20" a="1"/>
  <c r="O30" i="20" s="1"/>
  <c r="AD18" i="20" a="1"/>
  <c r="AD18" i="20" s="1"/>
  <c r="L26" i="20" a="1"/>
  <c r="L26" i="20" s="1"/>
  <c r="Y33" i="20" a="1"/>
  <c r="Y33" i="20" s="1"/>
  <c r="T17" i="18" a="1"/>
  <c r="T17" i="18" s="1"/>
  <c r="AA22" i="20" a="1"/>
  <c r="AA22" i="20" s="1"/>
  <c r="V29" i="20" a="1"/>
  <c r="V29" i="20" s="1"/>
  <c r="AF18" i="20" a="1"/>
  <c r="AF18" i="20" s="1"/>
  <c r="N26" i="20" a="1"/>
  <c r="N26" i="20" s="1"/>
  <c r="V17" i="18" a="1"/>
  <c r="V17" i="18" s="1"/>
  <c r="AI21" i="20" a="1"/>
  <c r="AI21" i="20" s="1"/>
  <c r="X29" i="20" a="1"/>
  <c r="X29" i="20" s="1"/>
  <c r="AI20" i="18" a="1"/>
  <c r="AI20" i="18" s="1"/>
  <c r="Q15" i="20" a="1"/>
  <c r="Q15" i="20" s="1"/>
  <c r="AD22" i="20" a="1"/>
  <c r="AD22" i="20" s="1"/>
  <c r="L29" i="20" a="1"/>
  <c r="L29" i="20" s="1"/>
  <c r="V20" i="18" a="1"/>
  <c r="V20" i="18" s="1"/>
  <c r="S22" i="20" a="1"/>
  <c r="S22" i="20" s="1"/>
  <c r="AC28" i="20" a="1"/>
  <c r="AC28" i="20" s="1"/>
  <c r="V19" i="18" a="1"/>
  <c r="V19" i="18" s="1"/>
  <c r="T28" i="20" a="1"/>
  <c r="T28" i="20" s="1"/>
  <c r="W24" i="18" a="1"/>
  <c r="W24" i="18" s="1"/>
  <c r="AD31" i="18" a="1"/>
  <c r="AD31" i="18" s="1"/>
  <c r="U15" i="17" a="1"/>
  <c r="U15" i="17" s="1"/>
  <c r="U28" i="20" a="1"/>
  <c r="U28" i="20" s="1"/>
  <c r="AJ22" i="18" a="1"/>
  <c r="AJ22" i="18" s="1"/>
  <c r="Q30" i="18" a="1"/>
  <c r="Q30" i="18" s="1"/>
  <c r="AC26" i="20" a="1"/>
  <c r="AC26" i="20" s="1"/>
  <c r="V22" i="18" a="1"/>
  <c r="V22" i="18" s="1"/>
  <c r="R29" i="18" a="1"/>
  <c r="R29" i="18" s="1"/>
  <c r="Y24" i="18" a="1"/>
  <c r="Y24" i="18" s="1"/>
  <c r="S31" i="18" a="1"/>
  <c r="S31" i="18" s="1"/>
  <c r="AJ26" i="18" a="1"/>
  <c r="AJ26" i="18" s="1"/>
  <c r="AH33" i="18" a="1"/>
  <c r="AH33" i="18" s="1"/>
  <c r="V17" i="20" a="1"/>
  <c r="V17" i="20" s="1"/>
  <c r="O19" i="18" a="1"/>
  <c r="O19" i="18" s="1"/>
  <c r="AJ27" i="18" a="1"/>
  <c r="AJ27" i="18" s="1"/>
  <c r="AG8" i="17" a="1"/>
  <c r="AG8" i="17" s="1"/>
  <c r="U18" i="17" a="1"/>
  <c r="U18" i="17" s="1"/>
  <c r="AF8" i="18" a="1"/>
  <c r="AF8" i="18" s="1"/>
  <c r="O24" i="18" a="1"/>
  <c r="O24" i="18" s="1"/>
  <c r="AJ30" i="18" a="1"/>
  <c r="AJ30" i="18" s="1"/>
  <c r="N22" i="17" a="1"/>
  <c r="N22" i="17" s="1"/>
  <c r="S15" i="20" a="1"/>
  <c r="S15" i="20" s="1"/>
  <c r="Y20" i="18" a="1"/>
  <c r="Y20" i="18" s="1"/>
  <c r="X28" i="18" a="1"/>
  <c r="X28" i="18" s="1"/>
  <c r="R21" i="20" a="1"/>
  <c r="R21" i="20" s="1"/>
  <c r="J28" i="20" a="1"/>
  <c r="J28" i="20" s="1"/>
  <c r="AC17" i="18" a="1"/>
  <c r="AC17" i="18" s="1"/>
  <c r="Y20" i="20" a="1"/>
  <c r="Y20" i="20" s="1"/>
  <c r="U26" i="20" a="1"/>
  <c r="U26" i="20" s="1"/>
  <c r="Z20" i="20" a="1"/>
  <c r="Z20" i="20" s="1"/>
  <c r="M30" i="20" a="1"/>
  <c r="M30" i="20" s="1"/>
  <c r="AC20" i="18" a="1"/>
  <c r="AC20" i="18" s="1"/>
  <c r="J21" i="20" a="1"/>
  <c r="J21" i="20" s="1"/>
  <c r="AH26" i="20" a="1"/>
  <c r="AH26" i="20" s="1"/>
  <c r="AA32" i="20" a="1"/>
  <c r="AA32" i="20" s="1"/>
  <c r="X15" i="20" a="1"/>
  <c r="X15" i="20" s="1"/>
  <c r="AE23" i="20" a="1"/>
  <c r="AE23" i="20" s="1"/>
  <c r="W31" i="20" a="1"/>
  <c r="W31" i="20" s="1"/>
  <c r="V19" i="20" a="1"/>
  <c r="V19" i="20" s="1"/>
  <c r="X26" i="20" a="1"/>
  <c r="X26" i="20" s="1"/>
  <c r="AH17" i="18" a="1"/>
  <c r="AH17" i="18" s="1"/>
  <c r="O15" i="20" a="1"/>
  <c r="O15" i="20" s="1"/>
  <c r="V23" i="20" a="1"/>
  <c r="V23" i="20" s="1"/>
  <c r="AG29" i="20" a="1"/>
  <c r="AG29" i="20" s="1"/>
  <c r="W19" i="20" a="1"/>
  <c r="W19" i="20" s="1"/>
  <c r="Y26" i="20" a="1"/>
  <c r="Y26" i="20" s="1"/>
  <c r="N18" i="18" a="1"/>
  <c r="N18" i="18" s="1"/>
  <c r="R22" i="20" a="1"/>
  <c r="R22" i="20" s="1"/>
  <c r="AI29" i="20" a="1"/>
  <c r="AI29" i="20" s="1"/>
  <c r="S21" i="18" a="1"/>
  <c r="S21" i="18" s="1"/>
  <c r="AB15" i="20" a="1"/>
  <c r="AB15" i="20" s="1"/>
  <c r="L23" i="20" a="1"/>
  <c r="L23" i="20" s="1"/>
  <c r="AJ29" i="20" a="1"/>
  <c r="AJ29" i="20" s="1"/>
  <c r="AJ20" i="18" a="1"/>
  <c r="AJ20" i="18" s="1"/>
  <c r="R14" i="20" a="1"/>
  <c r="R14" i="20" s="1"/>
  <c r="AE22" i="20" a="1"/>
  <c r="AE22" i="20" s="1"/>
  <c r="Y29" i="20" a="1"/>
  <c r="Y29" i="20" s="1"/>
  <c r="J20" i="18" a="1"/>
  <c r="J20" i="18" s="1"/>
  <c r="V30" i="20" a="1"/>
  <c r="V30" i="20" s="1"/>
  <c r="AI24" i="18" a="1"/>
  <c r="AI24" i="18" s="1"/>
  <c r="P32" i="18" a="1"/>
  <c r="P32" i="18" s="1"/>
  <c r="AG15" i="17" a="1"/>
  <c r="AG15" i="17" s="1"/>
  <c r="W30" i="20" a="1"/>
  <c r="W30" i="20" s="1"/>
  <c r="AB21" i="20" a="1"/>
  <c r="AB21" i="20" s="1"/>
  <c r="V28" i="20" a="1"/>
  <c r="V28" i="20" s="1"/>
  <c r="T18" i="18" a="1"/>
  <c r="T18" i="18" s="1"/>
  <c r="I21" i="20" a="1"/>
  <c r="I21" i="20" s="1"/>
  <c r="AF26" i="20" a="1"/>
  <c r="AF26" i="20" s="1"/>
  <c r="AD21" i="20" a="1"/>
  <c r="AD21" i="20" s="1"/>
  <c r="Y30" i="20" a="1"/>
  <c r="Y30" i="20" s="1"/>
  <c r="N21" i="18" a="1"/>
  <c r="N21" i="18" s="1"/>
  <c r="T21" i="20" a="1"/>
  <c r="T21" i="20" s="1"/>
  <c r="Q27" i="20" a="1"/>
  <c r="Q27" i="20" s="1"/>
  <c r="K33" i="20" a="1"/>
  <c r="K33" i="20" s="1"/>
  <c r="N16" i="20" a="1"/>
  <c r="N16" i="20" s="1"/>
  <c r="M24" i="20" a="1"/>
  <c r="M24" i="20" s="1"/>
  <c r="AH31" i="20" a="1"/>
  <c r="AH31" i="20" s="1"/>
  <c r="AG19" i="20" a="1"/>
  <c r="AG19" i="20" s="1"/>
  <c r="AJ26" i="20" a="1"/>
  <c r="AJ26" i="20" s="1"/>
  <c r="Y18" i="18" a="1"/>
  <c r="Y18" i="18" s="1"/>
  <c r="Y15" i="20" a="1"/>
  <c r="Y15" i="20" s="1"/>
  <c r="AF23" i="20" a="1"/>
  <c r="AF23" i="20" s="1"/>
  <c r="Q30" i="20" a="1"/>
  <c r="Q30" i="20" s="1"/>
  <c r="I20" i="20" a="1"/>
  <c r="I20" i="20" s="1"/>
  <c r="T27" i="20" a="1"/>
  <c r="T27" i="20" s="1"/>
  <c r="AA18" i="18" a="1"/>
  <c r="AA18" i="18" s="1"/>
  <c r="AC22" i="20" a="1"/>
  <c r="AC22" i="20" s="1"/>
  <c r="S30" i="20" a="1"/>
  <c r="S30" i="20" s="1"/>
  <c r="AG21" i="18" a="1"/>
  <c r="AG21" i="18" s="1"/>
  <c r="R16" i="20" a="1"/>
  <c r="R16" i="20" s="1"/>
  <c r="X23" i="20" a="1"/>
  <c r="X23" i="20" s="1"/>
  <c r="T30" i="20" a="1"/>
  <c r="T30" i="20" s="1"/>
  <c r="T21" i="18" a="1"/>
  <c r="T21" i="18" s="1"/>
  <c r="M23" i="20" a="1"/>
  <c r="M23" i="20" s="1"/>
  <c r="I30" i="20" a="1"/>
  <c r="I30" i="20" s="1"/>
  <c r="W20" i="18" a="1"/>
  <c r="W20" i="18" s="1"/>
  <c r="AH33" i="20" a="1"/>
  <c r="AH33" i="20" s="1"/>
  <c r="U25" i="18" a="1"/>
  <c r="U25" i="18" s="1"/>
  <c r="AD32" i="18" a="1"/>
  <c r="AD32" i="18" s="1"/>
  <c r="T16" i="17" a="1"/>
  <c r="T16" i="17" s="1"/>
  <c r="W22" i="20" a="1"/>
  <c r="W22" i="20" s="1"/>
  <c r="AG28" i="20" a="1"/>
  <c r="AG28" i="20" s="1"/>
  <c r="AH18" i="18" a="1"/>
  <c r="AH18" i="18" s="1"/>
  <c r="S21" i="20" a="1"/>
  <c r="S21" i="20" s="1"/>
  <c r="O27" i="20" a="1"/>
  <c r="O27" i="20" s="1"/>
  <c r="AJ22" i="20" a="1"/>
  <c r="AJ22" i="20" s="1"/>
  <c r="I31" i="20" a="1"/>
  <c r="I31" i="20" s="1"/>
  <c r="AA21" i="18" a="1"/>
  <c r="AA21" i="18" s="1"/>
  <c r="AE21" i="20" a="1"/>
  <c r="AE21" i="20" s="1"/>
  <c r="AB27" i="20" a="1"/>
  <c r="AB27" i="20" s="1"/>
  <c r="W33" i="20" a="1"/>
  <c r="W33" i="20" s="1"/>
  <c r="Z16" i="20" a="1"/>
  <c r="Z16" i="20" s="1"/>
  <c r="Y24" i="20" a="1"/>
  <c r="Y24" i="20" s="1"/>
  <c r="Q32" i="20" a="1"/>
  <c r="Q32" i="20" s="1"/>
  <c r="S14" i="18" a="1"/>
  <c r="S14" i="18" s="1"/>
  <c r="AB20" i="20" a="1"/>
  <c r="AB20" i="20" s="1"/>
  <c r="R27" i="20" a="1"/>
  <c r="R27" i="20" s="1"/>
  <c r="Q19" i="18" a="1"/>
  <c r="Q19" i="18" s="1"/>
  <c r="P16" i="20" a="1"/>
  <c r="P16" i="20" s="1"/>
  <c r="O24" i="20" a="1"/>
  <c r="O24" i="20" s="1"/>
  <c r="AB30" i="20" a="1"/>
  <c r="AB30" i="20" s="1"/>
  <c r="S20" i="20" a="1"/>
  <c r="S20" i="20" s="1"/>
  <c r="AF27" i="20" a="1"/>
  <c r="AF27" i="20" s="1"/>
  <c r="S19" i="18" a="1"/>
  <c r="S19" i="18" s="1"/>
  <c r="AH23" i="20" a="1"/>
  <c r="AH23" i="20" s="1"/>
  <c r="AD30" i="20" a="1"/>
  <c r="AD30" i="20" s="1"/>
  <c r="R22" i="18" a="1"/>
  <c r="R22" i="18" s="1"/>
  <c r="AC16" i="20" a="1"/>
  <c r="AC16" i="20" s="1"/>
  <c r="AI23" i="20" a="1"/>
  <c r="AI23" i="20" s="1"/>
  <c r="AE30" i="20" a="1"/>
  <c r="AE30" i="20" s="1"/>
  <c r="AH21" i="18" a="1"/>
  <c r="AH21" i="18" s="1"/>
  <c r="AC15" i="20" a="1"/>
  <c r="AC15" i="20" s="1"/>
  <c r="AJ23" i="20" a="1"/>
  <c r="AJ23" i="20" s="1"/>
  <c r="U30" i="20" a="1"/>
  <c r="U30" i="20" s="1"/>
  <c r="I21" i="18" a="1"/>
  <c r="I21" i="18" s="1"/>
  <c r="AH25" i="18" a="1"/>
  <c r="AH25" i="18" s="1"/>
  <c r="P33" i="18" a="1"/>
  <c r="P33" i="18" s="1"/>
  <c r="N17" i="17" a="1"/>
  <c r="N17" i="17" s="1"/>
  <c r="AJ24" i="18" a="1"/>
  <c r="AJ24" i="18" s="1"/>
  <c r="AE31" i="18" a="1"/>
  <c r="AE31" i="18" s="1"/>
  <c r="V15" i="17" a="1"/>
  <c r="V15" i="17" s="1"/>
  <c r="K24" i="18" a="1"/>
  <c r="K24" i="18" s="1"/>
  <c r="AF30" i="18" a="1"/>
  <c r="AF30" i="18" s="1"/>
  <c r="I26" i="18" a="1"/>
  <c r="I26" i="18" s="1"/>
  <c r="AG32" i="18" a="1"/>
  <c r="AG32" i="18" s="1"/>
  <c r="AF16" i="20" a="1"/>
  <c r="AF16" i="20" s="1"/>
  <c r="AA17" i="18" a="1"/>
  <c r="AA17" i="18" s="1"/>
  <c r="T28" i="18" a="1"/>
  <c r="T28" i="18" s="1"/>
  <c r="M25" i="20" a="1"/>
  <c r="M25" i="20" s="1"/>
  <c r="Y22" i="18" a="1"/>
  <c r="Y22" i="18" s="1"/>
  <c r="U29" i="18" a="1"/>
  <c r="U29" i="18" s="1"/>
  <c r="W20" i="17" a="1"/>
  <c r="W20" i="17" s="1"/>
  <c r="Z25" i="18" a="1"/>
  <c r="Z25" i="18" s="1"/>
  <c r="V32" i="18" a="1"/>
  <c r="V32" i="18" s="1"/>
  <c r="O15" i="17" a="1"/>
  <c r="O15" i="17" s="1"/>
  <c r="V23" i="17" a="1"/>
  <c r="V23" i="17" s="1"/>
  <c r="Y25" i="20" a="1"/>
  <c r="Y25" i="20" s="1"/>
  <c r="O23" i="18" a="1"/>
  <c r="O23" i="18" s="1"/>
  <c r="J30" i="18" a="1"/>
  <c r="J30" i="18" s="1"/>
  <c r="U14" i="20" a="1"/>
  <c r="U14" i="20" s="1"/>
  <c r="AH22" i="20" a="1"/>
  <c r="AH22" i="20" s="1"/>
  <c r="P29" i="20" a="1"/>
  <c r="P29" i="20" s="1"/>
  <c r="Y19" i="18" a="1"/>
  <c r="Y19" i="18" s="1"/>
  <c r="AC21" i="20" a="1"/>
  <c r="AC21" i="20" s="1"/>
  <c r="K28" i="20" a="1"/>
  <c r="K28" i="20" s="1"/>
  <c r="R23" i="20" a="1"/>
  <c r="R23" i="20" s="1"/>
  <c r="U31" i="20" a="1"/>
  <c r="U31" i="20" s="1"/>
  <c r="Q14" i="18" a="1"/>
  <c r="Q14" i="18" s="1"/>
  <c r="L22" i="18" a="1"/>
  <c r="L22" i="18" s="1"/>
  <c r="M22" i="20" a="1"/>
  <c r="M22" i="20" s="1"/>
  <c r="L28" i="20" a="1"/>
  <c r="L28" i="20" s="1"/>
  <c r="Q17" i="20" a="1"/>
  <c r="Q17" i="20" s="1"/>
  <c r="AI24" i="20" a="1"/>
  <c r="AI24" i="20" s="1"/>
  <c r="AB32" i="20" a="1"/>
  <c r="AB32" i="20" s="1"/>
  <c r="V21" i="20" a="1"/>
  <c r="V21" i="20" s="1"/>
  <c r="AD27" i="20" a="1"/>
  <c r="AD27" i="20" s="1"/>
  <c r="AD19" i="18" a="1"/>
  <c r="AD19" i="18" s="1"/>
  <c r="AA16" i="20" a="1"/>
  <c r="AA16" i="20" s="1"/>
  <c r="Z24" i="20" a="1"/>
  <c r="Z24" i="20" s="1"/>
  <c r="L31" i="20" a="1"/>
  <c r="L31" i="20" s="1"/>
  <c r="AD20" i="20" a="1"/>
  <c r="AD20" i="20" s="1"/>
  <c r="P28" i="20" a="1"/>
  <c r="P28" i="20" s="1"/>
  <c r="AF19" i="18" a="1"/>
  <c r="AF19" i="18" s="1"/>
  <c r="P14" i="20" a="1"/>
  <c r="P14" i="20" s="1"/>
  <c r="AA24" i="20" a="1"/>
  <c r="AA24" i="20" s="1"/>
  <c r="M31" i="20" a="1"/>
  <c r="M31" i="20" s="1"/>
  <c r="U17" i="20" a="1"/>
  <c r="U17" i="20" s="1"/>
  <c r="Q24" i="20" a="1"/>
  <c r="Q24" i="20" s="1"/>
  <c r="N31" i="20" a="1"/>
  <c r="N31" i="20" s="1"/>
  <c r="S22" i="18" a="1"/>
  <c r="S22" i="18" s="1"/>
  <c r="S16" i="20" a="1"/>
  <c r="S16" i="20" s="1"/>
  <c r="R24" i="20" a="1"/>
  <c r="R24" i="20" s="1"/>
  <c r="T15" i="20" a="1"/>
  <c r="T15" i="20" s="1"/>
  <c r="AA23" i="20" a="1"/>
  <c r="AA23" i="20" s="1"/>
  <c r="X30" i="20" a="1"/>
  <c r="X30" i="20" s="1"/>
  <c r="AA20" i="18" a="1"/>
  <c r="AA20" i="18" s="1"/>
  <c r="U15" i="20" a="1"/>
  <c r="U15" i="20" s="1"/>
  <c r="X22" i="20" a="1"/>
  <c r="X22" i="20" s="1"/>
  <c r="Q29" i="20" a="1"/>
  <c r="Q29" i="20" s="1"/>
  <c r="L24" i="20" a="1"/>
  <c r="L24" i="20" s="1"/>
  <c r="O32" i="20" a="1"/>
  <c r="O32" i="20" s="1"/>
  <c r="U15" i="18" a="1"/>
  <c r="U15" i="18" s="1"/>
  <c r="K23" i="18" a="1"/>
  <c r="K23" i="18" s="1"/>
  <c r="W15" i="20" a="1"/>
  <c r="W15" i="20" s="1"/>
  <c r="I23" i="20" a="1"/>
  <c r="I23" i="20" s="1"/>
  <c r="AI28" i="20" a="1"/>
  <c r="AI28" i="20" s="1"/>
  <c r="R18" i="20" a="1"/>
  <c r="R18" i="20" s="1"/>
  <c r="AB25" i="20" a="1"/>
  <c r="AB25" i="20" s="1"/>
  <c r="X33" i="20" a="1"/>
  <c r="X33" i="20" s="1"/>
  <c r="N16" i="18" a="1"/>
  <c r="N16" i="18" s="1"/>
  <c r="O22" i="20" a="1"/>
  <c r="O22" i="20" s="1"/>
  <c r="I29" i="20" a="1"/>
  <c r="I29" i="20" s="1"/>
  <c r="T18" i="20" a="1"/>
  <c r="T18" i="20" s="1"/>
  <c r="AD25" i="20" a="1"/>
  <c r="AD25" i="20" s="1"/>
  <c r="AJ31" i="20" a="1"/>
  <c r="AJ31" i="20" s="1"/>
  <c r="Q22" i="20" a="1"/>
  <c r="Q22" i="20" s="1"/>
  <c r="AH29" i="20" a="1"/>
  <c r="AH29" i="20" s="1"/>
  <c r="AH20" i="18" a="1"/>
  <c r="AH20" i="18" s="1"/>
  <c r="AB16" i="20" a="1"/>
  <c r="AB16" i="20" s="1"/>
  <c r="U25" i="20" a="1"/>
  <c r="U25" i="20" s="1"/>
  <c r="AE32" i="20" a="1"/>
  <c r="AE32" i="20" s="1"/>
  <c r="AA15" i="18" a="1"/>
  <c r="AA15" i="18" s="1"/>
  <c r="N19" i="20" a="1"/>
  <c r="N19" i="20" s="1"/>
  <c r="K25" i="20" a="1"/>
  <c r="K25" i="20" s="1"/>
  <c r="J32" i="20" a="1"/>
  <c r="J32" i="20" s="1"/>
  <c r="AB15" i="18" a="1"/>
  <c r="AB15" i="18" s="1"/>
  <c r="Q23" i="18" a="1"/>
  <c r="Q23" i="18" s="1"/>
  <c r="AG17" i="20" a="1"/>
  <c r="AG17" i="20" s="1"/>
  <c r="W25" i="20" a="1"/>
  <c r="W25" i="20" s="1"/>
  <c r="K32" i="20" a="1"/>
  <c r="K32" i="20" s="1"/>
  <c r="Z18" i="18" a="1"/>
  <c r="Z18" i="18" s="1"/>
  <c r="AE27" i="18" a="1"/>
  <c r="AE27" i="18" s="1"/>
  <c r="U19" i="17" a="1"/>
  <c r="U19" i="17" s="1"/>
  <c r="T26" i="18" a="1"/>
  <c r="T26" i="18" s="1"/>
  <c r="N17" i="20" a="1"/>
  <c r="N17" i="20" s="1"/>
  <c r="AF24" i="20" a="1"/>
  <c r="AF24" i="20" s="1"/>
  <c r="AI30" i="20" a="1"/>
  <c r="AI30" i="20" s="1"/>
  <c r="L22" i="20" a="1"/>
  <c r="L22" i="20" s="1"/>
  <c r="AC23" i="20" a="1"/>
  <c r="AC23" i="20" s="1"/>
  <c r="AJ33" i="20" a="1"/>
  <c r="AJ33" i="20" s="1"/>
  <c r="N28" i="20" a="1"/>
  <c r="N28" i="20" s="1"/>
  <c r="I27" i="20" a="1"/>
  <c r="I27" i="20" s="1"/>
  <c r="U32" i="20" a="1"/>
  <c r="U32" i="20" s="1"/>
  <c r="AF22" i="18" a="1"/>
  <c r="AF22" i="18" s="1"/>
  <c r="AG25" i="20" a="1"/>
  <c r="AG25" i="20" s="1"/>
  <c r="AG20" i="18" a="1"/>
  <c r="AG20" i="18" s="1"/>
  <c r="AE30" i="18" a="1"/>
  <c r="AE30" i="18" s="1"/>
  <c r="U14" i="17" a="1"/>
  <c r="U14" i="17" s="1"/>
  <c r="U26" i="18" a="1"/>
  <c r="U26" i="18" s="1"/>
  <c r="AE8" i="17" a="1"/>
  <c r="AE8" i="17" s="1"/>
  <c r="AE28" i="20" a="1"/>
  <c r="AE28" i="20" s="1"/>
  <c r="L24" i="18" a="1"/>
  <c r="L24" i="18" s="1"/>
  <c r="S33" i="18" a="1"/>
  <c r="S33" i="18" s="1"/>
  <c r="Z21" i="20" a="1"/>
  <c r="Z21" i="20" s="1"/>
  <c r="X22" i="18" a="1"/>
  <c r="X22" i="18" s="1"/>
  <c r="T32" i="18" a="1"/>
  <c r="T32" i="18" s="1"/>
  <c r="AJ21" i="18" a="1"/>
  <c r="AJ21" i="18" s="1"/>
  <c r="AI30" i="18" a="1"/>
  <c r="AI30" i="18" s="1"/>
  <c r="N29" i="20" a="1"/>
  <c r="N29" i="20" s="1"/>
  <c r="AB24" i="18" a="1"/>
  <c r="AB24" i="18" s="1"/>
  <c r="V33" i="18" a="1"/>
  <c r="V33" i="18" s="1"/>
  <c r="Z16" i="17" a="1"/>
  <c r="Z16" i="17" s="1"/>
  <c r="Q26" i="17" a="1"/>
  <c r="Q26" i="17" s="1"/>
  <c r="W19" i="18" a="1"/>
  <c r="W19" i="18" s="1"/>
  <c r="X30" i="18" a="1"/>
  <c r="X30" i="18" s="1"/>
  <c r="L23" i="17" a="1"/>
  <c r="L23" i="17" s="1"/>
  <c r="V15" i="18" a="1"/>
  <c r="V15" i="18" s="1"/>
  <c r="AB27" i="18" a="1"/>
  <c r="AB27" i="18" s="1"/>
  <c r="AE20" i="18" a="1"/>
  <c r="AE20" i="18" s="1"/>
  <c r="AB28" i="18" a="1"/>
  <c r="AB28" i="18" s="1"/>
  <c r="U24" i="20" a="1"/>
  <c r="U24" i="20" s="1"/>
  <c r="P22" i="18" a="1"/>
  <c r="P22" i="18" s="1"/>
  <c r="AC29" i="18" a="1"/>
  <c r="AC29" i="18" s="1"/>
  <c r="AG23" i="17" a="1"/>
  <c r="AG23" i="17" s="1"/>
  <c r="X31" i="17" a="1"/>
  <c r="X31" i="17" s="1"/>
  <c r="P14" i="17" a="1"/>
  <c r="P14" i="17" s="1"/>
  <c r="I27" i="17" a="1"/>
  <c r="I27" i="17" s="1"/>
  <c r="T15" i="17" a="1"/>
  <c r="T15" i="17" s="1"/>
  <c r="AI24" i="17" a="1"/>
  <c r="AI24" i="17" s="1"/>
  <c r="Z32" i="17" a="1"/>
  <c r="Z32" i="17" s="1"/>
  <c r="AC15" i="15" a="1"/>
  <c r="AC15" i="15" s="1"/>
  <c r="AG19" i="17" a="1"/>
  <c r="AG19" i="17" s="1"/>
  <c r="Y32" i="18" a="1"/>
  <c r="Y32" i="18" s="1"/>
  <c r="X23" i="17" a="1"/>
  <c r="X23" i="17" s="1"/>
  <c r="N31" i="17" a="1"/>
  <c r="N31" i="17" s="1"/>
  <c r="Z32" i="18" a="1"/>
  <c r="Z32" i="18" s="1"/>
  <c r="X22" i="17" a="1"/>
  <c r="X22" i="17" s="1"/>
  <c r="M26" i="18" a="1"/>
  <c r="M26" i="18" s="1"/>
  <c r="Y24" i="17" a="1"/>
  <c r="Y24" i="17" s="1"/>
  <c r="P32" i="17" a="1"/>
  <c r="P32" i="17" s="1"/>
  <c r="AF15" i="15" a="1"/>
  <c r="AF15" i="15" s="1"/>
  <c r="O26" i="18" a="1"/>
  <c r="O26" i="18" s="1"/>
  <c r="AB21" i="17" a="1"/>
  <c r="AB21" i="17" s="1"/>
  <c r="Q29" i="17" a="1"/>
  <c r="Q29" i="17" s="1"/>
  <c r="P19" i="15" a="1"/>
  <c r="P19" i="15" s="1"/>
  <c r="AG8" i="18" a="1"/>
  <c r="AG8" i="18" s="1"/>
  <c r="W21" i="18" a="1"/>
  <c r="W21" i="18" s="1"/>
  <c r="O20" i="17" a="1"/>
  <c r="O20" i="17" s="1"/>
  <c r="AG27" i="17" a="1"/>
  <c r="AG27" i="17" s="1"/>
  <c r="AG8" i="15" a="1"/>
  <c r="AG8" i="15" s="1"/>
  <c r="W33" i="18" a="1"/>
  <c r="W33" i="18" s="1"/>
  <c r="N24" i="17" a="1"/>
  <c r="N24" i="17" s="1"/>
  <c r="T31" i="17" a="1"/>
  <c r="T31" i="17" s="1"/>
  <c r="AC16" i="18" a="1"/>
  <c r="AC16" i="18" s="1"/>
  <c r="AC18" i="17" a="1"/>
  <c r="AC18" i="17" s="1"/>
  <c r="AG26" i="17" a="1"/>
  <c r="AG26" i="17" s="1"/>
  <c r="AI33" i="17" a="1"/>
  <c r="AI33" i="17" s="1"/>
  <c r="R17" i="15" a="1"/>
  <c r="R17" i="15" s="1"/>
  <c r="U27" i="17" a="1"/>
  <c r="U27" i="17" s="1"/>
  <c r="S18" i="15" a="1"/>
  <c r="S18" i="15" s="1"/>
  <c r="P17" i="17" a="1"/>
  <c r="P17" i="17" s="1"/>
  <c r="AI26" i="17" a="1"/>
  <c r="AI26" i="17" s="1"/>
  <c r="Q21" i="15" a="1"/>
  <c r="Q21" i="15" s="1"/>
  <c r="AH29" i="15" a="1"/>
  <c r="AH29" i="15" s="1"/>
  <c r="AB16" i="15" a="1"/>
  <c r="AB16" i="15" s="1"/>
  <c r="U25" i="15" a="1"/>
  <c r="U25" i="15" s="1"/>
  <c r="O33" i="15" a="1"/>
  <c r="O33" i="15" s="1"/>
  <c r="AF29" i="17" a="1"/>
  <c r="AF29" i="17" s="1"/>
  <c r="V20" i="15" a="1"/>
  <c r="V20" i="15" s="1"/>
  <c r="AI27" i="15" a="1"/>
  <c r="AI27" i="15" s="1"/>
  <c r="K30" i="17" a="1"/>
  <c r="K30" i="17" s="1"/>
  <c r="S21" i="15" a="1"/>
  <c r="S21" i="15" s="1"/>
  <c r="N29" i="15" a="1"/>
  <c r="N29" i="15" s="1"/>
  <c r="AF18" i="15" a="1"/>
  <c r="AF18" i="15" s="1"/>
  <c r="U26" i="15" a="1"/>
  <c r="U26" i="15" s="1"/>
  <c r="AG32" i="15" a="1"/>
  <c r="AG32" i="15" s="1"/>
  <c r="AE16" i="15" a="1"/>
  <c r="AE16" i="15" s="1"/>
  <c r="M25" i="15" a="1"/>
  <c r="M25" i="15" s="1"/>
  <c r="J32" i="15" a="1"/>
  <c r="J32" i="15" s="1"/>
  <c r="Y15" i="14" a="1"/>
  <c r="Y15" i="14" s="1"/>
  <c r="V25" i="17" a="1"/>
  <c r="V25" i="17" s="1"/>
  <c r="Y20" i="15" a="1"/>
  <c r="Y20" i="15" s="1"/>
  <c r="Z27" i="15" a="1"/>
  <c r="Z27" i="15" s="1"/>
  <c r="M20" i="17" a="1"/>
  <c r="M20" i="17" s="1"/>
  <c r="AC17" i="15" a="1"/>
  <c r="AC17" i="15" s="1"/>
  <c r="AD17" i="15" a="1"/>
  <c r="AD17" i="15" s="1"/>
  <c r="K26" i="15" a="1"/>
  <c r="K26" i="15" s="1"/>
  <c r="M22" i="17" a="1"/>
  <c r="M22" i="17" s="1"/>
  <c r="T19" i="15" a="1"/>
  <c r="T19" i="15" s="1"/>
  <c r="AC25" i="15" a="1"/>
  <c r="AC25" i="15" s="1"/>
  <c r="M31" i="17" a="1"/>
  <c r="M31" i="17" s="1"/>
  <c r="Q20" i="15" a="1"/>
  <c r="Q20" i="15" s="1"/>
  <c r="I27" i="15" a="1"/>
  <c r="I27" i="15" s="1"/>
  <c r="AB32" i="15" a="1"/>
  <c r="AB32" i="15" s="1"/>
  <c r="AD15" i="15" a="1"/>
  <c r="AD15" i="15" s="1"/>
  <c r="S25" i="15" a="1"/>
  <c r="S25" i="15" s="1"/>
  <c r="M33" i="15" a="1"/>
  <c r="M33" i="15" s="1"/>
  <c r="T31" i="15" a="1"/>
  <c r="T31" i="15" s="1"/>
  <c r="AG19" i="14" a="1"/>
  <c r="AG19" i="14" s="1"/>
  <c r="Z27" i="14" a="1"/>
  <c r="Z27" i="14" s="1"/>
  <c r="K28" i="14" a="1"/>
  <c r="K28" i="14" s="1"/>
  <c r="S14" i="14" a="1"/>
  <c r="S14" i="14" s="1"/>
  <c r="U20" i="14" a="1"/>
  <c r="U20" i="14" s="1"/>
  <c r="O27" i="14" a="1"/>
  <c r="O27" i="14" s="1"/>
  <c r="AI21" i="14" a="1"/>
  <c r="AI21" i="14" s="1"/>
  <c r="S31" i="20" a="1"/>
  <c r="S31" i="20" s="1"/>
  <c r="AI22" i="20" a="1"/>
  <c r="AI22" i="20" s="1"/>
  <c r="P25" i="20" a="1"/>
  <c r="P25" i="20" s="1"/>
  <c r="AH15" i="18" a="1"/>
  <c r="AH15" i="18" s="1"/>
  <c r="U29" i="20" a="1"/>
  <c r="U29" i="20" s="1"/>
  <c r="X31" i="20" a="1"/>
  <c r="X31" i="20" s="1"/>
  <c r="AF32" i="20" a="1"/>
  <c r="AF32" i="20" s="1"/>
  <c r="Q26" i="20" a="1"/>
  <c r="Q26" i="20" s="1"/>
  <c r="V23" i="18" a="1"/>
  <c r="V23" i="18" s="1"/>
  <c r="T14" i="17" a="1"/>
  <c r="T14" i="17" s="1"/>
  <c r="AE15" i="18" a="1"/>
  <c r="AE15" i="18" s="1"/>
  <c r="Q31" i="18" a="1"/>
  <c r="Q31" i="18" s="1"/>
  <c r="AH15" i="17" a="1"/>
  <c r="AH15" i="17" s="1"/>
  <c r="AH26" i="18" a="1"/>
  <c r="AH26" i="18" s="1"/>
  <c r="AF30" i="20" a="1"/>
  <c r="AF30" i="20" s="1"/>
  <c r="J25" i="18" a="1"/>
  <c r="J25" i="18" s="1"/>
  <c r="AG33" i="18" a="1"/>
  <c r="AG33" i="18" s="1"/>
  <c r="P23" i="20" a="1"/>
  <c r="P23" i="20" s="1"/>
  <c r="AA23" i="18" a="1"/>
  <c r="AA23" i="18" s="1"/>
  <c r="AH32" i="18" a="1"/>
  <c r="AH32" i="18" s="1"/>
  <c r="AB19" i="20" a="1"/>
  <c r="AB19" i="20" s="1"/>
  <c r="L23" i="18" a="1"/>
  <c r="L23" i="18" s="1"/>
  <c r="U31" i="18" a="1"/>
  <c r="U31" i="18" s="1"/>
  <c r="N15" i="17" a="1"/>
  <c r="N15" i="17" s="1"/>
  <c r="P31" i="20" a="1"/>
  <c r="P31" i="20" s="1"/>
  <c r="M25" i="18" a="1"/>
  <c r="M25" i="18" s="1"/>
  <c r="AJ33" i="18" a="1"/>
  <c r="AJ33" i="18" s="1"/>
  <c r="AD17" i="17" a="1"/>
  <c r="AD17" i="17" s="1"/>
  <c r="Q27" i="17" a="1"/>
  <c r="Q27" i="17" s="1"/>
  <c r="R21" i="18" a="1"/>
  <c r="R21" i="18" s="1"/>
  <c r="J31" i="18" a="1"/>
  <c r="J31" i="18" s="1"/>
  <c r="AH16" i="18" a="1"/>
  <c r="AH16" i="18" s="1"/>
  <c r="M28" i="18" a="1"/>
  <c r="M28" i="18" s="1"/>
  <c r="Y18" i="20" a="1"/>
  <c r="Y18" i="20" s="1"/>
  <c r="Y21" i="18" a="1"/>
  <c r="Y21" i="18" s="1"/>
  <c r="N29" i="18" a="1"/>
  <c r="N29" i="18" s="1"/>
  <c r="S28" i="20" a="1"/>
  <c r="S28" i="20" s="1"/>
  <c r="AH22" i="18" a="1"/>
  <c r="AH22" i="18" s="1"/>
  <c r="O30" i="18" a="1"/>
  <c r="O30" i="18" s="1"/>
  <c r="R24" i="17" a="1"/>
  <c r="R24" i="17" s="1"/>
  <c r="J32" i="17" a="1"/>
  <c r="J32" i="17" s="1"/>
  <c r="S15" i="17" a="1"/>
  <c r="S15" i="17" s="1"/>
  <c r="X27" i="17" a="1"/>
  <c r="X27" i="17" s="1"/>
  <c r="Q16" i="17" a="1"/>
  <c r="Q16" i="17" s="1"/>
  <c r="U25" i="17" a="1"/>
  <c r="U25" i="17" s="1"/>
  <c r="L33" i="17" a="1"/>
  <c r="L33" i="17" s="1"/>
  <c r="AB31" i="20" a="1"/>
  <c r="AB31" i="20" s="1"/>
  <c r="U20" i="17" a="1"/>
  <c r="U20" i="17" s="1"/>
  <c r="I24" i="17" a="1"/>
  <c r="I24" i="17" s="1"/>
  <c r="AB31" i="17" a="1"/>
  <c r="AB31" i="17" s="1"/>
  <c r="K23" i="17" a="1"/>
  <c r="K23" i="17" s="1"/>
  <c r="L28" i="18" a="1"/>
  <c r="L28" i="18" s="1"/>
  <c r="Y25" i="17" a="1"/>
  <c r="Y25" i="17" s="1"/>
  <c r="AD32" i="17" a="1"/>
  <c r="AD32" i="17" s="1"/>
  <c r="V16" i="15" a="1"/>
  <c r="V16" i="15" s="1"/>
  <c r="W28" i="18" a="1"/>
  <c r="W28" i="18" s="1"/>
  <c r="AA22" i="17" a="1"/>
  <c r="AA22" i="17" s="1"/>
  <c r="AE29" i="17" a="1"/>
  <c r="AE29" i="17" s="1"/>
  <c r="AB19" i="15" a="1"/>
  <c r="AB19" i="15" s="1"/>
  <c r="T15" i="18" a="1"/>
  <c r="T15" i="18" s="1"/>
  <c r="R24" i="18" a="1"/>
  <c r="R24" i="18" s="1"/>
  <c r="AB20" i="17" a="1"/>
  <c r="AB20" i="17" s="1"/>
  <c r="S28" i="17" a="1"/>
  <c r="S28" i="17" s="1"/>
  <c r="AC24" i="17" a="1"/>
  <c r="AC24" i="17" s="1"/>
  <c r="AH31" i="17" a="1"/>
  <c r="AH31" i="17" s="1"/>
  <c r="K22" i="18" a="1"/>
  <c r="K22" i="18" s="1"/>
  <c r="Q20" i="17" a="1"/>
  <c r="Q20" i="17" s="1"/>
  <c r="T27" i="17" a="1"/>
  <c r="T27" i="17" s="1"/>
  <c r="R18" i="15" a="1"/>
  <c r="R18" i="15" s="1"/>
  <c r="AF16" i="17" a="1"/>
  <c r="AF16" i="17" s="1"/>
  <c r="AJ27" i="17" a="1"/>
  <c r="AJ27" i="17" s="1"/>
  <c r="W20" i="20" a="1"/>
  <c r="W20" i="20" s="1"/>
  <c r="AD18" i="17" a="1"/>
  <c r="AD18" i="17" s="1"/>
  <c r="V27" i="17" a="1"/>
  <c r="V27" i="17" s="1"/>
  <c r="V22" i="15" a="1"/>
  <c r="V22" i="15" s="1"/>
  <c r="Q30" i="15" a="1"/>
  <c r="Q30" i="15" s="1"/>
  <c r="AD18" i="15" a="1"/>
  <c r="AD18" i="15" s="1"/>
  <c r="AB23" i="20" a="1"/>
  <c r="AB23" i="20" s="1"/>
  <c r="V26" i="20" a="1"/>
  <c r="V26" i="20" s="1"/>
  <c r="Z16" i="18" a="1"/>
  <c r="Z16" i="18" s="1"/>
  <c r="P30" i="20" a="1"/>
  <c r="P30" i="20" s="1"/>
  <c r="S32" i="20" a="1"/>
  <c r="S32" i="20" s="1"/>
  <c r="AH21" i="20" a="1"/>
  <c r="AH21" i="20" s="1"/>
  <c r="AE8" i="20" a="1"/>
  <c r="AE8" i="20" s="1"/>
  <c r="O31" i="20" a="1"/>
  <c r="O31" i="20" s="1"/>
  <c r="O15" i="18" a="1"/>
  <c r="O15" i="18" s="1"/>
  <c r="S26" i="18" a="1"/>
  <c r="S26" i="18" s="1"/>
  <c r="L20" i="18" a="1"/>
  <c r="L20" i="18" s="1"/>
  <c r="Q32" i="18" a="1"/>
  <c r="Q32" i="18" s="1"/>
  <c r="U16" i="17" a="1"/>
  <c r="U16" i="17" s="1"/>
  <c r="AG27" i="18" a="1"/>
  <c r="AG27" i="18" s="1"/>
  <c r="X25" i="18" a="1"/>
  <c r="X25" i="18" s="1"/>
  <c r="L27" i="20" a="1"/>
  <c r="L27" i="20" s="1"/>
  <c r="M24" i="18" a="1"/>
  <c r="M24" i="18" s="1"/>
  <c r="T33" i="18" a="1"/>
  <c r="T33" i="18" s="1"/>
  <c r="Y23" i="20" a="1"/>
  <c r="Y23" i="20" s="1"/>
  <c r="AB23" i="18" a="1"/>
  <c r="AB23" i="18" s="1"/>
  <c r="AI31" i="18" a="1"/>
  <c r="AI31" i="18" s="1"/>
  <c r="Y16" i="17" a="1"/>
  <c r="Y16" i="17" s="1"/>
  <c r="L26" i="18" a="1"/>
  <c r="L26" i="18" s="1"/>
  <c r="N19" i="17" a="1"/>
  <c r="N19" i="17" s="1"/>
  <c r="AE27" i="17" a="1"/>
  <c r="AE27" i="17" s="1"/>
  <c r="AC22" i="18" a="1"/>
  <c r="AC22" i="18" s="1"/>
  <c r="X31" i="18" a="1"/>
  <c r="X31" i="18" s="1"/>
  <c r="Q15" i="17" a="1"/>
  <c r="Q15" i="17" s="1"/>
  <c r="S18" i="18" a="1"/>
  <c r="S18" i="18" s="1"/>
  <c r="M29" i="18" a="1"/>
  <c r="M29" i="18" s="1"/>
  <c r="AG20" i="20" a="1"/>
  <c r="AG20" i="20" s="1"/>
  <c r="O22" i="18" a="1"/>
  <c r="O22" i="18" s="1"/>
  <c r="AB29" i="18" a="1"/>
  <c r="AB29" i="18" s="1"/>
  <c r="K30" i="20" a="1"/>
  <c r="K30" i="20" s="1"/>
  <c r="U23" i="18" a="1"/>
  <c r="U23" i="18" s="1"/>
  <c r="AC30" i="18" a="1"/>
  <c r="AC30" i="18" s="1"/>
  <c r="R15" i="17" a="1"/>
  <c r="R15" i="17" s="1"/>
  <c r="AG24" i="17" a="1"/>
  <c r="AG24" i="17" s="1"/>
  <c r="X32" i="17" a="1"/>
  <c r="X32" i="17" s="1"/>
  <c r="P16" i="17" a="1"/>
  <c r="P16" i="17" s="1"/>
  <c r="K28" i="17" a="1"/>
  <c r="K28" i="17" s="1"/>
  <c r="S17" i="17" a="1"/>
  <c r="S17" i="17" s="1"/>
  <c r="AJ25" i="17" a="1"/>
  <c r="AJ25" i="17" s="1"/>
  <c r="J21" i="17" a="1"/>
  <c r="J21" i="17" s="1"/>
  <c r="W24" i="17" a="1"/>
  <c r="W24" i="17" s="1"/>
  <c r="N32" i="17" a="1"/>
  <c r="N32" i="17" s="1"/>
  <c r="Y23" i="17" a="1"/>
  <c r="Y23" i="17" s="1"/>
  <c r="Y30" i="18" a="1"/>
  <c r="Y30" i="18" s="1"/>
  <c r="L26" i="17" a="1"/>
  <c r="L26" i="17" s="1"/>
  <c r="P33" i="17" a="1"/>
  <c r="P33" i="17" s="1"/>
  <c r="N17" i="15" a="1"/>
  <c r="N17" i="15" s="1"/>
  <c r="Z30" i="18" a="1"/>
  <c r="Z30" i="18" s="1"/>
  <c r="N23" i="17" a="1"/>
  <c r="N23" i="17" s="1"/>
  <c r="Q30" i="17" a="1"/>
  <c r="Q30" i="17" s="1"/>
  <c r="J20" i="15" a="1"/>
  <c r="J20" i="15" s="1"/>
  <c r="V21" i="18" a="1"/>
  <c r="V21" i="18" s="1"/>
  <c r="Z28" i="18" a="1"/>
  <c r="Z28" i="18" s="1"/>
  <c r="P21" i="17" a="1"/>
  <c r="P21" i="17" s="1"/>
  <c r="AG28" i="17" a="1"/>
  <c r="AG28" i="17" s="1"/>
  <c r="N25" i="17" a="1"/>
  <c r="N25" i="17" s="1"/>
  <c r="T32" i="17" a="1"/>
  <c r="T32" i="17" s="1"/>
  <c r="AC24" i="18" a="1"/>
  <c r="AC24" i="18" s="1"/>
  <c r="AD20" i="17" a="1"/>
  <c r="AD20" i="17" s="1"/>
  <c r="AI27" i="17" a="1"/>
  <c r="AI27" i="17" s="1"/>
  <c r="L20" i="20" a="1"/>
  <c r="L20" i="20" s="1"/>
  <c r="R20" i="17" a="1"/>
  <c r="R20" i="17" s="1"/>
  <c r="V28" i="17" a="1"/>
  <c r="V28" i="17" s="1"/>
  <c r="O29" i="20" a="1"/>
  <c r="O29" i="20" s="1"/>
  <c r="AC19" i="17" a="1"/>
  <c r="AC19" i="17" s="1"/>
  <c r="I28" i="17" a="1"/>
  <c r="I28" i="17" s="1"/>
  <c r="S23" i="15" a="1"/>
  <c r="S23" i="15" s="1"/>
  <c r="AC30" i="15" a="1"/>
  <c r="AC30" i="15" s="1"/>
  <c r="W19" i="15" a="1"/>
  <c r="W19" i="15" s="1"/>
  <c r="R26" i="15" a="1"/>
  <c r="R26" i="15" s="1"/>
  <c r="W28" i="20" a="1"/>
  <c r="W28" i="20" s="1"/>
  <c r="AF31" i="20" a="1"/>
  <c r="AF31" i="20" s="1"/>
  <c r="Z22" i="18" a="1"/>
  <c r="Z22" i="18" s="1"/>
  <c r="Y16" i="20" a="1"/>
  <c r="Y16" i="20" s="1"/>
  <c r="AC32" i="20" a="1"/>
  <c r="AC32" i="20" s="1"/>
  <c r="AB22" i="20" a="1"/>
  <c r="AB22" i="20" s="1"/>
  <c r="AA31" i="20" a="1"/>
  <c r="AA31" i="20" s="1"/>
  <c r="AC15" i="18" a="1"/>
  <c r="AC15" i="18" s="1"/>
  <c r="AF26" i="18" a="1"/>
  <c r="AF26" i="18" s="1"/>
  <c r="P18" i="17" a="1"/>
  <c r="P18" i="17" s="1"/>
  <c r="AC21" i="18" a="1"/>
  <c r="AC21" i="18" s="1"/>
  <c r="AE32" i="18" a="1"/>
  <c r="AE32" i="18" s="1"/>
  <c r="O17" i="17" a="1"/>
  <c r="O17" i="17" s="1"/>
  <c r="AG15" i="18" a="1"/>
  <c r="AG15" i="18" s="1"/>
  <c r="R28" i="18" a="1"/>
  <c r="R28" i="18" s="1"/>
  <c r="V26" i="18" a="1"/>
  <c r="V26" i="18" s="1"/>
  <c r="AF8" i="17" a="1"/>
  <c r="AF8" i="17" s="1"/>
  <c r="AF28" i="20" a="1"/>
  <c r="AF28" i="20" s="1"/>
  <c r="K25" i="18" a="1"/>
  <c r="K25" i="18" s="1"/>
  <c r="M29" i="20" a="1"/>
  <c r="M29" i="20" s="1"/>
  <c r="N24" i="18" a="1"/>
  <c r="N24" i="18" s="1"/>
  <c r="U32" i="18" a="1"/>
  <c r="U32" i="18" s="1"/>
  <c r="R17" i="17" a="1"/>
  <c r="R17" i="17" s="1"/>
  <c r="Y26" i="18" a="1"/>
  <c r="Y26" i="18" s="1"/>
  <c r="AA19" i="17" a="1"/>
  <c r="AA19" i="17" s="1"/>
  <c r="AE23" i="18" a="1"/>
  <c r="AE23" i="18" s="1"/>
  <c r="J32" i="18" a="1"/>
  <c r="J32" i="18" s="1"/>
  <c r="AB15" i="17" a="1"/>
  <c r="AB15" i="17" s="1"/>
  <c r="X18" i="20" a="1"/>
  <c r="X18" i="20" s="1"/>
  <c r="AD20" i="18" a="1"/>
  <c r="AD20" i="18" s="1"/>
  <c r="AA29" i="18" a="1"/>
  <c r="AA29" i="18" s="1"/>
  <c r="V22" i="20" a="1"/>
  <c r="V22" i="20" s="1"/>
  <c r="AG22" i="18" a="1"/>
  <c r="AG22" i="18" s="1"/>
  <c r="N30" i="18" a="1"/>
  <c r="N30" i="18" s="1"/>
  <c r="L32" i="20" a="1"/>
  <c r="L32" i="20" s="1"/>
  <c r="AI23" i="18" a="1"/>
  <c r="AI23" i="18" s="1"/>
  <c r="O31" i="18" a="1"/>
  <c r="O31" i="18" s="1"/>
  <c r="N16" i="17" a="1"/>
  <c r="N16" i="17" s="1"/>
  <c r="S25" i="17" a="1"/>
  <c r="S25" i="17" s="1"/>
  <c r="Q18" i="17" a="1"/>
  <c r="Q18" i="17" s="1"/>
  <c r="Y28" i="17" a="1"/>
  <c r="Y28" i="17" s="1"/>
  <c r="R18" i="17" a="1"/>
  <c r="R18" i="17" s="1"/>
  <c r="J27" i="17" a="1"/>
  <c r="J27" i="17" s="1"/>
  <c r="Z19" i="18" a="1"/>
  <c r="Z19" i="18" s="1"/>
  <c r="J22" i="17" a="1"/>
  <c r="J22" i="17" s="1"/>
  <c r="I25" i="17" a="1"/>
  <c r="I25" i="17" s="1"/>
  <c r="AB32" i="17" a="1"/>
  <c r="AB32" i="17" s="1"/>
  <c r="J24" i="17" a="1"/>
  <c r="J24" i="17" s="1"/>
  <c r="I33" i="18" a="1"/>
  <c r="I33" i="18" s="1"/>
  <c r="AA26" i="17" a="1"/>
  <c r="AA26" i="17" s="1"/>
  <c r="AD33" i="17" a="1"/>
  <c r="AD33" i="17" s="1"/>
  <c r="X17" i="15" a="1"/>
  <c r="X17" i="15" s="1"/>
  <c r="K33" i="18" a="1"/>
  <c r="K33" i="18" s="1"/>
  <c r="Z23" i="17" a="1"/>
  <c r="Z23" i="17" s="1"/>
  <c r="AE30" i="17" a="1"/>
  <c r="AE30" i="17" s="1"/>
  <c r="U20" i="15" a="1"/>
  <c r="U20" i="15" s="1"/>
  <c r="P24" i="18" a="1"/>
  <c r="P24" i="18" s="1"/>
  <c r="K31" i="18" a="1"/>
  <c r="K31" i="18" s="1"/>
  <c r="AD21" i="17" a="1"/>
  <c r="AD21" i="17" s="1"/>
  <c r="S29" i="17" a="1"/>
  <c r="S29" i="17" s="1"/>
  <c r="AC25" i="17" a="1"/>
  <c r="AC25" i="17" s="1"/>
  <c r="AH32" i="17" a="1"/>
  <c r="AH32" i="17" s="1"/>
  <c r="AB26" i="18" a="1"/>
  <c r="AB26" i="18" s="1"/>
  <c r="Q21" i="17" a="1"/>
  <c r="Q21" i="17" s="1"/>
  <c r="U28" i="17" a="1"/>
  <c r="U28" i="17" s="1"/>
  <c r="AJ27" i="20" a="1"/>
  <c r="AJ27" i="20" s="1"/>
  <c r="AE20" i="17" a="1"/>
  <c r="AE20" i="17" s="1"/>
  <c r="AJ28" i="17" a="1"/>
  <c r="AJ28" i="17" s="1"/>
  <c r="AF20" i="17" a="1"/>
  <c r="AF20" i="17" s="1"/>
  <c r="W28" i="17" a="1"/>
  <c r="W28" i="17" s="1"/>
  <c r="AC29" i="20" a="1"/>
  <c r="AC29" i="20" s="1"/>
  <c r="J33" i="20" a="1"/>
  <c r="J33" i="20" s="1"/>
  <c r="X23" i="18" a="1"/>
  <c r="X23" i="18" s="1"/>
  <c r="P17" i="20" a="1"/>
  <c r="P17" i="20" s="1"/>
  <c r="K23" i="20" a="1"/>
  <c r="K23" i="20" s="1"/>
  <c r="AA15" i="20" a="1"/>
  <c r="AA15" i="20" s="1"/>
  <c r="V32" i="20" a="1"/>
  <c r="V32" i="20" s="1"/>
  <c r="U21" i="18" a="1"/>
  <c r="U21" i="18" s="1"/>
  <c r="P28" i="18" a="1"/>
  <c r="P28" i="18" s="1"/>
  <c r="AB18" i="17" a="1"/>
  <c r="AB18" i="17" s="1"/>
  <c r="W23" i="18" a="1"/>
  <c r="W23" i="18" s="1"/>
  <c r="Q33" i="18" a="1"/>
  <c r="Q33" i="18" s="1"/>
  <c r="Z17" i="17" a="1"/>
  <c r="Z17" i="17" s="1"/>
  <c r="U17" i="18" a="1"/>
  <c r="U17" i="18" s="1"/>
  <c r="AF28" i="18" a="1"/>
  <c r="AF28" i="18" s="1"/>
  <c r="AI26" i="18" a="1"/>
  <c r="AI26" i="18" s="1"/>
  <c r="AG30" i="20" a="1"/>
  <c r="AG30" i="20" s="1"/>
  <c r="J26" i="18" a="1"/>
  <c r="J26" i="18" s="1"/>
  <c r="AH30" i="20" a="1"/>
  <c r="AH30" i="20" s="1"/>
  <c r="AA24" i="18" a="1"/>
  <c r="AA24" i="18" s="1"/>
  <c r="U33" i="18" a="1"/>
  <c r="U33" i="18" s="1"/>
  <c r="AC17" i="17" a="1"/>
  <c r="AC17" i="17" s="1"/>
  <c r="J27" i="18" a="1"/>
  <c r="J27" i="18" s="1"/>
  <c r="X20" i="17" a="1"/>
  <c r="X20" i="17" s="1"/>
  <c r="N18" i="20" a="1"/>
  <c r="N18" i="20" s="1"/>
  <c r="Q24" i="18" a="1"/>
  <c r="Q24" i="18" s="1"/>
  <c r="X32" i="18" a="1"/>
  <c r="X32" i="18" s="1"/>
  <c r="O16" i="17" a="1"/>
  <c r="O16" i="17" s="1"/>
  <c r="U22" i="20" a="1"/>
  <c r="U22" i="20" s="1"/>
  <c r="X21" i="18" a="1"/>
  <c r="X21" i="18" s="1"/>
  <c r="M30" i="18" a="1"/>
  <c r="M30" i="18" s="1"/>
  <c r="T24" i="20" a="1"/>
  <c r="T24" i="20" s="1"/>
  <c r="T23" i="18" a="1"/>
  <c r="T23" i="18" s="1"/>
  <c r="AB30" i="18" a="1"/>
  <c r="AB30" i="18" s="1"/>
  <c r="AF33" i="20" a="1"/>
  <c r="AF33" i="20" s="1"/>
  <c r="V24" i="18" a="1"/>
  <c r="V24" i="18" s="1"/>
  <c r="AC31" i="18" a="1"/>
  <c r="AC31" i="18" s="1"/>
  <c r="S14" i="17" a="1"/>
  <c r="S14" i="17" s="1"/>
  <c r="Q17" i="17" a="1"/>
  <c r="Q17" i="17" s="1"/>
  <c r="AH25" i="17" a="1"/>
  <c r="AH25" i="17" s="1"/>
  <c r="J22" i="20" a="1"/>
  <c r="J22" i="20" s="1"/>
  <c r="O19" i="17" a="1"/>
  <c r="O19" i="17" s="1"/>
  <c r="K29" i="17" a="1"/>
  <c r="K29" i="17" s="1"/>
  <c r="AF19" i="17" a="1"/>
  <c r="AF19" i="17" s="1"/>
  <c r="Y27" i="17" a="1"/>
  <c r="Y27" i="17" s="1"/>
  <c r="P23" i="18" a="1"/>
  <c r="P23" i="18" s="1"/>
  <c r="V22" i="17" a="1"/>
  <c r="V22" i="17" s="1"/>
  <c r="W25" i="17" a="1"/>
  <c r="W25" i="17" s="1"/>
  <c r="N33" i="17" a="1"/>
  <c r="N33" i="17" s="1"/>
  <c r="X24" i="17" a="1"/>
  <c r="X24" i="17" s="1"/>
  <c r="N27" i="17" a="1"/>
  <c r="N27" i="17" s="1"/>
  <c r="N18" i="15" a="1"/>
  <c r="N18" i="15" s="1"/>
  <c r="L24" i="17" a="1"/>
  <c r="L24" i="17" s="1"/>
  <c r="Q31" i="17" a="1"/>
  <c r="Q31" i="17" s="1"/>
  <c r="AE20" i="15" a="1"/>
  <c r="AE20" i="15" s="1"/>
  <c r="P26" i="18" a="1"/>
  <c r="P26" i="18" s="1"/>
  <c r="N33" i="18" a="1"/>
  <c r="N33" i="18" s="1"/>
  <c r="O22" i="17" a="1"/>
  <c r="O22" i="17" s="1"/>
  <c r="AG29" i="17" a="1"/>
  <c r="AG29" i="17" s="1"/>
  <c r="AF15" i="17" a="1"/>
  <c r="AF15" i="17" s="1"/>
  <c r="P26" i="17" a="1"/>
  <c r="P26" i="17" s="1"/>
  <c r="T33" i="17" a="1"/>
  <c r="T33" i="17" s="1"/>
  <c r="K29" i="18" a="1"/>
  <c r="K29" i="18" s="1"/>
  <c r="AF21" i="17" a="1"/>
  <c r="AF21" i="17" s="1"/>
  <c r="AI28" i="17" a="1"/>
  <c r="AI28" i="17" s="1"/>
  <c r="R21" i="17" a="1"/>
  <c r="R21" i="17" s="1"/>
  <c r="V29" i="17" a="1"/>
  <c r="V29" i="17" s="1"/>
  <c r="Q18" i="18" a="1"/>
  <c r="Q18" i="18" s="1"/>
  <c r="U21" i="17" a="1"/>
  <c r="U21" i="17" s="1"/>
  <c r="I29" i="17" a="1"/>
  <c r="I29" i="17" s="1"/>
  <c r="T14" i="15" a="1"/>
  <c r="T14" i="15" s="1"/>
  <c r="I25" i="15" a="1"/>
  <c r="I25" i="15" s="1"/>
  <c r="L30" i="20" a="1"/>
  <c r="L30" i="20" s="1"/>
  <c r="V33" i="20" a="1"/>
  <c r="V33" i="20" s="1"/>
  <c r="I24" i="18" a="1"/>
  <c r="I24" i="18" s="1"/>
  <c r="Y22" i="20" a="1"/>
  <c r="Y22" i="20" s="1"/>
  <c r="W29" i="20" a="1"/>
  <c r="W29" i="20" s="1"/>
  <c r="T17" i="20" a="1"/>
  <c r="T17" i="20" s="1"/>
  <c r="AG32" i="20" a="1"/>
  <c r="AG32" i="20" s="1"/>
  <c r="AD28" i="18" a="1"/>
  <c r="AD28" i="18" s="1"/>
  <c r="J24" i="18" a="1"/>
  <c r="J24" i="18" s="1"/>
  <c r="AE33" i="18" a="1"/>
  <c r="AE33" i="18" s="1"/>
  <c r="AF8" i="20" a="1"/>
  <c r="AF8" i="20" s="1"/>
  <c r="M20" i="18" a="1"/>
  <c r="M20" i="18" s="1"/>
  <c r="AF29" i="18" a="1"/>
  <c r="AF29" i="18" s="1"/>
  <c r="T27" i="18" a="1"/>
  <c r="T27" i="18" s="1"/>
  <c r="W26" i="18" a="1"/>
  <c r="W26" i="18" s="1"/>
  <c r="AI32" i="20" a="1"/>
  <c r="AI32" i="20" s="1"/>
  <c r="L25" i="18" a="1"/>
  <c r="L25" i="18" s="1"/>
  <c r="AI33" i="18" a="1"/>
  <c r="AI33" i="18" s="1"/>
  <c r="S23" i="20" a="1"/>
  <c r="S23" i="20" s="1"/>
  <c r="R30" i="20" a="1"/>
  <c r="R30" i="20" s="1"/>
  <c r="T20" i="18" a="1"/>
  <c r="T20" i="18" s="1"/>
  <c r="AE17" i="20" a="1"/>
  <c r="AE17" i="20" s="1"/>
  <c r="AD30" i="18" a="1"/>
  <c r="AD30" i="18" s="1"/>
  <c r="V25" i="18" a="1"/>
  <c r="V25" i="18" s="1"/>
  <c r="J21" i="18" a="1"/>
  <c r="J21" i="18" s="1"/>
  <c r="R30" i="18" a="1"/>
  <c r="R30" i="18" s="1"/>
  <c r="M16" i="18" a="1"/>
  <c r="M16" i="18" s="1"/>
  <c r="AH27" i="18" a="1"/>
  <c r="AH27" i="18" s="1"/>
  <c r="U27" i="18" a="1"/>
  <c r="U27" i="18" s="1"/>
  <c r="AE8" i="18" a="1"/>
  <c r="AE8" i="18" s="1"/>
  <c r="Y25" i="18" a="1"/>
  <c r="Y25" i="18" s="1"/>
  <c r="Z19" i="17" a="1"/>
  <c r="Z19" i="17" s="1"/>
  <c r="V16" i="18" a="1"/>
  <c r="V16" i="18" s="1"/>
  <c r="I28" i="18" a="1"/>
  <c r="I28" i="18" s="1"/>
  <c r="T21" i="17" a="1"/>
  <c r="T21" i="17" s="1"/>
  <c r="R31" i="20" a="1"/>
  <c r="R31" i="20" s="1"/>
  <c r="O25" i="18" a="1"/>
  <c r="O25" i="18" s="1"/>
  <c r="AF17" i="17" a="1"/>
  <c r="AF17" i="17" s="1"/>
  <c r="AJ25" i="20" a="1"/>
  <c r="AJ25" i="20" s="1"/>
  <c r="AE22" i="18" a="1"/>
  <c r="AE22" i="18" s="1"/>
  <c r="M31" i="18" a="1"/>
  <c r="M31" i="18" s="1"/>
  <c r="Q14" i="17" a="1"/>
  <c r="Q14" i="17" s="1"/>
  <c r="J30" i="20" a="1"/>
  <c r="J30" i="20" s="1"/>
  <c r="U24" i="18" a="1"/>
  <c r="U24" i="18" s="1"/>
  <c r="AB31" i="18" a="1"/>
  <c r="AB31" i="18" s="1"/>
  <c r="T25" i="18" a="1"/>
  <c r="T25" i="18" s="1"/>
  <c r="AC32" i="18" a="1"/>
  <c r="AC32" i="18" s="1"/>
  <c r="Z29" i="20" a="1"/>
  <c r="Z29" i="20" s="1"/>
  <c r="AE18" i="17" a="1"/>
  <c r="AE18" i="17" s="1"/>
  <c r="AJ26" i="17" a="1"/>
  <c r="AJ26" i="17" s="1"/>
  <c r="AJ21" i="17" a="1"/>
  <c r="AJ21" i="17" s="1"/>
  <c r="AJ20" i="17" a="1"/>
  <c r="AJ20" i="17" s="1"/>
  <c r="Z28" i="17" a="1"/>
  <c r="Z28" i="17" s="1"/>
  <c r="AA27" i="18" a="1"/>
  <c r="AA27" i="18" s="1"/>
  <c r="W23" i="17" a="1"/>
  <c r="W23" i="17" s="1"/>
  <c r="V17" i="17" a="1"/>
  <c r="V17" i="17" s="1"/>
  <c r="Y26" i="17" a="1"/>
  <c r="Y26" i="17" s="1"/>
  <c r="V16" i="17" a="1"/>
  <c r="V16" i="17" s="1"/>
  <c r="X25" i="17" a="1"/>
  <c r="X25" i="17" s="1"/>
  <c r="Y17" i="17" a="1"/>
  <c r="Y17" i="17" s="1"/>
  <c r="P28" i="17" a="1"/>
  <c r="P28" i="17" s="1"/>
  <c r="AA19" i="15" a="1"/>
  <c r="AA19" i="15" s="1"/>
  <c r="K25" i="17" a="1"/>
  <c r="K25" i="17" s="1"/>
  <c r="Q32" i="17" a="1"/>
  <c r="Q32" i="17" s="1"/>
  <c r="AD23" i="20" a="1"/>
  <c r="AD23" i="20" s="1"/>
  <c r="AB17" i="20" a="1"/>
  <c r="AB17" i="20" s="1"/>
  <c r="AC30" i="20" a="1"/>
  <c r="AC30" i="20" s="1"/>
  <c r="AF21" i="18" a="1"/>
  <c r="AF21" i="18" s="1"/>
  <c r="J25" i="20" a="1"/>
  <c r="J25" i="20" s="1"/>
  <c r="AF17" i="20" a="1"/>
  <c r="AF17" i="20" s="1"/>
  <c r="AD33" i="18" a="1"/>
  <c r="AD33" i="18" s="1"/>
  <c r="P21" i="20" a="1"/>
  <c r="P21" i="20" s="1"/>
  <c r="AI25" i="18" a="1"/>
  <c r="AI25" i="18" s="1"/>
  <c r="Q19" i="20" a="1"/>
  <c r="Q19" i="20" s="1"/>
  <c r="AD21" i="18" a="1"/>
  <c r="AD21" i="18" s="1"/>
  <c r="R31" i="18" a="1"/>
  <c r="R31" i="18" s="1"/>
  <c r="AG8" i="20" a="1"/>
  <c r="AG8" i="20" s="1"/>
  <c r="Z17" i="18" a="1"/>
  <c r="Z17" i="18" s="1"/>
  <c r="S28" i="18" a="1"/>
  <c r="S28" i="18" s="1"/>
  <c r="AI27" i="18" a="1"/>
  <c r="AI27" i="18" s="1"/>
  <c r="X26" i="18" a="1"/>
  <c r="X26" i="18" s="1"/>
  <c r="S21" i="17" a="1"/>
  <c r="S21" i="17" s="1"/>
  <c r="AD17" i="18" a="1"/>
  <c r="AD17" i="18" s="1"/>
  <c r="V28" i="18" a="1"/>
  <c r="V28" i="18" s="1"/>
  <c r="Z22" i="17" a="1"/>
  <c r="Z22" i="17" s="1"/>
  <c r="S33" i="20" a="1"/>
  <c r="S33" i="20" s="1"/>
  <c r="AB25" i="18" a="1"/>
  <c r="AB25" i="18" s="1"/>
  <c r="P19" i="17" a="1"/>
  <c r="P19" i="17" s="1"/>
  <c r="I28" i="20" a="1"/>
  <c r="I28" i="20" s="1"/>
  <c r="S23" i="18" a="1"/>
  <c r="S23" i="18" s="1"/>
  <c r="AA31" i="18" a="1"/>
  <c r="AA31" i="18" s="1"/>
  <c r="AE33" i="20" a="1"/>
  <c r="AE33" i="20" s="1"/>
  <c r="AG24" i="18" a="1"/>
  <c r="AG24" i="18" s="1"/>
  <c r="N32" i="18" a="1"/>
  <c r="N32" i="18" s="1"/>
  <c r="AG25" i="18" a="1"/>
  <c r="AG25" i="18" s="1"/>
  <c r="O33" i="18" a="1"/>
  <c r="O33" i="18" s="1"/>
  <c r="R18" i="18" a="1"/>
  <c r="R18" i="18" s="1"/>
  <c r="AD19" i="17" a="1"/>
  <c r="AD19" i="17" s="1"/>
  <c r="J28" i="17" a="1"/>
  <c r="J28" i="17" s="1"/>
  <c r="P25" i="18" a="1"/>
  <c r="P25" i="18" s="1"/>
  <c r="AI22" i="17" a="1"/>
  <c r="AI22" i="17" s="1"/>
  <c r="X19" i="18" a="1"/>
  <c r="X19" i="18" s="1"/>
  <c r="X21" i="17" a="1"/>
  <c r="X21" i="17" s="1"/>
  <c r="L29" i="17" a="1"/>
  <c r="L29" i="17" s="1"/>
  <c r="K30" i="18" a="1"/>
  <c r="K30" i="18" s="1"/>
  <c r="AJ23" i="17" a="1"/>
  <c r="AJ23" i="17" s="1"/>
  <c r="T18" i="17" a="1"/>
  <c r="T18" i="17" s="1"/>
  <c r="L27" i="17" a="1"/>
  <c r="L27" i="17" s="1"/>
  <c r="X17" i="17" a="1"/>
  <c r="X17" i="17" s="1"/>
  <c r="K26" i="17" a="1"/>
  <c r="K26" i="17" s="1"/>
  <c r="W18" i="17" a="1"/>
  <c r="W18" i="17" s="1"/>
  <c r="AD28" i="17" a="1"/>
  <c r="AD28" i="17" s="1"/>
  <c r="T20" i="15" a="1"/>
  <c r="T20" i="15" s="1"/>
  <c r="Z25" i="17" a="1"/>
  <c r="Z25" i="17" s="1"/>
  <c r="AE32" i="17" a="1"/>
  <c r="AE32" i="17" s="1"/>
  <c r="V15" i="15" a="1"/>
  <c r="V15" i="15" s="1"/>
  <c r="AB22" i="15" a="1"/>
  <c r="AB22" i="15" s="1"/>
  <c r="L33" i="18" a="1"/>
  <c r="L33" i="18" s="1"/>
  <c r="AB23" i="17" a="1"/>
  <c r="AB23" i="17" s="1"/>
  <c r="S31" i="17" a="1"/>
  <c r="S31" i="17" s="1"/>
  <c r="Y19" i="17" a="1"/>
  <c r="Y19" i="17" s="1"/>
  <c r="AH27" i="17" a="1"/>
  <c r="AH27" i="17" s="1"/>
  <c r="Q23" i="17" a="1"/>
  <c r="Q23" i="17" s="1"/>
  <c r="U30" i="17" a="1"/>
  <c r="U30" i="17" s="1"/>
  <c r="AE24" i="18" a="1"/>
  <c r="AE24" i="18" s="1"/>
  <c r="AF22" i="17" a="1"/>
  <c r="AF22" i="17" s="1"/>
  <c r="AJ30" i="17" a="1"/>
  <c r="AJ30" i="17" s="1"/>
  <c r="M27" i="18" a="1"/>
  <c r="M27" i="18" s="1"/>
  <c r="R23" i="17" a="1"/>
  <c r="R23" i="17" s="1"/>
  <c r="W30" i="17" a="1"/>
  <c r="W30" i="17" s="1"/>
  <c r="Y16" i="15" a="1"/>
  <c r="Y16" i="15" s="1"/>
  <c r="Q26" i="15" a="1"/>
  <c r="Q26" i="15" s="1"/>
  <c r="AD32" i="15" a="1"/>
  <c r="AD32" i="15" s="1"/>
  <c r="M33" i="17" a="1"/>
  <c r="M33" i="17" s="1"/>
  <c r="L22" i="15" a="1"/>
  <c r="L22" i="15" s="1"/>
  <c r="AD28" i="15" a="1"/>
  <c r="AD28" i="15" s="1"/>
  <c r="Q15" i="15" a="1"/>
  <c r="Q15" i="15" s="1"/>
  <c r="N24" i="15" a="1"/>
  <c r="N24" i="15" s="1"/>
  <c r="N31" i="15" a="1"/>
  <c r="N31" i="15" s="1"/>
  <c r="L25" i="15" a="1"/>
  <c r="L25" i="15" s="1"/>
  <c r="T32" i="15" a="1"/>
  <c r="T32" i="15" s="1"/>
  <c r="AF8" i="15" a="1"/>
  <c r="AF8" i="15" s="1"/>
  <c r="Z22" i="15" a="1"/>
  <c r="Z22" i="15" s="1"/>
  <c r="Z29" i="15" a="1"/>
  <c r="Z29" i="15" s="1"/>
  <c r="O30" i="17" a="1"/>
  <c r="O30" i="17" s="1"/>
  <c r="U21" i="15" a="1"/>
  <c r="U21" i="15" s="1"/>
  <c r="AG28" i="15" a="1"/>
  <c r="AG28" i="15" s="1"/>
  <c r="T21" i="14" a="1"/>
  <c r="T21" i="14" s="1"/>
  <c r="AE24" i="15" a="1"/>
  <c r="AE24" i="15" s="1"/>
  <c r="K32" i="15" a="1"/>
  <c r="K32" i="15" s="1"/>
  <c r="AH21" i="15" a="1"/>
  <c r="AH21" i="15" s="1"/>
  <c r="R29" i="15" a="1"/>
  <c r="R29" i="15" s="1"/>
  <c r="AG22" i="15" a="1"/>
  <c r="AG22" i="15" s="1"/>
  <c r="I29" i="15" a="1"/>
  <c r="I29" i="15" s="1"/>
  <c r="X28" i="20" a="1"/>
  <c r="X28" i="20" s="1"/>
  <c r="AF19" i="20" a="1"/>
  <c r="AF19" i="20" s="1"/>
  <c r="Q22" i="18" a="1"/>
  <c r="Q22" i="18" s="1"/>
  <c r="AF25" i="20" a="1"/>
  <c r="AF25" i="20" s="1"/>
  <c r="X19" i="20" a="1"/>
  <c r="X19" i="20" s="1"/>
  <c r="AG22" i="20" a="1"/>
  <c r="AG22" i="20" s="1"/>
  <c r="AG26" i="18" a="1"/>
  <c r="AG26" i="18" s="1"/>
  <c r="N23" i="20" a="1"/>
  <c r="N23" i="20" s="1"/>
  <c r="I23" i="18" a="1"/>
  <c r="I23" i="18" s="1"/>
  <c r="AF31" i="18" a="1"/>
  <c r="AF31" i="18" s="1"/>
  <c r="AG18" i="18" a="1"/>
  <c r="AG18" i="18" s="1"/>
  <c r="AG28" i="18" a="1"/>
  <c r="AG28" i="18" s="1"/>
  <c r="AH28" i="18" a="1"/>
  <c r="AH28" i="18" s="1"/>
  <c r="I27" i="18" a="1"/>
  <c r="I27" i="18" s="1"/>
  <c r="R19" i="18" a="1"/>
  <c r="R19" i="18" s="1"/>
  <c r="V29" i="18" a="1"/>
  <c r="V29" i="18" s="1"/>
  <c r="J23" i="17" a="1"/>
  <c r="J23" i="17" s="1"/>
  <c r="N26" i="18" a="1"/>
  <c r="N26" i="18" s="1"/>
  <c r="AB19" i="17" a="1"/>
  <c r="AB19" i="17" s="1"/>
  <c r="AD31" i="20" a="1"/>
  <c r="AD31" i="20" s="1"/>
  <c r="AG23" i="18" a="1"/>
  <c r="AG23" i="18" s="1"/>
  <c r="M32" i="18" a="1"/>
  <c r="M32" i="18" s="1"/>
  <c r="AD15" i="17" a="1"/>
  <c r="AD15" i="17" s="1"/>
  <c r="S25" i="18" a="1"/>
  <c r="S25" i="18" s="1"/>
  <c r="AB32" i="18" a="1"/>
  <c r="AB32" i="18" s="1"/>
  <c r="R14" i="18" a="1"/>
  <c r="R14" i="18" s="1"/>
  <c r="R26" i="18" a="1"/>
  <c r="R26" i="18" s="1"/>
  <c r="AC33" i="18" a="1"/>
  <c r="AC33" i="18" s="1"/>
  <c r="AD22" i="18" a="1"/>
  <c r="AD22" i="18" s="1"/>
  <c r="AG20" i="17" a="1"/>
  <c r="AG20" i="17" s="1"/>
  <c r="X28" i="17" a="1"/>
  <c r="X28" i="17" s="1"/>
  <c r="X27" i="18" a="1"/>
  <c r="X27" i="18" s="1"/>
  <c r="T23" i="17" a="1"/>
  <c r="T23" i="17" s="1"/>
  <c r="N23" i="18" a="1"/>
  <c r="N23" i="18" s="1"/>
  <c r="I22" i="17" a="1"/>
  <c r="I22" i="17" s="1"/>
  <c r="Z29" i="17" a="1"/>
  <c r="Z29" i="17" s="1"/>
  <c r="W32" i="18" a="1"/>
  <c r="W32" i="18" s="1"/>
  <c r="S19" i="17" a="1"/>
  <c r="S19" i="17" s="1"/>
  <c r="AA27" i="17" a="1"/>
  <c r="AA27" i="17" s="1"/>
  <c r="R33" i="20" a="1"/>
  <c r="R33" i="20" s="1"/>
  <c r="V18" i="17" a="1"/>
  <c r="V18" i="17" s="1"/>
  <c r="Z26" i="17" a="1"/>
  <c r="Z26" i="17" s="1"/>
  <c r="M21" i="17" a="1"/>
  <c r="M21" i="17" s="1"/>
  <c r="P29" i="17" a="1"/>
  <c r="P29" i="17" s="1"/>
  <c r="AD20" i="15" a="1"/>
  <c r="AD20" i="15" s="1"/>
  <c r="X16" i="17" a="1"/>
  <c r="X16" i="17" s="1"/>
  <c r="M26" i="17" a="1"/>
  <c r="M26" i="17" s="1"/>
  <c r="Q33" i="17" a="1"/>
  <c r="Q33" i="17" s="1"/>
  <c r="AG15" i="15" a="1"/>
  <c r="AG15" i="15" s="1"/>
  <c r="L23" i="15" a="1"/>
  <c r="L23" i="15" s="1"/>
  <c r="S29" i="20" a="1"/>
  <c r="S29" i="20" s="1"/>
  <c r="Q20" i="20" a="1"/>
  <c r="Q20" i="20" s="1"/>
  <c r="S17" i="20" a="1"/>
  <c r="S17" i="20" s="1"/>
  <c r="O26" i="20" a="1"/>
  <c r="O26" i="20" s="1"/>
  <c r="M15" i="18" a="1"/>
  <c r="M15" i="18" s="1"/>
  <c r="J20" i="20" a="1"/>
  <c r="J20" i="20" s="1"/>
  <c r="AD24" i="20" a="1"/>
  <c r="AD24" i="20" s="1"/>
  <c r="W32" i="20" a="1"/>
  <c r="W32" i="20" s="1"/>
  <c r="R27" i="18" a="1"/>
  <c r="R27" i="18" s="1"/>
  <c r="AE24" i="20" a="1"/>
  <c r="AE24" i="20" s="1"/>
  <c r="Y23" i="18" a="1"/>
  <c r="Y23" i="18" s="1"/>
  <c r="R32" i="18" a="1"/>
  <c r="R32" i="18" s="1"/>
  <c r="T14" i="20" a="1"/>
  <c r="T14" i="20" s="1"/>
  <c r="O20" i="18" a="1"/>
  <c r="O20" i="18" s="1"/>
  <c r="AG29" i="18" a="1"/>
  <c r="AG29" i="18" s="1"/>
  <c r="T29" i="18" a="1"/>
  <c r="T29" i="18" s="1"/>
  <c r="V27" i="18" a="1"/>
  <c r="V27" i="18" s="1"/>
  <c r="S20" i="18" a="1"/>
  <c r="S20" i="18" s="1"/>
  <c r="AJ29" i="18" a="1"/>
  <c r="AJ29" i="18" s="1"/>
  <c r="AH23" i="17" a="1"/>
  <c r="AH23" i="17" s="1"/>
  <c r="L27" i="18" a="1"/>
  <c r="L27" i="18" s="1"/>
  <c r="N20" i="17" a="1"/>
  <c r="N20" i="17" s="1"/>
  <c r="AD33" i="20" a="1"/>
  <c r="AD33" i="20" s="1"/>
  <c r="T24" i="18" a="1"/>
  <c r="T24" i="18" s="1"/>
  <c r="AA32" i="18" a="1"/>
  <c r="AA32" i="18" s="1"/>
  <c r="R16" i="17" a="1"/>
  <c r="R16" i="17" s="1"/>
  <c r="AF25" i="18" a="1"/>
  <c r="AF25" i="18" s="1"/>
  <c r="AD15" i="18" a="1"/>
  <c r="AD15" i="18" s="1"/>
  <c r="AE26" i="18" a="1"/>
  <c r="AE26" i="18" s="1"/>
  <c r="N27" i="18" a="1"/>
  <c r="N27" i="18" s="1"/>
  <c r="W21" i="17" a="1"/>
  <c r="W21" i="17" s="1"/>
  <c r="J29" i="17" a="1"/>
  <c r="J29" i="17" s="1"/>
  <c r="Z29" i="18" a="1"/>
  <c r="Z29" i="18" s="1"/>
  <c r="T24" i="17" a="1"/>
  <c r="T24" i="17" s="1"/>
  <c r="Q25" i="18" a="1"/>
  <c r="Q25" i="18" s="1"/>
  <c r="U22" i="17" a="1"/>
  <c r="U22" i="17" s="1"/>
  <c r="L30" i="17" a="1"/>
  <c r="L30" i="17" s="1"/>
  <c r="AC31" i="20" a="1"/>
  <c r="AC31" i="20" s="1"/>
  <c r="I20" i="17" a="1"/>
  <c r="I20" i="17" s="1"/>
  <c r="N28" i="17" a="1"/>
  <c r="N28" i="17" s="1"/>
  <c r="M14" i="18" a="1"/>
  <c r="M14" i="18" s="1"/>
  <c r="T19" i="17" a="1"/>
  <c r="T19" i="17" s="1"/>
  <c r="R15" i="20" a="1"/>
  <c r="R15" i="20" s="1"/>
  <c r="AA21" i="17" a="1"/>
  <c r="AA21" i="17" s="1"/>
  <c r="AD29" i="17" a="1"/>
  <c r="AD29" i="17" s="1"/>
  <c r="N21" i="15" a="1"/>
  <c r="N21" i="15" s="1"/>
  <c r="X18" i="17" a="1"/>
  <c r="X18" i="17" s="1"/>
  <c r="AB26" i="17" a="1"/>
  <c r="AB26" i="17" s="1"/>
  <c r="AE33" i="17" a="1"/>
  <c r="AE33" i="17" s="1"/>
  <c r="W16" i="15" a="1"/>
  <c r="W16" i="15" s="1"/>
  <c r="V23" i="15" a="1"/>
  <c r="V23" i="15" s="1"/>
  <c r="AE15" i="17" a="1"/>
  <c r="AE15" i="17" s="1"/>
  <c r="M25" i="17" a="1"/>
  <c r="M25" i="17" s="1"/>
  <c r="S32" i="17" a="1"/>
  <c r="S32" i="17" s="1"/>
  <c r="J22" i="18" a="1"/>
  <c r="J22" i="18" s="1"/>
  <c r="AC20" i="17" a="1"/>
  <c r="AC20" i="17" s="1"/>
  <c r="AH28" i="17" a="1"/>
  <c r="AH28" i="17" s="1"/>
  <c r="O24" i="17" a="1"/>
  <c r="O24" i="17" s="1"/>
  <c r="U31" i="17" a="1"/>
  <c r="U31" i="17" s="1"/>
  <c r="L29" i="18" a="1"/>
  <c r="L29" i="18" s="1"/>
  <c r="P24" i="17" a="1"/>
  <c r="P24" i="17" s="1"/>
  <c r="AJ31" i="17" a="1"/>
  <c r="AJ31" i="17" s="1"/>
  <c r="Z15" i="15" a="1"/>
  <c r="Z15" i="15" s="1"/>
  <c r="Z31" i="18" a="1"/>
  <c r="Z31" i="18" s="1"/>
  <c r="Q24" i="17" a="1"/>
  <c r="Q24" i="17" s="1"/>
  <c r="W31" i="17" a="1"/>
  <c r="W31" i="17" s="1"/>
  <c r="AA23" i="17" a="1"/>
  <c r="AA23" i="17" s="1"/>
  <c r="P18" i="15" a="1"/>
  <c r="P18" i="15" s="1"/>
  <c r="J27" i="15" a="1"/>
  <c r="J27" i="15" s="1"/>
  <c r="Z33" i="15" a="1"/>
  <c r="Z33" i="15" s="1"/>
  <c r="AJ22" i="15" a="1"/>
  <c r="AJ22" i="15" s="1"/>
  <c r="X29" i="15" a="1"/>
  <c r="X29" i="15" s="1"/>
  <c r="W17" i="15" a="1"/>
  <c r="W17" i="15" s="1"/>
  <c r="V25" i="15" a="1"/>
  <c r="V25" i="15" s="1"/>
  <c r="AJ31" i="15" a="1"/>
  <c r="AJ31" i="15" s="1"/>
  <c r="AD16" i="15" a="1"/>
  <c r="AD16" i="15" s="1"/>
  <c r="W16" i="20" a="1"/>
  <c r="W16" i="20" s="1"/>
  <c r="AE29" i="20" a="1"/>
  <c r="AE29" i="20" s="1"/>
  <c r="R25" i="20" a="1"/>
  <c r="R25" i="20" s="1"/>
  <c r="AE18" i="20" a="1"/>
  <c r="AE18" i="20" s="1"/>
  <c r="T32" i="20" a="1"/>
  <c r="T32" i="20" s="1"/>
  <c r="R16" i="18" a="1"/>
  <c r="R16" i="18" s="1"/>
  <c r="AB24" i="20" a="1"/>
  <c r="AB24" i="20" s="1"/>
  <c r="AD16" i="20" a="1"/>
  <c r="AD16" i="20" s="1"/>
  <c r="AF27" i="18" a="1"/>
  <c r="AF27" i="18" s="1"/>
  <c r="AD28" i="20" a="1"/>
  <c r="AD28" i="20" s="1"/>
  <c r="X24" i="18" a="1"/>
  <c r="X24" i="18" s="1"/>
  <c r="AF32" i="18" a="1"/>
  <c r="AF32" i="18" s="1"/>
  <c r="Z19" i="20" a="1"/>
  <c r="Z19" i="20" s="1"/>
  <c r="K21" i="18" a="1"/>
  <c r="K21" i="18" s="1"/>
  <c r="S30" i="18" a="1"/>
  <c r="S30" i="18" s="1"/>
  <c r="P16" i="18" a="1"/>
  <c r="P16" i="18" s="1"/>
  <c r="AH29" i="18" a="1"/>
  <c r="AH29" i="18" s="1"/>
  <c r="U28" i="18" a="1"/>
  <c r="U28" i="18" s="1"/>
  <c r="K20" i="20" a="1"/>
  <c r="K20" i="20" s="1"/>
  <c r="P21" i="18" a="1"/>
  <c r="P21" i="18" s="1"/>
  <c r="V30" i="18" a="1"/>
  <c r="V30" i="18" s="1"/>
  <c r="Q23" i="20" a="1"/>
  <c r="Q23" i="20" s="1"/>
  <c r="AI26" i="20" a="1"/>
  <c r="AI26" i="20" s="1"/>
  <c r="W15" i="18" a="1"/>
  <c r="W15" i="18" s="1"/>
  <c r="AG21" i="20" a="1"/>
  <c r="AG21" i="20" s="1"/>
  <c r="AH19" i="20" a="1"/>
  <c r="AH19" i="20" s="1"/>
  <c r="O33" i="20" a="1"/>
  <c r="O33" i="20" s="1"/>
  <c r="AE16" i="18" a="1"/>
  <c r="AE16" i="18" s="1"/>
  <c r="V25" i="20" a="1"/>
  <c r="V25" i="20" s="1"/>
  <c r="N15" i="18" a="1"/>
  <c r="N15" i="18" s="1"/>
  <c r="W18" i="20" a="1"/>
  <c r="W18" i="20" s="1"/>
  <c r="AE28" i="18" a="1"/>
  <c r="AE28" i="18" s="1"/>
  <c r="X32" i="20" a="1"/>
  <c r="X32" i="20" s="1"/>
  <c r="I25" i="18" a="1"/>
  <c r="I25" i="18" s="1"/>
  <c r="R33" i="18" a="1"/>
  <c r="R33" i="18" s="1"/>
  <c r="Q21" i="20" a="1"/>
  <c r="Q21" i="20" s="1"/>
  <c r="AE21" i="18" a="1"/>
  <c r="AE21" i="18" s="1"/>
  <c r="AG30" i="18" a="1"/>
  <c r="AG30" i="18" s="1"/>
  <c r="Q20" i="18" a="1"/>
  <c r="Q20" i="18" s="1"/>
  <c r="T30" i="18" a="1"/>
  <c r="T30" i="18" s="1"/>
  <c r="M15" i="17" a="1"/>
  <c r="M15" i="17" s="1"/>
  <c r="U16" i="18" a="1"/>
  <c r="U16" i="18" s="1"/>
  <c r="AI28" i="18" a="1"/>
  <c r="AI28" i="18" s="1"/>
  <c r="AA21" i="20" a="1"/>
  <c r="AA21" i="20" s="1"/>
  <c r="AA22" i="18" a="1"/>
  <c r="AA22" i="18" s="1"/>
  <c r="V31" i="18" a="1"/>
  <c r="V31" i="18" s="1"/>
  <c r="AF24" i="17" a="1"/>
  <c r="AF24" i="17" s="1"/>
  <c r="J28" i="18" a="1"/>
  <c r="J28" i="18" s="1"/>
  <c r="I21" i="17" a="1"/>
  <c r="I21" i="17" s="1"/>
  <c r="AE25" i="18" a="1"/>
  <c r="AE25" i="18" s="1"/>
  <c r="AA33" i="18" a="1"/>
  <c r="AA33" i="18" s="1"/>
  <c r="W17" i="17" a="1"/>
  <c r="W17" i="17" s="1"/>
  <c r="Y15" i="18" a="1"/>
  <c r="Y15" i="18" s="1"/>
  <c r="AD26" i="18" a="1"/>
  <c r="AD26" i="18" s="1"/>
  <c r="T16" i="20" a="1"/>
  <c r="T16" i="20" s="1"/>
  <c r="AE19" i="18" a="1"/>
  <c r="AE19" i="18" s="1"/>
  <c r="O28" i="18" a="1"/>
  <c r="O28" i="18" s="1"/>
  <c r="I32" i="18" a="1"/>
  <c r="I32" i="18" s="1"/>
  <c r="T22" i="17" a="1"/>
  <c r="T22" i="17" s="1"/>
  <c r="J30" i="17" a="1"/>
  <c r="J30" i="17" s="1"/>
  <c r="T25" i="17" a="1"/>
  <c r="T25" i="17" s="1"/>
  <c r="I30" i="18" a="1"/>
  <c r="I30" i="18" s="1"/>
  <c r="U23" i="17" a="1"/>
  <c r="U23" i="17" s="1"/>
  <c r="L31" i="17" a="1"/>
  <c r="L31" i="17" s="1"/>
  <c r="S14" i="15" a="1"/>
  <c r="S14" i="15" s="1"/>
  <c r="S16" i="17" a="1"/>
  <c r="S16" i="17" s="1"/>
  <c r="X20" i="18" a="1"/>
  <c r="X20" i="18" s="1"/>
  <c r="K21" i="17" a="1"/>
  <c r="K21" i="17" s="1"/>
  <c r="AB29" i="17" a="1"/>
  <c r="AB29" i="17" s="1"/>
  <c r="AD25" i="18" a="1"/>
  <c r="AD25" i="18" s="1"/>
  <c r="Y20" i="17" a="1"/>
  <c r="Y20" i="17" s="1"/>
  <c r="T33" i="20" a="1"/>
  <c r="T33" i="20" s="1"/>
  <c r="Y22" i="17" a="1"/>
  <c r="Y22" i="17" s="1"/>
  <c r="AD30" i="17" a="1"/>
  <c r="AD30" i="17" s="1"/>
  <c r="R15" i="18" a="1"/>
  <c r="R15" i="18" s="1"/>
  <c r="K20" i="17" a="1"/>
  <c r="K20" i="17" s="1"/>
  <c r="AD27" i="17" a="1"/>
  <c r="AD27" i="17" s="1"/>
  <c r="AE8" i="15" a="1"/>
  <c r="AE8" i="15" s="1"/>
  <c r="Y17" i="15" a="1"/>
  <c r="Y17" i="15" s="1"/>
  <c r="J25" i="15" a="1"/>
  <c r="J25" i="15" s="1"/>
  <c r="AI25" i="20" a="1"/>
  <c r="AI25" i="20" s="1"/>
  <c r="AB17" i="17" a="1"/>
  <c r="AB17" i="17" s="1"/>
  <c r="O26" i="17" a="1"/>
  <c r="O26" i="17" s="1"/>
  <c r="S33" i="17" a="1"/>
  <c r="S33" i="17" s="1"/>
  <c r="AA26" i="18" a="1"/>
  <c r="AA26" i="18" s="1"/>
  <c r="Q22" i="17" a="1"/>
  <c r="Q22" i="17" s="1"/>
  <c r="AH29" i="17" a="1"/>
  <c r="AH29" i="17" s="1"/>
  <c r="O18" i="20" a="1"/>
  <c r="O18" i="20" s="1"/>
  <c r="AI15" i="17" a="1"/>
  <c r="AI15" i="17" s="1"/>
  <c r="O25" i="17" a="1"/>
  <c r="O25" i="17" s="1"/>
  <c r="U32" i="17" a="1"/>
  <c r="U32" i="17" s="1"/>
  <c r="Y15" i="15" a="1"/>
  <c r="Y15" i="15" s="1"/>
  <c r="Z33" i="18" a="1"/>
  <c r="Z33" i="18" s="1"/>
  <c r="AF25" i="17" a="1"/>
  <c r="AF25" i="17" s="1"/>
  <c r="AJ32" i="17" a="1"/>
  <c r="AJ32" i="17" s="1"/>
  <c r="AA16" i="15" a="1"/>
  <c r="AA16" i="15" s="1"/>
  <c r="R25" i="17" a="1"/>
  <c r="R25" i="17" s="1"/>
  <c r="W32" i="17" a="1"/>
  <c r="W32" i="17" s="1"/>
  <c r="AA29" i="17" a="1"/>
  <c r="AA29" i="17" s="1"/>
  <c r="V19" i="15" a="1"/>
  <c r="V19" i="15" s="1"/>
  <c r="AG27" i="15" a="1"/>
  <c r="AG27" i="15" s="1"/>
  <c r="M24" i="15" a="1"/>
  <c r="M24" i="15" s="1"/>
  <c r="M31" i="15" a="1"/>
  <c r="M31" i="15" s="1"/>
  <c r="AC15" i="17" a="1"/>
  <c r="AC15" i="17" s="1"/>
  <c r="AE18" i="15" a="1"/>
  <c r="AE18" i="15" s="1"/>
  <c r="AD26" i="15" a="1"/>
  <c r="AD26" i="15" s="1"/>
  <c r="V24" i="20" a="1"/>
  <c r="V24" i="20" s="1"/>
  <c r="N20" i="18" a="1"/>
  <c r="N20" i="18" s="1"/>
  <c r="AF15" i="20" a="1"/>
  <c r="AF15" i="20" s="1"/>
  <c r="AC27" i="20" a="1"/>
  <c r="AC27" i="20" s="1"/>
  <c r="AB16" i="18" a="1"/>
  <c r="AB16" i="18" s="1"/>
  <c r="Z22" i="20" a="1"/>
  <c r="Z22" i="20" s="1"/>
  <c r="I25" i="20" a="1"/>
  <c r="I25" i="20" s="1"/>
  <c r="AB33" i="20" a="1"/>
  <c r="AB33" i="20" s="1"/>
  <c r="P26" i="20" a="1"/>
  <c r="P26" i="20" s="1"/>
  <c r="S16" i="18" a="1"/>
  <c r="S16" i="18" s="1"/>
  <c r="O19" i="20" a="1"/>
  <c r="O19" i="20" s="1"/>
  <c r="U14" i="18" a="1"/>
  <c r="U14" i="18" s="1"/>
  <c r="Q29" i="18" a="1"/>
  <c r="Q29" i="18" s="1"/>
  <c r="W25" i="18" a="1"/>
  <c r="W25" i="18" s="1"/>
  <c r="AF33" i="18" a="1"/>
  <c r="AF33" i="18" s="1"/>
  <c r="O23" i="20" a="1"/>
  <c r="O23" i="20" s="1"/>
  <c r="J23" i="18" a="1"/>
  <c r="J23" i="18" s="1"/>
  <c r="AG31" i="18" a="1"/>
  <c r="AG31" i="18" s="1"/>
  <c r="M21" i="18" a="1"/>
  <c r="M21" i="18" s="1"/>
  <c r="AH30" i="18" a="1"/>
  <c r="AH30" i="18" s="1"/>
  <c r="AB17" i="18" a="1"/>
  <c r="AB17" i="18" s="1"/>
  <c r="AI29" i="18" a="1"/>
  <c r="AI29" i="18" s="1"/>
  <c r="Z23" i="20" a="1"/>
  <c r="Z23" i="20" s="1"/>
  <c r="M23" i="18" a="1"/>
  <c r="M23" i="18" s="1"/>
  <c r="AJ31" i="18" a="1"/>
  <c r="AJ31" i="18" s="1"/>
  <c r="AA15" i="17" a="1"/>
  <c r="AA15" i="17" s="1"/>
  <c r="Q25" i="17" a="1"/>
  <c r="Q25" i="17" s="1"/>
  <c r="Y16" i="18" a="1"/>
  <c r="Y16" i="18" s="1"/>
  <c r="J29" i="18" a="1"/>
  <c r="J29" i="18" s="1"/>
  <c r="V21" i="17" a="1"/>
  <c r="V21" i="17" s="1"/>
  <c r="AC26" i="18" a="1"/>
  <c r="AC26" i="18" s="1"/>
  <c r="N18" i="17" a="1"/>
  <c r="N18" i="17" s="1"/>
  <c r="N17" i="18" a="1"/>
  <c r="N17" i="18" s="1"/>
  <c r="P27" i="18" a="1"/>
  <c r="P27" i="18" s="1"/>
  <c r="AH20" i="20" a="1"/>
  <c r="AH20" i="20" s="1"/>
  <c r="AF20" i="18" a="1"/>
  <c r="AF20" i="18" s="1"/>
  <c r="AC28" i="18" a="1"/>
  <c r="AC28" i="18" s="1"/>
  <c r="AH22" i="17" a="1"/>
  <c r="AH22" i="17" s="1"/>
  <c r="X30" i="17" a="1"/>
  <c r="X30" i="17" s="1"/>
  <c r="AI25" i="17" a="1"/>
  <c r="AI25" i="17" s="1"/>
  <c r="L32" i="18" a="1"/>
  <c r="L32" i="18" s="1"/>
  <c r="AI23" i="17" a="1"/>
  <c r="AI23" i="17" s="1"/>
  <c r="Z31" i="17" a="1"/>
  <c r="Z31" i="17" s="1"/>
  <c r="U17" i="17" a="1"/>
  <c r="U17" i="17" s="1"/>
  <c r="R23" i="18" a="1"/>
  <c r="R23" i="18" s="1"/>
  <c r="K22" i="17" a="1"/>
  <c r="K22" i="17" s="1"/>
  <c r="N30" i="17" a="1"/>
  <c r="N30" i="17" s="1"/>
  <c r="K28" i="18" a="1"/>
  <c r="K28" i="18" s="1"/>
  <c r="L21" i="17" a="1"/>
  <c r="L21" i="17" s="1"/>
  <c r="P15" i="18" a="1"/>
  <c r="P15" i="18" s="1"/>
  <c r="M23" i="17" a="1"/>
  <c r="M23" i="17" s="1"/>
  <c r="P31" i="17" a="1"/>
  <c r="P31" i="17" s="1"/>
  <c r="Q21" i="18" a="1"/>
  <c r="Q21" i="18" s="1"/>
  <c r="AA20" i="17" a="1"/>
  <c r="AA20" i="17" s="1"/>
  <c r="Q28" i="17" a="1"/>
  <c r="Q28" i="17" s="1"/>
  <c r="O18" i="15" a="1"/>
  <c r="O18" i="15" s="1"/>
  <c r="AD15" i="20" a="1"/>
  <c r="AD15" i="20" s="1"/>
  <c r="Z18" i="17" a="1"/>
  <c r="Z18" i="17" s="1"/>
  <c r="AD26" i="17" a="1"/>
  <c r="AD26" i="17" s="1"/>
  <c r="AG33" i="17" a="1"/>
  <c r="AG33" i="17" s="1"/>
  <c r="I29" i="18" a="1"/>
  <c r="I29" i="18" s="1"/>
  <c r="AD22" i="17" a="1"/>
  <c r="AD22" i="17" s="1"/>
  <c r="T30" i="17" a="1"/>
  <c r="T30" i="17" s="1"/>
  <c r="Y27" i="20" a="1"/>
  <c r="Y27" i="20" s="1"/>
  <c r="AE16" i="17" a="1"/>
  <c r="AE16" i="17" s="1"/>
  <c r="AD25" i="17" a="1"/>
  <c r="AD25" i="17" s="1"/>
  <c r="AI32" i="17" a="1"/>
  <c r="AI32" i="17" s="1"/>
  <c r="O16" i="15" a="1"/>
  <c r="O16" i="15" s="1"/>
  <c r="S26" i="17" a="1"/>
  <c r="S26" i="17" s="1"/>
  <c r="V33" i="17" a="1"/>
  <c r="V33" i="17" s="1"/>
  <c r="S17" i="15" a="1"/>
  <c r="S17" i="15" s="1"/>
  <c r="P15" i="17" a="1"/>
  <c r="P15" i="17" s="1"/>
  <c r="AG25" i="17" a="1"/>
  <c r="AG25" i="17" s="1"/>
  <c r="I33" i="17" a="1"/>
  <c r="I33" i="17" s="1"/>
  <c r="R31" i="17" a="1"/>
  <c r="R31" i="17" s="1"/>
  <c r="AH19" i="15" a="1"/>
  <c r="AH19" i="15" s="1"/>
  <c r="AC28" i="15" a="1"/>
  <c r="AC28" i="15" s="1"/>
  <c r="U14" i="15" a="1"/>
  <c r="U14" i="15" s="1"/>
  <c r="Z24" i="15" a="1"/>
  <c r="Z24" i="15" s="1"/>
  <c r="W31" i="15" a="1"/>
  <c r="W31" i="15" s="1"/>
  <c r="AB29" i="20" a="1"/>
  <c r="AB29" i="20" s="1"/>
  <c r="L21" i="18" a="1"/>
  <c r="L21" i="18" s="1"/>
  <c r="X16" i="20" a="1"/>
  <c r="X16" i="20" s="1"/>
  <c r="L33" i="20" a="1"/>
  <c r="L33" i="20" s="1"/>
  <c r="S17" i="18" a="1"/>
  <c r="S17" i="18" s="1"/>
  <c r="J23" i="20" a="1"/>
  <c r="J23" i="20" s="1"/>
  <c r="R20" i="18" a="1"/>
  <c r="R20" i="18" s="1"/>
  <c r="M26" i="20" a="1"/>
  <c r="M26" i="20" s="1"/>
  <c r="Z31" i="20" a="1"/>
  <c r="Z31" i="20" s="1"/>
  <c r="AF16" i="18" a="1"/>
  <c r="AF16" i="18" s="1"/>
  <c r="AC24" i="20" a="1"/>
  <c r="AC24" i="20" s="1"/>
  <c r="K20" i="18" a="1"/>
  <c r="K20" i="18" s="1"/>
  <c r="AE29" i="18" a="1"/>
  <c r="AE29" i="18" s="1"/>
  <c r="AJ25" i="18" a="1"/>
  <c r="AJ25" i="18" s="1"/>
  <c r="AD26" i="20" a="1"/>
  <c r="AD26" i="20" s="1"/>
  <c r="Z23" i="18" a="1"/>
  <c r="Z23" i="18" s="1"/>
  <c r="S32" i="18" a="1"/>
  <c r="S32" i="18" s="1"/>
  <c r="AA19" i="20" a="1"/>
  <c r="AA19" i="20" s="1"/>
  <c r="AI21" i="18" a="1"/>
  <c r="AI21" i="18" s="1"/>
  <c r="T31" i="18" a="1"/>
  <c r="T31" i="18" s="1"/>
  <c r="O21" i="18" a="1"/>
  <c r="O21" i="18" s="1"/>
  <c r="U30" i="18" a="1"/>
  <c r="U30" i="18" s="1"/>
  <c r="M27" i="20" a="1"/>
  <c r="M27" i="20" s="1"/>
  <c r="AC23" i="18" a="1"/>
  <c r="AC23" i="18" s="1"/>
  <c r="AJ32" i="18" a="1"/>
  <c r="AJ32" i="18" s="1"/>
  <c r="M16" i="17" a="1"/>
  <c r="M16" i="17" s="1"/>
  <c r="AE25" i="17" a="1"/>
  <c r="AE25" i="17" s="1"/>
  <c r="AI17" i="18" a="1"/>
  <c r="AI17" i="18" s="1"/>
  <c r="X29" i="18" a="1"/>
  <c r="X29" i="18" s="1"/>
  <c r="P22" i="17" a="1"/>
  <c r="P22" i="17" s="1"/>
  <c r="N14" i="18" a="1"/>
  <c r="N14" i="18" s="1"/>
  <c r="O27" i="18" a="1"/>
  <c r="O27" i="18" s="1"/>
  <c r="U18" i="18" a="1"/>
  <c r="U18" i="18" s="1"/>
  <c r="N28" i="18" a="1"/>
  <c r="N28" i="18" s="1"/>
  <c r="AF22" i="20" a="1"/>
  <c r="AF22" i="20" s="1"/>
  <c r="Z21" i="18" a="1"/>
  <c r="Z21" i="18" s="1"/>
  <c r="O29" i="18" a="1"/>
  <c r="O29" i="18" s="1"/>
  <c r="S23" i="17" a="1"/>
  <c r="S23" i="17" s="1"/>
  <c r="J31" i="17" a="1"/>
  <c r="J31" i="17" s="1"/>
  <c r="V26" i="17" a="1"/>
  <c r="V26" i="17" s="1"/>
  <c r="U24" i="17" a="1"/>
  <c r="U24" i="17" s="1"/>
  <c r="L32" i="17" a="1"/>
  <c r="L32" i="17" s="1"/>
  <c r="R15" i="15" a="1"/>
  <c r="R15" i="15" s="1"/>
  <c r="S18" i="17" a="1"/>
  <c r="S18" i="17" s="1"/>
  <c r="L30" i="18" a="1"/>
  <c r="L30" i="18" s="1"/>
  <c r="W22" i="17" a="1"/>
  <c r="W22" i="17" s="1"/>
  <c r="AB30" i="17" a="1"/>
  <c r="AB30" i="17" s="1"/>
  <c r="W30" i="18" a="1"/>
  <c r="W30" i="18" s="1"/>
  <c r="Z21" i="17" a="1"/>
  <c r="Z21" i="17" s="1"/>
  <c r="AB20" i="18" a="1"/>
  <c r="AB20" i="18" s="1"/>
  <c r="K24" i="17" a="1"/>
  <c r="K24" i="17" s="1"/>
  <c r="AD31" i="17" a="1"/>
  <c r="AD31" i="17" s="1"/>
  <c r="U15" i="15" a="1"/>
  <c r="U15" i="15" s="1"/>
  <c r="AF23" i="18" a="1"/>
  <c r="AF23" i="18" s="1"/>
  <c r="N21" i="17" a="1"/>
  <c r="N21" i="17" s="1"/>
  <c r="AE28" i="17" a="1"/>
  <c r="AE28" i="17" s="1"/>
  <c r="Y18" i="15" a="1"/>
  <c r="Y18" i="15" s="1"/>
  <c r="AH25" i="20" a="1"/>
  <c r="AH25" i="20" s="1"/>
  <c r="W16" i="18" a="1"/>
  <c r="W16" i="18" s="1"/>
  <c r="X19" i="17" a="1"/>
  <c r="X19" i="17" s="1"/>
  <c r="R27" i="17" a="1"/>
  <c r="R27" i="17" s="1"/>
  <c r="L31" i="18" a="1"/>
  <c r="L31" i="18" s="1"/>
  <c r="AC23" i="17" a="1"/>
  <c r="AC23" i="17" s="1"/>
  <c r="AH30" i="17" a="1"/>
  <c r="AH30" i="17" s="1"/>
  <c r="AG17" i="17" a="1"/>
  <c r="AG17" i="17" s="1"/>
  <c r="R26" i="17" a="1"/>
  <c r="R26" i="17" s="1"/>
  <c r="U33" i="17" a="1"/>
  <c r="U33" i="17" s="1"/>
  <c r="Z16" i="15" a="1"/>
  <c r="Z16" i="15" s="1"/>
  <c r="AH26" i="17" a="1"/>
  <c r="AH26" i="17" s="1"/>
  <c r="AJ33" i="17" a="1"/>
  <c r="AJ33" i="17" s="1"/>
  <c r="AB17" i="15" a="1"/>
  <c r="AB17" i="15" s="1"/>
  <c r="AJ15" i="17" a="1"/>
  <c r="AJ15" i="17" s="1"/>
  <c r="T26" i="17" a="1"/>
  <c r="T26" i="17" s="1"/>
  <c r="W33" i="17" a="1"/>
  <c r="W33" i="17" s="1"/>
  <c r="K33" i="17" a="1"/>
  <c r="K33" i="17" s="1"/>
  <c r="AF20" i="15" a="1"/>
  <c r="AF20" i="15" s="1"/>
  <c r="W29" i="15" a="1"/>
  <c r="W29" i="15" s="1"/>
  <c r="P15" i="15" a="1"/>
  <c r="P15" i="15" s="1"/>
  <c r="K25" i="15" a="1"/>
  <c r="K25" i="15" s="1"/>
  <c r="AI31" i="15" a="1"/>
  <c r="AI31" i="15" s="1"/>
  <c r="AB27" i="17" a="1"/>
  <c r="AB27" i="17" s="1"/>
  <c r="AI19" i="15" a="1"/>
  <c r="AI19" i="15" s="1"/>
  <c r="W27" i="15" a="1"/>
  <c r="W27" i="15" s="1"/>
  <c r="AF27" i="17" a="1"/>
  <c r="AF27" i="17" s="1"/>
  <c r="AH20" i="15" a="1"/>
  <c r="AH20" i="15" s="1"/>
  <c r="P28" i="14" a="1"/>
  <c r="P28" i="14" s="1"/>
  <c r="W31" i="14" a="1"/>
  <c r="W31" i="14" s="1"/>
  <c r="AA32" i="17" a="1"/>
  <c r="AA32" i="17" s="1"/>
  <c r="X22" i="14" a="1"/>
  <c r="X22" i="14" s="1"/>
  <c r="P24" i="14" a="1"/>
  <c r="P24" i="14" s="1"/>
  <c r="S25" i="14" a="1"/>
  <c r="S25" i="14" s="1"/>
  <c r="S28" i="14" a="1"/>
  <c r="S28" i="14" s="1"/>
  <c r="I22" i="14" a="1"/>
  <c r="I22" i="14" s="1"/>
  <c r="Q19" i="14" a="1"/>
  <c r="Q19" i="14" s="1"/>
  <c r="N16" i="14" a="1"/>
  <c r="N16" i="14" s="1"/>
  <c r="Z28" i="14" a="1"/>
  <c r="Z28" i="14" s="1"/>
  <c r="I21" i="14" a="1"/>
  <c r="I21" i="14" s="1"/>
  <c r="AJ28" i="15" a="1"/>
  <c r="AJ28" i="15" s="1"/>
  <c r="U21" i="14" a="1"/>
  <c r="U21" i="14" s="1"/>
  <c r="Y28" i="14" a="1"/>
  <c r="Y28" i="14" s="1"/>
  <c r="AE21" i="14" a="1"/>
  <c r="AE21" i="14" s="1"/>
  <c r="M29" i="17" a="1"/>
  <c r="M29" i="17" s="1"/>
  <c r="M28" i="14" a="1"/>
  <c r="M28" i="14" s="1"/>
  <c r="AI20" i="14" a="1"/>
  <c r="AI20" i="14" s="1"/>
  <c r="K33" i="15" a="1"/>
  <c r="K33" i="15" s="1"/>
  <c r="T32" i="14" a="1"/>
  <c r="T32" i="14" s="1"/>
  <c r="N22" i="14" a="1"/>
  <c r="N22" i="14" s="1"/>
  <c r="I27" i="14" a="1"/>
  <c r="I27" i="14" s="1"/>
  <c r="AD29" i="14" a="1"/>
  <c r="AD29" i="14" s="1"/>
  <c r="M22" i="14" a="1"/>
  <c r="M22" i="14" s="1"/>
  <c r="Y33" i="14" a="1"/>
  <c r="Y33" i="14" s="1"/>
  <c r="AC24" i="14" a="1"/>
  <c r="AC24" i="14" s="1"/>
  <c r="AC15" i="14" a="1"/>
  <c r="AC15" i="14" s="1"/>
  <c r="O28" i="15" a="1"/>
  <c r="O28" i="15" s="1"/>
  <c r="Q33" i="14" a="1"/>
  <c r="Q33" i="14" s="1"/>
  <c r="L30" i="14" a="1"/>
  <c r="L30" i="14" s="1"/>
  <c r="K22" i="14" a="1"/>
  <c r="K22" i="14" s="1"/>
  <c r="P26" i="15" a="1"/>
  <c r="P26" i="15" s="1"/>
  <c r="U17" i="15" a="1"/>
  <c r="U17" i="15" s="1"/>
  <c r="P32" i="15" a="1"/>
  <c r="P32" i="15" s="1"/>
  <c r="O26" i="15" a="1"/>
  <c r="O26" i="15" s="1"/>
  <c r="T17" i="15" a="1"/>
  <c r="T17" i="15" s="1"/>
  <c r="O30" i="15" a="1"/>
  <c r="O30" i="15" s="1"/>
  <c r="Q23" i="15" a="1"/>
  <c r="Q23" i="15" s="1"/>
  <c r="AA27" i="15" a="1"/>
  <c r="AA27" i="15" s="1"/>
  <c r="AD19" i="15" a="1"/>
  <c r="AD19" i="15" s="1"/>
  <c r="W18" i="15" a="1"/>
  <c r="W18" i="15" s="1"/>
  <c r="AC18" i="14" a="1"/>
  <c r="AC18" i="14" s="1"/>
  <c r="V26" i="15" a="1"/>
  <c r="V26" i="15" s="1"/>
  <c r="Q16" i="15" a="1"/>
  <c r="Q16" i="15" s="1"/>
  <c r="AF21" i="14" a="1"/>
  <c r="AF21" i="14" s="1"/>
  <c r="Y27" i="15" a="1"/>
  <c r="Y27" i="15" s="1"/>
  <c r="AG18" i="15" a="1"/>
  <c r="AG18" i="15" s="1"/>
  <c r="U32" i="15" a="1"/>
  <c r="U32" i="15" s="1"/>
  <c r="AC24" i="15" a="1"/>
  <c r="AC24" i="15" s="1"/>
  <c r="AF32" i="15" a="1"/>
  <c r="AF32" i="15" s="1"/>
  <c r="AF23" i="15" a="1"/>
  <c r="AF23" i="15" s="1"/>
  <c r="R33" i="17" a="1"/>
  <c r="R33" i="17" s="1"/>
  <c r="AB24" i="15" a="1"/>
  <c r="AB24" i="15" s="1"/>
  <c r="O33" i="17" a="1"/>
  <c r="O33" i="17" s="1"/>
  <c r="L29" i="15" a="1"/>
  <c r="L29" i="15" s="1"/>
  <c r="R32" i="15" a="1"/>
  <c r="R32" i="15" s="1"/>
  <c r="I31" i="17" a="1"/>
  <c r="I31" i="17" s="1"/>
  <c r="AE23" i="17" a="1"/>
  <c r="AE23" i="17" s="1"/>
  <c r="R22" i="17" a="1"/>
  <c r="R22" i="17" s="1"/>
  <c r="T29" i="17" a="1"/>
  <c r="T29" i="17" s="1"/>
  <c r="X27" i="20" a="1"/>
  <c r="X27" i="20" s="1"/>
  <c r="AC22" i="17" a="1"/>
  <c r="AC22" i="17" s="1"/>
  <c r="AI21" i="15" a="1"/>
  <c r="AI21" i="15" s="1"/>
  <c r="Z24" i="17" a="1"/>
  <c r="Z24" i="17" s="1"/>
  <c r="Y29" i="18" a="1"/>
  <c r="Y29" i="18" s="1"/>
  <c r="O17" i="18" a="1"/>
  <c r="O17" i="18" s="1"/>
  <c r="N22" i="18" a="1"/>
  <c r="N22" i="18" s="1"/>
  <c r="S24" i="17" a="1"/>
  <c r="S24" i="17" s="1"/>
  <c r="R14" i="19" a="1"/>
  <c r="R14" i="19" s="1"/>
  <c r="N14" i="19" a="1"/>
  <c r="N14" i="19" s="1"/>
  <c r="P14" i="19" a="1"/>
  <c r="P14" i="19" s="1"/>
  <c r="T14" i="19" a="1"/>
  <c r="T14" i="19" s="1"/>
  <c r="M30" i="19" a="1"/>
  <c r="M30" i="19" s="1"/>
  <c r="M33" i="12" a="1"/>
  <c r="M33" i="12" s="1"/>
  <c r="R17" i="11" a="1"/>
  <c r="R17" i="11" s="1"/>
  <c r="Y22" i="12" a="1"/>
  <c r="Y22" i="12" s="1"/>
  <c r="L19" i="19" a="1"/>
  <c r="L19" i="19" s="1"/>
  <c r="V29" i="19" a="1"/>
  <c r="V29" i="19" s="1"/>
  <c r="AD25" i="19" a="1"/>
  <c r="AD25" i="19" s="1"/>
  <c r="J27" i="19" a="1"/>
  <c r="J27" i="19" s="1"/>
  <c r="U30" i="19" a="1"/>
  <c r="U30" i="19" s="1"/>
  <c r="AA16" i="19" a="1"/>
  <c r="AA16" i="19" s="1"/>
  <c r="AI32" i="19" a="1"/>
  <c r="AI32" i="19" s="1"/>
  <c r="Q25" i="19" a="1"/>
  <c r="Q25" i="19" s="1"/>
  <c r="AA22" i="11" a="1"/>
  <c r="AA22" i="11" s="1"/>
  <c r="N16" i="19" a="1"/>
  <c r="N16" i="19" s="1"/>
  <c r="AJ32" i="11" a="1"/>
  <c r="AJ32" i="11" s="1"/>
  <c r="J25" i="12" a="1"/>
  <c r="J25" i="12" s="1"/>
  <c r="AI29" i="11" a="1"/>
  <c r="AI29" i="11" s="1"/>
  <c r="W16" i="13" a="1"/>
  <c r="W16" i="13" s="1"/>
  <c r="N23" i="13" a="1"/>
  <c r="N23" i="13" s="1"/>
  <c r="S30" i="13" a="1"/>
  <c r="S30" i="13" s="1"/>
  <c r="P22" i="12" a="1"/>
  <c r="P22" i="12" s="1"/>
  <c r="AF22" i="13" a="1"/>
  <c r="AF22" i="13" s="1"/>
  <c r="T30" i="13" a="1"/>
  <c r="T30" i="13" s="1"/>
  <c r="U18" i="13" a="1"/>
  <c r="U18" i="13" s="1"/>
  <c r="O25" i="13" a="1"/>
  <c r="O25" i="13" s="1"/>
  <c r="Z16" i="13" a="1"/>
  <c r="Z16" i="13" s="1"/>
  <c r="Q24" i="13" a="1"/>
  <c r="Q24" i="13" s="1"/>
  <c r="AF30" i="13" a="1"/>
  <c r="AF30" i="13" s="1"/>
  <c r="AE22" i="12" a="1"/>
  <c r="AE22" i="12" s="1"/>
  <c r="R16" i="13" a="1"/>
  <c r="R16" i="13" s="1"/>
  <c r="U23" i="13" a="1"/>
  <c r="U23" i="13" s="1"/>
  <c r="L30" i="13" a="1"/>
  <c r="L30" i="13" s="1"/>
  <c r="S15" i="13" a="1"/>
  <c r="S15" i="13" s="1"/>
  <c r="I23" i="13" a="1"/>
  <c r="I23" i="13" s="1"/>
  <c r="U17" i="13" a="1"/>
  <c r="U17" i="13" s="1"/>
  <c r="L25" i="13" a="1"/>
  <c r="L25" i="13" s="1"/>
  <c r="AF8" i="13" a="1"/>
  <c r="AF8" i="13" s="1"/>
  <c r="AI16" i="13" a="1"/>
  <c r="AI16" i="13" s="1"/>
  <c r="AA24" i="13" a="1"/>
  <c r="AA24" i="13" s="1"/>
  <c r="AF28" i="13" a="1"/>
  <c r="AF28" i="13" s="1"/>
  <c r="AJ23" i="12" a="1"/>
  <c r="AJ23" i="12" s="1"/>
  <c r="X24" i="13" a="1"/>
  <c r="X24" i="13" s="1"/>
  <c r="Q22" i="12" a="1"/>
  <c r="Q22" i="12" s="1"/>
  <c r="Y19" i="13" a="1"/>
  <c r="Y19" i="13" s="1"/>
  <c r="K33" i="13" a="1"/>
  <c r="K33" i="13" s="1"/>
  <c r="AC16" i="12" a="1"/>
  <c r="AC16" i="12" s="1"/>
  <c r="O15" i="13" a="1"/>
  <c r="O15" i="13" s="1"/>
  <c r="V31" i="13" a="1"/>
  <c r="V31" i="13" s="1"/>
  <c r="Q18" i="12" a="1"/>
  <c r="Q18" i="12" s="1"/>
  <c r="P25" i="12" a="1"/>
  <c r="P25" i="12" s="1"/>
  <c r="AI32" i="12" a="1"/>
  <c r="AI32" i="12" s="1"/>
  <c r="Y20" i="13" a="1"/>
  <c r="Y20" i="13" s="1"/>
  <c r="N33" i="13" a="1"/>
  <c r="N33" i="13" s="1"/>
  <c r="V17" i="12" a="1"/>
  <c r="V17" i="12" s="1"/>
  <c r="AC19" i="13" a="1"/>
  <c r="AC19" i="13" s="1"/>
  <c r="AG8" i="12" a="1"/>
  <c r="AG8" i="12" s="1"/>
  <c r="U22" i="12" a="1"/>
  <c r="U22" i="12" s="1"/>
  <c r="T29" i="12" a="1"/>
  <c r="T29" i="12" s="1"/>
  <c r="AB22" i="13" a="1"/>
  <c r="AB22" i="13" s="1"/>
  <c r="K20" i="12" a="1"/>
  <c r="K20" i="12" s="1"/>
  <c r="AD27" i="12" a="1"/>
  <c r="AD27" i="12" s="1"/>
  <c r="O14" i="13" a="1"/>
  <c r="O14" i="13" s="1"/>
  <c r="X29" i="13" a="1"/>
  <c r="X29" i="13" s="1"/>
  <c r="R27" i="13" a="1"/>
  <c r="R27" i="13" s="1"/>
  <c r="I25" i="12" a="1"/>
  <c r="I25" i="12" s="1"/>
  <c r="AD33" i="12" a="1"/>
  <c r="AD33" i="12" s="1"/>
  <c r="J22" i="13" a="1"/>
  <c r="J22" i="13" s="1"/>
  <c r="AD29" i="13" a="1"/>
  <c r="AD29" i="13" s="1"/>
  <c r="L23" i="12" a="1"/>
  <c r="L23" i="12" s="1"/>
  <c r="R23" i="13" a="1"/>
  <c r="R23" i="13" s="1"/>
  <c r="AD19" i="12" a="1"/>
  <c r="AD19" i="12" s="1"/>
  <c r="J23" i="12" a="1"/>
  <c r="J23" i="12" s="1"/>
  <c r="AF33" i="12" a="1"/>
  <c r="AF33" i="12" s="1"/>
  <c r="AG17" i="11" a="1"/>
  <c r="AG17" i="11" s="1"/>
  <c r="O20" i="12" a="1"/>
  <c r="O20" i="12" s="1"/>
  <c r="V32" i="12" a="1"/>
  <c r="V32" i="12" s="1"/>
  <c r="J20" i="11" a="1"/>
  <c r="J20" i="11" s="1"/>
  <c r="AG30" i="12" a="1"/>
  <c r="AG30" i="12" s="1"/>
  <c r="M31" i="13" a="1"/>
  <c r="M31" i="13" s="1"/>
  <c r="AF29" i="12" a="1"/>
  <c r="AF29" i="12" s="1"/>
  <c r="AH20" i="11" a="1"/>
  <c r="AH20" i="11" s="1"/>
  <c r="Q27" i="11" a="1"/>
  <c r="Q27" i="11" s="1"/>
  <c r="Z20" i="12" a="1"/>
  <c r="Z20" i="12" s="1"/>
  <c r="X31" i="12" a="1"/>
  <c r="X31" i="12" s="1"/>
  <c r="L22" i="11" a="1"/>
  <c r="L22" i="11" s="1"/>
  <c r="AF28" i="11" a="1"/>
  <c r="AF28" i="11" s="1"/>
  <c r="AI25" i="12" a="1"/>
  <c r="AI25" i="12" s="1"/>
  <c r="Q19" i="11" a="1"/>
  <c r="Q19" i="11" s="1"/>
  <c r="R27" i="11" a="1"/>
  <c r="R27" i="11" s="1"/>
  <c r="AE31" i="13" a="1"/>
  <c r="AE31" i="13" s="1"/>
  <c r="R29" i="12" a="1"/>
  <c r="R29" i="12" s="1"/>
  <c r="AC23" i="11" a="1"/>
  <c r="AC23" i="11" s="1"/>
  <c r="P29" i="11" a="1"/>
  <c r="P29" i="11" s="1"/>
  <c r="L24" i="12" a="1"/>
  <c r="L24" i="12" s="1"/>
  <c r="Y33" i="12" a="1"/>
  <c r="Y33" i="12" s="1"/>
  <c r="AA17" i="11" a="1"/>
  <c r="AA17" i="11" s="1"/>
  <c r="W16" i="12" a="1"/>
  <c r="W16" i="12" s="1"/>
  <c r="O31" i="12" a="1"/>
  <c r="O31" i="12" s="1"/>
  <c r="AC15" i="11" a="1"/>
  <c r="AC15" i="11" s="1"/>
  <c r="AB29" i="13" a="1"/>
  <c r="AB29" i="13" s="1"/>
  <c r="AE30" i="12" a="1"/>
  <c r="AE30" i="12" s="1"/>
  <c r="AD22" i="11" a="1"/>
  <c r="AD22" i="11" s="1"/>
  <c r="AG8" i="13" a="1"/>
  <c r="AG8" i="13" s="1"/>
  <c r="K17" i="13" a="1"/>
  <c r="K17" i="13" s="1"/>
  <c r="AB23" i="13" a="1"/>
  <c r="AB23" i="13" s="1"/>
  <c r="O31" i="13" a="1"/>
  <c r="O31" i="13" s="1"/>
  <c r="AB22" i="12" a="1"/>
  <c r="AB22" i="12" s="1"/>
  <c r="Y15" i="13" a="1"/>
  <c r="Y15" i="13" s="1"/>
  <c r="O23" i="13" a="1"/>
  <c r="O23" i="13" s="1"/>
  <c r="AH18" i="13" a="1"/>
  <c r="AH18" i="13" s="1"/>
  <c r="AB25" i="13" a="1"/>
  <c r="AB25" i="13" s="1"/>
  <c r="M17" i="13" a="1"/>
  <c r="M17" i="13" s="1"/>
  <c r="AE24" i="13" a="1"/>
  <c r="AE24" i="13" s="1"/>
  <c r="R31" i="13" a="1"/>
  <c r="R31" i="13" s="1"/>
  <c r="N23" i="12" a="1"/>
  <c r="N23" i="12" s="1"/>
  <c r="AC16" i="13" a="1"/>
  <c r="AC16" i="13" s="1"/>
  <c r="AI23" i="13" a="1"/>
  <c r="AI23" i="13" s="1"/>
  <c r="AE15" i="13" a="1"/>
  <c r="AE15" i="13" s="1"/>
  <c r="V23" i="13" a="1"/>
  <c r="V23" i="13" s="1"/>
  <c r="AE8" i="13" a="1"/>
  <c r="AE8" i="13" s="1"/>
  <c r="R18" i="13" a="1"/>
  <c r="R18" i="13" s="1"/>
  <c r="X25" i="13" a="1"/>
  <c r="X25" i="13" s="1"/>
  <c r="V17" i="13" a="1"/>
  <c r="V17" i="13" s="1"/>
  <c r="M25" i="13" a="1"/>
  <c r="M25" i="13" s="1"/>
  <c r="J30" i="13" a="1"/>
  <c r="J30" i="13" s="1"/>
  <c r="R14" i="12" a="1"/>
  <c r="R14" i="12" s="1"/>
  <c r="R24" i="12" a="1"/>
  <c r="R24" i="12" s="1"/>
  <c r="AD25" i="13" a="1"/>
  <c r="AD25" i="13" s="1"/>
  <c r="AF22" i="12" a="1"/>
  <c r="AF22" i="12" s="1"/>
  <c r="W20" i="13" a="1"/>
  <c r="W20" i="13" s="1"/>
  <c r="Z33" i="13" a="1"/>
  <c r="Z33" i="13" s="1"/>
  <c r="P18" i="12" a="1"/>
  <c r="P18" i="12" s="1"/>
  <c r="Q16" i="13" a="1"/>
  <c r="Q16" i="13" s="1"/>
  <c r="I32" i="13" a="1"/>
  <c r="I32" i="13" s="1"/>
  <c r="AC18" i="12" a="1"/>
  <c r="AC18" i="12" s="1"/>
  <c r="AC25" i="12" a="1"/>
  <c r="AC25" i="12" s="1"/>
  <c r="Q33" i="12" a="1"/>
  <c r="Q33" i="12" s="1"/>
  <c r="AB21" i="13" a="1"/>
  <c r="AB21" i="13" s="1"/>
  <c r="AC33" i="13" a="1"/>
  <c r="AC33" i="13" s="1"/>
  <c r="AD18" i="12" a="1"/>
  <c r="AD18" i="12" s="1"/>
  <c r="AA22" i="13" a="1"/>
  <c r="AA22" i="13" s="1"/>
  <c r="AI22" i="12" a="1"/>
  <c r="AI22" i="12" s="1"/>
  <c r="O30" i="12" a="1"/>
  <c r="O30" i="12" s="1"/>
  <c r="AG23" i="13" a="1"/>
  <c r="AG23" i="13" s="1"/>
  <c r="W17" i="13" a="1"/>
  <c r="W17" i="13" s="1"/>
  <c r="N24" i="13" a="1"/>
  <c r="N24" i="13" s="1"/>
  <c r="AB31" i="13" a="1"/>
  <c r="AB31" i="13" s="1"/>
  <c r="M16" i="13" a="1"/>
  <c r="M16" i="13" s="1"/>
  <c r="AC23" i="13" a="1"/>
  <c r="AC23" i="13" s="1"/>
  <c r="V19" i="13" a="1"/>
  <c r="V19" i="13" s="1"/>
  <c r="N26" i="13" a="1"/>
  <c r="N26" i="13" s="1"/>
  <c r="AI8" i="13" a="1"/>
  <c r="AI8" i="13" s="1"/>
  <c r="Y17" i="13" a="1"/>
  <c r="Y17" i="13" s="1"/>
  <c r="P25" i="13" a="1"/>
  <c r="P25" i="13" s="1"/>
  <c r="P32" i="13" a="1"/>
  <c r="P32" i="13" s="1"/>
  <c r="M15" i="12" a="1"/>
  <c r="M15" i="12" s="1"/>
  <c r="P17" i="13" a="1"/>
  <c r="P17" i="13" s="1"/>
  <c r="U24" i="13" a="1"/>
  <c r="U24" i="13" s="1"/>
  <c r="S16" i="13" a="1"/>
  <c r="S16" i="13" s="1"/>
  <c r="AJ23" i="13" a="1"/>
  <c r="AJ23" i="13" s="1"/>
  <c r="AD18" i="13" a="1"/>
  <c r="AD18" i="13" s="1"/>
  <c r="J26" i="13" a="1"/>
  <c r="J26" i="13" s="1"/>
  <c r="AF17" i="13" a="1"/>
  <c r="AF17" i="13" s="1"/>
  <c r="Y25" i="13" a="1"/>
  <c r="Y25" i="13" s="1"/>
  <c r="AC30" i="13" a="1"/>
  <c r="AC30" i="13" s="1"/>
  <c r="AD26" i="13" a="1"/>
  <c r="AD26" i="13" s="1"/>
  <c r="O23" i="12" a="1"/>
  <c r="O23" i="12" s="1"/>
  <c r="U21" i="13" a="1"/>
  <c r="U21" i="13" s="1"/>
  <c r="AB18" i="12" a="1"/>
  <c r="AB18" i="12" s="1"/>
  <c r="S17" i="13" a="1"/>
  <c r="S17" i="13" s="1"/>
  <c r="X32" i="13" a="1"/>
  <c r="X32" i="13" s="1"/>
  <c r="W19" i="12" a="1"/>
  <c r="W19" i="12" s="1"/>
  <c r="L26" i="12" a="1"/>
  <c r="L26" i="12" s="1"/>
  <c r="AA33" i="12" a="1"/>
  <c r="AA33" i="12" s="1"/>
  <c r="Z22" i="13" a="1"/>
  <c r="Z22" i="13" s="1"/>
  <c r="X19" i="12" a="1"/>
  <c r="X19" i="12" s="1"/>
  <c r="AF23" i="13" a="1"/>
  <c r="AF23" i="13" s="1"/>
  <c r="R23" i="12" a="1"/>
  <c r="R23" i="12" s="1"/>
  <c r="Z30" i="12" a="1"/>
  <c r="Z30" i="12" s="1"/>
  <c r="I25" i="13" a="1"/>
  <c r="I25" i="13" s="1"/>
  <c r="AJ20" i="12" a="1"/>
  <c r="AJ20" i="12" s="1"/>
  <c r="J29" i="12" a="1"/>
  <c r="J29" i="12" s="1"/>
  <c r="AA16" i="13" a="1"/>
  <c r="AA16" i="13" s="1"/>
  <c r="J31" i="13" a="1"/>
  <c r="J31" i="13" s="1"/>
  <c r="Y29" i="13" a="1"/>
  <c r="Y29" i="13" s="1"/>
  <c r="S16" i="12" a="1"/>
  <c r="S16" i="12" s="1"/>
  <c r="Q26" i="12" a="1"/>
  <c r="Q26" i="12" s="1"/>
  <c r="J24" i="13" a="1"/>
  <c r="J24" i="13" s="1"/>
  <c r="AF15" i="13" a="1"/>
  <c r="AF15" i="13" s="1"/>
  <c r="P31" i="13" a="1"/>
  <c r="P31" i="13" s="1"/>
  <c r="AE15" i="12" a="1"/>
  <c r="AE15" i="12" s="1"/>
  <c r="V25" i="13" a="1"/>
  <c r="V25" i="13" s="1"/>
  <c r="AD20" i="12" a="1"/>
  <c r="AD20" i="12" s="1"/>
  <c r="V24" i="12" a="1"/>
  <c r="V24" i="12" s="1"/>
  <c r="M19" i="11" a="1"/>
  <c r="M19" i="11" s="1"/>
  <c r="K23" i="12" a="1"/>
  <c r="K23" i="12" s="1"/>
  <c r="AG33" i="12" a="1"/>
  <c r="AG33" i="12" s="1"/>
  <c r="P21" i="11" a="1"/>
  <c r="P21" i="11" s="1"/>
  <c r="AC17" i="12" a="1"/>
  <c r="AC17" i="12" s="1"/>
  <c r="AJ31" i="12" a="1"/>
  <c r="AJ31" i="12" s="1"/>
  <c r="AF15" i="11" a="1"/>
  <c r="AF15" i="11" s="1"/>
  <c r="AD17" i="12" a="1"/>
  <c r="AD17" i="12" s="1"/>
  <c r="AH30" i="12" a="1"/>
  <c r="AH30" i="12" s="1"/>
  <c r="AB21" i="11" a="1"/>
  <c r="AB21" i="11" s="1"/>
  <c r="S18" i="13" a="1"/>
  <c r="S18" i="13" s="1"/>
  <c r="N25" i="13" a="1"/>
  <c r="N25" i="13" s="1"/>
  <c r="Z32" i="13" a="1"/>
  <c r="Z32" i="13" s="1"/>
  <c r="V15" i="12" a="1"/>
  <c r="V15" i="12" s="1"/>
  <c r="AH17" i="13" a="1"/>
  <c r="AH17" i="13" s="1"/>
  <c r="AC24" i="13" a="1"/>
  <c r="AC24" i="13" s="1"/>
  <c r="AC20" i="13" a="1"/>
  <c r="AC20" i="13" s="1"/>
  <c r="K27" i="13" a="1"/>
  <c r="K27" i="13" s="1"/>
  <c r="V18" i="13" a="1"/>
  <c r="V18" i="13" s="1"/>
  <c r="O26" i="13" a="1"/>
  <c r="O26" i="13" s="1"/>
  <c r="AA33" i="13" a="1"/>
  <c r="AA33" i="13" s="1"/>
  <c r="AG15" i="12" a="1"/>
  <c r="AG15" i="12" s="1"/>
  <c r="Z18" i="13" a="1"/>
  <c r="Z18" i="13" s="1"/>
  <c r="S25" i="13" a="1"/>
  <c r="S25" i="13" s="1"/>
  <c r="Q17" i="13" a="1"/>
  <c r="Q17" i="13" s="1"/>
  <c r="AJ24" i="13" a="1"/>
  <c r="AJ24" i="13" s="1"/>
  <c r="AE19" i="13" a="1"/>
  <c r="AE19" i="13" s="1"/>
  <c r="AJ26" i="13" a="1"/>
  <c r="AJ26" i="13" s="1"/>
  <c r="S19" i="13" a="1"/>
  <c r="S19" i="13" s="1"/>
  <c r="W26" i="13" a="1"/>
  <c r="W26" i="13" s="1"/>
  <c r="O17" i="13" a="1"/>
  <c r="O17" i="13" s="1"/>
  <c r="AH31" i="13" a="1"/>
  <c r="AH31" i="13" s="1"/>
  <c r="AA16" i="12" a="1"/>
  <c r="AA16" i="12" s="1"/>
  <c r="K29" i="13" a="1"/>
  <c r="K29" i="13" s="1"/>
  <c r="S24" i="12" a="1"/>
  <c r="S24" i="12" s="1"/>
  <c r="W23" i="13" a="1"/>
  <c r="W23" i="13" s="1"/>
  <c r="U20" i="12" a="1"/>
  <c r="U20" i="12" s="1"/>
  <c r="Z19" i="13" a="1"/>
  <c r="Z19" i="13" s="1"/>
  <c r="AB33" i="13" a="1"/>
  <c r="AB33" i="13" s="1"/>
  <c r="AG20" i="12" a="1"/>
  <c r="AG20" i="12" s="1"/>
  <c r="AH26" i="12" a="1"/>
  <c r="AH26" i="12" s="1"/>
  <c r="AG24" i="13" a="1"/>
  <c r="AG24" i="13" s="1"/>
  <c r="V20" i="12" a="1"/>
  <c r="V20" i="12" s="1"/>
  <c r="AJ25" i="13" a="1"/>
  <c r="AJ25" i="13" s="1"/>
  <c r="W24" i="12" a="1"/>
  <c r="W24" i="12" s="1"/>
  <c r="AE31" i="12" a="1"/>
  <c r="AE31" i="12" s="1"/>
  <c r="N27" i="13" a="1"/>
  <c r="N27" i="13" s="1"/>
  <c r="I22" i="12" a="1"/>
  <c r="I22" i="12" s="1"/>
  <c r="AG29" i="12" a="1"/>
  <c r="AG29" i="12" s="1"/>
  <c r="AB18" i="13" a="1"/>
  <c r="AB18" i="13" s="1"/>
  <c r="N32" i="13" a="1"/>
  <c r="N32" i="13" s="1"/>
  <c r="AB15" i="12" a="1"/>
  <c r="AB15" i="12" s="1"/>
  <c r="R14" i="13" a="1"/>
  <c r="R14" i="13" s="1"/>
  <c r="AA31" i="13" a="1"/>
  <c r="AA31" i="13" s="1"/>
  <c r="AA17" i="12" a="1"/>
  <c r="AA17" i="12" s="1"/>
  <c r="J27" i="12" a="1"/>
  <c r="J27" i="12" s="1"/>
  <c r="S27" i="13" a="1"/>
  <c r="S27" i="13" s="1"/>
  <c r="K18" i="13" a="1"/>
  <c r="K18" i="13" s="1"/>
  <c r="T32" i="13" a="1"/>
  <c r="T32" i="13" s="1"/>
  <c r="R17" i="12" a="1"/>
  <c r="R17" i="12" s="1"/>
  <c r="AC27" i="13" a="1"/>
  <c r="AC27" i="13" s="1"/>
  <c r="O22" i="12" a="1"/>
  <c r="O22" i="12" s="1"/>
  <c r="U27" i="12" a="1"/>
  <c r="U27" i="12" s="1"/>
  <c r="I20" i="11" a="1"/>
  <c r="I20" i="11" s="1"/>
  <c r="Y24" i="12" a="1"/>
  <c r="Y24" i="12" s="1"/>
  <c r="J22" i="11" a="1"/>
  <c r="J22" i="11" s="1"/>
  <c r="L22" i="12" a="1"/>
  <c r="L22" i="12" s="1"/>
  <c r="U33" i="12" a="1"/>
  <c r="U33" i="12" s="1"/>
  <c r="V17" i="11" a="1"/>
  <c r="V17" i="11" s="1"/>
  <c r="M23" i="12" a="1"/>
  <c r="M23" i="12" s="1"/>
  <c r="I32" i="12" a="1"/>
  <c r="I32" i="12" s="1"/>
  <c r="V15" i="11" a="1"/>
  <c r="V15" i="11" s="1"/>
  <c r="W22" i="11" a="1"/>
  <c r="W22" i="11" s="1"/>
  <c r="N29" i="11" a="1"/>
  <c r="N29" i="11" s="1"/>
  <c r="AH25" i="12" a="1"/>
  <c r="AH25" i="12" s="1"/>
  <c r="V33" i="12" a="1"/>
  <c r="V33" i="12" s="1"/>
  <c r="X16" i="11" a="1"/>
  <c r="X16" i="11" s="1"/>
  <c r="J24" i="11" a="1"/>
  <c r="J24" i="11" s="1"/>
  <c r="AE17" i="13" a="1"/>
  <c r="AE17" i="13" s="1"/>
  <c r="Q29" i="12" a="1"/>
  <c r="Q29" i="12" s="1"/>
  <c r="AD21" i="11" a="1"/>
  <c r="AD21" i="11" s="1"/>
  <c r="L30" i="11" a="1"/>
  <c r="L30" i="11" s="1"/>
  <c r="M21" i="12" a="1"/>
  <c r="M21" i="12" s="1"/>
  <c r="K32" i="12" a="1"/>
  <c r="K32" i="12" s="1"/>
  <c r="Z17" i="11" a="1"/>
  <c r="Z17" i="11" s="1"/>
  <c r="R25" i="11" a="1"/>
  <c r="R25" i="11" s="1"/>
  <c r="AC31" i="11" a="1"/>
  <c r="AC31" i="11" s="1"/>
  <c r="Y26" i="12" a="1"/>
  <c r="Y26" i="12" s="1"/>
  <c r="Z20" i="11" a="1"/>
  <c r="Z20" i="11" s="1"/>
  <c r="AA25" i="12" a="1"/>
  <c r="AA25" i="12" s="1"/>
  <c r="P33" i="12" a="1"/>
  <c r="P33" i="12" s="1"/>
  <c r="AG18" i="11" a="1"/>
  <c r="AG18" i="11" s="1"/>
  <c r="Z21" i="12" a="1"/>
  <c r="Z21" i="12" s="1"/>
  <c r="R33" i="12" a="1"/>
  <c r="R33" i="12" s="1"/>
  <c r="R15" i="11" a="1"/>
  <c r="R15" i="11" s="1"/>
  <c r="AA23" i="12" a="1"/>
  <c r="AA23" i="12" s="1"/>
  <c r="AF18" i="13" a="1"/>
  <c r="AF18" i="13" s="1"/>
  <c r="Z25" i="13" a="1"/>
  <c r="Z25" i="13" s="1"/>
  <c r="L33" i="13" a="1"/>
  <c r="L33" i="13" s="1"/>
  <c r="V16" i="12" a="1"/>
  <c r="V16" i="12" s="1"/>
  <c r="T18" i="13" a="1"/>
  <c r="T18" i="13" s="1"/>
  <c r="AA25" i="13" a="1"/>
  <c r="AA25" i="13" s="1"/>
  <c r="M21" i="13" a="1"/>
  <c r="M21" i="13" s="1"/>
  <c r="Y27" i="13" a="1"/>
  <c r="Y27" i="13" s="1"/>
  <c r="W19" i="13" a="1"/>
  <c r="W19" i="13" s="1"/>
  <c r="AA26" i="13" a="1"/>
  <c r="AA26" i="13" s="1"/>
  <c r="Y16" i="12" a="1"/>
  <c r="Y16" i="12" s="1"/>
  <c r="M19" i="13" a="1"/>
  <c r="M19" i="13" s="1"/>
  <c r="AG25" i="13" a="1"/>
  <c r="AG25" i="13" s="1"/>
  <c r="AC17" i="13" a="1"/>
  <c r="AC17" i="13" s="1"/>
  <c r="T25" i="13" a="1"/>
  <c r="T25" i="13" s="1"/>
  <c r="Z20" i="13" a="1"/>
  <c r="Z20" i="13" s="1"/>
  <c r="U27" i="13" a="1"/>
  <c r="U27" i="13" s="1"/>
  <c r="AF19" i="13" a="1"/>
  <c r="AF19" i="13" s="1"/>
  <c r="I27" i="13" a="1"/>
  <c r="I27" i="13" s="1"/>
  <c r="O18" i="13" a="1"/>
  <c r="O18" i="13" s="1"/>
  <c r="V32" i="13" a="1"/>
  <c r="V32" i="13" s="1"/>
  <c r="N18" i="12" a="1"/>
  <c r="N18" i="12" s="1"/>
  <c r="K30" i="13" a="1"/>
  <c r="K30" i="13" s="1"/>
  <c r="N16" i="12" a="1"/>
  <c r="N16" i="12" s="1"/>
  <c r="AE24" i="12" a="1"/>
  <c r="AE24" i="12" s="1"/>
  <c r="Y24" i="13" a="1"/>
  <c r="Y24" i="13" s="1"/>
  <c r="AF20" i="12" a="1"/>
  <c r="AF20" i="12" s="1"/>
  <c r="X20" i="13" a="1"/>
  <c r="X20" i="13" s="1"/>
  <c r="S21" i="12" a="1"/>
  <c r="S21" i="12" s="1"/>
  <c r="AA27" i="12" a="1"/>
  <c r="AA27" i="12" s="1"/>
  <c r="AI25" i="13" a="1"/>
  <c r="AI25" i="13" s="1"/>
  <c r="AH20" i="12" a="1"/>
  <c r="AH20" i="12" s="1"/>
  <c r="M27" i="13" a="1"/>
  <c r="M27" i="13" s="1"/>
  <c r="AI24" i="12" a="1"/>
  <c r="AI24" i="12" s="1"/>
  <c r="N32" i="12" a="1"/>
  <c r="N32" i="12" s="1"/>
  <c r="Q28" i="13" a="1"/>
  <c r="Q28" i="13" s="1"/>
  <c r="V22" i="12" a="1"/>
  <c r="V22" i="12" s="1"/>
  <c r="P30" i="12" a="1"/>
  <c r="P30" i="12" s="1"/>
  <c r="AJ19" i="13" a="1"/>
  <c r="AJ19" i="13" s="1"/>
  <c r="AD32" i="13" a="1"/>
  <c r="AD32" i="13" s="1"/>
  <c r="AF16" i="12" a="1"/>
  <c r="AF16" i="12" s="1"/>
  <c r="V15" i="13" a="1"/>
  <c r="V15" i="13" s="1"/>
  <c r="O32" i="13" a="1"/>
  <c r="O32" i="13" s="1"/>
  <c r="O19" i="12" a="1"/>
  <c r="O19" i="12" s="1"/>
  <c r="Z28" i="12" a="1"/>
  <c r="Z28" i="12" s="1"/>
  <c r="Y28" i="13" a="1"/>
  <c r="Y28" i="13" s="1"/>
  <c r="O19" i="13" a="1"/>
  <c r="O19" i="13" s="1"/>
  <c r="AI32" i="13" a="1"/>
  <c r="AI32" i="13" s="1"/>
  <c r="AF17" i="12" a="1"/>
  <c r="AF17" i="12" s="1"/>
  <c r="AE28" i="13" a="1"/>
  <c r="AE28" i="13" s="1"/>
  <c r="AC22" i="12" a="1"/>
  <c r="AC22" i="12" s="1"/>
  <c r="AI27" i="12" a="1"/>
  <c r="AI27" i="12" s="1"/>
  <c r="T20" i="11" a="1"/>
  <c r="T20" i="11" s="1"/>
  <c r="L25" i="12" a="1"/>
  <c r="L25" i="12" s="1"/>
  <c r="U22" i="11" a="1"/>
  <c r="U22" i="11" s="1"/>
  <c r="AH23" i="12" a="1"/>
  <c r="AH23" i="12" s="1"/>
  <c r="O18" i="11" a="1"/>
  <c r="O18" i="11" s="1"/>
  <c r="T19" i="13" a="1"/>
  <c r="T19" i="13" s="1"/>
  <c r="L26" i="13" a="1"/>
  <c r="L26" i="13" s="1"/>
  <c r="X33" i="13" a="1"/>
  <c r="X33" i="13" s="1"/>
  <c r="N17" i="12" a="1"/>
  <c r="N17" i="12" s="1"/>
  <c r="AG18" i="13" a="1"/>
  <c r="AG18" i="13" s="1"/>
  <c r="M26" i="13" a="1"/>
  <c r="M26" i="13" s="1"/>
  <c r="Z21" i="13" a="1"/>
  <c r="Z21" i="13" s="1"/>
  <c r="K28" i="13" a="1"/>
  <c r="K28" i="13" s="1"/>
  <c r="AI19" i="13" a="1"/>
  <c r="AI19" i="13" s="1"/>
  <c r="L27" i="13" a="1"/>
  <c r="L27" i="13" s="1"/>
  <c r="AB17" i="12" a="1"/>
  <c r="AB17" i="12" s="1"/>
  <c r="J20" i="13" a="1"/>
  <c r="J20" i="13" s="1"/>
  <c r="S26" i="13" a="1"/>
  <c r="S26" i="13" s="1"/>
  <c r="N18" i="13" a="1"/>
  <c r="N18" i="13" s="1"/>
  <c r="AH25" i="13" a="1"/>
  <c r="AH25" i="13" s="1"/>
  <c r="I21" i="13" a="1"/>
  <c r="I21" i="13" s="1"/>
  <c r="AI27" i="13" a="1"/>
  <c r="AI27" i="13" s="1"/>
  <c r="O20" i="13" a="1"/>
  <c r="O20" i="13" s="1"/>
  <c r="V27" i="13" a="1"/>
  <c r="V27" i="13" s="1"/>
  <c r="Q19" i="13" a="1"/>
  <c r="Q19" i="13" s="1"/>
  <c r="I33" i="13" a="1"/>
  <c r="I33" i="13" s="1"/>
  <c r="AA18" i="12" a="1"/>
  <c r="AA18" i="12" s="1"/>
  <c r="AD30" i="13" a="1"/>
  <c r="AD30" i="13" s="1"/>
  <c r="AB16" i="12" a="1"/>
  <c r="AB16" i="12" s="1"/>
  <c r="AE25" i="13" a="1"/>
  <c r="AE25" i="13" s="1"/>
  <c r="R21" i="12" a="1"/>
  <c r="R21" i="12" s="1"/>
  <c r="X23" i="13" a="1"/>
  <c r="X23" i="13" s="1"/>
  <c r="AG21" i="12" a="1"/>
  <c r="AG21" i="12" s="1"/>
  <c r="L28" i="12" a="1"/>
  <c r="L28" i="12" s="1"/>
  <c r="AI26" i="13" a="1"/>
  <c r="AI26" i="13" s="1"/>
  <c r="R30" i="13" a="1"/>
  <c r="R30" i="13" s="1"/>
  <c r="N15" i="12" a="1"/>
  <c r="N15" i="12" s="1"/>
  <c r="R25" i="12" a="1"/>
  <c r="R25" i="12" s="1"/>
  <c r="AA32" i="12" a="1"/>
  <c r="AA32" i="12" s="1"/>
  <c r="N14" i="13" a="1"/>
  <c r="N14" i="13" s="1"/>
  <c r="Q29" i="13" a="1"/>
  <c r="Q29" i="13" s="1"/>
  <c r="AJ22" i="12" a="1"/>
  <c r="AJ22" i="12" s="1"/>
  <c r="AA30" i="12" a="1"/>
  <c r="AA30" i="12" s="1"/>
  <c r="AF20" i="13" a="1"/>
  <c r="AF20" i="13" s="1"/>
  <c r="Q33" i="13" a="1"/>
  <c r="Q33" i="13" s="1"/>
  <c r="Z17" i="12" a="1"/>
  <c r="Z17" i="12" s="1"/>
  <c r="AB16" i="13" a="1"/>
  <c r="AB16" i="13" s="1"/>
  <c r="AE32" i="13" a="1"/>
  <c r="AE32" i="13" s="1"/>
  <c r="AG19" i="13" a="1"/>
  <c r="AG19" i="13" s="1"/>
  <c r="X26" i="13" a="1"/>
  <c r="X26" i="13" s="1"/>
  <c r="Y17" i="12" a="1"/>
  <c r="Y17" i="12" s="1"/>
  <c r="U19" i="13" a="1"/>
  <c r="U19" i="13" s="1"/>
  <c r="Y26" i="13" a="1"/>
  <c r="Y26" i="13" s="1"/>
  <c r="M15" i="13" a="1"/>
  <c r="M15" i="13" s="1"/>
  <c r="I22" i="13" a="1"/>
  <c r="I22" i="13" s="1"/>
  <c r="W28" i="13" a="1"/>
  <c r="W28" i="13" s="1"/>
  <c r="R20" i="13" a="1"/>
  <c r="R20" i="13" s="1"/>
  <c r="Z27" i="13" a="1"/>
  <c r="Z27" i="13" s="1"/>
  <c r="T18" i="12" a="1"/>
  <c r="T18" i="12" s="1"/>
  <c r="V20" i="13" a="1"/>
  <c r="V20" i="13" s="1"/>
  <c r="AE26" i="13" a="1"/>
  <c r="AE26" i="13" s="1"/>
  <c r="N19" i="13" a="1"/>
  <c r="N19" i="13" s="1"/>
  <c r="AF26" i="13" a="1"/>
  <c r="AF26" i="13" s="1"/>
  <c r="V21" i="13" a="1"/>
  <c r="V21" i="13" s="1"/>
  <c r="T28" i="13" a="1"/>
  <c r="T28" i="13" s="1"/>
  <c r="J21" i="13" a="1"/>
  <c r="J21" i="13" s="1"/>
  <c r="AJ27" i="13" a="1"/>
  <c r="AJ27" i="13" s="1"/>
  <c r="T20" i="13" a="1"/>
  <c r="T20" i="13" s="1"/>
  <c r="AE19" i="12" a="1"/>
  <c r="AE19" i="12" s="1"/>
  <c r="U31" i="13" a="1"/>
  <c r="U31" i="13" s="1"/>
  <c r="T17" i="12" a="1"/>
  <c r="T17" i="12" s="1"/>
  <c r="AG26" i="13" a="1"/>
  <c r="AG26" i="13" s="1"/>
  <c r="AE21" i="12" a="1"/>
  <c r="AE21" i="12" s="1"/>
  <c r="AF24" i="13" a="1"/>
  <c r="AF24" i="13" s="1"/>
  <c r="S22" i="12" a="1"/>
  <c r="S22" i="12" s="1"/>
  <c r="W28" i="12" a="1"/>
  <c r="W28" i="12" s="1"/>
  <c r="N28" i="13" a="1"/>
  <c r="N28" i="13" s="1"/>
  <c r="AJ30" i="13" a="1"/>
  <c r="AJ30" i="13" s="1"/>
  <c r="Z15" i="12" a="1"/>
  <c r="Z15" i="12" s="1"/>
  <c r="AD25" i="12" a="1"/>
  <c r="AD25" i="12" s="1"/>
  <c r="AJ32" i="12" a="1"/>
  <c r="AJ32" i="12" s="1"/>
  <c r="T15" i="13" a="1"/>
  <c r="T15" i="13" s="1"/>
  <c r="I31" i="13" a="1"/>
  <c r="I31" i="13" s="1"/>
  <c r="O15" i="12" a="1"/>
  <c r="O15" i="12" s="1"/>
  <c r="AD23" i="12" a="1"/>
  <c r="AD23" i="12" s="1"/>
  <c r="I31" i="12" a="1"/>
  <c r="I31" i="12" s="1"/>
  <c r="AF21" i="13" a="1"/>
  <c r="AF21" i="13" s="1"/>
  <c r="AF33" i="13" a="1"/>
  <c r="AF33" i="13" s="1"/>
  <c r="U18" i="12" a="1"/>
  <c r="U18" i="12" s="1"/>
  <c r="AD17" i="13" a="1"/>
  <c r="AD17" i="13" s="1"/>
  <c r="R33" i="13" a="1"/>
  <c r="R33" i="13" s="1"/>
  <c r="K21" i="12" a="1"/>
  <c r="K21" i="12" s="1"/>
  <c r="W29" i="12" a="1"/>
  <c r="W29" i="12" s="1"/>
  <c r="X30" i="13" a="1"/>
  <c r="X30" i="13" s="1"/>
  <c r="P21" i="13" a="1"/>
  <c r="P21" i="13" s="1"/>
  <c r="R19" i="12" a="1"/>
  <c r="R19" i="12" s="1"/>
  <c r="AA30" i="13" a="1"/>
  <c r="AA30" i="13" s="1"/>
  <c r="T15" i="12" a="1"/>
  <c r="T15" i="12" s="1"/>
  <c r="L22" i="13" a="1"/>
  <c r="L22" i="13" s="1"/>
  <c r="N29" i="12" a="1"/>
  <c r="N29" i="12" s="1"/>
  <c r="O21" i="11" a="1"/>
  <c r="O21" i="11" s="1"/>
  <c r="V27" i="12" a="1"/>
  <c r="V27" i="12" s="1"/>
  <c r="N23" i="11" a="1"/>
  <c r="N23" i="11" s="1"/>
  <c r="M25" i="12" a="1"/>
  <c r="M25" i="12" s="1"/>
  <c r="N19" i="11" a="1"/>
  <c r="N19" i="11" s="1"/>
  <c r="N25" i="12" a="1"/>
  <c r="N25" i="12" s="1"/>
  <c r="AH33" i="12" a="1"/>
  <c r="AH33" i="12" s="1"/>
  <c r="AH16" i="11" a="1"/>
  <c r="AH16" i="11" s="1"/>
  <c r="P20" i="13" a="1"/>
  <c r="P20" i="13" s="1"/>
  <c r="W27" i="13" a="1"/>
  <c r="W27" i="13" s="1"/>
  <c r="R18" i="12" a="1"/>
  <c r="R18" i="12" s="1"/>
  <c r="AH19" i="13" a="1"/>
  <c r="AH19" i="13" s="1"/>
  <c r="J27" i="13" a="1"/>
  <c r="J27" i="13" s="1"/>
  <c r="Z15" i="13" a="1"/>
  <c r="Z15" i="13" s="1"/>
  <c r="T22" i="13" a="1"/>
  <c r="T22" i="13" s="1"/>
  <c r="I29" i="13" a="1"/>
  <c r="I29" i="13" s="1"/>
  <c r="AD20" i="13" a="1"/>
  <c r="AD20" i="13" s="1"/>
  <c r="L28" i="13" a="1"/>
  <c r="L28" i="13" s="1"/>
  <c r="AE18" i="12" a="1"/>
  <c r="AE18" i="12" s="1"/>
  <c r="AG20" i="13" a="1"/>
  <c r="AG20" i="13" s="1"/>
  <c r="P27" i="13" a="1"/>
  <c r="P27" i="13" s="1"/>
  <c r="AA19" i="13" a="1"/>
  <c r="AA19" i="13" s="1"/>
  <c r="Q27" i="13" a="1"/>
  <c r="Q27" i="13" s="1"/>
  <c r="AH21" i="13" a="1"/>
  <c r="AH21" i="13" s="1"/>
  <c r="AG28" i="13" a="1"/>
  <c r="AG28" i="13" s="1"/>
  <c r="W21" i="13" a="1"/>
  <c r="W21" i="13" s="1"/>
  <c r="U28" i="13" a="1"/>
  <c r="U28" i="13" s="1"/>
  <c r="P22" i="13" a="1"/>
  <c r="P22" i="13" s="1"/>
  <c r="S20" i="12" a="1"/>
  <c r="S20" i="12" s="1"/>
  <c r="P18" i="13" a="1"/>
  <c r="P18" i="13" s="1"/>
  <c r="AI31" i="13" a="1"/>
  <c r="AI31" i="13" s="1"/>
  <c r="O18" i="12" a="1"/>
  <c r="O18" i="12" s="1"/>
  <c r="AH27" i="13" a="1"/>
  <c r="AH27" i="13" s="1"/>
  <c r="AF25" i="13" a="1"/>
  <c r="AF25" i="13" s="1"/>
  <c r="AG22" i="12" a="1"/>
  <c r="AG22" i="12" s="1"/>
  <c r="AI28" i="12" a="1"/>
  <c r="AI28" i="12" s="1"/>
  <c r="P29" i="13" a="1"/>
  <c r="P29" i="13" s="1"/>
  <c r="X31" i="13" a="1"/>
  <c r="X31" i="13" s="1"/>
  <c r="Q16" i="12" a="1"/>
  <c r="Q16" i="12" s="1"/>
  <c r="N26" i="12" a="1"/>
  <c r="N26" i="12" s="1"/>
  <c r="S33" i="12" a="1"/>
  <c r="S33" i="12" s="1"/>
  <c r="U16" i="13" a="1"/>
  <c r="U16" i="13" s="1"/>
  <c r="Y31" i="13" a="1"/>
  <c r="Y31" i="13" s="1"/>
  <c r="AA15" i="12" a="1"/>
  <c r="AA15" i="12" s="1"/>
  <c r="X24" i="12" a="1"/>
  <c r="X24" i="12" s="1"/>
  <c r="T31" i="12" a="1"/>
  <c r="T31" i="12" s="1"/>
  <c r="AH22" i="13" a="1"/>
  <c r="AH22" i="13" s="1"/>
  <c r="N19" i="12" a="1"/>
  <c r="N19" i="12" s="1"/>
  <c r="AC18" i="13" a="1"/>
  <c r="AC18" i="13" s="1"/>
  <c r="AG33" i="13" a="1"/>
  <c r="AG33" i="13" s="1"/>
  <c r="K22" i="12" a="1"/>
  <c r="K22" i="12" s="1"/>
  <c r="AI29" i="12" a="1"/>
  <c r="AI29" i="12" s="1"/>
  <c r="L31" i="13" a="1"/>
  <c r="L31" i="13" s="1"/>
  <c r="O22" i="13" a="1"/>
  <c r="O22" i="13" s="1"/>
  <c r="AC19" i="12" a="1"/>
  <c r="AC19" i="12" s="1"/>
  <c r="AG15" i="13" a="1"/>
  <c r="AG15" i="13" s="1"/>
  <c r="S31" i="13" a="1"/>
  <c r="S31" i="13" s="1"/>
  <c r="AF15" i="12" a="1"/>
  <c r="AF15" i="12" s="1"/>
  <c r="AC29" i="13" a="1"/>
  <c r="AC29" i="13" s="1"/>
  <c r="AB29" i="12" a="1"/>
  <c r="AB29" i="12" s="1"/>
  <c r="T14" i="11" a="1"/>
  <c r="T14" i="11" s="1"/>
  <c r="Y21" i="11" a="1"/>
  <c r="Y21" i="11" s="1"/>
  <c r="AJ27" i="12" a="1"/>
  <c r="AJ27" i="12" s="1"/>
  <c r="Y23" i="11" a="1"/>
  <c r="Y23" i="11" s="1"/>
  <c r="AF25" i="12" a="1"/>
  <c r="AF25" i="12" s="1"/>
  <c r="Y19" i="11" a="1"/>
  <c r="Y19" i="11" s="1"/>
  <c r="AG25" i="12" a="1"/>
  <c r="AG25" i="12" s="1"/>
  <c r="R22" i="13" a="1"/>
  <c r="R22" i="13" s="1"/>
  <c r="T29" i="13" a="1"/>
  <c r="T29" i="13" s="1"/>
  <c r="U21" i="12" a="1"/>
  <c r="U21" i="12" s="1"/>
  <c r="AJ21" i="13" a="1"/>
  <c r="AJ21" i="13" s="1"/>
  <c r="U29" i="13" a="1"/>
  <c r="U29" i="13" s="1"/>
  <c r="X17" i="13" a="1"/>
  <c r="X17" i="13" s="1"/>
  <c r="P24" i="13" a="1"/>
  <c r="P24" i="13" s="1"/>
  <c r="AE30" i="13" a="1"/>
  <c r="AE30" i="13" s="1"/>
  <c r="AA15" i="13" a="1"/>
  <c r="AA15" i="13" s="1"/>
  <c r="Q23" i="13" a="1"/>
  <c r="Q23" i="13" s="1"/>
  <c r="AJ29" i="13" a="1"/>
  <c r="AJ29" i="13" s="1"/>
  <c r="W21" i="12" a="1"/>
  <c r="W21" i="12" s="1"/>
  <c r="R15" i="13" a="1"/>
  <c r="R15" i="13" s="1"/>
  <c r="X22" i="13" a="1"/>
  <c r="X22" i="13" s="1"/>
  <c r="N29" i="13" a="1"/>
  <c r="N29" i="13" s="1"/>
  <c r="Q14" i="13" a="1"/>
  <c r="Q14" i="13" s="1"/>
  <c r="N22" i="13" a="1"/>
  <c r="N22" i="13" s="1"/>
  <c r="O29" i="13" a="1"/>
  <c r="O29" i="13" s="1"/>
  <c r="V16" i="13" a="1"/>
  <c r="V16" i="13" s="1"/>
  <c r="L24" i="13" a="1"/>
  <c r="L24" i="13" s="1"/>
  <c r="AB30" i="13" a="1"/>
  <c r="AB30" i="13" s="1"/>
  <c r="W15" i="13" a="1"/>
  <c r="W15" i="13" s="1"/>
  <c r="AA23" i="13" a="1"/>
  <c r="AA23" i="13" s="1"/>
  <c r="AC26" i="13" a="1"/>
  <c r="AC26" i="13" s="1"/>
  <c r="AD22" i="12" a="1"/>
  <c r="AD22" i="12" s="1"/>
  <c r="V22" i="13" a="1"/>
  <c r="V22" i="13" s="1"/>
  <c r="Q21" i="12" a="1"/>
  <c r="Q21" i="12" s="1"/>
  <c r="R17" i="13" a="1"/>
  <c r="R17" i="13" s="1"/>
  <c r="AJ31" i="13" a="1"/>
  <c r="AJ31" i="13" s="1"/>
  <c r="W15" i="12" a="1"/>
  <c r="W15" i="12" s="1"/>
  <c r="O30" i="13" a="1"/>
  <c r="O30" i="13" s="1"/>
  <c r="T14" i="12" a="1"/>
  <c r="T14" i="12" s="1"/>
  <c r="U24" i="12" a="1"/>
  <c r="U24" i="12" s="1"/>
  <c r="L32" i="12" a="1"/>
  <c r="L32" i="12" s="1"/>
  <c r="X18" i="13" a="1"/>
  <c r="X18" i="13" s="1"/>
  <c r="J32" i="13" a="1"/>
  <c r="J32" i="13" s="1"/>
  <c r="P16" i="12" a="1"/>
  <c r="P16" i="12" s="1"/>
  <c r="Z17" i="13" a="1"/>
  <c r="Z17" i="13" s="1"/>
  <c r="AD33" i="13" a="1"/>
  <c r="AD33" i="13" s="1"/>
  <c r="AI20" i="12" a="1"/>
  <c r="AI20" i="12" s="1"/>
  <c r="N28" i="12" a="1"/>
  <c r="N28" i="12" s="1"/>
  <c r="AE20" i="13" a="1"/>
  <c r="AE20" i="13" s="1"/>
  <c r="AE33" i="13" a="1"/>
  <c r="AE33" i="13" s="1"/>
  <c r="S18" i="12" a="1"/>
  <c r="S18" i="12" s="1"/>
  <c r="Z26" i="12" a="1"/>
  <c r="Z26" i="12" s="1"/>
  <c r="O27" i="13" a="1"/>
  <c r="O27" i="13" s="1"/>
  <c r="J21" i="12" a="1"/>
  <c r="J21" i="12" s="1"/>
  <c r="K25" i="13" a="1"/>
  <c r="K25" i="13" s="1"/>
  <c r="M24" i="12" a="1"/>
  <c r="M24" i="12" s="1"/>
  <c r="Q32" i="12" a="1"/>
  <c r="Q32" i="12" s="1"/>
  <c r="I20" i="13" a="1"/>
  <c r="I20" i="13" s="1"/>
  <c r="S33" i="13" a="1"/>
  <c r="S33" i="13" s="1"/>
  <c r="AB27" i="13" a="1"/>
  <c r="AB27" i="13" s="1"/>
  <c r="AA21" i="12" a="1"/>
  <c r="AA21" i="12" s="1"/>
  <c r="S20" i="13" a="1"/>
  <c r="S20" i="13" s="1"/>
  <c r="W33" i="13" a="1"/>
  <c r="W33" i="13" s="1"/>
  <c r="Z18" i="12" a="1"/>
  <c r="Z18" i="12" s="1"/>
  <c r="N20" i="12" a="1"/>
  <c r="N20" i="12" s="1"/>
  <c r="U32" i="12" a="1"/>
  <c r="U32" i="12" s="1"/>
  <c r="AE16" i="11" a="1"/>
  <c r="AE16" i="11" s="1"/>
  <c r="AF30" i="12" a="1"/>
  <c r="AF30" i="12" s="1"/>
  <c r="AF16" i="11" a="1"/>
  <c r="AF16" i="11" s="1"/>
  <c r="K23" i="13" a="1"/>
  <c r="K23" i="13" s="1"/>
  <c r="O29" i="12" a="1"/>
  <c r="O29" i="12" s="1"/>
  <c r="AE16" i="13" a="1"/>
  <c r="AE16" i="13" s="1"/>
  <c r="J28" i="12" a="1"/>
  <c r="J28" i="12" s="1"/>
  <c r="L20" i="11" a="1"/>
  <c r="L20" i="11" s="1"/>
  <c r="U26" i="11" a="1"/>
  <c r="U26" i="11" s="1"/>
  <c r="X15" i="13" a="1"/>
  <c r="X15" i="13" s="1"/>
  <c r="AE22" i="13" a="1"/>
  <c r="AE22" i="13" s="1"/>
  <c r="AG29" i="13" a="1"/>
  <c r="AG29" i="13" s="1"/>
  <c r="AF21" i="12" a="1"/>
  <c r="AF21" i="12" s="1"/>
  <c r="S22" i="13" a="1"/>
  <c r="S22" i="13" s="1"/>
  <c r="AH29" i="13" a="1"/>
  <c r="AH29" i="13" s="1"/>
  <c r="AI17" i="13" a="1"/>
  <c r="AI17" i="13" s="1"/>
  <c r="AD24" i="13" a="1"/>
  <c r="AD24" i="13" s="1"/>
  <c r="Q31" i="13" a="1"/>
  <c r="Q31" i="13" s="1"/>
  <c r="O16" i="13" a="1"/>
  <c r="O16" i="13" s="1"/>
  <c r="AE23" i="13" a="1"/>
  <c r="AE23" i="13" s="1"/>
  <c r="V30" i="13" a="1"/>
  <c r="V30" i="13" s="1"/>
  <c r="AI21" i="12" a="1"/>
  <c r="AI21" i="12" s="1"/>
  <c r="AD15" i="13" a="1"/>
  <c r="AD15" i="13" s="1"/>
  <c r="AJ22" i="13" a="1"/>
  <c r="AJ22" i="13" s="1"/>
  <c r="AA29" i="13" a="1"/>
  <c r="AA29" i="13" s="1"/>
  <c r="Y22" i="13" a="1"/>
  <c r="Y22" i="13" s="1"/>
  <c r="M30" i="13" a="1"/>
  <c r="M30" i="13" s="1"/>
  <c r="AH16" i="13" a="1"/>
  <c r="AH16" i="13" s="1"/>
  <c r="Z24" i="13" a="1"/>
  <c r="Z24" i="13" s="1"/>
  <c r="L16" i="13" a="1"/>
  <c r="L16" i="13" s="1"/>
  <c r="M24" i="13" a="1"/>
  <c r="M24" i="13" s="1"/>
  <c r="AF27" i="13" a="1"/>
  <c r="AF27" i="13" s="1"/>
  <c r="Y23" i="12" a="1"/>
  <c r="Y23" i="12" s="1"/>
  <c r="T23" i="13" a="1"/>
  <c r="T23" i="13" s="1"/>
  <c r="AD21" i="12" a="1"/>
  <c r="AD21" i="12" s="1"/>
  <c r="Q18" i="13" a="1"/>
  <c r="Q18" i="13" s="1"/>
  <c r="W32" i="13" a="1"/>
  <c r="W32" i="13" s="1"/>
  <c r="O16" i="12" a="1"/>
  <c r="O16" i="12" s="1"/>
  <c r="AH30" i="13" a="1"/>
  <c r="AH30" i="13" s="1"/>
  <c r="U17" i="12" a="1"/>
  <c r="U17" i="12" s="1"/>
  <c r="AG24" i="12" a="1"/>
  <c r="AG24" i="12" s="1"/>
  <c r="Z32" i="12" a="1"/>
  <c r="Z32" i="12" s="1"/>
  <c r="AB19" i="13" a="1"/>
  <c r="AB19" i="13" s="1"/>
  <c r="Y32" i="13" a="1"/>
  <c r="Y32" i="13" s="1"/>
  <c r="AD16" i="12" a="1"/>
  <c r="AD16" i="12" s="1"/>
  <c r="Y18" i="13" a="1"/>
  <c r="Y18" i="13" s="1"/>
  <c r="AJ21" i="12" a="1"/>
  <c r="AJ21" i="12" s="1"/>
  <c r="I29" i="12" a="1"/>
  <c r="I29" i="12" s="1"/>
  <c r="AE21" i="13" a="1"/>
  <c r="AE21" i="13" s="1"/>
  <c r="M19" i="12" a="1"/>
  <c r="M19" i="12" s="1"/>
  <c r="T27" i="12" a="1"/>
  <c r="T27" i="12" s="1"/>
  <c r="R28" i="13" a="1"/>
  <c r="R28" i="13" s="1"/>
  <c r="Q26" i="13" a="1"/>
  <c r="Q26" i="13" s="1"/>
  <c r="Z24" i="12" a="1"/>
  <c r="Z24" i="12" s="1"/>
  <c r="K33" i="12" a="1"/>
  <c r="K33" i="12" s="1"/>
  <c r="AI20" i="13" a="1"/>
  <c r="AI20" i="13" s="1"/>
  <c r="AH33" i="13" a="1"/>
  <c r="AH33" i="13" s="1"/>
  <c r="AD28" i="13" a="1"/>
  <c r="AD28" i="13" s="1"/>
  <c r="P14" i="12" a="1"/>
  <c r="P14" i="12" s="1"/>
  <c r="AA22" i="12" a="1"/>
  <c r="AA22" i="12" s="1"/>
  <c r="Q21" i="13" a="1"/>
  <c r="Q21" i="13" s="1"/>
  <c r="S19" i="12" a="1"/>
  <c r="S19" i="12" s="1"/>
  <c r="AH21" i="12" a="1"/>
  <c r="AH21" i="12" s="1"/>
  <c r="AH32" i="12" a="1"/>
  <c r="AH32" i="12" s="1"/>
  <c r="U17" i="11" a="1"/>
  <c r="U17" i="11" s="1"/>
  <c r="Q17" i="12" a="1"/>
  <c r="Q17" i="12" s="1"/>
  <c r="R31" i="12" a="1"/>
  <c r="R31" i="12" s="1"/>
  <c r="N18" i="11" a="1"/>
  <c r="N18" i="11" s="1"/>
  <c r="Y30" i="13" a="1"/>
  <c r="Y30" i="13" s="1"/>
  <c r="AD29" i="12" a="1"/>
  <c r="AD29" i="12" s="1"/>
  <c r="U14" i="11" a="1"/>
  <c r="U14" i="11" s="1"/>
  <c r="K24" i="13" a="1"/>
  <c r="K24" i="13" s="1"/>
  <c r="AA28" i="12" a="1"/>
  <c r="AA28" i="12" s="1"/>
  <c r="V20" i="11" a="1"/>
  <c r="V20" i="11" s="1"/>
  <c r="K21" i="13" a="1"/>
  <c r="K21" i="13" s="1"/>
  <c r="V29" i="13" a="1"/>
  <c r="V29" i="13" s="1"/>
  <c r="AJ17" i="13" a="1"/>
  <c r="AJ17" i="13" s="1"/>
  <c r="S21" i="13" a="1"/>
  <c r="S21" i="13" s="1"/>
  <c r="T14" i="13" a="1"/>
  <c r="T14" i="13" s="1"/>
  <c r="AH28" i="13" a="1"/>
  <c r="AH28" i="13" s="1"/>
  <c r="W22" i="13" a="1"/>
  <c r="W22" i="13" s="1"/>
  <c r="V19" i="12" a="1"/>
  <c r="V19" i="12" s="1"/>
  <c r="Q15" i="13" a="1"/>
  <c r="Q15" i="13" s="1"/>
  <c r="K24" i="12" a="1"/>
  <c r="K24" i="12" s="1"/>
  <c r="M20" i="12" a="1"/>
  <c r="M20" i="12" s="1"/>
  <c r="AF26" i="12" a="1"/>
  <c r="AF26" i="12" s="1"/>
  <c r="AE15" i="11" a="1"/>
  <c r="AE15" i="11" s="1"/>
  <c r="T33" i="12" a="1"/>
  <c r="T33" i="12" s="1"/>
  <c r="AE24" i="11" a="1"/>
  <c r="AE24" i="11" s="1"/>
  <c r="AI23" i="12" a="1"/>
  <c r="AI23" i="12" s="1"/>
  <c r="O23" i="11" a="1"/>
  <c r="O23" i="11" s="1"/>
  <c r="R24" i="13" a="1"/>
  <c r="R24" i="13" s="1"/>
  <c r="AH29" i="12" a="1"/>
  <c r="AH29" i="12" s="1"/>
  <c r="X22" i="11" a="1"/>
  <c r="X22" i="11" s="1"/>
  <c r="U30" i="12" a="1"/>
  <c r="U30" i="12" s="1"/>
  <c r="P23" i="11" a="1"/>
  <c r="P23" i="11" s="1"/>
  <c r="P33" i="11" a="1"/>
  <c r="P33" i="11" s="1"/>
  <c r="O28" i="12" a="1"/>
  <c r="O28" i="12" s="1"/>
  <c r="W24" i="11" a="1"/>
  <c r="W24" i="11" s="1"/>
  <c r="K32" i="11" a="1"/>
  <c r="K32" i="11" s="1"/>
  <c r="AE28" i="12" a="1"/>
  <c r="AE28" i="12" s="1"/>
  <c r="O21" i="13" a="1"/>
  <c r="O21" i="13" s="1"/>
  <c r="M30" i="12" a="1"/>
  <c r="M30" i="12" s="1"/>
  <c r="AC16" i="11" a="1"/>
  <c r="AC16" i="11" s="1"/>
  <c r="O17" i="12" a="1"/>
  <c r="O17" i="12" s="1"/>
  <c r="AD16" i="11" a="1"/>
  <c r="AD16" i="11" s="1"/>
  <c r="K27" i="11" a="1"/>
  <c r="K27" i="11" s="1"/>
  <c r="S32" i="13" a="1"/>
  <c r="S32" i="13" s="1"/>
  <c r="AF24" i="11" a="1"/>
  <c r="AF24" i="11" s="1"/>
  <c r="AC32" i="11" a="1"/>
  <c r="AC32" i="11" s="1"/>
  <c r="S16" i="19" a="1"/>
  <c r="S16" i="19" s="1"/>
  <c r="L30" i="12" a="1"/>
  <c r="L30" i="12" s="1"/>
  <c r="AJ25" i="11" a="1"/>
  <c r="AJ25" i="11" s="1"/>
  <c r="AE8" i="19" a="1"/>
  <c r="AE8" i="19" s="1"/>
  <c r="N27" i="11" a="1"/>
  <c r="N27" i="11" s="1"/>
  <c r="N19" i="19" a="1"/>
  <c r="N19" i="19" s="1"/>
  <c r="U28" i="19" a="1"/>
  <c r="U28" i="19" s="1"/>
  <c r="Q24" i="12" a="1"/>
  <c r="Q24" i="12" s="1"/>
  <c r="X25" i="11" a="1"/>
  <c r="X25" i="11" s="1"/>
  <c r="AJ33" i="11" a="1"/>
  <c r="AJ33" i="11" s="1"/>
  <c r="U16" i="19" a="1"/>
  <c r="U16" i="19" s="1"/>
  <c r="O23" i="19" a="1"/>
  <c r="O23" i="19" s="1"/>
  <c r="AE23" i="11" a="1"/>
  <c r="AE23" i="11" s="1"/>
  <c r="N18" i="19" a="1"/>
  <c r="N18" i="19" s="1"/>
  <c r="J26" i="19" a="1"/>
  <c r="J26" i="19" s="1"/>
  <c r="W32" i="19" a="1"/>
  <c r="W32" i="19" s="1"/>
  <c r="T16" i="11" a="1"/>
  <c r="T16" i="11" s="1"/>
  <c r="W29" i="11" a="1"/>
  <c r="W29" i="11" s="1"/>
  <c r="X20" i="19" a="1"/>
  <c r="X20" i="19" s="1"/>
  <c r="V26" i="19" a="1"/>
  <c r="V26" i="19" s="1"/>
  <c r="N30" i="11" a="1"/>
  <c r="N30" i="11" s="1"/>
  <c r="T27" i="13" a="1"/>
  <c r="T27" i="13" s="1"/>
  <c r="AC22" i="11" a="1"/>
  <c r="AC22" i="11" s="1"/>
  <c r="AD31" i="11" a="1"/>
  <c r="AD31" i="11" s="1"/>
  <c r="AC15" i="19" a="1"/>
  <c r="AC15" i="19" s="1"/>
  <c r="AC31" i="12" a="1"/>
  <c r="AC31" i="12" s="1"/>
  <c r="M29" i="11" a="1"/>
  <c r="M29" i="11" s="1"/>
  <c r="S20" i="19" a="1"/>
  <c r="S20" i="19" s="1"/>
  <c r="X26" i="19" a="1"/>
  <c r="X26" i="19" s="1"/>
  <c r="AD18" i="19" a="1"/>
  <c r="AD18" i="19" s="1"/>
  <c r="X21" i="13" a="1"/>
  <c r="X21" i="13" s="1"/>
  <c r="AI29" i="13" a="1"/>
  <c r="AI29" i="13" s="1"/>
  <c r="N21" i="13" a="1"/>
  <c r="N21" i="13" s="1"/>
  <c r="AD21" i="13" a="1"/>
  <c r="AD21" i="13" s="1"/>
  <c r="S29" i="13" a="1"/>
  <c r="S29" i="13" s="1"/>
  <c r="L29" i="13" a="1"/>
  <c r="L29" i="13" s="1"/>
  <c r="AH24" i="13" a="1"/>
  <c r="AH24" i="13" s="1"/>
  <c r="AJ26" i="12" a="1"/>
  <c r="AJ26" i="12" s="1"/>
  <c r="AH20" i="13" a="1"/>
  <c r="AH20" i="13" s="1"/>
  <c r="X22" i="12" a="1"/>
  <c r="X22" i="12" s="1"/>
  <c r="AG16" i="13" a="1"/>
  <c r="AG16" i="13" s="1"/>
  <c r="N17" i="13" a="1"/>
  <c r="N17" i="13" s="1"/>
  <c r="V28" i="12" a="1"/>
  <c r="V28" i="12" s="1"/>
  <c r="X18" i="11" a="1"/>
  <c r="X18" i="11" s="1"/>
  <c r="AC15" i="13" a="1"/>
  <c r="AC15" i="13" s="1"/>
  <c r="AB24" i="12" a="1"/>
  <c r="AB24" i="12" s="1"/>
  <c r="I24" i="11" a="1"/>
  <c r="I24" i="11" s="1"/>
  <c r="N31" i="13" a="1"/>
  <c r="N31" i="13" s="1"/>
  <c r="T30" i="12" a="1"/>
  <c r="T30" i="12" s="1"/>
  <c r="AH22" i="11" a="1"/>
  <c r="AH22" i="11" s="1"/>
  <c r="Q25" i="13" a="1"/>
  <c r="Q25" i="13" s="1"/>
  <c r="AJ30" i="12" a="1"/>
  <c r="AJ30" i="12" s="1"/>
  <c r="X15" i="11" a="1"/>
  <c r="X15" i="11" s="1"/>
  <c r="AB23" i="11" a="1"/>
  <c r="AB23" i="11" s="1"/>
  <c r="AA33" i="11" a="1"/>
  <c r="AA33" i="11" s="1"/>
  <c r="AD28" i="12" a="1"/>
  <c r="AD28" i="12" s="1"/>
  <c r="L15" i="11" a="1"/>
  <c r="L15" i="11" s="1"/>
  <c r="AH24" i="11" a="1"/>
  <c r="AH24" i="11" s="1"/>
  <c r="S29" i="12" a="1"/>
  <c r="S29" i="12" s="1"/>
  <c r="AA28" i="13" a="1"/>
  <c r="AA28" i="13" s="1"/>
  <c r="AD30" i="12" a="1"/>
  <c r="AD30" i="12" s="1"/>
  <c r="T17" i="11" a="1"/>
  <c r="T17" i="11" s="1"/>
  <c r="AE23" i="12" a="1"/>
  <c r="AE23" i="12" s="1"/>
  <c r="AE8" i="11" a="1"/>
  <c r="AE8" i="11" s="1"/>
  <c r="AF17" i="11" a="1"/>
  <c r="AF17" i="11" s="1"/>
  <c r="Y27" i="11" a="1"/>
  <c r="Y27" i="11" s="1"/>
  <c r="Q19" i="12" a="1"/>
  <c r="Q19" i="12" s="1"/>
  <c r="U25" i="11" a="1"/>
  <c r="U25" i="11" s="1"/>
  <c r="AH33" i="11" a="1"/>
  <c r="AH33" i="11" s="1"/>
  <c r="AD16" i="19" a="1"/>
  <c r="AD16" i="19" s="1"/>
  <c r="O32" i="12" a="1"/>
  <c r="O32" i="12" s="1"/>
  <c r="M27" i="11" a="1"/>
  <c r="M27" i="11" s="1"/>
  <c r="N28" i="11" a="1"/>
  <c r="N28" i="11" s="1"/>
  <c r="Z19" i="19" a="1"/>
  <c r="Z19" i="19" s="1"/>
  <c r="O29" i="19" a="1"/>
  <c r="O29" i="19" s="1"/>
  <c r="T28" i="12" a="1"/>
  <c r="T28" i="12" s="1"/>
  <c r="AB26" i="11" a="1"/>
  <c r="AB26" i="11" s="1"/>
  <c r="X17" i="19" a="1"/>
  <c r="X17" i="19" s="1"/>
  <c r="I24" i="19" a="1"/>
  <c r="I24" i="19" s="1"/>
  <c r="M26" i="11" a="1"/>
  <c r="M26" i="11" s="1"/>
  <c r="X18" i="19" a="1"/>
  <c r="X18" i="19" s="1"/>
  <c r="U26" i="19" a="1"/>
  <c r="U26" i="19" s="1"/>
  <c r="AH32" i="19" a="1"/>
  <c r="AH32" i="19" s="1"/>
  <c r="T18" i="11" a="1"/>
  <c r="T18" i="11" s="1"/>
  <c r="M30" i="11" a="1"/>
  <c r="M30" i="11" s="1"/>
  <c r="O21" i="19" a="1"/>
  <c r="O21" i="19" s="1"/>
  <c r="AH26" i="19" a="1"/>
  <c r="AH26" i="19" s="1"/>
  <c r="U18" i="11" a="1"/>
  <c r="U18" i="11" s="1"/>
  <c r="AB30" i="11" a="1"/>
  <c r="AB30" i="11" s="1"/>
  <c r="U16" i="12" a="1"/>
  <c r="U16" i="12" s="1"/>
  <c r="T23" i="11" a="1"/>
  <c r="T23" i="11" s="1"/>
  <c r="N32" i="11" a="1"/>
  <c r="N32" i="11" s="1"/>
  <c r="Q16" i="19" a="1"/>
  <c r="Q16" i="19" s="1"/>
  <c r="Z33" i="12" a="1"/>
  <c r="Z33" i="12" s="1"/>
  <c r="AF29" i="11" a="1"/>
  <c r="AF29" i="11" s="1"/>
  <c r="AC20" i="19" a="1"/>
  <c r="AC20" i="19" s="1"/>
  <c r="P15" i="19" a="1"/>
  <c r="P15" i="19" s="1"/>
  <c r="K27" i="19" a="1"/>
  <c r="K27" i="19" s="1"/>
  <c r="K31" i="19" a="1"/>
  <c r="K31" i="19" s="1"/>
  <c r="Q15" i="19" a="1"/>
  <c r="Q15" i="19" s="1"/>
  <c r="AD27" i="19" a="1"/>
  <c r="AD27" i="19" s="1"/>
  <c r="N31" i="11" a="1"/>
  <c r="N31" i="11" s="1"/>
  <c r="AE23" i="19" a="1"/>
  <c r="AE23" i="19" s="1"/>
  <c r="K33" i="19" a="1"/>
  <c r="K33" i="19" s="1"/>
  <c r="Y29" i="11" a="1"/>
  <c r="Y29" i="11" s="1"/>
  <c r="T24" i="19" a="1"/>
  <c r="T24" i="19" s="1"/>
  <c r="AD31" i="19" a="1"/>
  <c r="AD31" i="19" s="1"/>
  <c r="AA16" i="11" a="1"/>
  <c r="AA16" i="11" s="1"/>
  <c r="T33" i="19" a="1"/>
  <c r="T33" i="19" s="1"/>
  <c r="S18" i="19" a="1"/>
  <c r="S18" i="19" s="1"/>
  <c r="AG30" i="19" a="1"/>
  <c r="AG30" i="19" s="1"/>
  <c r="Q26" i="11" a="1"/>
  <c r="Q26" i="11" s="1"/>
  <c r="AJ20" i="13" a="1"/>
  <c r="AJ20" i="13" s="1"/>
  <c r="AB24" i="13" a="1"/>
  <c r="AB24" i="13" s="1"/>
  <c r="U30" i="13" a="1"/>
  <c r="U30" i="13" s="1"/>
  <c r="AA21" i="13" a="1"/>
  <c r="AA21" i="13" s="1"/>
  <c r="V24" i="13" a="1"/>
  <c r="V24" i="13" s="1"/>
  <c r="AI15" i="13" a="1"/>
  <c r="AI15" i="13" s="1"/>
  <c r="AF29" i="13" a="1"/>
  <c r="AF29" i="13" s="1"/>
  <c r="N30" i="13" a="1"/>
  <c r="N30" i="13" s="1"/>
  <c r="K32" i="13" a="1"/>
  <c r="K32" i="13" s="1"/>
  <c r="S27" i="12" a="1"/>
  <c r="S27" i="12" s="1"/>
  <c r="AA17" i="13" a="1"/>
  <c r="AA17" i="13" s="1"/>
  <c r="AG21" i="13" a="1"/>
  <c r="AG21" i="13" s="1"/>
  <c r="I23" i="12" a="1"/>
  <c r="I23" i="12" s="1"/>
  <c r="N20" i="13" a="1"/>
  <c r="N20" i="13" s="1"/>
  <c r="S15" i="12" a="1"/>
  <c r="S15" i="12" s="1"/>
  <c r="L18" i="13" a="1"/>
  <c r="L18" i="13" s="1"/>
  <c r="Q30" i="12" a="1"/>
  <c r="Q30" i="12" s="1"/>
  <c r="X19" i="11" a="1"/>
  <c r="X19" i="11" s="1"/>
  <c r="U26" i="12" a="1"/>
  <c r="U26" i="12" s="1"/>
  <c r="U24" i="11" a="1"/>
  <c r="U24" i="11" s="1"/>
  <c r="AI30" i="12" a="1"/>
  <c r="AI30" i="12" s="1"/>
  <c r="AA23" i="11" a="1"/>
  <c r="AA23" i="11" s="1"/>
  <c r="AD31" i="13" a="1"/>
  <c r="AD31" i="13" s="1"/>
  <c r="Y31" i="12" a="1"/>
  <c r="Y31" i="12" s="1"/>
  <c r="N16" i="11" a="1"/>
  <c r="N16" i="11" s="1"/>
  <c r="K24" i="11" a="1"/>
  <c r="K24" i="11" s="1"/>
  <c r="V30" i="12" a="1"/>
  <c r="V30" i="12" s="1"/>
  <c r="Y15" i="11" a="1"/>
  <c r="Y15" i="11" s="1"/>
  <c r="AC25" i="11" a="1"/>
  <c r="AC25" i="11" s="1"/>
  <c r="AJ18" i="13" a="1"/>
  <c r="AJ18" i="13" s="1"/>
  <c r="I30" i="12" a="1"/>
  <c r="I30" i="12" s="1"/>
  <c r="Z15" i="11" a="1"/>
  <c r="Z15" i="11" s="1"/>
  <c r="U33" i="13" a="1"/>
  <c r="U33" i="13" s="1"/>
  <c r="AF31" i="12" a="1"/>
  <c r="AF31" i="12" s="1"/>
  <c r="AE17" i="11" a="1"/>
  <c r="AE17" i="11" s="1"/>
  <c r="T24" i="12" a="1"/>
  <c r="T24" i="12" s="1"/>
  <c r="W18" i="11" a="1"/>
  <c r="W18" i="11" s="1"/>
  <c r="AA15" i="11" a="1"/>
  <c r="AA15" i="11" s="1"/>
  <c r="AA28" i="11" a="1"/>
  <c r="AA28" i="11" s="1"/>
  <c r="N24" i="12" a="1"/>
  <c r="N24" i="12" s="1"/>
  <c r="Z26" i="11" a="1"/>
  <c r="Z26" i="11" s="1"/>
  <c r="AG17" i="19" a="1"/>
  <c r="AG17" i="19" s="1"/>
  <c r="AD27" i="11" a="1"/>
  <c r="AD27" i="11" s="1"/>
  <c r="Q14" i="11" a="1"/>
  <c r="Q14" i="11" s="1"/>
  <c r="AD28" i="11" a="1"/>
  <c r="AD28" i="11" s="1"/>
  <c r="X21" i="19" a="1"/>
  <c r="X21" i="19" s="1"/>
  <c r="AA29" i="19" a="1"/>
  <c r="AA29" i="19" s="1"/>
  <c r="Y30" i="12" a="1"/>
  <c r="Y30" i="12" s="1"/>
  <c r="O27" i="11" a="1"/>
  <c r="O27" i="11" s="1"/>
  <c r="AG8" i="19" a="1"/>
  <c r="AG8" i="19" s="1"/>
  <c r="M18" i="19" a="1"/>
  <c r="M18" i="19" s="1"/>
  <c r="U24" i="19" a="1"/>
  <c r="U24" i="19" s="1"/>
  <c r="X21" i="12" a="1"/>
  <c r="X21" i="12" s="1"/>
  <c r="AC26" i="11" a="1"/>
  <c r="AC26" i="11" s="1"/>
  <c r="AB19" i="19" a="1"/>
  <c r="AB19" i="19" s="1"/>
  <c r="P27" i="19" a="1"/>
  <c r="P27" i="19" s="1"/>
  <c r="AB33" i="19" a="1"/>
  <c r="AB33" i="19" s="1"/>
  <c r="AF19" i="11" a="1"/>
  <c r="AF19" i="11" s="1"/>
  <c r="AA30" i="11" a="1"/>
  <c r="AA30" i="11" s="1"/>
  <c r="AA21" i="19" a="1"/>
  <c r="AA21" i="19" s="1"/>
  <c r="Q27" i="19" a="1"/>
  <c r="Q27" i="19" s="1"/>
  <c r="P20" i="11" a="1"/>
  <c r="P20" i="11" s="1"/>
  <c r="L31" i="11" a="1"/>
  <c r="L31" i="11" s="1"/>
  <c r="Z25" i="12" a="1"/>
  <c r="Z25" i="12" s="1"/>
  <c r="M24" i="11" a="1"/>
  <c r="M24" i="11" s="1"/>
  <c r="AA32" i="11" a="1"/>
  <c r="AA32" i="11" s="1"/>
  <c r="AB16" i="19" a="1"/>
  <c r="AB16" i="19" s="1"/>
  <c r="S30" i="11" a="1"/>
  <c r="S30" i="11" s="1"/>
  <c r="K21" i="19" a="1"/>
  <c r="K21" i="19" s="1"/>
  <c r="I28" i="13" a="1"/>
  <c r="I28" i="13" s="1"/>
  <c r="U22" i="13" a="1"/>
  <c r="U22" i="13" s="1"/>
  <c r="AE27" i="13" a="1"/>
  <c r="AE27" i="13" s="1"/>
  <c r="R19" i="13" a="1"/>
  <c r="R19" i="13" s="1"/>
  <c r="AG30" i="13" a="1"/>
  <c r="AG30" i="13" s="1"/>
  <c r="AA32" i="13" a="1"/>
  <c r="AA32" i="13" s="1"/>
  <c r="AC27" i="12" a="1"/>
  <c r="AC27" i="12" s="1"/>
  <c r="AA18" i="13" a="1"/>
  <c r="AA18" i="13" s="1"/>
  <c r="R16" i="12" a="1"/>
  <c r="R16" i="12" s="1"/>
  <c r="I24" i="13" a="1"/>
  <c r="I24" i="13" s="1"/>
  <c r="T23" i="12" a="1"/>
  <c r="T23" i="12" s="1"/>
  <c r="L23" i="13" a="1"/>
  <c r="L23" i="13" s="1"/>
  <c r="X16" i="12" a="1"/>
  <c r="X16" i="12" s="1"/>
  <c r="P19" i="13" a="1"/>
  <c r="P19" i="13" s="1"/>
  <c r="Q14" i="12" a="1"/>
  <c r="Q14" i="12" s="1"/>
  <c r="Q31" i="12" a="1"/>
  <c r="Q31" i="12" s="1"/>
  <c r="AF20" i="11" a="1"/>
  <c r="AF20" i="11" s="1"/>
  <c r="AI26" i="12" a="1"/>
  <c r="AI26" i="12" s="1"/>
  <c r="O25" i="11" a="1"/>
  <c r="O25" i="11" s="1"/>
  <c r="O14" i="12" a="1"/>
  <c r="O14" i="12" s="1"/>
  <c r="J32" i="12" a="1"/>
  <c r="J32" i="12" s="1"/>
  <c r="V24" i="11" a="1"/>
  <c r="V24" i="11" s="1"/>
  <c r="L33" i="12" a="1"/>
  <c r="L33" i="12" s="1"/>
  <c r="Y16" i="11" a="1"/>
  <c r="Y16" i="11" s="1"/>
  <c r="Q25" i="11" a="1"/>
  <c r="Q25" i="11" s="1"/>
  <c r="R25" i="13" a="1"/>
  <c r="R25" i="13" s="1"/>
  <c r="J31" i="12" a="1"/>
  <c r="J31" i="12" s="1"/>
  <c r="O16" i="11" a="1"/>
  <c r="O16" i="11" s="1"/>
  <c r="L26" i="11" a="1"/>
  <c r="L26" i="11" s="1"/>
  <c r="T26" i="13" a="1"/>
  <c r="T26" i="13" s="1"/>
  <c r="K31" i="12" a="1"/>
  <c r="K31" i="12" s="1"/>
  <c r="P16" i="11" a="1"/>
  <c r="P16" i="11" s="1"/>
  <c r="S32" i="12" a="1"/>
  <c r="S32" i="12" s="1"/>
  <c r="W19" i="11" a="1"/>
  <c r="W19" i="11" s="1"/>
  <c r="K25" i="12" a="1"/>
  <c r="K25" i="12" s="1"/>
  <c r="AH19" i="11" a="1"/>
  <c r="AH19" i="11" s="1"/>
  <c r="S17" i="11" a="1"/>
  <c r="S17" i="11" s="1"/>
  <c r="Q29" i="11" a="1"/>
  <c r="Q29" i="11" s="1"/>
  <c r="K26" i="12" a="1"/>
  <c r="K26" i="12" s="1"/>
  <c r="L27" i="11" a="1"/>
  <c r="L27" i="11" s="1"/>
  <c r="X19" i="19" a="1"/>
  <c r="X19" i="19" s="1"/>
  <c r="M28" i="11" a="1"/>
  <c r="M28" i="11" s="1"/>
  <c r="Q16" i="11" a="1"/>
  <c r="Q16" i="11" s="1"/>
  <c r="T29" i="11" a="1"/>
  <c r="T29" i="11" s="1"/>
  <c r="AI21" i="19" a="1"/>
  <c r="AI21" i="19" s="1"/>
  <c r="J30" i="19" a="1"/>
  <c r="J30" i="19" s="1"/>
  <c r="R32" i="12" a="1"/>
  <c r="R32" i="12" s="1"/>
  <c r="AE27" i="11" a="1"/>
  <c r="AE27" i="11" s="1"/>
  <c r="W18" i="19" a="1"/>
  <c r="W18" i="19" s="1"/>
  <c r="AE24" i="19" a="1"/>
  <c r="AE24" i="19" s="1"/>
  <c r="AF24" i="12" a="1"/>
  <c r="AF24" i="12" s="1"/>
  <c r="P27" i="11" a="1"/>
  <c r="P27" i="11" s="1"/>
  <c r="W20" i="19" a="1"/>
  <c r="W20" i="19" s="1"/>
  <c r="AA27" i="19" a="1"/>
  <c r="AA27" i="19" s="1"/>
  <c r="U21" i="11" a="1"/>
  <c r="U21" i="11" s="1"/>
  <c r="V28" i="13" a="1"/>
  <c r="V28" i="13" s="1"/>
  <c r="T19" i="12" a="1"/>
  <c r="T19" i="12" s="1"/>
  <c r="AC25" i="13" a="1"/>
  <c r="AC25" i="13" s="1"/>
  <c r="P14" i="13" a="1"/>
  <c r="P14" i="13" s="1"/>
  <c r="P28" i="13" a="1"/>
  <c r="P28" i="13" s="1"/>
  <c r="AC22" i="13" a="1"/>
  <c r="AC22" i="13" s="1"/>
  <c r="X19" i="13" a="1"/>
  <c r="X19" i="13" s="1"/>
  <c r="U19" i="12" a="1"/>
  <c r="U19" i="12" s="1"/>
  <c r="O33" i="13" a="1"/>
  <c r="O33" i="13" s="1"/>
  <c r="S31" i="12" a="1"/>
  <c r="S31" i="12" s="1"/>
  <c r="AD19" i="13" a="1"/>
  <c r="AD19" i="13" s="1"/>
  <c r="AE16" i="12" a="1"/>
  <c r="AE16" i="12" s="1"/>
  <c r="U15" i="13" a="1"/>
  <c r="U15" i="13" s="1"/>
  <c r="S28" i="13" a="1"/>
  <c r="S28" i="13" s="1"/>
  <c r="U25" i="12" a="1"/>
  <c r="U25" i="12" s="1"/>
  <c r="S24" i="13" a="1"/>
  <c r="S24" i="13" s="1"/>
  <c r="Y18" i="12" a="1"/>
  <c r="Y18" i="12" s="1"/>
  <c r="T24" i="13" a="1"/>
  <c r="T24" i="13" s="1"/>
  <c r="Z16" i="12" a="1"/>
  <c r="Z16" i="12" s="1"/>
  <c r="AI31" i="12" a="1"/>
  <c r="AI31" i="12" s="1"/>
  <c r="I22" i="11" a="1"/>
  <c r="I22" i="11" s="1"/>
  <c r="P20" i="12" a="1"/>
  <c r="P20" i="12" s="1"/>
  <c r="W27" i="12" a="1"/>
  <c r="W27" i="12" s="1"/>
  <c r="AA25" i="11" a="1"/>
  <c r="AA25" i="11" s="1"/>
  <c r="AE17" i="12" a="1"/>
  <c r="AE17" i="12" s="1"/>
  <c r="Y32" i="12" a="1"/>
  <c r="Y32" i="12" s="1"/>
  <c r="W15" i="11" a="1"/>
  <c r="W15" i="11" s="1"/>
  <c r="AG24" i="11" a="1"/>
  <c r="AG24" i="11" s="1"/>
  <c r="V18" i="12" a="1"/>
  <c r="V18" i="12" s="1"/>
  <c r="W33" i="12" a="1"/>
  <c r="W33" i="12" s="1"/>
  <c r="O17" i="11" a="1"/>
  <c r="O17" i="11" s="1"/>
  <c r="W26" i="11" a="1"/>
  <c r="W26" i="11" s="1"/>
  <c r="Z31" i="12" a="1"/>
  <c r="Z31" i="12" s="1"/>
  <c r="R18" i="11" a="1"/>
  <c r="R18" i="11" s="1"/>
  <c r="X26" i="11" a="1"/>
  <c r="X26" i="11" s="1"/>
  <c r="R32" i="13" a="1"/>
  <c r="R32" i="13" s="1"/>
  <c r="AA31" i="12" a="1"/>
  <c r="AA31" i="12" s="1"/>
  <c r="Z16" i="11" a="1"/>
  <c r="Z16" i="11" s="1"/>
  <c r="AB19" i="12" a="1"/>
  <c r="AB19" i="12" s="1"/>
  <c r="AG32" i="12" a="1"/>
  <c r="AG32" i="12" s="1"/>
  <c r="AG19" i="11" a="1"/>
  <c r="AG19" i="11" s="1"/>
  <c r="AB25" i="12" a="1"/>
  <c r="AB25" i="12" s="1"/>
  <c r="S20" i="11" a="1"/>
  <c r="S20" i="11" s="1"/>
  <c r="T19" i="11" a="1"/>
  <c r="T19" i="11" s="1"/>
  <c r="AG29" i="11" a="1"/>
  <c r="AG29" i="11" s="1"/>
  <c r="Q28" i="12" a="1"/>
  <c r="Q28" i="12" s="1"/>
  <c r="Z27" i="11" a="1"/>
  <c r="Z27" i="11" s="1"/>
  <c r="AE20" i="19" a="1"/>
  <c r="AE20" i="19" s="1"/>
  <c r="AB15" i="11" a="1"/>
  <c r="AB15" i="11" s="1"/>
  <c r="AC28" i="11" a="1"/>
  <c r="AC28" i="11" s="1"/>
  <c r="AD17" i="11" a="1"/>
  <c r="AD17" i="11" s="1"/>
  <c r="V30" i="11" a="1"/>
  <c r="V30" i="11" s="1"/>
  <c r="AE22" i="19" a="1"/>
  <c r="AE22" i="19" s="1"/>
  <c r="W30" i="19" a="1"/>
  <c r="W30" i="19" s="1"/>
  <c r="O28" i="11" a="1"/>
  <c r="O28" i="11" s="1"/>
  <c r="O19" i="19" a="1"/>
  <c r="O19" i="19" s="1"/>
  <c r="N25" i="19" a="1"/>
  <c r="N25" i="19" s="1"/>
  <c r="AC26" i="12" a="1"/>
  <c r="AC26" i="12" s="1"/>
  <c r="P28" i="11" a="1"/>
  <c r="P28" i="11" s="1"/>
  <c r="AI28" i="13" a="1"/>
  <c r="AI28" i="13" s="1"/>
  <c r="Y20" i="12" a="1"/>
  <c r="Y20" i="12" s="1"/>
  <c r="X28" i="13" a="1"/>
  <c r="X28" i="13" s="1"/>
  <c r="AC28" i="13" a="1"/>
  <c r="AC28" i="13" s="1"/>
  <c r="M23" i="13" a="1"/>
  <c r="M23" i="13" s="1"/>
  <c r="U20" i="13" a="1"/>
  <c r="U20" i="13" s="1"/>
  <c r="AG19" i="12" a="1"/>
  <c r="AG19" i="12" s="1"/>
  <c r="AE8" i="12" a="1"/>
  <c r="AE8" i="12" s="1"/>
  <c r="I20" i="12" a="1"/>
  <c r="I20" i="12" s="1"/>
  <c r="P15" i="13" a="1"/>
  <c r="P15" i="13" s="1"/>
  <c r="U14" i="12" a="1"/>
  <c r="U14" i="12" s="1"/>
  <c r="AB33" i="12" a="1"/>
  <c r="AB33" i="12" s="1"/>
  <c r="I26" i="13" a="1"/>
  <c r="I26" i="13" s="1"/>
  <c r="X17" i="12" a="1"/>
  <c r="X17" i="12" s="1"/>
  <c r="AB17" i="13" a="1"/>
  <c r="AB17" i="13" s="1"/>
  <c r="K31" i="13" a="1"/>
  <c r="K31" i="13" s="1"/>
  <c r="AB26" i="12" a="1"/>
  <c r="AB26" i="12" s="1"/>
  <c r="AB15" i="13" a="1"/>
  <c r="AB15" i="13" s="1"/>
  <c r="U25" i="13" a="1"/>
  <c r="U25" i="13" s="1"/>
  <c r="Q20" i="12" a="1"/>
  <c r="Q20" i="12" s="1"/>
  <c r="AB26" i="13" a="1"/>
  <c r="AB26" i="13" s="1"/>
  <c r="S17" i="12" a="1"/>
  <c r="S17" i="12" s="1"/>
  <c r="AF8" i="11" a="1"/>
  <c r="AF8" i="11" s="1"/>
  <c r="J23" i="13" a="1"/>
  <c r="J23" i="13" s="1"/>
  <c r="AA24" i="12" a="1"/>
  <c r="AA24" i="12" s="1"/>
  <c r="S30" i="12" a="1"/>
  <c r="S30" i="12" s="1"/>
  <c r="AG15" i="11" a="1"/>
  <c r="AG15" i="11" s="1"/>
  <c r="J26" i="11" a="1"/>
  <c r="J26" i="11" s="1"/>
  <c r="N22" i="12" a="1"/>
  <c r="N22" i="12" s="1"/>
  <c r="J33" i="12" a="1"/>
  <c r="J33" i="12" s="1"/>
  <c r="N17" i="11" a="1"/>
  <c r="N17" i="11" s="1"/>
  <c r="P25" i="11" a="1"/>
  <c r="P25" i="11" s="1"/>
  <c r="AB20" i="12" a="1"/>
  <c r="AB20" i="12" s="1"/>
  <c r="AI33" i="12" a="1"/>
  <c r="AI33" i="12" s="1"/>
  <c r="Y17" i="11" a="1"/>
  <c r="Y17" i="11" s="1"/>
  <c r="AH26" i="11" a="1"/>
  <c r="AH26" i="11" s="1"/>
  <c r="X33" i="12" a="1"/>
  <c r="X33" i="12" s="1"/>
  <c r="AC18" i="11" a="1"/>
  <c r="AC18" i="11" s="1"/>
  <c r="AI26" i="11" a="1"/>
  <c r="AI26" i="11" s="1"/>
  <c r="X18" i="12" a="1"/>
  <c r="X18" i="12" s="1"/>
  <c r="AB32" i="12" a="1"/>
  <c r="AB32" i="12" s="1"/>
  <c r="P17" i="11" a="1"/>
  <c r="P17" i="11" s="1"/>
  <c r="AH22" i="12" a="1"/>
  <c r="AH22" i="12" s="1"/>
  <c r="AC33" i="12" a="1"/>
  <c r="AC33" i="12" s="1"/>
  <c r="R20" i="11" a="1"/>
  <c r="R20" i="11" s="1"/>
  <c r="R26" i="12" a="1"/>
  <c r="R26" i="12" s="1"/>
  <c r="N21" i="11" a="1"/>
  <c r="N21" i="11" s="1"/>
  <c r="AD20" i="11" a="1"/>
  <c r="AD20" i="11" s="1"/>
  <c r="AH30" i="11" a="1"/>
  <c r="AH30" i="11" s="1"/>
  <c r="M32" i="12" a="1"/>
  <c r="M32" i="12" s="1"/>
  <c r="L28" i="11" a="1"/>
  <c r="L28" i="11" s="1"/>
  <c r="AH21" i="19" a="1"/>
  <c r="AH21" i="19" s="1"/>
  <c r="AC17" i="11" a="1"/>
  <c r="AC17" i="11" s="1"/>
  <c r="S29" i="11" a="1"/>
  <c r="S29" i="11" s="1"/>
  <c r="AC19" i="11" a="1"/>
  <c r="AC19" i="11" s="1"/>
  <c r="I31" i="11" a="1"/>
  <c r="I31" i="11" s="1"/>
  <c r="N23" i="19" a="1"/>
  <c r="N23" i="19" s="1"/>
  <c r="P31" i="19" a="1"/>
  <c r="P31" i="19" s="1"/>
  <c r="AH28" i="11" a="1"/>
  <c r="AH28" i="11" s="1"/>
  <c r="AA19" i="19" a="1"/>
  <c r="AA19" i="19" s="1"/>
  <c r="Z25" i="19" a="1"/>
  <c r="Z25" i="19" s="1"/>
  <c r="AF28" i="12" a="1"/>
  <c r="AF28" i="12" s="1"/>
  <c r="AI28" i="11" a="1"/>
  <c r="AI28" i="11" s="1"/>
  <c r="Z21" i="19" a="1"/>
  <c r="Z21" i="19" s="1"/>
  <c r="V28" i="19" a="1"/>
  <c r="V28" i="19" s="1"/>
  <c r="Y21" i="12" a="1"/>
  <c r="Y21" i="12" s="1"/>
  <c r="L23" i="11" a="1"/>
  <c r="L23" i="11" s="1"/>
  <c r="Q33" i="11" a="1"/>
  <c r="Q33" i="11" s="1"/>
  <c r="X15" i="19" a="1"/>
  <c r="X15" i="19" s="1"/>
  <c r="AG22" i="19" a="1"/>
  <c r="AG22" i="19" s="1"/>
  <c r="L19" i="13" a="1"/>
  <c r="L19" i="13" s="1"/>
  <c r="M23" i="11" a="1"/>
  <c r="M23" i="11" s="1"/>
  <c r="U32" i="11" a="1"/>
  <c r="U32" i="11" s="1"/>
  <c r="Y15" i="19" a="1"/>
  <c r="Y15" i="19" s="1"/>
  <c r="O33" i="12" a="1"/>
  <c r="O33" i="12" s="1"/>
  <c r="AG25" i="11" a="1"/>
  <c r="AG25" i="11" s="1"/>
  <c r="U19" i="19" a="1"/>
  <c r="U19" i="19" s="1"/>
  <c r="AC20" i="11" a="1"/>
  <c r="AC20" i="11" s="1"/>
  <c r="M32" i="13" a="1"/>
  <c r="M32" i="13" s="1"/>
  <c r="I21" i="12" a="1"/>
  <c r="I21" i="12" s="1"/>
  <c r="X16" i="13" a="1"/>
  <c r="X16" i="13" s="1"/>
  <c r="N16" i="13" a="1"/>
  <c r="N16" i="13" s="1"/>
  <c r="J29" i="13" a="1"/>
  <c r="J29" i="13" s="1"/>
  <c r="X15" i="12" a="1"/>
  <c r="X15" i="12" s="1"/>
  <c r="M18" i="13" a="1"/>
  <c r="M18" i="13" s="1"/>
  <c r="Z23" i="13" a="1"/>
  <c r="Z23" i="13" s="1"/>
  <c r="T21" i="13" a="1"/>
  <c r="T21" i="13" s="1"/>
  <c r="T20" i="12" a="1"/>
  <c r="T20" i="12" s="1"/>
  <c r="Q23" i="12" a="1"/>
  <c r="Q23" i="12" s="1"/>
  <c r="T16" i="13" a="1"/>
  <c r="T16" i="13" s="1"/>
  <c r="L32" i="13" a="1"/>
  <c r="L32" i="13" s="1"/>
  <c r="W20" i="12" a="1"/>
  <c r="W20" i="12" s="1"/>
  <c r="AH23" i="13" a="1"/>
  <c r="AH23" i="13" s="1"/>
  <c r="L29" i="12" a="1"/>
  <c r="L29" i="12" s="1"/>
  <c r="AI18" i="13" a="1"/>
  <c r="AI18" i="13" s="1"/>
  <c r="Z30" i="13" a="1"/>
  <c r="Z30" i="13" s="1"/>
  <c r="AC20" i="12" a="1"/>
  <c r="AC20" i="12" s="1"/>
  <c r="AB20" i="13" a="1"/>
  <c r="AB20" i="13" s="1"/>
  <c r="Y16" i="13" a="1"/>
  <c r="Y16" i="13" s="1"/>
  <c r="W29" i="13" a="1"/>
  <c r="W29" i="13" s="1"/>
  <c r="AF19" i="12" a="1"/>
  <c r="AF19" i="12" s="1"/>
  <c r="R21" i="13" a="1"/>
  <c r="R21" i="13" s="1"/>
  <c r="V26" i="13" a="1"/>
  <c r="V26" i="13" s="1"/>
  <c r="U14" i="13" a="1"/>
  <c r="U14" i="13" s="1"/>
  <c r="AG27" i="13" a="1"/>
  <c r="AG27" i="13" s="1"/>
  <c r="Z23" i="12" a="1"/>
  <c r="Z23" i="12" s="1"/>
  <c r="W18" i="13" a="1"/>
  <c r="W18" i="13" s="1"/>
  <c r="AB23" i="12" a="1"/>
  <c r="AB23" i="12" s="1"/>
  <c r="T17" i="13" a="1"/>
  <c r="T17" i="13" s="1"/>
  <c r="Y15" i="12" a="1"/>
  <c r="Y15" i="12" s="1"/>
  <c r="AB32" i="13" a="1"/>
  <c r="AB32" i="13" s="1"/>
  <c r="V21" i="12" a="1"/>
  <c r="V21" i="12" s="1"/>
  <c r="J25" i="13" a="1"/>
  <c r="J25" i="13" s="1"/>
  <c r="Z19" i="12" a="1"/>
  <c r="Z19" i="12" s="1"/>
  <c r="AC30" i="12" a="1"/>
  <c r="AC30" i="12" s="1"/>
  <c r="AI22" i="13" a="1"/>
  <c r="AI22" i="13" s="1"/>
  <c r="AF31" i="13" a="1"/>
  <c r="AF31" i="13" s="1"/>
  <c r="O21" i="12" a="1"/>
  <c r="O21" i="12" s="1"/>
  <c r="AG31" i="13" a="1"/>
  <c r="AG31" i="13" s="1"/>
  <c r="R20" i="12" a="1"/>
  <c r="R20" i="12" s="1"/>
  <c r="AG26" i="12" a="1"/>
  <c r="AG26" i="12" s="1"/>
  <c r="AG16" i="11" a="1"/>
  <c r="AG16" i="11" s="1"/>
  <c r="X32" i="12" a="1"/>
  <c r="X32" i="12" s="1"/>
  <c r="W17" i="11" a="1"/>
  <c r="W17" i="11" s="1"/>
  <c r="AA27" i="11" a="1"/>
  <c r="AA27" i="11" s="1"/>
  <c r="O25" i="12" a="1"/>
  <c r="O25" i="12" s="1"/>
  <c r="P18" i="11" a="1"/>
  <c r="P18" i="11" s="1"/>
  <c r="K26" i="11" a="1"/>
  <c r="K26" i="11" s="1"/>
  <c r="I24" i="12" a="1"/>
  <c r="I24" i="12" s="1"/>
  <c r="AB18" i="11" a="1"/>
  <c r="AB18" i="11" s="1"/>
  <c r="O29" i="11" a="1"/>
  <c r="O29" i="11" s="1"/>
  <c r="T22" i="12" a="1"/>
  <c r="T22" i="12" s="1"/>
  <c r="AB19" i="11" a="1"/>
  <c r="AB19" i="11" s="1"/>
  <c r="AC27" i="11" a="1"/>
  <c r="AC27" i="11" s="1"/>
  <c r="W22" i="12" a="1"/>
  <c r="W22" i="12" s="1"/>
  <c r="AJ33" i="12" a="1"/>
  <c r="AJ33" i="12" s="1"/>
  <c r="S19" i="11" a="1"/>
  <c r="S19" i="11" s="1"/>
  <c r="P26" i="12" a="1"/>
  <c r="P26" i="12" s="1"/>
  <c r="M21" i="11" a="1"/>
  <c r="M21" i="11" s="1"/>
  <c r="AH27" i="12" a="1"/>
  <c r="AH27" i="12" s="1"/>
  <c r="W23" i="11" a="1"/>
  <c r="W23" i="11" s="1"/>
  <c r="AE22" i="11" a="1"/>
  <c r="AE22" i="11" s="1"/>
  <c r="AF31" i="11" a="1"/>
  <c r="AF31" i="11" s="1"/>
  <c r="R29" i="11" a="1"/>
  <c r="R29" i="11" s="1"/>
  <c r="X23" i="19" a="1"/>
  <c r="X23" i="19" s="1"/>
  <c r="J21" i="11" a="1"/>
  <c r="J21" i="11" s="1"/>
  <c r="U30" i="11" a="1"/>
  <c r="U30" i="11" s="1"/>
  <c r="P22" i="11" a="1"/>
  <c r="P22" i="11" s="1"/>
  <c r="S32" i="11" a="1"/>
  <c r="S32" i="11" s="1"/>
  <c r="AJ23" i="19" a="1"/>
  <c r="AJ23" i="19" s="1"/>
  <c r="V32" i="19" a="1"/>
  <c r="V32" i="19" s="1"/>
  <c r="R16" i="11" a="1"/>
  <c r="R16" i="11" s="1"/>
  <c r="AJ29" i="11" a="1"/>
  <c r="AJ29" i="11" s="1"/>
  <c r="V20" i="19" a="1"/>
  <c r="V20" i="19" s="1"/>
  <c r="T26" i="19" a="1"/>
  <c r="T26" i="19" s="1"/>
  <c r="AC32" i="12" a="1"/>
  <c r="AC32" i="12" s="1"/>
  <c r="I30" i="11" a="1"/>
  <c r="I30" i="11" s="1"/>
  <c r="T22" i="19" a="1"/>
  <c r="T22" i="19" s="1"/>
  <c r="Q29" i="19" a="1"/>
  <c r="Q29" i="19" s="1"/>
  <c r="AD26" i="12" a="1"/>
  <c r="AD26" i="12" s="1"/>
  <c r="J25" i="11" a="1"/>
  <c r="J25" i="11" s="1"/>
  <c r="M17" i="19" a="1"/>
  <c r="M17" i="19" s="1"/>
  <c r="AA23" i="19" a="1"/>
  <c r="AA23" i="19" s="1"/>
  <c r="AJ24" i="12" a="1"/>
  <c r="AJ24" i="12" s="1"/>
  <c r="Z25" i="11" a="1"/>
  <c r="Z25" i="11" s="1"/>
  <c r="AC33" i="11" a="1"/>
  <c r="AC33" i="11" s="1"/>
  <c r="X16" i="19" a="1"/>
  <c r="X16" i="19" s="1"/>
  <c r="X27" i="11" a="1"/>
  <c r="X27" i="11" s="1"/>
  <c r="R20" i="19" a="1"/>
  <c r="R20" i="19" s="1"/>
  <c r="N24" i="11" a="1"/>
  <c r="N24" i="11" s="1"/>
  <c r="V33" i="11" a="1"/>
  <c r="V33" i="11" s="1"/>
  <c r="AD15" i="19" a="1"/>
  <c r="AD15" i="19" s="1"/>
  <c r="L25" i="11" a="1"/>
  <c r="L25" i="11" s="1"/>
  <c r="V22" i="19" a="1"/>
  <c r="V22" i="19" s="1"/>
  <c r="AC30" i="19" a="1"/>
  <c r="AC30" i="19" s="1"/>
  <c r="AE21" i="19" a="1"/>
  <c r="AE21" i="19" s="1"/>
  <c r="AD30" i="19" a="1"/>
  <c r="AD30" i="19" s="1"/>
  <c r="W25" i="12" a="1"/>
  <c r="W25" i="12" s="1"/>
  <c r="R15" i="19" a="1"/>
  <c r="R15" i="19" s="1"/>
  <c r="AE27" i="19" a="1"/>
  <c r="AE27" i="19" s="1"/>
  <c r="AD33" i="11" a="1"/>
  <c r="AD33" i="11" s="1"/>
  <c r="O14" i="19" a="1"/>
  <c r="O14" i="19" s="1"/>
  <c r="AH8" i="13" a="1"/>
  <c r="AH8" i="13" s="1"/>
  <c r="L21" i="13" a="1"/>
  <c r="L21" i="13" s="1"/>
  <c r="L17" i="13" a="1"/>
  <c r="L17" i="13" s="1"/>
  <c r="AC32" i="13" a="1"/>
  <c r="AC32" i="13" s="1"/>
  <c r="AA20" i="12" a="1"/>
  <c r="AA20" i="12" s="1"/>
  <c r="AC21" i="13" a="1"/>
  <c r="AC21" i="13" s="1"/>
  <c r="R29" i="13" a="1"/>
  <c r="R29" i="13" s="1"/>
  <c r="AH15" i="13" a="1"/>
  <c r="AH15" i="13" s="1"/>
  <c r="U15" i="12" a="1"/>
  <c r="U15" i="12" s="1"/>
  <c r="J33" i="13" a="1"/>
  <c r="J33" i="13" s="1"/>
  <c r="AH26" i="13" a="1"/>
  <c r="AH26" i="13" s="1"/>
  <c r="J24" i="12" a="1"/>
  <c r="J24" i="12" s="1"/>
  <c r="Y23" i="13" a="1"/>
  <c r="Y23" i="13" s="1"/>
  <c r="J20" i="12" a="1"/>
  <c r="J20" i="12" s="1"/>
  <c r="P33" i="13" a="1"/>
  <c r="P33" i="13" s="1"/>
  <c r="S25" i="12" a="1"/>
  <c r="S25" i="12" s="1"/>
  <c r="P26" i="13" a="1"/>
  <c r="P26" i="13" s="1"/>
  <c r="L20" i="12" a="1"/>
  <c r="L20" i="12" s="1"/>
  <c r="V31" i="12" a="1"/>
  <c r="V31" i="12" s="1"/>
  <c r="R26" i="13" a="1"/>
  <c r="R26" i="13" s="1"/>
  <c r="Q15" i="12" a="1"/>
  <c r="Q15" i="12" s="1"/>
  <c r="V33" i="13" a="1"/>
  <c r="V33" i="13" s="1"/>
  <c r="W23" i="12" a="1"/>
  <c r="W23" i="12" s="1"/>
  <c r="U32" i="13" a="1"/>
  <c r="U32" i="13" s="1"/>
  <c r="AB21" i="12" a="1"/>
  <c r="AB21" i="12" s="1"/>
  <c r="J22" i="12" a="1"/>
  <c r="J22" i="12" s="1"/>
  <c r="T15" i="11" a="1"/>
  <c r="T15" i="11" s="1"/>
  <c r="I28" i="12" a="1"/>
  <c r="I28" i="12" s="1"/>
  <c r="Y18" i="11" a="1"/>
  <c r="Y18" i="11" s="1"/>
  <c r="I33" i="12" a="1"/>
  <c r="I33" i="12" s="1"/>
  <c r="Z18" i="11" a="1"/>
  <c r="Z18" i="11" s="1"/>
  <c r="S28" i="11" a="1"/>
  <c r="S28" i="11" s="1"/>
  <c r="V26" i="12" a="1"/>
  <c r="V26" i="12" s="1"/>
  <c r="AA18" i="11" a="1"/>
  <c r="AA18" i="11" s="1"/>
  <c r="V26" i="11" a="1"/>
  <c r="V26" i="11" s="1"/>
  <c r="AC24" i="12" a="1"/>
  <c r="AC24" i="12" s="1"/>
  <c r="M20" i="11" a="1"/>
  <c r="M20" i="11" s="1"/>
  <c r="AB29" i="11" a="1"/>
  <c r="AB29" i="11" s="1"/>
  <c r="S23" i="12" a="1"/>
  <c r="S23" i="12" s="1"/>
  <c r="N20" i="11" a="1"/>
  <c r="N20" i="11" s="1"/>
  <c r="J28" i="11" a="1"/>
  <c r="J28" i="11" s="1"/>
  <c r="U23" i="12" a="1"/>
  <c r="U23" i="12" s="1"/>
  <c r="O20" i="11" a="1"/>
  <c r="O20" i="11" s="1"/>
  <c r="AE26" i="12" a="1"/>
  <c r="AE26" i="12" s="1"/>
  <c r="X21" i="11" a="1"/>
  <c r="X21" i="11" s="1"/>
  <c r="M29" i="12" a="1"/>
  <c r="M29" i="12" s="1"/>
  <c r="Z28" i="13" a="1"/>
  <c r="Z28" i="13" s="1"/>
  <c r="V23" i="11" a="1"/>
  <c r="V23" i="11" s="1"/>
  <c r="P32" i="11" a="1"/>
  <c r="P32" i="11" s="1"/>
  <c r="T15" i="19" a="1"/>
  <c r="T15" i="19" s="1"/>
  <c r="P14" i="11" a="1"/>
  <c r="P14" i="11" s="1"/>
  <c r="AH29" i="11" a="1"/>
  <c r="AH29" i="11" s="1"/>
  <c r="AI23" i="19" a="1"/>
  <c r="AI23" i="19" s="1"/>
  <c r="O22" i="11" a="1"/>
  <c r="O22" i="11" s="1"/>
  <c r="U31" i="11" a="1"/>
  <c r="U31" i="11" s="1"/>
  <c r="AH32" i="13" a="1"/>
  <c r="AH32" i="13" s="1"/>
  <c r="J23" i="11" a="1"/>
  <c r="J23" i="11" s="1"/>
  <c r="AE32" i="11" a="1"/>
  <c r="AE32" i="11" s="1"/>
  <c r="K15" i="19" a="1"/>
  <c r="K15" i="19" s="1"/>
  <c r="AD24" i="19" a="1"/>
  <c r="AD24" i="19" s="1"/>
  <c r="AF32" i="19" a="1"/>
  <c r="AF32" i="19" s="1"/>
  <c r="AD19" i="11" a="1"/>
  <c r="AD19" i="11" s="1"/>
  <c r="Y30" i="11" a="1"/>
  <c r="Y30" i="11" s="1"/>
  <c r="AG20" i="19" a="1"/>
  <c r="AG20" i="19" s="1"/>
  <c r="AG26" i="19" a="1"/>
  <c r="AG26" i="19" s="1"/>
  <c r="Z30" i="11" a="1"/>
  <c r="Z30" i="11" s="1"/>
  <c r="P23" i="19" a="1"/>
  <c r="P23" i="19" s="1"/>
  <c r="AC29" i="19" a="1"/>
  <c r="AC29" i="19" s="1"/>
  <c r="AG28" i="12" a="1"/>
  <c r="AG28" i="12" s="1"/>
  <c r="Y25" i="11" a="1"/>
  <c r="Y25" i="11" s="1"/>
  <c r="Z17" i="19" a="1"/>
  <c r="Z17" i="19" s="1"/>
  <c r="K24" i="19" a="1"/>
  <c r="K24" i="19" s="1"/>
  <c r="N27" i="12" a="1"/>
  <c r="N27" i="12" s="1"/>
  <c r="O26" i="11" a="1"/>
  <c r="O26" i="11" s="1"/>
  <c r="N17" i="19" a="1"/>
  <c r="N17" i="19" s="1"/>
  <c r="Y28" i="11" a="1"/>
  <c r="Y28" i="11" s="1"/>
  <c r="AB20" i="19" a="1"/>
  <c r="AB20" i="19" s="1"/>
  <c r="AC24" i="11" a="1"/>
  <c r="AC24" i="11" s="1"/>
  <c r="AG33" i="11" a="1"/>
  <c r="AG33" i="11" s="1"/>
  <c r="Y21" i="13" a="1"/>
  <c r="Y21" i="13" s="1"/>
  <c r="Q20" i="13" a="1"/>
  <c r="Q20" i="13" s="1"/>
  <c r="L21" i="12" a="1"/>
  <c r="L21" i="12" s="1"/>
  <c r="M22" i="13" a="1"/>
  <c r="M22" i="13" s="1"/>
  <c r="AE29" i="13" a="1"/>
  <c r="AE29" i="13" s="1"/>
  <c r="AE18" i="13" a="1"/>
  <c r="AE18" i="13" s="1"/>
  <c r="S23" i="13" a="1"/>
  <c r="S23" i="13" s="1"/>
  <c r="AE20" i="12" a="1"/>
  <c r="AE20" i="12" s="1"/>
  <c r="Y33" i="13" a="1"/>
  <c r="Y33" i="13" s="1"/>
  <c r="M28" i="13" a="1"/>
  <c r="M28" i="13" s="1"/>
  <c r="X26" i="12" a="1"/>
  <c r="X26" i="12" s="1"/>
  <c r="P30" i="13" a="1"/>
  <c r="P30" i="13" s="1"/>
  <c r="AE25" i="12" a="1"/>
  <c r="AE25" i="12" s="1"/>
  <c r="W30" i="13" a="1"/>
  <c r="W30" i="13" s="1"/>
  <c r="X20" i="12" a="1"/>
  <c r="X20" i="12" s="1"/>
  <c r="AH31" i="12" a="1"/>
  <c r="AH31" i="12" s="1"/>
  <c r="Z29" i="13" a="1"/>
  <c r="Z29" i="13" s="1"/>
  <c r="AC15" i="12" a="1"/>
  <c r="AC15" i="12" s="1"/>
  <c r="AJ32" i="13" a="1"/>
  <c r="AJ32" i="13" s="1"/>
  <c r="AG23" i="12" a="1"/>
  <c r="AG23" i="12" s="1"/>
  <c r="V16" i="11" a="1"/>
  <c r="V16" i="11" s="1"/>
  <c r="U31" i="12" a="1"/>
  <c r="U31" i="12" s="1"/>
  <c r="K20" i="11" a="1"/>
  <c r="K20" i="11" s="1"/>
  <c r="O19" i="11" a="1"/>
  <c r="O19" i="11" s="1"/>
  <c r="AE28" i="11" a="1"/>
  <c r="AE28" i="11" s="1"/>
  <c r="I27" i="12" a="1"/>
  <c r="I27" i="12" s="1"/>
  <c r="P19" i="11" a="1"/>
  <c r="P19" i="11" s="1"/>
  <c r="AG26" i="11" a="1"/>
  <c r="AG26" i="11" s="1"/>
  <c r="Q25" i="12" a="1"/>
  <c r="Q25" i="12" s="1"/>
  <c r="X20" i="11" a="1"/>
  <c r="X20" i="11" s="1"/>
  <c r="W30" i="11" a="1"/>
  <c r="W30" i="11" s="1"/>
  <c r="T25" i="12" a="1"/>
  <c r="T25" i="12" s="1"/>
  <c r="Y20" i="11" a="1"/>
  <c r="Y20" i="11" s="1"/>
  <c r="U28" i="11" a="1"/>
  <c r="U28" i="11" s="1"/>
  <c r="AD24" i="12" a="1"/>
  <c r="AD24" i="12" s="1"/>
  <c r="T21" i="11" a="1"/>
  <c r="T21" i="11" s="1"/>
  <c r="Q27" i="12" a="1"/>
  <c r="Q27" i="12" s="1"/>
  <c r="AI21" i="11" a="1"/>
  <c r="AI21" i="11" s="1"/>
  <c r="AA29" i="12" a="1"/>
  <c r="AA29" i="12" s="1"/>
  <c r="P19" i="12" a="1"/>
  <c r="P19" i="12" s="1"/>
  <c r="O24" i="11" a="1"/>
  <c r="O24" i="11" s="1"/>
  <c r="AB32" i="11" a="1"/>
  <c r="AB32" i="11" s="1"/>
  <c r="AE15" i="19" a="1"/>
  <c r="AE15" i="19" s="1"/>
  <c r="AB17" i="11" a="1"/>
  <c r="AB17" i="11" s="1"/>
  <c r="T30" i="11" a="1"/>
  <c r="T30" i="11" s="1"/>
  <c r="AG32" i="13" a="1"/>
  <c r="AG32" i="13" s="1"/>
  <c r="I23" i="11" a="1"/>
  <c r="I23" i="11" s="1"/>
  <c r="R32" i="11" a="1"/>
  <c r="R32" i="11" s="1"/>
  <c r="P24" i="12" a="1"/>
  <c r="P24" i="12" s="1"/>
  <c r="AD23" i="11" a="1"/>
  <c r="AD23" i="11" s="1"/>
  <c r="Y33" i="11" a="1"/>
  <c r="Y33" i="11" s="1"/>
  <c r="K16" i="19" a="1"/>
  <c r="K16" i="19" s="1"/>
  <c r="Y25" i="19" a="1"/>
  <c r="Y25" i="19" s="1"/>
  <c r="O33" i="19" a="1"/>
  <c r="O33" i="19" s="1"/>
  <c r="L21" i="11" a="1"/>
  <c r="L21" i="11" s="1"/>
  <c r="V31" i="11" a="1"/>
  <c r="V31" i="11" s="1"/>
  <c r="N21" i="19" a="1"/>
  <c r="N21" i="19" s="1"/>
  <c r="O27" i="19" a="1"/>
  <c r="O27" i="19" s="1"/>
  <c r="J31" i="11" a="1"/>
  <c r="J31" i="11" s="1"/>
  <c r="W15" i="19" a="1"/>
  <c r="W15" i="19" s="1"/>
  <c r="Z23" i="19" a="1"/>
  <c r="Z23" i="19" s="1"/>
  <c r="L30" i="19" a="1"/>
  <c r="L30" i="19" s="1"/>
  <c r="AD32" i="12" a="1"/>
  <c r="AD32" i="12" s="1"/>
  <c r="N26" i="11" a="1"/>
  <c r="N26" i="11" s="1"/>
  <c r="O18" i="19" a="1"/>
  <c r="O18" i="19" s="1"/>
  <c r="V24" i="19" a="1"/>
  <c r="V24" i="19" s="1"/>
  <c r="AH28" i="12" a="1"/>
  <c r="AH28" i="12" s="1"/>
  <c r="AD26" i="11" a="1"/>
  <c r="AD26" i="11" s="1"/>
  <c r="P18" i="19" a="1"/>
  <c r="P18" i="19" s="1"/>
  <c r="P15" i="11" a="1"/>
  <c r="P15" i="11" s="1"/>
  <c r="L29" i="11" a="1"/>
  <c r="L29" i="11" s="1"/>
  <c r="AA27" i="13" a="1"/>
  <c r="AA27" i="13" s="1"/>
  <c r="AH25" i="11" a="1"/>
  <c r="AH25" i="11" s="1"/>
  <c r="O24" i="13" a="1"/>
  <c r="O24" i="13" s="1"/>
  <c r="AG22" i="13" a="1"/>
  <c r="AG22" i="13" s="1"/>
  <c r="AI24" i="13" a="1"/>
  <c r="AI24" i="13" s="1"/>
  <c r="Q30" i="13" a="1"/>
  <c r="Q30" i="13" s="1"/>
  <c r="AI21" i="13" a="1"/>
  <c r="AI21" i="13" s="1"/>
  <c r="W24" i="13" a="1"/>
  <c r="W24" i="13" s="1"/>
  <c r="P21" i="12" a="1"/>
  <c r="P21" i="12" s="1"/>
  <c r="M29" i="13" a="1"/>
  <c r="M29" i="13" s="1"/>
  <c r="AE29" i="12" a="1"/>
  <c r="AE29" i="12" s="1"/>
  <c r="AI30" i="13" a="1"/>
  <c r="AI30" i="13" s="1"/>
  <c r="O26" i="12" a="1"/>
  <c r="O26" i="12" s="1"/>
  <c r="Z31" i="13" a="1"/>
  <c r="Z31" i="13" s="1"/>
  <c r="AC31" i="13" a="1"/>
  <c r="AC31" i="13" s="1"/>
  <c r="T16" i="12" a="1"/>
  <c r="T16" i="12" s="1"/>
  <c r="AJ33" i="13" a="1"/>
  <c r="AJ33" i="13" s="1"/>
  <c r="S26" i="12" a="1"/>
  <c r="S26" i="12" s="1"/>
  <c r="U20" i="11" a="1"/>
  <c r="U20" i="11" s="1"/>
  <c r="W32" i="12" a="1"/>
  <c r="W32" i="12" s="1"/>
  <c r="AG20" i="11" a="1"/>
  <c r="AG20" i="11" s="1"/>
  <c r="Z19" i="11" a="1"/>
  <c r="Z19" i="11" s="1"/>
  <c r="Z29" i="11" a="1"/>
  <c r="Z29" i="11" s="1"/>
  <c r="X27" i="12" a="1"/>
  <c r="X27" i="12" s="1"/>
  <c r="AA19" i="11" a="1"/>
  <c r="AA19" i="11" s="1"/>
  <c r="AB27" i="11" a="1"/>
  <c r="AB27" i="11" s="1"/>
  <c r="K27" i="12" a="1"/>
  <c r="K27" i="12" s="1"/>
  <c r="S21" i="11" a="1"/>
  <c r="S21" i="11" s="1"/>
  <c r="R31" i="11" a="1"/>
  <c r="R31" i="11" s="1"/>
  <c r="AJ25" i="12" a="1"/>
  <c r="AJ25" i="12" s="1"/>
  <c r="AJ20" i="11" a="1"/>
  <c r="AJ20" i="11" s="1"/>
  <c r="AG28" i="11" a="1"/>
  <c r="AG28" i="11" s="1"/>
  <c r="V25" i="12" a="1"/>
  <c r="V25" i="12" s="1"/>
  <c r="AF21" i="11" a="1"/>
  <c r="AF21" i="11" s="1"/>
  <c r="AG27" i="12" a="1"/>
  <c r="AG27" i="12" s="1"/>
  <c r="S14" i="13" a="1"/>
  <c r="S14" i="13" s="1"/>
  <c r="P31" i="12" a="1"/>
  <c r="P31" i="12" s="1"/>
  <c r="S14" i="11" a="1"/>
  <c r="S14" i="11" s="1"/>
  <c r="AF27" i="12" a="1"/>
  <c r="AF27" i="12" s="1"/>
  <c r="AD24" i="11" a="1"/>
  <c r="AD24" i="11" s="1"/>
  <c r="L33" i="11" a="1"/>
  <c r="L33" i="11" s="1"/>
  <c r="R16" i="19" a="1"/>
  <c r="R16" i="19" s="1"/>
  <c r="U19" i="11" a="1"/>
  <c r="U19" i="11" s="1"/>
  <c r="AI30" i="11" a="1"/>
  <c r="AI30" i="11" s="1"/>
  <c r="AA19" i="12" a="1"/>
  <c r="AA19" i="12" s="1"/>
  <c r="Z23" i="11" a="1"/>
  <c r="Z23" i="11" s="1"/>
  <c r="AD32" i="11" a="1"/>
  <c r="AD32" i="11" s="1"/>
  <c r="AA26" i="12" a="1"/>
  <c r="AA26" i="12" s="1"/>
  <c r="AJ24" i="11" a="1"/>
  <c r="AJ24" i="11" s="1"/>
  <c r="AI33" i="11" a="1"/>
  <c r="AI33" i="11" s="1"/>
  <c r="T16" i="19" a="1"/>
  <c r="T16" i="19" s="1"/>
  <c r="AJ25" i="19" a="1"/>
  <c r="AJ25" i="19" s="1"/>
  <c r="Z33" i="19" a="1"/>
  <c r="Z33" i="19" s="1"/>
  <c r="Q22" i="11" a="1"/>
  <c r="Q22" i="11" s="1"/>
  <c r="AI31" i="11" a="1"/>
  <c r="AI31" i="11" s="1"/>
  <c r="M14" i="19" a="1"/>
  <c r="M14" i="19" s="1"/>
  <c r="Y21" i="19" a="1"/>
  <c r="Y21" i="19" s="1"/>
  <c r="Z27" i="19" a="1"/>
  <c r="Z27" i="19" s="1"/>
  <c r="S16" i="11" a="1"/>
  <c r="S16" i="11" s="1"/>
  <c r="AJ31" i="11" a="1"/>
  <c r="AJ31" i="11" s="1"/>
  <c r="L16" i="19" a="1"/>
  <c r="L16" i="19" s="1"/>
  <c r="J24" i="19" a="1"/>
  <c r="J24" i="19" s="1"/>
  <c r="AI30" i="19" a="1"/>
  <c r="AI30" i="19" s="1"/>
  <c r="T27" i="11" a="1"/>
  <c r="T27" i="11" s="1"/>
  <c r="Y18" i="19" a="1"/>
  <c r="Y18" i="19" s="1"/>
  <c r="AG24" i="19" a="1"/>
  <c r="AG24" i="19" s="1"/>
  <c r="X27" i="13" a="1"/>
  <c r="X27" i="13" s="1"/>
  <c r="P23" i="13" a="1"/>
  <c r="P23" i="13" s="1"/>
  <c r="M14" i="13" a="1"/>
  <c r="M14" i="13" s="1"/>
  <c r="AD27" i="13" a="1"/>
  <c r="AD27" i="13" s="1"/>
  <c r="Q22" i="13" a="1"/>
  <c r="Q22" i="13" s="1"/>
  <c r="W25" i="13" a="1"/>
  <c r="W25" i="13" s="1"/>
  <c r="AC21" i="12" a="1"/>
  <c r="AC21" i="12" s="1"/>
  <c r="M33" i="13" a="1"/>
  <c r="M33" i="13" s="1"/>
  <c r="N30" i="12" a="1"/>
  <c r="N30" i="12" s="1"/>
  <c r="W31" i="13" a="1"/>
  <c r="W31" i="13" s="1"/>
  <c r="W17" i="12" a="1"/>
  <c r="W17" i="12" s="1"/>
  <c r="Y28" i="12" a="1"/>
  <c r="Y28" i="12" s="1"/>
  <c r="Q32" i="13" a="1"/>
  <c r="Q32" i="13" s="1"/>
  <c r="X28" i="12" a="1"/>
  <c r="X28" i="12" s="1"/>
  <c r="Z21" i="11" a="1"/>
  <c r="Z21" i="11" s="1"/>
  <c r="R21" i="11" a="1"/>
  <c r="R21" i="11" s="1"/>
  <c r="J30" i="11" a="1"/>
  <c r="J30" i="11" s="1"/>
  <c r="K28" i="12" a="1"/>
  <c r="K28" i="12" s="1"/>
  <c r="W20" i="11" a="1"/>
  <c r="W20" i="11" s="1"/>
  <c r="I28" i="11" a="1"/>
  <c r="I28" i="11" s="1"/>
  <c r="M28" i="12" a="1"/>
  <c r="M28" i="12" s="1"/>
  <c r="M22" i="11" a="1"/>
  <c r="M22" i="11" s="1"/>
  <c r="AB31" i="11" a="1"/>
  <c r="AB31" i="11" s="1"/>
  <c r="W26" i="12" a="1"/>
  <c r="W26" i="12" s="1"/>
  <c r="AE21" i="11" a="1"/>
  <c r="AE21" i="11" s="1"/>
  <c r="AC29" i="11" a="1"/>
  <c r="AC29" i="11" s="1"/>
  <c r="I26" i="12" a="1"/>
  <c r="I26" i="12" s="1"/>
  <c r="Z22" i="11" a="1"/>
  <c r="Z22" i="11" s="1"/>
  <c r="U28" i="12" a="1"/>
  <c r="U28" i="12" s="1"/>
  <c r="R14" i="11" a="1"/>
  <c r="R14" i="11" s="1"/>
  <c r="K22" i="13" a="1"/>
  <c r="K22" i="13" s="1"/>
  <c r="AG31" i="12" a="1"/>
  <c r="AG31" i="12" s="1"/>
  <c r="K30" i="12" a="1"/>
  <c r="K30" i="12" s="1"/>
  <c r="T25" i="11" a="1"/>
  <c r="T25" i="11" s="1"/>
  <c r="W33" i="11" a="1"/>
  <c r="W33" i="11" s="1"/>
  <c r="AC16" i="19" a="1"/>
  <c r="AC16" i="19" s="1"/>
  <c r="I21" i="11" a="1"/>
  <c r="I21" i="11" s="1"/>
  <c r="T31" i="11" a="1"/>
  <c r="T31" i="11" s="1"/>
  <c r="U14" i="19" a="1"/>
  <c r="U14" i="19" s="1"/>
  <c r="O24" i="12" a="1"/>
  <c r="O24" i="12" s="1"/>
  <c r="Q24" i="11" a="1"/>
  <c r="Q24" i="11" s="1"/>
  <c r="M33" i="11" a="1"/>
  <c r="M33" i="11" s="1"/>
  <c r="S28" i="12" a="1"/>
  <c r="S28" i="12" s="1"/>
  <c r="W25" i="11" a="1"/>
  <c r="W25" i="11" s="1"/>
  <c r="AF16" i="19" a="1"/>
  <c r="AF16" i="19" s="1"/>
  <c r="AF26" i="19" a="1"/>
  <c r="AF26" i="19" s="1"/>
  <c r="K23" i="11" a="1"/>
  <c r="K23" i="11" s="1"/>
  <c r="AF32" i="11" a="1"/>
  <c r="AF32" i="11" s="1"/>
  <c r="AJ21" i="19" a="1"/>
  <c r="AJ21" i="19" s="1"/>
  <c r="J28" i="19" a="1"/>
  <c r="J28" i="19" s="1"/>
  <c r="AG17" i="13" a="1"/>
  <c r="AG17" i="13" s="1"/>
  <c r="J28" i="13" a="1"/>
  <c r="J28" i="13" s="1"/>
  <c r="AD23" i="13" a="1"/>
  <c r="AD23" i="13" s="1"/>
  <c r="O28" i="13" a="1"/>
  <c r="O28" i="13" s="1"/>
  <c r="AD16" i="13" a="1"/>
  <c r="AD16" i="13" s="1"/>
  <c r="AD22" i="13" a="1"/>
  <c r="AD22" i="13" s="1"/>
  <c r="T31" i="13" a="1"/>
  <c r="T31" i="13" s="1"/>
  <c r="X30" i="12" a="1"/>
  <c r="X30" i="12" s="1"/>
  <c r="AF18" i="12" a="1"/>
  <c r="AF18" i="12" s="1"/>
  <c r="U29" i="12" a="1"/>
  <c r="U29" i="12" s="1"/>
  <c r="P15" i="12" a="1"/>
  <c r="P15" i="12" s="1"/>
  <c r="AF32" i="13" a="1"/>
  <c r="AF32" i="13" s="1"/>
  <c r="P17" i="12" a="1"/>
  <c r="P17" i="12" s="1"/>
  <c r="AC29" i="12" a="1"/>
  <c r="AC29" i="12" s="1"/>
  <c r="AF22" i="11" a="1"/>
  <c r="AF22" i="11" s="1"/>
  <c r="AG8" i="11" a="1"/>
  <c r="AG8" i="11" s="1"/>
  <c r="K22" i="11" a="1"/>
  <c r="K22" i="11" s="1"/>
  <c r="AB28" i="12" a="1"/>
  <c r="AB28" i="12" s="1"/>
  <c r="AI20" i="11" a="1"/>
  <c r="AI20" i="11" s="1"/>
  <c r="AA29" i="11" a="1"/>
  <c r="AA29" i="11" s="1"/>
  <c r="AC28" i="12" a="1"/>
  <c r="AC28" i="12" s="1"/>
  <c r="Y22" i="11" a="1"/>
  <c r="Y22" i="11" s="1"/>
  <c r="V32" i="11" a="1"/>
  <c r="V32" i="11" s="1"/>
  <c r="L27" i="12" a="1"/>
  <c r="L27" i="12" s="1"/>
  <c r="N22" i="11" a="1"/>
  <c r="N22" i="11" s="1"/>
  <c r="X30" i="11" a="1"/>
  <c r="X30" i="11" s="1"/>
  <c r="M27" i="12" a="1"/>
  <c r="M27" i="12" s="1"/>
  <c r="AJ22" i="11" a="1"/>
  <c r="AJ22" i="11" s="1"/>
  <c r="K29" i="12" a="1"/>
  <c r="K29" i="12" s="1"/>
  <c r="AI33" i="13" a="1"/>
  <c r="AI33" i="13" s="1"/>
  <c r="T32" i="12" a="1"/>
  <c r="T32" i="12" s="1"/>
  <c r="AD15" i="11" a="1"/>
  <c r="AD15" i="11" s="1"/>
  <c r="AD31" i="12" a="1"/>
  <c r="AD31" i="12" s="1"/>
  <c r="AI25" i="11" a="1"/>
  <c r="AI25" i="11" s="1"/>
  <c r="U17" i="19" a="1"/>
  <c r="U17" i="19" s="1"/>
  <c r="X23" i="11" a="1"/>
  <c r="X23" i="11" s="1"/>
  <c r="AG31" i="11" a="1"/>
  <c r="AG31" i="11" s="1"/>
  <c r="M26" i="12" a="1"/>
  <c r="M26" i="12" s="1"/>
  <c r="AI24" i="11" a="1"/>
  <c r="AI24" i="11" s="1"/>
  <c r="X33" i="11" a="1"/>
  <c r="X33" i="11" s="1"/>
  <c r="W30" i="12" a="1"/>
  <c r="W30" i="12" s="1"/>
  <c r="I26" i="11" a="1"/>
  <c r="I26" i="11" s="1"/>
  <c r="AF8" i="19" a="1"/>
  <c r="AF8" i="19" s="1"/>
  <c r="W17" i="19" a="1"/>
  <c r="W17" i="19" s="1"/>
  <c r="N27" i="19" a="1"/>
  <c r="N27" i="19" s="1"/>
  <c r="T33" i="13" a="1"/>
  <c r="T33" i="13" s="1"/>
  <c r="R24" i="11" a="1"/>
  <c r="R24" i="11" s="1"/>
  <c r="N33" i="11" a="1"/>
  <c r="N33" i="11" s="1"/>
  <c r="L15" i="19" a="1"/>
  <c r="L15" i="19" s="1"/>
  <c r="S22" i="19" a="1"/>
  <c r="S22" i="19" s="1"/>
  <c r="AF28" i="19" a="1"/>
  <c r="AF28" i="19" s="1"/>
  <c r="Q21" i="11" a="1"/>
  <c r="Q21" i="11" s="1"/>
  <c r="AG32" i="11" a="1"/>
  <c r="AG32" i="11" s="1"/>
  <c r="L17" i="19" a="1"/>
  <c r="L17" i="19" s="1"/>
  <c r="O25" i="19" a="1"/>
  <c r="O25" i="19" s="1"/>
  <c r="AB31" i="19" a="1"/>
  <c r="AB31" i="19" s="1"/>
  <c r="Q28" i="11" a="1"/>
  <c r="Q28" i="11" s="1"/>
  <c r="AC19" i="19" a="1"/>
  <c r="AC19" i="19" s="1"/>
  <c r="AB25" i="19" a="1"/>
  <c r="AB25" i="19" s="1"/>
  <c r="I29" i="11" a="1"/>
  <c r="I29" i="11" s="1"/>
  <c r="N20" i="19" a="1"/>
  <c r="N20" i="19" s="1"/>
  <c r="AB20" i="11" a="1"/>
  <c r="AB20" i="11" s="1"/>
  <c r="AF30" i="11" a="1"/>
  <c r="AF30" i="11" s="1"/>
  <c r="S14" i="19" a="1"/>
  <c r="S14" i="19" s="1"/>
  <c r="AE27" i="12" a="1"/>
  <c r="AE27" i="12" s="1"/>
  <c r="K28" i="11" a="1"/>
  <c r="K28" i="11" s="1"/>
  <c r="V19" i="19" a="1"/>
  <c r="V19" i="19" s="1"/>
  <c r="T25" i="19" a="1"/>
  <c r="T25" i="19" s="1"/>
  <c r="Z30" i="19" a="1"/>
  <c r="Z30" i="19" s="1"/>
  <c r="AI24" i="19" a="1"/>
  <c r="AI24" i="19" s="1"/>
  <c r="W33" i="19" a="1"/>
  <c r="W33" i="19" s="1"/>
  <c r="N25" i="11" a="1"/>
  <c r="N25" i="11" s="1"/>
  <c r="M21" i="19" a="1"/>
  <c r="M21" i="19" s="1"/>
  <c r="O31" i="19" a="1"/>
  <c r="O31" i="19" s="1"/>
  <c r="Y22" i="19" a="1"/>
  <c r="Y22" i="19" s="1"/>
  <c r="AA20" i="13" a="1"/>
  <c r="AA20" i="13" s="1"/>
  <c r="AJ28" i="13" a="1"/>
  <c r="AJ28" i="13" s="1"/>
  <c r="Z26" i="13" a="1"/>
  <c r="Z26" i="13" s="1"/>
  <c r="N15" i="13" a="1"/>
  <c r="N15" i="13" s="1"/>
  <c r="AB28" i="13" a="1"/>
  <c r="AB28" i="13" s="1"/>
  <c r="K20" i="13" a="1"/>
  <c r="K20" i="13" s="1"/>
  <c r="K26" i="13" a="1"/>
  <c r="K26" i="13" s="1"/>
  <c r="P16" i="13" a="1"/>
  <c r="P16" i="13" s="1"/>
  <c r="S14" i="12" a="1"/>
  <c r="S14" i="12" s="1"/>
  <c r="AF8" i="12" a="1"/>
  <c r="AF8" i="12" s="1"/>
  <c r="Y19" i="12" a="1"/>
  <c r="Y19" i="12" s="1"/>
  <c r="AG16" i="12" a="1"/>
  <c r="AG16" i="12" s="1"/>
  <c r="AF23" i="12" a="1"/>
  <c r="AF23" i="12" s="1"/>
  <c r="S15" i="11" a="1"/>
  <c r="S15" i="11" s="1"/>
  <c r="R30" i="12" a="1"/>
  <c r="R30" i="12" s="1"/>
  <c r="S24" i="11" a="1"/>
  <c r="S24" i="11" s="1"/>
  <c r="M22" i="12" a="1"/>
  <c r="M22" i="12" s="1"/>
  <c r="AG22" i="11" a="1"/>
  <c r="AG22" i="11" s="1"/>
  <c r="AF16" i="13" a="1"/>
  <c r="AF16" i="13" s="1"/>
  <c r="P29" i="12" a="1"/>
  <c r="P29" i="12" s="1"/>
  <c r="AC21" i="11" a="1"/>
  <c r="AC21" i="11" s="1"/>
  <c r="K30" i="11" a="1"/>
  <c r="K30" i="11" s="1"/>
  <c r="AJ29" i="12" a="1"/>
  <c r="AJ29" i="12" s="1"/>
  <c r="AI22" i="11" a="1"/>
  <c r="AI22" i="11" s="1"/>
  <c r="AH32" i="11" a="1"/>
  <c r="AH32" i="11" s="1"/>
  <c r="Y27" i="12" a="1"/>
  <c r="Y27" i="12" s="1"/>
  <c r="L24" i="11" a="1"/>
  <c r="L24" i="11" s="1"/>
  <c r="AJ30" i="11" a="1"/>
  <c r="AJ30" i="11" s="1"/>
  <c r="P28" i="12" a="1"/>
  <c r="P28" i="12" s="1"/>
  <c r="Z29" i="12" a="1"/>
  <c r="Z29" i="12" s="1"/>
  <c r="Q15" i="11" a="1"/>
  <c r="Q15" i="11" s="1"/>
  <c r="AE33" i="12" a="1"/>
  <c r="AE33" i="12" s="1"/>
  <c r="U16" i="11" a="1"/>
  <c r="U16" i="11" s="1"/>
  <c r="Y26" i="11" a="1"/>
  <c r="Y26" i="11" s="1"/>
  <c r="AF17" i="19" a="1"/>
  <c r="AF17" i="19" s="1"/>
  <c r="P24" i="11" a="1"/>
  <c r="P24" i="11" s="1"/>
  <c r="Q32" i="11" a="1"/>
  <c r="Q32" i="11" s="1"/>
  <c r="AF15" i="19" a="1"/>
  <c r="AF15" i="19" s="1"/>
  <c r="R28" i="12" a="1"/>
  <c r="R28" i="12" s="1"/>
  <c r="V25" i="11" a="1"/>
  <c r="V25" i="11" s="1"/>
  <c r="P32" i="12" a="1"/>
  <c r="P32" i="12" s="1"/>
  <c r="AA26" i="11" a="1"/>
  <c r="AA26" i="11" s="1"/>
  <c r="L18" i="19" a="1"/>
  <c r="L18" i="19" s="1"/>
  <c r="I28" i="19" a="1"/>
  <c r="I28" i="19" s="1"/>
  <c r="T21" i="12" a="1"/>
  <c r="T21" i="12" s="1"/>
  <c r="I25" i="11" a="1"/>
  <c r="I25" i="11" s="1"/>
  <c r="Z33" i="11" a="1"/>
  <c r="Z33" i="11" s="1"/>
  <c r="V15" i="19" a="1"/>
  <c r="V15" i="19" s="1"/>
  <c r="AF22" i="19" a="1"/>
  <c r="AF22" i="19" s="1"/>
  <c r="P29" i="19" a="1"/>
  <c r="P29" i="19" s="1"/>
  <c r="R22" i="11" a="1"/>
  <c r="R22" i="11" s="1"/>
  <c r="O33" i="11" a="1"/>
  <c r="O33" i="11" s="1"/>
  <c r="Y17" i="19" a="1"/>
  <c r="Y17" i="19" s="1"/>
  <c r="AA25" i="19" a="1"/>
  <c r="AA25" i="19" s="1"/>
  <c r="K32" i="19" a="1"/>
  <c r="K32" i="19" s="1"/>
  <c r="AJ28" i="11" a="1"/>
  <c r="AJ28" i="11" s="1"/>
  <c r="M20" i="19" a="1"/>
  <c r="M20" i="19" s="1"/>
  <c r="K26" i="19" a="1"/>
  <c r="K26" i="19" s="1"/>
  <c r="X29" i="11" a="1"/>
  <c r="X29" i="11" s="1"/>
  <c r="Y20" i="19" a="1"/>
  <c r="Y20" i="19" s="1"/>
  <c r="AG21" i="11" a="1"/>
  <c r="AG21" i="11" s="1"/>
  <c r="Q31" i="11" a="1"/>
  <c r="Q31" i="11" s="1"/>
  <c r="S15" i="19" a="1"/>
  <c r="S15" i="19" s="1"/>
  <c r="J30" i="12" a="1"/>
  <c r="J30" i="12" s="1"/>
  <c r="Z28" i="11" a="1"/>
  <c r="Z28" i="11" s="1"/>
  <c r="I20" i="19" a="1"/>
  <c r="I20" i="19" s="1"/>
  <c r="AH25" i="19" a="1"/>
  <c r="AH25" i="19" s="1"/>
  <c r="Y24" i="11" a="1"/>
  <c r="Y24" i="11" s="1"/>
  <c r="AI25" i="19" a="1"/>
  <c r="AI25" i="19" s="1"/>
  <c r="AJ33" i="19" a="1"/>
  <c r="AJ33" i="19" s="1"/>
  <c r="V27" i="11" a="1"/>
  <c r="V27" i="11" s="1"/>
  <c r="X22" i="19" a="1"/>
  <c r="X22" i="19" s="1"/>
  <c r="AC31" i="19" a="1"/>
  <c r="AC31" i="19" s="1"/>
  <c r="R23" i="11" a="1"/>
  <c r="R23" i="11" s="1"/>
  <c r="M23" i="19" a="1"/>
  <c r="M23" i="19" s="1"/>
  <c r="AF30" i="19" a="1"/>
  <c r="AF30" i="19" s="1"/>
  <c r="I31" i="19" a="1"/>
  <c r="I31" i="19" s="1"/>
  <c r="AI22" i="19" a="1"/>
  <c r="AI22" i="19" s="1"/>
  <c r="AB30" i="19" a="1"/>
  <c r="AB30" i="19" s="1"/>
  <c r="Q20" i="19" a="1"/>
  <c r="Q20" i="19" s="1"/>
  <c r="AB29" i="19" a="1"/>
  <c r="AB29" i="19" s="1"/>
  <c r="N29" i="19" a="1"/>
  <c r="N29" i="19" s="1"/>
  <c r="M24" i="19" a="1"/>
  <c r="M24" i="19" s="1"/>
  <c r="AJ29" i="19" a="1"/>
  <c r="AJ29" i="19" s="1"/>
  <c r="AA18" i="19" a="1"/>
  <c r="AA18" i="19" s="1"/>
  <c r="N24" i="19" a="1"/>
  <c r="N24" i="19" s="1"/>
  <c r="U27" i="19" a="1"/>
  <c r="U27" i="19" s="1"/>
  <c r="V30" i="19" a="1"/>
  <c r="V30" i="19" s="1"/>
  <c r="V18" i="19" a="1"/>
  <c r="V18" i="19" s="1"/>
  <c r="AF33" i="19" a="1"/>
  <c r="AF33" i="19" s="1"/>
  <c r="AF31" i="19" a="1"/>
  <c r="AF31" i="19" s="1"/>
  <c r="W24" i="19" a="1"/>
  <c r="W24" i="19" s="1"/>
  <c r="Y31" i="11" a="1"/>
  <c r="Y31" i="11" s="1"/>
  <c r="AD15" i="12" a="1"/>
  <c r="AD15" i="12" s="1"/>
  <c r="Y33" i="19" a="1"/>
  <c r="Y33" i="19" s="1"/>
  <c r="Q21" i="19" a="1"/>
  <c r="Q21" i="19" s="1"/>
  <c r="Y25" i="12" a="1"/>
  <c r="Y25" i="12" s="1"/>
  <c r="Q33" i="19" a="1"/>
  <c r="Q33" i="19" s="1"/>
  <c r="AG29" i="19" a="1"/>
  <c r="AG29" i="19" s="1"/>
  <c r="U15" i="19" a="1"/>
  <c r="U15" i="19" s="1"/>
  <c r="Q30" i="11" a="1"/>
  <c r="Q30" i="11" s="1"/>
  <c r="U20" i="19" a="1"/>
  <c r="U20" i="19" s="1"/>
  <c r="X31" i="19" a="1"/>
  <c r="X31" i="19" s="1"/>
  <c r="AD28" i="19" a="1"/>
  <c r="AD28" i="19" s="1"/>
  <c r="L32" i="19" a="1"/>
  <c r="L32" i="19" s="1"/>
  <c r="Y16" i="19" a="1"/>
  <c r="Y16" i="19" s="1"/>
  <c r="AE17" i="19" a="1"/>
  <c r="AE17" i="19" s="1"/>
  <c r="K33" i="11" a="1"/>
  <c r="K33" i="11" s="1"/>
  <c r="S17" i="19" a="1"/>
  <c r="S17" i="19" s="1"/>
  <c r="AB24" i="11" a="1"/>
  <c r="AB24" i="11" s="1"/>
  <c r="T22" i="11" a="1"/>
  <c r="T22" i="11" s="1"/>
  <c r="P19" i="19" a="1"/>
  <c r="P19" i="19" s="1"/>
  <c r="AB33" i="11" a="1"/>
  <c r="AB33" i="11" s="1"/>
  <c r="AG28" i="19" a="1"/>
  <c r="AG28" i="19" s="1"/>
  <c r="AD17" i="19" a="1"/>
  <c r="AD17" i="19" s="1"/>
  <c r="W23" i="19" a="1"/>
  <c r="W23" i="19" s="1"/>
  <c r="R18" i="19" a="1"/>
  <c r="R18" i="19" s="1"/>
  <c r="V29" i="11" a="1"/>
  <c r="V29" i="11" s="1"/>
  <c r="W28" i="19" a="1"/>
  <c r="W28" i="19" s="1"/>
  <c r="AI20" i="19" a="1"/>
  <c r="AI20" i="19" s="1"/>
  <c r="R24" i="19" a="1"/>
  <c r="R24" i="19" s="1"/>
  <c r="AE26" i="19" a="1"/>
  <c r="AE26" i="19" s="1"/>
  <c r="S25" i="19" a="1"/>
  <c r="S25" i="19" s="1"/>
  <c r="AI27" i="11" a="1"/>
  <c r="AI27" i="11" s="1"/>
  <c r="O17" i="19" a="1"/>
  <c r="O17" i="19" s="1"/>
  <c r="AA28" i="19" a="1"/>
  <c r="AA28" i="19" s="1"/>
  <c r="P30" i="19" a="1"/>
  <c r="P30" i="19" s="1"/>
  <c r="Q19" i="19" a="1"/>
  <c r="Q19" i="19" s="1"/>
  <c r="P22" i="19" a="1"/>
  <c r="P22" i="19" s="1"/>
  <c r="N28" i="19" a="1"/>
  <c r="N28" i="19" s="1"/>
  <c r="J32" i="11" a="1"/>
  <c r="J32" i="11" s="1"/>
  <c r="W29" i="19" a="1"/>
  <c r="W29" i="19" s="1"/>
  <c r="Q17" i="19" a="1"/>
  <c r="Q17" i="19" s="1"/>
  <c r="AD22" i="19" a="1"/>
  <c r="AD22" i="19" s="1"/>
  <c r="AI29" i="19" a="1"/>
  <c r="AI29" i="19" s="1"/>
  <c r="P17" i="19" a="1"/>
  <c r="P17" i="19" s="1"/>
  <c r="S26" i="19" a="1"/>
  <c r="S26" i="19" s="1"/>
  <c r="AD33" i="19" a="1"/>
  <c r="AD33" i="19" s="1"/>
  <c r="S31" i="19" a="1"/>
  <c r="S31" i="19" s="1"/>
  <c r="AH23" i="19" a="1"/>
  <c r="AH23" i="19" s="1"/>
  <c r="AG27" i="11" a="1"/>
  <c r="AG27" i="11" s="1"/>
  <c r="T32" i="19" a="1"/>
  <c r="T32" i="19" s="1"/>
  <c r="AB32" i="19" a="1"/>
  <c r="AB32" i="19" s="1"/>
  <c r="Z20" i="19" a="1"/>
  <c r="Z20" i="19" s="1"/>
  <c r="M20" i="13" a="1"/>
  <c r="M20" i="13" s="1"/>
  <c r="J29" i="19" a="1"/>
  <c r="J29" i="19" s="1"/>
  <c r="S29" i="19" a="1"/>
  <c r="S29" i="19" s="1"/>
  <c r="AG32" i="19" a="1"/>
  <c r="AG32" i="19" s="1"/>
  <c r="T19" i="19" a="1"/>
  <c r="T19" i="19" s="1"/>
  <c r="AF25" i="19" a="1"/>
  <c r="AF25" i="19" s="1"/>
  <c r="P28" i="19" a="1"/>
  <c r="P28" i="19" s="1"/>
  <c r="Q30" i="19" a="1"/>
  <c r="Q30" i="19" s="1"/>
  <c r="T17" i="19" a="1"/>
  <c r="T17" i="19" s="1"/>
  <c r="O32" i="11" a="1"/>
  <c r="O32" i="11" s="1"/>
  <c r="AF18" i="11" a="1"/>
  <c r="AF18" i="11" s="1"/>
  <c r="V21" i="11" a="1"/>
  <c r="V21" i="11" s="1"/>
  <c r="W16" i="19" a="1"/>
  <c r="W16" i="19" s="1"/>
  <c r="W31" i="11" a="1"/>
  <c r="W31" i="11" s="1"/>
  <c r="K28" i="19" a="1"/>
  <c r="K28" i="19" s="1"/>
  <c r="T32" i="11" a="1"/>
  <c r="T32" i="11" s="1"/>
  <c r="M32" i="11" a="1"/>
  <c r="M32" i="11" s="1"/>
  <c r="P32" i="19" a="1"/>
  <c r="P32" i="19" s="1"/>
  <c r="X29" i="19" a="1"/>
  <c r="X29" i="19" s="1"/>
  <c r="I22" i="19" a="1"/>
  <c r="I22" i="19" s="1"/>
  <c r="AE19" i="11" a="1"/>
  <c r="AE19" i="11" s="1"/>
  <c r="N21" i="12" a="1"/>
  <c r="N21" i="12" s="1"/>
  <c r="R22" i="12" a="1"/>
  <c r="R22" i="12" s="1"/>
  <c r="K29" i="19" a="1"/>
  <c r="K29" i="19" s="1"/>
  <c r="S23" i="19" a="1"/>
  <c r="S23" i="19" s="1"/>
  <c r="AF24" i="19" a="1"/>
  <c r="AF24" i="19" s="1"/>
  <c r="AC30" i="11" a="1"/>
  <c r="AC30" i="11" s="1"/>
  <c r="N22" i="19" a="1"/>
  <c r="N22" i="19" s="1"/>
  <c r="K22" i="19" a="1"/>
  <c r="K22" i="19" s="1"/>
  <c r="R17" i="19" a="1"/>
  <c r="R17" i="19" s="1"/>
  <c r="AD23" i="19" a="1"/>
  <c r="AD23" i="19" s="1"/>
  <c r="O28" i="19" a="1"/>
  <c r="O28" i="19" s="1"/>
  <c r="T24" i="11" a="1"/>
  <c r="T24" i="11" s="1"/>
  <c r="AH20" i="19" a="1"/>
  <c r="AH20" i="19" s="1"/>
  <c r="AC23" i="12" a="1"/>
  <c r="AC23" i="12" s="1"/>
  <c r="AF19" i="19" a="1"/>
  <c r="AF19" i="19" s="1"/>
  <c r="I27" i="19" a="1"/>
  <c r="I27" i="19" s="1"/>
  <c r="Q17" i="11" a="1"/>
  <c r="Q17" i="11" s="1"/>
  <c r="N32" i="19" a="1"/>
  <c r="N32" i="19" s="1"/>
  <c r="Y27" i="19" a="1"/>
  <c r="Y27" i="19" s="1"/>
  <c r="Q26" i="19" a="1"/>
  <c r="Q26" i="19" s="1"/>
  <c r="AF33" i="11" a="1"/>
  <c r="AF33" i="11" s="1"/>
  <c r="W26" i="19" a="1"/>
  <c r="W26" i="19" s="1"/>
  <c r="AB16" i="11" a="1"/>
  <c r="AB16" i="11" s="1"/>
  <c r="O24" i="19" a="1"/>
  <c r="O24" i="19" s="1"/>
  <c r="AE26" i="11" a="1"/>
  <c r="AE26" i="11" s="1"/>
  <c r="S32" i="19" a="1"/>
  <c r="S32" i="19" s="1"/>
  <c r="P26" i="19" a="1"/>
  <c r="P26" i="19" s="1"/>
  <c r="Z31" i="11" a="1"/>
  <c r="Z31" i="11" s="1"/>
  <c r="AA17" i="19" a="1"/>
  <c r="AA17" i="19" s="1"/>
  <c r="O15" i="11" a="1"/>
  <c r="O15" i="11" s="1"/>
  <c r="T27" i="19" a="1"/>
  <c r="T27" i="19" s="1"/>
  <c r="L29" i="19" a="1"/>
  <c r="L29" i="19" s="1"/>
  <c r="U21" i="19" a="1"/>
  <c r="U21" i="19" s="1"/>
  <c r="U29" i="19" a="1"/>
  <c r="U29" i="19" s="1"/>
  <c r="R21" i="19" a="1"/>
  <c r="R21" i="19" s="1"/>
  <c r="O27" i="12" a="1"/>
  <c r="O27" i="12" s="1"/>
  <c r="AJ28" i="12" a="1"/>
  <c r="AJ28" i="12" s="1"/>
  <c r="S28" i="19" a="1"/>
  <c r="S28" i="19" s="1"/>
  <c r="S33" i="19" a="1"/>
  <c r="S33" i="19" s="1"/>
  <c r="M27" i="19" a="1"/>
  <c r="M27" i="19" s="1"/>
  <c r="O31" i="11" a="1"/>
  <c r="O31" i="11" s="1"/>
  <c r="S30" i="19" a="1"/>
  <c r="S30" i="19" s="1"/>
  <c r="J23" i="19" a="1"/>
  <c r="J23" i="19" s="1"/>
  <c r="AC27" i="19" a="1"/>
  <c r="AC27" i="19" s="1"/>
  <c r="X32" i="11" a="1"/>
  <c r="X32" i="11" s="1"/>
  <c r="T26" i="11" a="1"/>
  <c r="T26" i="11" s="1"/>
  <c r="S22" i="11" a="1"/>
  <c r="S22" i="11" s="1"/>
  <c r="V16" i="19" a="1"/>
  <c r="V16" i="19" s="1"/>
  <c r="S27" i="11" a="1"/>
  <c r="S27" i="11" s="1"/>
  <c r="T26" i="12" a="1"/>
  <c r="T26" i="12" s="1"/>
  <c r="X27" i="19" a="1"/>
  <c r="X27" i="19" s="1"/>
  <c r="Y19" i="19" a="1"/>
  <c r="Y19" i="19" s="1"/>
  <c r="AE29" i="19" a="1"/>
  <c r="AE29" i="19" s="1"/>
  <c r="Z29" i="19" a="1"/>
  <c r="Z29" i="19" s="1"/>
  <c r="AE31" i="19" a="1"/>
  <c r="AE31" i="19" s="1"/>
  <c r="AC28" i="19" a="1"/>
  <c r="AC28" i="19" s="1"/>
  <c r="P30" i="11" a="1"/>
  <c r="P30" i="11" s="1"/>
  <c r="T29" i="19" a="1"/>
  <c r="T29" i="19" s="1"/>
  <c r="K20" i="19" a="1"/>
  <c r="K20" i="19" s="1"/>
  <c r="M25" i="11" a="1"/>
  <c r="M25" i="11" s="1"/>
  <c r="J27" i="11" a="1"/>
  <c r="J27" i="11" s="1"/>
  <c r="AJ26" i="19" a="1"/>
  <c r="AJ26" i="19" s="1"/>
  <c r="AE33" i="11" a="1"/>
  <c r="AE33" i="11" s="1"/>
  <c r="AG25" i="19" a="1"/>
  <c r="AG25" i="19" s="1"/>
  <c r="W32" i="11" a="1"/>
  <c r="W32" i="11" s="1"/>
  <c r="AI26" i="19" a="1"/>
  <c r="AI26" i="19" s="1"/>
  <c r="AJ22" i="19" a="1"/>
  <c r="AJ22" i="19" s="1"/>
  <c r="AA24" i="11" a="1"/>
  <c r="AA24" i="11" s="1"/>
  <c r="X28" i="19" a="1"/>
  <c r="X28" i="19" s="1"/>
  <c r="AC25" i="19" a="1"/>
  <c r="AC25" i="19" s="1"/>
  <c r="O30" i="11" a="1"/>
  <c r="O30" i="11" s="1"/>
  <c r="W28" i="11" a="1"/>
  <c r="W28" i="11" s="1"/>
  <c r="AH31" i="19" a="1"/>
  <c r="AH31" i="19" s="1"/>
  <c r="AD26" i="19" a="1"/>
  <c r="AD26" i="19" s="1"/>
  <c r="AA24" i="19" a="1"/>
  <c r="AA24" i="19" s="1"/>
  <c r="AB18" i="19" a="1"/>
  <c r="AB18" i="19" s="1"/>
  <c r="AI28" i="19" a="1"/>
  <c r="AI28" i="19" s="1"/>
  <c r="U18" i="19" a="1"/>
  <c r="U18" i="19" s="1"/>
  <c r="M29" i="19" a="1"/>
  <c r="M29" i="19" s="1"/>
  <c r="AE32" i="19" a="1"/>
  <c r="AE32" i="19" s="1"/>
  <c r="AG27" i="19" a="1"/>
  <c r="AG27" i="19" s="1"/>
  <c r="V27" i="19" a="1"/>
  <c r="V27" i="19" s="1"/>
  <c r="AJ27" i="11" a="1"/>
  <c r="AJ27" i="11" s="1"/>
  <c r="AA26" i="19" a="1"/>
  <c r="AA26" i="19" s="1"/>
  <c r="AD25" i="11" a="1"/>
  <c r="AD25" i="11" s="1"/>
  <c r="AE28" i="19" a="1"/>
  <c r="AE28" i="19" s="1"/>
  <c r="R26" i="19" a="1"/>
  <c r="R26" i="19" s="1"/>
  <c r="W22" i="19" a="1"/>
  <c r="W22" i="19" s="1"/>
  <c r="N31" i="12" a="1"/>
  <c r="N31" i="12" s="1"/>
  <c r="AH24" i="19" a="1"/>
  <c r="AH24" i="19" s="1"/>
  <c r="J29" i="11" a="1"/>
  <c r="J29" i="11" s="1"/>
  <c r="U23" i="11" a="1"/>
  <c r="U23" i="11" s="1"/>
  <c r="Y29" i="12" a="1"/>
  <c r="Y29" i="12" s="1"/>
  <c r="AE32" i="12" a="1"/>
  <c r="AE32" i="12" s="1"/>
  <c r="AB30" i="12" a="1"/>
  <c r="AB30" i="12" s="1"/>
  <c r="U29" i="11" a="1"/>
  <c r="U29" i="11" s="1"/>
  <c r="R19" i="11" a="1"/>
  <c r="R19" i="11" s="1"/>
  <c r="T28" i="11" a="1"/>
  <c r="T28" i="11" s="1"/>
  <c r="AB25" i="11" a="1"/>
  <c r="AB25" i="11" s="1"/>
  <c r="P23" i="12" a="1"/>
  <c r="P23" i="12" s="1"/>
  <c r="I30" i="13" a="1"/>
  <c r="I30" i="13" s="1"/>
  <c r="I29" i="19" a="1"/>
  <c r="I29" i="19" s="1"/>
  <c r="AH30" i="19" a="1"/>
  <c r="AH30" i="19" s="1"/>
  <c r="AE31" i="11" a="1"/>
  <c r="AE31" i="11" s="1"/>
  <c r="O15" i="19" a="1"/>
  <c r="O15" i="19" s="1"/>
  <c r="O16" i="19" a="1"/>
  <c r="O16" i="19" s="1"/>
  <c r="O22" i="19" a="1"/>
  <c r="O22" i="19" s="1"/>
  <c r="AI32" i="11" a="1"/>
  <c r="AI32" i="11" s="1"/>
  <c r="Q22" i="19" a="1"/>
  <c r="Q22" i="19" s="1"/>
  <c r="J25" i="19" a="1"/>
  <c r="J25" i="19" s="1"/>
  <c r="T28" i="19" a="1"/>
  <c r="T28" i="19" s="1"/>
  <c r="AH22" i="19" a="1"/>
  <c r="AH22" i="19" s="1"/>
  <c r="L21" i="19" a="1"/>
  <c r="L21" i="19" s="1"/>
  <c r="AB15" i="19" a="1"/>
  <c r="AB15" i="19" s="1"/>
  <c r="AG23" i="11" a="1"/>
  <c r="AG23" i="11" s="1"/>
  <c r="M25" i="19" a="1"/>
  <c r="M25" i="19" s="1"/>
  <c r="K31" i="11" a="1"/>
  <c r="K31" i="11" s="1"/>
  <c r="AB28" i="19" a="1"/>
  <c r="AB28" i="19" s="1"/>
  <c r="AJ28" i="19" a="1"/>
  <c r="AJ28" i="19" s="1"/>
  <c r="AE16" i="19" a="1"/>
  <c r="AE16" i="19" s="1"/>
  <c r="AF27" i="11" a="1"/>
  <c r="AF27" i="11" s="1"/>
  <c r="AA21" i="11" a="1"/>
  <c r="AA21" i="11" s="1"/>
  <c r="AH29" i="19" a="1"/>
  <c r="AH29" i="19" s="1"/>
  <c r="AF27" i="19" a="1"/>
  <c r="AF27" i="19" s="1"/>
  <c r="AG33" i="19" a="1"/>
  <c r="AG33" i="19" s="1"/>
  <c r="AJ30" i="19" a="1"/>
  <c r="AJ30" i="19" s="1"/>
  <c r="Y30" i="19" a="1"/>
  <c r="Y30" i="19" s="1"/>
  <c r="Q28" i="19" a="1"/>
  <c r="Q28" i="19" s="1"/>
  <c r="AB27" i="12" a="1"/>
  <c r="AB27" i="12" s="1"/>
  <c r="W31" i="12" a="1"/>
  <c r="W31" i="12" s="1"/>
  <c r="AC24" i="19" a="1"/>
  <c r="AC24" i="19" s="1"/>
  <c r="AG15" i="19" a="1"/>
  <c r="AG15" i="19" s="1"/>
  <c r="X24" i="19" a="1"/>
  <c r="X24" i="19" s="1"/>
  <c r="AH27" i="19" a="1"/>
  <c r="AH27" i="19" s="1"/>
  <c r="P31" i="11" a="1"/>
  <c r="P31" i="11" s="1"/>
  <c r="L27" i="19" a="1"/>
  <c r="L27" i="19" s="1"/>
  <c r="AC23" i="19" a="1"/>
  <c r="AC23" i="19" s="1"/>
  <c r="L28" i="19" a="1"/>
  <c r="L28" i="19" s="1"/>
  <c r="V19" i="11" a="1"/>
  <c r="V19" i="11" s="1"/>
  <c r="AB28" i="11" a="1"/>
  <c r="AB28" i="11" s="1"/>
  <c r="AH21" i="11" a="1"/>
  <c r="AH21" i="11" s="1"/>
  <c r="I33" i="19" a="1"/>
  <c r="I33" i="19" s="1"/>
  <c r="P24" i="19" a="1"/>
  <c r="P24" i="19" s="1"/>
  <c r="K25" i="11" a="1"/>
  <c r="K25" i="11" s="1"/>
  <c r="AJ32" i="19" a="1"/>
  <c r="AJ32" i="19" s="1"/>
  <c r="P20" i="19" a="1"/>
  <c r="P20" i="19" s="1"/>
  <c r="Z22" i="12" a="1"/>
  <c r="Z22" i="12" s="1"/>
  <c r="S33" i="11" a="1"/>
  <c r="S33" i="11" s="1"/>
  <c r="T23" i="19" a="1"/>
  <c r="T23" i="19" s="1"/>
  <c r="W21" i="11" a="1"/>
  <c r="W21" i="11" s="1"/>
  <c r="J20" i="19" a="1"/>
  <c r="J20" i="19" s="1"/>
  <c r="N33" i="19" a="1"/>
  <c r="N33" i="19" s="1"/>
  <c r="AB22" i="19" a="1"/>
  <c r="AB22" i="19" s="1"/>
  <c r="AF25" i="11" a="1"/>
  <c r="AF25" i="11" s="1"/>
  <c r="R33" i="19" a="1"/>
  <c r="R33" i="19" s="1"/>
  <c r="S27" i="19" a="1"/>
  <c r="S27" i="19" s="1"/>
  <c r="Q14" i="19" a="1"/>
  <c r="Q14" i="19" s="1"/>
  <c r="L32" i="11" a="1"/>
  <c r="L32" i="11" s="1"/>
  <c r="Z24" i="19" a="1"/>
  <c r="Z24" i="19" s="1"/>
  <c r="N26" i="19" a="1"/>
  <c r="N26" i="19" s="1"/>
  <c r="W27" i="11" a="1"/>
  <c r="W27" i="11" s="1"/>
  <c r="V29" i="12" a="1"/>
  <c r="V29" i="12" s="1"/>
  <c r="L33" i="19" a="1"/>
  <c r="L33" i="19" s="1"/>
  <c r="AJ24" i="19" a="1"/>
  <c r="AJ24" i="19" s="1"/>
  <c r="X25" i="12" a="1"/>
  <c r="X25" i="12" s="1"/>
  <c r="Z26" i="19" a="1"/>
  <c r="Z26" i="19" s="1"/>
  <c r="K29" i="11" a="1"/>
  <c r="K29" i="11" s="1"/>
  <c r="M32" i="19" a="1"/>
  <c r="M32" i="19" s="1"/>
  <c r="S19" i="19" a="1"/>
  <c r="S19" i="19" s="1"/>
  <c r="AJ20" i="19" a="1"/>
  <c r="AJ20" i="19" s="1"/>
  <c r="I23" i="19" a="1"/>
  <c r="I23" i="19" s="1"/>
  <c r="M31" i="12" a="1"/>
  <c r="M31" i="12" s="1"/>
  <c r="J33" i="11" a="1"/>
  <c r="J33" i="11" s="1"/>
  <c r="Z18" i="19" a="1"/>
  <c r="Z18" i="19" s="1"/>
  <c r="I32" i="11" a="1"/>
  <c r="I32" i="11" s="1"/>
  <c r="AB27" i="19" a="1"/>
  <c r="AB27" i="19" s="1"/>
  <c r="I26" i="19" a="1"/>
  <c r="I26" i="19" s="1"/>
  <c r="AH31" i="11" a="1"/>
  <c r="AH31" i="11" s="1"/>
  <c r="R27" i="12" a="1"/>
  <c r="R27" i="12" s="1"/>
  <c r="AF26" i="11" a="1"/>
  <c r="AF26" i="11" s="1"/>
  <c r="V22" i="11" a="1"/>
  <c r="V22" i="11" s="1"/>
  <c r="Y28" i="19" a="1"/>
  <c r="Y28" i="19" s="1"/>
  <c r="Y26" i="19" a="1"/>
  <c r="Y26" i="19" s="1"/>
  <c r="M15" i="19" a="1"/>
  <c r="M15" i="19" s="1"/>
  <c r="W31" i="19" a="1"/>
  <c r="W31" i="19" s="1"/>
  <c r="R28" i="19" a="1"/>
  <c r="R28" i="19" s="1"/>
  <c r="AG30" i="11" a="1"/>
  <c r="AG30" i="11" s="1"/>
  <c r="R25" i="19" a="1"/>
  <c r="R25" i="19" s="1"/>
  <c r="X29" i="12" a="1"/>
  <c r="X29" i="12" s="1"/>
  <c r="AE30" i="19" a="1"/>
  <c r="AE30" i="19" s="1"/>
  <c r="L25" i="19" a="1"/>
  <c r="L25" i="19" s="1"/>
  <c r="AD29" i="11" a="1"/>
  <c r="AD29" i="11" s="1"/>
  <c r="AB24" i="19" a="1"/>
  <c r="AB24" i="19" s="1"/>
  <c r="Z27" i="12" a="1"/>
  <c r="Z27" i="12" s="1"/>
  <c r="Q24" i="19" a="1"/>
  <c r="Q24" i="19" s="1"/>
  <c r="Q18" i="11" a="1"/>
  <c r="Q18" i="11" s="1"/>
  <c r="AB21" i="19" a="1"/>
  <c r="AB21" i="19" s="1"/>
  <c r="AE25" i="19" a="1"/>
  <c r="AE25" i="19" s="1"/>
  <c r="R26" i="11" a="1"/>
  <c r="R26" i="11" s="1"/>
  <c r="AJ27" i="19" a="1"/>
  <c r="AJ27" i="19" s="1"/>
  <c r="V25" i="19" a="1"/>
  <c r="V25" i="19" s="1"/>
  <c r="Z32" i="19" a="1"/>
  <c r="Z32" i="19" s="1"/>
  <c r="AD18" i="11" a="1"/>
  <c r="AD18" i="11" s="1"/>
  <c r="X32" i="19" a="1"/>
  <c r="X32" i="19" s="1"/>
  <c r="AB23" i="19" a="1"/>
  <c r="AB23" i="19" s="1"/>
  <c r="AB22" i="11" a="1"/>
  <c r="AB22" i="11" s="1"/>
  <c r="I32" i="19" a="1"/>
  <c r="I32" i="19" s="1"/>
  <c r="M19" i="19" a="1"/>
  <c r="M19" i="19" s="1"/>
  <c r="M28" i="19" a="1"/>
  <c r="M28" i="19" s="1"/>
  <c r="R15" i="12" a="1"/>
  <c r="R15" i="12" s="1"/>
  <c r="AC22" i="19" a="1"/>
  <c r="AC22" i="19" s="1"/>
  <c r="N15" i="11" a="1"/>
  <c r="N15" i="11" s="1"/>
  <c r="AD32" i="19" a="1"/>
  <c r="AD32" i="19" s="1"/>
  <c r="L22" i="19" a="1"/>
  <c r="L22" i="19" s="1"/>
  <c r="AH23" i="11" a="1"/>
  <c r="AH23" i="11" s="1"/>
  <c r="K30" i="19" a="1"/>
  <c r="K30" i="19" s="1"/>
  <c r="R32" i="19" a="1"/>
  <c r="R32" i="19" s="1"/>
  <c r="AC26" i="19" a="1"/>
  <c r="AC26" i="19" s="1"/>
  <c r="AE33" i="19" a="1"/>
  <c r="AE33" i="19" s="1"/>
  <c r="AF20" i="19" a="1"/>
  <c r="AF20" i="19" s="1"/>
  <c r="W25" i="19" a="1"/>
  <c r="W25" i="19" s="1"/>
  <c r="AE25" i="11" a="1"/>
  <c r="AE25" i="11" s="1"/>
  <c r="Y29" i="19" a="1"/>
  <c r="Y29" i="19" s="1"/>
  <c r="AA32" i="19" a="1"/>
  <c r="AA32" i="19" s="1"/>
  <c r="AF23" i="19" a="1"/>
  <c r="AF23" i="19" s="1"/>
  <c r="L20" i="13" a="1"/>
  <c r="L20" i="13" s="1"/>
  <c r="L26" i="19" a="1"/>
  <c r="L26" i="19" s="1"/>
  <c r="Q23" i="11" a="1"/>
  <c r="Q23" i="11" s="1"/>
  <c r="N31" i="19" a="1"/>
  <c r="N31" i="19" s="1"/>
  <c r="Q18" i="19" a="1"/>
  <c r="Q18" i="19" s="1"/>
  <c r="AD21" i="19" a="1"/>
  <c r="AD21" i="19" s="1"/>
  <c r="V23" i="12" a="1"/>
  <c r="V23" i="12" s="1"/>
  <c r="J26" i="12" a="1"/>
  <c r="J26" i="12" s="1"/>
  <c r="R30" i="11" a="1"/>
  <c r="R30" i="11" s="1"/>
  <c r="M16" i="19" a="1"/>
  <c r="M16" i="19" s="1"/>
  <c r="X31" i="11" a="1"/>
  <c r="X31" i="11" s="1"/>
  <c r="P25" i="19" a="1"/>
  <c r="P25" i="19" s="1"/>
  <c r="AH24" i="12" a="1"/>
  <c r="AH24" i="12" s="1"/>
  <c r="L20" i="19" a="1"/>
  <c r="L20" i="19" s="1"/>
  <c r="K21" i="11" a="1"/>
  <c r="K21" i="11" s="1"/>
  <c r="W16" i="11" a="1"/>
  <c r="W16" i="11" s="1"/>
  <c r="U15" i="11" a="1"/>
  <c r="U15" i="11" s="1"/>
  <c r="AD29" i="19" a="1"/>
  <c r="AD29" i="19" s="1"/>
  <c r="AA15" i="19" a="1"/>
  <c r="AA15" i="19" s="1"/>
  <c r="AH28" i="19" a="1"/>
  <c r="AH28" i="19" s="1"/>
  <c r="W18" i="12" a="1"/>
  <c r="W18" i="12" s="1"/>
  <c r="AD30" i="11" a="1"/>
  <c r="AD30" i="11" s="1"/>
  <c r="M31" i="11" a="1"/>
  <c r="M31" i="11" s="1"/>
  <c r="X28" i="11" a="1"/>
  <c r="X28" i="11" s="1"/>
  <c r="N33" i="12" a="1"/>
  <c r="N33" i="12" s="1"/>
  <c r="L24" i="19" a="1"/>
  <c r="L24" i="19" s="1"/>
  <c r="K25" i="19" a="1"/>
  <c r="K25" i="19" s="1"/>
  <c r="M26" i="19" a="1"/>
  <c r="M26" i="19" s="1"/>
  <c r="I27" i="11" a="1"/>
  <c r="I27" i="11" s="1"/>
  <c r="S18" i="11" a="1"/>
  <c r="S18" i="11" s="1"/>
  <c r="U33" i="19" a="1"/>
  <c r="U33" i="19" s="1"/>
  <c r="AI23" i="11" a="1"/>
  <c r="AI23" i="11" s="1"/>
  <c r="Z15" i="19" a="1"/>
  <c r="Z15" i="19" s="1"/>
  <c r="Z32" i="11" a="1"/>
  <c r="Z32" i="11" s="1"/>
  <c r="U33" i="11" a="1"/>
  <c r="U33" i="11" s="1"/>
  <c r="V18" i="11" a="1"/>
  <c r="V18" i="11" s="1"/>
  <c r="P33" i="19" a="1"/>
  <c r="P33" i="19" s="1"/>
  <c r="X24" i="11" a="1"/>
  <c r="X24" i="11" s="1"/>
  <c r="AA20" i="11" a="1"/>
  <c r="AA20" i="11" s="1"/>
  <c r="V21" i="19" a="1"/>
  <c r="V21" i="19" s="1"/>
  <c r="AA33" i="19" a="1"/>
  <c r="AA33" i="19" s="1"/>
  <c r="O26" i="19" a="1"/>
  <c r="O26" i="19" s="1"/>
  <c r="Z28" i="19" a="1"/>
  <c r="Z28" i="19" s="1"/>
  <c r="AG23" i="19" a="1"/>
  <c r="AG23" i="19" s="1"/>
  <c r="S23" i="11" a="1"/>
  <c r="S23" i="11" s="1"/>
  <c r="U23" i="19" a="1"/>
  <c r="U23" i="19" s="1"/>
  <c r="O32" i="19" a="1"/>
  <c r="O32" i="19" s="1"/>
  <c r="AG21" i="19" a="1"/>
  <c r="AG21" i="19" s="1"/>
  <c r="AA30" i="19" a="1"/>
  <c r="AA30" i="19" s="1"/>
  <c r="U25" i="19" a="1"/>
  <c r="U25" i="19" s="1"/>
  <c r="AE18" i="11" a="1"/>
  <c r="AE18" i="11" s="1"/>
  <c r="R30" i="19" a="1"/>
  <c r="R30" i="19" s="1"/>
  <c r="Z16" i="19" a="1"/>
  <c r="Z16" i="19" s="1"/>
  <c r="AI33" i="19" a="1"/>
  <c r="AI33" i="19" s="1"/>
  <c r="J21" i="19" a="1"/>
  <c r="J21" i="19" s="1"/>
  <c r="AF21" i="19" a="1"/>
  <c r="AF21" i="19" s="1"/>
  <c r="X23" i="12" a="1"/>
  <c r="X23" i="12" s="1"/>
  <c r="AE29" i="11" a="1"/>
  <c r="AE29" i="11" s="1"/>
  <c r="N15" i="19" a="1"/>
  <c r="N15" i="19" s="1"/>
  <c r="R28" i="11" a="1"/>
  <c r="R28" i="11" s="1"/>
  <c r="Q23" i="19" a="1"/>
  <c r="Q23" i="19" s="1"/>
  <c r="AA31" i="19" a="1"/>
  <c r="AA31" i="19" s="1"/>
  <c r="L23" i="19" a="1"/>
  <c r="L23" i="19" s="1"/>
  <c r="AE20" i="11" a="1"/>
  <c r="AE20" i="11" s="1"/>
  <c r="S31" i="11" a="1"/>
  <c r="S31" i="11" s="1"/>
  <c r="AH33" i="19" a="1"/>
  <c r="AH33" i="19" s="1"/>
  <c r="AC33" i="19" a="1"/>
  <c r="AC33" i="19" s="1"/>
  <c r="P26" i="11" a="1"/>
  <c r="P26" i="11" s="1"/>
  <c r="AB26" i="19" a="1"/>
  <c r="AB26" i="19" s="1"/>
  <c r="AF32" i="12" a="1"/>
  <c r="AF32" i="12" s="1"/>
  <c r="N30" i="19" a="1"/>
  <c r="N30" i="19" s="1"/>
  <c r="AD19" i="19" a="1"/>
  <c r="AD19" i="19" s="1"/>
  <c r="J32" i="19" a="1"/>
  <c r="J32" i="19" s="1"/>
  <c r="Y31" i="19" a="1"/>
  <c r="Y31" i="19" s="1"/>
  <c r="O20" i="19" a="1"/>
  <c r="O20" i="19" s="1"/>
  <c r="P27" i="12" a="1"/>
  <c r="P27" i="12" s="1"/>
  <c r="S21" i="19" a="1"/>
  <c r="S21" i="19" s="1"/>
  <c r="L31" i="19" a="1"/>
  <c r="L31" i="19" s="1"/>
  <c r="Z24" i="11" a="1"/>
  <c r="Z24" i="11" s="1"/>
  <c r="U31" i="19" a="1"/>
  <c r="U31" i="19" s="1"/>
  <c r="T21" i="19" a="1"/>
  <c r="T21" i="19" s="1"/>
  <c r="AI31" i="19" a="1"/>
  <c r="AI31" i="19" s="1"/>
  <c r="AG31" i="19" a="1"/>
  <c r="AG31" i="19" s="1"/>
  <c r="AA20" i="19" a="1"/>
  <c r="AA20" i="19" s="1"/>
  <c r="M15" i="11" a="1"/>
  <c r="M15" i="11" s="1"/>
  <c r="V17" i="19" a="1"/>
  <c r="V17" i="19" s="1"/>
  <c r="M33" i="19" a="1"/>
  <c r="M33" i="19" s="1"/>
  <c r="X25" i="19" a="1"/>
  <c r="X25" i="19" s="1"/>
  <c r="V23" i="19" a="1"/>
  <c r="V23" i="19" s="1"/>
  <c r="AA31" i="11" a="1"/>
  <c r="AA31" i="11" s="1"/>
  <c r="R23" i="19" a="1"/>
  <c r="R23" i="19" s="1"/>
  <c r="Q20" i="11" a="1"/>
  <c r="Q20" i="11" s="1"/>
  <c r="Q31" i="19" a="1"/>
  <c r="Q31" i="19" s="1"/>
  <c r="P21" i="19" a="1"/>
  <c r="P21" i="19" s="1"/>
  <c r="AJ31" i="19" a="1"/>
  <c r="AJ31" i="19" s="1"/>
  <c r="S24" i="19" a="1"/>
  <c r="S24" i="19" s="1"/>
  <c r="AF29" i="19" a="1"/>
  <c r="AF29" i="19" s="1"/>
  <c r="V33" i="19" a="1"/>
  <c r="V33" i="19" s="1"/>
  <c r="R19" i="19" a="1"/>
  <c r="R19" i="19" s="1"/>
  <c r="AF18" i="19" a="1"/>
  <c r="AF18" i="19" s="1"/>
  <c r="AG19" i="19" a="1"/>
  <c r="AG19" i="19" s="1"/>
  <c r="S26" i="11" a="1"/>
  <c r="S26" i="11" s="1"/>
  <c r="U27" i="11" a="1"/>
  <c r="U27" i="11" s="1"/>
  <c r="U22" i="19" a="1"/>
  <c r="U22" i="19" s="1"/>
  <c r="Y23" i="19" a="1"/>
  <c r="Y23" i="19" s="1"/>
  <c r="AJ21" i="11" a="1"/>
  <c r="AJ21" i="11" s="1"/>
  <c r="AG17" i="12" a="1"/>
  <c r="AG17" i="12" s="1"/>
  <c r="V31" i="19" a="1"/>
  <c r="V31" i="19" s="1"/>
  <c r="Y32" i="11" a="1"/>
  <c r="Y32" i="11" s="1"/>
  <c r="AC18" i="19" a="1"/>
  <c r="AC18" i="19" s="1"/>
  <c r="AA22" i="19" a="1"/>
  <c r="AA22" i="19" s="1"/>
  <c r="AI27" i="19" a="1"/>
  <c r="AI27" i="19" s="1"/>
  <c r="AE30" i="11" a="1"/>
  <c r="AE30" i="11" s="1"/>
  <c r="J31" i="19" a="1"/>
  <c r="J31" i="19" s="1"/>
  <c r="R27" i="19" a="1"/>
  <c r="R27" i="19" s="1"/>
  <c r="J33" i="19" a="1"/>
  <c r="J33" i="19" s="1"/>
  <c r="X17" i="11" a="1"/>
  <c r="X17" i="11" s="1"/>
  <c r="AJ26" i="11" a="1"/>
  <c r="AJ26" i="11" s="1"/>
  <c r="Y24" i="19" a="1"/>
  <c r="Y24" i="19" s="1"/>
  <c r="AH27" i="11" a="1"/>
  <c r="AH27" i="11" s="1"/>
  <c r="AB17" i="19" a="1"/>
  <c r="AB17" i="19" s="1"/>
  <c r="X33" i="19" a="1"/>
  <c r="X33" i="19" s="1"/>
  <c r="T20" i="19" a="1"/>
  <c r="T20" i="19" s="1"/>
  <c r="R33" i="11" a="1"/>
  <c r="R33" i="11" s="1"/>
  <c r="R22" i="19" a="1"/>
  <c r="R22" i="19" s="1"/>
  <c r="AC17" i="19" a="1"/>
  <c r="AC17" i="19" s="1"/>
  <c r="M22" i="19" a="1"/>
  <c r="M22" i="19" s="1"/>
  <c r="Q32" i="19" a="1"/>
  <c r="Q32" i="19" s="1"/>
  <c r="Z31" i="19" a="1"/>
  <c r="Z31" i="19" s="1"/>
  <c r="AC21" i="19" a="1"/>
  <c r="AC21" i="19" s="1"/>
  <c r="P16" i="19" a="1"/>
  <c r="P16" i="19" s="1"/>
  <c r="M31" i="19" a="1"/>
  <c r="M31" i="19" s="1"/>
  <c r="I21" i="19" a="1"/>
  <c r="I21" i="19" s="1"/>
  <c r="L31" i="12" a="1"/>
  <c r="L31" i="12" s="1"/>
  <c r="O30" i="19" a="1"/>
  <c r="O30" i="19" s="1"/>
  <c r="U32" i="19" a="1"/>
  <c r="U32" i="19" s="1"/>
  <c r="X30" i="19" a="1"/>
  <c r="X30" i="19" s="1"/>
  <c r="AD20" i="19" a="1"/>
  <c r="AD20" i="19" s="1"/>
  <c r="W27" i="19" a="1"/>
  <c r="W27" i="19" s="1"/>
  <c r="I30" i="19" a="1"/>
  <c r="I30" i="19" s="1"/>
  <c r="T31" i="19" a="1"/>
  <c r="T31" i="19" s="1"/>
  <c r="AE19" i="19" a="1"/>
  <c r="AE19" i="19" s="1"/>
  <c r="U26" i="13" a="1"/>
  <c r="U26" i="13" s="1"/>
  <c r="V28" i="11" a="1"/>
  <c r="V28" i="11" s="1"/>
  <c r="AC32" i="19" a="1"/>
  <c r="AC32" i="19" s="1"/>
  <c r="I25" i="19" a="1"/>
  <c r="I25" i="19" s="1"/>
  <c r="I33" i="11" a="1"/>
  <c r="I33" i="11" s="1"/>
  <c r="AJ23" i="11" a="1"/>
  <c r="AJ23" i="11" s="1"/>
  <c r="Z22" i="19" a="1"/>
  <c r="Z22" i="19" s="1"/>
  <c r="T33" i="11" a="1"/>
  <c r="T33" i="11" s="1"/>
  <c r="T30" i="19" a="1"/>
  <c r="T30" i="19" s="1"/>
  <c r="W19" i="19" a="1"/>
  <c r="W19" i="19" s="1"/>
  <c r="W21" i="19" a="1"/>
  <c r="W21" i="19" s="1"/>
  <c r="K23" i="19" a="1"/>
  <c r="K23" i="19" s="1"/>
  <c r="AB31" i="12" a="1"/>
  <c r="AB31" i="12" s="1"/>
  <c r="R29" i="19" a="1"/>
  <c r="R29" i="19" s="1"/>
  <c r="Y32" i="19" a="1"/>
  <c r="Y32" i="19" s="1"/>
  <c r="K18" i="19" a="1"/>
  <c r="K18" i="19" s="1"/>
  <c r="T18" i="19" a="1"/>
  <c r="T18" i="19" s="1"/>
  <c r="AE18" i="19" a="1"/>
  <c r="AE18" i="19" s="1"/>
  <c r="S25" i="11" a="1"/>
  <c r="S25" i="11" s="1"/>
  <c r="AF23" i="11" a="1"/>
  <c r="AF23" i="11" s="1"/>
  <c r="J22" i="19" a="1"/>
  <c r="J22" i="19" s="1"/>
  <c r="R31" i="19" a="1"/>
  <c r="R31" i="19" s="1"/>
  <c r="AA28" i="2" a="1"/>
  <c r="AA28" i="2" s="1"/>
  <c r="AB32" i="2" a="1"/>
  <c r="AB32" i="2" s="1"/>
  <c r="X16" i="2" a="1"/>
  <c r="X16" i="2" s="1"/>
  <c r="N24" i="4" a="1"/>
  <c r="N24" i="4" s="1"/>
  <c r="AB28" i="3" a="1"/>
  <c r="AB28" i="3" s="1"/>
  <c r="AC25" i="2" a="1"/>
  <c r="AC25" i="2" s="1"/>
  <c r="AJ26" i="2" a="1"/>
  <c r="AJ26" i="2" s="1"/>
  <c r="R14" i="3" a="1"/>
  <c r="R14" i="3" s="1"/>
  <c r="AF27" i="2" a="1"/>
  <c r="AF27" i="2" s="1"/>
  <c r="Y20" i="2" a="1"/>
  <c r="Y20" i="2" s="1"/>
  <c r="V11" i="2" a="1"/>
  <c r="V11" i="2" s="1"/>
  <c r="AD22" i="3" a="1"/>
  <c r="AD22" i="3" s="1"/>
  <c r="T15" i="2" a="1"/>
  <c r="T15" i="2" s="1"/>
  <c r="I30" i="3" a="1"/>
  <c r="I30" i="3" s="1"/>
  <c r="AF24" i="2" a="1"/>
  <c r="AF24" i="2" s="1"/>
  <c r="M30" i="2" a="1"/>
  <c r="M30" i="2" s="1"/>
  <c r="I22" i="2" a="1"/>
  <c r="I22" i="2" s="1"/>
  <c r="AF11" i="2" a="1"/>
  <c r="AF11" i="2" s="1"/>
  <c r="AA23" i="3" a="1"/>
  <c r="AA23" i="3" s="1"/>
  <c r="U24" i="2" a="1"/>
  <c r="U24" i="2" s="1"/>
  <c r="AE13" i="2" a="1"/>
  <c r="AE13" i="2" s="1"/>
  <c r="AJ25" i="3" a="1"/>
  <c r="AJ25" i="3" s="1"/>
  <c r="V32" i="2" a="1"/>
  <c r="V32" i="2" s="1"/>
  <c r="M25" i="2" a="1"/>
  <c r="M25" i="2" s="1"/>
  <c r="Q18" i="2" a="1"/>
  <c r="Q18" i="2" s="1"/>
  <c r="I32" i="3" a="1"/>
  <c r="I32" i="3" s="1"/>
  <c r="AH32" i="2" a="1"/>
  <c r="AH32" i="2" s="1"/>
  <c r="Y17" i="2" a="1"/>
  <c r="Y17" i="2" s="1"/>
  <c r="Z32" i="3" a="1"/>
  <c r="Z32" i="3" s="1"/>
  <c r="AA31" i="2" a="1"/>
  <c r="AA31" i="2" s="1"/>
  <c r="AC24" i="2" a="1"/>
  <c r="AC24" i="2" s="1"/>
  <c r="AC15" i="2" a="1"/>
  <c r="AC15" i="2" s="1"/>
  <c r="U24" i="3" a="1"/>
  <c r="U24" i="3" s="1"/>
  <c r="Z31" i="2" a="1"/>
  <c r="Z31" i="2" s="1"/>
  <c r="O27" i="2" a="1"/>
  <c r="O27" i="2" s="1"/>
  <c r="R20" i="2" a="1"/>
  <c r="R20" i="2" s="1"/>
  <c r="V9" i="2" a="1"/>
  <c r="V9" i="2" s="1"/>
  <c r="O19" i="3" a="1"/>
  <c r="O19" i="3" s="1"/>
  <c r="O33" i="2" a="1"/>
  <c r="O33" i="2" s="1"/>
  <c r="AB26" i="2" a="1"/>
  <c r="AB26" i="2" s="1"/>
  <c r="AC19" i="2" a="1"/>
  <c r="AC19" i="2" s="1"/>
  <c r="W32" i="3" a="1"/>
  <c r="W32" i="3" s="1"/>
  <c r="AB26" i="4" a="1"/>
  <c r="AB26" i="4" s="1"/>
  <c r="Q26" i="2" a="1"/>
  <c r="Q26" i="2" s="1"/>
  <c r="AB19" i="2" a="1"/>
  <c r="AB19" i="2" s="1"/>
  <c r="AE33" i="3" a="1"/>
  <c r="AE33" i="3" s="1"/>
  <c r="Q28" i="2" a="1"/>
  <c r="Q28" i="2" s="1"/>
  <c r="AA19" i="2" a="1"/>
  <c r="AA19" i="2" s="1"/>
  <c r="AA31" i="3" a="1"/>
  <c r="AA31" i="3" s="1"/>
  <c r="J31" i="2" a="1"/>
  <c r="J31" i="2" s="1"/>
  <c r="O24" i="2" a="1"/>
  <c r="O24" i="2" s="1"/>
  <c r="P16" i="2" a="1"/>
  <c r="P16" i="2" s="1"/>
  <c r="T28" i="3" a="1"/>
  <c r="T28" i="3" s="1"/>
  <c r="P21" i="3" a="1"/>
  <c r="P21" i="3" s="1"/>
  <c r="R13" i="3" a="1"/>
  <c r="R13" i="3" s="1"/>
  <c r="T30" i="4" a="1"/>
  <c r="T30" i="4" s="1"/>
  <c r="X30" i="5" a="1"/>
  <c r="X30" i="5" s="1"/>
  <c r="O33" i="4" a="1"/>
  <c r="O33" i="4" s="1"/>
  <c r="AJ22" i="4" a="1"/>
  <c r="AJ22" i="4" s="1"/>
  <c r="AD12" i="2" a="1"/>
  <c r="AD12" i="2" s="1"/>
  <c r="V29" i="3" a="1"/>
  <c r="V29" i="3" s="1"/>
  <c r="AD20" i="3" a="1"/>
  <c r="AD20" i="3" s="1"/>
  <c r="S11" i="3" a="1"/>
  <c r="S11" i="3" s="1"/>
  <c r="Z26" i="4" a="1"/>
  <c r="Z26" i="4" s="1"/>
  <c r="AF18" i="3" a="1"/>
  <c r="AF18" i="3" s="1"/>
  <c r="N10" i="3" a="1"/>
  <c r="N10" i="3" s="1"/>
  <c r="T27" i="4" a="1"/>
  <c r="T27" i="4" s="1"/>
  <c r="Z11" i="2" a="1"/>
  <c r="Z11" i="2" s="1"/>
  <c r="I29" i="3" a="1"/>
  <c r="I29" i="3" s="1"/>
  <c r="AC20" i="3" a="1"/>
  <c r="AC20" i="3" s="1"/>
  <c r="Q11" i="3" a="1"/>
  <c r="Q11" i="3" s="1"/>
  <c r="M29" i="4" a="1"/>
  <c r="M29" i="4" s="1"/>
  <c r="T21" i="2" a="1"/>
  <c r="T21" i="2" s="1"/>
  <c r="Z8" i="2" a="1"/>
  <c r="Z8" i="2" s="1"/>
  <c r="Z26" i="3" a="1"/>
  <c r="Z26" i="3" s="1"/>
  <c r="V19" i="3" a="1"/>
  <c r="V19" i="3" s="1"/>
  <c r="X33" i="4" a="1"/>
  <c r="X33" i="4" s="1"/>
  <c r="AB22" i="4" a="1"/>
  <c r="AB22" i="4" s="1"/>
  <c r="AE29" i="3" a="1"/>
  <c r="AE29" i="3" s="1"/>
  <c r="K21" i="3" a="1"/>
  <c r="K21" i="3" s="1"/>
  <c r="P11" i="3" a="1"/>
  <c r="P11" i="3" s="1"/>
  <c r="V26" i="4" a="1"/>
  <c r="V26" i="4" s="1"/>
  <c r="R27" i="3" a="1"/>
  <c r="R27" i="3" s="1"/>
  <c r="T16" i="3" a="1"/>
  <c r="T16" i="3" s="1"/>
  <c r="J29" i="4" a="1"/>
  <c r="J29" i="4" s="1"/>
  <c r="P29" i="5" a="1"/>
  <c r="P29" i="5" s="1"/>
  <c r="AF23" i="3" a="1"/>
  <c r="AF23" i="3" s="1"/>
  <c r="S15" i="3" a="1"/>
  <c r="S15" i="3" s="1"/>
  <c r="X30" i="4" a="1"/>
  <c r="X30" i="4" s="1"/>
  <c r="M21" i="5" a="1"/>
  <c r="M21" i="5" s="1"/>
  <c r="S19" i="3" a="1"/>
  <c r="S19" i="3" s="1"/>
  <c r="AJ29" i="4" a="1"/>
  <c r="AJ29" i="4" s="1"/>
  <c r="L32" i="3" a="1"/>
  <c r="L32" i="3" s="1"/>
  <c r="AE21" i="3" a="1"/>
  <c r="AE21" i="3" s="1"/>
  <c r="S9" i="3" a="1"/>
  <c r="S9" i="3" s="1"/>
  <c r="AH28" i="5" a="1"/>
  <c r="AH28" i="5" s="1"/>
  <c r="AJ20" i="3" a="1"/>
  <c r="AJ20" i="3" s="1"/>
  <c r="U31" i="4" a="1"/>
  <c r="U31" i="4" s="1"/>
  <c r="AA19" i="3" a="1"/>
  <c r="AA19" i="3" s="1"/>
  <c r="T32" i="4" a="1"/>
  <c r="T32" i="4" s="1"/>
  <c r="M17" i="4" a="1"/>
  <c r="M17" i="4" s="1"/>
  <c r="N26" i="5" a="1"/>
  <c r="N26" i="5" s="1"/>
  <c r="Q13" i="4" a="1"/>
  <c r="Q13" i="4" s="1"/>
  <c r="L21" i="5" a="1"/>
  <c r="L21" i="5" s="1"/>
  <c r="W23" i="4" a="1"/>
  <c r="W23" i="4" s="1"/>
  <c r="AG29" i="5" a="1"/>
  <c r="AG29" i="5" s="1"/>
  <c r="AG17" i="4" a="1"/>
  <c r="AG17" i="4" s="1"/>
  <c r="I20" i="3" a="1"/>
  <c r="I20" i="3" s="1"/>
  <c r="AA10" i="3" a="1"/>
  <c r="AA10" i="3" s="1"/>
  <c r="AE25" i="4" a="1"/>
  <c r="AE25" i="4" s="1"/>
  <c r="U18" i="3" a="1"/>
  <c r="U18" i="3" s="1"/>
  <c r="Y9" i="3" a="1"/>
  <c r="Y9" i="3" s="1"/>
  <c r="Y26" i="4" a="1"/>
  <c r="Y26" i="4" s="1"/>
  <c r="AF10" i="2" a="1"/>
  <c r="AF10" i="2" s="1"/>
  <c r="Z28" i="3" a="1"/>
  <c r="Z28" i="3" s="1"/>
  <c r="S20" i="3" a="1"/>
  <c r="S20" i="3" s="1"/>
  <c r="Z10" i="3" a="1"/>
  <c r="Z10" i="3" s="1"/>
  <c r="X28" i="4" a="1"/>
  <c r="X28" i="4" s="1"/>
  <c r="J21" i="2" a="1"/>
  <c r="J21" i="2" s="1"/>
  <c r="Z33" i="3" a="1"/>
  <c r="Z33" i="3" s="1"/>
  <c r="P26" i="3" a="1"/>
  <c r="P26" i="3" s="1"/>
  <c r="S18" i="3" a="1"/>
  <c r="S18" i="3" s="1"/>
  <c r="L33" i="4" a="1"/>
  <c r="L33" i="4" s="1"/>
  <c r="AJ20" i="4" a="1"/>
  <c r="AJ20" i="4" s="1"/>
  <c r="S29" i="3" a="1"/>
  <c r="S29" i="3" s="1"/>
  <c r="AB20" i="3" a="1"/>
  <c r="AB20" i="3" s="1"/>
  <c r="L10" i="3" a="1"/>
  <c r="L10" i="3" s="1"/>
  <c r="AG24" i="4" a="1"/>
  <c r="AG24" i="4" s="1"/>
  <c r="AH26" i="3" a="1"/>
  <c r="AH26" i="3" s="1"/>
  <c r="W14" i="3" a="1"/>
  <c r="W14" i="3" s="1"/>
  <c r="S28" i="4" a="1"/>
  <c r="S28" i="4" s="1"/>
  <c r="AI26" i="5" a="1"/>
  <c r="AI26" i="5" s="1"/>
  <c r="T23" i="3" a="1"/>
  <c r="T23" i="3" s="1"/>
  <c r="AF14" i="3" a="1"/>
  <c r="AF14" i="3" s="1"/>
  <c r="I30" i="4" a="1"/>
  <c r="I30" i="4" s="1"/>
  <c r="L30" i="3" a="1"/>
  <c r="L30" i="3" s="1"/>
  <c r="AA18" i="3" a="1"/>
  <c r="AA18" i="3" s="1"/>
  <c r="AG28" i="4" a="1"/>
  <c r="AG28" i="4" s="1"/>
  <c r="AB31" i="3" a="1"/>
  <c r="AB31" i="3" s="1"/>
  <c r="I21" i="3" a="1"/>
  <c r="I21" i="3" s="1"/>
  <c r="AD8" i="3" a="1"/>
  <c r="AD8" i="3" s="1"/>
  <c r="AE19" i="5" a="1"/>
  <c r="AE19" i="5" s="1"/>
  <c r="AB19" i="3" a="1"/>
  <c r="AB19" i="3" s="1"/>
  <c r="AI30" i="4" a="1"/>
  <c r="AI30" i="4" s="1"/>
  <c r="X18" i="3" a="1"/>
  <c r="X18" i="3" s="1"/>
  <c r="AF29" i="4" a="1"/>
  <c r="AF29" i="4" s="1"/>
  <c r="AA14" i="4" a="1"/>
  <c r="AA14" i="4" s="1"/>
  <c r="T22" i="5" a="1"/>
  <c r="T22" i="5" s="1"/>
  <c r="AD10" i="4" a="1"/>
  <c r="AD10" i="4" s="1"/>
  <c r="S20" i="5" a="1"/>
  <c r="S20" i="5" s="1"/>
  <c r="I23" i="4" a="1"/>
  <c r="I23" i="4" s="1"/>
  <c r="Y27" i="5" a="1"/>
  <c r="Y27" i="5" s="1"/>
  <c r="V9" i="4" a="1"/>
  <c r="V9" i="4" s="1"/>
  <c r="AF18" i="2" a="1"/>
  <c r="AF18" i="2" s="1"/>
  <c r="AB21" i="2" a="1"/>
  <c r="AB21" i="2" s="1"/>
  <c r="AG20" i="3" a="1"/>
  <c r="AG20" i="3" s="1"/>
  <c r="V13" i="2" a="1"/>
  <c r="V13" i="2" s="1"/>
  <c r="W32" i="2" a="1"/>
  <c r="W32" i="2" s="1"/>
  <c r="AE31" i="2" a="1"/>
  <c r="AE31" i="2" s="1"/>
  <c r="Y33" i="2" a="1"/>
  <c r="Y33" i="2" s="1"/>
  <c r="AE14" i="2" a="1"/>
  <c r="AE14" i="2" s="1"/>
  <c r="AI33" i="2" a="1"/>
  <c r="AI33" i="2" s="1"/>
  <c r="S29" i="2" a="1"/>
  <c r="S29" i="2" s="1"/>
  <c r="X31" i="3" a="1"/>
  <c r="X31" i="3" s="1"/>
  <c r="I27" i="2" a="1"/>
  <c r="I27" i="2" s="1"/>
  <c r="Y19" i="2" a="1"/>
  <c r="Y19" i="2" s="1"/>
  <c r="O9" i="2" a="1"/>
  <c r="O9" i="2" s="1"/>
  <c r="AA14" i="3" a="1"/>
  <c r="AA14" i="3" s="1"/>
  <c r="Q14" i="2" a="1"/>
  <c r="Q14" i="2" s="1"/>
  <c r="Q28" i="3" a="1"/>
  <c r="Q28" i="3" s="1"/>
  <c r="J22" i="2" a="1"/>
  <c r="J22" i="2" s="1"/>
  <c r="R29" i="2" a="1"/>
  <c r="R29" i="2" s="1"/>
  <c r="AG20" i="2" a="1"/>
  <c r="AG20" i="2" s="1"/>
  <c r="W10" i="2" a="1"/>
  <c r="W10" i="2" s="1"/>
  <c r="U20" i="3" a="1"/>
  <c r="U20" i="3" s="1"/>
  <c r="O23" i="2" a="1"/>
  <c r="O23" i="2" s="1"/>
  <c r="Y12" i="2" a="1"/>
  <c r="Y12" i="2" s="1"/>
  <c r="Z23" i="3" a="1"/>
  <c r="Z23" i="3" s="1"/>
  <c r="AB31" i="2" a="1"/>
  <c r="AB31" i="2" s="1"/>
  <c r="T24" i="2" a="1"/>
  <c r="T24" i="2" s="1"/>
  <c r="N17" i="2" a="1"/>
  <c r="N17" i="2" s="1"/>
  <c r="Y30" i="3" a="1"/>
  <c r="Y30" i="3" s="1"/>
  <c r="AA27" i="2" a="1"/>
  <c r="AA27" i="2" s="1"/>
  <c r="AD15" i="2" a="1"/>
  <c r="AD15" i="2" s="1"/>
  <c r="P31" i="3" a="1"/>
  <c r="P31" i="3" s="1"/>
  <c r="AI25" i="2" a="1"/>
  <c r="AI25" i="2" s="1"/>
  <c r="AI23" i="2" a="1"/>
  <c r="AI23" i="2" s="1"/>
  <c r="V12" i="2" a="1"/>
  <c r="V12" i="2" s="1"/>
  <c r="K22" i="3" a="1"/>
  <c r="K22" i="3" s="1"/>
  <c r="AB33" i="2" a="1"/>
  <c r="AB33" i="2" s="1"/>
  <c r="S26" i="2" a="1"/>
  <c r="S26" i="2" s="1"/>
  <c r="R19" i="2" a="1"/>
  <c r="R19" i="2" s="1"/>
  <c r="AG33" i="3" a="1"/>
  <c r="AG33" i="3" s="1"/>
  <c r="R12" i="3" a="1"/>
  <c r="R12" i="3" s="1"/>
  <c r="AE32" i="2" a="1"/>
  <c r="AE32" i="2" s="1"/>
  <c r="AG25" i="2" a="1"/>
  <c r="AG25" i="2" s="1"/>
  <c r="Y18" i="2" a="1"/>
  <c r="Y18" i="2" s="1"/>
  <c r="N31" i="3" a="1"/>
  <c r="N31" i="3" s="1"/>
  <c r="R32" i="2" a="1"/>
  <c r="R32" i="2" s="1"/>
  <c r="T25" i="2" a="1"/>
  <c r="T25" i="2" s="1"/>
  <c r="X18" i="2" a="1"/>
  <c r="X18" i="2" s="1"/>
  <c r="V32" i="3" a="1"/>
  <c r="V32" i="3" s="1"/>
  <c r="W27" i="2" a="1"/>
  <c r="W27" i="2" s="1"/>
  <c r="Y15" i="2" a="1"/>
  <c r="Y15" i="2" s="1"/>
  <c r="R30" i="3" a="1"/>
  <c r="R30" i="3" s="1"/>
  <c r="P30" i="2" a="1"/>
  <c r="P30" i="2" s="1"/>
  <c r="T23" i="2" a="1"/>
  <c r="T23" i="2" s="1"/>
  <c r="AG14" i="2" a="1"/>
  <c r="AG14" i="2" s="1"/>
  <c r="S26" i="3" a="1"/>
  <c r="S26" i="3" s="1"/>
  <c r="L20" i="3" a="1"/>
  <c r="L20" i="3" s="1"/>
  <c r="AC10" i="3" a="1"/>
  <c r="AC10" i="3" s="1"/>
  <c r="Q29" i="4" a="1"/>
  <c r="Q29" i="4" s="1"/>
  <c r="AB23" i="4" a="1"/>
  <c r="AB23" i="4" s="1"/>
  <c r="Q32" i="4" a="1"/>
  <c r="Q32" i="4" s="1"/>
  <c r="Q21" i="4" a="1"/>
  <c r="Q21" i="4" s="1"/>
  <c r="P11" i="2" a="1"/>
  <c r="P11" i="2" s="1"/>
  <c r="P28" i="3" a="1"/>
  <c r="P28" i="3" s="1"/>
  <c r="X19" i="3" a="1"/>
  <c r="X19" i="3" s="1"/>
  <c r="O10" i="3" a="1"/>
  <c r="O10" i="3" s="1"/>
  <c r="Z23" i="4" a="1"/>
  <c r="Z23" i="4" s="1"/>
  <c r="AG17" i="3" a="1"/>
  <c r="AG17" i="3" s="1"/>
  <c r="N9" i="3" a="1"/>
  <c r="N9" i="3" s="1"/>
  <c r="AD25" i="4" a="1"/>
  <c r="AD25" i="4" s="1"/>
  <c r="V10" i="2" a="1"/>
  <c r="V10" i="2" s="1"/>
  <c r="N28" i="3" a="1"/>
  <c r="N28" i="3" s="1"/>
  <c r="W19" i="3" a="1"/>
  <c r="W19" i="3" s="1"/>
  <c r="M10" i="3" a="1"/>
  <c r="M10" i="3" s="1"/>
  <c r="AI27" i="4" a="1"/>
  <c r="AI27" i="4" s="1"/>
  <c r="AB18" i="2" a="1"/>
  <c r="AB18" i="2" s="1"/>
  <c r="N33" i="3" a="1"/>
  <c r="N33" i="3" s="1"/>
  <c r="AF25" i="3" a="1"/>
  <c r="AF25" i="3" s="1"/>
  <c r="AE17" i="3" a="1"/>
  <c r="AE17" i="3" s="1"/>
  <c r="AA32" i="4" a="1"/>
  <c r="AA32" i="4" s="1"/>
  <c r="AG19" i="4" a="1"/>
  <c r="AG19" i="4" s="1"/>
  <c r="AI28" i="3" a="1"/>
  <c r="AI28" i="3" s="1"/>
  <c r="Q20" i="3" a="1"/>
  <c r="Q20" i="3" s="1"/>
  <c r="V8" i="3" a="1"/>
  <c r="V8" i="3" s="1"/>
  <c r="L24" i="4" a="1"/>
  <c r="L24" i="4" s="1"/>
  <c r="N26" i="3" a="1"/>
  <c r="N26" i="3" s="1"/>
  <c r="N14" i="3" a="1"/>
  <c r="N14" i="3" s="1"/>
  <c r="AG27" i="4" a="1"/>
  <c r="AG27" i="4" s="1"/>
  <c r="M32" i="3" a="1"/>
  <c r="M32" i="3" s="1"/>
  <c r="I23" i="3" a="1"/>
  <c r="I23" i="3" s="1"/>
  <c r="V14" i="3" a="1"/>
  <c r="V14" i="3" s="1"/>
  <c r="W29" i="4" a="1"/>
  <c r="W29" i="4" s="1"/>
  <c r="V28" i="3" a="1"/>
  <c r="V28" i="3" s="1"/>
  <c r="AB17" i="3" a="1"/>
  <c r="AB17" i="3" s="1"/>
  <c r="AE27" i="4" a="1"/>
  <c r="AE27" i="4" s="1"/>
  <c r="R31" i="3" a="1"/>
  <c r="R31" i="3" s="1"/>
  <c r="Y20" i="3" a="1"/>
  <c r="Y20" i="3" s="1"/>
  <c r="AJ31" i="4" a="1"/>
  <c r="AJ31" i="4" s="1"/>
  <c r="AJ27" i="3" a="1"/>
  <c r="AJ27" i="3" s="1"/>
  <c r="AA17" i="3" a="1"/>
  <c r="AA17" i="3" s="1"/>
  <c r="U30" i="4" a="1"/>
  <c r="U30" i="4" s="1"/>
  <c r="M18" i="3" a="1"/>
  <c r="M18" i="3" s="1"/>
  <c r="R29" i="4" a="1"/>
  <c r="R29" i="4" s="1"/>
  <c r="AE13" i="4" a="1"/>
  <c r="AE13" i="4" s="1"/>
  <c r="AE21" i="5" a="1"/>
  <c r="AE21" i="5" s="1"/>
  <c r="R10" i="4" a="1"/>
  <c r="R10" i="4" s="1"/>
  <c r="AC14" i="5" a="1"/>
  <c r="AC14" i="5" s="1"/>
  <c r="AB21" i="4" a="1"/>
  <c r="AB21" i="4" s="1"/>
  <c r="V26" i="5" a="1"/>
  <c r="V26" i="5" s="1"/>
  <c r="AH27" i="5" a="1"/>
  <c r="AH27" i="5" s="1"/>
  <c r="Y31" i="3" a="1"/>
  <c r="Y31" i="3" s="1"/>
  <c r="AH24" i="2" a="1"/>
  <c r="AH24" i="2" s="1"/>
  <c r="X33" i="2" a="1"/>
  <c r="X33" i="2" s="1"/>
  <c r="U15" i="2" a="1"/>
  <c r="U15" i="2" s="1"/>
  <c r="AC21" i="2" a="1"/>
  <c r="AC21" i="2" s="1"/>
  <c r="AB9" i="2" a="1"/>
  <c r="AB9" i="2" s="1"/>
  <c r="N10" i="2" a="1"/>
  <c r="N10" i="2" s="1"/>
  <c r="AB23" i="2" a="1"/>
  <c r="AB23" i="2" s="1"/>
  <c r="T22" i="3" a="1"/>
  <c r="T22" i="3" s="1"/>
  <c r="K32" i="2" a="1"/>
  <c r="K32" i="2" s="1"/>
  <c r="U16" i="2" a="1"/>
  <c r="U16" i="2" s="1"/>
  <c r="O23" i="3" a="1"/>
  <c r="O23" i="3" s="1"/>
  <c r="AA33" i="2" a="1"/>
  <c r="AA33" i="2" s="1"/>
  <c r="T18" i="2" a="1"/>
  <c r="T18" i="2" s="1"/>
  <c r="U33" i="2" a="1"/>
  <c r="U33" i="2" s="1"/>
  <c r="M32" i="2" a="1"/>
  <c r="M32" i="2" s="1"/>
  <c r="N19" i="2" a="1"/>
  <c r="N19" i="2" s="1"/>
  <c r="K27" i="3" a="1"/>
  <c r="K27" i="3" s="1"/>
  <c r="J20" i="2" a="1"/>
  <c r="J20" i="2" s="1"/>
  <c r="Y21" i="2" a="1"/>
  <c r="Y21" i="2" s="1"/>
  <c r="Q31" i="2" a="1"/>
  <c r="Q31" i="2" s="1"/>
  <c r="AG29" i="3" a="1"/>
  <c r="AG29" i="3" s="1"/>
  <c r="Q15" i="2" a="1"/>
  <c r="Q15" i="2" s="1"/>
  <c r="X23" i="2" a="1"/>
  <c r="X23" i="2" s="1"/>
  <c r="Y19" i="3" a="1"/>
  <c r="Y19" i="3" s="1"/>
  <c r="AF32" i="2" a="1"/>
  <c r="AF32" i="2" s="1"/>
  <c r="AH25" i="2" a="1"/>
  <c r="AH25" i="2" s="1"/>
  <c r="Z18" i="2" a="1"/>
  <c r="Z18" i="2" s="1"/>
  <c r="P33" i="3" a="1"/>
  <c r="P33" i="3" s="1"/>
  <c r="AA8" i="3" a="1"/>
  <c r="AA8" i="3" s="1"/>
  <c r="S32" i="2" a="1"/>
  <c r="S32" i="2" s="1"/>
  <c r="U25" i="2" a="1"/>
  <c r="U25" i="2" s="1"/>
  <c r="O18" i="2" a="1"/>
  <c r="O18" i="2" s="1"/>
  <c r="S30" i="3" a="1"/>
  <c r="S30" i="3" s="1"/>
  <c r="AH31" i="2" a="1"/>
  <c r="AH31" i="2" s="1"/>
  <c r="I25" i="2" a="1"/>
  <c r="I25" i="2" s="1"/>
  <c r="N18" i="2" a="1"/>
  <c r="N18" i="2" s="1"/>
  <c r="AC31" i="3" a="1"/>
  <c r="AC31" i="3" s="1"/>
  <c r="K27" i="2" a="1"/>
  <c r="K27" i="2" s="1"/>
  <c r="M15" i="2" a="1"/>
  <c r="M15" i="2" s="1"/>
  <c r="W29" i="3" a="1"/>
  <c r="W29" i="3" s="1"/>
  <c r="AG29" i="2" a="1"/>
  <c r="AG29" i="2" s="1"/>
  <c r="Y22" i="2" a="1"/>
  <c r="Y22" i="2" s="1"/>
  <c r="X13" i="2" a="1"/>
  <c r="X13" i="2" s="1"/>
  <c r="O25" i="3" a="1"/>
  <c r="O25" i="3" s="1"/>
  <c r="Z19" i="3" a="1"/>
  <c r="Z19" i="3" s="1"/>
  <c r="R10" i="3" a="1"/>
  <c r="R10" i="3" s="1"/>
  <c r="AC28" i="4" a="1"/>
  <c r="AC28" i="4" s="1"/>
  <c r="J23" i="4" a="1"/>
  <c r="J23" i="4" s="1"/>
  <c r="AE31" i="4" a="1"/>
  <c r="AE31" i="4" s="1"/>
  <c r="X17" i="4" a="1"/>
  <c r="X17" i="4" s="1"/>
  <c r="X10" i="2" a="1"/>
  <c r="X10" i="2" s="1"/>
  <c r="AF27" i="3" a="1"/>
  <c r="AF27" i="3" s="1"/>
  <c r="M19" i="3" a="1"/>
  <c r="M19" i="3" s="1"/>
  <c r="N8" i="3" a="1"/>
  <c r="N8" i="3" s="1"/>
  <c r="AE22" i="4" a="1"/>
  <c r="AE22" i="4" s="1"/>
  <c r="V17" i="3" a="1"/>
  <c r="V17" i="3" s="1"/>
  <c r="Y8" i="3" a="1"/>
  <c r="Y8" i="3" s="1"/>
  <c r="L25" i="4" a="1"/>
  <c r="L25" i="4" s="1"/>
  <c r="AE9" i="2" a="1"/>
  <c r="AE9" i="2" s="1"/>
  <c r="I27" i="3" a="1"/>
  <c r="I27" i="3" s="1"/>
  <c r="AE18" i="3" a="1"/>
  <c r="AE18" i="3" s="1"/>
  <c r="X9" i="3" a="1"/>
  <c r="X9" i="3" s="1"/>
  <c r="X26" i="4" a="1"/>
  <c r="X26" i="4" s="1"/>
  <c r="AB17" i="2" a="1"/>
  <c r="AB17" i="2" s="1"/>
  <c r="P32" i="3" a="1"/>
  <c r="P32" i="3" s="1"/>
  <c r="U25" i="3" a="1"/>
  <c r="U25" i="3" s="1"/>
  <c r="AF16" i="3" a="1"/>
  <c r="AF16" i="3" s="1"/>
  <c r="L31" i="4" a="1"/>
  <c r="L31" i="4" s="1"/>
  <c r="AG33" i="5" a="1"/>
  <c r="AG33" i="5" s="1"/>
  <c r="L28" i="3" a="1"/>
  <c r="L28" i="3" s="1"/>
  <c r="U19" i="3" a="1"/>
  <c r="U19" i="3" s="1"/>
  <c r="AI33" i="4" a="1"/>
  <c r="AI33" i="4" s="1"/>
  <c r="AA22" i="4" a="1"/>
  <c r="AA22" i="4" s="1"/>
  <c r="AJ24" i="3" a="1"/>
  <c r="AJ24" i="3" s="1"/>
  <c r="X13" i="3" a="1"/>
  <c r="X13" i="3" s="1"/>
  <c r="K27" i="4" a="1"/>
  <c r="K27" i="4" s="1"/>
  <c r="S31" i="3" a="1"/>
  <c r="S31" i="3" s="1"/>
  <c r="AA22" i="3" a="1"/>
  <c r="AA22" i="3" s="1"/>
  <c r="W12" i="3" a="1"/>
  <c r="W12" i="3" s="1"/>
  <c r="R28" i="4" a="1"/>
  <c r="R28" i="4" s="1"/>
  <c r="J28" i="3" a="1"/>
  <c r="J28" i="3" s="1"/>
  <c r="R16" i="3" a="1"/>
  <c r="R16" i="3" s="1"/>
  <c r="J27" i="4" a="1"/>
  <c r="J27" i="4" s="1"/>
  <c r="K30" i="3" a="1"/>
  <c r="K30" i="3" s="1"/>
  <c r="N20" i="3" a="1"/>
  <c r="N20" i="3" s="1"/>
  <c r="V30" i="4" a="1"/>
  <c r="V30" i="4" s="1"/>
  <c r="Y27" i="3" a="1"/>
  <c r="Y27" i="3" s="1"/>
  <c r="Q17" i="3" a="1"/>
  <c r="Q17" i="3" s="1"/>
  <c r="S29" i="4" a="1"/>
  <c r="S29" i="4" s="1"/>
  <c r="Z17" i="3" a="1"/>
  <c r="Z17" i="3" s="1"/>
  <c r="O28" i="4" a="1"/>
  <c r="O28" i="4" s="1"/>
  <c r="O12" i="4" a="1"/>
  <c r="O12" i="4" s="1"/>
  <c r="O19" i="5" a="1"/>
  <c r="O19" i="5" s="1"/>
  <c r="AD8" i="4" a="1"/>
  <c r="AD8" i="4" s="1"/>
  <c r="W13" i="5" a="1"/>
  <c r="W13" i="5" s="1"/>
  <c r="AH19" i="4" a="1"/>
  <c r="AH19" i="4" s="1"/>
  <c r="Z23" i="5" a="1"/>
  <c r="Z23" i="5" s="1"/>
  <c r="AD11" i="5" a="1"/>
  <c r="AD11" i="5" s="1"/>
  <c r="AE29" i="2" a="1"/>
  <c r="AE29" i="2" s="1"/>
  <c r="V20" i="3" a="1"/>
  <c r="V20" i="3" s="1"/>
  <c r="AF33" i="2" a="1"/>
  <c r="AF33" i="2" s="1"/>
  <c r="W24" i="2" a="1"/>
  <c r="W24" i="2" s="1"/>
  <c r="M27" i="3" a="1"/>
  <c r="M27" i="3" s="1"/>
  <c r="U27" i="2" a="1"/>
  <c r="U27" i="2" s="1"/>
  <c r="AC29" i="2" a="1"/>
  <c r="AC29" i="2" s="1"/>
  <c r="Q13" i="2" a="1"/>
  <c r="Q13" i="2" s="1"/>
  <c r="Q31" i="3" a="1"/>
  <c r="Q31" i="3" s="1"/>
  <c r="S24" i="2" a="1"/>
  <c r="S24" i="2" s="1"/>
  <c r="W8" i="2" a="1"/>
  <c r="W8" i="2" s="1"/>
  <c r="AD32" i="2" a="1"/>
  <c r="AD32" i="2" s="1"/>
  <c r="AG17" i="2" a="1"/>
  <c r="AG17" i="2" s="1"/>
  <c r="R8" i="2" a="1"/>
  <c r="R8" i="2" s="1"/>
  <c r="AJ33" i="2" a="1"/>
  <c r="AJ33" i="2" s="1"/>
  <c r="L25" i="3" a="1"/>
  <c r="L25" i="3" s="1"/>
  <c r="T11" i="3" a="1"/>
  <c r="T11" i="3" s="1"/>
  <c r="AG28" i="2" a="1"/>
  <c r="AG28" i="2" s="1"/>
  <c r="R14" i="2" a="1"/>
  <c r="R14" i="2" s="1"/>
  <c r="AC23" i="2" a="1"/>
  <c r="AC23" i="2" s="1"/>
  <c r="L33" i="2" a="1"/>
  <c r="L33" i="2" s="1"/>
  <c r="S31" i="4" a="1"/>
  <c r="S31" i="4" s="1"/>
  <c r="Y33" i="3" a="1"/>
  <c r="Y33" i="3" s="1"/>
  <c r="V20" i="2" a="1"/>
  <c r="V20" i="2" s="1"/>
  <c r="AB13" i="3" a="1"/>
  <c r="AB13" i="3" s="1"/>
  <c r="K30" i="2" a="1"/>
  <c r="K30" i="2" s="1"/>
  <c r="J29" i="3" a="1"/>
  <c r="J29" i="3" s="1"/>
  <c r="I32" i="2" a="1"/>
  <c r="I32" i="2" s="1"/>
  <c r="M16" i="3" a="1"/>
  <c r="M16" i="3" s="1"/>
  <c r="V25" i="2" a="1"/>
  <c r="V25" i="2" s="1"/>
  <c r="X32" i="3" a="1"/>
  <c r="X32" i="3" s="1"/>
  <c r="AA24" i="2" a="1"/>
  <c r="AA24" i="2" s="1"/>
  <c r="X31" i="2" a="1"/>
  <c r="X31" i="2" s="1"/>
  <c r="AF23" i="2" a="1"/>
  <c r="AF23" i="2" s="1"/>
  <c r="V17" i="2" a="1"/>
  <c r="V17" i="2" s="1"/>
  <c r="L31" i="3" a="1"/>
  <c r="L31" i="3" s="1"/>
  <c r="P26" i="2" a="1"/>
  <c r="P26" i="2" s="1"/>
  <c r="U14" i="2" a="1"/>
  <c r="U14" i="2" s="1"/>
  <c r="AA28" i="3" a="1"/>
  <c r="AA28" i="3" s="1"/>
  <c r="V29" i="2" a="1"/>
  <c r="V29" i="2" s="1"/>
  <c r="N22" i="2" a="1"/>
  <c r="N22" i="2" s="1"/>
  <c r="R12" i="2" a="1"/>
  <c r="R12" i="2" s="1"/>
  <c r="L18" i="3" a="1"/>
  <c r="L18" i="3" s="1"/>
  <c r="P19" i="3" a="1"/>
  <c r="P19" i="3" s="1"/>
  <c r="AA9" i="3" a="1"/>
  <c r="AA9" i="3" s="1"/>
  <c r="N28" i="4" a="1"/>
  <c r="N28" i="4" s="1"/>
  <c r="O22" i="4" a="1"/>
  <c r="O22" i="4" s="1"/>
  <c r="AE30" i="4" a="1"/>
  <c r="AE30" i="4" s="1"/>
  <c r="R13" i="4" a="1"/>
  <c r="R13" i="4" s="1"/>
  <c r="T9" i="2" a="1"/>
  <c r="T9" i="2" s="1"/>
  <c r="U27" i="3" a="1"/>
  <c r="U27" i="3" s="1"/>
  <c r="AH17" i="3" a="1"/>
  <c r="AH17" i="3" s="1"/>
  <c r="AA33" i="4" a="1"/>
  <c r="AA33" i="4" s="1"/>
  <c r="P21" i="4" a="1"/>
  <c r="P21" i="4" s="1"/>
  <c r="M17" i="3" a="1"/>
  <c r="M17" i="3" s="1"/>
  <c r="M8" i="3" a="1"/>
  <c r="M8" i="3" s="1"/>
  <c r="T24" i="4" a="1"/>
  <c r="T24" i="4" s="1"/>
  <c r="AA8" i="2" a="1"/>
  <c r="AA8" i="2" s="1"/>
  <c r="AA26" i="3" a="1"/>
  <c r="AA26" i="3" s="1"/>
  <c r="T18" i="3" a="1"/>
  <c r="T18" i="3" s="1"/>
  <c r="X8" i="3" a="1"/>
  <c r="X8" i="3" s="1"/>
  <c r="AC25" i="4" a="1"/>
  <c r="AC25" i="4" s="1"/>
  <c r="N16" i="2" a="1"/>
  <c r="N16" i="2" s="1"/>
  <c r="AF31" i="3" a="1"/>
  <c r="AF31" i="3" s="1"/>
  <c r="J25" i="3" a="1"/>
  <c r="J25" i="3" s="1"/>
  <c r="U16" i="3" a="1"/>
  <c r="U16" i="3" s="1"/>
  <c r="Z30" i="4" a="1"/>
  <c r="Z30" i="4" s="1"/>
  <c r="Q27" i="5" a="1"/>
  <c r="Q27" i="5" s="1"/>
  <c r="AC27" i="3" a="1"/>
  <c r="AC27" i="3" s="1"/>
  <c r="AD18" i="3" a="1"/>
  <c r="AD18" i="3" s="1"/>
  <c r="W33" i="4" a="1"/>
  <c r="W33" i="4" s="1"/>
  <c r="AF21" i="4" a="1"/>
  <c r="AF21" i="4" s="1"/>
  <c r="Y24" i="3" a="1"/>
  <c r="Y24" i="3" s="1"/>
  <c r="AG12" i="3" a="1"/>
  <c r="AG12" i="3" s="1"/>
  <c r="T26" i="4" a="1"/>
  <c r="T26" i="4" s="1"/>
  <c r="AJ30" i="3" a="1"/>
  <c r="AJ30" i="3" s="1"/>
  <c r="P22" i="3" a="1"/>
  <c r="P22" i="3" s="1"/>
  <c r="M12" i="3" a="1"/>
  <c r="M12" i="3" s="1"/>
  <c r="AF27" i="4" a="1"/>
  <c r="AF27" i="4" s="1"/>
  <c r="P27" i="3" a="1"/>
  <c r="P27" i="3" s="1"/>
  <c r="V13" i="3" a="1"/>
  <c r="V13" i="3" s="1"/>
  <c r="N26" i="4" a="1"/>
  <c r="N26" i="4" s="1"/>
  <c r="AF28" i="3" a="1"/>
  <c r="AF28" i="3" s="1"/>
  <c r="AC19" i="3" a="1"/>
  <c r="AC19" i="3" s="1"/>
  <c r="AI29" i="4" a="1"/>
  <c r="AI29" i="4" s="1"/>
  <c r="N27" i="3" a="1"/>
  <c r="N27" i="3" s="1"/>
  <c r="P16" i="3" a="1"/>
  <c r="P16" i="3" s="1"/>
  <c r="I27" i="4" a="1"/>
  <c r="I27" i="4" s="1"/>
  <c r="P17" i="3" a="1"/>
  <c r="P17" i="3" s="1"/>
  <c r="K26" i="4" a="1"/>
  <c r="K26" i="4" s="1"/>
  <c r="T10" i="4" a="1"/>
  <c r="T10" i="4" s="1"/>
  <c r="O16" i="5" a="1"/>
  <c r="O16" i="5" s="1"/>
  <c r="AJ32" i="5" a="1"/>
  <c r="AJ32" i="5" s="1"/>
  <c r="V10" i="5" a="1"/>
  <c r="V10" i="5" s="1"/>
  <c r="N18" i="4" a="1"/>
  <c r="N18" i="4" s="1"/>
  <c r="AF22" i="5" a="1"/>
  <c r="AF22" i="5" s="1"/>
  <c r="T23" i="4" a="1"/>
  <c r="T23" i="4" s="1"/>
  <c r="AJ23" i="3" a="1"/>
  <c r="AJ23" i="3" s="1"/>
  <c r="K20" i="2" a="1"/>
  <c r="K20" i="2" s="1"/>
  <c r="AF8" i="2" a="1"/>
  <c r="AF8" i="2" s="1"/>
  <c r="AE17" i="2" a="1"/>
  <c r="AE17" i="2" s="1"/>
  <c r="AI32" i="3" a="1"/>
  <c r="AI32" i="3" s="1"/>
  <c r="L32" i="2" a="1"/>
  <c r="L32" i="2" s="1"/>
  <c r="O29" i="3" a="1"/>
  <c r="O29" i="3" s="1"/>
  <c r="AG24" i="2" a="1"/>
  <c r="AG24" i="2" s="1"/>
  <c r="AB30" i="2" a="1"/>
  <c r="AB30" i="2" s="1"/>
  <c r="M20" i="2" a="1"/>
  <c r="M20" i="2" s="1"/>
  <c r="AD14" i="2" a="1"/>
  <c r="AD14" i="2" s="1"/>
  <c r="Z21" i="2" a="1"/>
  <c r="Z21" i="2" s="1"/>
  <c r="I24" i="2" a="1"/>
  <c r="I24" i="2" s="1"/>
  <c r="AD24" i="2" a="1"/>
  <c r="AD24" i="2" s="1"/>
  <c r="P31" i="2" a="1"/>
  <c r="P31" i="2" s="1"/>
  <c r="J28" i="2" a="1"/>
  <c r="J28" i="2" s="1"/>
  <c r="AF30" i="2" a="1"/>
  <c r="AF30" i="2" s="1"/>
  <c r="AD19" i="2" a="1"/>
  <c r="AD19" i="2" s="1"/>
  <c r="R26" i="2" a="1"/>
  <c r="R26" i="2" s="1"/>
  <c r="AE31" i="3" a="1"/>
  <c r="AE31" i="3" s="1"/>
  <c r="P19" i="2" a="1"/>
  <c r="P19" i="2" s="1"/>
  <c r="AH27" i="2" a="1"/>
  <c r="AH27" i="2" s="1"/>
  <c r="AA30" i="2" a="1"/>
  <c r="AA30" i="2" s="1"/>
  <c r="W15" i="2" a="1"/>
  <c r="W15" i="2" s="1"/>
  <c r="AH20" i="3" a="1"/>
  <c r="AH20" i="3" s="1"/>
  <c r="AE29" i="4" a="1"/>
  <c r="AE29" i="4" s="1"/>
  <c r="AD32" i="4" a="1"/>
  <c r="AD32" i="4" s="1"/>
  <c r="N22" i="4" a="1"/>
  <c r="N22" i="4" s="1"/>
  <c r="V18" i="2" a="1"/>
  <c r="V18" i="2" s="1"/>
  <c r="AA12" i="2" a="1"/>
  <c r="AA12" i="2" s="1"/>
  <c r="V19" i="2" a="1"/>
  <c r="V19" i="2" s="1"/>
  <c r="Y9" i="2" a="1"/>
  <c r="Y9" i="2" s="1"/>
  <c r="R15" i="2" a="1"/>
  <c r="R15" i="2" s="1"/>
  <c r="AD29" i="3" a="1"/>
  <c r="AD29" i="3" s="1"/>
  <c r="R10" i="2" a="1"/>
  <c r="R10" i="2" s="1"/>
  <c r="AJ31" i="2" a="1"/>
  <c r="AJ31" i="2" s="1"/>
  <c r="W17" i="2" a="1"/>
  <c r="W17" i="2" s="1"/>
  <c r="AI31" i="2" a="1"/>
  <c r="AI31" i="2" s="1"/>
  <c r="AD16" i="2" a="1"/>
  <c r="AD16" i="2" s="1"/>
  <c r="I24" i="3" a="1"/>
  <c r="I24" i="3" s="1"/>
  <c r="AG8" i="2" a="1"/>
  <c r="AG8" i="2" s="1"/>
  <c r="Q30" i="2" a="1"/>
  <c r="Q30" i="2" s="1"/>
  <c r="X30" i="2" a="1"/>
  <c r="X30" i="2" s="1"/>
  <c r="S33" i="2" a="1"/>
  <c r="S33" i="2" s="1"/>
  <c r="N33" i="2" a="1"/>
  <c r="N33" i="2" s="1"/>
  <c r="O32" i="2" a="1"/>
  <c r="O32" i="2" s="1"/>
  <c r="N32" i="2" a="1"/>
  <c r="N32" i="2" s="1"/>
  <c r="AE27" i="2" a="1"/>
  <c r="AE27" i="2" s="1"/>
  <c r="X19" i="2" a="1"/>
  <c r="X19" i="2" s="1"/>
  <c r="K33" i="2" a="1"/>
  <c r="K33" i="2" s="1"/>
  <c r="AD25" i="2" a="1"/>
  <c r="AD25" i="2" s="1"/>
  <c r="AF17" i="2" a="1"/>
  <c r="AF17" i="2" s="1"/>
  <c r="AJ32" i="3" a="1"/>
  <c r="AJ32" i="3" s="1"/>
  <c r="W26" i="2" a="1"/>
  <c r="W26" i="2" s="1"/>
  <c r="S11" i="2" a="1"/>
  <c r="S11" i="2" s="1"/>
  <c r="AF24" i="3" a="1"/>
  <c r="AF24" i="3" s="1"/>
  <c r="AE18" i="2" a="1"/>
  <c r="AE18" i="2" s="1"/>
  <c r="M28" i="2" a="1"/>
  <c r="M28" i="2" s="1"/>
  <c r="AD18" i="2" a="1"/>
  <c r="AD18" i="2" s="1"/>
  <c r="M8" i="2" a="1"/>
  <c r="M8" i="2" s="1"/>
  <c r="P10" i="3" a="1"/>
  <c r="P10" i="3" s="1"/>
  <c r="AF20" i="2" a="1"/>
  <c r="AF20" i="2" s="1"/>
  <c r="AD8" i="2" a="1"/>
  <c r="AD8" i="2" s="1"/>
  <c r="AB29" i="2" a="1"/>
  <c r="AB29" i="2" s="1"/>
  <c r="J30" i="2" a="1"/>
  <c r="J30" i="2" s="1"/>
  <c r="N23" i="2" a="1"/>
  <c r="N23" i="2" s="1"/>
  <c r="AA14" i="2" a="1"/>
  <c r="AA14" i="2" s="1"/>
  <c r="AE26" i="3" a="1"/>
  <c r="AE26" i="3" s="1"/>
  <c r="AD22" i="2" a="1"/>
  <c r="AD22" i="2" s="1"/>
  <c r="AC13" i="2" a="1"/>
  <c r="AC13" i="2" s="1"/>
  <c r="AH27" i="3" a="1"/>
  <c r="AH27" i="3" s="1"/>
  <c r="T30" i="2" a="1"/>
  <c r="T30" i="2" s="1"/>
  <c r="R22" i="2" a="1"/>
  <c r="R22" i="2" s="1"/>
  <c r="W9" i="2" a="1"/>
  <c r="W9" i="2" s="1"/>
  <c r="O9" i="3" a="1"/>
  <c r="O9" i="3" s="1"/>
  <c r="N31" i="2" a="1"/>
  <c r="N31" i="2" s="1"/>
  <c r="J25" i="2" a="1"/>
  <c r="J25" i="2" s="1"/>
  <c r="AE16" i="2" a="1"/>
  <c r="AE16" i="2" s="1"/>
  <c r="AH31" i="3" a="1"/>
  <c r="AH31" i="3" s="1"/>
  <c r="AD33" i="2" a="1"/>
  <c r="AD33" i="2" s="1"/>
  <c r="Y31" i="2" a="1"/>
  <c r="Y31" i="2" s="1"/>
  <c r="Q24" i="2" a="1"/>
  <c r="Q24" i="2" s="1"/>
  <c r="S16" i="2" a="1"/>
  <c r="S16" i="2" s="1"/>
  <c r="X27" i="3" a="1"/>
  <c r="X27" i="3" s="1"/>
  <c r="M31" i="2" a="1"/>
  <c r="M31" i="2" s="1"/>
  <c r="V23" i="2" a="1"/>
  <c r="V23" i="2" s="1"/>
  <c r="AC16" i="2" a="1"/>
  <c r="AC16" i="2" s="1"/>
  <c r="X29" i="3" a="1"/>
  <c r="X29" i="3" s="1"/>
  <c r="AE25" i="2" a="1"/>
  <c r="AE25" i="2" s="1"/>
  <c r="Y13" i="2" a="1"/>
  <c r="Y13" i="2" s="1"/>
  <c r="T26" i="3" a="1"/>
  <c r="T26" i="3" s="1"/>
  <c r="I29" i="2" a="1"/>
  <c r="I29" i="2" s="1"/>
  <c r="AD21" i="2" a="1"/>
  <c r="AD21" i="2" s="1"/>
  <c r="W11" i="2" a="1"/>
  <c r="W11" i="2" s="1"/>
  <c r="U11" i="3" a="1"/>
  <c r="U11" i="3" s="1"/>
  <c r="W18" i="3" a="1"/>
  <c r="W18" i="3" s="1"/>
  <c r="Q9" i="3" a="1"/>
  <c r="Q9" i="3" s="1"/>
  <c r="X27" i="4" a="1"/>
  <c r="X27" i="4" s="1"/>
  <c r="S20" i="4" a="1"/>
  <c r="S20" i="4" s="1"/>
  <c r="P30" i="4" a="1"/>
  <c r="P30" i="4" s="1"/>
  <c r="M9" i="4" a="1"/>
  <c r="M9" i="4" s="1"/>
  <c r="AC8" i="2" a="1"/>
  <c r="AC8" i="2" s="1"/>
  <c r="J27" i="3" a="1"/>
  <c r="J27" i="3" s="1"/>
  <c r="W17" i="3" a="1"/>
  <c r="W17" i="3" s="1"/>
  <c r="N33" i="4" a="1"/>
  <c r="N33" i="4" s="1"/>
  <c r="L20" i="4" a="1"/>
  <c r="L20" i="4" s="1"/>
  <c r="V16" i="3" a="1"/>
  <c r="V16" i="3" s="1"/>
  <c r="Z33" i="4" a="1"/>
  <c r="Z33" i="4" s="1"/>
  <c r="Y23" i="4" a="1"/>
  <c r="Y23" i="4" s="1"/>
  <c r="AA33" i="3" a="1"/>
  <c r="AA33" i="3" s="1"/>
  <c r="AG25" i="3" a="1"/>
  <c r="AG25" i="3" s="1"/>
  <c r="U17" i="3" a="1"/>
  <c r="U17" i="3" s="1"/>
  <c r="L8" i="3" a="1"/>
  <c r="L8" i="3" s="1"/>
  <c r="AI24" i="4" a="1"/>
  <c r="AI24" i="4" s="1"/>
  <c r="X15" i="2" a="1"/>
  <c r="X15" i="2" s="1"/>
  <c r="U31" i="3" a="1"/>
  <c r="U31" i="3" s="1"/>
  <c r="Z24" i="3" a="1"/>
  <c r="Z24" i="3" s="1"/>
  <c r="X14" i="3" a="1"/>
  <c r="X14" i="3" s="1"/>
  <c r="L30" i="4" a="1"/>
  <c r="L30" i="4" s="1"/>
  <c r="AH22" i="5" a="1"/>
  <c r="AH22" i="5" s="1"/>
  <c r="Y26" i="3" a="1"/>
  <c r="Y26" i="3" s="1"/>
  <c r="R18" i="3" a="1"/>
  <c r="R18" i="3" s="1"/>
  <c r="K33" i="4" a="1"/>
  <c r="K33" i="4" s="1"/>
  <c r="Z19" i="4" a="1"/>
  <c r="Z19" i="4" s="1"/>
  <c r="P24" i="3" a="1"/>
  <c r="P24" i="3" s="1"/>
  <c r="AA11" i="3" a="1"/>
  <c r="AA11" i="3" s="1"/>
  <c r="AF24" i="4" a="1"/>
  <c r="AF24" i="4" s="1"/>
  <c r="X30" i="3" a="1"/>
  <c r="X30" i="3" s="1"/>
  <c r="U21" i="3" a="1"/>
  <c r="U21" i="3" s="1"/>
  <c r="Z11" i="3" a="1"/>
  <c r="Z11" i="3" s="1"/>
  <c r="Z25" i="4" a="1"/>
  <c r="Z25" i="4" s="1"/>
  <c r="W26" i="3" a="1"/>
  <c r="W26" i="3" s="1"/>
  <c r="Y11" i="3" a="1"/>
  <c r="Y11" i="3" s="1"/>
  <c r="X25" i="4" a="1"/>
  <c r="X25" i="4" s="1"/>
  <c r="U28" i="3" a="1"/>
  <c r="U28" i="3" s="1"/>
  <c r="R19" i="3" a="1"/>
  <c r="R19" i="3" s="1"/>
  <c r="AF28" i="4" a="1"/>
  <c r="AF28" i="4" s="1"/>
  <c r="U26" i="3" a="1"/>
  <c r="U26" i="3" s="1"/>
  <c r="AD14" i="3" a="1"/>
  <c r="AD14" i="3" s="1"/>
  <c r="AB24" i="4" a="1"/>
  <c r="AB24" i="4" s="1"/>
  <c r="O16" i="3" a="1"/>
  <c r="O16" i="3" s="1"/>
  <c r="Q25" i="4" a="1"/>
  <c r="Q25" i="4" s="1"/>
  <c r="AA9" i="4" a="1"/>
  <c r="AA9" i="4" s="1"/>
  <c r="AH14" i="5" a="1"/>
  <c r="AH14" i="5" s="1"/>
  <c r="AB32" i="5" a="1"/>
  <c r="AB32" i="5" s="1"/>
  <c r="Q33" i="4" a="1"/>
  <c r="Q33" i="4" s="1"/>
  <c r="AE16" i="4" a="1"/>
  <c r="AE16" i="4" s="1"/>
  <c r="AC19" i="5" a="1"/>
  <c r="AC19" i="5" s="1"/>
  <c r="X15" i="4" a="1"/>
  <c r="X15" i="4" s="1"/>
  <c r="AI20" i="2" a="1"/>
  <c r="AI20" i="2" s="1"/>
  <c r="Z30" i="2" a="1"/>
  <c r="Z30" i="2" s="1"/>
  <c r="V24" i="2" a="1"/>
  <c r="V24" i="2" s="1"/>
  <c r="Q21" i="2" a="1"/>
  <c r="Q21" i="2" s="1"/>
  <c r="Z33" i="2" a="1"/>
  <c r="Z33" i="2" s="1"/>
  <c r="M22" i="2" a="1"/>
  <c r="M22" i="2" s="1"/>
  <c r="AD17" i="2" a="1"/>
  <c r="AD17" i="2" s="1"/>
  <c r="AH33" i="2" a="1"/>
  <c r="AH33" i="2" s="1"/>
  <c r="Z10" i="2" a="1"/>
  <c r="Z10" i="2" s="1"/>
  <c r="O21" i="3" a="1"/>
  <c r="O21" i="3" s="1"/>
  <c r="M29" i="3" a="1"/>
  <c r="M29" i="3" s="1"/>
  <c r="R11" i="2" a="1"/>
  <c r="R11" i="2" s="1"/>
  <c r="AD24" i="3" a="1"/>
  <c r="AD24" i="3" s="1"/>
  <c r="Z17" i="2" a="1"/>
  <c r="Z17" i="2" s="1"/>
  <c r="AJ31" i="3" a="1"/>
  <c r="AJ31" i="3" s="1"/>
  <c r="AB13" i="2" a="1"/>
  <c r="AB13" i="2" s="1"/>
  <c r="AC26" i="2" a="1"/>
  <c r="AC26" i="2" s="1"/>
  <c r="Y15" i="3" a="1"/>
  <c r="Y15" i="3" s="1"/>
  <c r="Q19" i="2" a="1"/>
  <c r="Q19" i="2" s="1"/>
  <c r="AF25" i="2" a="1"/>
  <c r="AF25" i="2" s="1"/>
  <c r="K33" i="3" a="1"/>
  <c r="K33" i="3" s="1"/>
  <c r="I31" i="3" a="1"/>
  <c r="I31" i="3" s="1"/>
  <c r="AE23" i="2" a="1"/>
  <c r="AE23" i="2" s="1"/>
  <c r="V27" i="3" a="1"/>
  <c r="V27" i="3" s="1"/>
  <c r="S12" i="3" a="1"/>
  <c r="S12" i="3" s="1"/>
  <c r="Q25" i="5" a="1"/>
  <c r="Q25" i="5" s="1"/>
  <c r="S12" i="2" a="1"/>
  <c r="S12" i="2" s="1"/>
  <c r="M10" i="2" a="1"/>
  <c r="M10" i="2" s="1"/>
  <c r="I33" i="2" a="1"/>
  <c r="I33" i="2" s="1"/>
  <c r="X26" i="2" a="1"/>
  <c r="X26" i="2" s="1"/>
  <c r="AF30" i="3" a="1"/>
  <c r="AF30" i="3" s="1"/>
  <c r="Q25" i="2" a="1"/>
  <c r="Q25" i="2" s="1"/>
  <c r="Y26" i="2" a="1"/>
  <c r="Y26" i="2" s="1"/>
  <c r="S8" i="2" a="1"/>
  <c r="S8" i="2" s="1"/>
  <c r="T13" i="2" a="1"/>
  <c r="T13" i="2" s="1"/>
  <c r="AA21" i="2" a="1"/>
  <c r="AA21" i="2" s="1"/>
  <c r="Z9" i="2" a="1"/>
  <c r="Z9" i="2" s="1"/>
  <c r="N17" i="3" a="1"/>
  <c r="N17" i="3" s="1"/>
  <c r="AE11" i="2" a="1"/>
  <c r="AE11" i="2" s="1"/>
  <c r="K20" i="3" a="1"/>
  <c r="K20" i="3" s="1"/>
  <c r="AJ23" i="2" a="1"/>
  <c r="AJ23" i="2" s="1"/>
  <c r="V16" i="2" a="1"/>
  <c r="V16" i="2" s="1"/>
  <c r="K25" i="2" a="1"/>
  <c r="K25" i="2" s="1"/>
  <c r="W30" i="3" a="1"/>
  <c r="W30" i="3" s="1"/>
  <c r="P33" i="2" a="1"/>
  <c r="P33" i="2" s="1"/>
  <c r="AE10" i="2" a="1"/>
  <c r="AE10" i="2" s="1"/>
  <c r="AG30" i="3" a="1"/>
  <c r="AG30" i="3" s="1"/>
  <c r="K22" i="2" a="1"/>
  <c r="K22" i="2" s="1"/>
  <c r="N29" i="3" a="1"/>
  <c r="N29" i="3" s="1"/>
  <c r="T31" i="2" a="1"/>
  <c r="T31" i="2" s="1"/>
  <c r="M33" i="2" a="1"/>
  <c r="M33" i="2" s="1"/>
  <c r="T29" i="2" a="1"/>
  <c r="T29" i="2" s="1"/>
  <c r="X22" i="2" a="1"/>
  <c r="X22" i="2" s="1"/>
  <c r="O26" i="2" a="1"/>
  <c r="O26" i="2" s="1"/>
  <c r="R32" i="4" a="1"/>
  <c r="R32" i="4" s="1"/>
  <c r="J26" i="3" a="1"/>
  <c r="J26" i="3" s="1"/>
  <c r="W28" i="2" a="1"/>
  <c r="W28" i="2" s="1"/>
  <c r="AE8" i="2" a="1"/>
  <c r="AE8" i="2" s="1"/>
  <c r="O21" i="2" a="1"/>
  <c r="O21" i="2" s="1"/>
  <c r="AG30" i="2" a="1"/>
  <c r="AG30" i="2" s="1"/>
  <c r="Z23" i="2" a="1"/>
  <c r="Z23" i="2" s="1"/>
  <c r="M23" i="2" a="1"/>
  <c r="M23" i="2" s="1"/>
  <c r="Y14" i="2" a="1"/>
  <c r="Y14" i="2" s="1"/>
  <c r="AC22" i="2" a="1"/>
  <c r="AC22" i="2" s="1"/>
  <c r="W27" i="4" a="1"/>
  <c r="W27" i="4" s="1"/>
  <c r="Y29" i="3" a="1"/>
  <c r="Y29" i="3" s="1"/>
  <c r="AI28" i="2" a="1"/>
  <c r="AI28" i="2" s="1"/>
  <c r="V22" i="3" a="1"/>
  <c r="V22" i="3" s="1"/>
  <c r="S14" i="2" a="1"/>
  <c r="S14" i="2" s="1"/>
  <c r="AH28" i="2" a="1"/>
  <c r="AH28" i="2" s="1"/>
  <c r="Q32" i="2" a="1"/>
  <c r="Q32" i="2" s="1"/>
  <c r="P32" i="2" a="1"/>
  <c r="P32" i="2" s="1"/>
  <c r="I31" i="2" a="1"/>
  <c r="I31" i="2" s="1"/>
  <c r="AJ30" i="2" a="1"/>
  <c r="AJ30" i="2" s="1"/>
  <c r="AB25" i="2" a="1"/>
  <c r="AB25" i="2" s="1"/>
  <c r="V15" i="2" a="1"/>
  <c r="V15" i="2" s="1"/>
  <c r="AF31" i="2" a="1"/>
  <c r="AF31" i="2" s="1"/>
  <c r="R25" i="2" a="1"/>
  <c r="R25" i="2" s="1"/>
  <c r="T17" i="2" a="1"/>
  <c r="T17" i="2" s="1"/>
  <c r="T32" i="3" a="1"/>
  <c r="T32" i="3" s="1"/>
  <c r="O25" i="2" a="1"/>
  <c r="O25" i="2" s="1"/>
  <c r="Y10" i="2" a="1"/>
  <c r="Y10" i="2" s="1"/>
  <c r="AC23" i="3" a="1"/>
  <c r="AC23" i="3" s="1"/>
  <c r="AG33" i="2" a="1"/>
  <c r="AG33" i="2" s="1"/>
  <c r="AC27" i="2" a="1"/>
  <c r="AC27" i="2" s="1"/>
  <c r="S18" i="2" a="1"/>
  <c r="S18" i="2" s="1"/>
  <c r="U33" i="3" a="1"/>
  <c r="U33" i="3" s="1"/>
  <c r="R30" i="4" a="1"/>
  <c r="R30" i="4" s="1"/>
  <c r="U20" i="2" a="1"/>
  <c r="U20" i="2" s="1"/>
  <c r="AJ33" i="3" a="1"/>
  <c r="AJ33" i="3" s="1"/>
  <c r="AF28" i="2" a="1"/>
  <c r="AF28" i="2" s="1"/>
  <c r="AA29" i="2" a="1"/>
  <c r="AA29" i="2" s="1"/>
  <c r="AE22" i="2" a="1"/>
  <c r="AE22" i="2" s="1"/>
  <c r="X12" i="2" a="1"/>
  <c r="X12" i="2" s="1"/>
  <c r="AH25" i="3" a="1"/>
  <c r="AH25" i="3" s="1"/>
  <c r="S22" i="2" a="1"/>
  <c r="S22" i="2" s="1"/>
  <c r="P13" i="2" a="1"/>
  <c r="P13" i="2" s="1"/>
  <c r="Z25" i="3" a="1"/>
  <c r="Z25" i="3" s="1"/>
  <c r="Z29" i="2" a="1"/>
  <c r="Z29" i="2" s="1"/>
  <c r="AH21" i="2" a="1"/>
  <c r="AH21" i="2" s="1"/>
  <c r="X8" i="2" a="1"/>
  <c r="X8" i="2" s="1"/>
  <c r="L28" i="4" a="1"/>
  <c r="L28" i="4" s="1"/>
  <c r="AE30" i="2" a="1"/>
  <c r="AE30" i="2" s="1"/>
  <c r="AB24" i="2" a="1"/>
  <c r="AB24" i="2" s="1"/>
  <c r="T16" i="2" a="1"/>
  <c r="T16" i="2" s="1"/>
  <c r="O31" i="3" a="1"/>
  <c r="O31" i="3" s="1"/>
  <c r="J32" i="2" a="1"/>
  <c r="J32" i="2" s="1"/>
  <c r="AD30" i="2" a="1"/>
  <c r="AD30" i="2" s="1"/>
  <c r="AG23" i="2" a="1"/>
  <c r="AG23" i="2" s="1"/>
  <c r="AA15" i="2" a="1"/>
  <c r="AA15" i="2" s="1"/>
  <c r="AB26" i="3" a="1"/>
  <c r="AB26" i="3" s="1"/>
  <c r="AC30" i="2" a="1"/>
  <c r="AC30" i="2" s="1"/>
  <c r="I23" i="2" a="1"/>
  <c r="I23" i="2" s="1"/>
  <c r="R16" i="2" a="1"/>
  <c r="R16" i="2" s="1"/>
  <c r="AC28" i="3" a="1"/>
  <c r="AC28" i="3" s="1"/>
  <c r="AJ24" i="2" a="1"/>
  <c r="AJ24" i="2" s="1"/>
  <c r="AF12" i="2" a="1"/>
  <c r="AF12" i="2" s="1"/>
  <c r="R24" i="3" a="1"/>
  <c r="R24" i="3" s="1"/>
  <c r="P28" i="2" a="1"/>
  <c r="P28" i="2" s="1"/>
  <c r="S21" i="2" a="1"/>
  <c r="S21" i="2" s="1"/>
  <c r="AB10" i="2" a="1"/>
  <c r="AB10" i="2" s="1"/>
  <c r="AE32" i="4" a="1"/>
  <c r="AE32" i="4" s="1"/>
  <c r="Y17" i="3" a="1"/>
  <c r="Y17" i="3" s="1"/>
  <c r="AB8" i="3" a="1"/>
  <c r="AB8" i="3" s="1"/>
  <c r="P25" i="4" a="1"/>
  <c r="P25" i="4" s="1"/>
  <c r="M18" i="4" a="1"/>
  <c r="M18" i="4" s="1"/>
  <c r="AD29" i="4" a="1"/>
  <c r="AD29" i="4" s="1"/>
  <c r="O30" i="5" a="1"/>
  <c r="O30" i="5" s="1"/>
  <c r="Q8" i="2" a="1"/>
  <c r="Q8" i="2" s="1"/>
  <c r="AC26" i="3" a="1"/>
  <c r="AC26" i="3" s="1"/>
  <c r="W16" i="3" a="1"/>
  <c r="W16" i="3" s="1"/>
  <c r="P32" i="4" a="1"/>
  <c r="P32" i="4" s="1"/>
  <c r="V17" i="4" a="1"/>
  <c r="V17" i="4" s="1"/>
  <c r="AG15" i="3" a="1"/>
  <c r="AG15" i="3" s="1"/>
  <c r="M33" i="4" a="1"/>
  <c r="M33" i="4" s="1"/>
  <c r="AD22" i="4" a="1"/>
  <c r="AD22" i="4" s="1"/>
  <c r="O33" i="3" a="1"/>
  <c r="O33" i="3" s="1"/>
  <c r="K25" i="3" a="1"/>
  <c r="K25" i="3" s="1"/>
  <c r="AG16" i="3" a="1"/>
  <c r="AG16" i="3" s="1"/>
  <c r="Y33" i="4" a="1"/>
  <c r="Y33" i="4" s="1"/>
  <c r="S24" i="4" a="1"/>
  <c r="S24" i="4" s="1"/>
  <c r="N15" i="2" a="1"/>
  <c r="N15" i="2" s="1"/>
  <c r="AA30" i="3" a="1"/>
  <c r="AA30" i="3" s="1"/>
  <c r="Q24" i="3" a="1"/>
  <c r="Q24" i="3" s="1"/>
  <c r="Y13" i="3" a="1"/>
  <c r="Y13" i="3" s="1"/>
  <c r="Z29" i="4" a="1"/>
  <c r="Z29" i="4" s="1"/>
  <c r="AC9" i="2" a="1"/>
  <c r="AC9" i="2" s="1"/>
  <c r="O26" i="3" a="1"/>
  <c r="O26" i="3" s="1"/>
  <c r="T17" i="3" a="1"/>
  <c r="T17" i="3" s="1"/>
  <c r="M32" i="4" a="1"/>
  <c r="M32" i="4" s="1"/>
  <c r="S16" i="4" a="1"/>
  <c r="S16" i="4" s="1"/>
  <c r="AG23" i="3" a="1"/>
  <c r="AG23" i="3" s="1"/>
  <c r="W10" i="3" a="1"/>
  <c r="W10" i="3" s="1"/>
  <c r="K24" i="4" a="1"/>
  <c r="K24" i="4" s="1"/>
  <c r="M30" i="3" a="1"/>
  <c r="M30" i="3" s="1"/>
  <c r="AD19" i="3" a="1"/>
  <c r="AD19" i="3" s="1"/>
  <c r="O11" i="3" a="1"/>
  <c r="O11" i="3" s="1"/>
  <c r="AE24" i="4" a="1"/>
  <c r="AE24" i="4" s="1"/>
  <c r="M26" i="3" a="1"/>
  <c r="M26" i="3" s="1"/>
  <c r="N11" i="3" a="1"/>
  <c r="N11" i="3" s="1"/>
  <c r="AD24" i="4" a="1"/>
  <c r="AD24" i="4" s="1"/>
  <c r="Z27" i="3" a="1"/>
  <c r="Z27" i="3" s="1"/>
  <c r="Z18" i="3" a="1"/>
  <c r="Z18" i="3" s="1"/>
  <c r="P28" i="4" a="1"/>
  <c r="P28" i="4" s="1"/>
  <c r="P25" i="3" a="1"/>
  <c r="P25" i="3" s="1"/>
  <c r="T14" i="3" a="1"/>
  <c r="T14" i="3" s="1"/>
  <c r="AJ23" i="4" a="1"/>
  <c r="AJ23" i="4" s="1"/>
  <c r="AC14" i="3" a="1"/>
  <c r="AC14" i="3" s="1"/>
  <c r="AI23" i="4" a="1"/>
  <c r="AI23" i="4" s="1"/>
  <c r="T8" i="4" a="1"/>
  <c r="T8" i="4" s="1"/>
  <c r="AD10" i="5" a="1"/>
  <c r="AD10" i="5" s="1"/>
  <c r="J32" i="5" a="1"/>
  <c r="J32" i="5" s="1"/>
  <c r="K32" i="4" a="1"/>
  <c r="K32" i="4" s="1"/>
  <c r="X14" i="4" a="1"/>
  <c r="X14" i="4" s="1"/>
  <c r="AB14" i="5" a="1"/>
  <c r="AB14" i="5" s="1"/>
  <c r="Q32" i="5" a="1"/>
  <c r="Q32" i="5" s="1"/>
  <c r="AC32" i="2" a="1"/>
  <c r="AC32" i="2" s="1"/>
  <c r="J30" i="3" a="1"/>
  <c r="J30" i="3" s="1"/>
  <c r="X28" i="2" a="1"/>
  <c r="X28" i="2" s="1"/>
  <c r="S31" i="2" a="1"/>
  <c r="S31" i="2" s="1"/>
  <c r="K31" i="2" a="1"/>
  <c r="K31" i="2" s="1"/>
  <c r="M26" i="2" a="1"/>
  <c r="M26" i="2" s="1"/>
  <c r="N28" i="2" a="1"/>
  <c r="N28" i="2" s="1"/>
  <c r="AG22" i="2" a="1"/>
  <c r="AG22" i="2" s="1"/>
  <c r="AA10" i="2" a="1"/>
  <c r="AA10" i="2" s="1"/>
  <c r="U31" i="2" a="1"/>
  <c r="U31" i="2" s="1"/>
  <c r="X24" i="2" a="1"/>
  <c r="X24" i="2" s="1"/>
  <c r="AA16" i="2" a="1"/>
  <c r="AA16" i="2" s="1"/>
  <c r="Z31" i="3" a="1"/>
  <c r="Z31" i="3" s="1"/>
  <c r="V22" i="2" a="1"/>
  <c r="V22" i="2" s="1"/>
  <c r="AA9" i="2" a="1"/>
  <c r="AA9" i="2" s="1"/>
  <c r="U22" i="3" a="1"/>
  <c r="U22" i="3" s="1"/>
  <c r="T33" i="2" a="1"/>
  <c r="T33" i="2" s="1"/>
  <c r="AH26" i="2" a="1"/>
  <c r="AH26" i="2" s="1"/>
  <c r="P17" i="2" a="1"/>
  <c r="P17" i="2" s="1"/>
  <c r="AF32" i="3" a="1"/>
  <c r="AF32" i="3" s="1"/>
  <c r="AH30" i="2" a="1"/>
  <c r="AH30" i="2" s="1"/>
  <c r="I20" i="2" a="1"/>
  <c r="I20" i="2" s="1"/>
  <c r="T33" i="3" a="1"/>
  <c r="T33" i="3" s="1"/>
  <c r="K28" i="2" a="1"/>
  <c r="K28" i="2" s="1"/>
  <c r="P29" i="2" a="1"/>
  <c r="P29" i="2" s="1"/>
  <c r="T22" i="2" a="1"/>
  <c r="T22" i="2" s="1"/>
  <c r="AD11" i="2" a="1"/>
  <c r="AD11" i="2" s="1"/>
  <c r="AC24" i="3" a="1"/>
  <c r="AC24" i="3" s="1"/>
  <c r="AI21" i="2" a="1"/>
  <c r="AI21" i="2" s="1"/>
  <c r="W12" i="2" a="1"/>
  <c r="W12" i="2" s="1"/>
  <c r="AA24" i="3" a="1"/>
  <c r="AA24" i="3" s="1"/>
  <c r="N29" i="2" a="1"/>
  <c r="N29" i="2" s="1"/>
  <c r="W21" i="2" a="1"/>
  <c r="W21" i="2" s="1"/>
  <c r="Y32" i="3" a="1"/>
  <c r="Y32" i="3" s="1"/>
  <c r="V30" i="2" a="1"/>
  <c r="V30" i="2" s="1"/>
  <c r="S30" i="2" a="1"/>
  <c r="S30" i="2" s="1"/>
  <c r="R24" i="2" a="1"/>
  <c r="R24" i="2" s="1"/>
  <c r="AB15" i="2" a="1"/>
  <c r="AB15" i="2" s="1"/>
  <c r="T30" i="3" a="1"/>
  <c r="T30" i="3" s="1"/>
  <c r="O29" i="2" a="1"/>
  <c r="O29" i="2" s="1"/>
  <c r="R30" i="2" a="1"/>
  <c r="R30" i="2" s="1"/>
  <c r="W23" i="2" a="1"/>
  <c r="W23" i="2" s="1"/>
  <c r="O15" i="2" a="1"/>
  <c r="O15" i="2" s="1"/>
  <c r="X25" i="3" a="1"/>
  <c r="X25" i="3" s="1"/>
  <c r="AH29" i="2" a="1"/>
  <c r="AH29" i="2" s="1"/>
  <c r="AA22" i="2" a="1"/>
  <c r="AA22" i="2" s="1"/>
  <c r="V14" i="2" a="1"/>
  <c r="V14" i="2" s="1"/>
  <c r="W27" i="3" a="1"/>
  <c r="W27" i="3" s="1"/>
  <c r="Z24" i="2" a="1"/>
  <c r="Z24" i="2" s="1"/>
  <c r="T12" i="2" a="1"/>
  <c r="T12" i="2" s="1"/>
  <c r="AF22" i="3" a="1"/>
  <c r="AF22" i="3" s="1"/>
  <c r="AG27" i="2" a="1"/>
  <c r="AG27" i="2" s="1"/>
  <c r="Z20" i="2" a="1"/>
  <c r="Z20" i="2" s="1"/>
  <c r="P9" i="2" a="1"/>
  <c r="P9" i="2" s="1"/>
  <c r="V24" i="4" a="1"/>
  <c r="V24" i="4" s="1"/>
  <c r="O17" i="3" a="1"/>
  <c r="O17" i="3" s="1"/>
  <c r="AD33" i="4" a="1"/>
  <c r="AD33" i="4" s="1"/>
  <c r="AG23" i="4" a="1"/>
  <c r="AG23" i="4" s="1"/>
  <c r="W9" i="4" a="1"/>
  <c r="W9" i="4" s="1"/>
  <c r="O29" i="4" a="1"/>
  <c r="O29" i="4" s="1"/>
  <c r="X24" i="5" a="1"/>
  <c r="X24" i="5" s="1"/>
  <c r="AC33" i="3" a="1"/>
  <c r="AC33" i="3" s="1"/>
  <c r="AI25" i="3" a="1"/>
  <c r="AI25" i="3" s="1"/>
  <c r="L16" i="3" a="1"/>
  <c r="L16" i="3" s="1"/>
  <c r="AD31" i="4" a="1"/>
  <c r="AD31" i="4" s="1"/>
  <c r="O13" i="4" a="1"/>
  <c r="O13" i="4" s="1"/>
  <c r="V15" i="3" a="1"/>
  <c r="V15" i="3" s="1"/>
  <c r="AC32" i="4" a="1"/>
  <c r="AC32" i="4" s="1"/>
  <c r="L22" i="4" a="1"/>
  <c r="L22" i="4" s="1"/>
  <c r="Q32" i="3" a="1"/>
  <c r="Q32" i="3" s="1"/>
  <c r="AI23" i="3" a="1"/>
  <c r="AI23" i="3" s="1"/>
  <c r="AF15" i="3" a="1"/>
  <c r="AF15" i="3" s="1"/>
  <c r="AB32" i="4" a="1"/>
  <c r="AB32" i="4" s="1"/>
  <c r="AC22" i="4" a="1"/>
  <c r="AC22" i="4" s="1"/>
  <c r="X14" i="2" a="1"/>
  <c r="X14" i="2" s="1"/>
  <c r="O30" i="3" a="1"/>
  <c r="O30" i="3" s="1"/>
  <c r="AH23" i="3" a="1"/>
  <c r="AH23" i="3" s="1"/>
  <c r="M13" i="3" a="1"/>
  <c r="M13" i="3" s="1"/>
  <c r="L29" i="4" a="1"/>
  <c r="L29" i="4" s="1"/>
  <c r="Y8" i="2" a="1"/>
  <c r="Y8" i="2" s="1"/>
  <c r="AE25" i="3" a="1"/>
  <c r="AE25" i="3" s="1"/>
  <c r="AE16" i="3" a="1"/>
  <c r="AE16" i="3" s="1"/>
  <c r="K31" i="4" a="1"/>
  <c r="K31" i="4" s="1"/>
  <c r="M12" i="4" a="1"/>
  <c r="M12" i="4" s="1"/>
  <c r="U23" i="3" a="1"/>
  <c r="U23" i="3" s="1"/>
  <c r="U8" i="3" a="1"/>
  <c r="U8" i="3" s="1"/>
  <c r="V23" i="4" a="1"/>
  <c r="V23" i="4" s="1"/>
  <c r="Q29" i="3" a="1"/>
  <c r="Q29" i="3" s="1"/>
  <c r="T19" i="3" a="1"/>
  <c r="T19" i="3" s="1"/>
  <c r="V10" i="3" a="1"/>
  <c r="V10" i="3" s="1"/>
  <c r="P23" i="4" a="1"/>
  <c r="P23" i="4" s="1"/>
  <c r="AC25" i="3" a="1"/>
  <c r="AC25" i="3" s="1"/>
  <c r="AD9" i="3" a="1"/>
  <c r="AD9" i="3" s="1"/>
  <c r="J24" i="4" a="1"/>
  <c r="J24" i="4" s="1"/>
  <c r="O27" i="3" a="1"/>
  <c r="O27" i="3" s="1"/>
  <c r="AB16" i="3" a="1"/>
  <c r="AB16" i="3" s="1"/>
  <c r="AC27" i="4" a="1"/>
  <c r="AC27" i="4" s="1"/>
  <c r="L24" i="3" a="1"/>
  <c r="L24" i="3" s="1"/>
  <c r="AE13" i="3" a="1"/>
  <c r="AE13" i="3" s="1"/>
  <c r="R22" i="4" a="1"/>
  <c r="R22" i="4" s="1"/>
  <c r="AD12" i="3" a="1"/>
  <c r="AD12" i="3" s="1"/>
  <c r="U21" i="4" a="1"/>
  <c r="U21" i="4" s="1"/>
  <c r="U32" i="5" a="1"/>
  <c r="U32" i="5" s="1"/>
  <c r="AG15" i="5" a="1"/>
  <c r="AG15" i="5" s="1"/>
  <c r="AF30" i="5" a="1"/>
  <c r="AF30" i="5" s="1"/>
  <c r="AA31" i="4" a="1"/>
  <c r="AA31" i="4" s="1"/>
  <c r="AB13" i="4" a="1"/>
  <c r="AB13" i="4" s="1"/>
  <c r="AF24" i="5" a="1"/>
  <c r="AF24" i="5" s="1"/>
  <c r="S26" i="5" a="1"/>
  <c r="S26" i="5" s="1"/>
  <c r="V33" i="2" a="1"/>
  <c r="V33" i="2" s="1"/>
  <c r="P21" i="2" a="1"/>
  <c r="P21" i="2" s="1"/>
  <c r="Q29" i="2" a="1"/>
  <c r="Q29" i="2" s="1"/>
  <c r="R18" i="2" a="1"/>
  <c r="R18" i="2" s="1"/>
  <c r="AD32" i="3" a="1"/>
  <c r="AD32" i="3" s="1"/>
  <c r="AB27" i="2" a="1"/>
  <c r="AB27" i="2" s="1"/>
  <c r="AE28" i="2" a="1"/>
  <c r="AE28" i="2" s="1"/>
  <c r="AJ21" i="2" a="1"/>
  <c r="AJ21" i="2" s="1"/>
  <c r="Q11" i="2" a="1"/>
  <c r="Q11" i="2" s="1"/>
  <c r="Y23" i="3" a="1"/>
  <c r="Y23" i="3" s="1"/>
  <c r="X21" i="2" a="1"/>
  <c r="X21" i="2" s="1"/>
  <c r="AC11" i="2" a="1"/>
  <c r="AC11" i="2" s="1"/>
  <c r="Q23" i="3" a="1"/>
  <c r="Q23" i="3" s="1"/>
  <c r="AD28" i="2" a="1"/>
  <c r="AD28" i="2" s="1"/>
  <c r="AE19" i="2" a="1"/>
  <c r="AE19" i="2" s="1"/>
  <c r="AI31" i="3" a="1"/>
  <c r="AI31" i="3" s="1"/>
  <c r="U32" i="2" a="1"/>
  <c r="U32" i="2" s="1"/>
  <c r="AJ29" i="2" a="1"/>
  <c r="AJ29" i="2" s="1"/>
  <c r="AH23" i="2" a="1"/>
  <c r="AH23" i="2" s="1"/>
  <c r="W14" i="2" a="1"/>
  <c r="W14" i="2" s="1"/>
  <c r="Z29" i="3" a="1"/>
  <c r="Z29" i="3" s="1"/>
  <c r="P27" i="2" a="1"/>
  <c r="P27" i="2" s="1"/>
  <c r="AI29" i="2" a="1"/>
  <c r="AI29" i="2" s="1"/>
  <c r="J23" i="2" a="1"/>
  <c r="J23" i="2" s="1"/>
  <c r="N13" i="2" a="1"/>
  <c r="N13" i="2" s="1"/>
  <c r="T24" i="3" a="1"/>
  <c r="T24" i="3" s="1"/>
  <c r="W29" i="2" a="1"/>
  <c r="W29" i="2" s="1"/>
  <c r="P22" i="2" a="1"/>
  <c r="P22" i="2" s="1"/>
  <c r="Z13" i="2" a="1"/>
  <c r="Z13" i="2" s="1"/>
  <c r="S24" i="3" a="1"/>
  <c r="S24" i="3" s="1"/>
  <c r="P24" i="2" a="1"/>
  <c r="P24" i="2" s="1"/>
  <c r="X11" i="2" a="1"/>
  <c r="X11" i="2" s="1"/>
  <c r="Q21" i="3" a="1"/>
  <c r="Q21" i="3" s="1"/>
  <c r="V27" i="2" a="1"/>
  <c r="V27" i="2" s="1"/>
  <c r="N20" i="2" a="1"/>
  <c r="N20" i="2" s="1"/>
  <c r="T8" i="2" a="1"/>
  <c r="T8" i="2" s="1"/>
  <c r="K24" i="3" a="1"/>
  <c r="K24" i="3" s="1"/>
  <c r="Y16" i="3" a="1"/>
  <c r="Y16" i="3" s="1"/>
  <c r="R33" i="4" a="1"/>
  <c r="R33" i="4" s="1"/>
  <c r="K23" i="4" a="1"/>
  <c r="K23" i="4" s="1"/>
  <c r="AA32" i="5" a="1"/>
  <c r="AA32" i="5" s="1"/>
  <c r="I28" i="4" a="1"/>
  <c r="I28" i="4" s="1"/>
  <c r="Q16" i="2" a="1"/>
  <c r="Q16" i="2" s="1"/>
  <c r="Q33" i="3" a="1"/>
  <c r="Q33" i="3" s="1"/>
  <c r="W25" i="3" a="1"/>
  <c r="W25" i="3" s="1"/>
  <c r="W15" i="3" a="1"/>
  <c r="W15" i="3" s="1"/>
  <c r="Q31" i="4" a="1"/>
  <c r="Q31" i="4" s="1"/>
  <c r="AC8" i="4" a="1"/>
  <c r="AC8" i="4" s="1"/>
  <c r="M15" i="3" a="1"/>
  <c r="M15" i="3" s="1"/>
  <c r="O32" i="4" a="1"/>
  <c r="O32" i="4" s="1"/>
  <c r="AF16" i="4" a="1"/>
  <c r="AF16" i="4" s="1"/>
  <c r="AG31" i="3" a="1"/>
  <c r="AG31" i="3" s="1"/>
  <c r="X23" i="3" a="1"/>
  <c r="X23" i="3" s="1"/>
  <c r="U15" i="3" a="1"/>
  <c r="U15" i="3" s="1"/>
  <c r="N32" i="4" a="1"/>
  <c r="N32" i="4" s="1"/>
  <c r="AH21" i="4" a="1"/>
  <c r="AH21" i="4" s="1"/>
  <c r="AD13" i="2" a="1"/>
  <c r="AD13" i="2" s="1"/>
  <c r="T29" i="3" a="1"/>
  <c r="T29" i="3" s="1"/>
  <c r="W23" i="3" a="1"/>
  <c r="W23" i="3" s="1"/>
  <c r="Y12" i="3" a="1"/>
  <c r="Y12" i="3" s="1"/>
  <c r="U28" i="4" a="1"/>
  <c r="U28" i="4" s="1"/>
  <c r="N8" i="2" a="1"/>
  <c r="N8" i="2" s="1"/>
  <c r="T25" i="3" a="1"/>
  <c r="T25" i="3" s="1"/>
  <c r="AE15" i="3" a="1"/>
  <c r="AE15" i="3" s="1"/>
  <c r="Y30" i="4" a="1"/>
  <c r="Y30" i="4" s="1"/>
  <c r="AC31" i="5" a="1"/>
  <c r="AC31" i="5" s="1"/>
  <c r="AI21" i="3" a="1"/>
  <c r="AI21" i="3" s="1"/>
  <c r="AH33" i="4" a="1"/>
  <c r="AH33" i="4" s="1"/>
  <c r="Z22" i="4" a="1"/>
  <c r="Z22" i="4" s="1"/>
  <c r="AG28" i="3" a="1"/>
  <c r="AG28" i="3" s="1"/>
  <c r="AB18" i="3" a="1"/>
  <c r="AB18" i="3" s="1"/>
  <c r="U9" i="3" a="1"/>
  <c r="U9" i="3" s="1"/>
  <c r="Y22" i="4" a="1"/>
  <c r="Y22" i="4" s="1"/>
  <c r="X24" i="3" a="1"/>
  <c r="X24" i="3" s="1"/>
  <c r="T9" i="3" a="1"/>
  <c r="T9" i="3" s="1"/>
  <c r="AC21" i="4" a="1"/>
  <c r="AC21" i="4" s="1"/>
  <c r="AF26" i="3" a="1"/>
  <c r="AF26" i="3" s="1"/>
  <c r="R15" i="3" a="1"/>
  <c r="R15" i="3" s="1"/>
  <c r="M26" i="4" a="1"/>
  <c r="M26" i="4" s="1"/>
  <c r="AD23" i="3" a="1"/>
  <c r="AD23" i="3" s="1"/>
  <c r="T13" i="3" a="1"/>
  <c r="T13" i="3" s="1"/>
  <c r="V21" i="4" a="1"/>
  <c r="V21" i="4" s="1"/>
  <c r="T12" i="3" a="1"/>
  <c r="T12" i="3" s="1"/>
  <c r="W14" i="4" a="1"/>
  <c r="W14" i="4" s="1"/>
  <c r="N31" i="5" a="1"/>
  <c r="N31" i="5" s="1"/>
  <c r="AA10" i="5" a="1"/>
  <c r="AA10" i="5" s="1"/>
  <c r="AI28" i="5" a="1"/>
  <c r="AI28" i="5" s="1"/>
  <c r="V29" i="4" a="1"/>
  <c r="V29" i="4" s="1"/>
  <c r="Y12" i="4" a="1"/>
  <c r="Y12" i="4" s="1"/>
  <c r="AJ23" i="5" a="1"/>
  <c r="AJ23" i="5" s="1"/>
  <c r="AA17" i="5" a="1"/>
  <c r="AA17" i="5" s="1"/>
  <c r="R29" i="3" a="1"/>
  <c r="R29" i="3" s="1"/>
  <c r="U18" i="2" a="1"/>
  <c r="U18" i="2" s="1"/>
  <c r="AG15" i="2" a="1"/>
  <c r="AG15" i="2" s="1"/>
  <c r="S28" i="3" a="1"/>
  <c r="S28" i="3" s="1"/>
  <c r="P8" i="2" a="1"/>
  <c r="P8" i="2" s="1"/>
  <c r="X32" i="2" a="1"/>
  <c r="X32" i="2" s="1"/>
  <c r="S15" i="2" a="1"/>
  <c r="S15" i="2" s="1"/>
  <c r="V28" i="2" a="1"/>
  <c r="V28" i="2" s="1"/>
  <c r="J32" i="3" a="1"/>
  <c r="J32" i="3" s="1"/>
  <c r="Q27" i="2" a="1"/>
  <c r="Q27" i="2" s="1"/>
  <c r="AE20" i="2" a="1"/>
  <c r="AE20" i="2" s="1"/>
  <c r="T10" i="2" a="1"/>
  <c r="T10" i="2" s="1"/>
  <c r="J20" i="3" a="1"/>
  <c r="J20" i="3" s="1"/>
  <c r="N21" i="2" a="1"/>
  <c r="N21" i="2" s="1"/>
  <c r="O11" i="2" a="1"/>
  <c r="O11" i="2" s="1"/>
  <c r="L22" i="3" a="1"/>
  <c r="L22" i="3" s="1"/>
  <c r="T28" i="2" a="1"/>
  <c r="T28" i="2" s="1"/>
  <c r="S19" i="2" a="1"/>
  <c r="S19" i="2" s="1"/>
  <c r="U30" i="3" a="1"/>
  <c r="U30" i="3" s="1"/>
  <c r="U30" i="2" a="1"/>
  <c r="U30" i="2" s="1"/>
  <c r="Y29" i="2" a="1"/>
  <c r="Y29" i="2" s="1"/>
  <c r="K23" i="2" a="1"/>
  <c r="K23" i="2" s="1"/>
  <c r="AA13" i="2" a="1"/>
  <c r="AA13" i="2" s="1"/>
  <c r="AD28" i="3" a="1"/>
  <c r="AD28" i="3" s="1"/>
  <c r="X25" i="2" a="1"/>
  <c r="X25" i="2" s="1"/>
  <c r="X29" i="2" a="1"/>
  <c r="X29" i="2" s="1"/>
  <c r="AB22" i="2" a="1"/>
  <c r="AB22" i="2" s="1"/>
  <c r="U12" i="2" a="1"/>
  <c r="U12" i="2" s="1"/>
  <c r="L23" i="3" a="1"/>
  <c r="L23" i="3" s="1"/>
  <c r="AB28" i="2" a="1"/>
  <c r="AB28" i="2" s="1"/>
  <c r="AE21" i="2" a="1"/>
  <c r="AE21" i="2" s="1"/>
  <c r="M13" i="2" a="1"/>
  <c r="M13" i="2" s="1"/>
  <c r="AH22" i="3" a="1"/>
  <c r="AH22" i="3" s="1"/>
  <c r="U23" i="2" a="1"/>
  <c r="U23" i="2" s="1"/>
  <c r="O10" i="2" a="1"/>
  <c r="O10" i="2" s="1"/>
  <c r="V18" i="3" a="1"/>
  <c r="V18" i="3" s="1"/>
  <c r="J27" i="2" a="1"/>
  <c r="J27" i="2" s="1"/>
  <c r="Z19" i="2" a="1"/>
  <c r="Z19" i="2" s="1"/>
  <c r="AB33" i="3" a="1"/>
  <c r="AB33" i="3" s="1"/>
  <c r="AB23" i="3" a="1"/>
  <c r="AB23" i="3" s="1"/>
  <c r="N16" i="3" a="1"/>
  <c r="N16" i="3" s="1"/>
  <c r="AF32" i="4" a="1"/>
  <c r="AF32" i="4" s="1"/>
  <c r="P22" i="4" a="1"/>
  <c r="P22" i="4" s="1"/>
  <c r="V30" i="5" a="1"/>
  <c r="V30" i="5" s="1"/>
  <c r="V27" i="4" a="1"/>
  <c r="V27" i="4" s="1"/>
  <c r="Z15" i="2" a="1"/>
  <c r="Z15" i="2" s="1"/>
  <c r="AE32" i="3" a="1"/>
  <c r="AE32" i="3" s="1"/>
  <c r="M25" i="3" a="1"/>
  <c r="M25" i="3" s="1"/>
  <c r="Z14" i="3" a="1"/>
  <c r="Z14" i="3" s="1"/>
  <c r="AD30" i="4" a="1"/>
  <c r="AD30" i="4" s="1"/>
  <c r="AI27" i="5" a="1"/>
  <c r="AI27" i="5" s="1"/>
  <c r="Z13" i="3" a="1"/>
  <c r="Z13" i="3" s="1"/>
  <c r="AB30" i="4" a="1"/>
  <c r="AB30" i="4" s="1"/>
  <c r="Z12" i="4" a="1"/>
  <c r="Z12" i="4" s="1"/>
  <c r="V31" i="3" a="1"/>
  <c r="V31" i="3" s="1"/>
  <c r="K23" i="3" a="1"/>
  <c r="K23" i="3" s="1"/>
  <c r="Y14" i="3" a="1"/>
  <c r="Y14" i="3" s="1"/>
  <c r="AC31" i="4" a="1"/>
  <c r="AC31" i="4" s="1"/>
  <c r="I20" i="4" a="1"/>
  <c r="I20" i="4" s="1"/>
  <c r="R13" i="2" a="1"/>
  <c r="R13" i="2" s="1"/>
  <c r="AJ28" i="3" a="1"/>
  <c r="AJ28" i="3" s="1"/>
  <c r="AC22" i="3" a="1"/>
  <c r="AC22" i="3" s="1"/>
  <c r="AB11" i="3" a="1"/>
  <c r="AB11" i="3" s="1"/>
  <c r="W26" i="4" a="1"/>
  <c r="W26" i="4" s="1"/>
  <c r="M33" i="3" a="1"/>
  <c r="M33" i="3" s="1"/>
  <c r="I25" i="3" a="1"/>
  <c r="I25" i="3" s="1"/>
  <c r="AG14" i="3" a="1"/>
  <c r="AG14" i="3" s="1"/>
  <c r="K30" i="4" a="1"/>
  <c r="K30" i="4" s="1"/>
  <c r="X29" i="5" a="1"/>
  <c r="X29" i="5" s="1"/>
  <c r="P20" i="3" a="1"/>
  <c r="P20" i="3" s="1"/>
  <c r="J33" i="4" a="1"/>
  <c r="J33" i="4" s="1"/>
  <c r="AE21" i="4" a="1"/>
  <c r="AE21" i="4" s="1"/>
  <c r="Q27" i="3" a="1"/>
  <c r="Q27" i="3" s="1"/>
  <c r="P18" i="3" a="1"/>
  <c r="P18" i="3" s="1"/>
  <c r="AF8" i="3" a="1"/>
  <c r="AF8" i="3" s="1"/>
  <c r="AD21" i="4" a="1"/>
  <c r="AD21" i="4" s="1"/>
  <c r="S23" i="3" a="1"/>
  <c r="S23" i="3" s="1"/>
  <c r="AE8" i="3" a="1"/>
  <c r="AE8" i="3" s="1"/>
  <c r="Q15" i="4" a="1"/>
  <c r="Q15" i="4" s="1"/>
  <c r="V26" i="3" a="1"/>
  <c r="V26" i="3" s="1"/>
  <c r="AF13" i="3" a="1"/>
  <c r="AF13" i="3" s="1"/>
  <c r="S25" i="4" a="1"/>
  <c r="S25" i="4" s="1"/>
  <c r="AI22" i="3" a="1"/>
  <c r="AI22" i="3" s="1"/>
  <c r="U12" i="3" a="1"/>
  <c r="U12" i="3" s="1"/>
  <c r="W20" i="4" a="1"/>
  <c r="W20" i="4" s="1"/>
  <c r="V11" i="3" a="1"/>
  <c r="V11" i="3" s="1"/>
  <c r="P10" i="4" a="1"/>
  <c r="P10" i="4" s="1"/>
  <c r="AG30" i="5" a="1"/>
  <c r="AG30" i="5" s="1"/>
  <c r="AD33" i="6" a="1"/>
  <c r="AD33" i="6" s="1"/>
  <c r="Y28" i="5" a="1"/>
  <c r="Y28" i="5" s="1"/>
  <c r="I29" i="4" a="1"/>
  <c r="I29" i="4" s="1"/>
  <c r="Q10" i="4" a="1"/>
  <c r="Q10" i="4" s="1"/>
  <c r="AJ20" i="5" a="1"/>
  <c r="AJ20" i="5" s="1"/>
  <c r="AD29" i="2" a="1"/>
  <c r="AD29" i="2" s="1"/>
  <c r="AJ32" i="2" a="1"/>
  <c r="AJ32" i="2" s="1"/>
  <c r="Z32" i="2" a="1"/>
  <c r="Z32" i="2" s="1"/>
  <c r="W20" i="2" a="1"/>
  <c r="W20" i="2" s="1"/>
  <c r="AF14" i="2" a="1"/>
  <c r="AF14" i="2" s="1"/>
  <c r="W19" i="2" a="1"/>
  <c r="W19" i="2" s="1"/>
  <c r="AC13" i="3" a="1"/>
  <c r="AC13" i="3" s="1"/>
  <c r="J24" i="2" a="1"/>
  <c r="J24" i="2" s="1"/>
  <c r="T31" i="3" a="1"/>
  <c r="T31" i="3" s="1"/>
  <c r="AA17" i="2" a="1"/>
  <c r="AA17" i="2" s="1"/>
  <c r="AG26" i="2" a="1"/>
  <c r="AG26" i="2" s="1"/>
  <c r="M8" i="10" a="1"/>
  <c r="M8" i="10" s="1"/>
  <c r="AE17" i="10" a="1"/>
  <c r="AE17" i="10" s="1"/>
  <c r="W26" i="10" a="1"/>
  <c r="W26" i="10" s="1"/>
  <c r="N8" i="10" a="1"/>
  <c r="N8" i="10" s="1"/>
  <c r="W15" i="10" a="1"/>
  <c r="W15" i="10" s="1"/>
  <c r="Y23" i="10" a="1"/>
  <c r="Y23" i="10" s="1"/>
  <c r="Q30" i="10" a="1"/>
  <c r="Q30" i="10" s="1"/>
  <c r="T13" i="9" a="1"/>
  <c r="T13" i="9" s="1"/>
  <c r="AB13" i="10" a="1"/>
  <c r="AB13" i="10" s="1"/>
  <c r="Q22" i="10" a="1"/>
  <c r="Q22" i="10" s="1"/>
  <c r="V28" i="10" a="1"/>
  <c r="V28" i="10" s="1"/>
  <c r="S10" i="9" a="1"/>
  <c r="S10" i="9" s="1"/>
  <c r="S18" i="9" a="1"/>
  <c r="S18" i="9" s="1"/>
  <c r="U8" i="10" a="1"/>
  <c r="U8" i="10" s="1"/>
  <c r="P17" i="10" a="1"/>
  <c r="P17" i="10" s="1"/>
  <c r="AA27" i="10" a="1"/>
  <c r="AA27" i="10" s="1"/>
  <c r="M10" i="9" a="1"/>
  <c r="M10" i="9" s="1"/>
  <c r="N20" i="9" a="1"/>
  <c r="N20" i="9" s="1"/>
  <c r="V26" i="9" a="1"/>
  <c r="V26" i="9" s="1"/>
  <c r="AF13" i="10" a="1"/>
  <c r="AF13" i="10" s="1"/>
  <c r="Q24" i="10" a="1"/>
  <c r="Q24" i="10" s="1"/>
  <c r="O33" i="10" a="1"/>
  <c r="O33" i="10" s="1"/>
  <c r="U16" i="10" a="1"/>
  <c r="U16" i="10" s="1"/>
  <c r="J26" i="10" a="1"/>
  <c r="J26" i="10" s="1"/>
  <c r="M10" i="10" a="1"/>
  <c r="M10" i="10" s="1"/>
  <c r="AJ20" i="10" a="1"/>
  <c r="AJ20" i="10" s="1"/>
  <c r="P15" i="10" a="1"/>
  <c r="P15" i="10" s="1"/>
  <c r="AA25" i="10" a="1"/>
  <c r="AA25" i="10" s="1"/>
  <c r="V8" i="9" a="1"/>
  <c r="V8" i="9" s="1"/>
  <c r="AD17" i="9" a="1"/>
  <c r="AD17" i="9" s="1"/>
  <c r="AG25" i="9" a="1"/>
  <c r="AG25" i="9" s="1"/>
  <c r="R12" i="10" a="1"/>
  <c r="R12" i="10" s="1"/>
  <c r="N22" i="10" a="1"/>
  <c r="N22" i="10" s="1"/>
  <c r="Y12" i="10" a="1"/>
  <c r="Y12" i="10" s="1"/>
  <c r="AD27" i="10" a="1"/>
  <c r="AD27" i="10" s="1"/>
  <c r="W12" i="9" a="1"/>
  <c r="W12" i="9" s="1"/>
  <c r="S22" i="10" a="1"/>
  <c r="S22" i="10" s="1"/>
  <c r="Y8" i="9" a="1"/>
  <c r="Y8" i="9" s="1"/>
  <c r="X25" i="10" a="1"/>
  <c r="X25" i="10" s="1"/>
  <c r="P13" i="9" a="1"/>
  <c r="P13" i="9" s="1"/>
  <c r="I24" i="10" a="1"/>
  <c r="I24" i="10" s="1"/>
  <c r="V10" i="9" a="1"/>
  <c r="V10" i="9" s="1"/>
  <c r="L22" i="9" a="1"/>
  <c r="L22" i="9" s="1"/>
  <c r="L24" i="10" a="1"/>
  <c r="L24" i="10" s="1"/>
  <c r="AC25" i="10" a="1"/>
  <c r="AC25" i="10" s="1"/>
  <c r="AB12" i="9" a="1"/>
  <c r="AB12" i="9" s="1"/>
  <c r="AB23" i="9" a="1"/>
  <c r="AB23" i="9" s="1"/>
  <c r="L31" i="9" a="1"/>
  <c r="L31" i="9" s="1"/>
  <c r="U13" i="16" a="1"/>
  <c r="U13" i="16" s="1"/>
  <c r="R16" i="10" a="1"/>
  <c r="R16" i="10" s="1"/>
  <c r="I29" i="10" a="1"/>
  <c r="I29" i="10" s="1"/>
  <c r="Q20" i="9" a="1"/>
  <c r="Q20" i="9" s="1"/>
  <c r="X28" i="9" a="1"/>
  <c r="X28" i="9" s="1"/>
  <c r="V10" i="16" a="1"/>
  <c r="V10" i="16" s="1"/>
  <c r="AH21" i="10" a="1"/>
  <c r="AH21" i="10" s="1"/>
  <c r="X33" i="10" a="1"/>
  <c r="X33" i="10" s="1"/>
  <c r="O21" i="9" a="1"/>
  <c r="O21" i="9" s="1"/>
  <c r="Z8" i="10" a="1"/>
  <c r="Z8" i="10" s="1"/>
  <c r="X18" i="10" a="1"/>
  <c r="X18" i="10" s="1"/>
  <c r="I27" i="10" a="1"/>
  <c r="I27" i="10" s="1"/>
  <c r="O8" i="10" a="1"/>
  <c r="O8" i="10" s="1"/>
  <c r="O16" i="10" a="1"/>
  <c r="O16" i="10" s="1"/>
  <c r="J24" i="10" a="1"/>
  <c r="J24" i="10" s="1"/>
  <c r="AC30" i="10" a="1"/>
  <c r="AC30" i="10" s="1"/>
  <c r="AE13" i="9" a="1"/>
  <c r="AE13" i="9" s="1"/>
  <c r="U14" i="10" a="1"/>
  <c r="U14" i="10" s="1"/>
  <c r="AB22" i="10" a="1"/>
  <c r="AB22" i="10" s="1"/>
  <c r="AI28" i="10" a="1"/>
  <c r="AI28" i="10" s="1"/>
  <c r="AE10" i="9" a="1"/>
  <c r="AE10" i="9" s="1"/>
  <c r="M20" i="9" a="1"/>
  <c r="M20" i="9" s="1"/>
  <c r="V8" i="10" a="1"/>
  <c r="V8" i="10" s="1"/>
  <c r="Y19" i="10" a="1"/>
  <c r="Y19" i="10" s="1"/>
  <c r="N28" i="10" a="1"/>
  <c r="N28" i="10" s="1"/>
  <c r="Z10" i="9" a="1"/>
  <c r="Z10" i="9" s="1"/>
  <c r="X20" i="9" a="1"/>
  <c r="X20" i="9" s="1"/>
  <c r="AH26" i="9" a="1"/>
  <c r="AH26" i="9" s="1"/>
  <c r="AD14" i="10" a="1"/>
  <c r="AD14" i="10" s="1"/>
  <c r="AG24" i="10" a="1"/>
  <c r="AG24" i="10" s="1"/>
  <c r="Q8" i="9" a="1"/>
  <c r="Q8" i="9" s="1"/>
  <c r="S17" i="10" a="1"/>
  <c r="S17" i="10" s="1"/>
  <c r="Y26" i="10" a="1"/>
  <c r="Y26" i="10" s="1"/>
  <c r="AB10" i="10" a="1"/>
  <c r="AB10" i="10" s="1"/>
  <c r="R9" i="10" a="1"/>
  <c r="R9" i="10" s="1"/>
  <c r="AE15" i="10" a="1"/>
  <c r="AE15" i="10" s="1"/>
  <c r="N26" i="10" a="1"/>
  <c r="N26" i="10" s="1"/>
  <c r="O9" i="9" a="1"/>
  <c r="O9" i="9" s="1"/>
  <c r="U18" i="9" a="1"/>
  <c r="U18" i="9" s="1"/>
  <c r="P26" i="9" a="1"/>
  <c r="P26" i="9" s="1"/>
  <c r="O13" i="10" a="1"/>
  <c r="O13" i="10" s="1"/>
  <c r="AH22" i="10" a="1"/>
  <c r="AH22" i="10" s="1"/>
  <c r="S14" i="10" a="1"/>
  <c r="S14" i="10" s="1"/>
  <c r="Y28" i="10" a="1"/>
  <c r="Y28" i="10" s="1"/>
  <c r="N13" i="9" a="1"/>
  <c r="N13" i="9" s="1"/>
  <c r="I23" i="10" a="1"/>
  <c r="I23" i="10" s="1"/>
  <c r="U9" i="10" a="1"/>
  <c r="U9" i="10" s="1"/>
  <c r="R26" i="10" a="1"/>
  <c r="R26" i="10" s="1"/>
  <c r="AD13" i="9" a="1"/>
  <c r="AD13" i="9" s="1"/>
  <c r="AD24" i="10" a="1"/>
  <c r="AD24" i="10" s="1"/>
  <c r="Q11" i="9" a="1"/>
  <c r="Q11" i="9" s="1"/>
  <c r="Y22" i="9" a="1"/>
  <c r="Y22" i="9" s="1"/>
  <c r="Y25" i="10" a="1"/>
  <c r="Y25" i="10" s="1"/>
  <c r="U26" i="10" a="1"/>
  <c r="U26" i="10" s="1"/>
  <c r="V13" i="9" a="1"/>
  <c r="V13" i="9" s="1"/>
  <c r="O24" i="9" a="1"/>
  <c r="O24" i="9" s="1"/>
  <c r="W31" i="9" a="1"/>
  <c r="W31" i="9" s="1"/>
  <c r="AF13" i="16" a="1"/>
  <c r="AF13" i="16" s="1"/>
  <c r="AA17" i="10" a="1"/>
  <c r="AA17" i="10" s="1"/>
  <c r="AC29" i="10" a="1"/>
  <c r="AC29" i="10" s="1"/>
  <c r="AC20" i="9" a="1"/>
  <c r="AC20" i="9" s="1"/>
  <c r="U29" i="9" a="1"/>
  <c r="U29" i="9" s="1"/>
  <c r="O11" i="16" a="1"/>
  <c r="O11" i="16" s="1"/>
  <c r="AC22" i="10" a="1"/>
  <c r="AC22" i="10" s="1"/>
  <c r="S8" i="9" a="1"/>
  <c r="S8" i="9" s="1"/>
  <c r="AC21" i="9" a="1"/>
  <c r="AC21" i="9" s="1"/>
  <c r="X23" i="10" a="1"/>
  <c r="X23" i="10" s="1"/>
  <c r="AJ21" i="10" a="1"/>
  <c r="AJ21" i="10" s="1"/>
  <c r="AD16" i="10" a="1"/>
  <c r="AD16" i="10" s="1"/>
  <c r="AG30" i="10" a="1"/>
  <c r="AG30" i="10" s="1"/>
  <c r="V9" i="10" a="1"/>
  <c r="V9" i="10" s="1"/>
  <c r="AC19" i="10" a="1"/>
  <c r="AC19" i="10" s="1"/>
  <c r="T27" i="10" a="1"/>
  <c r="T27" i="10" s="1"/>
  <c r="AC8" i="10" a="1"/>
  <c r="AC8" i="10" s="1"/>
  <c r="AB16" i="10" a="1"/>
  <c r="AB16" i="10" s="1"/>
  <c r="W24" i="10" a="1"/>
  <c r="W24" i="10" s="1"/>
  <c r="Z31" i="10" a="1"/>
  <c r="Z31" i="10" s="1"/>
  <c r="X15" i="9" a="1"/>
  <c r="X15" i="9" s="1"/>
  <c r="AH14" i="10" a="1"/>
  <c r="AH14" i="10" s="1"/>
  <c r="M23" i="10" a="1"/>
  <c r="M23" i="10" s="1"/>
  <c r="T29" i="10" a="1"/>
  <c r="T29" i="10" s="1"/>
  <c r="U11" i="9" a="1"/>
  <c r="U11" i="9" s="1"/>
  <c r="W20" i="9" a="1"/>
  <c r="W20" i="9" s="1"/>
  <c r="W8" i="10" a="1"/>
  <c r="W8" i="10" s="1"/>
  <c r="O20" i="10" a="1"/>
  <c r="O20" i="10" s="1"/>
  <c r="AD28" i="10" a="1"/>
  <c r="AD28" i="10" s="1"/>
  <c r="S11" i="9" a="1"/>
  <c r="S11" i="9" s="1"/>
  <c r="I21" i="9" a="1"/>
  <c r="I21" i="9" s="1"/>
  <c r="AC27" i="9" a="1"/>
  <c r="AC27" i="9" s="1"/>
  <c r="Y15" i="10" a="1"/>
  <c r="Y15" i="10" s="1"/>
  <c r="U25" i="10" a="1"/>
  <c r="U25" i="10" s="1"/>
  <c r="AD8" i="9" a="1"/>
  <c r="AD8" i="9" s="1"/>
  <c r="Q10" i="10" a="1"/>
  <c r="Q10" i="10" s="1"/>
  <c r="P20" i="10" a="1"/>
  <c r="P20" i="10" s="1"/>
  <c r="AF27" i="10" a="1"/>
  <c r="AF27" i="10" s="1"/>
  <c r="P8" i="10" a="1"/>
  <c r="P8" i="10" s="1"/>
  <c r="V17" i="10" a="1"/>
  <c r="V17" i="10" s="1"/>
  <c r="AI24" i="10" a="1"/>
  <c r="AI24" i="10" s="1"/>
  <c r="K32" i="10" a="1"/>
  <c r="K32" i="10" s="1"/>
  <c r="M16" i="9" a="1"/>
  <c r="M16" i="9" s="1"/>
  <c r="X15" i="10" a="1"/>
  <c r="X15" i="10" s="1"/>
  <c r="Z23" i="10" a="1"/>
  <c r="Z23" i="10" s="1"/>
  <c r="AF29" i="10" a="1"/>
  <c r="AF29" i="10" s="1"/>
  <c r="AG11" i="9" a="1"/>
  <c r="AG11" i="9" s="1"/>
  <c r="P21" i="9" a="1"/>
  <c r="P21" i="9" s="1"/>
  <c r="X8" i="10" a="1"/>
  <c r="X8" i="10" s="1"/>
  <c r="AF20" i="10" a="1"/>
  <c r="AF20" i="10" s="1"/>
  <c r="R29" i="10" a="1"/>
  <c r="R29" i="10" s="1"/>
  <c r="AA13" i="9" a="1"/>
  <c r="AA13" i="9" s="1"/>
  <c r="S21" i="9" a="1"/>
  <c r="S21" i="9" s="1"/>
  <c r="K28" i="9" a="1"/>
  <c r="K28" i="9" s="1"/>
  <c r="T16" i="10" a="1"/>
  <c r="T16" i="10" s="1"/>
  <c r="I26" i="10" a="1"/>
  <c r="I26" i="10" s="1"/>
  <c r="W9" i="9" a="1"/>
  <c r="W9" i="9" s="1"/>
  <c r="AE18" i="10" a="1"/>
  <c r="AE18" i="10" s="1"/>
  <c r="AB27" i="10" a="1"/>
  <c r="AB27" i="10" s="1"/>
  <c r="W12" i="10" a="1"/>
  <c r="W12" i="10" s="1"/>
  <c r="AF10" i="10" a="1"/>
  <c r="AF10" i="10" s="1"/>
  <c r="Y17" i="10" a="1"/>
  <c r="Y17" i="10" s="1"/>
  <c r="R27" i="10" a="1"/>
  <c r="R27" i="10" s="1"/>
  <c r="U10" i="9" a="1"/>
  <c r="U10" i="9" s="1"/>
  <c r="S20" i="9" a="1"/>
  <c r="S20" i="9" s="1"/>
  <c r="L27" i="9" a="1"/>
  <c r="L27" i="9" s="1"/>
  <c r="U15" i="10" a="1"/>
  <c r="U15" i="10" s="1"/>
  <c r="Z24" i="10" a="1"/>
  <c r="Z24" i="10" s="1"/>
  <c r="AF16" i="10" a="1"/>
  <c r="AF16" i="10" s="1"/>
  <c r="N30" i="10" a="1"/>
  <c r="N30" i="10" s="1"/>
  <c r="AG15" i="9" a="1"/>
  <c r="AG15" i="9" s="1"/>
  <c r="AB24" i="10" a="1"/>
  <c r="AB24" i="10" s="1"/>
  <c r="AD12" i="10" a="1"/>
  <c r="AD12" i="10" s="1"/>
  <c r="X29" i="10" a="1"/>
  <c r="X29" i="10" s="1"/>
  <c r="O16" i="9" a="1"/>
  <c r="O16" i="9" s="1"/>
  <c r="O27" i="10" a="1"/>
  <c r="O27" i="10" s="1"/>
  <c r="Z12" i="9" a="1"/>
  <c r="Z12" i="9" s="1"/>
  <c r="T11" i="10" a="1"/>
  <c r="T11" i="10" s="1"/>
  <c r="AB11" i="10" a="1"/>
  <c r="AB11" i="10" s="1"/>
  <c r="AB29" i="10" a="1"/>
  <c r="AB29" i="10" s="1"/>
  <c r="AA15" i="9" a="1"/>
  <c r="AA15" i="9" s="1"/>
  <c r="AB25" i="9" a="1"/>
  <c r="AB25" i="9" s="1"/>
  <c r="P32" i="9" a="1"/>
  <c r="P32" i="9" s="1"/>
  <c r="Q15" i="16" a="1"/>
  <c r="Q15" i="16" s="1"/>
  <c r="L20" i="10" a="1"/>
  <c r="L20" i="10" s="1"/>
  <c r="M32" i="10" a="1"/>
  <c r="M32" i="10" s="1"/>
  <c r="AB21" i="9" a="1"/>
  <c r="AB21" i="9" s="1"/>
  <c r="R30" i="9" a="1"/>
  <c r="R30" i="9" s="1"/>
  <c r="AD12" i="16" a="1"/>
  <c r="AD12" i="16" s="1"/>
  <c r="O24" i="10" a="1"/>
  <c r="O24" i="10" s="1"/>
  <c r="Y10" i="9" a="1"/>
  <c r="Y10" i="9" s="1"/>
  <c r="N23" i="9" a="1"/>
  <c r="N23" i="9" s="1"/>
  <c r="AH25" i="10" a="1"/>
  <c r="AH25" i="10" s="1"/>
  <c r="U24" i="10" a="1"/>
  <c r="U24" i="10" s="1"/>
  <c r="T19" i="10" a="1"/>
  <c r="T19" i="10" s="1"/>
  <c r="V32" i="10" a="1"/>
  <c r="V32" i="10" s="1"/>
  <c r="O18" i="9" a="1"/>
  <c r="O18" i="9" s="1"/>
  <c r="V33" i="10" a="1"/>
  <c r="V33" i="10" s="1"/>
  <c r="AE24" i="9" a="1"/>
  <c r="AE24" i="9" s="1"/>
  <c r="AE8" i="16" a="1"/>
  <c r="AE8" i="16" s="1"/>
  <c r="AG19" i="9" a="1"/>
  <c r="AG19" i="9" s="1"/>
  <c r="P30" i="9" a="1"/>
  <c r="P30" i="9" s="1"/>
  <c r="X14" i="16" a="1"/>
  <c r="X14" i="16" s="1"/>
  <c r="AH19" i="9" a="1"/>
  <c r="AH19" i="9" s="1"/>
  <c r="O29" i="9" a="1"/>
  <c r="O29" i="9" s="1"/>
  <c r="AC10" i="10" a="1"/>
  <c r="AC10" i="10" s="1"/>
  <c r="AC20" i="10" a="1"/>
  <c r="AC20" i="10" s="1"/>
  <c r="Q28" i="10" a="1"/>
  <c r="Q28" i="10" s="1"/>
  <c r="Q8" i="10" a="1"/>
  <c r="Q8" i="10" s="1"/>
  <c r="O18" i="10" a="1"/>
  <c r="O18" i="10" s="1"/>
  <c r="S25" i="10" a="1"/>
  <c r="S25" i="10" s="1"/>
  <c r="X32" i="10" a="1"/>
  <c r="X32" i="10" s="1"/>
  <c r="Y16" i="9" a="1"/>
  <c r="Y16" i="9" s="1"/>
  <c r="P16" i="10" a="1"/>
  <c r="P16" i="10" s="1"/>
  <c r="K24" i="10" a="1"/>
  <c r="K24" i="10" s="1"/>
  <c r="R30" i="10" a="1"/>
  <c r="R30" i="10" s="1"/>
  <c r="X11" i="10" a="1"/>
  <c r="X11" i="10" s="1"/>
  <c r="M21" i="10" a="1"/>
  <c r="M21" i="10" s="1"/>
  <c r="AC28" i="10" a="1"/>
  <c r="AC28" i="10" s="1"/>
  <c r="M9" i="10" a="1"/>
  <c r="M9" i="10" s="1"/>
  <c r="AB18" i="10" a="1"/>
  <c r="AB18" i="10" s="1"/>
  <c r="AE25" i="10" a="1"/>
  <c r="AE25" i="10" s="1"/>
  <c r="AH32" i="10" a="1"/>
  <c r="AH32" i="10" s="1"/>
  <c r="Q17" i="9" a="1"/>
  <c r="Q17" i="9" s="1"/>
  <c r="AC16" i="10" a="1"/>
  <c r="AC16" i="10" s="1"/>
  <c r="X24" i="10" a="1"/>
  <c r="X24" i="10" s="1"/>
  <c r="AD30" i="10" a="1"/>
  <c r="AD30" i="10" s="1"/>
  <c r="AF12" i="9" a="1"/>
  <c r="AF12" i="9" s="1"/>
  <c r="K22" i="9" a="1"/>
  <c r="K22" i="9" s="1"/>
  <c r="AA8" i="10" a="1"/>
  <c r="AA8" i="10" s="1"/>
  <c r="I22" i="10" a="1"/>
  <c r="I22" i="10" s="1"/>
  <c r="X30" i="10" a="1"/>
  <c r="X30" i="10" s="1"/>
  <c r="AG14" i="9" a="1"/>
  <c r="AG14" i="9" s="1"/>
  <c r="P22" i="9" a="1"/>
  <c r="P22" i="9" s="1"/>
  <c r="AG28" i="9" a="1"/>
  <c r="AG28" i="9" s="1"/>
  <c r="AG17" i="10" a="1"/>
  <c r="AG17" i="10" s="1"/>
  <c r="L27" i="10" a="1"/>
  <c r="L27" i="10" s="1"/>
  <c r="AA10" i="9" a="1"/>
  <c r="AA10" i="9" s="1"/>
  <c r="R20" i="10" a="1"/>
  <c r="R20" i="10" s="1"/>
  <c r="AF28" i="10" a="1"/>
  <c r="AF28" i="10" s="1"/>
  <c r="Q14" i="10" a="1"/>
  <c r="Q14" i="10" s="1"/>
  <c r="Z12" i="10" a="1"/>
  <c r="Z12" i="10" s="1"/>
  <c r="Q19" i="10" a="1"/>
  <c r="Q19" i="10" s="1"/>
  <c r="W28" i="10" a="1"/>
  <c r="W28" i="10" s="1"/>
  <c r="Z11" i="9" a="1"/>
  <c r="Z11" i="9" s="1"/>
  <c r="M21" i="9" a="1"/>
  <c r="M21" i="9" s="1"/>
  <c r="Q28" i="9" a="1"/>
  <c r="Q28" i="9" s="1"/>
  <c r="AD10" i="10" a="1"/>
  <c r="AD10" i="10" s="1"/>
  <c r="M26" i="10" a="1"/>
  <c r="M26" i="10" s="1"/>
  <c r="X19" i="10" a="1"/>
  <c r="X19" i="10" s="1"/>
  <c r="AE31" i="10" a="1"/>
  <c r="AE31" i="10" s="1"/>
  <c r="T9" i="10" a="1"/>
  <c r="T9" i="10" s="1"/>
  <c r="Q26" i="10" a="1"/>
  <c r="Q26" i="10" s="1"/>
  <c r="AG15" i="10" a="1"/>
  <c r="AG15" i="10" s="1"/>
  <c r="J31" i="10" a="1"/>
  <c r="J31" i="10" s="1"/>
  <c r="S11" i="10" a="1"/>
  <c r="S11" i="10" s="1"/>
  <c r="P12" i="10" a="1"/>
  <c r="P12" i="10" s="1"/>
  <c r="K22" i="10" a="1"/>
  <c r="K22" i="10" s="1"/>
  <c r="N29" i="10" a="1"/>
  <c r="N29" i="10" s="1"/>
  <c r="AA9" i="10" a="1"/>
  <c r="AA9" i="10" s="1"/>
  <c r="U19" i="10" a="1"/>
  <c r="U19" i="10" s="1"/>
  <c r="O26" i="10" a="1"/>
  <c r="O26" i="10" s="1"/>
  <c r="AA33" i="10" a="1"/>
  <c r="AA33" i="10" s="1"/>
  <c r="AA17" i="9" a="1"/>
  <c r="AA17" i="9" s="1"/>
  <c r="W17" i="10" a="1"/>
  <c r="W17" i="10" s="1"/>
  <c r="AJ24" i="10" a="1"/>
  <c r="AJ24" i="10" s="1"/>
  <c r="N31" i="10" a="1"/>
  <c r="N31" i="10" s="1"/>
  <c r="U13" i="9" a="1"/>
  <c r="U13" i="9" s="1"/>
  <c r="V22" i="9" a="1"/>
  <c r="V22" i="9" s="1"/>
  <c r="AC9" i="10" a="1"/>
  <c r="AC9" i="10" s="1"/>
  <c r="Y22" i="10" a="1"/>
  <c r="Y22" i="10" s="1"/>
  <c r="K31" i="10" a="1"/>
  <c r="K31" i="10" s="1"/>
  <c r="Z15" i="9" a="1"/>
  <c r="Z15" i="9" s="1"/>
  <c r="AA22" i="9" a="1"/>
  <c r="AA22" i="9" s="1"/>
  <c r="P29" i="9" a="1"/>
  <c r="P29" i="9" s="1"/>
  <c r="AD18" i="10" a="1"/>
  <c r="AD18" i="10" s="1"/>
  <c r="O28" i="10" a="1"/>
  <c r="O28" i="10" s="1"/>
  <c r="AD8" i="10" a="1"/>
  <c r="AD8" i="10" s="1"/>
  <c r="AI20" i="10" a="1"/>
  <c r="AI20" i="10" s="1"/>
  <c r="V29" i="10" a="1"/>
  <c r="V29" i="10" s="1"/>
  <c r="AF14" i="10" a="1"/>
  <c r="AF14" i="10" s="1"/>
  <c r="W13" i="10" a="1"/>
  <c r="W13" i="10" s="1"/>
  <c r="AG19" i="10" a="1"/>
  <c r="AG19" i="10" s="1"/>
  <c r="Z29" i="10" a="1"/>
  <c r="Z29" i="10" s="1"/>
  <c r="AD12" i="9" a="1"/>
  <c r="AD12" i="9" s="1"/>
  <c r="I22" i="9" a="1"/>
  <c r="I22" i="9" s="1"/>
  <c r="K29" i="9" a="1"/>
  <c r="K29" i="9" s="1"/>
  <c r="X12" i="10" a="1"/>
  <c r="X12" i="10" s="1"/>
  <c r="AI26" i="10" a="1"/>
  <c r="AI26" i="10" s="1"/>
  <c r="Z20" i="10" a="1"/>
  <c r="Z20" i="10" s="1"/>
  <c r="Z32" i="10" a="1"/>
  <c r="Z32" i="10" s="1"/>
  <c r="Q11" i="10" a="1"/>
  <c r="Q11" i="10" s="1"/>
  <c r="J27" i="10" a="1"/>
  <c r="J27" i="10" s="1"/>
  <c r="O17" i="10" a="1"/>
  <c r="O17" i="10" s="1"/>
  <c r="AG31" i="10" a="1"/>
  <c r="AG31" i="10" s="1"/>
  <c r="AE12" i="10" a="1"/>
  <c r="AE12" i="10" s="1"/>
  <c r="Y29" i="10" a="1"/>
  <c r="Y29" i="10" s="1"/>
  <c r="U15" i="9" a="1"/>
  <c r="U15" i="9" s="1"/>
  <c r="M16" i="10" a="1"/>
  <c r="M16" i="10" s="1"/>
  <c r="Q16" i="10" a="1"/>
  <c r="Q16" i="10" s="1"/>
  <c r="L32" i="10" a="1"/>
  <c r="L32" i="10" s="1"/>
  <c r="AE17" i="9" a="1"/>
  <c r="AE17" i="9" s="1"/>
  <c r="M27" i="9" a="1"/>
  <c r="M27" i="9" s="1"/>
  <c r="Z33" i="9" a="1"/>
  <c r="Z33" i="9" s="1"/>
  <c r="AF16" i="16" a="1"/>
  <c r="AF16" i="16" s="1"/>
  <c r="AA22" i="10" a="1"/>
  <c r="AA22" i="10" s="1"/>
  <c r="V11" i="9" a="1"/>
  <c r="V11" i="9" s="1"/>
  <c r="AC23" i="9" a="1"/>
  <c r="AC23" i="9" s="1"/>
  <c r="AH31" i="9" a="1"/>
  <c r="AH31" i="9" s="1"/>
  <c r="AB14" i="16" a="1"/>
  <c r="AB14" i="16" s="1"/>
  <c r="U27" i="10" a="1"/>
  <c r="U27" i="10" s="1"/>
  <c r="AB15" i="9" a="1"/>
  <c r="AB15" i="9" s="1"/>
  <c r="M12" i="10" a="1"/>
  <c r="M12" i="10" s="1"/>
  <c r="K29" i="10" a="1"/>
  <c r="K29" i="10" s="1"/>
  <c r="AE26" i="10" a="1"/>
  <c r="AE26" i="10" s="1"/>
  <c r="M22" i="10" a="1"/>
  <c r="M22" i="10" s="1"/>
  <c r="W8" i="9" a="1"/>
  <c r="W8" i="9" s="1"/>
  <c r="AI19" i="9" a="1"/>
  <c r="AI19" i="9" s="1"/>
  <c r="Q12" i="9" a="1"/>
  <c r="Q12" i="9" s="1"/>
  <c r="U26" i="9" a="1"/>
  <c r="U26" i="9" s="1"/>
  <c r="T12" i="16" a="1"/>
  <c r="T12" i="16" s="1"/>
  <c r="M22" i="9" a="1"/>
  <c r="M22" i="9" s="1"/>
  <c r="AC12" i="10" a="1"/>
  <c r="AC12" i="10" s="1"/>
  <c r="AI22" i="10" a="1"/>
  <c r="AI22" i="10" s="1"/>
  <c r="AA29" i="10" a="1"/>
  <c r="AA29" i="10" s="1"/>
  <c r="T10" i="10" a="1"/>
  <c r="T10" i="10" s="1"/>
  <c r="I20" i="10" a="1"/>
  <c r="I20" i="10" s="1"/>
  <c r="AB26" i="10" a="1"/>
  <c r="AB26" i="10" s="1"/>
  <c r="Z8" i="9" a="1"/>
  <c r="Z8" i="9" s="1"/>
  <c r="R18" i="9" a="1"/>
  <c r="R18" i="9" s="1"/>
  <c r="P18" i="10" a="1"/>
  <c r="P18" i="10" s="1"/>
  <c r="T25" i="10" a="1"/>
  <c r="T25" i="10" s="1"/>
  <c r="AA31" i="10" a="1"/>
  <c r="AA31" i="10" s="1"/>
  <c r="Y14" i="9" a="1"/>
  <c r="Y14" i="9" s="1"/>
  <c r="AF22" i="9" a="1"/>
  <c r="AF22" i="9" s="1"/>
  <c r="Y10" i="10" a="1"/>
  <c r="Y10" i="10" s="1"/>
  <c r="K23" i="10" a="1"/>
  <c r="K23" i="10" s="1"/>
  <c r="AB31" i="10" a="1"/>
  <c r="AB31" i="10" s="1"/>
  <c r="P16" i="9" a="1"/>
  <c r="P16" i="9" s="1"/>
  <c r="V23" i="9" a="1"/>
  <c r="V23" i="9" s="1"/>
  <c r="J30" i="9" a="1"/>
  <c r="J30" i="9" s="1"/>
  <c r="Z19" i="10" a="1"/>
  <c r="Z19" i="10" s="1"/>
  <c r="AE28" i="10" a="1"/>
  <c r="AE28" i="10" s="1"/>
  <c r="AE9" i="10" a="1"/>
  <c r="AE9" i="10" s="1"/>
  <c r="W21" i="10" a="1"/>
  <c r="W21" i="10" s="1"/>
  <c r="I30" i="10" a="1"/>
  <c r="I30" i="10" s="1"/>
  <c r="AA15" i="10" a="1"/>
  <c r="AA15" i="10" s="1"/>
  <c r="O15" i="10" a="1"/>
  <c r="O15" i="10" s="1"/>
  <c r="Y20" i="10" a="1"/>
  <c r="Y20" i="10" s="1"/>
  <c r="O30" i="10" a="1"/>
  <c r="O30" i="10" s="1"/>
  <c r="S13" i="9" a="1"/>
  <c r="S13" i="9" s="1"/>
  <c r="U22" i="9" a="1"/>
  <c r="U22" i="9" s="1"/>
  <c r="V29" i="9" a="1"/>
  <c r="V29" i="9" s="1"/>
  <c r="R14" i="10" a="1"/>
  <c r="R14" i="10" s="1"/>
  <c r="AC27" i="10" a="1"/>
  <c r="AC27" i="10" s="1"/>
  <c r="T21" i="10" a="1"/>
  <c r="T21" i="10" s="1"/>
  <c r="M33" i="10" a="1"/>
  <c r="M33" i="10" s="1"/>
  <c r="AB12" i="10" a="1"/>
  <c r="AB12" i="10" s="1"/>
  <c r="AE27" i="10" a="1"/>
  <c r="AE27" i="10" s="1"/>
  <c r="W18" i="10" a="1"/>
  <c r="W18" i="10" s="1"/>
  <c r="AA32" i="10" a="1"/>
  <c r="AA32" i="10" s="1"/>
  <c r="Y14" i="10" a="1"/>
  <c r="Y14" i="10" s="1"/>
  <c r="T30" i="10" a="1"/>
  <c r="T30" i="10" s="1"/>
  <c r="AD16" i="9" a="1"/>
  <c r="AD16" i="9" s="1"/>
  <c r="U17" i="10" a="1"/>
  <c r="U17" i="10" s="1"/>
  <c r="Z17" i="10" a="1"/>
  <c r="Z17" i="10" s="1"/>
  <c r="AG32" i="10" a="1"/>
  <c r="AG32" i="10" s="1"/>
  <c r="X18" i="9" a="1"/>
  <c r="X18" i="9" s="1"/>
  <c r="Y27" i="9" a="1"/>
  <c r="Y27" i="9" s="1"/>
  <c r="V13" i="10" a="1"/>
  <c r="V13" i="10" s="1"/>
  <c r="U23" i="10" a="1"/>
  <c r="U23" i="10" s="1"/>
  <c r="L30" i="10" a="1"/>
  <c r="L30" i="10" s="1"/>
  <c r="P11" i="10" a="1"/>
  <c r="P11" i="10" s="1"/>
  <c r="U20" i="10" a="1"/>
  <c r="U20" i="10" s="1"/>
  <c r="Y27" i="10" a="1"/>
  <c r="Y27" i="10" s="1"/>
  <c r="Q9" i="9" a="1"/>
  <c r="Q9" i="9" s="1"/>
  <c r="R8" i="10" a="1"/>
  <c r="R8" i="10" s="1"/>
  <c r="AC18" i="10" a="1"/>
  <c r="AC18" i="10" s="1"/>
  <c r="AF25" i="10" a="1"/>
  <c r="AF25" i="10" s="1"/>
  <c r="AI32" i="10" a="1"/>
  <c r="AI32" i="10" s="1"/>
  <c r="M15" i="9" a="1"/>
  <c r="M15" i="9" s="1"/>
  <c r="O23" i="9" a="1"/>
  <c r="O23" i="9" s="1"/>
  <c r="W11" i="10" a="1"/>
  <c r="W11" i="10" s="1"/>
  <c r="AB23" i="10" a="1"/>
  <c r="AB23" i="10" s="1"/>
  <c r="O32" i="10" a="1"/>
  <c r="O32" i="10" s="1"/>
  <c r="AC16" i="9" a="1"/>
  <c r="AC16" i="9" s="1"/>
  <c r="AI23" i="9" a="1"/>
  <c r="AI23" i="9" s="1"/>
  <c r="AB8" i="10" a="1"/>
  <c r="AB8" i="10" s="1"/>
  <c r="Q20" i="10" a="1"/>
  <c r="Q20" i="10" s="1"/>
  <c r="U29" i="10" a="1"/>
  <c r="U29" i="10" s="1"/>
  <c r="AA10" i="10" a="1"/>
  <c r="AA10" i="10" s="1"/>
  <c r="Z22" i="10" a="1"/>
  <c r="Z22" i="10" s="1"/>
  <c r="Z30" i="10" a="1"/>
  <c r="Z30" i="10" s="1"/>
  <c r="V16" i="10" a="1"/>
  <c r="V16" i="10" s="1"/>
  <c r="S9" i="10" a="1"/>
  <c r="S9" i="10" s="1"/>
  <c r="AB21" i="10" a="1"/>
  <c r="AB21" i="10" s="1"/>
  <c r="S31" i="10" a="1"/>
  <c r="S31" i="10" s="1"/>
  <c r="AG13" i="9" a="1"/>
  <c r="AG13" i="9" s="1"/>
  <c r="AG22" i="9" a="1"/>
  <c r="AG22" i="9" s="1"/>
  <c r="AF29" i="9" a="1"/>
  <c r="AF29" i="9" s="1"/>
  <c r="AB15" i="10" a="1"/>
  <c r="AB15" i="10" s="1"/>
  <c r="X28" i="10" a="1"/>
  <c r="X28" i="10" s="1"/>
  <c r="O22" i="10" a="1"/>
  <c r="O22" i="10" s="1"/>
  <c r="AF33" i="10" a="1"/>
  <c r="AF33" i="10" s="1"/>
  <c r="W14" i="10" a="1"/>
  <c r="W14" i="10" s="1"/>
  <c r="Z28" i="10" a="1"/>
  <c r="Z28" i="10" s="1"/>
  <c r="AD19" i="10" a="1"/>
  <c r="AD19" i="10" s="1"/>
  <c r="S33" i="10" a="1"/>
  <c r="S33" i="10" s="1"/>
  <c r="Y18" i="10" a="1"/>
  <c r="Y18" i="10" s="1"/>
  <c r="O31" i="10" a="1"/>
  <c r="O31" i="10" s="1"/>
  <c r="Z17" i="9" a="1"/>
  <c r="Z17" i="9" s="1"/>
  <c r="Z18" i="10" a="1"/>
  <c r="Z18" i="10" s="1"/>
  <c r="K20" i="10" a="1"/>
  <c r="K20" i="10" s="1"/>
  <c r="W33" i="10" a="1"/>
  <c r="W33" i="10" s="1"/>
  <c r="P19" i="9" a="1"/>
  <c r="P19" i="9" s="1"/>
  <c r="W28" i="9" a="1"/>
  <c r="W28" i="9" s="1"/>
  <c r="Q9" i="16" a="1"/>
  <c r="Q9" i="16" s="1"/>
  <c r="S19" i="16" a="1"/>
  <c r="S19" i="16" s="1"/>
  <c r="N24" i="10" a="1"/>
  <c r="N24" i="10" s="1"/>
  <c r="AC12" i="9" a="1"/>
  <c r="AC12" i="9" s="1"/>
  <c r="P14" i="10" a="1"/>
  <c r="P14" i="10" s="1"/>
  <c r="AG23" i="10" a="1"/>
  <c r="AG23" i="10" s="1"/>
  <c r="Y30" i="10" a="1"/>
  <c r="Y30" i="10" s="1"/>
  <c r="U12" i="10" a="1"/>
  <c r="U12" i="10" s="1"/>
  <c r="AH20" i="10" a="1"/>
  <c r="AH20" i="10" s="1"/>
  <c r="I28" i="10" a="1"/>
  <c r="I28" i="10" s="1"/>
  <c r="AC9" i="9" a="1"/>
  <c r="AC9" i="9" s="1"/>
  <c r="N9" i="10" a="1"/>
  <c r="N9" i="10" s="1"/>
  <c r="V19" i="10" a="1"/>
  <c r="V19" i="10" s="1"/>
  <c r="P26" i="10" a="1"/>
  <c r="P26" i="10" s="1"/>
  <c r="R33" i="10" a="1"/>
  <c r="R33" i="10" s="1"/>
  <c r="Y15" i="9" a="1"/>
  <c r="Y15" i="9" s="1"/>
  <c r="AA23" i="9" a="1"/>
  <c r="AA23" i="9" s="1"/>
  <c r="S12" i="10" a="1"/>
  <c r="S12" i="10" s="1"/>
  <c r="P24" i="10" a="1"/>
  <c r="P24" i="10" s="1"/>
  <c r="AD32" i="10" a="1"/>
  <c r="AD32" i="10" s="1"/>
  <c r="W17" i="9" a="1"/>
  <c r="W17" i="9" s="1"/>
  <c r="T24" i="9" a="1"/>
  <c r="T24" i="9" s="1"/>
  <c r="AD9" i="10" a="1"/>
  <c r="AD9" i="10" s="1"/>
  <c r="AG20" i="10" a="1"/>
  <c r="AG20" i="10" s="1"/>
  <c r="AJ29" i="10" a="1"/>
  <c r="AJ29" i="10" s="1"/>
  <c r="Z11" i="10" a="1"/>
  <c r="Z11" i="10" s="1"/>
  <c r="O23" i="10" a="1"/>
  <c r="O23" i="10" s="1"/>
  <c r="M31" i="10" a="1"/>
  <c r="M31" i="10" s="1"/>
  <c r="T17" i="10" a="1"/>
  <c r="T17" i="10" s="1"/>
  <c r="O11" i="10" a="1"/>
  <c r="O11" i="10" s="1"/>
  <c r="R22" i="10" a="1"/>
  <c r="R22" i="10" s="1"/>
  <c r="AI31" i="10" a="1"/>
  <c r="AI31" i="10" s="1"/>
  <c r="AB14" i="9" a="1"/>
  <c r="AB14" i="9" s="1"/>
  <c r="AD23" i="9" a="1"/>
  <c r="AD23" i="9" s="1"/>
  <c r="O30" i="9" a="1"/>
  <c r="O30" i="9" s="1"/>
  <c r="AE16" i="10" a="1"/>
  <c r="AE16" i="10" s="1"/>
  <c r="P29" i="10" a="1"/>
  <c r="P29" i="10" s="1"/>
  <c r="AJ22" i="10" a="1"/>
  <c r="AJ22" i="10" s="1"/>
  <c r="X8" i="9" a="1"/>
  <c r="X8" i="9" s="1"/>
  <c r="AD15" i="10" a="1"/>
  <c r="AD15" i="10" s="1"/>
  <c r="W29" i="10" a="1"/>
  <c r="W29" i="10" s="1"/>
  <c r="Y21" i="10" a="1"/>
  <c r="Y21" i="10" s="1"/>
  <c r="AH33" i="10" a="1"/>
  <c r="AH33" i="10" s="1"/>
  <c r="AE19" i="10" a="1"/>
  <c r="AE19" i="10" s="1"/>
  <c r="AJ31" i="10" a="1"/>
  <c r="AJ31" i="10" s="1"/>
  <c r="N19" i="9" a="1"/>
  <c r="N19" i="9" s="1"/>
  <c r="AF19" i="10" a="1"/>
  <c r="AF19" i="10" s="1"/>
  <c r="I21" i="10" a="1"/>
  <c r="I21" i="10" s="1"/>
  <c r="N8" i="9" a="1"/>
  <c r="N8" i="9" s="1"/>
  <c r="AD19" i="9" a="1"/>
  <c r="AD19" i="9" s="1"/>
  <c r="AJ28" i="9" a="1"/>
  <c r="AJ28" i="9" s="1"/>
  <c r="AC9" i="16" a="1"/>
  <c r="AC9" i="16" s="1"/>
  <c r="AE19" i="16" a="1"/>
  <c r="AE19" i="16" s="1"/>
  <c r="K25" i="10" a="1"/>
  <c r="K25" i="10" s="1"/>
  <c r="S14" i="9" a="1"/>
  <c r="S14" i="9" s="1"/>
  <c r="N26" i="9" a="1"/>
  <c r="N26" i="9" s="1"/>
  <c r="AA33" i="9" a="1"/>
  <c r="AA33" i="9" s="1"/>
  <c r="Y13" i="10" a="1"/>
  <c r="Y13" i="10" s="1"/>
  <c r="AD29" i="10" a="1"/>
  <c r="AD29" i="10" s="1"/>
  <c r="AF17" i="9" a="1"/>
  <c r="AF17" i="9" s="1"/>
  <c r="AC17" i="10" a="1"/>
  <c r="AC17" i="10" s="1"/>
  <c r="R15" i="10" a="1"/>
  <c r="R15" i="10" s="1"/>
  <c r="AB14" i="10" a="1"/>
  <c r="AB14" i="10" s="1"/>
  <c r="R24" i="10" a="1"/>
  <c r="R24" i="10" s="1"/>
  <c r="I31" i="10" a="1"/>
  <c r="I31" i="10" s="1"/>
  <c r="N13" i="10" a="1"/>
  <c r="N13" i="10" s="1"/>
  <c r="R21" i="10" a="1"/>
  <c r="R21" i="10" s="1"/>
  <c r="U28" i="10" a="1"/>
  <c r="U28" i="10" s="1"/>
  <c r="AD10" i="9" a="1"/>
  <c r="AD10" i="9" s="1"/>
  <c r="AB9" i="10" a="1"/>
  <c r="AB9" i="10" s="1"/>
  <c r="J20" i="10" a="1"/>
  <c r="J20" i="10" s="1"/>
  <c r="AC26" i="10" a="1"/>
  <c r="AC26" i="10" s="1"/>
  <c r="AB33" i="10" a="1"/>
  <c r="AB33" i="10" s="1"/>
  <c r="N16" i="9" a="1"/>
  <c r="N16" i="9" s="1"/>
  <c r="J24" i="9" a="1"/>
  <c r="J24" i="9" s="1"/>
  <c r="P13" i="10" a="1"/>
  <c r="P13" i="10" s="1"/>
  <c r="AF24" i="10" a="1"/>
  <c r="AF24" i="10" s="1"/>
  <c r="N33" i="10" a="1"/>
  <c r="N33" i="10" s="1"/>
  <c r="N18" i="9" a="1"/>
  <c r="N18" i="9" s="1"/>
  <c r="AF24" i="9" a="1"/>
  <c r="AF24" i="9" s="1"/>
  <c r="Z10" i="10" a="1"/>
  <c r="Z10" i="10" s="1"/>
  <c r="V21" i="10" a="1"/>
  <c r="V21" i="10" s="1"/>
  <c r="L31" i="10" a="1"/>
  <c r="L31" i="10" s="1"/>
  <c r="R13" i="10" a="1"/>
  <c r="R13" i="10" s="1"/>
  <c r="AD23" i="10" a="1"/>
  <c r="AD23" i="10" s="1"/>
  <c r="Q32" i="10" a="1"/>
  <c r="Q32" i="10" s="1"/>
  <c r="Q18" i="10" a="1"/>
  <c r="Q18" i="10" s="1"/>
  <c r="AF11" i="10" a="1"/>
  <c r="AF11" i="10" s="1"/>
  <c r="AF22" i="10" a="1"/>
  <c r="AF22" i="10" s="1"/>
  <c r="W32" i="10" a="1"/>
  <c r="W32" i="10" s="1"/>
  <c r="R15" i="9" a="1"/>
  <c r="R15" i="9" s="1"/>
  <c r="N24" i="9" a="1"/>
  <c r="N24" i="9" s="1"/>
  <c r="AA30" i="9" a="1"/>
  <c r="AA30" i="9" s="1"/>
  <c r="S18" i="10" a="1"/>
  <c r="S18" i="10" s="1"/>
  <c r="M30" i="10" a="1"/>
  <c r="M30" i="10" s="1"/>
  <c r="AF23" i="10" a="1"/>
  <c r="AF23" i="10" s="1"/>
  <c r="U9" i="9" a="1"/>
  <c r="U9" i="9" s="1"/>
  <c r="N17" i="10" a="1"/>
  <c r="N17" i="10" s="1"/>
  <c r="P30" i="10" a="1"/>
  <c r="P30" i="10" s="1"/>
  <c r="T22" i="10" a="1"/>
  <c r="T22" i="10" s="1"/>
  <c r="AB8" i="9" a="1"/>
  <c r="AB8" i="9" s="1"/>
  <c r="AB20" i="10" a="1"/>
  <c r="AB20" i="10" s="1"/>
  <c r="AB32" i="10" a="1"/>
  <c r="AB32" i="10" s="1"/>
  <c r="L20" i="9" a="1"/>
  <c r="L20" i="9" s="1"/>
  <c r="AD20" i="10" a="1"/>
  <c r="AD20" i="10" s="1"/>
  <c r="AD21" i="10" a="1"/>
  <c r="AD21" i="10" s="1"/>
  <c r="AG8" i="9" a="1"/>
  <c r="AG8" i="9" s="1"/>
  <c r="P20" i="9" a="1"/>
  <c r="P20" i="9" s="1"/>
  <c r="T29" i="9" a="1"/>
  <c r="T29" i="9" s="1"/>
  <c r="U10" i="16" a="1"/>
  <c r="U10" i="16" s="1"/>
  <c r="O10" i="10" a="1"/>
  <c r="O10" i="10" s="1"/>
  <c r="AD25" i="10" a="1"/>
  <c r="AD25" i="10" s="1"/>
  <c r="AF14" i="9" a="1"/>
  <c r="AF14" i="9" s="1"/>
  <c r="AA26" i="9" a="1"/>
  <c r="AA26" i="9" s="1"/>
  <c r="P8" i="16" a="1"/>
  <c r="P8" i="16" s="1"/>
  <c r="W16" i="10" a="1"/>
  <c r="W16" i="10" s="1"/>
  <c r="AA30" i="10" a="1"/>
  <c r="AA30" i="10" s="1"/>
  <c r="Y18" i="9" a="1"/>
  <c r="Y18" i="9" s="1"/>
  <c r="P19" i="10" a="1"/>
  <c r="P19" i="10" s="1"/>
  <c r="Y16" i="10" a="1"/>
  <c r="Y16" i="10" s="1"/>
  <c r="AH29" i="10" a="1"/>
  <c r="AH29" i="10" s="1"/>
  <c r="L26" i="10" a="1"/>
  <c r="L26" i="10" s="1"/>
  <c r="AA11" i="9" a="1"/>
  <c r="AA11" i="9" s="1"/>
  <c r="AH21" i="9" a="1"/>
  <c r="AH21" i="9" s="1"/>
  <c r="AE18" i="9" a="1"/>
  <c r="AE18" i="9" s="1"/>
  <c r="N29" i="9" a="1"/>
  <c r="N29" i="9" s="1"/>
  <c r="I32" i="10" a="1"/>
  <c r="I32" i="10" s="1"/>
  <c r="S25" i="9" a="1"/>
  <c r="S25" i="9" s="1"/>
  <c r="AF8" i="16" a="1"/>
  <c r="AF8" i="16" s="1"/>
  <c r="Y33" i="10" a="1"/>
  <c r="Y33" i="10" s="1"/>
  <c r="T25" i="9" a="1"/>
  <c r="T25" i="9" s="1"/>
  <c r="AC33" i="9" a="1"/>
  <c r="AC33" i="9" s="1"/>
  <c r="R32" i="10" a="1"/>
  <c r="R32" i="10" s="1"/>
  <c r="I26" i="9" a="1"/>
  <c r="I26" i="9" s="1"/>
  <c r="Z9" i="16" a="1"/>
  <c r="Z9" i="16" s="1"/>
  <c r="AC21" i="10" a="1"/>
  <c r="AC21" i="10" s="1"/>
  <c r="S22" i="9" a="1"/>
  <c r="S22" i="9" s="1"/>
  <c r="AE33" i="9" a="1"/>
  <c r="AE33" i="9" s="1"/>
  <c r="P27" i="10" a="1"/>
  <c r="P27" i="10" s="1"/>
  <c r="AF23" i="9" a="1"/>
  <c r="AF23" i="9" s="1"/>
  <c r="AF33" i="9" a="1"/>
  <c r="AF33" i="9" s="1"/>
  <c r="M8" i="9" a="1"/>
  <c r="M8" i="9" s="1"/>
  <c r="X25" i="9" a="1"/>
  <c r="X25" i="9" s="1"/>
  <c r="S15" i="10" a="1"/>
  <c r="S15" i="10" s="1"/>
  <c r="W22" i="9" a="1"/>
  <c r="W22" i="9" s="1"/>
  <c r="R32" i="9" a="1"/>
  <c r="R32" i="9" s="1"/>
  <c r="Z16" i="16" a="1"/>
  <c r="Z16" i="16" s="1"/>
  <c r="N16" i="10" a="1"/>
  <c r="N16" i="10" s="1"/>
  <c r="AF15" i="10" a="1"/>
  <c r="AF15" i="10" s="1"/>
  <c r="AE24" i="10" a="1"/>
  <c r="AE24" i="10" s="1"/>
  <c r="V31" i="10" a="1"/>
  <c r="V31" i="10" s="1"/>
  <c r="AA13" i="10" a="1"/>
  <c r="AA13" i="10" s="1"/>
  <c r="AE21" i="10" a="1"/>
  <c r="AE21" i="10" s="1"/>
  <c r="AH28" i="10" a="1"/>
  <c r="AH28" i="10" s="1"/>
  <c r="T11" i="9" a="1"/>
  <c r="T11" i="9" s="1"/>
  <c r="U10" i="10" a="1"/>
  <c r="U10" i="10" s="1"/>
  <c r="V20" i="10" a="1"/>
  <c r="V20" i="10" s="1"/>
  <c r="M27" i="10" a="1"/>
  <c r="M27" i="10" s="1"/>
  <c r="O8" i="9" a="1"/>
  <c r="O8" i="9" s="1"/>
  <c r="Z16" i="9" a="1"/>
  <c r="Z16" i="9" s="1"/>
  <c r="V24" i="9" a="1"/>
  <c r="V24" i="9" s="1"/>
  <c r="AC14" i="10" a="1"/>
  <c r="AC14" i="10" s="1"/>
  <c r="AJ25" i="10" a="1"/>
  <c r="AJ25" i="10" s="1"/>
  <c r="Z33" i="10" a="1"/>
  <c r="Z33" i="10" s="1"/>
  <c r="Z18" i="9" a="1"/>
  <c r="Z18" i="9" s="1"/>
  <c r="O25" i="9" a="1"/>
  <c r="O25" i="9" s="1"/>
  <c r="Y11" i="10" a="1"/>
  <c r="Y11" i="10" s="1"/>
  <c r="J22" i="10" a="1"/>
  <c r="J22" i="10" s="1"/>
  <c r="AC31" i="10" a="1"/>
  <c r="AC31" i="10" s="1"/>
  <c r="O14" i="10" a="1"/>
  <c r="O14" i="10" s="1"/>
  <c r="S24" i="10" a="1"/>
  <c r="S24" i="10" s="1"/>
  <c r="P33" i="10" a="1"/>
  <c r="P33" i="10" s="1"/>
  <c r="AF18" i="10" a="1"/>
  <c r="AF18" i="10" s="1"/>
  <c r="AA12" i="10" a="1"/>
  <c r="AA12" i="10" s="1"/>
  <c r="T23" i="10" a="1"/>
  <c r="T23" i="10" s="1"/>
  <c r="I33" i="10" a="1"/>
  <c r="I33" i="10" s="1"/>
  <c r="AE15" i="9" a="1"/>
  <c r="AE15" i="9" s="1"/>
  <c r="Z24" i="9" a="1"/>
  <c r="Z24" i="9" s="1"/>
  <c r="Z9" i="10" a="1"/>
  <c r="Z9" i="10" s="1"/>
  <c r="W19" i="10" a="1"/>
  <c r="W19" i="10" s="1"/>
  <c r="AH30" i="10" a="1"/>
  <c r="AH30" i="10" s="1"/>
  <c r="AA24" i="10" a="1"/>
  <c r="AA24" i="10" s="1"/>
  <c r="Q10" i="9" a="1"/>
  <c r="Q10" i="9" s="1"/>
  <c r="V18" i="10" a="1"/>
  <c r="V18" i="10" s="1"/>
  <c r="AJ30" i="10" a="1"/>
  <c r="AJ30" i="10" s="1"/>
  <c r="J23" i="10" a="1"/>
  <c r="J23" i="10" s="1"/>
  <c r="T10" i="9" a="1"/>
  <c r="T10" i="9" s="1"/>
  <c r="Z21" i="10" a="1"/>
  <c r="Z21" i="10" s="1"/>
  <c r="AI33" i="10" a="1"/>
  <c r="AI33" i="10" s="1"/>
  <c r="Z20" i="9" a="1"/>
  <c r="Z20" i="9" s="1"/>
  <c r="AA21" i="10" a="1"/>
  <c r="AA21" i="10" s="1"/>
  <c r="X22" i="10" a="1"/>
  <c r="X22" i="10" s="1"/>
  <c r="AD9" i="9" a="1"/>
  <c r="AD9" i="9" s="1"/>
  <c r="AB20" i="9" a="1"/>
  <c r="AB20" i="9" s="1"/>
  <c r="AG29" i="9" a="1"/>
  <c r="AG29" i="9" s="1"/>
  <c r="Z11" i="16" a="1"/>
  <c r="Z11" i="16" s="1"/>
  <c r="AD11" i="10" a="1"/>
  <c r="AD11" i="10" s="1"/>
  <c r="Z26" i="10" a="1"/>
  <c r="Z26" i="10" s="1"/>
  <c r="T16" i="9" a="1"/>
  <c r="T16" i="9" s="1"/>
  <c r="N27" i="9" a="1"/>
  <c r="N27" i="9" s="1"/>
  <c r="AB8" i="16" a="1"/>
  <c r="AB8" i="16" s="1"/>
  <c r="AB17" i="10" a="1"/>
  <c r="AB17" i="10" s="1"/>
  <c r="U31" i="10" a="1"/>
  <c r="U31" i="10" s="1"/>
  <c r="S19" i="9" a="1"/>
  <c r="S19" i="9" s="1"/>
  <c r="M20" i="10" a="1"/>
  <c r="M20" i="10" s="1"/>
  <c r="AD17" i="10" a="1"/>
  <c r="AD17" i="10" s="1"/>
  <c r="W10" i="10" a="1"/>
  <c r="W10" i="10" s="1"/>
  <c r="AH26" i="10" a="1"/>
  <c r="AH26" i="10" s="1"/>
  <c r="S12" i="9" a="1"/>
  <c r="S12" i="9" s="1"/>
  <c r="T22" i="9" a="1"/>
  <c r="T22" i="9" s="1"/>
  <c r="AF19" i="9" a="1"/>
  <c r="AF19" i="9" s="1"/>
  <c r="AC29" i="9" a="1"/>
  <c r="AC29" i="9" s="1"/>
  <c r="AF10" i="9" a="1"/>
  <c r="AF10" i="9" s="1"/>
  <c r="AI25" i="9" a="1"/>
  <c r="AI25" i="9" s="1"/>
  <c r="X9" i="16" a="1"/>
  <c r="X9" i="16" s="1"/>
  <c r="T9" i="9" a="1"/>
  <c r="T9" i="9" s="1"/>
  <c r="AJ25" i="9" a="1"/>
  <c r="AJ25" i="9" s="1"/>
  <c r="S8" i="16" a="1"/>
  <c r="S8" i="16" s="1"/>
  <c r="AD33" i="10" a="1"/>
  <c r="AD33" i="10" s="1"/>
  <c r="O27" i="9" a="1"/>
  <c r="O27" i="9" s="1"/>
  <c r="T10" i="16" a="1"/>
  <c r="T10" i="16" s="1"/>
  <c r="AG26" i="10" a="1"/>
  <c r="AG26" i="10" s="1"/>
  <c r="I23" i="9" a="1"/>
  <c r="I23" i="9" s="1"/>
  <c r="U8" i="16" a="1"/>
  <c r="U8" i="16" s="1"/>
  <c r="V30" i="10" a="1"/>
  <c r="V30" i="10" s="1"/>
  <c r="AJ24" i="9" a="1"/>
  <c r="AJ24" i="9" s="1"/>
  <c r="V8" i="16" a="1"/>
  <c r="V8" i="16" s="1"/>
  <c r="AF9" i="9" a="1"/>
  <c r="AF9" i="9" s="1"/>
  <c r="L26" i="9" a="1"/>
  <c r="L26" i="9" s="1"/>
  <c r="AG22" i="10" a="1"/>
  <c r="AG22" i="10" s="1"/>
  <c r="L23" i="9" a="1"/>
  <c r="L23" i="9" s="1"/>
  <c r="R33" i="9" a="1"/>
  <c r="R33" i="9" s="1"/>
  <c r="T17" i="16" a="1"/>
  <c r="T17" i="16" s="1"/>
  <c r="X16" i="10" a="1"/>
  <c r="X16" i="10" s="1"/>
  <c r="N25" i="10" a="1"/>
  <c r="N25" i="10" s="1"/>
  <c r="AH31" i="10" a="1"/>
  <c r="AH31" i="10" s="1"/>
  <c r="T14" i="10" a="1"/>
  <c r="T14" i="10" s="1"/>
  <c r="P22" i="10" a="1"/>
  <c r="P22" i="10" s="1"/>
  <c r="S29" i="10" a="1"/>
  <c r="S29" i="10" s="1"/>
  <c r="AF11" i="9" a="1"/>
  <c r="AF11" i="9" s="1"/>
  <c r="AC11" i="10" a="1"/>
  <c r="AC11" i="10" s="1"/>
  <c r="S21" i="10" a="1"/>
  <c r="S21" i="10" s="1"/>
  <c r="Z27" i="10" a="1"/>
  <c r="Z27" i="10" s="1"/>
  <c r="AA8" i="9" a="1"/>
  <c r="AA8" i="9" s="1"/>
  <c r="R17" i="9" a="1"/>
  <c r="R17" i="9" s="1"/>
  <c r="S8" i="10" a="1"/>
  <c r="S8" i="10" s="1"/>
  <c r="V15" i="10" a="1"/>
  <c r="V15" i="10" s="1"/>
  <c r="V26" i="10" a="1"/>
  <c r="V26" i="10" s="1"/>
  <c r="P8" i="9" a="1"/>
  <c r="P8" i="9" s="1"/>
  <c r="R19" i="9" a="1"/>
  <c r="R19" i="9" s="1"/>
  <c r="AA25" i="9" a="1"/>
  <c r="AA25" i="9" s="1"/>
  <c r="T12" i="10" a="1"/>
  <c r="T12" i="10" s="1"/>
  <c r="N23" i="10" a="1"/>
  <c r="N23" i="10" s="1"/>
  <c r="P32" i="10" a="1"/>
  <c r="P32" i="10" s="1"/>
  <c r="AE14" i="10" a="1"/>
  <c r="AE14" i="10" s="1"/>
  <c r="AH24" i="10" a="1"/>
  <c r="AH24" i="10" s="1"/>
  <c r="AC33" i="10" a="1"/>
  <c r="AC33" i="10" s="1"/>
  <c r="AB19" i="10" a="1"/>
  <c r="AB19" i="10" s="1"/>
  <c r="X13" i="10" a="1"/>
  <c r="X13" i="10" s="1"/>
  <c r="AJ23" i="10" a="1"/>
  <c r="AJ23" i="10" s="1"/>
  <c r="U33" i="10" a="1"/>
  <c r="U33" i="10" s="1"/>
  <c r="W16" i="9" a="1"/>
  <c r="W16" i="9" s="1"/>
  <c r="J25" i="9" a="1"/>
  <c r="J25" i="9" s="1"/>
  <c r="X10" i="10" a="1"/>
  <c r="X10" i="10" s="1"/>
  <c r="X20" i="10" a="1"/>
  <c r="X20" i="10" s="1"/>
  <c r="Q9" i="10" a="1"/>
  <c r="Q9" i="10" s="1"/>
  <c r="R25" i="10" a="1"/>
  <c r="R25" i="10" s="1"/>
  <c r="O11" i="9" a="1"/>
  <c r="O11" i="9" s="1"/>
  <c r="AA20" i="10" a="1"/>
  <c r="AA20" i="10" s="1"/>
  <c r="AF31" i="10" a="1"/>
  <c r="AF31" i="10" s="1"/>
  <c r="AI23" i="10" a="1"/>
  <c r="AI23" i="10" s="1"/>
  <c r="P11" i="9" a="1"/>
  <c r="P11" i="9" s="1"/>
  <c r="U22" i="10" a="1"/>
  <c r="U22" i="10" s="1"/>
  <c r="AC8" i="9" a="1"/>
  <c r="AC8" i="9" s="1"/>
  <c r="K21" i="9" a="1"/>
  <c r="K21" i="9" s="1"/>
  <c r="V22" i="10" a="1"/>
  <c r="V22" i="10" s="1"/>
  <c r="S23" i="10" a="1"/>
  <c r="S23" i="10" s="1"/>
  <c r="X10" i="9" a="1"/>
  <c r="X10" i="9" s="1"/>
  <c r="AB22" i="9" a="1"/>
  <c r="AB22" i="9" s="1"/>
  <c r="Q30" i="9" a="1"/>
  <c r="Q30" i="9" s="1"/>
  <c r="R12" i="16" a="1"/>
  <c r="R12" i="16" s="1"/>
  <c r="U13" i="10" a="1"/>
  <c r="U13" i="10" s="1"/>
  <c r="S27" i="10" a="1"/>
  <c r="S27" i="10" s="1"/>
  <c r="O17" i="9" a="1"/>
  <c r="O17" i="9" s="1"/>
  <c r="Z27" i="9" a="1"/>
  <c r="Z27" i="9" s="1"/>
  <c r="R9" i="16" a="1"/>
  <c r="R9" i="16" s="1"/>
  <c r="O19" i="10" a="1"/>
  <c r="O19" i="10" s="1"/>
  <c r="N32" i="10" a="1"/>
  <c r="N32" i="10" s="1"/>
  <c r="AE19" i="9" a="1"/>
  <c r="AE19" i="9" s="1"/>
  <c r="L21" i="10" a="1"/>
  <c r="L21" i="10" s="1"/>
  <c r="R19" i="10" a="1"/>
  <c r="R19" i="10" s="1"/>
  <c r="Q12" i="10" a="1"/>
  <c r="Q12" i="10" s="1"/>
  <c r="T28" i="10" a="1"/>
  <c r="T28" i="10" s="1"/>
  <c r="AI12" i="9" a="1"/>
  <c r="AI12" i="9" s="1"/>
  <c r="AH22" i="9" a="1"/>
  <c r="AH22" i="9" s="1"/>
  <c r="Q21" i="9" a="1"/>
  <c r="Q21" i="9" s="1"/>
  <c r="O31" i="9" a="1"/>
  <c r="O31" i="9" s="1"/>
  <c r="R12" i="9" a="1"/>
  <c r="R12" i="9" s="1"/>
  <c r="W26" i="9" a="1"/>
  <c r="W26" i="9" s="1"/>
  <c r="R10" i="16" a="1"/>
  <c r="R10" i="16" s="1"/>
  <c r="T12" i="9" a="1"/>
  <c r="T12" i="9" s="1"/>
  <c r="X26" i="9" a="1"/>
  <c r="X26" i="9" s="1"/>
  <c r="Y9" i="16" a="1"/>
  <c r="Y9" i="16" s="1"/>
  <c r="X9" i="9" a="1"/>
  <c r="X9" i="9" s="1"/>
  <c r="O28" i="9" a="1"/>
  <c r="O28" i="9" s="1"/>
  <c r="P11" i="16" a="1"/>
  <c r="P11" i="16" s="1"/>
  <c r="U30" i="10" a="1"/>
  <c r="U30" i="10" s="1"/>
  <c r="S24" i="9" a="1"/>
  <c r="S24" i="9" s="1"/>
  <c r="M9" i="16" a="1"/>
  <c r="M9" i="16" s="1"/>
  <c r="U32" i="10" a="1"/>
  <c r="U32" i="10" s="1"/>
  <c r="W25" i="9" a="1"/>
  <c r="W25" i="9" s="1"/>
  <c r="N9" i="16" a="1"/>
  <c r="N9" i="16" s="1"/>
  <c r="W11" i="9" a="1"/>
  <c r="W11" i="9" s="1"/>
  <c r="AD26" i="9" a="1"/>
  <c r="AD26" i="9" s="1"/>
  <c r="X27" i="10" a="1"/>
  <c r="X27" i="10" s="1"/>
  <c r="W24" i="9" a="1"/>
  <c r="W24" i="9" s="1"/>
  <c r="AH33" i="9" a="1"/>
  <c r="AH33" i="9" s="1"/>
  <c r="AF17" i="16" a="1"/>
  <c r="AF17" i="16" s="1"/>
  <c r="R17" i="10" a="1"/>
  <c r="R17" i="10" s="1"/>
  <c r="Z25" i="10" a="1"/>
  <c r="Z25" i="10" s="1"/>
  <c r="S32" i="10" a="1"/>
  <c r="S32" i="10" s="1"/>
  <c r="AG14" i="10" a="1"/>
  <c r="AG14" i="10" s="1"/>
  <c r="L23" i="10" a="1"/>
  <c r="L23" i="10" s="1"/>
  <c r="AE29" i="10" a="1"/>
  <c r="AE29" i="10" s="1"/>
  <c r="U12" i="9" a="1"/>
  <c r="U12" i="9" s="1"/>
  <c r="V12" i="10" a="1"/>
  <c r="V12" i="10" s="1"/>
  <c r="AF21" i="10" a="1"/>
  <c r="AF21" i="10" s="1"/>
  <c r="J28" i="10" a="1"/>
  <c r="J28" i="10" s="1"/>
  <c r="R9" i="9" a="1"/>
  <c r="R9" i="9" s="1"/>
  <c r="AB17" i="9" a="1"/>
  <c r="AB17" i="9" s="1"/>
  <c r="T8" i="10" a="1"/>
  <c r="T8" i="10" s="1"/>
  <c r="S16" i="10" a="1"/>
  <c r="S16" i="10" s="1"/>
  <c r="K27" i="10" a="1"/>
  <c r="K27" i="10" s="1"/>
  <c r="V9" i="9" a="1"/>
  <c r="V9" i="9" s="1"/>
  <c r="AC19" i="9" a="1"/>
  <c r="AC19" i="9" s="1"/>
  <c r="J26" i="9" a="1"/>
  <c r="J26" i="9" s="1"/>
  <c r="Q13" i="10" a="1"/>
  <c r="Q13" i="10" s="1"/>
  <c r="AC23" i="10" a="1"/>
  <c r="AC23" i="10" s="1"/>
  <c r="AE32" i="10" a="1"/>
  <c r="AE32" i="10" s="1"/>
  <c r="Z15" i="10" a="1"/>
  <c r="Z15" i="10" s="1"/>
  <c r="V25" i="10" a="1"/>
  <c r="V25" i="10" s="1"/>
  <c r="O9" i="10" a="1"/>
  <c r="O9" i="10" s="1"/>
  <c r="S20" i="10" a="1"/>
  <c r="S20" i="10" s="1"/>
  <c r="V14" i="10" a="1"/>
  <c r="V14" i="10" s="1"/>
  <c r="L25" i="10" a="1"/>
  <c r="L25" i="10" s="1"/>
  <c r="AG33" i="10" a="1"/>
  <c r="AG33" i="10" s="1"/>
  <c r="P17" i="9" a="1"/>
  <c r="P17" i="9" s="1"/>
  <c r="U25" i="9" a="1"/>
  <c r="U25" i="9" s="1"/>
  <c r="V11" i="10" a="1"/>
  <c r="V11" i="10" s="1"/>
  <c r="Q21" i="10" a="1"/>
  <c r="Q21" i="10" s="1"/>
  <c r="AE10" i="10" a="1"/>
  <c r="AE10" i="10" s="1"/>
  <c r="AJ26" i="10" a="1"/>
  <c r="AJ26" i="10" s="1"/>
  <c r="AC11" i="9" a="1"/>
  <c r="AC11" i="9" s="1"/>
  <c r="X21" i="10" a="1"/>
  <c r="X21" i="10" s="1"/>
  <c r="Q33" i="10" a="1"/>
  <c r="Q33" i="10" s="1"/>
  <c r="AC24" i="10" a="1"/>
  <c r="AC24" i="10" s="1"/>
  <c r="Y12" i="9" a="1"/>
  <c r="Y12" i="9" s="1"/>
  <c r="P23" i="10" a="1"/>
  <c r="P23" i="10" s="1"/>
  <c r="Y9" i="9" a="1"/>
  <c r="Y9" i="9" s="1"/>
  <c r="X21" i="9" a="1"/>
  <c r="X21" i="9" s="1"/>
  <c r="Q23" i="10" a="1"/>
  <c r="Q23" i="10" s="1"/>
  <c r="J25" i="10" a="1"/>
  <c r="J25" i="10" s="1"/>
  <c r="N12" i="9" a="1"/>
  <c r="N12" i="9" s="1"/>
  <c r="M23" i="9" a="1"/>
  <c r="M23" i="9" s="1"/>
  <c r="AD30" i="9" a="1"/>
  <c r="AD30" i="9" s="1"/>
  <c r="AC12" i="16" a="1"/>
  <c r="AC12" i="16" s="1"/>
  <c r="N15" i="10" a="1"/>
  <c r="N15" i="10" s="1"/>
  <c r="L28" i="10" a="1"/>
  <c r="L28" i="10" s="1"/>
  <c r="Q19" i="9" a="1"/>
  <c r="Q19" i="9" s="1"/>
  <c r="J28" i="9" a="1"/>
  <c r="J28" i="9" s="1"/>
  <c r="AD9" i="16" a="1"/>
  <c r="AD9" i="16" s="1"/>
  <c r="K21" i="10" a="1"/>
  <c r="K21" i="10" s="1"/>
  <c r="AJ32" i="10" a="1"/>
  <c r="AJ32" i="10" s="1"/>
  <c r="AE20" i="9" a="1"/>
  <c r="AE20" i="9" s="1"/>
  <c r="AI21" i="10" a="1"/>
  <c r="AI21" i="10" s="1"/>
  <c r="N20" i="10" a="1"/>
  <c r="N20" i="10" s="1"/>
  <c r="AD13" i="10" a="1"/>
  <c r="AD13" i="10" s="1"/>
  <c r="O29" i="10" a="1"/>
  <c r="O29" i="10" s="1"/>
  <c r="X14" i="9" a="1"/>
  <c r="X14" i="9" s="1"/>
  <c r="S23" i="9" a="1"/>
  <c r="S23" i="9" s="1"/>
  <c r="J22" i="9" a="1"/>
  <c r="J22" i="9" s="1"/>
  <c r="W32" i="9" a="1"/>
  <c r="W32" i="9" s="1"/>
  <c r="Z13" i="9" a="1"/>
  <c r="Z13" i="9" s="1"/>
  <c r="J27" i="9" a="1"/>
  <c r="J27" i="9" s="1"/>
  <c r="AF10" i="16" a="1"/>
  <c r="AF10" i="16" s="1"/>
  <c r="AB13" i="9" a="1"/>
  <c r="AB13" i="9" s="1"/>
  <c r="K27" i="9" a="1"/>
  <c r="K27" i="9" s="1"/>
  <c r="S10" i="16" a="1"/>
  <c r="S10" i="16" s="1"/>
  <c r="X12" i="9" a="1"/>
  <c r="X12" i="9" s="1"/>
  <c r="AD28" i="9" a="1"/>
  <c r="AD28" i="9" s="1"/>
  <c r="AC11" i="16" a="1"/>
  <c r="AC11" i="16" s="1"/>
  <c r="T32" i="10" a="1"/>
  <c r="T32" i="10" s="1"/>
  <c r="Y26" i="9" a="1"/>
  <c r="Y26" i="9" s="1"/>
  <c r="AA9" i="16" a="1"/>
  <c r="AA9" i="16" s="1"/>
  <c r="AJ33" i="10" a="1"/>
  <c r="AJ33" i="10" s="1"/>
  <c r="K26" i="9" a="1"/>
  <c r="K26" i="9" s="1"/>
  <c r="AB9" i="16" a="1"/>
  <c r="AB9" i="16" s="1"/>
  <c r="AE12" i="9" a="1"/>
  <c r="AE12" i="9" s="1"/>
  <c r="Q27" i="9" a="1"/>
  <c r="Q27" i="9" s="1"/>
  <c r="AE30" i="10" a="1"/>
  <c r="AE30" i="10" s="1"/>
  <c r="Y25" i="9" a="1"/>
  <c r="Y25" i="9" s="1"/>
  <c r="X8" i="16" a="1"/>
  <c r="X8" i="16" s="1"/>
  <c r="V12" i="9" a="1"/>
  <c r="V12" i="9" s="1"/>
  <c r="P28" i="10" a="1"/>
  <c r="P28" i="10" s="1"/>
  <c r="AH27" i="9" a="1"/>
  <c r="AH27" i="9" s="1"/>
  <c r="X14" i="10" a="1"/>
  <c r="X14" i="10" s="1"/>
  <c r="N10" i="10" a="1"/>
  <c r="N10" i="10" s="1"/>
  <c r="M33" i="9" a="1"/>
  <c r="M33" i="9" s="1"/>
  <c r="N21" i="9" a="1"/>
  <c r="N21" i="9" s="1"/>
  <c r="AG11" i="10" a="1"/>
  <c r="AG11" i="10" s="1"/>
  <c r="Z13" i="10" a="1"/>
  <c r="Z13" i="10" s="1"/>
  <c r="L29" i="10" a="1"/>
  <c r="L29" i="10" s="1"/>
  <c r="AG10" i="9" a="1"/>
  <c r="AG10" i="9" s="1"/>
  <c r="Y13" i="9" a="1"/>
  <c r="Y13" i="9" s="1"/>
  <c r="AE10" i="16" a="1"/>
  <c r="AE10" i="16" s="1"/>
  <c r="M28" i="9" a="1"/>
  <c r="M28" i="9" s="1"/>
  <c r="AE20" i="10" a="1"/>
  <c r="AE20" i="10" s="1"/>
  <c r="AC28" i="9" a="1"/>
  <c r="AC28" i="9" s="1"/>
  <c r="O21" i="10" a="1"/>
  <c r="O21" i="10" s="1"/>
  <c r="S30" i="9" a="1"/>
  <c r="S30" i="9" s="1"/>
  <c r="Q17" i="16" a="1"/>
  <c r="Q17" i="16" s="1"/>
  <c r="V21" i="9" a="1"/>
  <c r="V21" i="9" s="1"/>
  <c r="P13" i="16" a="1"/>
  <c r="P13" i="16" s="1"/>
  <c r="AG20" i="9" a="1"/>
  <c r="AG20" i="9" s="1"/>
  <c r="R11" i="16" a="1"/>
  <c r="R11" i="16" s="1"/>
  <c r="Y21" i="9" a="1"/>
  <c r="Y21" i="9" s="1"/>
  <c r="AG33" i="9" a="1"/>
  <c r="AG33" i="9" s="1"/>
  <c r="S28" i="9" a="1"/>
  <c r="S28" i="9" s="1"/>
  <c r="AE14" i="16" a="1"/>
  <c r="AE14" i="16" s="1"/>
  <c r="R23" i="10" a="1"/>
  <c r="R23" i="10" s="1"/>
  <c r="AH23" i="9" a="1"/>
  <c r="AH23" i="9" s="1"/>
  <c r="S33" i="9" a="1"/>
  <c r="S33" i="9" s="1"/>
  <c r="R19" i="16" a="1"/>
  <c r="R19" i="16" s="1"/>
  <c r="M26" i="16" a="1"/>
  <c r="M26" i="16" s="1"/>
  <c r="S28" i="10" a="1"/>
  <c r="S28" i="10" s="1"/>
  <c r="AG26" i="9" a="1"/>
  <c r="AG26" i="9" s="1"/>
  <c r="N10" i="16" a="1"/>
  <c r="N10" i="16" s="1"/>
  <c r="O21" i="16" a="1"/>
  <c r="O21" i="16" s="1"/>
  <c r="AB28" i="16" a="1"/>
  <c r="AB28" i="16" s="1"/>
  <c r="M12" i="9" a="1"/>
  <c r="M12" i="9" s="1"/>
  <c r="S26" i="9" a="1"/>
  <c r="S26" i="9" s="1"/>
  <c r="N8" i="16" a="1"/>
  <c r="N8" i="16" s="1"/>
  <c r="AH19" i="16" a="1"/>
  <c r="AH19" i="16" s="1"/>
  <c r="I25" i="10" a="1"/>
  <c r="I25" i="10" s="1"/>
  <c r="N15" i="9" a="1"/>
  <c r="N15" i="9" s="1"/>
  <c r="N31" i="9" a="1"/>
  <c r="N31" i="9" s="1"/>
  <c r="M15" i="16" a="1"/>
  <c r="M15" i="16" s="1"/>
  <c r="R13" i="16" a="1"/>
  <c r="R13" i="16" s="1"/>
  <c r="N26" i="16" a="1"/>
  <c r="N26" i="16" s="1"/>
  <c r="U33" i="16" a="1"/>
  <c r="U33" i="16" s="1"/>
  <c r="V19" i="8" a="1"/>
  <c r="V19" i="8" s="1"/>
  <c r="S27" i="8" a="1"/>
  <c r="S27" i="8" s="1"/>
  <c r="AE21" i="16" a="1"/>
  <c r="AE21" i="16" s="1"/>
  <c r="O30" i="16" a="1"/>
  <c r="O30" i="16" s="1"/>
  <c r="Z12" i="8" a="1"/>
  <c r="Z12" i="8" s="1"/>
  <c r="AF21" i="9" a="1"/>
  <c r="AF21" i="9" s="1"/>
  <c r="N24" i="16" a="1"/>
  <c r="N24" i="16" s="1"/>
  <c r="K33" i="16" a="1"/>
  <c r="K33" i="16" s="1"/>
  <c r="W15" i="16" a="1"/>
  <c r="W15" i="16" s="1"/>
  <c r="O27" i="16" a="1"/>
  <c r="O27" i="16" s="1"/>
  <c r="AJ33" i="16" a="1"/>
  <c r="AJ33" i="16" s="1"/>
  <c r="N15" i="8" a="1"/>
  <c r="N15" i="8" s="1"/>
  <c r="P24" i="16" a="1"/>
  <c r="P24" i="16" s="1"/>
  <c r="P32" i="16" a="1"/>
  <c r="P32" i="16" s="1"/>
  <c r="M20" i="16" a="1"/>
  <c r="M20" i="16" s="1"/>
  <c r="Q29" i="16" a="1"/>
  <c r="Q29" i="16" s="1"/>
  <c r="R10" i="8" a="1"/>
  <c r="R10" i="8" s="1"/>
  <c r="T20" i="8" a="1"/>
  <c r="T20" i="8" s="1"/>
  <c r="AF24" i="16" a="1"/>
  <c r="AF24" i="16" s="1"/>
  <c r="AD32" i="16" a="1"/>
  <c r="AD32" i="16" s="1"/>
  <c r="AG15" i="16" a="1"/>
  <c r="AG15" i="16" s="1"/>
  <c r="AI25" i="16" a="1"/>
  <c r="AI25" i="16" s="1"/>
  <c r="AD9" i="8" a="1"/>
  <c r="AD9" i="8" s="1"/>
  <c r="AE20" i="8" a="1"/>
  <c r="AE20" i="8" s="1"/>
  <c r="X27" i="8" a="1"/>
  <c r="X27" i="8" s="1"/>
  <c r="AA22" i="16" a="1"/>
  <c r="AA22" i="16" s="1"/>
  <c r="U31" i="16" a="1"/>
  <c r="U31" i="16" s="1"/>
  <c r="AB18" i="9" a="1"/>
  <c r="AB18" i="9" s="1"/>
  <c r="AG23" i="16" a="1"/>
  <c r="AG23" i="16" s="1"/>
  <c r="T32" i="16" a="1"/>
  <c r="T32" i="16" s="1"/>
  <c r="AD14" i="8" a="1"/>
  <c r="AD14" i="8" s="1"/>
  <c r="L24" i="8" a="1"/>
  <c r="L24" i="8" s="1"/>
  <c r="Y12" i="16" a="1"/>
  <c r="Y12" i="16" s="1"/>
  <c r="J26" i="16" a="1"/>
  <c r="J26" i="16" s="1"/>
  <c r="R33" i="16" a="1"/>
  <c r="R33" i="16" s="1"/>
  <c r="AD16" i="8" a="1"/>
  <c r="AD16" i="8" s="1"/>
  <c r="V20" i="16" a="1"/>
  <c r="V20" i="16" s="1"/>
  <c r="V29" i="16" a="1"/>
  <c r="V29" i="16" s="1"/>
  <c r="AJ23" i="16" a="1"/>
  <c r="AJ23" i="16" s="1"/>
  <c r="AA21" i="9" a="1"/>
  <c r="AA21" i="9" s="1"/>
  <c r="AA11" i="10" a="1"/>
  <c r="AA11" i="10" s="1"/>
  <c r="AE13" i="10" a="1"/>
  <c r="AE13" i="10" s="1"/>
  <c r="AG27" i="10" a="1"/>
  <c r="AG27" i="10" s="1"/>
  <c r="T13" i="10" a="1"/>
  <c r="T13" i="10" s="1"/>
  <c r="AA8" i="16" a="1"/>
  <c r="AA8" i="16" s="1"/>
  <c r="O22" i="9" a="1"/>
  <c r="O22" i="9" s="1"/>
  <c r="W23" i="10" a="1"/>
  <c r="W23" i="10" s="1"/>
  <c r="Q15" i="10" a="1"/>
  <c r="Q15" i="10" s="1"/>
  <c r="T15" i="10" a="1"/>
  <c r="T15" i="10" s="1"/>
  <c r="Q15" i="9" a="1"/>
  <c r="Q15" i="9" s="1"/>
  <c r="O15" i="9" a="1"/>
  <c r="O15" i="9" s="1"/>
  <c r="Y11" i="16" a="1"/>
  <c r="Y11" i="16" s="1"/>
  <c r="AB28" i="9" a="1"/>
  <c r="AB28" i="9" s="1"/>
  <c r="AG29" i="10" a="1"/>
  <c r="AG29" i="10" s="1"/>
  <c r="AD29" i="9" a="1"/>
  <c r="AD29" i="9" s="1"/>
  <c r="T26" i="10" a="1"/>
  <c r="T26" i="10" s="1"/>
  <c r="AG30" i="9" a="1"/>
  <c r="AG30" i="9" s="1"/>
  <c r="AC17" i="16" a="1"/>
  <c r="AC17" i="16" s="1"/>
  <c r="AD27" i="9" a="1"/>
  <c r="AD27" i="9" s="1"/>
  <c r="AD13" i="16" a="1"/>
  <c r="AD13" i="16" s="1"/>
  <c r="W21" i="9" a="1"/>
  <c r="W21" i="9" s="1"/>
  <c r="AE11" i="16" a="1"/>
  <c r="AE11" i="16" s="1"/>
  <c r="K23" i="9" a="1"/>
  <c r="K23" i="9" s="1"/>
  <c r="AC32" i="10" a="1"/>
  <c r="AC32" i="10" s="1"/>
  <c r="AH28" i="9" a="1"/>
  <c r="AH28" i="9" s="1"/>
  <c r="U15" i="16" a="1"/>
  <c r="U15" i="16" s="1"/>
  <c r="AJ27" i="10" a="1"/>
  <c r="AJ27" i="10" s="1"/>
  <c r="K25" i="9" a="1"/>
  <c r="K25" i="9" s="1"/>
  <c r="AI33" i="9" a="1"/>
  <c r="AI33" i="9" s="1"/>
  <c r="R20" i="16" a="1"/>
  <c r="R20" i="16" s="1"/>
  <c r="Y26" i="16" a="1"/>
  <c r="Y26" i="16" s="1"/>
  <c r="Q31" i="10" a="1"/>
  <c r="Q31" i="10" s="1"/>
  <c r="T27" i="9" a="1"/>
  <c r="T27" i="9" s="1"/>
  <c r="AA10" i="16" a="1"/>
  <c r="AA10" i="16" s="1"/>
  <c r="AA21" i="16" a="1"/>
  <c r="AA21" i="16" s="1"/>
  <c r="Y29" i="16" a="1"/>
  <c r="Y29" i="16" s="1"/>
  <c r="Q13" i="9" a="1"/>
  <c r="Q13" i="9" s="1"/>
  <c r="AI26" i="9" a="1"/>
  <c r="AI26" i="9" s="1"/>
  <c r="U9" i="16" a="1"/>
  <c r="U9" i="16" s="1"/>
  <c r="T20" i="16" a="1"/>
  <c r="T20" i="16" s="1"/>
  <c r="AG28" i="10" a="1"/>
  <c r="AG28" i="10" s="1"/>
  <c r="V16" i="9" a="1"/>
  <c r="V16" i="9" s="1"/>
  <c r="Z31" i="9" a="1"/>
  <c r="Z31" i="9" s="1"/>
  <c r="Z15" i="16" a="1"/>
  <c r="Z15" i="16" s="1"/>
  <c r="P15" i="16" a="1"/>
  <c r="P15" i="16" s="1"/>
  <c r="AB26" i="16" a="1"/>
  <c r="AB26" i="16" s="1"/>
  <c r="U8" i="8" a="1"/>
  <c r="U8" i="8" s="1"/>
  <c r="AG19" i="8" a="1"/>
  <c r="AG19" i="8" s="1"/>
  <c r="AD27" i="8" a="1"/>
  <c r="AD27" i="8" s="1"/>
  <c r="R22" i="16" a="1"/>
  <c r="R22" i="16" s="1"/>
  <c r="AB30" i="16" a="1"/>
  <c r="AB30" i="16" s="1"/>
  <c r="O13" i="8" a="1"/>
  <c r="O13" i="8" s="1"/>
  <c r="Q26" i="9" a="1"/>
  <c r="Q26" i="9" s="1"/>
  <c r="AB24" i="16" a="1"/>
  <c r="AB24" i="16" s="1"/>
  <c r="W33" i="16" a="1"/>
  <c r="W33" i="16" s="1"/>
  <c r="AE16" i="16" a="1"/>
  <c r="AE16" i="16" s="1"/>
  <c r="AC27" i="16" a="1"/>
  <c r="AC27" i="16" s="1"/>
  <c r="W8" i="8" a="1"/>
  <c r="W8" i="8" s="1"/>
  <c r="X22" i="9" a="1"/>
  <c r="X22" i="9" s="1"/>
  <c r="AD24" i="16" a="1"/>
  <c r="AD24" i="16" s="1"/>
  <c r="AB32" i="16" a="1"/>
  <c r="AB32" i="16" s="1"/>
  <c r="AE20" i="16" a="1"/>
  <c r="AE20" i="16" s="1"/>
  <c r="AE29" i="16" a="1"/>
  <c r="AE29" i="16" s="1"/>
  <c r="AC10" i="8" a="1"/>
  <c r="AC10" i="8" s="1"/>
  <c r="U17" i="9" a="1"/>
  <c r="U17" i="9" s="1"/>
  <c r="S26" i="16" a="1"/>
  <c r="S26" i="16" s="1"/>
  <c r="N33" i="16" a="1"/>
  <c r="N33" i="16" s="1"/>
  <c r="S17" i="16" a="1"/>
  <c r="S17" i="16" s="1"/>
  <c r="T26" i="16" a="1"/>
  <c r="T26" i="16" s="1"/>
  <c r="T10" i="8" a="1"/>
  <c r="T10" i="8" s="1"/>
  <c r="M21" i="8" a="1"/>
  <c r="M21" i="8" s="1"/>
  <c r="AJ27" i="8" a="1"/>
  <c r="AJ27" i="8" s="1"/>
  <c r="N23" i="16" a="1"/>
  <c r="N23" i="16" s="1"/>
  <c r="AI31" i="16" a="1"/>
  <c r="AI31" i="16" s="1"/>
  <c r="K24" i="9" a="1"/>
  <c r="K24" i="9" s="1"/>
  <c r="T24" i="16" a="1"/>
  <c r="T24" i="16" s="1"/>
  <c r="AG32" i="16" a="1"/>
  <c r="AG32" i="16" s="1"/>
  <c r="AC15" i="8" a="1"/>
  <c r="AC15" i="8" s="1"/>
  <c r="V24" i="8" a="1"/>
  <c r="V24" i="8" s="1"/>
  <c r="AD14" i="16" a="1"/>
  <c r="AD14" i="16" s="1"/>
  <c r="W26" i="16" a="1"/>
  <c r="W26" i="16" s="1"/>
  <c r="AD33" i="16" a="1"/>
  <c r="AD33" i="16" s="1"/>
  <c r="R17" i="8" a="1"/>
  <c r="R17" i="8" s="1"/>
  <c r="I21" i="16" a="1"/>
  <c r="I21" i="16" s="1"/>
  <c r="V20" i="9" a="1"/>
  <c r="V20" i="9" s="1"/>
  <c r="L25" i="16" a="1"/>
  <c r="L25" i="16" s="1"/>
  <c r="X32" i="16" a="1"/>
  <c r="X32" i="16" s="1"/>
  <c r="V15" i="8" a="1"/>
  <c r="V15" i="8" s="1"/>
  <c r="X12" i="8" a="1"/>
  <c r="X12" i="8" s="1"/>
  <c r="AD24" i="8" a="1"/>
  <c r="AD24" i="8" s="1"/>
  <c r="M32" i="8" a="1"/>
  <c r="M32" i="8" s="1"/>
  <c r="AE13" i="8" a="1"/>
  <c r="AE13" i="8" s="1"/>
  <c r="P27" i="8" a="1"/>
  <c r="P27" i="8" s="1"/>
  <c r="Y8" i="7" a="1"/>
  <c r="Y8" i="7" s="1"/>
  <c r="AG23" i="8" a="1"/>
  <c r="AG23" i="8" s="1"/>
  <c r="Z30" i="8" a="1"/>
  <c r="Z30" i="8" s="1"/>
  <c r="U15" i="7" a="1"/>
  <c r="U15" i="7" s="1"/>
  <c r="R15" i="8" a="1"/>
  <c r="R15" i="8" s="1"/>
  <c r="AF26" i="8" a="1"/>
  <c r="AF26" i="8" s="1"/>
  <c r="AD12" i="8" a="1"/>
  <c r="AD12" i="8" s="1"/>
  <c r="AI23" i="8" a="1"/>
  <c r="AI23" i="8" s="1"/>
  <c r="AG31" i="8" a="1"/>
  <c r="AG31" i="8" s="1"/>
  <c r="K23" i="8" a="1"/>
  <c r="K23" i="8" s="1"/>
  <c r="AJ29" i="8" a="1"/>
  <c r="AJ29" i="8" s="1"/>
  <c r="R12" i="7" a="1"/>
  <c r="R12" i="7" s="1"/>
  <c r="Y17" i="8" a="1"/>
  <c r="Y17" i="8" s="1"/>
  <c r="Z29" i="8" a="1"/>
  <c r="Z29" i="8" s="1"/>
  <c r="W10" i="7" a="1"/>
  <c r="W10" i="7" s="1"/>
  <c r="AD21" i="7" a="1"/>
  <c r="AD21" i="7" s="1"/>
  <c r="N12" i="8" a="1"/>
  <c r="N12" i="8" s="1"/>
  <c r="K24" i="8" a="1"/>
  <c r="K24" i="8" s="1"/>
  <c r="Y8" i="10" a="1"/>
  <c r="Y8" i="10" s="1"/>
  <c r="S13" i="10" a="1"/>
  <c r="S13" i="10" s="1"/>
  <c r="P9" i="10" a="1"/>
  <c r="P9" i="10" s="1"/>
  <c r="S30" i="10" a="1"/>
  <c r="S30" i="10" s="1"/>
  <c r="M15" i="10" a="1"/>
  <c r="M15" i="10" s="1"/>
  <c r="AA14" i="16" a="1"/>
  <c r="AA14" i="16" s="1"/>
  <c r="AC22" i="9" a="1"/>
  <c r="AC22" i="9" s="1"/>
  <c r="AG25" i="10" a="1"/>
  <c r="AG25" i="10" s="1"/>
  <c r="AD22" i="10" a="1"/>
  <c r="AD22" i="10" s="1"/>
  <c r="R18" i="10" a="1"/>
  <c r="R18" i="10" s="1"/>
  <c r="AF15" i="9" a="1"/>
  <c r="AF15" i="9" s="1"/>
  <c r="AC17" i="9" a="1"/>
  <c r="AC17" i="9" s="1"/>
  <c r="V10" i="10" a="1"/>
  <c r="V10" i="10" s="1"/>
  <c r="AA31" i="9" a="1"/>
  <c r="AA31" i="9" s="1"/>
  <c r="J32" i="10" a="1"/>
  <c r="J32" i="10" s="1"/>
  <c r="AF30" i="9" a="1"/>
  <c r="AF30" i="9" s="1"/>
  <c r="J30" i="10" a="1"/>
  <c r="J30" i="10" s="1"/>
  <c r="AB31" i="9" a="1"/>
  <c r="AB31" i="9" s="1"/>
  <c r="V18" i="16" a="1"/>
  <c r="V18" i="16" s="1"/>
  <c r="P28" i="9" a="1"/>
  <c r="P28" i="9" s="1"/>
  <c r="S15" i="16" a="1"/>
  <c r="S15" i="16" s="1"/>
  <c r="J23" i="9" a="1"/>
  <c r="J23" i="9" s="1"/>
  <c r="X12" i="16" a="1"/>
  <c r="X12" i="16" s="1"/>
  <c r="AG23" i="9" a="1"/>
  <c r="AG23" i="9" s="1"/>
  <c r="T8" i="9" a="1"/>
  <c r="T8" i="9" s="1"/>
  <c r="W29" i="9" a="1"/>
  <c r="W29" i="9" s="1"/>
  <c r="N16" i="16" a="1"/>
  <c r="N16" i="16" s="1"/>
  <c r="AF30" i="10" a="1"/>
  <c r="AF30" i="10" s="1"/>
  <c r="Z25" i="9" a="1"/>
  <c r="Z25" i="9" s="1"/>
  <c r="P9" i="16" a="1"/>
  <c r="P9" i="16" s="1"/>
  <c r="AD20" i="16" a="1"/>
  <c r="AD20" i="16" s="1"/>
  <c r="AJ26" i="16" a="1"/>
  <c r="AJ26" i="16" s="1"/>
  <c r="R10" i="9" a="1"/>
  <c r="R10" i="9" s="1"/>
  <c r="AI27" i="9" a="1"/>
  <c r="AI27" i="9" s="1"/>
  <c r="V11" i="16" a="1"/>
  <c r="V11" i="16" s="1"/>
  <c r="J22" i="16" a="1"/>
  <c r="J22" i="16" s="1"/>
  <c r="J30" i="16" a="1"/>
  <c r="J30" i="16" s="1"/>
  <c r="AD14" i="9" a="1"/>
  <c r="AD14" i="9" s="1"/>
  <c r="U27" i="9" a="1"/>
  <c r="U27" i="9" s="1"/>
  <c r="O10" i="16" a="1"/>
  <c r="O10" i="16" s="1"/>
  <c r="AF20" i="16" a="1"/>
  <c r="AF20" i="16" s="1"/>
  <c r="X31" i="10" a="1"/>
  <c r="X31" i="10" s="1"/>
  <c r="AD18" i="9" a="1"/>
  <c r="AD18" i="9" s="1"/>
  <c r="J32" i="9" a="1"/>
  <c r="J32" i="9" s="1"/>
  <c r="S16" i="16" a="1"/>
  <c r="S16" i="16" s="1"/>
  <c r="Y16" i="16" a="1"/>
  <c r="Y16" i="16" s="1"/>
  <c r="M27" i="16" a="1"/>
  <c r="M27" i="16" s="1"/>
  <c r="X9" i="8" a="1"/>
  <c r="X9" i="8" s="1"/>
  <c r="P20" i="8" a="1"/>
  <c r="P20" i="8" s="1"/>
  <c r="M28" i="8" a="1"/>
  <c r="M28" i="8" s="1"/>
  <c r="AJ22" i="16" a="1"/>
  <c r="AJ22" i="16" s="1"/>
  <c r="AA31" i="16" a="1"/>
  <c r="AA31" i="16" s="1"/>
  <c r="X13" i="8" a="1"/>
  <c r="X13" i="8" s="1"/>
  <c r="T33" i="9" a="1"/>
  <c r="T33" i="9" s="1"/>
  <c r="N25" i="16" a="1"/>
  <c r="N25" i="16" s="1"/>
  <c r="AI33" i="16" a="1"/>
  <c r="AI33" i="16" s="1"/>
  <c r="N18" i="16" a="1"/>
  <c r="N18" i="16" s="1"/>
  <c r="N28" i="16" a="1"/>
  <c r="N28" i="16" s="1"/>
  <c r="P9" i="8" a="1"/>
  <c r="P9" i="8" s="1"/>
  <c r="AF26" i="9" a="1"/>
  <c r="AF26" i="9" s="1"/>
  <c r="P25" i="16" a="1"/>
  <c r="P25" i="16" s="1"/>
  <c r="Y33" i="16" a="1"/>
  <c r="Y33" i="16" s="1"/>
  <c r="AH21" i="16" a="1"/>
  <c r="AH21" i="16" s="1"/>
  <c r="R30" i="16" a="1"/>
  <c r="R30" i="16" s="1"/>
  <c r="AF11" i="8" a="1"/>
  <c r="AF11" i="8" s="1"/>
  <c r="Q23" i="9" a="1"/>
  <c r="Q23" i="9" s="1"/>
  <c r="AG26" i="16" a="1"/>
  <c r="AG26" i="16" s="1"/>
  <c r="O8" i="8" a="1"/>
  <c r="O8" i="8" s="1"/>
  <c r="U18" i="16" a="1"/>
  <c r="U18" i="16" s="1"/>
  <c r="AH26" i="16" a="1"/>
  <c r="AH26" i="16" s="1"/>
  <c r="U21" i="10" a="1"/>
  <c r="U21" i="10" s="1"/>
  <c r="P10" i="10" a="1"/>
  <c r="P10" i="10" s="1"/>
  <c r="AE23" i="10" a="1"/>
  <c r="AE23" i="10" s="1"/>
  <c r="T15" i="9" a="1"/>
  <c r="T15" i="9" s="1"/>
  <c r="AJ28" i="10" a="1"/>
  <c r="AJ28" i="10" s="1"/>
  <c r="AB15" i="16" a="1"/>
  <c r="AB15" i="16" s="1"/>
  <c r="AC24" i="9" a="1"/>
  <c r="AC24" i="9" s="1"/>
  <c r="AA26" i="10" a="1"/>
  <c r="AA26" i="10" s="1"/>
  <c r="T24" i="10" a="1"/>
  <c r="T24" i="10" s="1"/>
  <c r="W20" i="10" a="1"/>
  <c r="W20" i="10" s="1"/>
  <c r="V17" i="9" a="1"/>
  <c r="V17" i="9" s="1"/>
  <c r="AE22" i="9" a="1"/>
  <c r="AE22" i="9" s="1"/>
  <c r="T20" i="10" a="1"/>
  <c r="T20" i="10" s="1"/>
  <c r="K32" i="9" a="1"/>
  <c r="K32" i="9" s="1"/>
  <c r="AA16" i="9" a="1"/>
  <c r="AA16" i="9" s="1"/>
  <c r="P31" i="9" a="1"/>
  <c r="P31" i="9" s="1"/>
  <c r="AC13" i="9" a="1"/>
  <c r="AC13" i="9" s="1"/>
  <c r="M32" i="9" a="1"/>
  <c r="M32" i="9" s="1"/>
  <c r="N19" i="16" a="1"/>
  <c r="N19" i="16" s="1"/>
  <c r="AE28" i="9" a="1"/>
  <c r="AE28" i="9" s="1"/>
  <c r="AF15" i="16" a="1"/>
  <c r="AF15" i="16" s="1"/>
  <c r="AC26" i="9" a="1"/>
  <c r="AC26" i="9" s="1"/>
  <c r="Q13" i="16" a="1"/>
  <c r="Q13" i="16" s="1"/>
  <c r="U24" i="9" a="1"/>
  <c r="U24" i="9" s="1"/>
  <c r="L10" i="9" a="1"/>
  <c r="L10" i="9" s="1"/>
  <c r="AJ29" i="9" a="1"/>
  <c r="AJ29" i="9" s="1"/>
  <c r="Y18" i="16" a="1"/>
  <c r="Y18" i="16" s="1"/>
  <c r="AF32" i="10" a="1"/>
  <c r="AF32" i="10" s="1"/>
  <c r="AE26" i="9" a="1"/>
  <c r="AE26" i="9" s="1"/>
  <c r="T11" i="16" a="1"/>
  <c r="T11" i="16" s="1"/>
  <c r="M21" i="16" a="1"/>
  <c r="M21" i="16" s="1"/>
  <c r="O28" i="16" a="1"/>
  <c r="O28" i="16" s="1"/>
  <c r="AD11" i="9" a="1"/>
  <c r="AD11" i="9" s="1"/>
  <c r="J29" i="9" a="1"/>
  <c r="J29" i="9" s="1"/>
  <c r="O12" i="16" a="1"/>
  <c r="O12" i="16" s="1"/>
  <c r="V22" i="16" a="1"/>
  <c r="V22" i="16" s="1"/>
  <c r="W30" i="16" a="1"/>
  <c r="W30" i="16" s="1"/>
  <c r="Q16" i="9" a="1"/>
  <c r="Q16" i="9" s="1"/>
  <c r="AJ27" i="9" a="1"/>
  <c r="AJ27" i="9" s="1"/>
  <c r="AB10" i="16" a="1"/>
  <c r="AB10" i="16" s="1"/>
  <c r="P21" i="16" a="1"/>
  <c r="P21" i="16" s="1"/>
  <c r="AF8" i="9" a="1"/>
  <c r="AF8" i="9" s="1"/>
  <c r="AB19" i="9" a="1"/>
  <c r="AB19" i="9" s="1"/>
  <c r="V32" i="9" a="1"/>
  <c r="V32" i="9" s="1"/>
  <c r="N17" i="16" a="1"/>
  <c r="N17" i="16" s="1"/>
  <c r="AD17" i="16" a="1"/>
  <c r="AD17" i="16" s="1"/>
  <c r="AA27" i="16" a="1"/>
  <c r="AA27" i="16" s="1"/>
  <c r="N10" i="8" a="1"/>
  <c r="N10" i="8" s="1"/>
  <c r="AJ20" i="8" a="1"/>
  <c r="AJ20" i="8" s="1"/>
  <c r="P10" i="9" a="1"/>
  <c r="P10" i="9" s="1"/>
  <c r="W23" i="16" a="1"/>
  <c r="W23" i="16" s="1"/>
  <c r="M32" i="16" a="1"/>
  <c r="M32" i="16" s="1"/>
  <c r="Y14" i="8" a="1"/>
  <c r="Y14" i="8" s="1"/>
  <c r="Z10" i="16" a="1"/>
  <c r="Z10" i="16" s="1"/>
  <c r="AB25" i="16" a="1"/>
  <c r="AB25" i="16" s="1"/>
  <c r="V8" i="8" a="1"/>
  <c r="V8" i="8" s="1"/>
  <c r="K20" i="16" a="1"/>
  <c r="K20" i="16" s="1"/>
  <c r="AC28" i="16" a="1"/>
  <c r="AC28" i="16" s="1"/>
  <c r="AA9" i="8" a="1"/>
  <c r="AA9" i="8" s="1"/>
  <c r="X30" i="9" a="1"/>
  <c r="X30" i="9" s="1"/>
  <c r="AG25" i="16" a="1"/>
  <c r="AG25" i="16" s="1"/>
  <c r="M8" i="8" a="1"/>
  <c r="M8" i="8" s="1"/>
  <c r="L23" i="16" a="1"/>
  <c r="L23" i="16" s="1"/>
  <c r="AF30" i="16" a="1"/>
  <c r="AF30" i="16" s="1"/>
  <c r="S12" i="8" a="1"/>
  <c r="S12" i="8" s="1"/>
  <c r="W8" i="16" a="1"/>
  <c r="W8" i="16" s="1"/>
  <c r="R27" i="16" a="1"/>
  <c r="R27" i="16" s="1"/>
  <c r="Y8" i="8" a="1"/>
  <c r="Y8" i="8" s="1"/>
  <c r="X19" i="16" a="1"/>
  <c r="X19" i="16" s="1"/>
  <c r="S27" i="16" a="1"/>
  <c r="S27" i="16" s="1"/>
  <c r="U12" i="8" a="1"/>
  <c r="U12" i="8" s="1"/>
  <c r="O22" i="8" a="1"/>
  <c r="O22" i="8" s="1"/>
  <c r="W18" i="9" a="1"/>
  <c r="W18" i="9" s="1"/>
  <c r="S24" i="16" a="1"/>
  <c r="S24" i="16" s="1"/>
  <c r="AF32" i="16" a="1"/>
  <c r="AF32" i="16" s="1"/>
  <c r="Y31" i="9" a="1"/>
  <c r="Y31" i="9" s="1"/>
  <c r="V25" i="16" a="1"/>
  <c r="V25" i="16" s="1"/>
  <c r="AC33" i="16" a="1"/>
  <c r="AC33" i="16" s="1"/>
  <c r="AC16" i="8" a="1"/>
  <c r="AC16" i="8" s="1"/>
  <c r="P25" i="8" a="1"/>
  <c r="P25" i="8" s="1"/>
  <c r="Y17" i="16" a="1"/>
  <c r="Y17" i="16" s="1"/>
  <c r="W27" i="16" a="1"/>
  <c r="W27" i="16" s="1"/>
  <c r="AB8" i="8" a="1"/>
  <c r="AB8" i="8" s="1"/>
  <c r="T18" i="8" a="1"/>
  <c r="T18" i="8" s="1"/>
  <c r="N22" i="16" a="1"/>
  <c r="N22" i="16" s="1"/>
  <c r="M10" i="16" a="1"/>
  <c r="M10" i="16" s="1"/>
  <c r="L26" i="16" a="1"/>
  <c r="L26" i="16" s="1"/>
  <c r="T33" i="16" a="1"/>
  <c r="T33" i="16" s="1"/>
  <c r="V16" i="8" a="1"/>
  <c r="V16" i="8" s="1"/>
  <c r="M15" i="8" a="1"/>
  <c r="M15" i="8" s="1"/>
  <c r="AC25" i="8" a="1"/>
  <c r="AC25" i="8" s="1"/>
  <c r="S33" i="8" a="1"/>
  <c r="S33" i="8" s="1"/>
  <c r="O16" i="8" a="1"/>
  <c r="O16" i="8" s="1"/>
  <c r="O28" i="8" a="1"/>
  <c r="O28" i="8" s="1"/>
  <c r="I29" i="9" a="1"/>
  <c r="I29" i="9" s="1"/>
  <c r="AE24" i="8" a="1"/>
  <c r="AE24" i="8" s="1"/>
  <c r="AE31" i="8" a="1"/>
  <c r="AE31" i="8" s="1"/>
  <c r="AE17" i="7" a="1"/>
  <c r="AE17" i="7" s="1"/>
  <c r="Q17" i="8" a="1"/>
  <c r="Q17" i="8" s="1"/>
  <c r="AG27" i="8" a="1"/>
  <c r="AG27" i="8" s="1"/>
  <c r="T15" i="8" a="1"/>
  <c r="T15" i="8" s="1"/>
  <c r="AG25" i="8" a="1"/>
  <c r="AG25" i="8" s="1"/>
  <c r="K26" i="16" a="1"/>
  <c r="K26" i="16" s="1"/>
  <c r="I24" i="8" a="1"/>
  <c r="I24" i="8" s="1"/>
  <c r="AD30" i="8" a="1"/>
  <c r="AD30" i="8" s="1"/>
  <c r="AD13" i="7" a="1"/>
  <c r="AD13" i="7" s="1"/>
  <c r="AI29" i="10" a="1"/>
  <c r="AI29" i="10" s="1"/>
  <c r="AE11" i="10" a="1"/>
  <c r="AE11" i="10" s="1"/>
  <c r="Q25" i="10" a="1"/>
  <c r="Q25" i="10" s="1"/>
  <c r="W9" i="10" a="1"/>
  <c r="W9" i="10" s="1"/>
  <c r="W30" i="10" a="1"/>
  <c r="W30" i="10" s="1"/>
  <c r="T16" i="16" a="1"/>
  <c r="T16" i="16" s="1"/>
  <c r="N25" i="9" a="1"/>
  <c r="N25" i="9" s="1"/>
  <c r="M28" i="10" a="1"/>
  <c r="M28" i="10" s="1"/>
  <c r="AD26" i="10" a="1"/>
  <c r="AD26" i="10" s="1"/>
  <c r="P21" i="10" a="1"/>
  <c r="P21" i="10" s="1"/>
  <c r="AC18" i="9" a="1"/>
  <c r="AC18" i="9" s="1"/>
  <c r="W23" i="9" a="1"/>
  <c r="W23" i="9" s="1"/>
  <c r="K26" i="10" a="1"/>
  <c r="K26" i="10" s="1"/>
  <c r="X32" i="9" a="1"/>
  <c r="X32" i="9" s="1"/>
  <c r="AH17" i="9" a="1"/>
  <c r="AH17" i="9" s="1"/>
  <c r="L32" i="9" a="1"/>
  <c r="L32" i="9" s="1"/>
  <c r="S15" i="9" a="1"/>
  <c r="S15" i="9" s="1"/>
  <c r="Z32" i="9" a="1"/>
  <c r="Z32" i="9" s="1"/>
  <c r="M13" i="10" a="1"/>
  <c r="M13" i="10" s="1"/>
  <c r="R29" i="9" a="1"/>
  <c r="R29" i="9" s="1"/>
  <c r="X16" i="16" a="1"/>
  <c r="X16" i="16" s="1"/>
  <c r="P27" i="9" a="1"/>
  <c r="P27" i="9" s="1"/>
  <c r="AA14" i="10" a="1"/>
  <c r="AA14" i="10" s="1"/>
  <c r="I25" i="9" a="1"/>
  <c r="I25" i="9" s="1"/>
  <c r="X11" i="9" a="1"/>
  <c r="X11" i="9" s="1"/>
  <c r="V30" i="9" a="1"/>
  <c r="V30" i="9" s="1"/>
  <c r="Q19" i="16" a="1"/>
  <c r="Q19" i="16" s="1"/>
  <c r="Y11" i="9" a="1"/>
  <c r="Y11" i="9" s="1"/>
  <c r="S27" i="9" a="1"/>
  <c r="S27" i="9" s="1"/>
  <c r="N12" i="16" a="1"/>
  <c r="N12" i="16" s="1"/>
  <c r="Y21" i="16" a="1"/>
  <c r="Y21" i="16" s="1"/>
  <c r="AA28" i="16" a="1"/>
  <c r="AA28" i="16" s="1"/>
  <c r="O13" i="9" a="1"/>
  <c r="O13" i="9" s="1"/>
  <c r="Y29" i="9" a="1"/>
  <c r="Y29" i="9" s="1"/>
  <c r="AB12" i="16" a="1"/>
  <c r="AB12" i="16" s="1"/>
  <c r="AG22" i="16" a="1"/>
  <c r="AG22" i="16" s="1"/>
  <c r="AI30" i="16" a="1"/>
  <c r="AI30" i="16" s="1"/>
  <c r="Y17" i="9" a="1"/>
  <c r="Y17" i="9" s="1"/>
  <c r="L29" i="9" a="1"/>
  <c r="L29" i="9" s="1"/>
  <c r="P12" i="16" a="1"/>
  <c r="P12" i="16" s="1"/>
  <c r="K22" i="16" a="1"/>
  <c r="K22" i="16" s="1"/>
  <c r="R13" i="9" a="1"/>
  <c r="R13" i="9" s="1"/>
  <c r="L24" i="9" a="1"/>
  <c r="L24" i="9" s="1"/>
  <c r="I33" i="9" a="1"/>
  <c r="I33" i="9" s="1"/>
  <c r="Z17" i="16" a="1"/>
  <c r="Z17" i="16" s="1"/>
  <c r="AF18" i="16" a="1"/>
  <c r="AF18" i="16" s="1"/>
  <c r="Y28" i="16" a="1"/>
  <c r="Y28" i="16" s="1"/>
  <c r="R11" i="8" a="1"/>
  <c r="R11" i="8" s="1"/>
  <c r="AB21" i="8" a="1"/>
  <c r="AB21" i="8" s="1"/>
  <c r="AF25" i="9" a="1"/>
  <c r="AF25" i="9" s="1"/>
  <c r="L24" i="16" a="1"/>
  <c r="L24" i="16" s="1"/>
  <c r="Z32" i="16" a="1"/>
  <c r="Z32" i="16" s="1"/>
  <c r="AI14" i="8" a="1"/>
  <c r="AI14" i="8" s="1"/>
  <c r="Y13" i="16" a="1"/>
  <c r="Y13" i="16" s="1"/>
  <c r="P26" i="16" a="1"/>
  <c r="P26" i="16" s="1"/>
  <c r="Z9" i="8" a="1"/>
  <c r="Z9" i="8" s="1"/>
  <c r="R21" i="16" a="1"/>
  <c r="R21" i="16" s="1"/>
  <c r="O29" i="16" a="1"/>
  <c r="O29" i="16" s="1"/>
  <c r="Q10" i="8" a="1"/>
  <c r="Q10" i="8" s="1"/>
  <c r="AJ33" i="9" a="1"/>
  <c r="AJ33" i="9" s="1"/>
  <c r="R26" i="16" a="1"/>
  <c r="R26" i="16" s="1"/>
  <c r="AB9" i="8" a="1"/>
  <c r="AB9" i="8" s="1"/>
  <c r="AB23" i="16" a="1"/>
  <c r="AB23" i="16" s="1"/>
  <c r="Q31" i="16" a="1"/>
  <c r="Q31" i="16" s="1"/>
  <c r="AC12" i="8" a="1"/>
  <c r="AC12" i="8" s="1"/>
  <c r="W11" i="16" a="1"/>
  <c r="W11" i="16" s="1"/>
  <c r="AF27" i="16" a="1"/>
  <c r="AF27" i="16" s="1"/>
  <c r="R9" i="8" a="1"/>
  <c r="R9" i="8" s="1"/>
  <c r="N20" i="16" a="1"/>
  <c r="N20" i="16" s="1"/>
  <c r="AH27" i="16" a="1"/>
  <c r="AH27" i="16" s="1"/>
  <c r="AE12" i="8" a="1"/>
  <c r="AE12" i="8" s="1"/>
  <c r="Y22" i="8" a="1"/>
  <c r="Y22" i="8" s="1"/>
  <c r="AJ23" i="9" a="1"/>
  <c r="AJ23" i="9" s="1"/>
  <c r="AJ25" i="16" a="1"/>
  <c r="AJ25" i="16" s="1"/>
  <c r="P33" i="16" a="1"/>
  <c r="P33" i="16" s="1"/>
  <c r="O9" i="16" a="1"/>
  <c r="O9" i="16" s="1"/>
  <c r="I26" i="16" a="1"/>
  <c r="I26" i="16" s="1"/>
  <c r="Q8" i="8" a="1"/>
  <c r="Q8" i="8" s="1"/>
  <c r="S18" i="8" a="1"/>
  <c r="S18" i="8" s="1"/>
  <c r="Z25" i="8" a="1"/>
  <c r="Z25" i="8" s="1"/>
  <c r="X18" i="16" a="1"/>
  <c r="X18" i="16" s="1"/>
  <c r="AJ27" i="16" a="1"/>
  <c r="AJ27" i="16" s="1"/>
  <c r="U9" i="8" a="1"/>
  <c r="U9" i="8" s="1"/>
  <c r="AA19" i="9" a="1"/>
  <c r="AA19" i="9" s="1"/>
  <c r="U14" i="9" a="1"/>
  <c r="U14" i="9" s="1"/>
  <c r="Z16" i="10" a="1"/>
  <c r="Z16" i="10" s="1"/>
  <c r="AC15" i="10" a="1"/>
  <c r="AC15" i="10" s="1"/>
  <c r="S26" i="10" a="1"/>
  <c r="S26" i="10" s="1"/>
  <c r="R31" i="10" a="1"/>
  <c r="R31" i="10" s="1"/>
  <c r="X17" i="16" a="1"/>
  <c r="X17" i="16" s="1"/>
  <c r="AH29" i="9" a="1"/>
  <c r="AH29" i="9" s="1"/>
  <c r="J29" i="10" a="1"/>
  <c r="J29" i="10" s="1"/>
  <c r="V27" i="10" a="1"/>
  <c r="V27" i="10" s="1"/>
  <c r="AA23" i="10" a="1"/>
  <c r="AA23" i="10" s="1"/>
  <c r="V19" i="9" a="1"/>
  <c r="V19" i="9" s="1"/>
  <c r="M24" i="9" a="1"/>
  <c r="M24" i="9" s="1"/>
  <c r="P15" i="9" a="1"/>
  <c r="P15" i="9" s="1"/>
  <c r="K33" i="9" a="1"/>
  <c r="K33" i="9" s="1"/>
  <c r="AG18" i="9" a="1"/>
  <c r="AG18" i="9" s="1"/>
  <c r="Y32" i="9" a="1"/>
  <c r="Y32" i="9" s="1"/>
  <c r="AB16" i="9" a="1"/>
  <c r="AB16" i="9" s="1"/>
  <c r="N33" i="9" a="1"/>
  <c r="N33" i="9" s="1"/>
  <c r="Z9" i="9" a="1"/>
  <c r="Z9" i="9" s="1"/>
  <c r="AE29" i="9" a="1"/>
  <c r="AE29" i="9" s="1"/>
  <c r="R17" i="16" a="1"/>
  <c r="R17" i="16" s="1"/>
  <c r="S29" i="9" a="1"/>
  <c r="S29" i="9" s="1"/>
  <c r="W22" i="10" a="1"/>
  <c r="W22" i="10" s="1"/>
  <c r="AE27" i="9" a="1"/>
  <c r="AE27" i="9" s="1"/>
  <c r="AG12" i="9" a="1"/>
  <c r="AG12" i="9" s="1"/>
  <c r="T31" i="9" a="1"/>
  <c r="T31" i="9" s="1"/>
  <c r="AD19" i="16" a="1"/>
  <c r="AD19" i="16" s="1"/>
  <c r="AH12" i="9" a="1"/>
  <c r="AH12" i="9" s="1"/>
  <c r="AG27" i="9" a="1"/>
  <c r="AG27" i="9" s="1"/>
  <c r="AA12" i="16" a="1"/>
  <c r="AA12" i="16" s="1"/>
  <c r="AJ21" i="16" a="1"/>
  <c r="AJ21" i="16" s="1"/>
  <c r="K29" i="16" a="1"/>
  <c r="K29" i="16" s="1"/>
  <c r="AA14" i="9" a="1"/>
  <c r="AA14" i="9" s="1"/>
  <c r="K30" i="9" a="1"/>
  <c r="K30" i="9" s="1"/>
  <c r="S14" i="16" a="1"/>
  <c r="S14" i="16" s="1"/>
  <c r="M24" i="16" a="1"/>
  <c r="M24" i="16" s="1"/>
  <c r="T31" i="16" a="1"/>
  <c r="T31" i="16" s="1"/>
  <c r="AA18" i="9" a="1"/>
  <c r="AA18" i="9" s="1"/>
  <c r="Z29" i="9" a="1"/>
  <c r="Z29" i="9" s="1"/>
  <c r="X13" i="16" a="1"/>
  <c r="X13" i="16" s="1"/>
  <c r="W22" i="16" a="1"/>
  <c r="W22" i="16" s="1"/>
  <c r="AE14" i="9" a="1"/>
  <c r="AE14" i="9" s="1"/>
  <c r="AD24" i="9" a="1"/>
  <c r="AD24" i="9" s="1"/>
  <c r="X33" i="9" a="1"/>
  <c r="X33" i="9" s="1"/>
  <c r="R18" i="16" a="1"/>
  <c r="R18" i="16" s="1"/>
  <c r="AF19" i="16" a="1"/>
  <c r="AF19" i="16" s="1"/>
  <c r="L29" i="16" a="1"/>
  <c r="L29" i="16" s="1"/>
  <c r="AB11" i="8" a="1"/>
  <c r="AB11" i="8" s="1"/>
  <c r="I22" i="8" a="1"/>
  <c r="I22" i="8" s="1"/>
  <c r="AA29" i="9" a="1"/>
  <c r="AA29" i="9" s="1"/>
  <c r="AA24" i="16" a="1"/>
  <c r="AA24" i="16" s="1"/>
  <c r="J33" i="16" a="1"/>
  <c r="J33" i="16" s="1"/>
  <c r="W15" i="8" a="1"/>
  <c r="W15" i="8" s="1"/>
  <c r="AB16" i="16" a="1"/>
  <c r="AB16" i="16" s="1"/>
  <c r="AD26" i="16" a="1"/>
  <c r="AD26" i="16" s="1"/>
  <c r="P10" i="8" a="1"/>
  <c r="P10" i="8" s="1"/>
  <c r="U22" i="16" a="1"/>
  <c r="U22" i="16" s="1"/>
  <c r="AC29" i="16" a="1"/>
  <c r="AC29" i="16" s="1"/>
  <c r="AA10" i="8" a="1"/>
  <c r="AA10" i="8" s="1"/>
  <c r="AE13" i="16" a="1"/>
  <c r="AE13" i="16" s="1"/>
  <c r="P27" i="16" a="1"/>
  <c r="P27" i="16" s="1"/>
  <c r="AB10" i="8" a="1"/>
  <c r="AB10" i="8" s="1"/>
  <c r="Q24" i="16" a="1"/>
  <c r="Q24" i="16" s="1"/>
  <c r="AE31" i="16" a="1"/>
  <c r="AE31" i="16" s="1"/>
  <c r="Q13" i="8" a="1"/>
  <c r="Q13" i="8" s="1"/>
  <c r="AD15" i="16" a="1"/>
  <c r="AD15" i="16" s="1"/>
  <c r="S28" i="16" a="1"/>
  <c r="S28" i="16" s="1"/>
  <c r="S10" i="8" a="1"/>
  <c r="S10" i="8" s="1"/>
  <c r="AH20" i="16" a="1"/>
  <c r="AH20" i="16" s="1"/>
  <c r="AE21" i="9" a="1"/>
  <c r="AE21" i="9" s="1"/>
  <c r="U18" i="10" a="1"/>
  <c r="U18" i="10" s="1"/>
  <c r="T18" i="10" a="1"/>
  <c r="T18" i="10" s="1"/>
  <c r="AI27" i="10" a="1"/>
  <c r="AI27" i="10" s="1"/>
  <c r="R14" i="9" a="1"/>
  <c r="R14" i="9" s="1"/>
  <c r="N19" i="10" a="1"/>
  <c r="N19" i="10" s="1"/>
  <c r="AE30" i="9" a="1"/>
  <c r="AE30" i="9" s="1"/>
  <c r="AE9" i="9" a="1"/>
  <c r="AE9" i="9" s="1"/>
  <c r="N12" i="10" a="1"/>
  <c r="N12" i="10" s="1"/>
  <c r="Y24" i="10" a="1"/>
  <c r="Y24" i="10" s="1"/>
  <c r="U20" i="9" a="1"/>
  <c r="U20" i="9" s="1"/>
  <c r="R25" i="9" a="1"/>
  <c r="R25" i="9" s="1"/>
  <c r="X16" i="9" a="1"/>
  <c r="X16" i="9" s="1"/>
  <c r="AB33" i="9" a="1"/>
  <c r="AB33" i="9" s="1"/>
  <c r="U21" i="9" a="1"/>
  <c r="U21" i="9" s="1"/>
  <c r="L33" i="9" a="1"/>
  <c r="L33" i="9" s="1"/>
  <c r="AA20" i="9" a="1"/>
  <c r="AA20" i="9" s="1"/>
  <c r="AD33" i="9" a="1"/>
  <c r="AD33" i="9" s="1"/>
  <c r="R11" i="9" a="1"/>
  <c r="R11" i="9" s="1"/>
  <c r="T30" i="9" a="1"/>
  <c r="T30" i="9" s="1"/>
  <c r="L22" i="10" a="1"/>
  <c r="L22" i="10" s="1"/>
  <c r="U30" i="9" a="1"/>
  <c r="U30" i="9" s="1"/>
  <c r="Q27" i="10" a="1"/>
  <c r="Q27" i="10" s="1"/>
  <c r="R28" i="9" a="1"/>
  <c r="R28" i="9" s="1"/>
  <c r="V14" i="9" a="1"/>
  <c r="V14" i="9" s="1"/>
  <c r="AE31" i="9" a="1"/>
  <c r="AE31" i="9" s="1"/>
  <c r="Q20" i="16" a="1"/>
  <c r="Q20" i="16" s="1"/>
  <c r="W14" i="9" a="1"/>
  <c r="W14" i="9" s="1"/>
  <c r="T28" i="9" a="1"/>
  <c r="T28" i="9" s="1"/>
  <c r="T13" i="16" a="1"/>
  <c r="T13" i="16" s="1"/>
  <c r="AF22" i="16" a="1"/>
  <c r="AF22" i="16" s="1"/>
  <c r="W29" i="16" a="1"/>
  <c r="W29" i="16" s="1"/>
  <c r="Y19" i="9" a="1"/>
  <c r="Y19" i="9" s="1"/>
  <c r="Y30" i="9" a="1"/>
  <c r="Y30" i="9" s="1"/>
  <c r="AG14" i="16" a="1"/>
  <c r="AG14" i="16" s="1"/>
  <c r="X24" i="16" a="1"/>
  <c r="X24" i="16" s="1"/>
  <c r="AG31" i="16" a="1"/>
  <c r="AG31" i="16" s="1"/>
  <c r="Z19" i="9" a="1"/>
  <c r="Z19" i="9" s="1"/>
  <c r="L30" i="9" a="1"/>
  <c r="L30" i="9" s="1"/>
  <c r="T14" i="16" a="1"/>
  <c r="T14" i="16" s="1"/>
  <c r="AH22" i="16" a="1"/>
  <c r="AH22" i="16" s="1"/>
  <c r="R16" i="9" a="1"/>
  <c r="R16" i="9" s="1"/>
  <c r="AJ26" i="9" a="1"/>
  <c r="AJ26" i="9" s="1"/>
  <c r="AD8" i="16" a="1"/>
  <c r="AD8" i="16" s="1"/>
  <c r="AE18" i="16" a="1"/>
  <c r="AE18" i="16" s="1"/>
  <c r="Y20" i="16" a="1"/>
  <c r="Y20" i="16" s="1"/>
  <c r="AA29" i="16" a="1"/>
  <c r="AA29" i="16" s="1"/>
  <c r="N13" i="8" a="1"/>
  <c r="N13" i="8" s="1"/>
  <c r="U22" i="8" a="1"/>
  <c r="U22" i="8" s="1"/>
  <c r="AJ32" i="9" a="1"/>
  <c r="AJ32" i="9" s="1"/>
  <c r="AA25" i="16" a="1"/>
  <c r="AA25" i="16" s="1"/>
  <c r="V33" i="16" a="1"/>
  <c r="V33" i="16" s="1"/>
  <c r="AG15" i="8" a="1"/>
  <c r="AG15" i="8" s="1"/>
  <c r="AE17" i="16" a="1"/>
  <c r="AE17" i="16" s="1"/>
  <c r="AB27" i="16" a="1"/>
  <c r="AB27" i="16" s="1"/>
  <c r="S11" i="8" a="1"/>
  <c r="S11" i="8" s="1"/>
  <c r="J23" i="16" a="1"/>
  <c r="J23" i="16" s="1"/>
  <c r="Q30" i="16" a="1"/>
  <c r="Q30" i="16" s="1"/>
  <c r="T11" i="8" a="1"/>
  <c r="T11" i="8" s="1"/>
  <c r="Q18" i="16" a="1"/>
  <c r="Q18" i="16" s="1"/>
  <c r="AD27" i="16" a="1"/>
  <c r="AD27" i="16" s="1"/>
  <c r="AD22" i="9" a="1"/>
  <c r="AD22" i="9" s="1"/>
  <c r="AE24" i="16" a="1"/>
  <c r="AE24" i="16" s="1"/>
  <c r="Q32" i="16" a="1"/>
  <c r="Q32" i="16" s="1"/>
  <c r="Q14" i="8" a="1"/>
  <c r="Q14" i="8" s="1"/>
  <c r="P17" i="16" a="1"/>
  <c r="P17" i="16" s="1"/>
  <c r="AF28" i="16" a="1"/>
  <c r="AF28" i="16" s="1"/>
  <c r="AD10" i="8" a="1"/>
  <c r="AD10" i="8" s="1"/>
  <c r="U21" i="16" a="1"/>
  <c r="U21" i="16" s="1"/>
  <c r="AG29" i="16" a="1"/>
  <c r="AG29" i="16" s="1"/>
  <c r="AC13" i="8" a="1"/>
  <c r="AC13" i="8" s="1"/>
  <c r="AB23" i="8" a="1"/>
  <c r="AB23" i="8" s="1"/>
  <c r="AC8" i="16" a="1"/>
  <c r="AC8" i="16" s="1"/>
  <c r="T27" i="16" a="1"/>
  <c r="T27" i="16" s="1"/>
  <c r="P8" i="8" a="1"/>
  <c r="P8" i="8" s="1"/>
  <c r="AC14" i="16" a="1"/>
  <c r="AC14" i="16" s="1"/>
  <c r="AI26" i="16" a="1"/>
  <c r="AI26" i="16" s="1"/>
  <c r="AE9" i="8" a="1"/>
  <c r="AE9" i="8" s="1"/>
  <c r="AB19" i="8" a="1"/>
  <c r="AB19" i="8" s="1"/>
  <c r="U26" i="8" a="1"/>
  <c r="U26" i="8" s="1"/>
  <c r="U20" i="16" a="1"/>
  <c r="U20" i="16" s="1"/>
  <c r="AI28" i="16" a="1"/>
  <c r="AI28" i="16" s="1"/>
  <c r="X11" i="8" a="1"/>
  <c r="X11" i="8" s="1"/>
  <c r="Y28" i="9" a="1"/>
  <c r="Y28" i="9" s="1"/>
  <c r="AH23" i="16" a="1"/>
  <c r="AH23" i="16" s="1"/>
  <c r="V16" i="16" a="1"/>
  <c r="V16" i="16" s="1"/>
  <c r="Z27" i="16" a="1"/>
  <c r="Z27" i="16" s="1"/>
  <c r="W9" i="8" a="1"/>
  <c r="W9" i="8" s="1"/>
  <c r="AE18" i="8" a="1"/>
  <c r="AE18" i="8" s="1"/>
  <c r="N18" i="8" a="1"/>
  <c r="N18" i="8" s="1"/>
  <c r="O27" i="8" a="1"/>
  <c r="O27" i="8" s="1"/>
  <c r="AG8" i="7" a="1"/>
  <c r="AG8" i="7" s="1"/>
  <c r="N19" i="8" a="1"/>
  <c r="N19" i="8" s="1"/>
  <c r="AF29" i="8" a="1"/>
  <c r="AF29" i="8" s="1"/>
  <c r="Q15" i="8" a="1"/>
  <c r="Q15" i="8" s="1"/>
  <c r="Q26" i="8" a="1"/>
  <c r="Q26" i="8" s="1"/>
  <c r="AJ32" i="8" a="1"/>
  <c r="AJ32" i="8" s="1"/>
  <c r="AB20" i="7" a="1"/>
  <c r="AB20" i="7" s="1"/>
  <c r="Y20" i="8" a="1"/>
  <c r="Y20" i="8" s="1"/>
  <c r="V28" i="9" a="1"/>
  <c r="V28" i="9" s="1"/>
  <c r="AF26" i="10" a="1"/>
  <c r="AF26" i="10" s="1"/>
  <c r="Q29" i="10" a="1"/>
  <c r="Q29" i="10" s="1"/>
  <c r="AA28" i="10" a="1"/>
  <c r="AA28" i="10" s="1"/>
  <c r="S16" i="9" a="1"/>
  <c r="S16" i="9" s="1"/>
  <c r="J21" i="10" a="1"/>
  <c r="J21" i="10" s="1"/>
  <c r="M31" i="9" a="1"/>
  <c r="M31" i="9" s="1"/>
  <c r="W13" i="9" a="1"/>
  <c r="W13" i="9" s="1"/>
  <c r="AC13" i="10" a="1"/>
  <c r="AC13" i="10" s="1"/>
  <c r="P25" i="10" a="1"/>
  <c r="P25" i="10" s="1"/>
  <c r="AI20" i="9" a="1"/>
  <c r="AI20" i="9" s="1"/>
  <c r="AH25" i="9" a="1"/>
  <c r="AH25" i="9" s="1"/>
  <c r="AG17" i="9" a="1"/>
  <c r="AG17" i="9" s="1"/>
  <c r="R8" i="16" a="1"/>
  <c r="R8" i="16" s="1"/>
  <c r="N22" i="9" a="1"/>
  <c r="N22" i="9" s="1"/>
  <c r="N11" i="16" a="1"/>
  <c r="N11" i="16" s="1"/>
  <c r="R22" i="9" a="1"/>
  <c r="R22" i="9" s="1"/>
  <c r="T8" i="16" a="1"/>
  <c r="T8" i="16" s="1"/>
  <c r="AA12" i="9" a="1"/>
  <c r="AA12" i="9" s="1"/>
  <c r="Q31" i="9" a="1"/>
  <c r="Q31" i="9" s="1"/>
  <c r="AA9" i="9" a="1"/>
  <c r="AA9" i="9" s="1"/>
  <c r="AH30" i="9" a="1"/>
  <c r="AH30" i="9" s="1"/>
  <c r="AB30" i="10" a="1"/>
  <c r="AB30" i="10" s="1"/>
  <c r="AF28" i="9" a="1"/>
  <c r="AF28" i="9" s="1"/>
  <c r="T18" i="9" a="1"/>
  <c r="T18" i="9" s="1"/>
  <c r="AE9" i="16" a="1"/>
  <c r="AE9" i="16" s="1"/>
  <c r="AC20" i="16" a="1"/>
  <c r="AC20" i="16" s="1"/>
  <c r="AD15" i="9" a="1"/>
  <c r="AD15" i="9" s="1"/>
  <c r="AI28" i="9" a="1"/>
  <c r="AI28" i="9" s="1"/>
  <c r="R14" i="16" a="1"/>
  <c r="R14" i="16" s="1"/>
  <c r="P23" i="16" a="1"/>
  <c r="P23" i="16" s="1"/>
  <c r="AJ29" i="16" a="1"/>
  <c r="AJ29" i="16" s="1"/>
  <c r="AG21" i="9" a="1"/>
  <c r="AG21" i="9" s="1"/>
  <c r="I31" i="9" a="1"/>
  <c r="I31" i="9" s="1"/>
  <c r="X15" i="16" a="1"/>
  <c r="X15" i="16" s="1"/>
  <c r="AJ24" i="16" a="1"/>
  <c r="AJ24" i="16" s="1"/>
  <c r="AF17" i="10" a="1"/>
  <c r="AF17" i="10" s="1"/>
  <c r="T20" i="9" a="1"/>
  <c r="T20" i="9" s="1"/>
  <c r="Z30" i="9" a="1"/>
  <c r="Z30" i="9" s="1"/>
  <c r="AH14" i="16" a="1"/>
  <c r="AH14" i="16" s="1"/>
  <c r="R23" i="16" a="1"/>
  <c r="R23" i="16" s="1"/>
  <c r="S19" i="10" a="1"/>
  <c r="S19" i="10" s="1"/>
  <c r="W27" i="9" a="1"/>
  <c r="W27" i="9" s="1"/>
  <c r="W9" i="16" a="1"/>
  <c r="W9" i="16" s="1"/>
  <c r="J20" i="16" a="1"/>
  <c r="J20" i="16" s="1"/>
  <c r="AD21" i="16" a="1"/>
  <c r="AD21" i="16" s="1"/>
  <c r="N30" i="16" a="1"/>
  <c r="N30" i="16" s="1"/>
  <c r="W13" i="8" a="1"/>
  <c r="W13" i="8" s="1"/>
  <c r="AE22" i="8" a="1"/>
  <c r="AE22" i="8" s="1"/>
  <c r="X10" i="16" a="1"/>
  <c r="X10" i="16" s="1"/>
  <c r="O26" i="16" a="1"/>
  <c r="O26" i="16" s="1"/>
  <c r="AH33" i="16" a="1"/>
  <c r="AH33" i="16" s="1"/>
  <c r="AH16" i="8" a="1"/>
  <c r="AH16" i="8" s="1"/>
  <c r="O19" i="16" a="1"/>
  <c r="O19" i="16" s="1"/>
  <c r="M28" i="16" a="1"/>
  <c r="M28" i="16" s="1"/>
  <c r="M13" i="9" a="1"/>
  <c r="M13" i="9" s="1"/>
  <c r="Y23" i="16" a="1"/>
  <c r="Y23" i="16" s="1"/>
  <c r="AD30" i="16" a="1"/>
  <c r="AD30" i="16" s="1"/>
  <c r="AD11" i="8" a="1"/>
  <c r="AD11" i="8" s="1"/>
  <c r="P19" i="16" a="1"/>
  <c r="P19" i="16" s="1"/>
  <c r="P28" i="16" a="1"/>
  <c r="P28" i="16" s="1"/>
  <c r="AB30" i="9" a="1"/>
  <c r="AB30" i="9" s="1"/>
  <c r="Q25" i="16" a="1"/>
  <c r="Q25" i="16" s="1"/>
  <c r="AC32" i="16" a="1"/>
  <c r="AC32" i="16" s="1"/>
  <c r="AA14" i="8" a="1"/>
  <c r="AA14" i="8" s="1"/>
  <c r="T18" i="16" a="1"/>
  <c r="T18" i="16" s="1"/>
  <c r="R29" i="16" a="1"/>
  <c r="R29" i="16" s="1"/>
  <c r="V11" i="8" a="1"/>
  <c r="V11" i="8" s="1"/>
  <c r="I22" i="16" a="1"/>
  <c r="I22" i="16" s="1"/>
  <c r="T30" i="16" a="1"/>
  <c r="T30" i="16" s="1"/>
  <c r="R14" i="8" a="1"/>
  <c r="R14" i="8" s="1"/>
  <c r="J24" i="8" a="1"/>
  <c r="J24" i="8" s="1"/>
  <c r="W14" i="16" a="1"/>
  <c r="W14" i="16" s="1"/>
  <c r="AI27" i="16" a="1"/>
  <c r="AI27" i="16" s="1"/>
  <c r="AA8" i="8" a="1"/>
  <c r="AA8" i="8" s="1"/>
  <c r="P16" i="16" a="1"/>
  <c r="P16" i="16" s="1"/>
  <c r="V27" i="16" a="1"/>
  <c r="V27" i="16" s="1"/>
  <c r="U10" i="8" a="1"/>
  <c r="U10" i="8" s="1"/>
  <c r="L20" i="8" a="1"/>
  <c r="L20" i="8" s="1"/>
  <c r="AE26" i="8" a="1"/>
  <c r="AE26" i="8" s="1"/>
  <c r="AJ20" i="16" a="1"/>
  <c r="AJ20" i="16" s="1"/>
  <c r="U29" i="16" a="1"/>
  <c r="U29" i="16" s="1"/>
  <c r="W12" i="8" a="1"/>
  <c r="W12" i="8" s="1"/>
  <c r="I32" i="9" a="1"/>
  <c r="I32" i="9" s="1"/>
  <c r="X25" i="16" a="1"/>
  <c r="X25" i="16" s="1"/>
  <c r="AB17" i="16" a="1"/>
  <c r="AB17" i="16" s="1"/>
  <c r="K28" i="16" a="1"/>
  <c r="K28" i="16" s="1"/>
  <c r="Y10" i="8" a="1"/>
  <c r="Y10" i="8" s="1"/>
  <c r="U19" i="8" a="1"/>
  <c r="U19" i="8" s="1"/>
  <c r="AG18" i="8" a="1"/>
  <c r="AG18" i="8" s="1"/>
  <c r="AC27" i="8" a="1"/>
  <c r="AC27" i="8" s="1"/>
  <c r="U9" i="7" a="1"/>
  <c r="U9" i="7" s="1"/>
  <c r="AE19" i="8" a="1"/>
  <c r="AE19" i="8" s="1"/>
  <c r="N30" i="8" a="1"/>
  <c r="N30" i="8" s="1"/>
  <c r="P16" i="8" a="1"/>
  <c r="P16" i="8" s="1"/>
  <c r="AD26" i="8" a="1"/>
  <c r="AD26" i="8" s="1"/>
  <c r="U33" i="8" a="1"/>
  <c r="U33" i="8" s="1"/>
  <c r="R21" i="7" a="1"/>
  <c r="R21" i="7" s="1"/>
  <c r="K21" i="8" a="1"/>
  <c r="K21" i="8" s="1"/>
  <c r="V29" i="8" a="1"/>
  <c r="V29" i="8" s="1"/>
  <c r="I20" i="8" a="1"/>
  <c r="I20" i="8" s="1"/>
  <c r="Q28" i="8" a="1"/>
  <c r="Q28" i="8" s="1"/>
  <c r="W14" i="8" a="1"/>
  <c r="W14" i="8" s="1"/>
  <c r="AI25" i="8" a="1"/>
  <c r="AI25" i="8" s="1"/>
  <c r="M33" i="8" a="1"/>
  <c r="M33" i="8" s="1"/>
  <c r="AF15" i="7" a="1"/>
  <c r="AF15" i="7" s="1"/>
  <c r="L23" i="8" a="1"/>
  <c r="L23" i="8" s="1"/>
  <c r="AC32" i="8" a="1"/>
  <c r="AC32" i="8" s="1"/>
  <c r="P15" i="7" a="1"/>
  <c r="P15" i="7" s="1"/>
  <c r="AD24" i="7" a="1"/>
  <c r="AD24" i="7" s="1"/>
  <c r="O20" i="8" a="1"/>
  <c r="O20" i="8" s="1"/>
  <c r="V28" i="8" a="1"/>
  <c r="V28" i="8" s="1"/>
  <c r="AE10" i="7" a="1"/>
  <c r="AE10" i="7" s="1"/>
  <c r="AE18" i="7" a="1"/>
  <c r="AE18" i="7" s="1"/>
  <c r="R21" i="8" a="1"/>
  <c r="R21" i="8" s="1"/>
  <c r="V30" i="8" a="1"/>
  <c r="V30" i="8" s="1"/>
  <c r="O13" i="7" a="1"/>
  <c r="O13" i="7" s="1"/>
  <c r="W24" i="7" a="1"/>
  <c r="W24" i="7" s="1"/>
  <c r="AF9" i="8" a="1"/>
  <c r="AF9" i="8" s="1"/>
  <c r="Q17" i="10" a="1"/>
  <c r="Q17" i="10" s="1"/>
  <c r="AH27" i="10" a="1"/>
  <c r="AH27" i="10" s="1"/>
  <c r="AI30" i="10" a="1"/>
  <c r="AI30" i="10" s="1"/>
  <c r="AE11" i="9" a="1"/>
  <c r="AE11" i="9" s="1"/>
  <c r="N17" i="9" a="1"/>
  <c r="N17" i="9" s="1"/>
  <c r="AG21" i="10" a="1"/>
  <c r="AG21" i="10" s="1"/>
  <c r="Q32" i="9" a="1"/>
  <c r="Q32" i="9" s="1"/>
  <c r="AH14" i="9" a="1"/>
  <c r="AH14" i="9" s="1"/>
  <c r="N21" i="10" a="1"/>
  <c r="N21" i="10" s="1"/>
  <c r="K30" i="10" a="1"/>
  <c r="K30" i="10" s="1"/>
  <c r="T21" i="9" a="1"/>
  <c r="T21" i="9" s="1"/>
  <c r="I27" i="9" a="1"/>
  <c r="I27" i="9" s="1"/>
  <c r="Y20" i="9" a="1"/>
  <c r="Y20" i="9" s="1"/>
  <c r="AA11" i="16" a="1"/>
  <c r="AA11" i="16" s="1"/>
  <c r="AI22" i="9" a="1"/>
  <c r="AI22" i="9" s="1"/>
  <c r="AB11" i="16" a="1"/>
  <c r="AB11" i="16" s="1"/>
  <c r="AJ22" i="9" a="1"/>
  <c r="AJ22" i="9" s="1"/>
  <c r="AG8" i="16" a="1"/>
  <c r="AG8" i="16" s="1"/>
  <c r="P14" i="9" a="1"/>
  <c r="P14" i="9" s="1"/>
  <c r="AC31" i="9" a="1"/>
  <c r="AC31" i="9" s="1"/>
  <c r="Q14" i="9" a="1"/>
  <c r="Q14" i="9" s="1"/>
  <c r="R31" i="9" a="1"/>
  <c r="R31" i="9" s="1"/>
  <c r="Y32" i="10" a="1"/>
  <c r="Y32" i="10" s="1"/>
  <c r="AI29" i="9" a="1"/>
  <c r="AI29" i="9" s="1"/>
  <c r="U19" i="9" a="1"/>
  <c r="U19" i="9" s="1"/>
  <c r="Y10" i="16" a="1"/>
  <c r="Y10" i="16" s="1"/>
  <c r="L21" i="16" a="1"/>
  <c r="L21" i="16" s="1"/>
  <c r="T17" i="9" a="1"/>
  <c r="T17" i="9" s="1"/>
  <c r="I30" i="9" a="1"/>
  <c r="I30" i="9" s="1"/>
  <c r="V15" i="16" a="1"/>
  <c r="V15" i="16" s="1"/>
  <c r="AA23" i="16" a="1"/>
  <c r="AA23" i="16" s="1"/>
  <c r="AA16" i="10" a="1"/>
  <c r="AA16" i="10" s="1"/>
  <c r="Z22" i="9" a="1"/>
  <c r="Z22" i="9" s="1"/>
  <c r="V31" i="9" a="1"/>
  <c r="V31" i="9" s="1"/>
  <c r="Q16" i="16" a="1"/>
  <c r="Q16" i="16" s="1"/>
  <c r="S25" i="16" a="1"/>
  <c r="S25" i="16" s="1"/>
  <c r="V24" i="10" a="1"/>
  <c r="V24" i="10" s="1"/>
  <c r="L21" i="9" a="1"/>
  <c r="L21" i="9" s="1"/>
  <c r="J31" i="9" a="1"/>
  <c r="J31" i="9" s="1"/>
  <c r="Y15" i="16" a="1"/>
  <c r="Y15" i="16" s="1"/>
  <c r="AC23" i="16" a="1"/>
  <c r="AC23" i="16" s="1"/>
  <c r="O25" i="10" a="1"/>
  <c r="O25" i="10" s="1"/>
  <c r="L28" i="9" a="1"/>
  <c r="L28" i="9" s="1"/>
  <c r="Q10" i="16" a="1"/>
  <c r="Q10" i="16" s="1"/>
  <c r="U8" i="9" a="1"/>
  <c r="U8" i="9" s="1"/>
  <c r="Q22" i="16" a="1"/>
  <c r="Q22" i="16" s="1"/>
  <c r="AA30" i="16" a="1"/>
  <c r="AA30" i="16" s="1"/>
  <c r="AG13" i="8" a="1"/>
  <c r="AG13" i="8" s="1"/>
  <c r="W23" i="8" a="1"/>
  <c r="W23" i="8" s="1"/>
  <c r="W13" i="16" a="1"/>
  <c r="W13" i="16" s="1"/>
  <c r="AC26" i="16" a="1"/>
  <c r="AC26" i="16" s="1"/>
  <c r="O9" i="8" a="1"/>
  <c r="O9" i="8" s="1"/>
  <c r="V17" i="8" a="1"/>
  <c r="V17" i="8" s="1"/>
  <c r="AA20" i="16" a="1"/>
  <c r="AA20" i="16" s="1"/>
  <c r="N29" i="16" a="1"/>
  <c r="N29" i="16" s="1"/>
  <c r="AJ21" i="9" a="1"/>
  <c r="AJ21" i="9" s="1"/>
  <c r="O24" i="16" a="1"/>
  <c r="O24" i="16" s="1"/>
  <c r="O31" i="16" a="1"/>
  <c r="O31" i="16" s="1"/>
  <c r="R12" i="8" a="1"/>
  <c r="R12" i="8" s="1"/>
  <c r="L20" i="16" a="1"/>
  <c r="L20" i="16" s="1"/>
  <c r="AD28" i="16" a="1"/>
  <c r="AD28" i="16" s="1"/>
  <c r="O8" i="16" a="1"/>
  <c r="O8" i="16" s="1"/>
  <c r="AH25" i="16" a="1"/>
  <c r="AH25" i="16" s="1"/>
  <c r="M33" i="16" a="1"/>
  <c r="M33" i="16" s="1"/>
  <c r="P15" i="8" a="1"/>
  <c r="P15" i="8" s="1"/>
  <c r="W19" i="16" a="1"/>
  <c r="W19" i="16" s="1"/>
  <c r="AF29" i="16" a="1"/>
  <c r="AF29" i="16" s="1"/>
  <c r="U23" i="9" a="1"/>
  <c r="U23" i="9" s="1"/>
  <c r="Z22" i="16" a="1"/>
  <c r="Z22" i="16" s="1"/>
  <c r="S31" i="16" a="1"/>
  <c r="S31" i="16" s="1"/>
  <c r="AB15" i="8" a="1"/>
  <c r="AB15" i="8" s="1"/>
  <c r="AF24" i="8" a="1"/>
  <c r="AF24" i="8" s="1"/>
  <c r="W18" i="16" a="1"/>
  <c r="W18" i="16" s="1"/>
  <c r="T28" i="16" a="1"/>
  <c r="T28" i="16" s="1"/>
  <c r="S9" i="8" a="1"/>
  <c r="S9" i="8" s="1"/>
  <c r="V17" i="16" a="1"/>
  <c r="V17" i="16" s="1"/>
  <c r="U28" i="16" a="1"/>
  <c r="U28" i="16" s="1"/>
  <c r="AF10" i="8" a="1"/>
  <c r="AF10" i="8" s="1"/>
  <c r="AG20" i="8" a="1"/>
  <c r="AG20" i="8" s="1"/>
  <c r="Z27" i="8" a="1"/>
  <c r="Z27" i="8" s="1"/>
  <c r="X21" i="16" a="1"/>
  <c r="X21" i="16" s="1"/>
  <c r="I30" i="16" a="1"/>
  <c r="I30" i="16" s="1"/>
  <c r="K13" i="8" a="1"/>
  <c r="K13" i="8" s="1"/>
  <c r="V9" i="16" a="1"/>
  <c r="V9" i="16" s="1"/>
  <c r="X26" i="16" a="1"/>
  <c r="X26" i="16" s="1"/>
  <c r="AC19" i="16" a="1"/>
  <c r="AC19" i="16" s="1"/>
  <c r="J29" i="16" a="1"/>
  <c r="J29" i="16" s="1"/>
  <c r="Q11" i="8" a="1"/>
  <c r="Q11" i="8" s="1"/>
  <c r="X26" i="10" a="1"/>
  <c r="X26" i="10" s="1"/>
  <c r="AB9" i="9" a="1"/>
  <c r="AB9" i="9" s="1"/>
  <c r="Z14" i="9" a="1"/>
  <c r="Z14" i="9" s="1"/>
  <c r="AF13" i="9" a="1"/>
  <c r="AF13" i="9" s="1"/>
  <c r="AB24" i="9" a="1"/>
  <c r="AB24" i="9" s="1"/>
  <c r="V23" i="10" a="1"/>
  <c r="V23" i="10" s="1"/>
  <c r="AC32" i="9" a="1"/>
  <c r="AC32" i="9" s="1"/>
  <c r="U16" i="9" a="1"/>
  <c r="U16" i="9" s="1"/>
  <c r="AE22" i="10" a="1"/>
  <c r="AE22" i="10" s="1"/>
  <c r="Y31" i="10" a="1"/>
  <c r="Y31" i="10" s="1"/>
  <c r="Y9" i="10" a="1"/>
  <c r="Y9" i="10" s="1"/>
  <c r="X27" i="9" a="1"/>
  <c r="X27" i="9" s="1"/>
  <c r="R21" i="9" a="1"/>
  <c r="R21" i="9" s="1"/>
  <c r="U12" i="16" a="1"/>
  <c r="U12" i="16" s="1"/>
  <c r="Y23" i="9" a="1"/>
  <c r="Y23" i="9" s="1"/>
  <c r="V12" i="16" a="1"/>
  <c r="V12" i="16" s="1"/>
  <c r="Z23" i="9" a="1"/>
  <c r="Z23" i="9" s="1"/>
  <c r="AC13" i="16" a="1"/>
  <c r="AC13" i="16" s="1"/>
  <c r="V15" i="9" a="1"/>
  <c r="V15" i="9" s="1"/>
  <c r="AA32" i="9" a="1"/>
  <c r="AA32" i="9" s="1"/>
  <c r="W15" i="9" a="1"/>
  <c r="W15" i="9" s="1"/>
  <c r="AD31" i="9" a="1"/>
  <c r="AD31" i="9" s="1"/>
  <c r="T14" i="9" a="1"/>
  <c r="T14" i="9" s="1"/>
  <c r="AI30" i="9" a="1"/>
  <c r="AI30" i="9" s="1"/>
  <c r="AJ20" i="9" a="1"/>
  <c r="AJ20" i="9" s="1"/>
  <c r="S11" i="16" a="1"/>
  <c r="S11" i="16" s="1"/>
  <c r="T22" i="16" a="1"/>
  <c r="T22" i="16" s="1"/>
  <c r="V18" i="9" a="1"/>
  <c r="V18" i="9" s="1"/>
  <c r="W30" i="9" a="1"/>
  <c r="W30" i="9" s="1"/>
  <c r="O16" i="16" a="1"/>
  <c r="O16" i="16" s="1"/>
  <c r="K24" i="16" a="1"/>
  <c r="K24" i="16" s="1"/>
  <c r="K28" i="10" a="1"/>
  <c r="K28" i="10" s="1"/>
  <c r="R23" i="9" a="1"/>
  <c r="R23" i="9" s="1"/>
  <c r="AH32" i="9" a="1"/>
  <c r="AH32" i="9" s="1"/>
  <c r="AC16" i="16" a="1"/>
  <c r="AC16" i="16" s="1"/>
  <c r="AE25" i="16" a="1"/>
  <c r="AE25" i="16" s="1"/>
  <c r="AB28" i="10" a="1"/>
  <c r="AB28" i="10" s="1"/>
  <c r="AI21" i="9" a="1"/>
  <c r="AI21" i="9" s="1"/>
  <c r="X31" i="9" a="1"/>
  <c r="X31" i="9" s="1"/>
  <c r="AD16" i="16" a="1"/>
  <c r="AD16" i="16" s="1"/>
  <c r="Y24" i="16" a="1"/>
  <c r="Y24" i="16" s="1"/>
  <c r="M29" i="10" a="1"/>
  <c r="M29" i="10" s="1"/>
  <c r="Z28" i="9" a="1"/>
  <c r="Z28" i="9" s="1"/>
  <c r="AD10" i="16" a="1"/>
  <c r="AD10" i="16" s="1"/>
  <c r="J21" i="9" a="1"/>
  <c r="J21" i="9" s="1"/>
  <c r="AI22" i="16" a="1"/>
  <c r="AI22" i="16" s="1"/>
  <c r="M31" i="16" a="1"/>
  <c r="M31" i="16" s="1"/>
  <c r="AH14" i="8" a="1"/>
  <c r="AH14" i="8" s="1"/>
  <c r="P24" i="8" a="1"/>
  <c r="P24" i="8" s="1"/>
  <c r="T15" i="16" a="1"/>
  <c r="T15" i="16" s="1"/>
  <c r="N27" i="16" a="1"/>
  <c r="N27" i="16" s="1"/>
  <c r="Y9" i="8" a="1"/>
  <c r="Y9" i="8" s="1"/>
  <c r="AF18" i="8" a="1"/>
  <c r="AF18" i="8" s="1"/>
  <c r="Q21" i="16" a="1"/>
  <c r="Q21" i="16" s="1"/>
  <c r="N10" i="9" a="1"/>
  <c r="N10" i="9" s="1"/>
  <c r="AH10" i="9" a="1"/>
  <c r="AH10" i="9" s="1"/>
  <c r="X17" i="9" a="1"/>
  <c r="X17" i="9" s="1"/>
  <c r="AC14" i="9" a="1"/>
  <c r="AC14" i="9" s="1"/>
  <c r="M26" i="9" a="1"/>
  <c r="M26" i="9" s="1"/>
  <c r="T31" i="10" a="1"/>
  <c r="T31" i="10" s="1"/>
  <c r="S12" i="16" a="1"/>
  <c r="S12" i="16" s="1"/>
  <c r="S17" i="9" a="1"/>
  <c r="S17" i="9" s="1"/>
  <c r="M25" i="10" a="1"/>
  <c r="M25" i="10" s="1"/>
  <c r="L33" i="10" a="1"/>
  <c r="L33" i="10" s="1"/>
  <c r="AB25" i="10" a="1"/>
  <c r="AB25" i="10" s="1"/>
  <c r="AA28" i="9" a="1"/>
  <c r="AA28" i="9" s="1"/>
  <c r="X23" i="9" a="1"/>
  <c r="X23" i="9" s="1"/>
  <c r="N13" i="16" a="1"/>
  <c r="N13" i="16" s="1"/>
  <c r="Q24" i="9" a="1"/>
  <c r="Q24" i="9" s="1"/>
  <c r="O13" i="16" a="1"/>
  <c r="O13" i="16" s="1"/>
  <c r="R24" i="9" a="1"/>
  <c r="R24" i="9" s="1"/>
  <c r="Z14" i="16" a="1"/>
  <c r="Z14" i="16" s="1"/>
  <c r="P18" i="9" a="1"/>
  <c r="P18" i="9" s="1"/>
  <c r="O33" i="9" a="1"/>
  <c r="O33" i="9" s="1"/>
  <c r="AE16" i="9" a="1"/>
  <c r="AE16" i="9" s="1"/>
  <c r="N32" i="9" a="1"/>
  <c r="N32" i="9" s="1"/>
  <c r="AC15" i="9" a="1"/>
  <c r="AC15" i="9" s="1"/>
  <c r="S31" i="9" a="1"/>
  <c r="S31" i="9" s="1"/>
  <c r="Z21" i="9" a="1"/>
  <c r="Z21" i="9" s="1"/>
  <c r="AG11" i="16" a="1"/>
  <c r="AG11" i="16" s="1"/>
  <c r="AE22" i="16" a="1"/>
  <c r="AE22" i="16" s="1"/>
  <c r="W19" i="9" a="1"/>
  <c r="W19" i="9" s="1"/>
  <c r="AJ30" i="9" a="1"/>
  <c r="AJ30" i="9" s="1"/>
  <c r="AA16" i="16" a="1"/>
  <c r="AA16" i="16" s="1"/>
  <c r="V24" i="16" a="1"/>
  <c r="V24" i="16" s="1"/>
  <c r="P31" i="10" a="1"/>
  <c r="P31" i="10" s="1"/>
  <c r="Y24" i="9" a="1"/>
  <c r="Y24" i="9" s="1"/>
  <c r="U33" i="9" a="1"/>
  <c r="U33" i="9" s="1"/>
  <c r="O18" i="16" a="1"/>
  <c r="O18" i="16" s="1"/>
  <c r="J27" i="16" a="1"/>
  <c r="J27" i="16" s="1"/>
  <c r="W31" i="10" a="1"/>
  <c r="W31" i="10" s="1"/>
  <c r="T23" i="9" a="1"/>
  <c r="T23" i="9" s="1"/>
  <c r="AJ31" i="9" a="1"/>
  <c r="AJ31" i="9" s="1"/>
  <c r="W17" i="16" a="1"/>
  <c r="W17" i="16" s="1"/>
  <c r="I25" i="16" a="1"/>
  <c r="I25" i="16" s="1"/>
  <c r="T33" i="10" a="1"/>
  <c r="T33" i="10" s="1"/>
  <c r="M29" i="9" a="1"/>
  <c r="M29" i="9" s="1"/>
  <c r="X11" i="16" a="1"/>
  <c r="X11" i="16" s="1"/>
  <c r="AC25" i="9" a="1"/>
  <c r="AC25" i="9" s="1"/>
  <c r="V23" i="16" a="1"/>
  <c r="V23" i="16" s="1"/>
  <c r="Z31" i="16" a="1"/>
  <c r="Z31" i="16" s="1"/>
  <c r="W16" i="8" a="1"/>
  <c r="W16" i="8" s="1"/>
  <c r="Z24" i="8" a="1"/>
  <c r="Z24" i="8" s="1"/>
  <c r="AG18" i="16" a="1"/>
  <c r="AG18" i="16" s="1"/>
  <c r="L28" i="16" a="1"/>
  <c r="L28" i="16" s="1"/>
  <c r="O10" i="8" a="1"/>
  <c r="O10" i="8" s="1"/>
  <c r="Q20" i="8" a="1"/>
  <c r="Q20" i="8" s="1"/>
  <c r="AF21" i="16" a="1"/>
  <c r="AF21" i="16" s="1"/>
  <c r="AC30" i="16" a="1"/>
  <c r="AC30" i="16" s="1"/>
  <c r="M30" i="9" a="1"/>
  <c r="M30" i="9" s="1"/>
  <c r="O25" i="16" a="1"/>
  <c r="O25" i="16" s="1"/>
  <c r="O32" i="16" a="1"/>
  <c r="O32" i="16" s="1"/>
  <c r="P13" i="8" a="1"/>
  <c r="P13" i="8" s="1"/>
  <c r="S21" i="16" a="1"/>
  <c r="S21" i="16" s="1"/>
  <c r="AD29" i="16" a="1"/>
  <c r="AD29" i="16" s="1"/>
  <c r="AA15" i="16" a="1"/>
  <c r="AA15" i="16" s="1"/>
  <c r="Q27" i="16" a="1"/>
  <c r="Q27" i="16" s="1"/>
  <c r="N8" i="8" a="1"/>
  <c r="N8" i="8" s="1"/>
  <c r="Z17" i="8" a="1"/>
  <c r="Z17" i="8" s="1"/>
  <c r="T21" i="16" a="1"/>
  <c r="T21" i="16" s="1"/>
  <c r="AG30" i="16" a="1"/>
  <c r="AG30" i="16" s="1"/>
  <c r="K31" i="9" a="1"/>
  <c r="K31" i="9" s="1"/>
  <c r="AE23" i="16" a="1"/>
  <c r="AE23" i="16" s="1"/>
  <c r="AE32" i="16" a="1"/>
  <c r="AE32" i="16" s="1"/>
  <c r="AB17" i="8" a="1"/>
  <c r="AB17" i="8" s="1"/>
  <c r="AJ25" i="8" a="1"/>
  <c r="AJ25" i="8" s="1"/>
  <c r="P20" i="16" a="1"/>
  <c r="P20" i="16" s="1"/>
  <c r="T29" i="16" a="1"/>
  <c r="T29" i="16" s="1"/>
  <c r="L12" i="8" a="1"/>
  <c r="L12" i="8" s="1"/>
  <c r="S20" i="16" a="1"/>
  <c r="S20" i="16" s="1"/>
  <c r="AI29" i="16" a="1"/>
  <c r="AI29" i="16" s="1"/>
  <c r="AG12" i="8" a="1"/>
  <c r="AG12" i="8" s="1"/>
  <c r="X21" i="8" a="1"/>
  <c r="X21" i="8" s="1"/>
  <c r="X24" i="9" a="1"/>
  <c r="X24" i="9" s="1"/>
  <c r="S23" i="16" a="1"/>
  <c r="S23" i="16" s="1"/>
  <c r="I31" i="16" a="1"/>
  <c r="I31" i="16" s="1"/>
  <c r="U14" i="8" a="1"/>
  <c r="U14" i="8" s="1"/>
  <c r="U16" i="16" a="1"/>
  <c r="U16" i="16" s="1"/>
  <c r="X27" i="16" a="1"/>
  <c r="X27" i="16" s="1"/>
  <c r="K21" i="16" a="1"/>
  <c r="K21" i="16" s="1"/>
  <c r="M30" i="16" a="1"/>
  <c r="M30" i="16" s="1"/>
  <c r="O12" i="8" a="1"/>
  <c r="O12" i="8" s="1"/>
  <c r="R20" i="9" a="1"/>
  <c r="R20" i="9" s="1"/>
  <c r="U21" i="8" a="1"/>
  <c r="U21" i="8" s="1"/>
  <c r="T29" i="8" a="1"/>
  <c r="T29" i="8" s="1"/>
  <c r="N18" i="10" a="1"/>
  <c r="N18" i="10" s="1"/>
  <c r="AF18" i="9" a="1"/>
  <c r="AF18" i="9" s="1"/>
  <c r="AH23" i="10" a="1"/>
  <c r="AH23" i="10" s="1"/>
  <c r="X9" i="10" a="1"/>
  <c r="X9" i="10" s="1"/>
  <c r="Z26" i="9" a="1"/>
  <c r="Z26" i="9" s="1"/>
  <c r="R8" i="9" a="1"/>
  <c r="R8" i="9" s="1"/>
  <c r="V13" i="16" a="1"/>
  <c r="V13" i="16" s="1"/>
  <c r="Q22" i="9" a="1"/>
  <c r="Q22" i="9" s="1"/>
  <c r="AI25" i="10" a="1"/>
  <c r="AI25" i="10" s="1"/>
  <c r="AE33" i="10" a="1"/>
  <c r="AE33" i="10" s="1"/>
  <c r="AD31" i="10" a="1"/>
  <c r="AD31" i="10" s="1"/>
  <c r="J33" i="9" a="1"/>
  <c r="J33" i="9" s="1"/>
  <c r="P24" i="9" a="1"/>
  <c r="P24" i="9" s="1"/>
  <c r="O15" i="16" a="1"/>
  <c r="O15" i="16" s="1"/>
  <c r="AH24" i="9" a="1"/>
  <c r="AH24" i="9" s="1"/>
  <c r="AB13" i="16" a="1"/>
  <c r="AB13" i="16" s="1"/>
  <c r="AI24" i="9" a="1"/>
  <c r="AI24" i="9" s="1"/>
  <c r="R15" i="16" a="1"/>
  <c r="R15" i="16" s="1"/>
  <c r="O19" i="9" a="1"/>
  <c r="O19" i="9" s="1"/>
  <c r="Q11" i="16" a="1"/>
  <c r="Q11" i="16" s="1"/>
  <c r="Q18" i="9" a="1"/>
  <c r="Q18" i="9" s="1"/>
  <c r="AD32" i="9" a="1"/>
  <c r="AD32" i="9" s="1"/>
  <c r="AF16" i="9" a="1"/>
  <c r="AF16" i="9" s="1"/>
  <c r="O32" i="9" a="1"/>
  <c r="O32" i="9" s="1"/>
  <c r="O26" i="9" a="1"/>
  <c r="O26" i="9" s="1"/>
  <c r="Z12" i="16" a="1"/>
  <c r="Z12" i="16" s="1"/>
  <c r="O23" i="16" a="1"/>
  <c r="O23" i="16" s="1"/>
  <c r="O20" i="9" a="1"/>
  <c r="O20" i="9" s="1"/>
  <c r="AF31" i="9" a="1"/>
  <c r="AF31" i="9" s="1"/>
  <c r="U17" i="16" a="1"/>
  <c r="U17" i="16" s="1"/>
  <c r="AH24" i="16" a="1"/>
  <c r="AH24" i="16" s="1"/>
  <c r="J33" i="10" a="1"/>
  <c r="J33" i="10" s="1"/>
  <c r="M25" i="9" a="1"/>
  <c r="M25" i="9" s="1"/>
  <c r="M8" i="16" a="1"/>
  <c r="M8" i="16" s="1"/>
  <c r="AB18" i="16" a="1"/>
  <c r="AB18" i="16" s="1"/>
  <c r="U27" i="16" a="1"/>
  <c r="U27" i="16" s="1"/>
  <c r="K33" i="10" a="1"/>
  <c r="K33" i="10" s="1"/>
  <c r="I24" i="9" a="1"/>
  <c r="I24" i="9" s="1"/>
  <c r="U32" i="9" a="1"/>
  <c r="U32" i="9" s="1"/>
  <c r="P18" i="16" a="1"/>
  <c r="P18" i="16" s="1"/>
  <c r="T25" i="16" a="1"/>
  <c r="T25" i="16" s="1"/>
  <c r="AB10" i="9" a="1"/>
  <c r="AB10" i="9" s="1"/>
  <c r="AB29" i="9" a="1"/>
  <c r="AB29" i="9" s="1"/>
  <c r="AF12" i="16" a="1"/>
  <c r="AF12" i="16" s="1"/>
  <c r="X29" i="9" a="1"/>
  <c r="X29" i="9" s="1"/>
  <c r="I24" i="16" a="1"/>
  <c r="I24" i="16" s="1"/>
  <c r="L32" i="16" a="1"/>
  <c r="L32" i="16" s="1"/>
  <c r="U17" i="8" a="1"/>
  <c r="U17" i="8" s="1"/>
  <c r="I25" i="8" a="1"/>
  <c r="I25" i="8" s="1"/>
  <c r="I20" i="16" a="1"/>
  <c r="I20" i="16" s="1"/>
  <c r="Z28" i="16" a="1"/>
  <c r="Z28" i="16" s="1"/>
  <c r="Z10" i="8" a="1"/>
  <c r="Z10" i="8" s="1"/>
  <c r="AA20" i="8" a="1"/>
  <c r="AA20" i="8" s="1"/>
  <c r="S22" i="16" a="1"/>
  <c r="S22" i="16" s="1"/>
  <c r="AA19" i="10" a="1"/>
  <c r="AA19" i="10" s="1"/>
  <c r="AD20" i="9" a="1"/>
  <c r="AD20" i="9" s="1"/>
  <c r="W25" i="10" a="1"/>
  <c r="W25" i="10" s="1"/>
  <c r="AF12" i="10" a="1"/>
  <c r="AF12" i="10" s="1"/>
  <c r="AG31" i="9" a="1"/>
  <c r="AG31" i="9" s="1"/>
  <c r="N9" i="9" a="1"/>
  <c r="N9" i="9" s="1"/>
  <c r="P14" i="16" a="1"/>
  <c r="P14" i="16" s="1"/>
  <c r="AE23" i="9" a="1"/>
  <c r="AE23" i="9" s="1"/>
  <c r="W27" i="10" a="1"/>
  <c r="W27" i="10" s="1"/>
  <c r="S9" i="9" a="1"/>
  <c r="S9" i="9" s="1"/>
  <c r="P9" i="9" a="1"/>
  <c r="P9" i="9" s="1"/>
  <c r="Y33" i="9" a="1"/>
  <c r="Y33" i="9" s="1"/>
  <c r="AG24" i="9" a="1"/>
  <c r="AG24" i="9" s="1"/>
  <c r="AC15" i="16" a="1"/>
  <c r="AC15" i="16" s="1"/>
  <c r="AB27" i="9" a="1"/>
  <c r="AB27" i="9" s="1"/>
  <c r="Y14" i="16" a="1"/>
  <c r="Y14" i="16" s="1"/>
  <c r="V25" i="9" a="1"/>
  <c r="V25" i="9" s="1"/>
  <c r="AE15" i="16" a="1"/>
  <c r="AE15" i="16" s="1"/>
  <c r="I20" i="9" a="1"/>
  <c r="I20" i="9" s="1"/>
  <c r="AD11" i="16" a="1"/>
  <c r="AD11" i="16" s="1"/>
  <c r="T19" i="9" a="1"/>
  <c r="T19" i="9" s="1"/>
  <c r="P33" i="9" a="1"/>
  <c r="P33" i="9" s="1"/>
  <c r="K20" i="9" a="1"/>
  <c r="K20" i="9" s="1"/>
  <c r="AE32" i="9" a="1"/>
  <c r="AE32" i="9" s="1"/>
  <c r="R27" i="9" a="1"/>
  <c r="R27" i="9" s="1"/>
  <c r="S13" i="16" a="1"/>
  <c r="S13" i="16" s="1"/>
  <c r="Z23" i="16" a="1"/>
  <c r="Z23" i="16" s="1"/>
  <c r="AD21" i="9" a="1"/>
  <c r="AD21" i="9" s="1"/>
  <c r="S32" i="9" a="1"/>
  <c r="S32" i="9" s="1"/>
  <c r="AG17" i="16" a="1"/>
  <c r="AG17" i="16" s="1"/>
  <c r="R25" i="16" a="1"/>
  <c r="R25" i="16" s="1"/>
  <c r="X17" i="10" a="1"/>
  <c r="X17" i="10" s="1"/>
  <c r="AD25" i="9" a="1"/>
  <c r="AD25" i="9" s="1"/>
  <c r="Z8" i="16" a="1"/>
  <c r="Z8" i="16" s="1"/>
  <c r="U19" i="16" a="1"/>
  <c r="U19" i="16" s="1"/>
  <c r="AG27" i="16" a="1"/>
  <c r="AG27" i="16" s="1"/>
  <c r="AE8" i="9" a="1"/>
  <c r="AE8" i="9" s="1"/>
  <c r="P25" i="9" a="1"/>
  <c r="P25" i="9" s="1"/>
  <c r="AI32" i="9" a="1"/>
  <c r="AI32" i="9" s="1"/>
  <c r="AC18" i="16" a="1"/>
  <c r="AC18" i="16" s="1"/>
  <c r="AF25" i="16" a="1"/>
  <c r="AF25" i="16" s="1"/>
  <c r="P12" i="9" a="1"/>
  <c r="P12" i="9" s="1"/>
  <c r="N27" i="10" a="1"/>
  <c r="N27" i="10" s="1"/>
  <c r="AB26" i="9" a="1"/>
  <c r="AB26" i="9" s="1"/>
  <c r="R11" i="10" a="1"/>
  <c r="R11" i="10" s="1"/>
  <c r="Z14" i="10" a="1"/>
  <c r="Z14" i="10" s="1"/>
  <c r="AB32" i="9" a="1"/>
  <c r="AB32" i="9" s="1"/>
  <c r="O12" i="9" a="1"/>
  <c r="O12" i="9" s="1"/>
  <c r="R10" i="10" a="1"/>
  <c r="R10" i="10" s="1"/>
  <c r="S10" i="10" a="1"/>
  <c r="S10" i="10" s="1"/>
  <c r="R28" i="10" a="1"/>
  <c r="R28" i="10" s="1"/>
  <c r="O10" i="9" a="1"/>
  <c r="O10" i="9" s="1"/>
  <c r="AC10" i="9" a="1"/>
  <c r="AC10" i="9" s="1"/>
  <c r="Q8" i="16" a="1"/>
  <c r="Q8" i="16" s="1"/>
  <c r="AA27" i="9" a="1"/>
  <c r="AA27" i="9" s="1"/>
  <c r="U11" i="10" a="1"/>
  <c r="U11" i="10" s="1"/>
  <c r="N28" i="9" a="1"/>
  <c r="N28" i="9" s="1"/>
  <c r="O12" i="10" a="1"/>
  <c r="O12" i="10" s="1"/>
  <c r="Q29" i="9" a="1"/>
  <c r="Q29" i="9" s="1"/>
  <c r="W16" i="16" a="1"/>
  <c r="W16" i="16" s="1"/>
  <c r="AF20" i="9" a="1"/>
  <c r="AF20" i="9" s="1"/>
  <c r="W12" i="16" a="1"/>
  <c r="W12" i="16" s="1"/>
  <c r="J20" i="9" a="1"/>
  <c r="J20" i="9" s="1"/>
  <c r="W10" i="16" a="1"/>
  <c r="W10" i="16" s="1"/>
  <c r="AH20" i="9" a="1"/>
  <c r="AH20" i="9" s="1"/>
  <c r="Q33" i="9" a="1"/>
  <c r="Q33" i="9" s="1"/>
  <c r="AF27" i="9" a="1"/>
  <c r="AF27" i="9" s="1"/>
  <c r="Q14" i="16" a="1"/>
  <c r="Q14" i="16" s="1"/>
  <c r="J24" i="16" a="1"/>
  <c r="J24" i="16" s="1"/>
  <c r="P23" i="9" a="1"/>
  <c r="P23" i="9" s="1"/>
  <c r="AF32" i="9" a="1"/>
  <c r="AF32" i="9" s="1"/>
  <c r="Z18" i="16" a="1"/>
  <c r="Z18" i="16" s="1"/>
  <c r="AC25" i="16" a="1"/>
  <c r="AC25" i="16" s="1"/>
  <c r="M24" i="10" a="1"/>
  <c r="M24" i="10" s="1"/>
  <c r="R26" i="9" a="1"/>
  <c r="R26" i="9" s="1"/>
  <c r="T9" i="16" a="1"/>
  <c r="T9" i="16" s="1"/>
  <c r="AG19" i="16" a="1"/>
  <c r="AG19" i="16" s="1"/>
  <c r="Q28" i="16" a="1"/>
  <c r="Q28" i="16" s="1"/>
  <c r="W10" i="9" a="1"/>
  <c r="W10" i="9" s="1"/>
  <c r="AE25" i="9" a="1"/>
  <c r="AE25" i="9" s="1"/>
  <c r="V33" i="9" a="1"/>
  <c r="V33" i="9" s="1"/>
  <c r="V19" i="16" a="1"/>
  <c r="V19" i="16" s="1"/>
  <c r="AA18" i="10" a="1"/>
  <c r="AA18" i="10" s="1"/>
  <c r="X13" i="9" a="1"/>
  <c r="X13" i="9" s="1"/>
  <c r="AC30" i="9" a="1"/>
  <c r="AC30" i="9" s="1"/>
  <c r="V14" i="16" a="1"/>
  <c r="V14" i="16" s="1"/>
  <c r="P10" i="16" a="1"/>
  <c r="P10" i="16" s="1"/>
  <c r="M25" i="16" a="1"/>
  <c r="M25" i="16" s="1"/>
  <c r="I33" i="16" a="1"/>
  <c r="I33" i="16" s="1"/>
  <c r="W18" i="8" a="1"/>
  <c r="W18" i="8" s="1"/>
  <c r="M26" i="8" a="1"/>
  <c r="M26" i="8" s="1"/>
  <c r="N21" i="16" a="1"/>
  <c r="N21" i="16" s="1"/>
  <c r="AB29" i="16" a="1"/>
  <c r="AB29" i="16" s="1"/>
  <c r="P12" i="8" a="1"/>
  <c r="P12" i="8" s="1"/>
  <c r="AB11" i="9" a="1"/>
  <c r="AB11" i="9" s="1"/>
  <c r="X23" i="16" a="1"/>
  <c r="X23" i="16" s="1"/>
  <c r="N32" i="16" a="1"/>
  <c r="N32" i="16" s="1"/>
  <c r="AA13" i="16" a="1"/>
  <c r="AA13" i="16" s="1"/>
  <c r="AE26" i="16" a="1"/>
  <c r="AE26" i="16" s="1"/>
  <c r="X33" i="16" a="1"/>
  <c r="X33" i="16" s="1"/>
  <c r="Z14" i="8" a="1"/>
  <c r="Z14" i="8" s="1"/>
  <c r="K23" i="16" a="1"/>
  <c r="K23" i="16" s="1"/>
  <c r="AD31" i="16" a="1"/>
  <c r="AD31" i="16" s="1"/>
  <c r="T19" i="16" a="1"/>
  <c r="T19" i="16" s="1"/>
  <c r="AE28" i="16" a="1"/>
  <c r="AE28" i="16" s="1"/>
  <c r="AC9" i="8" a="1"/>
  <c r="AC9" i="8" s="1"/>
  <c r="Y19" i="8" a="1"/>
  <c r="Y19" i="8" s="1"/>
  <c r="AD23" i="16" a="1"/>
  <c r="AD23" i="16" s="1"/>
  <c r="R32" i="16" a="1"/>
  <c r="R32" i="16" s="1"/>
  <c r="U14" i="16" a="1"/>
  <c r="U14" i="16" s="1"/>
  <c r="U25" i="16" a="1"/>
  <c r="U25" i="16" s="1"/>
  <c r="Z8" i="8" a="1"/>
  <c r="Z8" i="8" s="1"/>
  <c r="V20" i="8" a="1"/>
  <c r="V20" i="8" s="1"/>
  <c r="M27" i="8" a="1"/>
  <c r="M27" i="8" s="1"/>
  <c r="L22" i="16" a="1"/>
  <c r="L22" i="16" s="1"/>
  <c r="AH30" i="16" a="1"/>
  <c r="AH30" i="16" s="1"/>
  <c r="S14" i="8" a="1"/>
  <c r="S14" i="8" s="1"/>
  <c r="Q23" i="16" a="1"/>
  <c r="Q23" i="16" s="1"/>
  <c r="AJ31" i="16" a="1"/>
  <c r="AJ31" i="16" s="1"/>
  <c r="T14" i="8" a="1"/>
  <c r="T14" i="8" s="1"/>
  <c r="T23" i="8" a="1"/>
  <c r="T23" i="8" s="1"/>
  <c r="S9" i="16" a="1"/>
  <c r="S9" i="16" s="1"/>
  <c r="W25" i="16" a="1"/>
  <c r="W25" i="16" s="1"/>
  <c r="U32" i="16" a="1"/>
  <c r="U32" i="16" s="1"/>
  <c r="AD15" i="8" a="1"/>
  <c r="AD15" i="8" s="1"/>
  <c r="AB19" i="16" a="1"/>
  <c r="AB19" i="16" s="1"/>
  <c r="AJ28" i="16" a="1"/>
  <c r="AJ28" i="16" s="1"/>
  <c r="N30" i="9" a="1"/>
  <c r="N30" i="9" s="1"/>
  <c r="AB31" i="16" a="1"/>
  <c r="AB31" i="16" s="1"/>
  <c r="AG21" i="16" a="1"/>
  <c r="AG21" i="16" s="1"/>
  <c r="Z15" i="8" a="1"/>
  <c r="Z15" i="8" s="1"/>
  <c r="AG24" i="16" a="1"/>
  <c r="AG24" i="16" s="1"/>
  <c r="AC26" i="8" a="1"/>
  <c r="AC26" i="8" s="1"/>
  <c r="V12" i="8" a="1"/>
  <c r="V12" i="8" s="1"/>
  <c r="M12" i="8" a="1"/>
  <c r="M12" i="8" s="1"/>
  <c r="AA19" i="16" a="1"/>
  <c r="AA19" i="16" s="1"/>
  <c r="AD17" i="8" a="1"/>
  <c r="AD17" i="8" s="1"/>
  <c r="X20" i="16" a="1"/>
  <c r="X20" i="16" s="1"/>
  <c r="N9" i="8" a="1"/>
  <c r="N9" i="8" s="1"/>
  <c r="X10" i="8" a="1"/>
  <c r="X10" i="8" s="1"/>
  <c r="Z28" i="8" a="1"/>
  <c r="Z28" i="8" s="1"/>
  <c r="O11" i="8" a="1"/>
  <c r="O11" i="8" s="1"/>
  <c r="Y30" i="8" a="1"/>
  <c r="Y30" i="8" s="1"/>
  <c r="AJ21" i="8" a="1"/>
  <c r="AJ21" i="8" s="1"/>
  <c r="N32" i="8" a="1"/>
  <c r="N32" i="8" s="1"/>
  <c r="Y30" i="16" a="1"/>
  <c r="Y30" i="16" s="1"/>
  <c r="R26" i="8" a="1"/>
  <c r="R26" i="8" s="1"/>
  <c r="S17" i="8" a="1"/>
  <c r="S17" i="8" s="1"/>
  <c r="L29" i="8" a="1"/>
  <c r="L29" i="8" s="1"/>
  <c r="P21" i="8" a="1"/>
  <c r="P21" i="8" s="1"/>
  <c r="T30" i="8" a="1"/>
  <c r="T30" i="8" s="1"/>
  <c r="X15" i="7" a="1"/>
  <c r="X15" i="7" s="1"/>
  <c r="X24" i="8" a="1"/>
  <c r="X24" i="8" s="1"/>
  <c r="U8" i="7" a="1"/>
  <c r="U8" i="7" s="1"/>
  <c r="AG19" i="7" a="1"/>
  <c r="AG19" i="7" s="1"/>
  <c r="AA15" i="8" a="1"/>
  <c r="AA15" i="8" s="1"/>
  <c r="X26" i="8" a="1"/>
  <c r="X26" i="8" s="1"/>
  <c r="AA9" i="7" a="1"/>
  <c r="AA9" i="7" s="1"/>
  <c r="V18" i="7" a="1"/>
  <c r="V18" i="7" s="1"/>
  <c r="P22" i="8" a="1"/>
  <c r="P22" i="8" s="1"/>
  <c r="Q31" i="8" a="1"/>
  <c r="Q31" i="8" s="1"/>
  <c r="V16" i="7" a="1"/>
  <c r="V16" i="7" s="1"/>
  <c r="AB25" i="7" a="1"/>
  <c r="AB25" i="7" s="1"/>
  <c r="AE16" i="8" a="1"/>
  <c r="AE16" i="8" s="1"/>
  <c r="K26" i="8" a="1"/>
  <c r="K26" i="8" s="1"/>
  <c r="AC33" i="8" a="1"/>
  <c r="AC33" i="8" s="1"/>
  <c r="M10" i="8" a="1"/>
  <c r="M10" i="8" s="1"/>
  <c r="L25" i="8" a="1"/>
  <c r="L25" i="8" s="1"/>
  <c r="AG32" i="8" a="1"/>
  <c r="AG32" i="8" s="1"/>
  <c r="AF14" i="7" a="1"/>
  <c r="AF14" i="7" s="1"/>
  <c r="J23" i="7" a="1"/>
  <c r="J23" i="7" s="1"/>
  <c r="T22" i="8" a="1"/>
  <c r="T22" i="8" s="1"/>
  <c r="S29" i="8" a="1"/>
  <c r="S29" i="8" s="1"/>
  <c r="U12" i="7" a="1"/>
  <c r="U12" i="7" s="1"/>
  <c r="O12" i="7" a="1"/>
  <c r="O12" i="7" s="1"/>
  <c r="AF23" i="7" a="1"/>
  <c r="AF23" i="7" s="1"/>
  <c r="J31" i="7" a="1"/>
  <c r="J31" i="7" s="1"/>
  <c r="Y9" i="7" a="1"/>
  <c r="Y9" i="7" s="1"/>
  <c r="AI24" i="7" a="1"/>
  <c r="AI24" i="7" s="1"/>
  <c r="Z21" i="8" a="1"/>
  <c r="Z21" i="8" s="1"/>
  <c r="AC19" i="7" a="1"/>
  <c r="AC19" i="7" s="1"/>
  <c r="Y29" i="7" a="1"/>
  <c r="Y29" i="7" s="1"/>
  <c r="Y25" i="16" a="1"/>
  <c r="Y25" i="16" s="1"/>
  <c r="P20" i="7" a="1"/>
  <c r="P20" i="7" s="1"/>
  <c r="Q28" i="7" a="1"/>
  <c r="Q28" i="7" s="1"/>
  <c r="S15" i="7" a="1"/>
  <c r="S15" i="7" s="1"/>
  <c r="AC25" i="7" a="1"/>
  <c r="AC25" i="7" s="1"/>
  <c r="T15" i="7" a="1"/>
  <c r="T15" i="7" s="1"/>
  <c r="U26" i="7" a="1"/>
  <c r="U26" i="7" s="1"/>
  <c r="AI32" i="7" a="1"/>
  <c r="AI32" i="7" s="1"/>
  <c r="S10" i="7" a="1"/>
  <c r="S10" i="7" s="1"/>
  <c r="AA23" i="7" a="1"/>
  <c r="AA23" i="7" s="1"/>
  <c r="V31" i="7" a="1"/>
  <c r="V31" i="7" s="1"/>
  <c r="Z13" i="16" a="1"/>
  <c r="Z13" i="16" s="1"/>
  <c r="T26" i="9" a="1"/>
  <c r="T26" i="9" s="1"/>
  <c r="X22" i="16" a="1"/>
  <c r="X22" i="16" s="1"/>
  <c r="P18" i="8" a="1"/>
  <c r="P18" i="8" s="1"/>
  <c r="S29" i="16" a="1"/>
  <c r="S29" i="16" s="1"/>
  <c r="R28" i="8" a="1"/>
  <c r="R28" i="8" s="1"/>
  <c r="AF12" i="8" a="1"/>
  <c r="AF12" i="8" s="1"/>
  <c r="S13" i="8" a="1"/>
  <c r="S13" i="8" s="1"/>
  <c r="M22" i="16" a="1"/>
  <c r="M22" i="16" s="1"/>
  <c r="AA24" i="9" a="1"/>
  <c r="AA24" i="9" s="1"/>
  <c r="AC21" i="16" a="1"/>
  <c r="AC21" i="16" s="1"/>
  <c r="AA11" i="8" a="1"/>
  <c r="AA11" i="8" s="1"/>
  <c r="AB13" i="8" a="1"/>
  <c r="AB13" i="8" s="1"/>
  <c r="AE29" i="8" a="1"/>
  <c r="AE29" i="8" s="1"/>
  <c r="O15" i="8" a="1"/>
  <c r="O15" i="8" s="1"/>
  <c r="I31" i="8" a="1"/>
  <c r="I31" i="8" s="1"/>
  <c r="V22" i="8" a="1"/>
  <c r="V22" i="8" s="1"/>
  <c r="Y32" i="8" a="1"/>
  <c r="Y32" i="8" s="1"/>
  <c r="AE33" i="16" a="1"/>
  <c r="AE33" i="16" s="1"/>
  <c r="R27" i="8" a="1"/>
  <c r="R27" i="8" s="1"/>
  <c r="U18" i="8" a="1"/>
  <c r="U18" i="8" s="1"/>
  <c r="W29" i="8" a="1"/>
  <c r="W29" i="8" s="1"/>
  <c r="AC21" i="8" a="1"/>
  <c r="AC21" i="8" s="1"/>
  <c r="N31" i="8" a="1"/>
  <c r="N31" i="8" s="1"/>
  <c r="Q17" i="7" a="1"/>
  <c r="Q17" i="7" s="1"/>
  <c r="W26" i="8" a="1"/>
  <c r="W26" i="8" s="1"/>
  <c r="AC8" i="7" a="1"/>
  <c r="AC8" i="7" s="1"/>
  <c r="W20" i="7" a="1"/>
  <c r="W20" i="7" s="1"/>
  <c r="AA16" i="8" a="1"/>
  <c r="AA16" i="8" s="1"/>
  <c r="I27" i="8" a="1"/>
  <c r="I27" i="8" s="1"/>
  <c r="O10" i="7" a="1"/>
  <c r="O10" i="7" s="1"/>
  <c r="Q19" i="7" a="1"/>
  <c r="Q19" i="7" s="1"/>
  <c r="AC22" i="8" a="1"/>
  <c r="AC22" i="8" s="1"/>
  <c r="Z31" i="8" a="1"/>
  <c r="Z31" i="8" s="1"/>
  <c r="S17" i="7" a="1"/>
  <c r="S17" i="7" s="1"/>
  <c r="I26" i="7" a="1"/>
  <c r="I26" i="7" s="1"/>
  <c r="AB18" i="8" a="1"/>
  <c r="AB18" i="8" s="1"/>
  <c r="Z26" i="8" a="1"/>
  <c r="Z26" i="8" s="1"/>
  <c r="AE8" i="7" a="1"/>
  <c r="AE8" i="7" s="1"/>
  <c r="Y13" i="8" a="1"/>
  <c r="Y13" i="8" s="1"/>
  <c r="AA25" i="8" a="1"/>
  <c r="AA25" i="8" s="1"/>
  <c r="Q33" i="8" a="1"/>
  <c r="Q33" i="8" s="1"/>
  <c r="O16" i="7" a="1"/>
  <c r="O16" i="7" s="1"/>
  <c r="AB21" i="16" a="1"/>
  <c r="AB21" i="16" s="1"/>
  <c r="AG22" i="8" a="1"/>
  <c r="AG22" i="8" s="1"/>
  <c r="M30" i="8" a="1"/>
  <c r="M30" i="8" s="1"/>
  <c r="AD12" i="7" a="1"/>
  <c r="AD12" i="7" s="1"/>
  <c r="P14" i="7" a="1"/>
  <c r="P14" i="7" s="1"/>
  <c r="O24" i="7" a="1"/>
  <c r="O24" i="7" s="1"/>
  <c r="P32" i="7" a="1"/>
  <c r="P32" i="7" s="1"/>
  <c r="P12" i="7" a="1"/>
  <c r="P12" i="7" s="1"/>
  <c r="Z25" i="7" a="1"/>
  <c r="Z25" i="7" s="1"/>
  <c r="AI24" i="8" a="1"/>
  <c r="AI24" i="8" s="1"/>
  <c r="N20" i="7" a="1"/>
  <c r="N20" i="7" s="1"/>
  <c r="W30" i="7" a="1"/>
  <c r="W30" i="7" s="1"/>
  <c r="X16" i="8" a="1"/>
  <c r="X16" i="8" s="1"/>
  <c r="AC20" i="7" a="1"/>
  <c r="AC20" i="7" s="1"/>
  <c r="AI28" i="7" a="1"/>
  <c r="AI28" i="7" s="1"/>
  <c r="AE15" i="7" a="1"/>
  <c r="AE15" i="7" s="1"/>
  <c r="K26" i="7" a="1"/>
  <c r="K26" i="7" s="1"/>
  <c r="N16" i="7" a="1"/>
  <c r="N16" i="7" s="1"/>
  <c r="K27" i="7" a="1"/>
  <c r="K27" i="7" s="1"/>
  <c r="AF33" i="7" a="1"/>
  <c r="AF33" i="7" s="1"/>
  <c r="T11" i="7" a="1"/>
  <c r="T11" i="7" s="1"/>
  <c r="I24" i="7" a="1"/>
  <c r="I24" i="7" s="1"/>
  <c r="AJ32" i="7" a="1"/>
  <c r="AJ32" i="7" s="1"/>
  <c r="M29" i="8" a="1"/>
  <c r="M29" i="8" s="1"/>
  <c r="T20" i="7" a="1"/>
  <c r="T20" i="7" s="1"/>
  <c r="AB29" i="7" a="1"/>
  <c r="AB29" i="7" s="1"/>
  <c r="U20" i="7" a="1"/>
  <c r="U20" i="7" s="1"/>
  <c r="AG32" i="9" a="1"/>
  <c r="AG32" i="9" s="1"/>
  <c r="W33" i="9" a="1"/>
  <c r="W33" i="9" s="1"/>
  <c r="P29" i="16" a="1"/>
  <c r="P29" i="16" s="1"/>
  <c r="P19" i="8" a="1"/>
  <c r="P19" i="8" s="1"/>
  <c r="AH31" i="16" a="1"/>
  <c r="AH31" i="16" s="1"/>
  <c r="U31" i="9" a="1"/>
  <c r="U31" i="9" s="1"/>
  <c r="I28" i="9" a="1"/>
  <c r="I28" i="9" s="1"/>
  <c r="AD13" i="8" a="1"/>
  <c r="AD13" i="8" s="1"/>
  <c r="U24" i="16" a="1"/>
  <c r="U24" i="16" s="1"/>
  <c r="AF14" i="16" a="1"/>
  <c r="AF14" i="16" s="1"/>
  <c r="P22" i="16" a="1"/>
  <c r="P22" i="16" s="1"/>
  <c r="Y12" i="8" a="1"/>
  <c r="Y12" i="8" s="1"/>
  <c r="N16" i="8" a="1"/>
  <c r="N16" i="8" s="1"/>
  <c r="AJ30" i="8" a="1"/>
  <c r="AJ30" i="8" s="1"/>
  <c r="O17" i="8" a="1"/>
  <c r="O17" i="8" s="1"/>
  <c r="X32" i="8" a="1"/>
  <c r="X32" i="8" s="1"/>
  <c r="U23" i="8" a="1"/>
  <c r="U23" i="8" s="1"/>
  <c r="N9" i="7" a="1"/>
  <c r="N9" i="7" s="1"/>
  <c r="U11" i="8" a="1"/>
  <c r="U11" i="8" s="1"/>
  <c r="P28" i="8" a="1"/>
  <c r="P28" i="8" s="1"/>
  <c r="AB20" i="8" a="1"/>
  <c r="AB20" i="8" s="1"/>
  <c r="AH29" i="8" a="1"/>
  <c r="AH29" i="8" s="1"/>
  <c r="Z22" i="8" a="1"/>
  <c r="Z22" i="8" s="1"/>
  <c r="X31" i="8" a="1"/>
  <c r="X31" i="8" s="1"/>
  <c r="Z26" i="16" a="1"/>
  <c r="Z26" i="16" s="1"/>
  <c r="W27" i="8" a="1"/>
  <c r="W27" i="8" s="1"/>
  <c r="R9" i="7" a="1"/>
  <c r="R9" i="7" s="1"/>
  <c r="J22" i="7" a="1"/>
  <c r="J22" i="7" s="1"/>
  <c r="AA17" i="8" a="1"/>
  <c r="AA17" i="8" s="1"/>
  <c r="J28" i="8" a="1"/>
  <c r="J28" i="8" s="1"/>
  <c r="V11" i="7" a="1"/>
  <c r="V11" i="7" s="1"/>
  <c r="Y19" i="7" a="1"/>
  <c r="Y19" i="7" s="1"/>
  <c r="AA23" i="8" a="1"/>
  <c r="AA23" i="8" s="1"/>
  <c r="AE32" i="8" a="1"/>
  <c r="AE32" i="8" s="1"/>
  <c r="AB17" i="7" a="1"/>
  <c r="AB17" i="7" s="1"/>
  <c r="Q26" i="7" a="1"/>
  <c r="Q26" i="7" s="1"/>
  <c r="Z19" i="8" a="1"/>
  <c r="Z19" i="8" s="1"/>
  <c r="K27" i="8" a="1"/>
  <c r="K27" i="8" s="1"/>
  <c r="AB9" i="7" a="1"/>
  <c r="AB9" i="7" s="1"/>
  <c r="AF14" i="8" a="1"/>
  <c r="AF14" i="8" s="1"/>
  <c r="L26" i="8" a="1"/>
  <c r="L26" i="8" s="1"/>
  <c r="AD33" i="8" a="1"/>
  <c r="AD33" i="8" s="1"/>
  <c r="W16" i="7" a="1"/>
  <c r="W16" i="7" s="1"/>
  <c r="I29" i="16" a="1"/>
  <c r="I29" i="16" s="1"/>
  <c r="P23" i="8" a="1"/>
  <c r="P23" i="8" s="1"/>
  <c r="X30" i="8" a="1"/>
  <c r="X30" i="8" s="1"/>
  <c r="Q13" i="7" a="1"/>
  <c r="Q13" i="7" s="1"/>
  <c r="M15" i="7" a="1"/>
  <c r="M15" i="7" s="1"/>
  <c r="Y24" i="7" a="1"/>
  <c r="Y24" i="7" s="1"/>
  <c r="X32" i="7" a="1"/>
  <c r="X32" i="7" s="1"/>
  <c r="M13" i="7" a="1"/>
  <c r="M13" i="7" s="1"/>
  <c r="AJ25" i="7" a="1"/>
  <c r="AJ25" i="7" s="1"/>
  <c r="S28" i="8" a="1"/>
  <c r="S28" i="8" s="1"/>
  <c r="O21" i="7" a="1"/>
  <c r="O21" i="7" s="1"/>
  <c r="L31" i="7" a="1"/>
  <c r="L31" i="7" s="1"/>
  <c r="AA21" i="8" a="1"/>
  <c r="AA21" i="8" s="1"/>
  <c r="P21" i="7" a="1"/>
  <c r="P21" i="7" s="1"/>
  <c r="P29" i="7" a="1"/>
  <c r="P29" i="7" s="1"/>
  <c r="AA16" i="7" a="1"/>
  <c r="AA16" i="7" s="1"/>
  <c r="AC26" i="7" a="1"/>
  <c r="AC26" i="7" s="1"/>
  <c r="W17" i="7" a="1"/>
  <c r="W17" i="7" s="1"/>
  <c r="AB28" i="7" a="1"/>
  <c r="AB28" i="7" s="1"/>
  <c r="AB8" i="6" a="1"/>
  <c r="AB8" i="6" s="1"/>
  <c r="AB16" i="7" a="1"/>
  <c r="AB16" i="7" s="1"/>
  <c r="J25" i="7" a="1"/>
  <c r="J25" i="7" s="1"/>
  <c r="P33" i="7" a="1"/>
  <c r="P33" i="7" s="1"/>
  <c r="AH31" i="8" a="1"/>
  <c r="AH31" i="8" s="1"/>
  <c r="S21" i="7" a="1"/>
  <c r="S21" i="7" s="1"/>
  <c r="I30" i="7" a="1"/>
  <c r="I30" i="7" s="1"/>
  <c r="X22" i="7" a="1"/>
  <c r="X22" i="7" s="1"/>
  <c r="K29" i="7" a="1"/>
  <c r="K29" i="7" s="1"/>
  <c r="Z12" i="6" a="1"/>
  <c r="Z12" i="6" s="1"/>
  <c r="AF21" i="6" a="1"/>
  <c r="AF21" i="6" s="1"/>
  <c r="Y12" i="7" a="1"/>
  <c r="Y12" i="7" s="1"/>
  <c r="S23" i="7" a="1"/>
  <c r="S23" i="7" s="1"/>
  <c r="X31" i="7" a="1"/>
  <c r="X31" i="7" s="1"/>
  <c r="AF13" i="6" a="1"/>
  <c r="AF13" i="6" s="1"/>
  <c r="P9" i="7" a="1"/>
  <c r="P9" i="7" s="1"/>
  <c r="AJ22" i="7" a="1"/>
  <c r="AJ22" i="7" s="1"/>
  <c r="AE28" i="7" a="1"/>
  <c r="AE28" i="7" s="1"/>
  <c r="Y9" i="6" a="1"/>
  <c r="Y9" i="6" s="1"/>
  <c r="AB11" i="7" a="1"/>
  <c r="AB11" i="7" s="1"/>
  <c r="R30" i="8" a="1"/>
  <c r="R30" i="8" s="1"/>
  <c r="AH21" i="7" a="1"/>
  <c r="AH21" i="7" s="1"/>
  <c r="AG27" i="7" a="1"/>
  <c r="AG27" i="7" s="1"/>
  <c r="AG12" i="7" a="1"/>
  <c r="AG12" i="7" s="1"/>
  <c r="S12" i="6" a="1"/>
  <c r="S12" i="6" s="1"/>
  <c r="J22" i="6" a="1"/>
  <c r="J22" i="6" s="1"/>
  <c r="AH29" i="6" a="1"/>
  <c r="AH29" i="6" s="1"/>
  <c r="AA11" i="5" a="1"/>
  <c r="AA11" i="5" s="1"/>
  <c r="J21" i="5" a="1"/>
  <c r="J21" i="5" s="1"/>
  <c r="R13" i="6" a="1"/>
  <c r="R13" i="6" s="1"/>
  <c r="Z24" i="16" a="1"/>
  <c r="Z24" i="16" s="1"/>
  <c r="AC10" i="16" a="1"/>
  <c r="AC10" i="16" s="1"/>
  <c r="AE30" i="16" a="1"/>
  <c r="AE30" i="16" s="1"/>
  <c r="AG20" i="16" a="1"/>
  <c r="AG20" i="16" s="1"/>
  <c r="O33" i="16" a="1"/>
  <c r="O33" i="16" s="1"/>
  <c r="Y19" i="16" a="1"/>
  <c r="Y19" i="16" s="1"/>
  <c r="Q12" i="16" a="1"/>
  <c r="Q12" i="16" s="1"/>
  <c r="S16" i="8" a="1"/>
  <c r="S16" i="8" s="1"/>
  <c r="J25" i="16" a="1"/>
  <c r="J25" i="16" s="1"/>
  <c r="AA17" i="16" a="1"/>
  <c r="AA17" i="16" s="1"/>
  <c r="U23" i="16" a="1"/>
  <c r="U23" i="16" s="1"/>
  <c r="AF13" i="8" a="1"/>
  <c r="AF13" i="8" s="1"/>
  <c r="N17" i="8" a="1"/>
  <c r="N17" i="8" s="1"/>
  <c r="T31" i="8" a="1"/>
  <c r="T31" i="8" s="1"/>
  <c r="O18" i="8" a="1"/>
  <c r="O18" i="8" s="1"/>
  <c r="AI32" i="8" a="1"/>
  <c r="AI32" i="8" s="1"/>
  <c r="R24" i="8" a="1"/>
  <c r="R24" i="8" s="1"/>
  <c r="V9" i="7" a="1"/>
  <c r="V9" i="7" s="1"/>
  <c r="AB12" i="8" a="1"/>
  <c r="AB12" i="8" s="1"/>
  <c r="AC28" i="8" a="1"/>
  <c r="AC28" i="8" s="1"/>
  <c r="L21" i="8" a="1"/>
  <c r="L21" i="8" s="1"/>
  <c r="Q30" i="8" a="1"/>
  <c r="Q30" i="8" s="1"/>
  <c r="X23" i="8" a="1"/>
  <c r="X23" i="8" s="1"/>
  <c r="R32" i="8" a="1"/>
  <c r="R32" i="8" s="1"/>
  <c r="X31" i="16" a="1"/>
  <c r="X31" i="16" s="1"/>
  <c r="I28" i="8" a="1"/>
  <c r="I28" i="8" s="1"/>
  <c r="Z9" i="7" a="1"/>
  <c r="Z9" i="7" s="1"/>
  <c r="S22" i="7" a="1"/>
  <c r="S22" i="7" s="1"/>
  <c r="Z18" i="8" a="1"/>
  <c r="Z18" i="8" s="1"/>
  <c r="AA29" i="8" a="1"/>
  <c r="AA29" i="8" s="1"/>
  <c r="AD11" i="7" a="1"/>
  <c r="AD11" i="7" s="1"/>
  <c r="O20" i="7" a="1"/>
  <c r="O20" i="7" s="1"/>
  <c r="Y24" i="8" a="1"/>
  <c r="Y24" i="8" s="1"/>
  <c r="P33" i="8" a="1"/>
  <c r="P33" i="8" s="1"/>
  <c r="AH19" i="7" a="1"/>
  <c r="AH19" i="7" s="1"/>
  <c r="Z26" i="7" a="1"/>
  <c r="Z26" i="7" s="1"/>
  <c r="S20" i="8" a="1"/>
  <c r="S20" i="8" s="1"/>
  <c r="K28" i="8" a="1"/>
  <c r="K28" i="8" s="1"/>
  <c r="P10" i="7" a="1"/>
  <c r="P10" i="7" s="1"/>
  <c r="AF16" i="8" a="1"/>
  <c r="AF16" i="8" s="1"/>
  <c r="L27" i="8" a="1"/>
  <c r="L27" i="8" s="1"/>
  <c r="O8" i="7" a="1"/>
  <c r="O8" i="7" s="1"/>
  <c r="AF16" i="7" a="1"/>
  <c r="AF16" i="7" s="1"/>
  <c r="AH32" i="16" a="1"/>
  <c r="AH32" i="16" s="1"/>
  <c r="AD23" i="8" a="1"/>
  <c r="AD23" i="8" s="1"/>
  <c r="AI30" i="8" a="1"/>
  <c r="AI30" i="8" s="1"/>
  <c r="Y13" i="7" a="1"/>
  <c r="Y13" i="7" s="1"/>
  <c r="AB15" i="7" a="1"/>
  <c r="AB15" i="7" s="1"/>
  <c r="AH24" i="7" a="1"/>
  <c r="AH24" i="7" s="1"/>
  <c r="AC33" i="7" a="1"/>
  <c r="AC33" i="7" s="1"/>
  <c r="Q14" i="7" a="1"/>
  <c r="Q14" i="7" s="1"/>
  <c r="AI27" i="7" a="1"/>
  <c r="AI27" i="7" s="1"/>
  <c r="L31" i="8" a="1"/>
  <c r="L31" i="8" s="1"/>
  <c r="M23" i="7" a="1"/>
  <c r="M23" i="7" s="1"/>
  <c r="T31" i="7" a="1"/>
  <c r="T31" i="7" s="1"/>
  <c r="T28" i="8" a="1"/>
  <c r="T28" i="8" s="1"/>
  <c r="AA21" i="7" a="1"/>
  <c r="AA21" i="7" s="1"/>
  <c r="J31" i="16" a="1"/>
  <c r="J31" i="16" s="1"/>
  <c r="V17" i="7" a="1"/>
  <c r="V17" i="7" s="1"/>
  <c r="J27" i="7" a="1"/>
  <c r="J27" i="7" s="1"/>
  <c r="O18" i="7" a="1"/>
  <c r="O18" i="7" s="1"/>
  <c r="I29" i="7" a="1"/>
  <c r="I29" i="7" s="1"/>
  <c r="T9" i="6" a="1"/>
  <c r="T9" i="6" s="1"/>
  <c r="X17" i="7" a="1"/>
  <c r="X17" i="7" s="1"/>
  <c r="AD25" i="7" a="1"/>
  <c r="AD25" i="7" s="1"/>
  <c r="X33" i="7" a="1"/>
  <c r="X33" i="7" s="1"/>
  <c r="W33" i="8" a="1"/>
  <c r="W33" i="8" s="1"/>
  <c r="M22" i="7" a="1"/>
  <c r="M22" i="7" s="1"/>
  <c r="R30" i="7" a="1"/>
  <c r="R30" i="7" s="1"/>
  <c r="R23" i="7" a="1"/>
  <c r="R23" i="7" s="1"/>
  <c r="T29" i="7" a="1"/>
  <c r="T29" i="7" s="1"/>
  <c r="S13" i="6" a="1"/>
  <c r="S13" i="6" s="1"/>
  <c r="AC22" i="6" a="1"/>
  <c r="AC22" i="6" s="1"/>
  <c r="Z13" i="7" a="1"/>
  <c r="Z13" i="7" s="1"/>
  <c r="K24" i="7" a="1"/>
  <c r="K24" i="7" s="1"/>
  <c r="M32" i="7" a="1"/>
  <c r="M32" i="7" s="1"/>
  <c r="Y32" i="16" a="1"/>
  <c r="Y32" i="16" s="1"/>
  <c r="AC24" i="16" a="1"/>
  <c r="AC24" i="16" s="1"/>
  <c r="P31" i="16" a="1"/>
  <c r="P31" i="16" s="1"/>
  <c r="AI21" i="16" a="1"/>
  <c r="AI21" i="16" s="1"/>
  <c r="AA33" i="16" a="1"/>
  <c r="AA33" i="16" s="1"/>
  <c r="AI20" i="16" a="1"/>
  <c r="AI20" i="16" s="1"/>
  <c r="Z19" i="16" a="1"/>
  <c r="Z19" i="16" s="1"/>
  <c r="S19" i="8" a="1"/>
  <c r="S19" i="8" s="1"/>
  <c r="I27" i="16" a="1"/>
  <c r="I27" i="16" s="1"/>
  <c r="AA18" i="16" a="1"/>
  <c r="AA18" i="16" s="1"/>
  <c r="Z25" i="16" a="1"/>
  <c r="Z25" i="16" s="1"/>
  <c r="X14" i="8" a="1"/>
  <c r="X14" i="8" s="1"/>
  <c r="AD19" i="8" a="1"/>
  <c r="AD19" i="8" s="1"/>
  <c r="AD31" i="8" a="1"/>
  <c r="AD31" i="8" s="1"/>
  <c r="X20" i="8" a="1"/>
  <c r="X20" i="8" s="1"/>
  <c r="T33" i="8" a="1"/>
  <c r="T33" i="8" s="1"/>
  <c r="Q25" i="8" a="1"/>
  <c r="Q25" i="8" s="1"/>
  <c r="AE9" i="7" a="1"/>
  <c r="AE9" i="7" s="1"/>
  <c r="N14" i="8" a="1"/>
  <c r="N14" i="8" s="1"/>
  <c r="K29" i="8" a="1"/>
  <c r="K29" i="8" s="1"/>
  <c r="Y21" i="8" a="1"/>
  <c r="Y21" i="8" s="1"/>
  <c r="AB30" i="8" a="1"/>
  <c r="AB30" i="8" s="1"/>
  <c r="W24" i="8" a="1"/>
  <c r="W24" i="8" s="1"/>
  <c r="Y33" i="8" a="1"/>
  <c r="Y33" i="8" s="1"/>
  <c r="AD8" i="8" a="1"/>
  <c r="AD8" i="8" s="1"/>
  <c r="AG28" i="8" a="1"/>
  <c r="AG28" i="8" s="1"/>
  <c r="U11" i="7" a="1"/>
  <c r="U11" i="7" s="1"/>
  <c r="AA22" i="7" a="1"/>
  <c r="AA22" i="7" s="1"/>
  <c r="X19" i="8" a="1"/>
  <c r="X19" i="8" s="1"/>
  <c r="J30" i="8" a="1"/>
  <c r="J30" i="8" s="1"/>
  <c r="S12" i="7" a="1"/>
  <c r="S12" i="7" s="1"/>
  <c r="X20" i="7" a="1"/>
  <c r="X20" i="7" s="1"/>
  <c r="X25" i="8" a="1"/>
  <c r="X25" i="8" s="1"/>
  <c r="AB33" i="8" a="1"/>
  <c r="AB33" i="8" s="1"/>
  <c r="Y20" i="7" a="1"/>
  <c r="Y20" i="7" s="1"/>
  <c r="AH26" i="7" a="1"/>
  <c r="AH26" i="7" s="1"/>
  <c r="AH20" i="8" a="1"/>
  <c r="AH20" i="8" s="1"/>
  <c r="X28" i="8" a="1"/>
  <c r="X28" i="8" s="1"/>
  <c r="AF10" i="7" a="1"/>
  <c r="AF10" i="7" s="1"/>
  <c r="AE17" i="8" a="1"/>
  <c r="AE17" i="8" s="1"/>
  <c r="AA27" i="8" a="1"/>
  <c r="AA27" i="8" s="1"/>
  <c r="W8" i="7" a="1"/>
  <c r="W8" i="7" s="1"/>
  <c r="T17" i="7" a="1"/>
  <c r="T17" i="7" s="1"/>
  <c r="W10" i="8" a="1"/>
  <c r="W10" i="8" s="1"/>
  <c r="O24" i="8" a="1"/>
  <c r="O24" i="8" s="1"/>
  <c r="AC31" i="8" a="1"/>
  <c r="AC31" i="8" s="1"/>
  <c r="X14" i="7" a="1"/>
  <c r="X14" i="7" s="1"/>
  <c r="AF17" i="7" a="1"/>
  <c r="AF17" i="7" s="1"/>
  <c r="P25" i="7" a="1"/>
  <c r="P25" i="7" s="1"/>
  <c r="L8" i="6" a="1"/>
  <c r="L8" i="6" s="1"/>
  <c r="AC15" i="7" a="1"/>
  <c r="AC15" i="7" s="1"/>
  <c r="P28" i="7" a="1"/>
  <c r="P28" i="7" s="1"/>
  <c r="I33" i="8" a="1"/>
  <c r="I33" i="8" s="1"/>
  <c r="W23" i="7" a="1"/>
  <c r="W23" i="7" s="1"/>
  <c r="Q32" i="7" a="1"/>
  <c r="Q32" i="7" s="1"/>
  <c r="M31" i="8" a="1"/>
  <c r="M31" i="8" s="1"/>
  <c r="I22" i="7" a="1"/>
  <c r="I22" i="7" s="1"/>
  <c r="T17" i="8" a="1"/>
  <c r="T17" i="8" s="1"/>
  <c r="AH17" i="7" a="1"/>
  <c r="AH17" i="7" s="1"/>
  <c r="S27" i="7" a="1"/>
  <c r="S27" i="7" s="1"/>
  <c r="S19" i="7" a="1"/>
  <c r="S19" i="7" s="1"/>
  <c r="R29" i="7" a="1"/>
  <c r="R29" i="7" s="1"/>
  <c r="M10" i="6" a="1"/>
  <c r="M10" i="6" s="1"/>
  <c r="P18" i="7" a="1"/>
  <c r="P18" i="7" s="1"/>
  <c r="L26" i="7" a="1"/>
  <c r="L26" i="7" s="1"/>
  <c r="P8" i="6" a="1"/>
  <c r="P8" i="6" s="1"/>
  <c r="AB8" i="7" a="1"/>
  <c r="AB8" i="7" s="1"/>
  <c r="AH22" i="7" a="1"/>
  <c r="AH22" i="7" s="1"/>
  <c r="Z30" i="7" a="1"/>
  <c r="Z30" i="7" s="1"/>
  <c r="AB23" i="7" a="1"/>
  <c r="AB23" i="7" s="1"/>
  <c r="J30" i="7" a="1"/>
  <c r="J30" i="7" s="1"/>
  <c r="AE13" i="6" a="1"/>
  <c r="AE13" i="6" s="1"/>
  <c r="N23" i="6" a="1"/>
  <c r="N23" i="6" s="1"/>
  <c r="AA14" i="7" a="1"/>
  <c r="AA14" i="7" s="1"/>
  <c r="M25" i="7" a="1"/>
  <c r="M25" i="7" s="1"/>
  <c r="U32" i="7" a="1"/>
  <c r="U32" i="7" s="1"/>
  <c r="AD15" i="6" a="1"/>
  <c r="AD15" i="6" s="1"/>
  <c r="AB14" i="7" a="1"/>
  <c r="AB14" i="7" s="1"/>
  <c r="L24" i="7" a="1"/>
  <c r="L24" i="7" s="1"/>
  <c r="U29" i="7" a="1"/>
  <c r="U29" i="7" s="1"/>
  <c r="AD10" i="6" a="1"/>
  <c r="AD10" i="6" s="1"/>
  <c r="AB13" i="7" a="1"/>
  <c r="AB13" i="7" s="1"/>
  <c r="AB10" i="7" a="1"/>
  <c r="AB10" i="7" s="1"/>
  <c r="K23" i="7" a="1"/>
  <c r="K23" i="7" s="1"/>
  <c r="M29" i="7" a="1"/>
  <c r="M29" i="7" s="1"/>
  <c r="AF17" i="8" a="1"/>
  <c r="AF17" i="8" s="1"/>
  <c r="AD25" i="16" a="1"/>
  <c r="AD25" i="16" s="1"/>
  <c r="U11" i="16" a="1"/>
  <c r="U11" i="16" s="1"/>
  <c r="Y22" i="16" a="1"/>
  <c r="Y22" i="16" s="1"/>
  <c r="AE10" i="8" a="1"/>
  <c r="AE10" i="8" s="1"/>
  <c r="V21" i="16" a="1"/>
  <c r="V21" i="16" s="1"/>
  <c r="W21" i="16" a="1"/>
  <c r="W21" i="16" s="1"/>
  <c r="N21" i="8" a="1"/>
  <c r="N21" i="8" s="1"/>
  <c r="V28" i="16" a="1"/>
  <c r="V28" i="16" s="1"/>
  <c r="Z21" i="16" a="1"/>
  <c r="Z21" i="16" s="1"/>
  <c r="AA26" i="16" a="1"/>
  <c r="AA26" i="16" s="1"/>
  <c r="AG14" i="8" a="1"/>
  <c r="AG14" i="8" s="1"/>
  <c r="W20" i="8" a="1"/>
  <c r="W20" i="8" s="1"/>
  <c r="W32" i="8" a="1"/>
  <c r="W32" i="8" s="1"/>
  <c r="J21" i="8" a="1"/>
  <c r="J21" i="8" s="1"/>
  <c r="AF33" i="8" a="1"/>
  <c r="AF33" i="8" s="1"/>
  <c r="AE25" i="8" a="1"/>
  <c r="AE25" i="8" s="1"/>
  <c r="Z11" i="7" a="1"/>
  <c r="Z11" i="7" s="1"/>
  <c r="R16" i="8" a="1"/>
  <c r="R16" i="8" s="1"/>
  <c r="P30" i="8" a="1"/>
  <c r="P30" i="8" s="1"/>
  <c r="J22" i="8" a="1"/>
  <c r="J22" i="8" s="1"/>
  <c r="K31" i="8" a="1"/>
  <c r="K31" i="8" s="1"/>
  <c r="AJ24" i="8" a="1"/>
  <c r="AJ24" i="8" s="1"/>
  <c r="AJ33" i="8" a="1"/>
  <c r="AJ33" i="8" s="1"/>
  <c r="AG11" i="8" a="1"/>
  <c r="AG11" i="8" s="1"/>
  <c r="O29" i="8" a="1"/>
  <c r="O29" i="8" s="1"/>
  <c r="N13" i="7" a="1"/>
  <c r="N13" i="7" s="1"/>
  <c r="X23" i="7" a="1"/>
  <c r="X23" i="7" s="1"/>
  <c r="AF20" i="8" a="1"/>
  <c r="AF20" i="8" s="1"/>
  <c r="U30" i="8" a="1"/>
  <c r="U30" i="8" s="1"/>
  <c r="AA12" i="7" a="1"/>
  <c r="AA12" i="7" s="1"/>
  <c r="AF20" i="7" a="1"/>
  <c r="AF20" i="7" s="1"/>
  <c r="J26" i="8" a="1"/>
  <c r="J26" i="8" s="1"/>
  <c r="N8" i="7" a="1"/>
  <c r="N8" i="7" s="1"/>
  <c r="AG20" i="7" a="1"/>
  <c r="AG20" i="7" s="1"/>
  <c r="N27" i="7" a="1"/>
  <c r="N27" i="7" s="1"/>
  <c r="S21" i="8" a="1"/>
  <c r="S21" i="8" s="1"/>
  <c r="AI28" i="8" a="1"/>
  <c r="AI28" i="8" s="1"/>
  <c r="T12" i="7" a="1"/>
  <c r="T12" i="7" s="1"/>
  <c r="AC18" i="8" a="1"/>
  <c r="AC18" i="8" s="1"/>
  <c r="L28" i="8" a="1"/>
  <c r="L28" i="8" s="1"/>
  <c r="AF8" i="7" a="1"/>
  <c r="AF8" i="7" s="1"/>
  <c r="AC17" i="7" a="1"/>
  <c r="AC17" i="7" s="1"/>
  <c r="T12" i="8" a="1"/>
  <c r="T12" i="8" s="1"/>
  <c r="AC24" i="8" a="1"/>
  <c r="AC24" i="8" s="1"/>
  <c r="L32" i="8" a="1"/>
  <c r="L32" i="8" s="1"/>
  <c r="AG14" i="7" a="1"/>
  <c r="AG14" i="7" s="1"/>
  <c r="W18" i="7" a="1"/>
  <c r="W18" i="7" s="1"/>
  <c r="AD25" i="8" a="1"/>
  <c r="AD25" i="8" s="1"/>
  <c r="Q26" i="16" a="1"/>
  <c r="Q26" i="16" s="1"/>
  <c r="O17" i="16" a="1"/>
  <c r="O17" i="16" s="1"/>
  <c r="S30" i="16" a="1"/>
  <c r="S30" i="16" s="1"/>
  <c r="R13" i="8" a="1"/>
  <c r="R13" i="8" s="1"/>
  <c r="AF23" i="16" a="1"/>
  <c r="AF23" i="16" s="1"/>
  <c r="AB22" i="16" a="1"/>
  <c r="AB22" i="16" s="1"/>
  <c r="Q22" i="8" a="1"/>
  <c r="Q22" i="8" s="1"/>
  <c r="X30" i="16" a="1"/>
  <c r="X30" i="16" s="1"/>
  <c r="AC22" i="16" a="1"/>
  <c r="AC22" i="16" s="1"/>
  <c r="L27" i="16" a="1"/>
  <c r="L27" i="16" s="1"/>
  <c r="AF15" i="8" a="1"/>
  <c r="AF15" i="8" s="1"/>
  <c r="AI21" i="8" a="1"/>
  <c r="AI21" i="8" s="1"/>
  <c r="AE33" i="8" a="1"/>
  <c r="AE33" i="8" s="1"/>
  <c r="AI22" i="8" a="1"/>
  <c r="AI22" i="8" s="1"/>
  <c r="Q8" i="7" a="1"/>
  <c r="Q8" i="7" s="1"/>
  <c r="Q27" i="8" a="1"/>
  <c r="Q27" i="8" s="1"/>
  <c r="W12" i="7" a="1"/>
  <c r="W12" i="7" s="1"/>
  <c r="R18" i="8" a="1"/>
  <c r="R18" i="8" s="1"/>
  <c r="AA30" i="8" a="1"/>
  <c r="AA30" i="8" s="1"/>
  <c r="W22" i="8" a="1"/>
  <c r="W22" i="8" s="1"/>
  <c r="P32" i="8" a="1"/>
  <c r="P32" i="8" s="1"/>
  <c r="V25" i="8" a="1"/>
  <c r="V25" i="8" s="1"/>
  <c r="T8" i="7" a="1"/>
  <c r="T8" i="7" s="1"/>
  <c r="Y15" i="8" a="1"/>
  <c r="Y15" i="8" s="1"/>
  <c r="I30" i="8" a="1"/>
  <c r="I30" i="8" s="1"/>
  <c r="V13" i="7" a="1"/>
  <c r="V13" i="7" s="1"/>
  <c r="AG23" i="7" a="1"/>
  <c r="AG23" i="7" s="1"/>
  <c r="Q21" i="8" a="1"/>
  <c r="Q21" i="8" s="1"/>
  <c r="AF30" i="8" a="1"/>
  <c r="AF30" i="8" s="1"/>
  <c r="W13" i="7" a="1"/>
  <c r="W13" i="7" s="1"/>
  <c r="N21" i="7" a="1"/>
  <c r="N21" i="7" s="1"/>
  <c r="Y26" i="8" a="1"/>
  <c r="Y26" i="8" s="1"/>
  <c r="V8" i="7" a="1"/>
  <c r="V8" i="7" s="1"/>
  <c r="AE21" i="7" a="1"/>
  <c r="AE21" i="7" s="1"/>
  <c r="AH29" i="7" a="1"/>
  <c r="AH29" i="7" s="1"/>
  <c r="AF21" i="8" a="1"/>
  <c r="AF21" i="8" s="1"/>
  <c r="Q29" i="8" a="1"/>
  <c r="Q29" i="8" s="1"/>
  <c r="AB12" i="7" a="1"/>
  <c r="AB12" i="7" s="1"/>
  <c r="AA19" i="8" a="1"/>
  <c r="AA19" i="8" s="1"/>
  <c r="R29" i="8" a="1"/>
  <c r="R29" i="8" s="1"/>
  <c r="T9" i="7" a="1"/>
  <c r="T9" i="7" s="1"/>
  <c r="X18" i="7" a="1"/>
  <c r="X18" i="7" s="1"/>
  <c r="AA13" i="8" a="1"/>
  <c r="AA13" i="8" s="1"/>
  <c r="M25" i="8" a="1"/>
  <c r="M25" i="8" s="1"/>
  <c r="V32" i="8" a="1"/>
  <c r="V32" i="8" s="1"/>
  <c r="AE12" i="16" a="1"/>
  <c r="AE12" i="16" s="1"/>
  <c r="AA19" i="7" a="1"/>
  <c r="AA19" i="7" s="1"/>
  <c r="R26" i="7" a="1"/>
  <c r="R26" i="7" s="1"/>
  <c r="AB9" i="6" a="1"/>
  <c r="AB9" i="6" s="1"/>
  <c r="Y18" i="7" a="1"/>
  <c r="Y18" i="7" s="1"/>
  <c r="O29" i="7" a="1"/>
  <c r="O29" i="7" s="1"/>
  <c r="AF9" i="7" a="1"/>
  <c r="AF9" i="7" s="1"/>
  <c r="Z24" i="7" a="1"/>
  <c r="Z24" i="7" s="1"/>
  <c r="AD33" i="7" a="1"/>
  <c r="AD33" i="7" s="1"/>
  <c r="R11" i="7" a="1"/>
  <c r="R11" i="7" s="1"/>
  <c r="AI23" i="7" a="1"/>
  <c r="AI23" i="7" s="1"/>
  <c r="T25" i="8" a="1"/>
  <c r="T25" i="8" s="1"/>
  <c r="R19" i="7" a="1"/>
  <c r="R19" i="7" s="1"/>
  <c r="K31" i="16" a="1"/>
  <c r="K31" i="16" s="1"/>
  <c r="AD20" i="7" a="1"/>
  <c r="AD20" i="7" s="1"/>
  <c r="AJ29" i="7" a="1"/>
  <c r="AJ29" i="7" s="1"/>
  <c r="S11" i="6" a="1"/>
  <c r="S11" i="6" s="1"/>
  <c r="AF19" i="7" a="1"/>
  <c r="AF19" i="7" s="1"/>
  <c r="T27" i="7" a="1"/>
  <c r="T27" i="7" s="1"/>
  <c r="U9" i="6" a="1"/>
  <c r="U9" i="6" s="1"/>
  <c r="X12" i="7" a="1"/>
  <c r="X12" i="7" s="1"/>
  <c r="S24" i="7" a="1"/>
  <c r="S24" i="7" s="1"/>
  <c r="W31" i="7" a="1"/>
  <c r="W31" i="7" s="1"/>
  <c r="T24" i="7" a="1"/>
  <c r="T24" i="7" s="1"/>
  <c r="AF31" i="7" a="1"/>
  <c r="AF31" i="7" s="1"/>
  <c r="Q15" i="6" a="1"/>
  <c r="Q15" i="6" s="1"/>
  <c r="K24" i="6" a="1"/>
  <c r="K24" i="6" s="1"/>
  <c r="AG16" i="7" a="1"/>
  <c r="AG16" i="7" s="1"/>
  <c r="W26" i="7" a="1"/>
  <c r="W26" i="7" s="1"/>
  <c r="Z33" i="7" a="1"/>
  <c r="Z33" i="7" s="1"/>
  <c r="Z17" i="6" a="1"/>
  <c r="Z17" i="6" s="1"/>
  <c r="S16" i="7" a="1"/>
  <c r="S16" i="7" s="1"/>
  <c r="Z20" i="16" a="1"/>
  <c r="Z20" i="16" s="1"/>
  <c r="AC31" i="16" a="1"/>
  <c r="AC31" i="16" s="1"/>
  <c r="S18" i="16" a="1"/>
  <c r="S18" i="16" s="1"/>
  <c r="R31" i="16" a="1"/>
  <c r="R31" i="16" s="1"/>
  <c r="Q16" i="8" a="1"/>
  <c r="Q16" i="8" s="1"/>
  <c r="U26" i="16" a="1"/>
  <c r="U26" i="16" s="1"/>
  <c r="AI24" i="16" a="1"/>
  <c r="AI24" i="16" s="1"/>
  <c r="AA22" i="8" a="1"/>
  <c r="AA22" i="8" s="1"/>
  <c r="V31" i="16" a="1"/>
  <c r="V31" i="16" s="1"/>
  <c r="T23" i="16" a="1"/>
  <c r="T23" i="16" s="1"/>
  <c r="Z29" i="16" a="1"/>
  <c r="Z29" i="16" s="1"/>
  <c r="AG16" i="8" a="1"/>
  <c r="AG16" i="8" s="1"/>
  <c r="AH22" i="8" a="1"/>
  <c r="AH22" i="8" s="1"/>
  <c r="P8" i="7" a="1"/>
  <c r="P8" i="7" s="1"/>
  <c r="S23" i="8" a="1"/>
  <c r="S23" i="8" s="1"/>
  <c r="AD9" i="7" a="1"/>
  <c r="AD9" i="7" s="1"/>
  <c r="AF27" i="8" a="1"/>
  <c r="AF27" i="8" s="1"/>
  <c r="AA13" i="7" a="1"/>
  <c r="AA13" i="7" s="1"/>
  <c r="Q19" i="8" a="1"/>
  <c r="Q19" i="8" s="1"/>
  <c r="J31" i="8" a="1"/>
  <c r="J31" i="8" s="1"/>
  <c r="I23" i="8" a="1"/>
  <c r="I23" i="8" s="1"/>
  <c r="W31" i="16" a="1"/>
  <c r="W31" i="16" s="1"/>
  <c r="V26" i="8" a="1"/>
  <c r="V26" i="8" s="1"/>
  <c r="Q9" i="7" a="1"/>
  <c r="Q9" i="7" s="1"/>
  <c r="Z16" i="8" a="1"/>
  <c r="Z16" i="8" s="1"/>
  <c r="AE30" i="8" a="1"/>
  <c r="AE30" i="8" s="1"/>
  <c r="AE13" i="7" a="1"/>
  <c r="AE13" i="7" s="1"/>
  <c r="K25" i="7" a="1"/>
  <c r="K25" i="7" s="1"/>
  <c r="AE21" i="8" a="1"/>
  <c r="AE21" i="8" s="1"/>
  <c r="P31" i="8" a="1"/>
  <c r="P31" i="8" s="1"/>
  <c r="AD14" i="7" a="1"/>
  <c r="AD14" i="7" s="1"/>
  <c r="Y27" i="16" a="1"/>
  <c r="Y27" i="16" s="1"/>
  <c r="J27" i="8" a="1"/>
  <c r="J27" i="8" s="1"/>
  <c r="AD8" i="7" a="1"/>
  <c r="AD8" i="7" s="1"/>
  <c r="T22" i="7" a="1"/>
  <c r="T22" i="7" s="1"/>
  <c r="W20" i="16" a="1"/>
  <c r="W20" i="16" s="1"/>
  <c r="R22" i="8" a="1"/>
  <c r="R22" i="8" s="1"/>
  <c r="AC29" i="8" a="1"/>
  <c r="AC29" i="8" s="1"/>
  <c r="P13" i="7" a="1"/>
  <c r="P13" i="7" s="1"/>
  <c r="AG21" i="8" a="1"/>
  <c r="AG21" i="8" s="1"/>
  <c r="AD29" i="8" a="1"/>
  <c r="AD29" i="8" s="1"/>
  <c r="Y10" i="7" a="1"/>
  <c r="Y10" i="7" s="1"/>
  <c r="I20" i="7" a="1"/>
  <c r="I20" i="7" s="1"/>
  <c r="AG17" i="8" a="1"/>
  <c r="AG17" i="8" s="1"/>
  <c r="AB25" i="8" a="1"/>
  <c r="AB25" i="8" s="1"/>
  <c r="AH32" i="8" a="1"/>
  <c r="AH32" i="8" s="1"/>
  <c r="U15" i="8" a="1"/>
  <c r="U15" i="8" s="1"/>
  <c r="M20" i="7" a="1"/>
  <c r="M20" i="7" s="1"/>
  <c r="AA26" i="7" a="1"/>
  <c r="AA26" i="7" s="1"/>
  <c r="U10" i="6" a="1"/>
  <c r="U10" i="6" s="1"/>
  <c r="N19" i="7" a="1"/>
  <c r="N19" i="7" s="1"/>
  <c r="X29" i="7" a="1"/>
  <c r="X29" i="7" s="1"/>
  <c r="Q11" i="7" a="1"/>
  <c r="Q11" i="7" s="1"/>
  <c r="Q25" i="7" a="1"/>
  <c r="Q25" i="7" s="1"/>
  <c r="N8" i="6" a="1"/>
  <c r="N8" i="6" s="1"/>
  <c r="Q12" i="7" a="1"/>
  <c r="Q12" i="7" s="1"/>
  <c r="AA24" i="7" a="1"/>
  <c r="AA24" i="7" s="1"/>
  <c r="AE28" i="8" a="1"/>
  <c r="AE28" i="8" s="1"/>
  <c r="R20" i="7" a="1"/>
  <c r="R20" i="7" s="1"/>
  <c r="W17" i="8" a="1"/>
  <c r="W17" i="8" s="1"/>
  <c r="Q21" i="7" a="1"/>
  <c r="Q21" i="7" s="1"/>
  <c r="P30" i="7" a="1"/>
  <c r="P30" i="7" s="1"/>
  <c r="AF11" i="6" a="1"/>
  <c r="AF11" i="6" s="1"/>
  <c r="S20" i="7" a="1"/>
  <c r="S20" i="7" s="1"/>
  <c r="AC27" i="7" a="1"/>
  <c r="AC27" i="7" s="1"/>
  <c r="N10" i="6" a="1"/>
  <c r="N10" i="6" s="1"/>
  <c r="U13" i="7" a="1"/>
  <c r="U13" i="7" s="1"/>
  <c r="AC24" i="7" a="1"/>
  <c r="AC24" i="7" s="1"/>
  <c r="AE31" i="7" a="1"/>
  <c r="AE31" i="7" s="1"/>
  <c r="V25" i="7" a="1"/>
  <c r="V25" i="7" s="1"/>
  <c r="AC32" i="7" a="1"/>
  <c r="AC32" i="7" s="1"/>
  <c r="M29" i="16" a="1"/>
  <c r="M29" i="16" s="1"/>
  <c r="AA32" i="16" a="1"/>
  <c r="AA32" i="16" s="1"/>
  <c r="AF26" i="16" a="1"/>
  <c r="AF26" i="16" s="1"/>
  <c r="AF31" i="16" a="1"/>
  <c r="AF31" i="16" s="1"/>
  <c r="Q18" i="8" a="1"/>
  <c r="Q18" i="8" s="1"/>
  <c r="AG28" i="16" a="1"/>
  <c r="AG28" i="16" s="1"/>
  <c r="V26" i="16" a="1"/>
  <c r="V26" i="16" s="1"/>
  <c r="AH24" i="8" a="1"/>
  <c r="AH24" i="8" s="1"/>
  <c r="I32" i="16" a="1"/>
  <c r="I32" i="16" s="1"/>
  <c r="K27" i="16" a="1"/>
  <c r="K27" i="16" s="1"/>
  <c r="Z30" i="16" a="1"/>
  <c r="Z30" i="16" s="1"/>
  <c r="V18" i="8" a="1"/>
  <c r="V18" i="8" s="1"/>
  <c r="Q23" i="8" a="1"/>
  <c r="Q23" i="8" s="1"/>
  <c r="R10" i="7" a="1"/>
  <c r="R10" i="7" s="1"/>
  <c r="AF23" i="8" a="1"/>
  <c r="AF23" i="8" s="1"/>
  <c r="L30" i="16" a="1"/>
  <c r="L30" i="16" s="1"/>
  <c r="AB28" i="8" a="1"/>
  <c r="AB28" i="8" s="1"/>
  <c r="Z14" i="7" a="1"/>
  <c r="Z14" i="7" s="1"/>
  <c r="AJ22" i="8" a="1"/>
  <c r="AJ22" i="8" s="1"/>
  <c r="V31" i="8" a="1"/>
  <c r="V31" i="8" s="1"/>
  <c r="V23" i="8" a="1"/>
  <c r="V23" i="8" s="1"/>
  <c r="AC8" i="8" a="1"/>
  <c r="AC8" i="8" s="1"/>
  <c r="AJ26" i="8" a="1"/>
  <c r="AJ26" i="8" s="1"/>
  <c r="N10" i="7" a="1"/>
  <c r="N10" i="7" s="1"/>
  <c r="Y18" i="8" a="1"/>
  <c r="Y18" i="8" s="1"/>
  <c r="O31" i="8" a="1"/>
  <c r="O31" i="8" s="1"/>
  <c r="U14" i="7" a="1"/>
  <c r="U14" i="7" s="1"/>
  <c r="S25" i="7" a="1"/>
  <c r="S25" i="7" s="1"/>
  <c r="N22" i="8" a="1"/>
  <c r="N22" i="8" s="1"/>
  <c r="Y31" i="8" a="1"/>
  <c r="Y31" i="8" s="1"/>
  <c r="Q15" i="7" a="1"/>
  <c r="Q15" i="7" s="1"/>
  <c r="U13" i="8" a="1"/>
  <c r="U13" i="8" s="1"/>
  <c r="Y27" i="8" a="1"/>
  <c r="Y27" i="8" s="1"/>
  <c r="S9" i="7" a="1"/>
  <c r="S9" i="7" s="1"/>
  <c r="AB22" i="7" a="1"/>
  <c r="AB22" i="7" s="1"/>
  <c r="J28" i="16" a="1"/>
  <c r="J28" i="16" s="1"/>
  <c r="AD22" i="8" a="1"/>
  <c r="AD22" i="8" s="1"/>
  <c r="K30" i="8" a="1"/>
  <c r="K30" i="8" s="1"/>
  <c r="X13" i="7" a="1"/>
  <c r="X13" i="7" s="1"/>
  <c r="S22" i="8" a="1"/>
  <c r="S22" i="8" s="1"/>
  <c r="L30" i="8" a="1"/>
  <c r="L30" i="8" s="1"/>
  <c r="O11" i="7" a="1"/>
  <c r="O11" i="7" s="1"/>
  <c r="Q20" i="7" a="1"/>
  <c r="Q20" i="7" s="1"/>
  <c r="AD18" i="8" a="1"/>
  <c r="AD18" i="8" s="1"/>
  <c r="N26" i="8" a="1"/>
  <c r="N26" i="8" s="1"/>
  <c r="R33" i="8" a="1"/>
  <c r="R33" i="8" s="1"/>
  <c r="T24" i="8" a="1"/>
  <c r="T24" i="8" s="1"/>
  <c r="AA20" i="7" a="1"/>
  <c r="AA20" i="7" s="1"/>
  <c r="AJ26" i="7" a="1"/>
  <c r="AJ26" i="7" s="1"/>
  <c r="N11" i="6" a="1"/>
  <c r="N11" i="6" s="1"/>
  <c r="AB19" i="7" a="1"/>
  <c r="AB19" i="7" s="1"/>
  <c r="AG29" i="7" a="1"/>
  <c r="AG29" i="7" s="1"/>
  <c r="R14" i="7" a="1"/>
  <c r="R14" i="7" s="1"/>
  <c r="S26" i="7" a="1"/>
  <c r="S26" i="7" s="1"/>
  <c r="Y8" i="6" a="1"/>
  <c r="Y8" i="6" s="1"/>
  <c r="R13" i="7" a="1"/>
  <c r="R13" i="7" s="1"/>
  <c r="AJ24" i="7" a="1"/>
  <c r="AJ24" i="7" s="1"/>
  <c r="W31" i="8" a="1"/>
  <c r="W31" i="8" s="1"/>
  <c r="AB21" i="7" a="1"/>
  <c r="AB21" i="7" s="1"/>
  <c r="L22" i="8" a="1"/>
  <c r="L22" i="8" s="1"/>
  <c r="K22" i="7" a="1"/>
  <c r="K22" i="7" s="1"/>
  <c r="Y30" i="7" a="1"/>
  <c r="Y30" i="7" s="1"/>
  <c r="X12" i="6" a="1"/>
  <c r="X12" i="6" s="1"/>
  <c r="AE20" i="7" a="1"/>
  <c r="AE20" i="7" s="1"/>
  <c r="J28" i="7" a="1"/>
  <c r="J28" i="7" s="1"/>
  <c r="Z10" i="6" a="1"/>
  <c r="Z10" i="6" s="1"/>
  <c r="Y14" i="7" a="1"/>
  <c r="Y14" i="7" s="1"/>
  <c r="U25" i="7" a="1"/>
  <c r="U25" i="7" s="1"/>
  <c r="L32" i="7" a="1"/>
  <c r="L32" i="7" s="1"/>
  <c r="AE25" i="7" a="1"/>
  <c r="AE25" i="7" s="1"/>
  <c r="I33" i="7" a="1"/>
  <c r="I33" i="7" s="1"/>
  <c r="S16" i="6" a="1"/>
  <c r="S16" i="6" s="1"/>
  <c r="AC11" i="8" a="1"/>
  <c r="AC11" i="8" s="1"/>
  <c r="L33" i="16" a="1"/>
  <c r="L33" i="16" s="1"/>
  <c r="AE27" i="16" a="1"/>
  <c r="AE27" i="16" s="1"/>
  <c r="V27" i="9" a="1"/>
  <c r="V27" i="9" s="1"/>
  <c r="R19" i="8" a="1"/>
  <c r="R19" i="8" s="1"/>
  <c r="AH29" i="16" a="1"/>
  <c r="AH29" i="16" s="1"/>
  <c r="AH28" i="16" a="1"/>
  <c r="AH28" i="16" s="1"/>
  <c r="I26" i="8" a="1"/>
  <c r="I26" i="8" s="1"/>
  <c r="R8" i="8" a="1"/>
  <c r="R8" i="8" s="1"/>
  <c r="I28" i="16" a="1"/>
  <c r="I28" i="16" s="1"/>
  <c r="L31" i="16" a="1"/>
  <c r="L31" i="16" s="1"/>
  <c r="AF19" i="8" a="1"/>
  <c r="AF19" i="8" s="1"/>
  <c r="AE23" i="8" a="1"/>
  <c r="AE23" i="8" s="1"/>
  <c r="Y11" i="7" a="1"/>
  <c r="Y11" i="7" s="1"/>
  <c r="Q24" i="8" a="1"/>
  <c r="Q24" i="8" s="1"/>
  <c r="P11" i="8" a="1"/>
  <c r="P11" i="8" s="1"/>
  <c r="J29" i="8" a="1"/>
  <c r="J29" i="8" s="1"/>
  <c r="Q16" i="7" a="1"/>
  <c r="Q16" i="7" s="1"/>
  <c r="AH23" i="8" a="1"/>
  <c r="AH23" i="8" s="1"/>
  <c r="W24" i="16" a="1"/>
  <c r="W24" i="16" s="1"/>
  <c r="S25" i="8" a="1"/>
  <c r="S25" i="8" s="1"/>
  <c r="AE11" i="8" a="1"/>
  <c r="AE11" i="8" s="1"/>
  <c r="V27" i="8" a="1"/>
  <c r="V27" i="8" s="1"/>
  <c r="AD10" i="7" a="1"/>
  <c r="AD10" i="7" s="1"/>
  <c r="W19" i="8" a="1"/>
  <c r="W19" i="8" s="1"/>
  <c r="AJ31" i="8" a="1"/>
  <c r="AJ31" i="8" s="1"/>
  <c r="U16" i="7" a="1"/>
  <c r="U16" i="7" s="1"/>
  <c r="AA25" i="7" a="1"/>
  <c r="AA25" i="7" s="1"/>
  <c r="AB22" i="8" a="1"/>
  <c r="AB22" i="8" s="1"/>
  <c r="I32" i="8" a="1"/>
  <c r="I32" i="8" s="1"/>
  <c r="Y15" i="7" a="1"/>
  <c r="Y15" i="7" s="1"/>
  <c r="AB14" i="8" a="1"/>
  <c r="AB14" i="8" s="1"/>
  <c r="W28" i="8" a="1"/>
  <c r="W28" i="8" s="1"/>
  <c r="X10" i="7" a="1"/>
  <c r="X10" i="7" s="1"/>
  <c r="Q23" i="7" a="1"/>
  <c r="Q23" i="7" s="1"/>
  <c r="V32" i="16" a="1"/>
  <c r="V32" i="16" s="1"/>
  <c r="N23" i="8" a="1"/>
  <c r="N23" i="8" s="1"/>
  <c r="R31" i="8" a="1"/>
  <c r="R31" i="8" s="1"/>
  <c r="AE14" i="7" a="1"/>
  <c r="AE14" i="7" s="1"/>
  <c r="AF22" i="8" a="1"/>
  <c r="AF22" i="8" s="1"/>
  <c r="W30" i="8" a="1"/>
  <c r="W30" i="8" s="1"/>
  <c r="X11" i="7" a="1"/>
  <c r="X11" i="7" s="1"/>
  <c r="Z20" i="7" a="1"/>
  <c r="Z20" i="7" s="1"/>
  <c r="AC19" i="8" a="1"/>
  <c r="AC19" i="8" s="1"/>
  <c r="AA26" i="8" a="1"/>
  <c r="AA26" i="8" s="1"/>
  <c r="X8" i="7" a="1"/>
  <c r="X8" i="7" s="1"/>
  <c r="AC30" i="8" a="1"/>
  <c r="AC30" i="8" s="1"/>
  <c r="L21" i="7" a="1"/>
  <c r="L21" i="7" s="1"/>
  <c r="P27" i="7" a="1"/>
  <c r="P27" i="7" s="1"/>
  <c r="X15" i="8" a="1"/>
  <c r="X15" i="8" s="1"/>
  <c r="M21" i="7" a="1"/>
  <c r="M21" i="7" s="1"/>
  <c r="N30" i="7" a="1"/>
  <c r="N30" i="7" s="1"/>
  <c r="N15" i="7" a="1"/>
  <c r="N15" i="7" s="1"/>
  <c r="AB26" i="7" a="1"/>
  <c r="AB26" i="7" s="1"/>
  <c r="Q9" i="6" a="1"/>
  <c r="Q9" i="6" s="1"/>
  <c r="S14" i="7" a="1"/>
  <c r="S14" i="7" s="1"/>
  <c r="R25" i="7" a="1"/>
  <c r="R25" i="7" s="1"/>
  <c r="K33" i="8" a="1"/>
  <c r="K33" i="8" s="1"/>
  <c r="AF22" i="7" a="1"/>
  <c r="AF22" i="7" s="1"/>
  <c r="U25" i="8" a="1"/>
  <c r="U25" i="8" s="1"/>
  <c r="V22" i="7" a="1"/>
  <c r="V22" i="7" s="1"/>
  <c r="AG30" i="7" a="1"/>
  <c r="AG30" i="7" s="1"/>
  <c r="S8" i="8" a="1"/>
  <c r="S8" i="8" s="1"/>
  <c r="AC21" i="7" a="1"/>
  <c r="AC21" i="7" s="1"/>
  <c r="S28" i="7" a="1"/>
  <c r="S28" i="7" s="1"/>
  <c r="T11" i="6" a="1"/>
  <c r="T11" i="6" s="1"/>
  <c r="P16" i="7" a="1"/>
  <c r="P16" i="7" s="1"/>
  <c r="V26" i="7" a="1"/>
  <c r="V26" i="7" s="1"/>
  <c r="Z11" i="8" a="1"/>
  <c r="Z11" i="8" s="1"/>
  <c r="M26" i="7" a="1"/>
  <c r="M26" i="7" s="1"/>
  <c r="Q33" i="7" a="1"/>
  <c r="Q33" i="7" s="1"/>
  <c r="AG16" i="6" a="1"/>
  <c r="AG16" i="6" s="1"/>
  <c r="T25" i="6" a="1"/>
  <c r="T25" i="6" s="1"/>
  <c r="J20" i="7" a="1"/>
  <c r="J20" i="7" s="1"/>
  <c r="AE27" i="7" a="1"/>
  <c r="AE27" i="7" s="1"/>
  <c r="X9" i="6" a="1"/>
  <c r="X9" i="6" s="1"/>
  <c r="J20" i="6" a="1"/>
  <c r="J20" i="6" s="1"/>
  <c r="AG18" i="7" a="1"/>
  <c r="AG18" i="7" s="1"/>
  <c r="AG25" i="7" a="1"/>
  <c r="AG25" i="7" s="1"/>
  <c r="AG31" i="7" a="1"/>
  <c r="AG31" i="7" s="1"/>
  <c r="R15" i="6" a="1"/>
  <c r="R15" i="6" s="1"/>
  <c r="V21" i="7" a="1"/>
  <c r="V21" i="7" s="1"/>
  <c r="AD17" i="7" a="1"/>
  <c r="AD17" i="7" s="1"/>
  <c r="O25" i="7" a="1"/>
  <c r="O25" i="7" s="1"/>
  <c r="V14" i="8" a="1"/>
  <c r="V14" i="8" s="1"/>
  <c r="Q31" i="7" a="1"/>
  <c r="Q31" i="7" s="1"/>
  <c r="AD17" i="6" a="1"/>
  <c r="AD17" i="6" s="1"/>
  <c r="AG25" i="6" a="1"/>
  <c r="AG25" i="6" s="1"/>
  <c r="AF33" i="6" a="1"/>
  <c r="AF33" i="6" s="1"/>
  <c r="U16" i="5" a="1"/>
  <c r="U16" i="5" s="1"/>
  <c r="I32" i="7" a="1"/>
  <c r="I32" i="7" s="1"/>
  <c r="T19" i="6" a="1"/>
  <c r="T19" i="6" s="1"/>
  <c r="L28" i="6" a="1"/>
  <c r="L28" i="6" s="1"/>
  <c r="T8" i="5" a="1"/>
  <c r="T8" i="5" s="1"/>
  <c r="V17" i="5" a="1"/>
  <c r="V17" i="5" s="1"/>
  <c r="O10" i="6" a="1"/>
  <c r="O10" i="6" s="1"/>
  <c r="AA21" i="6" a="1"/>
  <c r="AA21" i="6" s="1"/>
  <c r="J29" i="6" a="1"/>
  <c r="J29" i="6" s="1"/>
  <c r="M10" i="5" a="1"/>
  <c r="M10" i="5" s="1"/>
  <c r="Q20" i="5" a="1"/>
  <c r="Q20" i="5" s="1"/>
  <c r="V13" i="6" a="1"/>
  <c r="V13" i="6" s="1"/>
  <c r="Z22" i="6" a="1"/>
  <c r="Z22" i="6" s="1"/>
  <c r="K29" i="6" a="1"/>
  <c r="K29" i="6" s="1"/>
  <c r="Z10" i="5" a="1"/>
  <c r="Z10" i="5" s="1"/>
  <c r="S10" i="6" a="1"/>
  <c r="S10" i="6" s="1"/>
  <c r="N22" i="6" a="1"/>
  <c r="N22" i="6" s="1"/>
  <c r="L29" i="6" a="1"/>
  <c r="L29" i="6" s="1"/>
  <c r="Q13" i="5" a="1"/>
  <c r="Q13" i="5" s="1"/>
  <c r="N9" i="6" a="1"/>
  <c r="N9" i="6" s="1"/>
  <c r="AB20" i="6" a="1"/>
  <c r="AB20" i="6" s="1"/>
  <c r="S27" i="6" a="1"/>
  <c r="S27" i="6" s="1"/>
  <c r="M8" i="5" a="1"/>
  <c r="M8" i="5" s="1"/>
  <c r="P15" i="6" a="1"/>
  <c r="P15" i="6" s="1"/>
  <c r="M25" i="6" a="1"/>
  <c r="M25" i="6" s="1"/>
  <c r="N33" i="6" a="1"/>
  <c r="N33" i="6" s="1"/>
  <c r="L15" i="5" a="1"/>
  <c r="L15" i="5" s="1"/>
  <c r="R28" i="7" a="1"/>
  <c r="R28" i="7" s="1"/>
  <c r="Q18" i="6" a="1"/>
  <c r="Q18" i="6" s="1"/>
  <c r="K26" i="6" a="1"/>
  <c r="K26" i="6" s="1"/>
  <c r="R32" i="6" a="1"/>
  <c r="R32" i="6" s="1"/>
  <c r="P16" i="5" a="1"/>
  <c r="P16" i="5" s="1"/>
  <c r="AA22" i="5" a="1"/>
  <c r="AA22" i="5" s="1"/>
  <c r="AF30" i="7" a="1"/>
  <c r="AF30" i="7" s="1"/>
  <c r="S18" i="6" a="1"/>
  <c r="S18" i="6" s="1"/>
  <c r="Z26" i="6" a="1"/>
  <c r="Z26" i="6" s="1"/>
  <c r="Q9" i="5" a="1"/>
  <c r="Q9" i="5" s="1"/>
  <c r="AB13" i="6" a="1"/>
  <c r="AB13" i="6" s="1"/>
  <c r="I21" i="8" a="1"/>
  <c r="I21" i="8" s="1"/>
  <c r="AA12" i="8" a="1"/>
  <c r="AA12" i="8" s="1"/>
  <c r="R28" i="16" a="1"/>
  <c r="R28" i="16" s="1"/>
  <c r="Y8" i="16" a="1"/>
  <c r="Y8" i="16" s="1"/>
  <c r="V21" i="8" a="1"/>
  <c r="V21" i="8" s="1"/>
  <c r="U30" i="16" a="1"/>
  <c r="U30" i="16" s="1"/>
  <c r="V30" i="16" a="1"/>
  <c r="V30" i="16" s="1"/>
  <c r="X19" i="9" a="1"/>
  <c r="X19" i="9" s="1"/>
  <c r="V10" i="8" a="1"/>
  <c r="V10" i="8" s="1"/>
  <c r="W28" i="16" a="1"/>
  <c r="W28" i="16" s="1"/>
  <c r="Y31" i="16" a="1"/>
  <c r="Y31" i="16" s="1"/>
  <c r="Z20" i="8" a="1"/>
  <c r="Z20" i="8" s="1"/>
  <c r="O25" i="8" a="1"/>
  <c r="O25" i="8" s="1"/>
  <c r="L25" i="9" a="1"/>
  <c r="L25" i="9" s="1"/>
  <c r="P26" i="8" a="1"/>
  <c r="P26" i="8" s="1"/>
  <c r="P17" i="8" a="1"/>
  <c r="P17" i="8" s="1"/>
  <c r="U29" i="8" a="1"/>
  <c r="U29" i="8" s="1"/>
  <c r="R18" i="7" a="1"/>
  <c r="R18" i="7" s="1"/>
  <c r="S24" i="8" a="1"/>
  <c r="S24" i="8" s="1"/>
  <c r="AF33" i="16" a="1"/>
  <c r="AF33" i="16" s="1"/>
  <c r="S26" i="8" a="1"/>
  <c r="S26" i="8" s="1"/>
  <c r="Y16" i="8" a="1"/>
  <c r="Y16" i="8" s="1"/>
  <c r="U28" i="8" a="1"/>
  <c r="U28" i="8" s="1"/>
  <c r="AC11" i="7" a="1"/>
  <c r="AC11" i="7" s="1"/>
  <c r="N20" i="8" a="1"/>
  <c r="N20" i="8" s="1"/>
  <c r="S32" i="8" a="1"/>
  <c r="S32" i="8" s="1"/>
  <c r="AC16" i="7" a="1"/>
  <c r="AC16" i="7" s="1"/>
  <c r="P26" i="7" a="1"/>
  <c r="P26" i="7" s="1"/>
  <c r="M23" i="8" a="1"/>
  <c r="M23" i="8" s="1"/>
  <c r="T32" i="8" a="1"/>
  <c r="T32" i="8" s="1"/>
  <c r="AG15" i="7" a="1"/>
  <c r="AG15" i="7" s="1"/>
  <c r="AB16" i="8" a="1"/>
  <c r="AB16" i="8" s="1"/>
  <c r="AH28" i="8" a="1"/>
  <c r="AH28" i="8" s="1"/>
  <c r="W11" i="7" a="1"/>
  <c r="W11" i="7" s="1"/>
  <c r="AH23" i="7" a="1"/>
  <c r="AH23" i="7" s="1"/>
  <c r="Q12" i="8" a="1"/>
  <c r="Q12" i="8" s="1"/>
  <c r="M24" i="8" a="1"/>
  <c r="M24" i="8" s="1"/>
  <c r="AA31" i="8" a="1"/>
  <c r="AA31" i="8" s="1"/>
  <c r="R15" i="7" a="1"/>
  <c r="R15" i="7" s="1"/>
  <c r="O23" i="8" a="1"/>
  <c r="O23" i="8" s="1"/>
  <c r="AH30" i="8" a="1"/>
  <c r="AH30" i="8" s="1"/>
  <c r="AF11" i="7" a="1"/>
  <c r="AF11" i="7" s="1"/>
  <c r="AH20" i="7" a="1"/>
  <c r="AH20" i="7" s="1"/>
  <c r="U20" i="8" a="1"/>
  <c r="U20" i="8" s="1"/>
  <c r="N27" i="8" a="1"/>
  <c r="N27" i="8" s="1"/>
  <c r="AC9" i="7" a="1"/>
  <c r="AC9" i="7" s="1"/>
  <c r="AA32" i="8" a="1"/>
  <c r="AA32" i="8" s="1"/>
  <c r="AI21" i="7" a="1"/>
  <c r="AI21" i="7" s="1"/>
  <c r="Z27" i="7" a="1"/>
  <c r="Z27" i="7" s="1"/>
  <c r="O21" i="8" a="1"/>
  <c r="O21" i="8" s="1"/>
  <c r="Z21" i="7" a="1"/>
  <c r="Z21" i="7" s="1"/>
  <c r="AD30" i="7" a="1"/>
  <c r="AD30" i="7" s="1"/>
  <c r="Y16" i="7" a="1"/>
  <c r="Y16" i="7" s="1"/>
  <c r="I27" i="7" a="1"/>
  <c r="I27" i="7" s="1"/>
  <c r="AD9" i="6" a="1"/>
  <c r="AD9" i="6" s="1"/>
  <c r="AD15" i="7" a="1"/>
  <c r="AD15" i="7" s="1"/>
  <c r="J26" i="7" a="1"/>
  <c r="J26" i="7" s="1"/>
  <c r="Z8" i="7" a="1"/>
  <c r="Z8" i="7" s="1"/>
  <c r="N23" i="7" a="1"/>
  <c r="N23" i="7" s="1"/>
  <c r="L33" i="8" a="1"/>
  <c r="L33" i="8" s="1"/>
  <c r="Z23" i="7" a="1"/>
  <c r="Z23" i="7" s="1"/>
  <c r="AD31" i="7" a="1"/>
  <c r="AD31" i="7" s="1"/>
  <c r="AH25" i="8" a="1"/>
  <c r="AH25" i="8" s="1"/>
  <c r="L22" i="7" a="1"/>
  <c r="L22" i="7" s="1"/>
  <c r="AC28" i="7" a="1"/>
  <c r="AC28" i="7" s="1"/>
  <c r="AG11" i="6" a="1"/>
  <c r="AG11" i="6" s="1"/>
  <c r="AE16" i="7" a="1"/>
  <c r="AE16" i="7" s="1"/>
  <c r="AE26" i="7" a="1"/>
  <c r="AE26" i="7" s="1"/>
  <c r="J23" i="8" a="1"/>
  <c r="J23" i="8" s="1"/>
  <c r="AF26" i="7" a="1"/>
  <c r="AF26" i="7" s="1"/>
  <c r="R8" i="6" a="1"/>
  <c r="R8" i="6" s="1"/>
  <c r="Y17" i="6" a="1"/>
  <c r="Y17" i="6" s="1"/>
  <c r="T19" i="8" a="1"/>
  <c r="T19" i="8" s="1"/>
  <c r="AJ20" i="7" a="1"/>
  <c r="AJ20" i="7" s="1"/>
  <c r="M28" i="7" a="1"/>
  <c r="M28" i="7" s="1"/>
  <c r="P10" i="6" a="1"/>
  <c r="P10" i="6" s="1"/>
  <c r="L13" i="8" a="1"/>
  <c r="L13" i="8" s="1"/>
  <c r="W19" i="7" a="1"/>
  <c r="W19" i="7" s="1"/>
  <c r="N26" i="7" a="1"/>
  <c r="N26" i="7" s="1"/>
  <c r="N32" i="7" a="1"/>
  <c r="N32" i="7" s="1"/>
  <c r="U16" i="6" a="1"/>
  <c r="U16" i="6" s="1"/>
  <c r="I23" i="16" a="1"/>
  <c r="I23" i="16" s="1"/>
  <c r="Z13" i="8" a="1"/>
  <c r="Z13" i="8" s="1"/>
  <c r="Z33" i="16" a="1"/>
  <c r="Z33" i="16" s="1"/>
  <c r="AF11" i="16" a="1"/>
  <c r="AF11" i="16" s="1"/>
  <c r="R23" i="8" a="1"/>
  <c r="R23" i="8" s="1"/>
  <c r="S32" i="16" a="1"/>
  <c r="S32" i="16" s="1"/>
  <c r="AJ30" i="16" a="1"/>
  <c r="AJ30" i="16" s="1"/>
  <c r="U28" i="9" a="1"/>
  <c r="U28" i="9" s="1"/>
  <c r="T13" i="8" a="1"/>
  <c r="T13" i="8" s="1"/>
  <c r="Q25" i="9" a="1"/>
  <c r="Q25" i="9" s="1"/>
  <c r="K32" i="16" a="1"/>
  <c r="K32" i="16" s="1"/>
  <c r="O22" i="16" a="1"/>
  <c r="O22" i="16" s="1"/>
  <c r="O26" i="8" a="1"/>
  <c r="O26" i="8" s="1"/>
  <c r="AD22" i="16" a="1"/>
  <c r="AD22" i="16" s="1"/>
  <c r="AE27" i="8" a="1"/>
  <c r="AE27" i="8" s="1"/>
  <c r="O19" i="8" a="1"/>
  <c r="O19" i="8" s="1"/>
  <c r="AG29" i="8" a="1"/>
  <c r="AG29" i="8" s="1"/>
  <c r="U19" i="7" a="1"/>
  <c r="U19" i="7" s="1"/>
  <c r="AG24" i="8" a="1"/>
  <c r="AG24" i="8" s="1"/>
  <c r="Y11" i="8" a="1"/>
  <c r="Y11" i="8" s="1"/>
  <c r="AG26" i="8" a="1"/>
  <c r="AG26" i="8" s="1"/>
  <c r="X17" i="8" a="1"/>
  <c r="X17" i="8" s="1"/>
  <c r="AF28" i="8" a="1"/>
  <c r="AF28" i="8" s="1"/>
  <c r="Z12" i="7" a="1"/>
  <c r="Z12" i="7" s="1"/>
  <c r="AD21" i="8" a="1"/>
  <c r="AD21" i="8" s="1"/>
  <c r="N33" i="8" a="1"/>
  <c r="N33" i="8" s="1"/>
  <c r="R17" i="7" a="1"/>
  <c r="R17" i="7" s="1"/>
  <c r="AD18" i="16" a="1"/>
  <c r="AD18" i="16" s="1"/>
  <c r="Z23" i="8" a="1"/>
  <c r="Z23" i="8" s="1"/>
  <c r="AD32" i="8" a="1"/>
  <c r="AD32" i="8" s="1"/>
  <c r="AD16" i="7" a="1"/>
  <c r="AD16" i="7" s="1"/>
  <c r="AC17" i="8" a="1"/>
  <c r="AC17" i="8" s="1"/>
  <c r="P29" i="8" a="1"/>
  <c r="P29" i="8" s="1"/>
  <c r="AE11" i="7" a="1"/>
  <c r="AE11" i="7" s="1"/>
  <c r="AE24" i="7" a="1"/>
  <c r="AE24" i="7" s="1"/>
  <c r="V13" i="8" a="1"/>
  <c r="V13" i="8" s="1"/>
  <c r="AA24" i="8" a="1"/>
  <c r="AA24" i="8" s="1"/>
  <c r="J32" i="8" a="1"/>
  <c r="J32" i="8" s="1"/>
  <c r="J21" i="16" a="1"/>
  <c r="J21" i="16" s="1"/>
  <c r="AC23" i="8" a="1"/>
  <c r="AC23" i="8" s="1"/>
  <c r="S31" i="8" a="1"/>
  <c r="S31" i="8" s="1"/>
  <c r="AC12" i="7" a="1"/>
  <c r="AC12" i="7" s="1"/>
  <c r="X21" i="7" a="1"/>
  <c r="X21" i="7" s="1"/>
  <c r="AI20" i="8" a="1"/>
  <c r="AI20" i="8" s="1"/>
  <c r="AB27" i="8" a="1"/>
  <c r="AB27" i="8" s="1"/>
  <c r="Q10" i="7" a="1"/>
  <c r="Q10" i="7" s="1"/>
  <c r="R8" i="7" a="1"/>
  <c r="R8" i="7" s="1"/>
  <c r="Q22" i="7" a="1"/>
  <c r="Q22" i="7" s="1"/>
  <c r="Y28" i="7" a="1"/>
  <c r="Y28" i="7" s="1"/>
  <c r="U24" i="8" a="1"/>
  <c r="U24" i="8" s="1"/>
  <c r="AJ21" i="7" a="1"/>
  <c r="AJ21" i="7" s="1"/>
  <c r="K31" i="7" a="1"/>
  <c r="K31" i="7" s="1"/>
  <c r="U17" i="7" a="1"/>
  <c r="U17" i="7" s="1"/>
  <c r="Q27" i="7" a="1"/>
  <c r="Q27" i="7" s="1"/>
  <c r="W10" i="6" a="1"/>
  <c r="W10" i="6" s="1"/>
  <c r="Z16" i="7" a="1"/>
  <c r="Z16" i="7" s="1"/>
  <c r="T26" i="7" a="1"/>
  <c r="T26" i="7" s="1"/>
  <c r="M10" i="7" a="1"/>
  <c r="M10" i="7" s="1"/>
  <c r="Y23" i="7" a="1"/>
  <c r="Y23" i="7" s="1"/>
  <c r="V12" i="7" a="1"/>
  <c r="V12" i="7" s="1"/>
  <c r="R24" i="7" a="1"/>
  <c r="R24" i="7" s="1"/>
  <c r="K32" i="7" a="1"/>
  <c r="K32" i="7" s="1"/>
  <c r="AF31" i="8" a="1"/>
  <c r="AF31" i="8" s="1"/>
  <c r="W22" i="7" a="1"/>
  <c r="W22" i="7" s="1"/>
  <c r="S29" i="7" a="1"/>
  <c r="S29" i="7" s="1"/>
  <c r="Q13" i="6" a="1"/>
  <c r="Q13" i="6" s="1"/>
  <c r="Y17" i="7" a="1"/>
  <c r="Y17" i="7" s="1"/>
  <c r="L27" i="7" a="1"/>
  <c r="L27" i="7" s="1"/>
  <c r="AI31" i="8" a="1"/>
  <c r="AI31" i="8" s="1"/>
  <c r="U27" i="7" a="1"/>
  <c r="U27" i="7" s="1"/>
  <c r="AE8" i="6" a="1"/>
  <c r="AE8" i="6" s="1"/>
  <c r="W19" i="6" a="1"/>
  <c r="W19" i="6" s="1"/>
  <c r="X29" i="8" a="1"/>
  <c r="X29" i="8" s="1"/>
  <c r="T21" i="7" a="1"/>
  <c r="T21" i="7" s="1"/>
  <c r="AC29" i="7" a="1"/>
  <c r="AC29" i="7" s="1"/>
  <c r="AC10" i="6" a="1"/>
  <c r="AC10" i="6" s="1"/>
  <c r="J20" i="8" a="1"/>
  <c r="J20" i="8" s="1"/>
  <c r="V20" i="7" a="1"/>
  <c r="V20" i="7" s="1"/>
  <c r="X26" i="7" a="1"/>
  <c r="X26" i="7" s="1"/>
  <c r="V32" i="7" a="1"/>
  <c r="V32" i="7" s="1"/>
  <c r="M13" i="8" a="1"/>
  <c r="M13" i="8" s="1"/>
  <c r="I23" i="7" a="1"/>
  <c r="I23" i="7" s="1"/>
  <c r="AH18" i="7" a="1"/>
  <c r="AH18" i="7" s="1"/>
  <c r="AH25" i="7" a="1"/>
  <c r="AH25" i="7" s="1"/>
  <c r="U27" i="8" a="1"/>
  <c r="U27" i="8" s="1"/>
  <c r="Z32" i="7" a="1"/>
  <c r="Z32" i="7" s="1"/>
  <c r="S19" i="6" a="1"/>
  <c r="S19" i="6" s="1"/>
  <c r="O27" i="6" a="1"/>
  <c r="O27" i="6" s="1"/>
  <c r="AF8" i="5" a="1"/>
  <c r="AF8" i="5" s="1"/>
  <c r="AE17" i="5" a="1"/>
  <c r="AE17" i="5" s="1"/>
  <c r="AE33" i="7" a="1"/>
  <c r="AE33" i="7" s="1"/>
  <c r="X20" i="6" a="1"/>
  <c r="X20" i="6" s="1"/>
  <c r="I29" i="6" a="1"/>
  <c r="I29" i="6" s="1"/>
  <c r="V9" i="5" a="1"/>
  <c r="V9" i="5" s="1"/>
  <c r="M19" i="5" a="1"/>
  <c r="M19" i="5" s="1"/>
  <c r="U13" i="6" a="1"/>
  <c r="U13" i="6" s="1"/>
  <c r="Y22" i="6" a="1"/>
  <c r="Y22" i="6" s="1"/>
  <c r="AJ29" i="6" a="1"/>
  <c r="AJ29" i="6" s="1"/>
  <c r="AB11" i="5" a="1"/>
  <c r="AB11" i="5" s="1"/>
  <c r="K21" i="5" a="1"/>
  <c r="K21" i="5" s="1"/>
  <c r="P30" i="16" a="1"/>
  <c r="P30" i="16" s="1"/>
  <c r="O14" i="8" a="1"/>
  <c r="O14" i="8" s="1"/>
  <c r="X8" i="8" a="1"/>
  <c r="X8" i="8" s="1"/>
  <c r="M23" i="16" a="1"/>
  <c r="M23" i="16" s="1"/>
  <c r="N25" i="8" a="1"/>
  <c r="N25" i="8" s="1"/>
  <c r="AB33" i="16" a="1"/>
  <c r="AB33" i="16" s="1"/>
  <c r="Q33" i="16" a="1"/>
  <c r="Q33" i="16" s="1"/>
  <c r="AI31" i="9" a="1"/>
  <c r="AI31" i="9" s="1"/>
  <c r="AE14" i="8" a="1"/>
  <c r="AE14" i="8" s="1"/>
  <c r="M13" i="16" a="1"/>
  <c r="M13" i="16" s="1"/>
  <c r="AJ32" i="16" a="1"/>
  <c r="AJ32" i="16" s="1"/>
  <c r="X29" i="16" a="1"/>
  <c r="X29" i="16" s="1"/>
  <c r="AB26" i="8" a="1"/>
  <c r="AB26" i="8" s="1"/>
  <c r="K30" i="16" a="1"/>
  <c r="K30" i="16" s="1"/>
  <c r="AA28" i="8" a="1"/>
  <c r="AA28" i="8" s="1"/>
  <c r="AH19" i="8" a="1"/>
  <c r="AH19" i="8" s="1"/>
  <c r="O30" i="8" a="1"/>
  <c r="O30" i="8" s="1"/>
  <c r="T32" i="9" a="1"/>
  <c r="T32" i="9" s="1"/>
  <c r="R25" i="8" a="1"/>
  <c r="R25" i="8" s="1"/>
  <c r="P14" i="8" a="1"/>
  <c r="P14" i="8" s="1"/>
  <c r="AH27" i="8" a="1"/>
  <c r="AH27" i="8" s="1"/>
  <c r="M20" i="8" a="1"/>
  <c r="M20" i="8" s="1"/>
  <c r="N29" i="8" a="1"/>
  <c r="N29" i="8" s="1"/>
  <c r="AC14" i="7" a="1"/>
  <c r="AC14" i="7" s="1"/>
  <c r="M22" i="8" a="1"/>
  <c r="M22" i="8" s="1"/>
  <c r="Z33" i="8" a="1"/>
  <c r="Z33" i="8" s="1"/>
  <c r="AD18" i="7" a="1"/>
  <c r="AD18" i="7" s="1"/>
  <c r="J32" i="16" a="1"/>
  <c r="J32" i="16" s="1"/>
  <c r="J25" i="8" a="1"/>
  <c r="J25" i="8" s="1"/>
  <c r="O33" i="8" a="1"/>
  <c r="O33" i="8" s="1"/>
  <c r="AA17" i="7" a="1"/>
  <c r="AA17" i="7" s="1"/>
  <c r="AA18" i="8" a="1"/>
  <c r="AA18" i="8" s="1"/>
  <c r="AB29" i="8" a="1"/>
  <c r="AB29" i="8" s="1"/>
  <c r="AF13" i="7" a="1"/>
  <c r="AF13" i="7" s="1"/>
  <c r="L25" i="7" a="1"/>
  <c r="L25" i="7" s="1"/>
  <c r="AC14" i="8" a="1"/>
  <c r="AC14" i="8" s="1"/>
  <c r="K25" i="8" a="1"/>
  <c r="K25" i="8" s="1"/>
  <c r="U32" i="8" a="1"/>
  <c r="U32" i="8" s="1"/>
  <c r="X28" i="16" a="1"/>
  <c r="X28" i="16" s="1"/>
  <c r="N24" i="8" a="1"/>
  <c r="N24" i="8" s="1"/>
  <c r="AB31" i="8" a="1"/>
  <c r="AB31" i="8" s="1"/>
  <c r="AG13" i="7" a="1"/>
  <c r="AG13" i="7" s="1"/>
  <c r="U22" i="7" a="1"/>
  <c r="U22" i="7" s="1"/>
  <c r="T21" i="8" a="1"/>
  <c r="T21" i="8" s="1"/>
  <c r="Y28" i="8" a="1"/>
  <c r="Y28" i="8" s="1"/>
  <c r="Z10" i="7" a="1"/>
  <c r="Z10" i="7" s="1"/>
  <c r="X9" i="7" a="1"/>
  <c r="X9" i="7" s="1"/>
  <c r="L23" i="7" a="1"/>
  <c r="L23" i="7" s="1"/>
  <c r="N29" i="7" a="1"/>
  <c r="N29" i="7" s="1"/>
  <c r="AI27" i="8" a="1"/>
  <c r="AI27" i="8" s="1"/>
  <c r="R22" i="7" a="1"/>
  <c r="R22" i="7" s="1"/>
  <c r="K25" i="16" a="1"/>
  <c r="K25" i="16" s="1"/>
  <c r="AG17" i="7" a="1"/>
  <c r="AG17" i="7" s="1"/>
  <c r="AA27" i="7" a="1"/>
  <c r="AA27" i="7" s="1"/>
  <c r="P11" i="6" a="1"/>
  <c r="P11" i="6" s="1"/>
  <c r="Z18" i="7" a="1"/>
  <c r="Z18" i="7" s="1"/>
  <c r="R27" i="7" a="1"/>
  <c r="R27" i="7" s="1"/>
  <c r="S11" i="7" a="1"/>
  <c r="S11" i="7" s="1"/>
  <c r="AJ23" i="7" a="1"/>
  <c r="AJ23" i="7" s="1"/>
  <c r="T13" i="7" a="1"/>
  <c r="T13" i="7" s="1"/>
  <c r="AB24" i="7" a="1"/>
  <c r="AB24" i="7" s="1"/>
  <c r="S32" i="7" a="1"/>
  <c r="S32" i="7" s="1"/>
  <c r="V33" i="8" a="1"/>
  <c r="V33" i="8" s="1"/>
  <c r="AG22" i="7" a="1"/>
  <c r="AG22" i="7" s="1"/>
  <c r="Q30" i="7" a="1"/>
  <c r="Q30" i="7" s="1"/>
  <c r="T8" i="8" a="1"/>
  <c r="T8" i="8" s="1"/>
  <c r="Q18" i="7" a="1"/>
  <c r="Q18" i="7" s="1"/>
  <c r="K28" i="7" a="1"/>
  <c r="K28" i="7" s="1"/>
  <c r="X33" i="8" a="1"/>
  <c r="X33" i="8" s="1"/>
  <c r="AD27" i="7" a="1"/>
  <c r="AD27" i="7" s="1"/>
  <c r="W9" i="6" a="1"/>
  <c r="W9" i="6" s="1"/>
  <c r="I20" i="6" a="1"/>
  <c r="I20" i="6" s="1"/>
  <c r="O32" i="8" a="1"/>
  <c r="O32" i="8" s="1"/>
  <c r="AF21" i="7" a="1"/>
  <c r="AF21" i="7" s="1"/>
  <c r="K30" i="7" a="1"/>
  <c r="K30" i="7" s="1"/>
  <c r="V11" i="6" a="1"/>
  <c r="V11" i="6" s="1"/>
  <c r="AH26" i="8" a="1"/>
  <c r="AH26" i="8" s="1"/>
  <c r="I21" i="7" a="1"/>
  <c r="I21" i="7" s="1"/>
  <c r="AG26" i="7" a="1"/>
  <c r="AG26" i="7" s="1"/>
  <c r="AD32" i="7" a="1"/>
  <c r="AD32" i="7" s="1"/>
  <c r="K20" i="8" a="1"/>
  <c r="K20" i="8" s="1"/>
  <c r="T23" i="7" a="1"/>
  <c r="T23" i="7" s="1"/>
  <c r="X19" i="7" a="1"/>
  <c r="X19" i="7" s="1"/>
  <c r="O26" i="7" a="1"/>
  <c r="O26" i="7" s="1"/>
  <c r="S30" i="8" a="1"/>
  <c r="S30" i="8" s="1"/>
  <c r="N33" i="7" a="1"/>
  <c r="N33" i="7" s="1"/>
  <c r="AF19" i="6" a="1"/>
  <c r="AF19" i="6" s="1"/>
  <c r="AA27" i="6" a="1"/>
  <c r="AA27" i="6" s="1"/>
  <c r="U9" i="5" a="1"/>
  <c r="U9" i="5" s="1"/>
  <c r="V18" i="5" a="1"/>
  <c r="V18" i="5" s="1"/>
  <c r="AA8" i="6" a="1"/>
  <c r="AA8" i="6" s="1"/>
  <c r="K21" i="6" a="1"/>
  <c r="K21" i="6" s="1"/>
  <c r="V29" i="6" a="1"/>
  <c r="V29" i="6" s="1"/>
  <c r="Y10" i="5" a="1"/>
  <c r="Y10" i="5" s="1"/>
  <c r="X19" i="5" a="1"/>
  <c r="X19" i="5" s="1"/>
  <c r="S14" i="6" a="1"/>
  <c r="S14" i="6" s="1"/>
  <c r="L23" i="6" a="1"/>
  <c r="L23" i="6" s="1"/>
  <c r="T30" i="6" a="1"/>
  <c r="T30" i="6" s="1"/>
  <c r="Q12" i="5" a="1"/>
  <c r="Q12" i="5" s="1"/>
  <c r="AD21" i="5" a="1"/>
  <c r="AD21" i="5" s="1"/>
  <c r="AB15" i="6" a="1"/>
  <c r="AB15" i="6" s="1"/>
  <c r="N31" i="16" a="1"/>
  <c r="N31" i="16" s="1"/>
  <c r="AB20" i="16" a="1"/>
  <c r="AB20" i="16" s="1"/>
  <c r="Q9" i="8" a="1"/>
  <c r="Q9" i="8" s="1"/>
  <c r="R24" i="16" a="1"/>
  <c r="R24" i="16" s="1"/>
  <c r="T26" i="8" a="1"/>
  <c r="T26" i="8" s="1"/>
  <c r="W11" i="8" a="1"/>
  <c r="W11" i="8" s="1"/>
  <c r="T9" i="8" a="1"/>
  <c r="T9" i="8" s="1"/>
  <c r="R16" i="16" a="1"/>
  <c r="R16" i="16" s="1"/>
  <c r="S15" i="8" a="1"/>
  <c r="S15" i="8" s="1"/>
  <c r="N15" i="16" a="1"/>
  <c r="N15" i="16" s="1"/>
  <c r="AG33" i="16" a="1"/>
  <c r="AG33" i="16" s="1"/>
  <c r="AI32" i="16" a="1"/>
  <c r="AI32" i="16" s="1"/>
  <c r="N28" i="8" a="1"/>
  <c r="N28" i="8" s="1"/>
  <c r="S33" i="16" a="1"/>
  <c r="S33" i="16" s="1"/>
  <c r="I29" i="8" a="1"/>
  <c r="I29" i="8" s="1"/>
  <c r="W21" i="8" a="1"/>
  <c r="W21" i="8" s="1"/>
  <c r="U31" i="8" a="1"/>
  <c r="U31" i="8" s="1"/>
  <c r="AI23" i="16" a="1"/>
  <c r="AI23" i="16" s="1"/>
  <c r="AF25" i="8" a="1"/>
  <c r="AF25" i="8" s="1"/>
  <c r="T16" i="8" a="1"/>
  <c r="T16" i="8" s="1"/>
  <c r="AD28" i="8" a="1"/>
  <c r="AD28" i="8" s="1"/>
  <c r="AD20" i="8" a="1"/>
  <c r="AD20" i="8" s="1"/>
  <c r="Y29" i="8" a="1"/>
  <c r="Y29" i="8" s="1"/>
  <c r="O15" i="7" a="1"/>
  <c r="O15" i="7" s="1"/>
  <c r="Y23" i="8" a="1"/>
  <c r="Y23" i="8" s="1"/>
  <c r="M8" i="7" a="1"/>
  <c r="M8" i="7" s="1"/>
  <c r="P19" i="7" a="1"/>
  <c r="P19" i="7" s="1"/>
  <c r="V9" i="8" a="1"/>
  <c r="V9" i="8" s="1"/>
  <c r="W25" i="8" a="1"/>
  <c r="W25" i="8" s="1"/>
  <c r="AA33" i="8" a="1"/>
  <c r="AA33" i="8" s="1"/>
  <c r="N18" i="7" a="1"/>
  <c r="N18" i="7" s="1"/>
  <c r="R20" i="8" a="1"/>
  <c r="R20" i="8" s="1"/>
  <c r="AG30" i="8" a="1"/>
  <c r="AG30" i="8" s="1"/>
  <c r="V14" i="7" a="1"/>
  <c r="V14" i="7" s="1"/>
  <c r="T25" i="7" a="1"/>
  <c r="T25" i="7" s="1"/>
  <c r="AE15" i="8" a="1"/>
  <c r="AE15" i="8" s="1"/>
  <c r="Y25" i="8" a="1"/>
  <c r="Y25" i="8" s="1"/>
  <c r="AF32" i="8" a="1"/>
  <c r="AF32" i="8" s="1"/>
  <c r="W32" i="16" a="1"/>
  <c r="W32" i="16" s="1"/>
  <c r="AB24" i="8" a="1"/>
  <c r="AB24" i="8" s="1"/>
  <c r="K32" i="8" a="1"/>
  <c r="K32" i="8" s="1"/>
  <c r="W14" i="7" a="1"/>
  <c r="W14" i="7" s="1"/>
  <c r="AC22" i="7" a="1"/>
  <c r="AC22" i="7" s="1"/>
  <c r="AH21" i="8" a="1"/>
  <c r="AH21" i="8" s="1"/>
  <c r="AJ28" i="8" a="1"/>
  <c r="AJ28" i="8" s="1"/>
  <c r="P11" i="7" a="1"/>
  <c r="P11" i="7" s="1"/>
  <c r="AC10" i="7" a="1"/>
  <c r="AC10" i="7" s="1"/>
  <c r="V23" i="7" a="1"/>
  <c r="V23" i="7" s="1"/>
  <c r="V30" i="7" a="1"/>
  <c r="V30" i="7" s="1"/>
  <c r="AB32" i="8" a="1"/>
  <c r="AB32" i="8" s="1"/>
  <c r="AD22" i="7" a="1"/>
  <c r="AD22" i="7" s="1"/>
  <c r="U16" i="8" a="1"/>
  <c r="U16" i="8" s="1"/>
  <c r="O19" i="7" a="1"/>
  <c r="O19" i="7" s="1"/>
  <c r="Z28" i="7" a="1"/>
  <c r="Z28" i="7" s="1"/>
  <c r="AC11" i="6" a="1"/>
  <c r="AC11" i="6" s="1"/>
  <c r="AD19" i="7" a="1"/>
  <c r="AD19" i="7" s="1"/>
  <c r="AJ27" i="7" a="1"/>
  <c r="AJ27" i="7" s="1"/>
  <c r="S13" i="7" a="1"/>
  <c r="S13" i="7" s="1"/>
  <c r="Q24" i="7" a="1"/>
  <c r="Q24" i="7" s="1"/>
  <c r="T14" i="7" a="1"/>
  <c r="T14" i="7" s="1"/>
  <c r="I25" i="7" a="1"/>
  <c r="I25" i="7" s="1"/>
  <c r="AA32" i="7" a="1"/>
  <c r="AA32" i="7" s="1"/>
  <c r="AA8" i="7" a="1"/>
  <c r="AA8" i="7" s="1"/>
  <c r="O23" i="7" a="1"/>
  <c r="O23" i="7" s="1"/>
  <c r="N31" i="7" a="1"/>
  <c r="N31" i="7" s="1"/>
  <c r="X18" i="8" a="1"/>
  <c r="X18" i="8" s="1"/>
  <c r="AC18" i="7" a="1"/>
  <c r="AC18" i="7" s="1"/>
  <c r="T28" i="7" a="1"/>
  <c r="T28" i="7" s="1"/>
  <c r="V15" i="7" a="1"/>
  <c r="V15" i="7" s="1"/>
  <c r="L28" i="7" a="1"/>
  <c r="L28" i="7" s="1"/>
  <c r="AB10" i="6" a="1"/>
  <c r="AB10" i="6" s="1"/>
  <c r="V20" i="6" a="1"/>
  <c r="V20" i="6" s="1"/>
  <c r="O9" i="7" a="1"/>
  <c r="O9" i="7" s="1"/>
  <c r="N22" i="7" a="1"/>
  <c r="N22" i="7" s="1"/>
  <c r="S30" i="7" a="1"/>
  <c r="S30" i="7" s="1"/>
  <c r="O12" i="6" a="1"/>
  <c r="O12" i="6" s="1"/>
  <c r="AI29" i="8" a="1"/>
  <c r="AI29" i="8" s="1"/>
  <c r="U21" i="7" a="1"/>
  <c r="U21" i="7" s="1"/>
  <c r="W27" i="7" a="1"/>
  <c r="W27" i="7" s="1"/>
  <c r="J33" i="7" a="1"/>
  <c r="J33" i="7" s="1"/>
  <c r="AI26" i="8" a="1"/>
  <c r="AI26" i="8" s="1"/>
  <c r="V24" i="7" a="1"/>
  <c r="V24" i="7" s="1"/>
  <c r="L20" i="7" a="1"/>
  <c r="L20" i="7" s="1"/>
  <c r="AI26" i="7" a="1"/>
  <c r="AI26" i="7" s="1"/>
  <c r="Z32" i="8" a="1"/>
  <c r="Z32" i="8" s="1"/>
  <c r="Z8" i="6" a="1"/>
  <c r="Z8" i="6" s="1"/>
  <c r="W20" i="6" a="1"/>
  <c r="W20" i="6" s="1"/>
  <c r="K28" i="6" a="1"/>
  <c r="K28" i="6" s="1"/>
  <c r="L10" i="5" a="1"/>
  <c r="L10" i="5" s="1"/>
  <c r="AI25" i="7" a="1"/>
  <c r="AI25" i="7" s="1"/>
  <c r="Y10" i="6" a="1"/>
  <c r="Y10" i="6" s="1"/>
  <c r="O31" i="7" a="1"/>
  <c r="O31" i="7" s="1"/>
  <c r="AF18" i="7" a="1"/>
  <c r="AF18" i="7" s="1"/>
  <c r="T16" i="6" a="1"/>
  <c r="T16" i="6" s="1"/>
  <c r="N25" i="7" a="1"/>
  <c r="N25" i="7" s="1"/>
  <c r="AB12" i="6" a="1"/>
  <c r="AB12" i="6" s="1"/>
  <c r="AF12" i="7" a="1"/>
  <c r="AF12" i="7" s="1"/>
  <c r="W28" i="7" a="1"/>
  <c r="W28" i="7" s="1"/>
  <c r="AJ31" i="7" a="1"/>
  <c r="AJ31" i="7" s="1"/>
  <c r="W23" i="6" a="1"/>
  <c r="W23" i="6" s="1"/>
  <c r="X10" i="5" a="1"/>
  <c r="X10" i="5" s="1"/>
  <c r="U22" i="5" a="1"/>
  <c r="U22" i="5" s="1"/>
  <c r="AG19" i="6" a="1"/>
  <c r="AG19" i="6" s="1"/>
  <c r="AD30" i="6" a="1"/>
  <c r="AD30" i="6" s="1"/>
  <c r="S14" i="5" a="1"/>
  <c r="S14" i="5" s="1"/>
  <c r="AG33" i="7" a="1"/>
  <c r="AG33" i="7" s="1"/>
  <c r="Y23" i="6" a="1"/>
  <c r="Y23" i="6" s="1"/>
  <c r="N32" i="6" a="1"/>
  <c r="N32" i="6" s="1"/>
  <c r="W17" i="5" a="1"/>
  <c r="W17" i="5" s="1"/>
  <c r="V12" i="6" a="1"/>
  <c r="V12" i="6" s="1"/>
  <c r="Z23" i="6" a="1"/>
  <c r="Z23" i="6" s="1"/>
  <c r="U30" i="6" a="1"/>
  <c r="U30" i="6" s="1"/>
  <c r="P13" i="5" a="1"/>
  <c r="P13" i="5" s="1"/>
  <c r="AE15" i="6" a="1"/>
  <c r="AE15" i="6" s="1"/>
  <c r="X25" i="6" a="1"/>
  <c r="X25" i="6" s="1"/>
  <c r="W33" i="6" a="1"/>
  <c r="W33" i="6" s="1"/>
  <c r="M18" i="5" a="1"/>
  <c r="M18" i="5" s="1"/>
  <c r="U17" i="6" a="1"/>
  <c r="U17" i="6" s="1"/>
  <c r="Y25" i="6" a="1"/>
  <c r="Y25" i="6" s="1"/>
  <c r="AC32" i="6" a="1"/>
  <c r="AC32" i="6" s="1"/>
  <c r="AC12" i="6" a="1"/>
  <c r="AC12" i="6" s="1"/>
  <c r="AB24" i="6" a="1"/>
  <c r="AB24" i="6" s="1"/>
  <c r="Y33" i="6" a="1"/>
  <c r="Y33" i="6" s="1"/>
  <c r="Y16" i="5" a="1"/>
  <c r="Y16" i="5" s="1"/>
  <c r="R32" i="7" a="1"/>
  <c r="R32" i="7" s="1"/>
  <c r="Q21" i="6" a="1"/>
  <c r="Q21" i="6" s="1"/>
  <c r="R28" i="6" a="1"/>
  <c r="R28" i="6" s="1"/>
  <c r="P9" i="5" a="1"/>
  <c r="P9" i="5" s="1"/>
  <c r="AB19" i="5" a="1"/>
  <c r="AB19" i="5" s="1"/>
  <c r="K26" i="5" a="1"/>
  <c r="K26" i="5" s="1"/>
  <c r="X14" i="6" a="1"/>
  <c r="X14" i="6" s="1"/>
  <c r="Q24" i="6" a="1"/>
  <c r="Q24" i="6" s="1"/>
  <c r="AE32" i="6" a="1"/>
  <c r="AE32" i="6" s="1"/>
  <c r="AE11" i="6" a="1"/>
  <c r="AE11" i="6" s="1"/>
  <c r="S22" i="6" a="1"/>
  <c r="S22" i="6" s="1"/>
  <c r="AC29" i="6" a="1"/>
  <c r="AC29" i="6" s="1"/>
  <c r="AG11" i="5" a="1"/>
  <c r="AG11" i="5" s="1"/>
  <c r="AG20" i="5" a="1"/>
  <c r="AG20" i="5" s="1"/>
  <c r="V27" i="5" a="1"/>
  <c r="V27" i="5" s="1"/>
  <c r="AA17" i="6" a="1"/>
  <c r="AA17" i="6" s="1"/>
  <c r="P25" i="6" a="1"/>
  <c r="P25" i="6" s="1"/>
  <c r="AF28" i="7" a="1"/>
  <c r="AF28" i="7" s="1"/>
  <c r="S20" i="6" a="1"/>
  <c r="S20" i="6" s="1"/>
  <c r="X27" i="6" a="1"/>
  <c r="X27" i="6" s="1"/>
  <c r="S9" i="5" a="1"/>
  <c r="S9" i="5" s="1"/>
  <c r="W15" i="6" a="1"/>
  <c r="W15" i="6" s="1"/>
  <c r="R25" i="6" a="1"/>
  <c r="R25" i="6" s="1"/>
  <c r="Y32" i="7" a="1"/>
  <c r="Y32" i="7" s="1"/>
  <c r="I21" i="6" a="1"/>
  <c r="I21" i="6" s="1"/>
  <c r="J28" i="6" a="1"/>
  <c r="J28" i="6" s="1"/>
  <c r="AE8" i="5" a="1"/>
  <c r="AE8" i="5" s="1"/>
  <c r="Q18" i="5" a="1"/>
  <c r="Q18" i="5" s="1"/>
  <c r="I29" i="5" a="1"/>
  <c r="I29" i="5" s="1"/>
  <c r="N11" i="4" a="1"/>
  <c r="N11" i="4" s="1"/>
  <c r="X19" i="4" a="1"/>
  <c r="X19" i="4" s="1"/>
  <c r="AF21" i="5" a="1"/>
  <c r="AF21" i="5" s="1"/>
  <c r="Z30" i="5" a="1"/>
  <c r="Z30" i="5" s="1"/>
  <c r="AC12" i="4" a="1"/>
  <c r="AC12" i="4" s="1"/>
  <c r="P15" i="5" a="1"/>
  <c r="P15" i="5" s="1"/>
  <c r="I27" i="5" a="1"/>
  <c r="I27" i="5" s="1"/>
  <c r="W32" i="5" a="1"/>
  <c r="W32" i="5" s="1"/>
  <c r="T15" i="4" a="1"/>
  <c r="T15" i="4" s="1"/>
  <c r="R21" i="5" a="1"/>
  <c r="R21" i="5" s="1"/>
  <c r="R30" i="5" a="1"/>
  <c r="R30" i="5" s="1"/>
  <c r="V13" i="4" a="1"/>
  <c r="V13" i="4" s="1"/>
  <c r="W21" i="4" a="1"/>
  <c r="W21" i="4" s="1"/>
  <c r="V23" i="5" a="1"/>
  <c r="V23" i="5" s="1"/>
  <c r="AH31" i="5" a="1"/>
  <c r="AH31" i="5" s="1"/>
  <c r="W13" i="4" a="1"/>
  <c r="W13" i="4" s="1"/>
  <c r="T22" i="4" a="1"/>
  <c r="T22" i="4" s="1"/>
  <c r="W16" i="5" a="1"/>
  <c r="W16" i="5" s="1"/>
  <c r="K27" i="5" a="1"/>
  <c r="K27" i="5" s="1"/>
  <c r="Y8" i="4" a="1"/>
  <c r="Y8" i="4" s="1"/>
  <c r="V18" i="4" a="1"/>
  <c r="V18" i="4" s="1"/>
  <c r="Q26" i="4" a="1"/>
  <c r="Q26" i="4" s="1"/>
  <c r="AH23" i="5" a="1"/>
  <c r="AH23" i="5" s="1"/>
  <c r="AG32" i="5" a="1"/>
  <c r="AG32" i="5" s="1"/>
  <c r="S17" i="4" a="1"/>
  <c r="S17" i="4" s="1"/>
  <c r="V25" i="4" a="1"/>
  <c r="V25" i="4" s="1"/>
  <c r="Y19" i="5" a="1"/>
  <c r="Y19" i="5" s="1"/>
  <c r="N27" i="5" a="1"/>
  <c r="N27" i="5" s="1"/>
  <c r="N33" i="5" a="1"/>
  <c r="N33" i="5" s="1"/>
  <c r="AC16" i="4" a="1"/>
  <c r="AC16" i="4" s="1"/>
  <c r="O24" i="4" a="1"/>
  <c r="O24" i="4" s="1"/>
  <c r="AA15" i="5" a="1"/>
  <c r="AA15" i="5" s="1"/>
  <c r="AG28" i="5" a="1"/>
  <c r="AG28" i="5" s="1"/>
  <c r="AA10" i="4" a="1"/>
  <c r="AA10" i="4" s="1"/>
  <c r="AF19" i="4" a="1"/>
  <c r="AF19" i="4" s="1"/>
  <c r="S26" i="4" a="1"/>
  <c r="S26" i="4" s="1"/>
  <c r="AE9" i="3" a="1"/>
  <c r="AE9" i="3" s="1"/>
  <c r="N22" i="5" a="1"/>
  <c r="N22" i="5" s="1"/>
  <c r="I21" i="5" a="1"/>
  <c r="I21" i="5" s="1"/>
  <c r="O29" i="5" a="1"/>
  <c r="O29" i="5" s="1"/>
  <c r="W11" i="4" a="1"/>
  <c r="W11" i="4" s="1"/>
  <c r="AG20" i="4" a="1"/>
  <c r="AG20" i="4" s="1"/>
  <c r="AD27" i="4" a="1"/>
  <c r="AD27" i="4" s="1"/>
  <c r="AC33" i="6" a="1"/>
  <c r="AC33" i="6" s="1"/>
  <c r="W24" i="5" a="1"/>
  <c r="W24" i="5" s="1"/>
  <c r="AD31" i="5" a="1"/>
  <c r="AD31" i="5" s="1"/>
  <c r="Y14" i="4" a="1"/>
  <c r="Y14" i="4" s="1"/>
  <c r="Q8" i="5" a="1"/>
  <c r="Q8" i="5" s="1"/>
  <c r="AA27" i="5" a="1"/>
  <c r="AA27" i="5" s="1"/>
  <c r="AH33" i="5" a="1"/>
  <c r="AH33" i="5" s="1"/>
  <c r="P18" i="4" a="1"/>
  <c r="P18" i="4" s="1"/>
  <c r="L23" i="4" a="1"/>
  <c r="L23" i="4" s="1"/>
  <c r="AE33" i="4" a="1"/>
  <c r="AE33" i="4" s="1"/>
  <c r="AA15" i="3" a="1"/>
  <c r="AA15" i="3" s="1"/>
  <c r="I33" i="5" a="1"/>
  <c r="I33" i="5" s="1"/>
  <c r="AE28" i="4" a="1"/>
  <c r="AE28" i="4" s="1"/>
  <c r="AG11" i="3" a="1"/>
  <c r="AG11" i="3" s="1"/>
  <c r="X20" i="3" a="1"/>
  <c r="X20" i="3" s="1"/>
  <c r="L26" i="3" a="1"/>
  <c r="L26" i="3" s="1"/>
  <c r="N23" i="4" a="1"/>
  <c r="N23" i="4" s="1"/>
  <c r="T33" i="4" a="1"/>
  <c r="T33" i="4" s="1"/>
  <c r="O18" i="3" a="1"/>
  <c r="O18" i="3" s="1"/>
  <c r="W24" i="3" a="1"/>
  <c r="W24" i="3" s="1"/>
  <c r="AH30" i="3" a="1"/>
  <c r="AH30" i="3" s="1"/>
  <c r="O23" i="4" a="1"/>
  <c r="O23" i="4" s="1"/>
  <c r="X32" i="4" a="1"/>
  <c r="X32" i="4" s="1"/>
  <c r="AE14" i="3" a="1"/>
  <c r="AE14" i="3" s="1"/>
  <c r="R25" i="3" a="1"/>
  <c r="R25" i="3" s="1"/>
  <c r="V19" i="4" a="1"/>
  <c r="V19" i="4" s="1"/>
  <c r="J32" i="4" a="1"/>
  <c r="J32" i="4" s="1"/>
  <c r="AG13" i="3" a="1"/>
  <c r="AG13" i="3" s="1"/>
  <c r="J21" i="3" a="1"/>
  <c r="J21" i="3" s="1"/>
  <c r="W28" i="3" a="1"/>
  <c r="W28" i="3" s="1"/>
  <c r="AC15" i="4" a="1"/>
  <c r="AC15" i="4" s="1"/>
  <c r="J30" i="4" a="1"/>
  <c r="J30" i="4" s="1"/>
  <c r="AD15" i="3" a="1"/>
  <c r="AD15" i="3" s="1"/>
  <c r="S25" i="3" a="1"/>
  <c r="S25" i="3" s="1"/>
  <c r="AH20" i="4" a="1"/>
  <c r="AH20" i="4" s="1"/>
  <c r="Z31" i="4" a="1"/>
  <c r="Z31" i="4" s="1"/>
  <c r="T15" i="3" a="1"/>
  <c r="T15" i="3" s="1"/>
  <c r="J23" i="3" a="1"/>
  <c r="J23" i="3" s="1"/>
  <c r="Z30" i="3" a="1"/>
  <c r="Z30" i="3" s="1"/>
  <c r="AG21" i="4" a="1"/>
  <c r="AG21" i="4" s="1"/>
  <c r="AB31" i="4" a="1"/>
  <c r="AB31" i="4" s="1"/>
  <c r="L15" i="3" a="1"/>
  <c r="L15" i="3" s="1"/>
  <c r="O9" i="6" a="1"/>
  <c r="O9" i="6" s="1"/>
  <c r="AB18" i="7" a="1"/>
  <c r="AB18" i="7" s="1"/>
  <c r="U11" i="6" a="1"/>
  <c r="U11" i="6" s="1"/>
  <c r="Y22" i="7" a="1"/>
  <c r="Y22" i="7" s="1"/>
  <c r="R18" i="6" a="1"/>
  <c r="R18" i="6" s="1"/>
  <c r="W25" i="7" a="1"/>
  <c r="W25" i="7" s="1"/>
  <c r="O14" i="6" a="1"/>
  <c r="O14" i="6" s="1"/>
  <c r="AA15" i="7" a="1"/>
  <c r="AA15" i="7" s="1"/>
  <c r="V29" i="7" a="1"/>
  <c r="V29" i="7" s="1"/>
  <c r="AE9" i="6" a="1"/>
  <c r="AE9" i="6" s="1"/>
  <c r="I24" i="6" a="1"/>
  <c r="I24" i="6" s="1"/>
  <c r="P11" i="5" a="1"/>
  <c r="P11" i="5" s="1"/>
  <c r="Y27" i="7" a="1"/>
  <c r="Y27" i="7" s="1"/>
  <c r="Z21" i="6" a="1"/>
  <c r="Z21" i="6" s="1"/>
  <c r="O31" i="6" a="1"/>
  <c r="O31" i="6" s="1"/>
  <c r="AE14" i="5" a="1"/>
  <c r="AE14" i="5" s="1"/>
  <c r="AD8" i="6" a="1"/>
  <c r="AD8" i="6" s="1"/>
  <c r="J24" i="6" a="1"/>
  <c r="J24" i="6" s="1"/>
  <c r="Z32" i="6" a="1"/>
  <c r="Z32" i="6" s="1"/>
  <c r="AF17" i="5" a="1"/>
  <c r="AF17" i="5" s="1"/>
  <c r="T14" i="6" a="1"/>
  <c r="T14" i="6" s="1"/>
  <c r="L24" i="6" a="1"/>
  <c r="L24" i="6" s="1"/>
  <c r="AF30" i="6" a="1"/>
  <c r="AF30" i="6" s="1"/>
  <c r="U14" i="5" a="1"/>
  <c r="U14" i="5" s="1"/>
  <c r="Y16" i="6" a="1"/>
  <c r="Y16" i="6" s="1"/>
  <c r="I26" i="6" a="1"/>
  <c r="I26" i="6" s="1"/>
  <c r="AJ33" i="6" a="1"/>
  <c r="AJ33" i="6" s="1"/>
  <c r="N28" i="7" a="1"/>
  <c r="N28" i="7" s="1"/>
  <c r="O18" i="6" a="1"/>
  <c r="O18" i="6" s="1"/>
  <c r="J26" i="6" a="1"/>
  <c r="J26" i="6" s="1"/>
  <c r="M33" i="6" a="1"/>
  <c r="M33" i="6" s="1"/>
  <c r="Y13" i="6" a="1"/>
  <c r="Y13" i="6" s="1"/>
  <c r="Z25" i="6" a="1"/>
  <c r="Z25" i="6" s="1"/>
  <c r="N8" i="5" a="1"/>
  <c r="N8" i="5" s="1"/>
  <c r="O17" i="5" a="1"/>
  <c r="O17" i="5" s="1"/>
  <c r="AH32" i="7" a="1"/>
  <c r="AH32" i="7" s="1"/>
  <c r="AE21" i="6" a="1"/>
  <c r="AE21" i="6" s="1"/>
  <c r="AD28" i="6" a="1"/>
  <c r="AD28" i="6" s="1"/>
  <c r="R10" i="5" a="1"/>
  <c r="R10" i="5" s="1"/>
  <c r="K20" i="5" a="1"/>
  <c r="K20" i="5" s="1"/>
  <c r="U26" i="5" a="1"/>
  <c r="U26" i="5" s="1"/>
  <c r="T15" i="6" a="1"/>
  <c r="T15" i="6" s="1"/>
  <c r="AD24" i="6" a="1"/>
  <c r="AD24" i="6" s="1"/>
  <c r="AA33" i="6" a="1"/>
  <c r="AA33" i="6" s="1"/>
  <c r="AF12" i="6" a="1"/>
  <c r="AF12" i="6" s="1"/>
  <c r="AG22" i="6" a="1"/>
  <c r="AG22" i="6" s="1"/>
  <c r="N30" i="6" a="1"/>
  <c r="N30" i="6" s="1"/>
  <c r="V12" i="5" a="1"/>
  <c r="V12" i="5" s="1"/>
  <c r="P21" i="5" a="1"/>
  <c r="P21" i="5" s="1"/>
  <c r="AE27" i="5" a="1"/>
  <c r="AE27" i="5" s="1"/>
  <c r="U18" i="6" a="1"/>
  <c r="U18" i="6" s="1"/>
  <c r="AD25" i="6" a="1"/>
  <c r="AD25" i="6" s="1"/>
  <c r="L30" i="7" a="1"/>
  <c r="L30" i="7" s="1"/>
  <c r="AG20" i="6" a="1"/>
  <c r="AG20" i="6" s="1"/>
  <c r="AJ27" i="6" a="1"/>
  <c r="AJ27" i="6" s="1"/>
  <c r="AD9" i="5" a="1"/>
  <c r="AD9" i="5" s="1"/>
  <c r="N17" i="6" a="1"/>
  <c r="N17" i="6" s="1"/>
  <c r="AE25" i="6" a="1"/>
  <c r="AE25" i="6" s="1"/>
  <c r="M33" i="7" a="1"/>
  <c r="M33" i="7" s="1"/>
  <c r="X21" i="6" a="1"/>
  <c r="X21" i="6" s="1"/>
  <c r="W28" i="6" a="1"/>
  <c r="W28" i="6" s="1"/>
  <c r="T9" i="5" a="1"/>
  <c r="T9" i="5" s="1"/>
  <c r="P19" i="5" a="1"/>
  <c r="P19" i="5" s="1"/>
  <c r="AA29" i="5" a="1"/>
  <c r="AA29" i="5" s="1"/>
  <c r="Z11" i="4" a="1"/>
  <c r="Z11" i="4" s="1"/>
  <c r="K20" i="4" a="1"/>
  <c r="K20" i="4" s="1"/>
  <c r="X22" i="5" a="1"/>
  <c r="X22" i="5" s="1"/>
  <c r="O31" i="5" a="1"/>
  <c r="O31" i="5" s="1"/>
  <c r="T13" i="4" a="1"/>
  <c r="T13" i="4" s="1"/>
  <c r="S16" i="5" a="1"/>
  <c r="S16" i="5" s="1"/>
  <c r="T27" i="5" a="1"/>
  <c r="T27" i="5" s="1"/>
  <c r="AE32" i="5" a="1"/>
  <c r="AE32" i="5" s="1"/>
  <c r="AF15" i="4" a="1"/>
  <c r="AF15" i="4" s="1"/>
  <c r="AJ21" i="5" a="1"/>
  <c r="AJ21" i="5" s="1"/>
  <c r="P31" i="5" a="1"/>
  <c r="P31" i="5" s="1"/>
  <c r="R14" i="4" a="1"/>
  <c r="R14" i="4" s="1"/>
  <c r="AI21" i="4" a="1"/>
  <c r="AI21" i="4" s="1"/>
  <c r="P24" i="5" a="1"/>
  <c r="P24" i="5" s="1"/>
  <c r="O32" i="5" a="1"/>
  <c r="O32" i="5" s="1"/>
  <c r="S14" i="4" a="1"/>
  <c r="S14" i="4" s="1"/>
  <c r="Q23" i="4" a="1"/>
  <c r="Q23" i="4" s="1"/>
  <c r="Y18" i="5" a="1"/>
  <c r="Y18" i="5" s="1"/>
  <c r="M28" i="5" a="1"/>
  <c r="M28" i="5" s="1"/>
  <c r="T9" i="4" a="1"/>
  <c r="T9" i="4" s="1"/>
  <c r="O19" i="4" a="1"/>
  <c r="O19" i="4" s="1"/>
  <c r="AD26" i="4" a="1"/>
  <c r="AD26" i="4" s="1"/>
  <c r="M25" i="5" a="1"/>
  <c r="M25" i="5" s="1"/>
  <c r="AD33" i="5" a="1"/>
  <c r="AD33" i="5" s="1"/>
  <c r="W18" i="4" a="1"/>
  <c r="W18" i="4" s="1"/>
  <c r="AH25" i="4" a="1"/>
  <c r="AH25" i="4" s="1"/>
  <c r="AH20" i="5" a="1"/>
  <c r="AH20" i="5" s="1"/>
  <c r="W27" i="5" a="1"/>
  <c r="W27" i="5" s="1"/>
  <c r="V33" i="5" a="1"/>
  <c r="V33" i="5" s="1"/>
  <c r="T17" i="4" a="1"/>
  <c r="T17" i="4" s="1"/>
  <c r="Z24" i="4" a="1"/>
  <c r="Z24" i="4" s="1"/>
  <c r="AB16" i="5" a="1"/>
  <c r="AB16" i="5" s="1"/>
  <c r="W29" i="5" a="1"/>
  <c r="W29" i="5" s="1"/>
  <c r="U11" i="4" a="1"/>
  <c r="U11" i="4" s="1"/>
  <c r="R20" i="4" a="1"/>
  <c r="R20" i="4" s="1"/>
  <c r="AG26" i="4" a="1"/>
  <c r="AG26" i="4" s="1"/>
  <c r="AF10" i="3" a="1"/>
  <c r="AF10" i="3" s="1"/>
  <c r="N23" i="5" a="1"/>
  <c r="N23" i="5" s="1"/>
  <c r="AA21" i="5" a="1"/>
  <c r="AA21" i="5" s="1"/>
  <c r="X16" i="7" a="1"/>
  <c r="X16" i="7" s="1"/>
  <c r="AD26" i="7" a="1"/>
  <c r="AD26" i="7" s="1"/>
  <c r="N12" i="6" a="1"/>
  <c r="N12" i="6" s="1"/>
  <c r="AI22" i="7" a="1"/>
  <c r="AI22" i="7" s="1"/>
  <c r="AD18" i="6" a="1"/>
  <c r="AD18" i="6" s="1"/>
  <c r="AF27" i="7" a="1"/>
  <c r="AF27" i="7" s="1"/>
  <c r="AH33" i="8" a="1"/>
  <c r="AH33" i="8" s="1"/>
  <c r="T16" i="7" a="1"/>
  <c r="T16" i="7" s="1"/>
  <c r="AE29" i="7" a="1"/>
  <c r="AE29" i="7" s="1"/>
  <c r="Q11" i="6" a="1"/>
  <c r="Q11" i="6" s="1"/>
  <c r="AI24" i="6" a="1"/>
  <c r="AI24" i="6" s="1"/>
  <c r="Z12" i="5" a="1"/>
  <c r="Z12" i="5" s="1"/>
  <c r="T30" i="7" a="1"/>
  <c r="T30" i="7" s="1"/>
  <c r="K22" i="6" a="1"/>
  <c r="K22" i="6" s="1"/>
  <c r="AB31" i="6" a="1"/>
  <c r="AB31" i="6" s="1"/>
  <c r="T15" i="5" a="1"/>
  <c r="T15" i="5" s="1"/>
  <c r="U12" i="6" a="1"/>
  <c r="U12" i="6" s="1"/>
  <c r="X24" i="6" a="1"/>
  <c r="X24" i="6" s="1"/>
  <c r="J33" i="6" a="1"/>
  <c r="J33" i="6" s="1"/>
  <c r="X18" i="5" a="1"/>
  <c r="X18" i="5" s="1"/>
  <c r="N15" i="6" a="1"/>
  <c r="N15" i="6" s="1"/>
  <c r="Y24" i="6" a="1"/>
  <c r="Y24" i="6" s="1"/>
  <c r="Q31" i="6" a="1"/>
  <c r="Q31" i="6" s="1"/>
  <c r="I28" i="7" a="1"/>
  <c r="I28" i="7" s="1"/>
  <c r="T17" i="6" a="1"/>
  <c r="T17" i="6" s="1"/>
  <c r="V26" i="6" a="1"/>
  <c r="V26" i="6" s="1"/>
  <c r="W8" i="5" a="1"/>
  <c r="W8" i="5" s="1"/>
  <c r="Z29" i="7" a="1"/>
  <c r="Z29" i="7" s="1"/>
  <c r="AC18" i="6" a="1"/>
  <c r="AC18" i="6" s="1"/>
  <c r="W26" i="6" a="1"/>
  <c r="W26" i="6" s="1"/>
  <c r="X33" i="6" a="1"/>
  <c r="X33" i="6" s="1"/>
  <c r="AG15" i="6" a="1"/>
  <c r="AG15" i="6" s="1"/>
  <c r="X26" i="6" a="1"/>
  <c r="X26" i="6" s="1"/>
  <c r="Y8" i="5" a="1"/>
  <c r="Y8" i="5" s="1"/>
  <c r="Y17" i="5" a="1"/>
  <c r="Y17" i="5" s="1"/>
  <c r="R9" i="6" a="1"/>
  <c r="R9" i="6" s="1"/>
  <c r="Q22" i="6" a="1"/>
  <c r="Q22" i="6" s="1"/>
  <c r="O29" i="6" a="1"/>
  <c r="O29" i="6" s="1"/>
  <c r="AC10" i="5" a="1"/>
  <c r="AC10" i="5" s="1"/>
  <c r="AE20" i="5" a="1"/>
  <c r="AE20" i="5" s="1"/>
  <c r="AD26" i="5" a="1"/>
  <c r="AD26" i="5" s="1"/>
  <c r="M16" i="6" a="1"/>
  <c r="M16" i="6" s="1"/>
  <c r="AB25" i="6" a="1"/>
  <c r="AB25" i="6" s="1"/>
  <c r="AA8" i="5" a="1"/>
  <c r="AA8" i="5" s="1"/>
  <c r="Y14" i="6" a="1"/>
  <c r="Y14" i="6" s="1"/>
  <c r="S23" i="6" a="1"/>
  <c r="S23" i="6" s="1"/>
  <c r="Y30" i="6" a="1"/>
  <c r="Y30" i="6" s="1"/>
  <c r="V13" i="5" a="1"/>
  <c r="V13" i="5" s="1"/>
  <c r="AI21" i="5" a="1"/>
  <c r="AI21" i="5" s="1"/>
  <c r="N24" i="7" a="1"/>
  <c r="N24" i="7" s="1"/>
  <c r="P19" i="6" a="1"/>
  <c r="P19" i="6" s="1"/>
  <c r="N26" i="6" a="1"/>
  <c r="N26" i="6" s="1"/>
  <c r="W32" i="7" a="1"/>
  <c r="W32" i="7" s="1"/>
  <c r="V21" i="6" a="1"/>
  <c r="V21" i="6" s="1"/>
  <c r="U28" i="6" a="1"/>
  <c r="U28" i="6" s="1"/>
  <c r="AG28" i="7" a="1"/>
  <c r="AG28" i="7" s="1"/>
  <c r="AC17" i="6" a="1"/>
  <c r="AC17" i="6" s="1"/>
  <c r="P26" i="6" a="1"/>
  <c r="P26" i="6" s="1"/>
  <c r="X8" i="6" a="1"/>
  <c r="X8" i="6" s="1"/>
  <c r="I22" i="6" a="1"/>
  <c r="I22" i="6" s="1"/>
  <c r="AJ28" i="6" a="1"/>
  <c r="AJ28" i="6" s="1"/>
  <c r="AF9" i="5" a="1"/>
  <c r="AF9" i="5" s="1"/>
  <c r="AF19" i="5" a="1"/>
  <c r="AF19" i="5" s="1"/>
  <c r="AJ29" i="5" a="1"/>
  <c r="AJ29" i="5" s="1"/>
  <c r="P12" i="4" a="1"/>
  <c r="P12" i="4" s="1"/>
  <c r="I21" i="4" a="1"/>
  <c r="I21" i="4" s="1"/>
  <c r="AJ22" i="5" a="1"/>
  <c r="AJ22" i="5" s="1"/>
  <c r="AF31" i="5" a="1"/>
  <c r="AF31" i="5" s="1"/>
  <c r="P14" i="4" a="1"/>
  <c r="P14" i="4" s="1"/>
  <c r="S17" i="5" a="1"/>
  <c r="S17" i="5" s="1"/>
  <c r="AC27" i="5" a="1"/>
  <c r="AC27" i="5" s="1"/>
  <c r="K33" i="5" a="1"/>
  <c r="K33" i="5" s="1"/>
  <c r="P17" i="4" a="1"/>
  <c r="P17" i="4" s="1"/>
  <c r="Y22" i="5" a="1"/>
  <c r="Y22" i="5" s="1"/>
  <c r="Y31" i="5" a="1"/>
  <c r="Y31" i="5" s="1"/>
  <c r="AE14" i="4" a="1"/>
  <c r="AE14" i="4" s="1"/>
  <c r="J32" i="6" a="1"/>
  <c r="J32" i="6" s="1"/>
  <c r="K25" i="5" a="1"/>
  <c r="K25" i="5" s="1"/>
  <c r="X32" i="5" a="1"/>
  <c r="X32" i="5" s="1"/>
  <c r="AF14" i="4" a="1"/>
  <c r="AF14" i="4" s="1"/>
  <c r="AC23" i="4" a="1"/>
  <c r="AC23" i="4" s="1"/>
  <c r="M20" i="5" a="1"/>
  <c r="M20" i="5" s="1"/>
  <c r="V28" i="5" a="1"/>
  <c r="V28" i="5" s="1"/>
  <c r="L10" i="4" a="1"/>
  <c r="L10" i="4" s="1"/>
  <c r="AC19" i="4" a="1"/>
  <c r="AC19" i="4" s="1"/>
  <c r="N27" i="4" a="1"/>
  <c r="N27" i="4" s="1"/>
  <c r="X25" i="5" a="1"/>
  <c r="X25" i="5" s="1"/>
  <c r="N8" i="4" a="1"/>
  <c r="N8" i="4" s="1"/>
  <c r="P19" i="4" a="1"/>
  <c r="P19" i="4" s="1"/>
  <c r="AE26" i="4" a="1"/>
  <c r="AE26" i="4" s="1"/>
  <c r="V21" i="5" a="1"/>
  <c r="V21" i="5" s="1"/>
  <c r="AG27" i="5" a="1"/>
  <c r="AG27" i="5" s="1"/>
  <c r="O8" i="4" a="1"/>
  <c r="O8" i="4" s="1"/>
  <c r="AF17" i="4" a="1"/>
  <c r="AF17" i="4" s="1"/>
  <c r="J25" i="4" a="1"/>
  <c r="J25" i="4" s="1"/>
  <c r="O20" i="5" a="1"/>
  <c r="O20" i="5" s="1"/>
  <c r="AF29" i="5" a="1"/>
  <c r="AF29" i="5" s="1"/>
  <c r="AG11" i="4" a="1"/>
  <c r="AG11" i="4" s="1"/>
  <c r="AE20" i="4" a="1"/>
  <c r="AE20" i="4" s="1"/>
  <c r="AB27" i="4" a="1"/>
  <c r="AB27" i="4" s="1"/>
  <c r="W11" i="3" a="1"/>
  <c r="W11" i="3" s="1"/>
  <c r="Y23" i="5" a="1"/>
  <c r="Y23" i="5" s="1"/>
  <c r="Q22" i="5" a="1"/>
  <c r="Q22" i="5" s="1"/>
  <c r="N30" i="5" a="1"/>
  <c r="N30" i="5" s="1"/>
  <c r="P13" i="4" a="1"/>
  <c r="P13" i="4" s="1"/>
  <c r="M22" i="4" a="1"/>
  <c r="M22" i="4" s="1"/>
  <c r="Y28" i="4" a="1"/>
  <c r="Y28" i="4" s="1"/>
  <c r="N12" i="5" a="1"/>
  <c r="N12" i="5" s="1"/>
  <c r="P25" i="5" a="1"/>
  <c r="P25" i="5" s="1"/>
  <c r="T32" i="5" a="1"/>
  <c r="T32" i="5" s="1"/>
  <c r="AB15" i="4" a="1"/>
  <c r="AB15" i="4" s="1"/>
  <c r="S12" i="5" a="1"/>
  <c r="S12" i="5" s="1"/>
  <c r="R28" i="5" a="1"/>
  <c r="R28" i="5" s="1"/>
  <c r="N9" i="4" a="1"/>
  <c r="N9" i="4" s="1"/>
  <c r="W19" i="4" a="1"/>
  <c r="W19" i="4" s="1"/>
  <c r="W24" i="4" a="1"/>
  <c r="W24" i="4" s="1"/>
  <c r="R9" i="3" a="1"/>
  <c r="R9" i="3" s="1"/>
  <c r="Z16" i="3" a="1"/>
  <c r="Z16" i="3" s="1"/>
  <c r="Z14" i="4" a="1"/>
  <c r="Z14" i="4" s="1"/>
  <c r="AH29" i="4" a="1"/>
  <c r="AH29" i="4" s="1"/>
  <c r="AH28" i="7" a="1"/>
  <c r="AH28" i="7" s="1"/>
  <c r="AC8" i="6" a="1"/>
  <c r="AC8" i="6" s="1"/>
  <c r="Z14" i="6" a="1"/>
  <c r="Z14" i="6" s="1"/>
  <c r="AF25" i="7" a="1"/>
  <c r="AF25" i="7" s="1"/>
  <c r="Q32" i="8" a="1"/>
  <c r="Q32" i="8" s="1"/>
  <c r="V28" i="7" a="1"/>
  <c r="V28" i="7" s="1"/>
  <c r="AA10" i="7" a="1"/>
  <c r="AA10" i="7" s="1"/>
  <c r="T18" i="7" a="1"/>
  <c r="T18" i="7" s="1"/>
  <c r="U30" i="7" a="1"/>
  <c r="U30" i="7" s="1"/>
  <c r="P13" i="6" a="1"/>
  <c r="P13" i="6" s="1"/>
  <c r="U25" i="6" a="1"/>
  <c r="U25" i="6" s="1"/>
  <c r="Z13" i="5" a="1"/>
  <c r="Z13" i="5" s="1"/>
  <c r="R31" i="7" a="1"/>
  <c r="R31" i="7" s="1"/>
  <c r="K23" i="6" a="1"/>
  <c r="K23" i="6" s="1"/>
  <c r="M32" i="6" a="1"/>
  <c r="M32" i="6" s="1"/>
  <c r="AE15" i="5" a="1"/>
  <c r="AE15" i="5" s="1"/>
  <c r="M15" i="6" a="1"/>
  <c r="M15" i="6" s="1"/>
  <c r="AI25" i="6" a="1"/>
  <c r="AI25" i="6" s="1"/>
  <c r="V33" i="6" a="1"/>
  <c r="V33" i="6" s="1"/>
  <c r="N19" i="5" a="1"/>
  <c r="N19" i="5" s="1"/>
  <c r="X16" i="6" a="1"/>
  <c r="X16" i="6" s="1"/>
  <c r="J25" i="6" a="1"/>
  <c r="J25" i="6" s="1"/>
  <c r="AD31" i="6" a="1"/>
  <c r="AD31" i="6" s="1"/>
  <c r="W29" i="7" a="1"/>
  <c r="W29" i="7" s="1"/>
  <c r="N18" i="6" a="1"/>
  <c r="N18" i="6" s="1"/>
  <c r="AH26" i="6" a="1"/>
  <c r="AH26" i="6" s="1"/>
  <c r="N9" i="5" a="1"/>
  <c r="N9" i="5" s="1"/>
  <c r="AB30" i="7" a="1"/>
  <c r="AB30" i="7" s="1"/>
  <c r="Y19" i="6" a="1"/>
  <c r="Y19" i="6" s="1"/>
  <c r="AI26" i="6" a="1"/>
  <c r="AI26" i="6" s="1"/>
  <c r="X8" i="5" a="1"/>
  <c r="X8" i="5" s="1"/>
  <c r="AA16" i="6" a="1"/>
  <c r="AA16" i="6" s="1"/>
  <c r="T27" i="6" a="1"/>
  <c r="T27" i="6" s="1"/>
  <c r="Z9" i="5" a="1"/>
  <c r="Z9" i="5" s="1"/>
  <c r="O18" i="5" a="1"/>
  <c r="O18" i="5" s="1"/>
  <c r="AB11" i="6" a="1"/>
  <c r="AB11" i="6" s="1"/>
  <c r="AE22" i="6" a="1"/>
  <c r="AE22" i="6" s="1"/>
  <c r="AA29" i="6" a="1"/>
  <c r="AA29" i="6" s="1"/>
  <c r="AE12" i="5" a="1"/>
  <c r="AE12" i="5" s="1"/>
  <c r="O21" i="5" a="1"/>
  <c r="O21" i="5" s="1"/>
  <c r="L27" i="5" a="1"/>
  <c r="L27" i="5" s="1"/>
  <c r="AC16" i="6" a="1"/>
  <c r="AC16" i="6" s="1"/>
  <c r="L26" i="6" a="1"/>
  <c r="L26" i="6" s="1"/>
  <c r="AA9" i="5" a="1"/>
  <c r="AA9" i="5" s="1"/>
  <c r="U15" i="6" a="1"/>
  <c r="U15" i="6" s="1"/>
  <c r="AF23" i="6" a="1"/>
  <c r="AF23" i="6" s="1"/>
  <c r="V31" i="6" a="1"/>
  <c r="V31" i="6" s="1"/>
  <c r="AG13" i="5" a="1"/>
  <c r="AG13" i="5" s="1"/>
  <c r="R22" i="5" a="1"/>
  <c r="R22" i="5" s="1"/>
  <c r="AA28" i="7" a="1"/>
  <c r="AA28" i="7" s="1"/>
  <c r="AC19" i="6" a="1"/>
  <c r="AC19" i="6" s="1"/>
  <c r="K27" i="6" a="1"/>
  <c r="K27" i="6" s="1"/>
  <c r="V8" i="6" a="1"/>
  <c r="V8" i="6" s="1"/>
  <c r="AJ21" i="6" a="1"/>
  <c r="AJ21" i="6" s="1"/>
  <c r="AH28" i="6" a="1"/>
  <c r="AH28" i="6" s="1"/>
  <c r="M30" i="7" a="1"/>
  <c r="M30" i="7" s="1"/>
  <c r="W18" i="6" a="1"/>
  <c r="W18" i="6" s="1"/>
  <c r="AC26" i="6" a="1"/>
  <c r="AC26" i="6" s="1"/>
  <c r="AC9" i="6" a="1"/>
  <c r="AC9" i="6" s="1"/>
  <c r="W22" i="6" a="1"/>
  <c r="W22" i="6" s="1"/>
  <c r="T29" i="6" a="1"/>
  <c r="T29" i="6" s="1"/>
  <c r="W10" i="5" a="1"/>
  <c r="W10" i="5" s="1"/>
  <c r="X20" i="5" a="1"/>
  <c r="X20" i="5" s="1"/>
  <c r="P30" i="5" a="1"/>
  <c r="P30" i="5" s="1"/>
  <c r="AB12" i="4" a="1"/>
  <c r="AB12" i="4" s="1"/>
  <c r="T21" i="4" a="1"/>
  <c r="T21" i="4" s="1"/>
  <c r="T23" i="5" a="1"/>
  <c r="T23" i="5" s="1"/>
  <c r="M32" i="5" a="1"/>
  <c r="M32" i="5" s="1"/>
  <c r="AC14" i="4" a="1"/>
  <c r="AC14" i="4" s="1"/>
  <c r="T18" i="5" a="1"/>
  <c r="T18" i="5" s="1"/>
  <c r="K28" i="5" a="1"/>
  <c r="K28" i="5" s="1"/>
  <c r="S33" i="5" a="1"/>
  <c r="S33" i="5" s="1"/>
  <c r="AB17" i="4" a="1"/>
  <c r="AB17" i="4" s="1"/>
  <c r="AF23" i="5" a="1"/>
  <c r="AF23" i="5" s="1"/>
  <c r="AG31" i="5" a="1"/>
  <c r="AG31" i="5" s="1"/>
  <c r="U15" i="4" a="1"/>
  <c r="U15" i="4" s="1"/>
  <c r="V11" i="5" a="1"/>
  <c r="V11" i="5" s="1"/>
  <c r="AH25" i="5" a="1"/>
  <c r="AH25" i="5" s="1"/>
  <c r="AF32" i="5" a="1"/>
  <c r="AF32" i="5" s="1"/>
  <c r="V15" i="4" a="1"/>
  <c r="V15" i="4" s="1"/>
  <c r="M24" i="4" a="1"/>
  <c r="M24" i="4" s="1"/>
  <c r="AD20" i="5" a="1"/>
  <c r="AD20" i="5" s="1"/>
  <c r="AE28" i="5" a="1"/>
  <c r="AE28" i="5" s="1"/>
  <c r="Y10" i="4" a="1"/>
  <c r="Y10" i="4" s="1"/>
  <c r="AB20" i="4" a="1"/>
  <c r="AB20" i="4" s="1"/>
  <c r="Z27" i="4" a="1"/>
  <c r="Z27" i="4" s="1"/>
  <c r="AI25" i="5" a="1"/>
  <c r="AI25" i="5" s="1"/>
  <c r="Z8" i="4" a="1"/>
  <c r="Z8" i="4" s="1"/>
  <c r="AD19" i="4" a="1"/>
  <c r="AD19" i="4" s="1"/>
  <c r="O27" i="4" a="1"/>
  <c r="O27" i="4" s="1"/>
  <c r="L22" i="5" a="1"/>
  <c r="L22" i="5" s="1"/>
  <c r="N28" i="5" a="1"/>
  <c r="N28" i="5" s="1"/>
  <c r="AA8" i="4" a="1"/>
  <c r="AA8" i="4" s="1"/>
  <c r="X18" i="4" a="1"/>
  <c r="X18" i="4" s="1"/>
  <c r="AI25" i="4" a="1"/>
  <c r="AI25" i="4" s="1"/>
  <c r="Y21" i="5" a="1"/>
  <c r="Y21" i="5" s="1"/>
  <c r="M30" i="5" a="1"/>
  <c r="M30" i="5" s="1"/>
  <c r="W12" i="4" a="1"/>
  <c r="W12" i="4" s="1"/>
  <c r="AA21" i="4" a="1"/>
  <c r="AA21" i="4" s="1"/>
  <c r="K28" i="4" a="1"/>
  <c r="K28" i="4" s="1"/>
  <c r="S8" i="7" a="1"/>
  <c r="S8" i="7" s="1"/>
  <c r="X22" i="8" a="1"/>
  <c r="X22" i="8" s="1"/>
  <c r="AC15" i="6" a="1"/>
  <c r="AC15" i="6" s="1"/>
  <c r="M27" i="7" a="1"/>
  <c r="M27" i="7" s="1"/>
  <c r="AG33" i="8" a="1"/>
  <c r="AG33" i="8" s="1"/>
  <c r="L29" i="7" a="1"/>
  <c r="L29" i="7" s="1"/>
  <c r="AE12" i="7" a="1"/>
  <c r="AE12" i="7" s="1"/>
  <c r="K21" i="7" a="1"/>
  <c r="K21" i="7" s="1"/>
  <c r="I31" i="7" a="1"/>
  <c r="I31" i="7" s="1"/>
  <c r="Q14" i="6" a="1"/>
  <c r="Q14" i="6" s="1"/>
  <c r="R26" i="6" a="1"/>
  <c r="R26" i="6" s="1"/>
  <c r="R14" i="5" a="1"/>
  <c r="R14" i="5" s="1"/>
  <c r="O33" i="7" a="1"/>
  <c r="O33" i="7" s="1"/>
  <c r="X23" i="6" a="1"/>
  <c r="X23" i="6" s="1"/>
  <c r="Y32" i="6" a="1"/>
  <c r="Y32" i="6" s="1"/>
  <c r="V16" i="5" a="1"/>
  <c r="V16" i="5" s="1"/>
  <c r="AA15" i="6" a="1"/>
  <c r="AA15" i="6" s="1"/>
  <c r="T26" i="6" a="1"/>
  <c r="T26" i="6" s="1"/>
  <c r="AH33" i="6" a="1"/>
  <c r="AH33" i="6" s="1"/>
  <c r="AA20" i="5" a="1"/>
  <c r="AA20" i="5" s="1"/>
  <c r="S17" i="6" a="1"/>
  <c r="S17" i="6" s="1"/>
  <c r="W25" i="6" a="1"/>
  <c r="W25" i="6" s="1"/>
  <c r="AA32" i="6" a="1"/>
  <c r="AA32" i="6" s="1"/>
  <c r="X30" i="7" a="1"/>
  <c r="X30" i="7" s="1"/>
  <c r="AB18" i="6" a="1"/>
  <c r="AB18" i="6" s="1"/>
  <c r="R27" i="6" a="1"/>
  <c r="R27" i="6" s="1"/>
  <c r="O10" i="5" a="1"/>
  <c r="O10" i="5" s="1"/>
  <c r="AF32" i="7" a="1"/>
  <c r="AF32" i="7" s="1"/>
  <c r="N20" i="6" a="1"/>
  <c r="N20" i="6" s="1"/>
  <c r="AE27" i="6" a="1"/>
  <c r="AE27" i="6" s="1"/>
  <c r="O9" i="5" a="1"/>
  <c r="O9" i="5" s="1"/>
  <c r="P18" i="6" a="1"/>
  <c r="P18" i="6" s="1"/>
  <c r="Q28" i="6" a="1"/>
  <c r="Q28" i="6" s="1"/>
  <c r="Q10" i="5" a="1"/>
  <c r="Q10" i="5" s="1"/>
  <c r="AA18" i="5" a="1"/>
  <c r="AA18" i="5" s="1"/>
  <c r="AD12" i="6" a="1"/>
  <c r="AD12" i="6" s="1"/>
  <c r="Q23" i="6" a="1"/>
  <c r="Q23" i="6" s="1"/>
  <c r="M30" i="6" a="1"/>
  <c r="M30" i="6" s="1"/>
  <c r="T13" i="5" a="1"/>
  <c r="T13" i="5" s="1"/>
  <c r="X21" i="5" a="1"/>
  <c r="X21" i="5" s="1"/>
  <c r="Y26" i="7" a="1"/>
  <c r="Y26" i="7" s="1"/>
  <c r="W17" i="6" a="1"/>
  <c r="W17" i="6" s="1"/>
  <c r="I27" i="6" a="1"/>
  <c r="I27" i="6" s="1"/>
  <c r="S10" i="5" a="1"/>
  <c r="S10" i="5" s="1"/>
  <c r="N16" i="6" a="1"/>
  <c r="N16" i="6" s="1"/>
  <c r="AE24" i="6" a="1"/>
  <c r="AE24" i="6" s="1"/>
  <c r="AI31" i="6" a="1"/>
  <c r="AI31" i="6" s="1"/>
  <c r="Y14" i="5" a="1"/>
  <c r="Y14" i="5" s="1"/>
  <c r="J23" i="5" a="1"/>
  <c r="J23" i="5" s="1"/>
  <c r="K33" i="7" a="1"/>
  <c r="K33" i="7" s="1"/>
  <c r="R20" i="6" a="1"/>
  <c r="R20" i="6" s="1"/>
  <c r="AI27" i="6" a="1"/>
  <c r="AI27" i="6" s="1"/>
  <c r="AA9" i="6" a="1"/>
  <c r="AA9" i="6" s="1"/>
  <c r="U22" i="6" a="1"/>
  <c r="U22" i="6" s="1"/>
  <c r="R29" i="6" a="1"/>
  <c r="R29" i="6" s="1"/>
  <c r="M31" i="7" a="1"/>
  <c r="M31" i="7" s="1"/>
  <c r="R19" i="6" a="1"/>
  <c r="R19" i="6" s="1"/>
  <c r="M27" i="6" a="1"/>
  <c r="M27" i="6" s="1"/>
  <c r="O11" i="6" a="1"/>
  <c r="O11" i="6" s="1"/>
  <c r="I23" i="6" a="1"/>
  <c r="I23" i="6" s="1"/>
  <c r="AG29" i="6" a="1"/>
  <c r="AG29" i="6" s="1"/>
  <c r="O11" i="5" a="1"/>
  <c r="O11" i="5" s="1"/>
  <c r="AI22" i="5" a="1"/>
  <c r="AI22" i="5" s="1"/>
  <c r="Y30" i="5" a="1"/>
  <c r="Y30" i="5" s="1"/>
  <c r="S13" i="4" a="1"/>
  <c r="S13" i="4" s="1"/>
  <c r="AB30" i="6" a="1"/>
  <c r="AB30" i="6" s="1"/>
  <c r="AE23" i="5" a="1"/>
  <c r="AE23" i="5" s="1"/>
  <c r="V32" i="5" a="1"/>
  <c r="V32" i="5" s="1"/>
  <c r="S15" i="4" a="1"/>
  <c r="S15" i="4" s="1"/>
  <c r="S19" i="5" a="1"/>
  <c r="S19" i="5" s="1"/>
  <c r="T28" i="5" a="1"/>
  <c r="T28" i="5" s="1"/>
  <c r="V8" i="4" a="1"/>
  <c r="V8" i="4" s="1"/>
  <c r="S18" i="4" a="1"/>
  <c r="S18" i="4" s="1"/>
  <c r="AA24" i="5" a="1"/>
  <c r="AA24" i="5" s="1"/>
  <c r="T33" i="5" a="1"/>
  <c r="T33" i="5" s="1"/>
  <c r="AG15" i="4" a="1"/>
  <c r="AG15" i="4" s="1"/>
  <c r="AC12" i="5" a="1"/>
  <c r="AC12" i="5" s="1"/>
  <c r="U27" i="5" a="1"/>
  <c r="U27" i="5" s="1"/>
  <c r="L33" i="5" a="1"/>
  <c r="L33" i="5" s="1"/>
  <c r="N16" i="4" a="1"/>
  <c r="N16" i="4" s="1"/>
  <c r="AJ24" i="4" a="1"/>
  <c r="AJ24" i="4" s="1"/>
  <c r="U21" i="5" a="1"/>
  <c r="U21" i="5" s="1"/>
  <c r="AD29" i="5" a="1"/>
  <c r="AD29" i="5" s="1"/>
  <c r="R11" i="4" a="1"/>
  <c r="R11" i="4" s="1"/>
  <c r="M21" i="4" a="1"/>
  <c r="M21" i="4" s="1"/>
  <c r="AC9" i="5" a="1"/>
  <c r="AC9" i="5" s="1"/>
  <c r="M27" i="5" a="1"/>
  <c r="M27" i="5" s="1"/>
  <c r="M10" i="4" a="1"/>
  <c r="M10" i="4" s="1"/>
  <c r="P20" i="4" a="1"/>
  <c r="P20" i="4" s="1"/>
  <c r="AA27" i="4" a="1"/>
  <c r="AA27" i="4" s="1"/>
  <c r="AD22" i="5" a="1"/>
  <c r="AD22" i="5" s="1"/>
  <c r="W28" i="5" a="1"/>
  <c r="W28" i="5" s="1"/>
  <c r="U9" i="4" a="1"/>
  <c r="U9" i="4" s="1"/>
  <c r="Q19" i="4" a="1"/>
  <c r="Q19" i="4" s="1"/>
  <c r="R26" i="4" a="1"/>
  <c r="R26" i="4" s="1"/>
  <c r="M22" i="5" a="1"/>
  <c r="M22" i="5" s="1"/>
  <c r="AD30" i="5" a="1"/>
  <c r="AD30" i="5" s="1"/>
  <c r="N13" i="4" a="1"/>
  <c r="N13" i="4" s="1"/>
  <c r="K22" i="4" a="1"/>
  <c r="K22" i="4" s="1"/>
  <c r="AJ28" i="4" a="1"/>
  <c r="AJ28" i="4" s="1"/>
  <c r="T10" i="5" a="1"/>
  <c r="T10" i="5" s="1"/>
  <c r="P24" i="7" a="1"/>
  <c r="P24" i="7" s="1"/>
  <c r="T10" i="7" a="1"/>
  <c r="T10" i="7" s="1"/>
  <c r="AH20" i="6" a="1"/>
  <c r="AH20" i="6" s="1"/>
  <c r="V27" i="7" a="1"/>
  <c r="V27" i="7" s="1"/>
  <c r="V10" i="7" a="1"/>
  <c r="V10" i="7" s="1"/>
  <c r="AD29" i="7" a="1"/>
  <c r="AD29" i="7" s="1"/>
  <c r="Z15" i="7" a="1"/>
  <c r="Z15" i="7" s="1"/>
  <c r="W21" i="7" a="1"/>
  <c r="W21" i="7" s="1"/>
  <c r="AC20" i="8" a="1"/>
  <c r="AC20" i="8" s="1"/>
  <c r="AF14" i="6" a="1"/>
  <c r="AF14" i="6" s="1"/>
  <c r="X28" i="6" a="1"/>
  <c r="X28" i="6" s="1"/>
  <c r="AD14" i="5" a="1"/>
  <c r="AD14" i="5" s="1"/>
  <c r="L10" i="6" a="1"/>
  <c r="L10" i="6" s="1"/>
  <c r="V24" i="6" a="1"/>
  <c r="V24" i="6" s="1"/>
  <c r="I33" i="6" a="1"/>
  <c r="I33" i="6" s="1"/>
  <c r="W18" i="5" a="1"/>
  <c r="W18" i="5" s="1"/>
  <c r="W16" i="6" a="1"/>
  <c r="W16" i="6" s="1"/>
  <c r="AF26" i="6" a="1"/>
  <c r="AF26" i="6" s="1"/>
  <c r="U8" i="5" a="1"/>
  <c r="U8" i="5" s="1"/>
  <c r="W22" i="5" a="1"/>
  <c r="W22" i="5" s="1"/>
  <c r="AG17" i="6" a="1"/>
  <c r="AG17" i="6" s="1"/>
  <c r="AJ25" i="6" a="1"/>
  <c r="AJ25" i="6" s="1"/>
  <c r="K33" i="6" a="1"/>
  <c r="K33" i="6" s="1"/>
  <c r="U31" i="7" a="1"/>
  <c r="U31" i="7" s="1"/>
  <c r="X19" i="6" a="1"/>
  <c r="X19" i="6" s="1"/>
  <c r="AD27" i="6" a="1"/>
  <c r="AD27" i="6" s="1"/>
  <c r="T11" i="5" a="1"/>
  <c r="T11" i="5" s="1"/>
  <c r="T33" i="7" a="1"/>
  <c r="T33" i="7" s="1"/>
  <c r="O21" i="6" a="1"/>
  <c r="O21" i="6" s="1"/>
  <c r="P28" i="6" a="1"/>
  <c r="P28" i="6" s="1"/>
  <c r="O28" i="7" a="1"/>
  <c r="O28" i="7" s="1"/>
  <c r="AE18" i="6" a="1"/>
  <c r="AE18" i="6" s="1"/>
  <c r="AC28" i="6" a="1"/>
  <c r="AC28" i="6" s="1"/>
  <c r="AB10" i="5" a="1"/>
  <c r="AB10" i="5" s="1"/>
  <c r="AA19" i="5" a="1"/>
  <c r="AA19" i="5" s="1"/>
  <c r="Z13" i="6" a="1"/>
  <c r="Z13" i="6" s="1"/>
  <c r="AD23" i="6" a="1"/>
  <c r="AD23" i="6" s="1"/>
  <c r="X30" i="6" a="1"/>
  <c r="X30" i="6" s="1"/>
  <c r="X14" i="5" a="1"/>
  <c r="X14" i="5" s="1"/>
  <c r="AH21" i="5" a="1"/>
  <c r="AH21" i="5" s="1"/>
  <c r="AF29" i="7" a="1"/>
  <c r="AF29" i="7" s="1"/>
  <c r="N19" i="6" a="1"/>
  <c r="N19" i="6" s="1"/>
  <c r="V27" i="6" a="1"/>
  <c r="V27" i="6" s="1"/>
  <c r="AE23" i="7" a="1"/>
  <c r="AE23" i="7" s="1"/>
  <c r="AD16" i="6" a="1"/>
  <c r="AD16" i="6" s="1"/>
  <c r="O25" i="6" a="1"/>
  <c r="O25" i="6" s="1"/>
  <c r="T32" i="6" a="1"/>
  <c r="T32" i="6" s="1"/>
  <c r="O15" i="5" a="1"/>
  <c r="O15" i="5" s="1"/>
  <c r="S23" i="5" a="1"/>
  <c r="S23" i="5" s="1"/>
  <c r="AA33" i="7" a="1"/>
  <c r="AA33" i="7" s="1"/>
  <c r="AF20" i="6" a="1"/>
  <c r="AF20" i="6" s="1"/>
  <c r="AG28" i="6" a="1"/>
  <c r="AG28" i="6" s="1"/>
  <c r="M13" i="6" a="1"/>
  <c r="M13" i="6" s="1"/>
  <c r="AI22" i="6" a="1"/>
  <c r="AI22" i="6" s="1"/>
  <c r="AE29" i="6" a="1"/>
  <c r="AE29" i="6" s="1"/>
  <c r="AH31" i="7" a="1"/>
  <c r="AH31" i="7" s="1"/>
  <c r="AE19" i="6" a="1"/>
  <c r="AE19" i="6" s="1"/>
  <c r="Y27" i="6" a="1"/>
  <c r="Y27" i="6" s="1"/>
  <c r="R12" i="6" a="1"/>
  <c r="R12" i="6" s="1"/>
  <c r="V23" i="6" a="1"/>
  <c r="V23" i="6" s="1"/>
  <c r="Q30" i="6" a="1"/>
  <c r="Q30" i="6" s="1"/>
  <c r="Z11" i="5" a="1"/>
  <c r="Z11" i="5" s="1"/>
  <c r="AD23" i="5" a="1"/>
  <c r="AD23" i="5" s="1"/>
  <c r="AH30" i="5" a="1"/>
  <c r="AH30" i="5" s="1"/>
  <c r="AF13" i="4" a="1"/>
  <c r="AF13" i="4" s="1"/>
  <c r="AC8" i="5" a="1"/>
  <c r="AC8" i="5" s="1"/>
  <c r="N24" i="5" a="1"/>
  <c r="N24" i="5" s="1"/>
  <c r="AA33" i="5" a="1"/>
  <c r="AA33" i="5" s="1"/>
  <c r="X16" i="4" a="1"/>
  <c r="X16" i="4" s="1"/>
  <c r="I20" i="5" a="1"/>
  <c r="I20" i="5" s="1"/>
  <c r="AC28" i="5" a="1"/>
  <c r="AC28" i="5" s="1"/>
  <c r="Q9" i="4" a="1"/>
  <c r="Q9" i="4" s="1"/>
  <c r="Y31" i="6" a="1"/>
  <c r="Y31" i="6" s="1"/>
  <c r="I25" i="5" a="1"/>
  <c r="I25" i="5" s="1"/>
  <c r="AB33" i="5" a="1"/>
  <c r="AB33" i="5" s="1"/>
  <c r="Y16" i="4" a="1"/>
  <c r="Y16" i="4" s="1"/>
  <c r="Q14" i="5" a="1"/>
  <c r="Q14" i="5" s="1"/>
  <c r="L28" i="5" a="1"/>
  <c r="L28" i="5" s="1"/>
  <c r="L8" i="4" a="1"/>
  <c r="L8" i="4" s="1"/>
  <c r="Z16" i="4" a="1"/>
  <c r="Z16" i="4" s="1"/>
  <c r="T25" i="4" a="1"/>
  <c r="T25" i="4" s="1"/>
  <c r="I22" i="5" a="1"/>
  <c r="I22" i="5" s="1"/>
  <c r="K30" i="5" a="1"/>
  <c r="K30" i="5" s="1"/>
  <c r="AD11" i="4" a="1"/>
  <c r="AD11" i="4" s="1"/>
  <c r="X21" i="4" a="1"/>
  <c r="X21" i="4" s="1"/>
  <c r="AG12" i="5" a="1"/>
  <c r="AG12" i="5" s="1"/>
  <c r="AF27" i="5" a="1"/>
  <c r="AF27" i="5" s="1"/>
  <c r="Z10" i="4" a="1"/>
  <c r="Z10" i="4" s="1"/>
  <c r="AC20" i="4" a="1"/>
  <c r="AC20" i="4" s="1"/>
  <c r="V28" i="4" a="1"/>
  <c r="V28" i="4" s="1"/>
  <c r="M23" i="5" a="1"/>
  <c r="M23" i="5" s="1"/>
  <c r="M29" i="5" a="1"/>
  <c r="M29" i="5" s="1"/>
  <c r="N10" i="4" a="1"/>
  <c r="N10" i="4" s="1"/>
  <c r="AE19" i="4" a="1"/>
  <c r="AE19" i="4" s="1"/>
  <c r="AF26" i="4" a="1"/>
  <c r="AF26" i="4" s="1"/>
  <c r="AE22" i="5" a="1"/>
  <c r="AE22" i="5" s="1"/>
  <c r="S31" i="5" a="1"/>
  <c r="S31" i="5" s="1"/>
  <c r="AA13" i="4" a="1"/>
  <c r="AA13" i="4" s="1"/>
  <c r="W22" i="4" a="1"/>
  <c r="W22" i="4" s="1"/>
  <c r="T29" i="4" a="1"/>
  <c r="T29" i="4" s="1"/>
  <c r="AF11" i="5" a="1"/>
  <c r="AF11" i="5" s="1"/>
  <c r="O25" i="5" a="1"/>
  <c r="O25" i="5" s="1"/>
  <c r="J24" i="5" a="1"/>
  <c r="J24" i="5" s="1"/>
  <c r="U31" i="5" a="1"/>
  <c r="U31" i="5" s="1"/>
  <c r="O15" i="4" a="1"/>
  <c r="O15" i="4" s="1"/>
  <c r="AH23" i="4" a="1"/>
  <c r="AH23" i="4" s="1"/>
  <c r="AG29" i="4" a="1"/>
  <c r="AG29" i="4" s="1"/>
  <c r="AC15" i="5" a="1"/>
  <c r="AC15" i="5" s="1"/>
  <c r="AH26" i="5" a="1"/>
  <c r="AH26" i="5" s="1"/>
  <c r="R8" i="4" a="1"/>
  <c r="R8" i="4" s="1"/>
  <c r="O18" i="4" a="1"/>
  <c r="O18" i="4" s="1"/>
  <c r="N18" i="5" a="1"/>
  <c r="N18" i="5" s="1"/>
  <c r="Q29" i="5" a="1"/>
  <c r="Q29" i="5" s="1"/>
  <c r="AF10" i="4" a="1"/>
  <c r="AF10" i="4" s="1"/>
  <c r="AB25" i="5" a="1"/>
  <c r="AB25" i="5" s="1"/>
  <c r="AJ26" i="4" a="1"/>
  <c r="AJ26" i="4" s="1"/>
  <c r="V33" i="7" a="1"/>
  <c r="V33" i="7" s="1"/>
  <c r="T19" i="7" a="1"/>
  <c r="T19" i="7" s="1"/>
  <c r="T21" i="6" a="1"/>
  <c r="T21" i="6" s="1"/>
  <c r="AA30" i="7" a="1"/>
  <c r="AA30" i="7" s="1"/>
  <c r="W15" i="7" a="1"/>
  <c r="W15" i="7" s="1"/>
  <c r="AJ30" i="7" a="1"/>
  <c r="AJ30" i="7" s="1"/>
  <c r="O17" i="7" a="1"/>
  <c r="O17" i="7" s="1"/>
  <c r="P22" i="7" a="1"/>
  <c r="P22" i="7" s="1"/>
  <c r="AI33" i="8" a="1"/>
  <c r="AI33" i="8" s="1"/>
  <c r="Y15" i="6" a="1"/>
  <c r="Y15" i="6" s="1"/>
  <c r="U29" i="6" a="1"/>
  <c r="U29" i="6" s="1"/>
  <c r="S15" i="5" a="1"/>
  <c r="S15" i="5" s="1"/>
  <c r="R11" i="6" a="1"/>
  <c r="R11" i="6" s="1"/>
  <c r="I25" i="6" a="1"/>
  <c r="I25" i="6" s="1"/>
  <c r="U33" i="6" a="1"/>
  <c r="U33" i="6" s="1"/>
  <c r="AG19" i="5" a="1"/>
  <c r="AG19" i="5" s="1"/>
  <c r="R17" i="6" a="1"/>
  <c r="R17" i="6" s="1"/>
  <c r="P27" i="6" a="1"/>
  <c r="P27" i="6" s="1"/>
  <c r="W9" i="5" a="1"/>
  <c r="W9" i="5" s="1"/>
  <c r="Y21" i="7" a="1"/>
  <c r="Y21" i="7" s="1"/>
  <c r="AA18" i="6" a="1"/>
  <c r="AA18" i="6" s="1"/>
  <c r="U26" i="6" a="1"/>
  <c r="U26" i="6" s="1"/>
  <c r="AI33" i="6" a="1"/>
  <c r="AI33" i="6" s="1"/>
  <c r="O32" i="7" a="1"/>
  <c r="O32" i="7" s="1"/>
  <c r="M20" i="6" a="1"/>
  <c r="M20" i="6" s="1"/>
  <c r="O28" i="6" a="1"/>
  <c r="O28" i="6" s="1"/>
  <c r="AC11" i="5" a="1"/>
  <c r="AC11" i="5" s="1"/>
  <c r="T10" i="6" a="1"/>
  <c r="T10" i="6" s="1"/>
  <c r="AC21" i="6" a="1"/>
  <c r="AC21" i="6" s="1"/>
  <c r="M29" i="6" a="1"/>
  <c r="M29" i="6" s="1"/>
  <c r="AC30" i="7" a="1"/>
  <c r="AC30" i="7" s="1"/>
  <c r="Z19" i="6" a="1"/>
  <c r="Z19" i="6" s="1"/>
  <c r="N29" i="6" a="1"/>
  <c r="N29" i="6" s="1"/>
  <c r="U11" i="5" a="1"/>
  <c r="U11" i="5" s="1"/>
  <c r="J20" i="5" a="1"/>
  <c r="J20" i="5" s="1"/>
  <c r="W14" i="6" a="1"/>
  <c r="W14" i="6" s="1"/>
  <c r="P24" i="6" a="1"/>
  <c r="P24" i="6" s="1"/>
  <c r="AJ30" i="6" a="1"/>
  <c r="AJ30" i="6" s="1"/>
  <c r="M15" i="5" a="1"/>
  <c r="M15" i="5" s="1"/>
  <c r="P22" i="5" a="1"/>
  <c r="P22" i="5" s="1"/>
  <c r="AB31" i="7" a="1"/>
  <c r="AB31" i="7" s="1"/>
  <c r="AA19" i="6" a="1"/>
  <c r="AA19" i="6" s="1"/>
  <c r="AG27" i="6" a="1"/>
  <c r="AG27" i="6" s="1"/>
  <c r="X28" i="7" a="1"/>
  <c r="X28" i="7" s="1"/>
  <c r="X17" i="6" a="1"/>
  <c r="X17" i="6" s="1"/>
  <c r="AC25" i="6" a="1"/>
  <c r="AC25" i="6" s="1"/>
  <c r="AF32" i="6" a="1"/>
  <c r="AF32" i="6" s="1"/>
  <c r="Z15" i="5" a="1"/>
  <c r="Z15" i="5" s="1"/>
  <c r="AC23" i="5" a="1"/>
  <c r="AC23" i="5" s="1"/>
  <c r="U8" i="6" a="1"/>
  <c r="U8" i="6" s="1"/>
  <c r="U21" i="6" a="1"/>
  <c r="U21" i="6" s="1"/>
  <c r="Q29" i="6" a="1"/>
  <c r="Q29" i="6" s="1"/>
  <c r="AC13" i="6" a="1"/>
  <c r="AC13" i="6" s="1"/>
  <c r="U23" i="6" a="1"/>
  <c r="U23" i="6" s="1"/>
  <c r="P30" i="6" a="1"/>
  <c r="P30" i="6" s="1"/>
  <c r="L33" i="7" a="1"/>
  <c r="L33" i="7" s="1"/>
  <c r="T20" i="6" a="1"/>
  <c r="T20" i="6" s="1"/>
  <c r="I28" i="6" a="1"/>
  <c r="I28" i="6" s="1"/>
  <c r="O13" i="6" a="1"/>
  <c r="O13" i="6" s="1"/>
  <c r="AJ23" i="6" a="1"/>
  <c r="AJ23" i="6" s="1"/>
  <c r="AC30" i="6" a="1"/>
  <c r="AC30" i="6" s="1"/>
  <c r="O12" i="5" a="1"/>
  <c r="O12" i="5" s="1"/>
  <c r="Y24" i="5" a="1"/>
  <c r="Y24" i="5" s="1"/>
  <c r="W31" i="5" a="1"/>
  <c r="W31" i="5" s="1"/>
  <c r="AB14" i="4" a="1"/>
  <c r="AB14" i="4" s="1"/>
  <c r="W12" i="5" a="1"/>
  <c r="W12" i="5" s="1"/>
  <c r="S25" i="5" a="1"/>
  <c r="S25" i="5" s="1"/>
  <c r="AI33" i="5" a="1"/>
  <c r="AI33" i="5" s="1"/>
  <c r="O17" i="4" a="1"/>
  <c r="O17" i="4" s="1"/>
  <c r="Y20" i="5" a="1"/>
  <c r="Y20" i="5" s="1"/>
  <c r="J29" i="5" a="1"/>
  <c r="J29" i="5" s="1"/>
  <c r="AD9" i="4" a="1"/>
  <c r="AD9" i="4" s="1"/>
  <c r="R9" i="5" a="1"/>
  <c r="R9" i="5" s="1"/>
  <c r="V25" i="5" a="1"/>
  <c r="V25" i="5" s="1"/>
  <c r="AJ33" i="5" a="1"/>
  <c r="AJ33" i="5" s="1"/>
  <c r="Q17" i="4" a="1"/>
  <c r="Q17" i="4" s="1"/>
  <c r="R15" i="5" a="1"/>
  <c r="R15" i="5" s="1"/>
  <c r="U28" i="5" a="1"/>
  <c r="U28" i="5" s="1"/>
  <c r="X8" i="4" a="1"/>
  <c r="X8" i="4" s="1"/>
  <c r="R17" i="4" a="1"/>
  <c r="R17" i="4" s="1"/>
  <c r="AF25" i="4" a="1"/>
  <c r="AF25" i="4" s="1"/>
  <c r="AB22" i="5" a="1"/>
  <c r="AB22" i="5" s="1"/>
  <c r="T30" i="5" a="1"/>
  <c r="T30" i="5" s="1"/>
  <c r="U12" i="4" a="1"/>
  <c r="U12" i="4" s="1"/>
  <c r="U22" i="4" a="1"/>
  <c r="U22" i="4" s="1"/>
  <c r="X16" i="5" a="1"/>
  <c r="X16" i="5" s="1"/>
  <c r="AF28" i="5" a="1"/>
  <c r="AF28" i="5" s="1"/>
  <c r="S11" i="4" a="1"/>
  <c r="S11" i="4" s="1"/>
  <c r="N21" i="4" a="1"/>
  <c r="N21" i="4" s="1"/>
  <c r="AH28" i="4" a="1"/>
  <c r="AH28" i="4" s="1"/>
  <c r="X23" i="5" a="1"/>
  <c r="X23" i="5" s="1"/>
  <c r="AE29" i="5" a="1"/>
  <c r="AE29" i="5" s="1"/>
  <c r="T11" i="4" a="1"/>
  <c r="T11" i="4" s="1"/>
  <c r="Q20" i="4" a="1"/>
  <c r="Q20" i="4" s="1"/>
  <c r="P27" i="4" a="1"/>
  <c r="P27" i="4" s="1"/>
  <c r="T24" i="5" a="1"/>
  <c r="T24" i="5" s="1"/>
  <c r="AB31" i="5" a="1"/>
  <c r="AB31" i="5" s="1"/>
  <c r="V14" i="4" a="1"/>
  <c r="V14" i="4" s="1"/>
  <c r="AI22" i="4" a="1"/>
  <c r="AI22" i="4" s="1"/>
  <c r="Q30" i="4" a="1"/>
  <c r="Q30" i="4" s="1"/>
  <c r="R13" i="5" a="1"/>
  <c r="R13" i="5" s="1"/>
  <c r="I26" i="5" a="1"/>
  <c r="I26" i="5" s="1"/>
  <c r="V24" i="5" a="1"/>
  <c r="V24" i="5" s="1"/>
  <c r="S32" i="5" a="1"/>
  <c r="S32" i="5" s="1"/>
  <c r="AA15" i="4" a="1"/>
  <c r="AA15" i="4" s="1"/>
  <c r="R24" i="4" a="1"/>
  <c r="R24" i="4" s="1"/>
  <c r="S30" i="4" a="1"/>
  <c r="S30" i="4" s="1"/>
  <c r="AE18" i="5" a="1"/>
  <c r="AE18" i="5" s="1"/>
  <c r="AJ27" i="5" a="1"/>
  <c r="AJ27" i="5" s="1"/>
  <c r="J33" i="8" a="1"/>
  <c r="J33" i="8" s="1"/>
  <c r="P23" i="7" a="1"/>
  <c r="P23" i="7" s="1"/>
  <c r="AA23" i="6" a="1"/>
  <c r="AA23" i="6" s="1"/>
  <c r="AI30" i="7" a="1"/>
  <c r="AI30" i="7" s="1"/>
  <c r="N17" i="7" a="1"/>
  <c r="N17" i="7" s="1"/>
  <c r="P31" i="7" a="1"/>
  <c r="P31" i="7" s="1"/>
  <c r="K20" i="7" a="1"/>
  <c r="K20" i="7" s="1"/>
  <c r="U23" i="7" a="1"/>
  <c r="U23" i="7" s="1"/>
  <c r="N12" i="7" a="1"/>
  <c r="N12" i="7" s="1"/>
  <c r="R16" i="6" a="1"/>
  <c r="R16" i="6" s="1"/>
  <c r="R30" i="6" a="1"/>
  <c r="R30" i="6" s="1"/>
  <c r="AD15" i="5" a="1"/>
  <c r="AD15" i="5" s="1"/>
  <c r="T12" i="6" a="1"/>
  <c r="T12" i="6" s="1"/>
  <c r="V25" i="6" a="1"/>
  <c r="V25" i="6" s="1"/>
  <c r="AG33" i="6" a="1"/>
  <c r="AG33" i="6" s="1"/>
  <c r="T21" i="5" a="1"/>
  <c r="T21" i="5" s="1"/>
  <c r="AF17" i="6" a="1"/>
  <c r="AF17" i="6" s="1"/>
  <c r="AB27" i="6" a="1"/>
  <c r="AB27" i="6" s="1"/>
  <c r="R11" i="5" a="1"/>
  <c r="R11" i="5" s="1"/>
  <c r="Y25" i="7" a="1"/>
  <c r="Y25" i="7" s="1"/>
  <c r="V19" i="6" a="1"/>
  <c r="V19" i="6" s="1"/>
  <c r="AG26" i="6" a="1"/>
  <c r="AG26" i="6" s="1"/>
  <c r="V8" i="5" a="1"/>
  <c r="V8" i="5" s="1"/>
  <c r="AE32" i="7" a="1"/>
  <c r="AE32" i="7" s="1"/>
  <c r="AA20" i="6" a="1"/>
  <c r="AA20" i="6" s="1"/>
  <c r="AB28" i="6" a="1"/>
  <c r="AB28" i="6" s="1"/>
  <c r="AC13" i="5" a="1"/>
  <c r="AC13" i="5" s="1"/>
  <c r="Z11" i="6" a="1"/>
  <c r="Z11" i="6" s="1"/>
  <c r="O22" i="6" a="1"/>
  <c r="O22" i="6" s="1"/>
  <c r="Y29" i="6" a="1"/>
  <c r="Y29" i="6" s="1"/>
  <c r="Z31" i="7" a="1"/>
  <c r="Z31" i="7" s="1"/>
  <c r="AC20" i="6" a="1"/>
  <c r="AC20" i="6" s="1"/>
  <c r="Z29" i="6" a="1"/>
  <c r="Z29" i="6" s="1"/>
  <c r="AE11" i="5" a="1"/>
  <c r="AE11" i="5" s="1"/>
  <c r="T20" i="5" a="1"/>
  <c r="T20" i="5" s="1"/>
  <c r="S15" i="6" a="1"/>
  <c r="S15" i="6" s="1"/>
  <c r="AC24" i="6" a="1"/>
  <c r="AC24" i="6" s="1"/>
  <c r="T31" i="6" a="1"/>
  <c r="T31" i="6" s="1"/>
  <c r="X15" i="5" a="1"/>
  <c r="X15" i="5" s="1"/>
  <c r="R23" i="5" a="1"/>
  <c r="R23" i="5" s="1"/>
  <c r="W33" i="7" a="1"/>
  <c r="W33" i="7" s="1"/>
  <c r="P20" i="6" a="1"/>
  <c r="P20" i="6" s="1"/>
  <c r="S28" i="6" a="1"/>
  <c r="S28" i="6" s="1"/>
  <c r="AI29" i="7" a="1"/>
  <c r="AI29" i="7" s="1"/>
  <c r="T18" i="6" a="1"/>
  <c r="T18" i="6" s="1"/>
  <c r="M26" i="6" a="1"/>
  <c r="M26" i="6" s="1"/>
  <c r="P33" i="6" a="1"/>
  <c r="P33" i="6" s="1"/>
  <c r="Q16" i="5" a="1"/>
  <c r="Q16" i="5" s="1"/>
  <c r="K24" i="5" a="1"/>
  <c r="K24" i="5" s="1"/>
  <c r="Z9" i="6" a="1"/>
  <c r="Z9" i="6" s="1"/>
  <c r="AI21" i="6" a="1"/>
  <c r="AI21" i="6" s="1"/>
  <c r="AD29" i="6" a="1"/>
  <c r="AD29" i="6" s="1"/>
  <c r="AC14" i="6" a="1"/>
  <c r="AC14" i="6" s="1"/>
  <c r="AH23" i="6" a="1"/>
  <c r="AH23" i="6" s="1"/>
  <c r="AA30" i="6" a="1"/>
  <c r="AA30" i="6" s="1"/>
  <c r="AB33" i="7" a="1"/>
  <c r="AB33" i="7" s="1"/>
  <c r="AJ20" i="6" a="1"/>
  <c r="AJ20" i="6" s="1"/>
  <c r="V28" i="6" a="1"/>
  <c r="V28" i="6" s="1"/>
  <c r="P14" i="6" a="1"/>
  <c r="P14" i="6" s="1"/>
  <c r="U24" i="6" a="1"/>
  <c r="U24" i="6" s="1"/>
  <c r="M31" i="6" a="1"/>
  <c r="M31" i="6" s="1"/>
  <c r="M13" i="5" a="1"/>
  <c r="M13" i="5" s="1"/>
  <c r="AI24" i="5" a="1"/>
  <c r="AI24" i="5" s="1"/>
  <c r="L32" i="5" a="1"/>
  <c r="L32" i="5" s="1"/>
  <c r="R15" i="4" a="1"/>
  <c r="R15" i="4" s="1"/>
  <c r="AF13" i="5" a="1"/>
  <c r="AF13" i="5" s="1"/>
  <c r="AF25" i="5" a="1"/>
  <c r="AF25" i="5" s="1"/>
  <c r="U8" i="4" a="1"/>
  <c r="U8" i="4" s="1"/>
  <c r="AA17" i="4" a="1"/>
  <c r="AA17" i="4" s="1"/>
  <c r="I23" i="5" a="1"/>
  <c r="I23" i="5" s="1"/>
  <c r="S29" i="5" a="1"/>
  <c r="S29" i="5" s="1"/>
  <c r="V10" i="4" a="1"/>
  <c r="V10" i="4" s="1"/>
  <c r="Y12" i="5" a="1"/>
  <c r="Y12" i="5" s="1"/>
  <c r="AG25" i="5" a="1"/>
  <c r="AG25" i="5" s="1"/>
  <c r="W8" i="4" a="1"/>
  <c r="W8" i="4" s="1"/>
  <c r="AC17" i="4" a="1"/>
  <c r="AC17" i="4" s="1"/>
  <c r="T16" i="5" a="1"/>
  <c r="T16" i="5" s="1"/>
  <c r="K29" i="5" a="1"/>
  <c r="K29" i="5" s="1"/>
  <c r="S9" i="4" a="1"/>
  <c r="S9" i="4" s="1"/>
  <c r="AD17" i="4" a="1"/>
  <c r="AD17" i="4" s="1"/>
  <c r="P26" i="4" a="1"/>
  <c r="P26" i="4" s="1"/>
  <c r="AG23" i="5" a="1"/>
  <c r="AG23" i="5" s="1"/>
  <c r="Q31" i="5" a="1"/>
  <c r="Q31" i="5" s="1"/>
  <c r="AG12" i="4" a="1"/>
  <c r="AG12" i="4" s="1"/>
  <c r="AF22" i="4" a="1"/>
  <c r="AF22" i="4" s="1"/>
  <c r="V19" i="5" a="1"/>
  <c r="V19" i="5" s="1"/>
  <c r="L29" i="5" a="1"/>
  <c r="L29" i="5" s="1"/>
  <c r="AE11" i="4" a="1"/>
  <c r="AE11" i="4" s="1"/>
  <c r="Y21" i="4" a="1"/>
  <c r="Y21" i="4" s="1"/>
  <c r="AG32" i="6" a="1"/>
  <c r="AG32" i="6" s="1"/>
  <c r="AI23" i="5" a="1"/>
  <c r="AI23" i="5" s="1"/>
  <c r="L30" i="5" a="1"/>
  <c r="L30" i="5" s="1"/>
  <c r="AF11" i="4" a="1"/>
  <c r="AF11" i="4" s="1"/>
  <c r="AD20" i="4" a="1"/>
  <c r="AD20" i="4" s="1"/>
  <c r="J28" i="4" a="1"/>
  <c r="J28" i="4" s="1"/>
  <c r="Y25" i="5" a="1"/>
  <c r="Y25" i="5" s="1"/>
  <c r="R32" i="5" a="1"/>
  <c r="R32" i="5" s="1"/>
  <c r="M15" i="4" a="1"/>
  <c r="M15" i="4" s="1"/>
  <c r="U23" i="4" a="1"/>
  <c r="U23" i="4" s="1"/>
  <c r="AC30" i="4" a="1"/>
  <c r="AC30" i="4" s="1"/>
  <c r="AA14" i="5" a="1"/>
  <c r="AA14" i="5" s="1"/>
  <c r="U10" i="5" a="1"/>
  <c r="U10" i="5" s="1"/>
  <c r="Z25" i="5" a="1"/>
  <c r="Z25" i="5" s="1"/>
  <c r="P33" i="5" a="1"/>
  <c r="P33" i="5" s="1"/>
  <c r="T16" i="4" a="1"/>
  <c r="T16" i="4" s="1"/>
  <c r="AC24" i="4" a="1"/>
  <c r="AC24" i="4" s="1"/>
  <c r="O31" i="4" a="1"/>
  <c r="O31" i="4" s="1"/>
  <c r="AD19" i="5" a="1"/>
  <c r="AD19" i="5" s="1"/>
  <c r="Q28" i="5" a="1"/>
  <c r="Q28" i="5" s="1"/>
  <c r="Y9" i="4" a="1"/>
  <c r="Y9" i="4" s="1"/>
  <c r="U19" i="4" a="1"/>
  <c r="U19" i="4" s="1"/>
  <c r="W20" i="5" a="1"/>
  <c r="W20" i="5" s="1"/>
  <c r="AI29" i="5" a="1"/>
  <c r="AI29" i="5" s="1"/>
  <c r="AA12" i="4" a="1"/>
  <c r="AA12" i="4" s="1"/>
  <c r="AI32" i="5" a="1"/>
  <c r="AI32" i="5" s="1"/>
  <c r="AD28" i="4" a="1"/>
  <c r="AD28" i="4" s="1"/>
  <c r="AF11" i="3" a="1"/>
  <c r="AF11" i="3" s="1"/>
  <c r="Q19" i="3" a="1"/>
  <c r="Q19" i="3" s="1"/>
  <c r="M23" i="4" a="1"/>
  <c r="M23" i="4" s="1"/>
  <c r="U32" i="4" a="1"/>
  <c r="U32" i="4" s="1"/>
  <c r="AA16" i="3" a="1"/>
  <c r="AA16" i="3" s="1"/>
  <c r="R23" i="3" a="1"/>
  <c r="R23" i="3" s="1"/>
  <c r="K31" i="5" a="1"/>
  <c r="K31" i="5" s="1"/>
  <c r="U29" i="4" a="1"/>
  <c r="U29" i="4" s="1"/>
  <c r="U13" i="3" a="1"/>
  <c r="U13" i="3" s="1"/>
  <c r="S21" i="3" a="1"/>
  <c r="S21" i="3" s="1"/>
  <c r="I28" i="3" a="1"/>
  <c r="I28" i="3" s="1"/>
  <c r="Q33" i="5" a="1"/>
  <c r="Q33" i="5" s="1"/>
  <c r="Q28" i="4" a="1"/>
  <c r="Q28" i="4" s="1"/>
  <c r="U10" i="3" a="1"/>
  <c r="U10" i="3" s="1"/>
  <c r="T21" i="3" a="1"/>
  <c r="T21" i="3" s="1"/>
  <c r="AC29" i="3" a="1"/>
  <c r="AC29" i="3" s="1"/>
  <c r="O26" i="4" a="1"/>
  <c r="O26" i="4" s="1"/>
  <c r="AF9" i="3" a="1"/>
  <c r="AF9" i="3" s="1"/>
  <c r="S17" i="3" a="1"/>
  <c r="S17" i="3" s="1"/>
  <c r="O24" i="3" a="1"/>
  <c r="O24" i="3" s="1"/>
  <c r="AD31" i="3" a="1"/>
  <c r="AD31" i="3" s="1"/>
  <c r="AA25" i="4" a="1"/>
  <c r="AA25" i="4" s="1"/>
  <c r="V9" i="3" a="1"/>
  <c r="V9" i="3" s="1"/>
  <c r="V21" i="3" a="1"/>
  <c r="V21" i="3" s="1"/>
  <c r="AH28" i="3" a="1"/>
  <c r="AH28" i="3" s="1"/>
  <c r="AH27" i="4" a="1"/>
  <c r="AH27" i="4" s="1"/>
  <c r="X10" i="3" a="1"/>
  <c r="X10" i="3" s="1"/>
  <c r="AE19" i="3" a="1"/>
  <c r="AE19" i="3" s="1"/>
  <c r="AI26" i="3" a="1"/>
  <c r="AI26" i="3" s="1"/>
  <c r="Q9" i="2" a="1"/>
  <c r="Q9" i="2" s="1"/>
  <c r="Q27" i="4" a="1"/>
  <c r="Q27" i="4" s="1"/>
  <c r="W9" i="3" a="1"/>
  <c r="W9" i="3" s="1"/>
  <c r="R20" i="3" a="1"/>
  <c r="R20" i="3" s="1"/>
  <c r="AJ26" i="3" a="1"/>
  <c r="AJ26" i="3" s="1"/>
  <c r="O8" i="2" a="1"/>
  <c r="O8" i="2" s="1"/>
  <c r="Q20" i="2" a="1"/>
  <c r="Q20" i="2" s="1"/>
  <c r="S27" i="4" a="1"/>
  <c r="S27" i="4" s="1"/>
  <c r="M9" i="3" a="1"/>
  <c r="M9" i="3" s="1"/>
  <c r="AF17" i="3" a="1"/>
  <c r="AF17" i="3" s="1"/>
  <c r="V25" i="3" a="1"/>
  <c r="V25" i="3" s="1"/>
  <c r="AC32" i="3" a="1"/>
  <c r="AC32" i="3" s="1"/>
  <c r="J21" i="4" a="1"/>
  <c r="J21" i="4" s="1"/>
  <c r="P31" i="4" a="1"/>
  <c r="P31" i="4" s="1"/>
  <c r="O13" i="3" a="1"/>
  <c r="O13" i="3" s="1"/>
  <c r="Y21" i="3" a="1"/>
  <c r="Y21" i="3" s="1"/>
  <c r="N29" i="4" a="1"/>
  <c r="N29" i="4" s="1"/>
  <c r="AB12" i="3" a="1"/>
  <c r="AB12" i="3" s="1"/>
  <c r="N21" i="3" a="1"/>
  <c r="N21" i="3" s="1"/>
  <c r="K29" i="3" a="1"/>
  <c r="K29" i="3" s="1"/>
  <c r="AA11" i="2" a="1"/>
  <c r="AA11" i="2" s="1"/>
  <c r="M20" i="4" a="1"/>
  <c r="M20" i="4" s="1"/>
  <c r="R31" i="4" a="1"/>
  <c r="R31" i="4" s="1"/>
  <c r="R21" i="4" a="1"/>
  <c r="R21" i="4" s="1"/>
  <c r="AH26" i="4" a="1"/>
  <c r="AH26" i="4" s="1"/>
  <c r="AE22" i="7" a="1"/>
  <c r="AE22" i="7" s="1"/>
  <c r="J29" i="7" a="1"/>
  <c r="J29" i="7" s="1"/>
  <c r="W24" i="6" a="1"/>
  <c r="W24" i="6" s="1"/>
  <c r="R33" i="7" a="1"/>
  <c r="R33" i="7" s="1"/>
  <c r="S18" i="7" a="1"/>
  <c r="S18" i="7" s="1"/>
  <c r="Y31" i="7" a="1"/>
  <c r="Y31" i="7" s="1"/>
  <c r="J21" i="7" a="1"/>
  <c r="J21" i="7" s="1"/>
  <c r="AD23" i="7" a="1"/>
  <c r="AD23" i="7" s="1"/>
  <c r="AC13" i="7" a="1"/>
  <c r="AC13" i="7" s="1"/>
  <c r="P17" i="6" a="1"/>
  <c r="P17" i="6" s="1"/>
  <c r="N31" i="6" a="1"/>
  <c r="N31" i="6" s="1"/>
  <c r="AD16" i="5" a="1"/>
  <c r="AD16" i="5" s="1"/>
  <c r="R14" i="6" a="1"/>
  <c r="R14" i="6" s="1"/>
  <c r="AH25" i="6" a="1"/>
  <c r="AH25" i="6" s="1"/>
  <c r="AG8" i="5" a="1"/>
  <c r="AG8" i="5" s="1"/>
  <c r="K22" i="5" a="1"/>
  <c r="K22" i="5" s="1"/>
  <c r="Z18" i="6" a="1"/>
  <c r="Z18" i="6" s="1"/>
  <c r="M28" i="6" a="1"/>
  <c r="M28" i="6" s="1"/>
  <c r="O13" i="5" a="1"/>
  <c r="O13" i="5" s="1"/>
  <c r="AH27" i="7" a="1"/>
  <c r="AH27" i="7" s="1"/>
  <c r="L20" i="6" a="1"/>
  <c r="L20" i="6" s="1"/>
  <c r="Q27" i="6" a="1"/>
  <c r="Q27" i="6" s="1"/>
  <c r="M9" i="5" a="1"/>
  <c r="M9" i="5" s="1"/>
  <c r="AJ33" i="7" a="1"/>
  <c r="AJ33" i="7" s="1"/>
  <c r="N21" i="6" a="1"/>
  <c r="N21" i="6" s="1"/>
  <c r="J30" i="6" a="1"/>
  <c r="J30" i="6" s="1"/>
  <c r="V14" i="5" a="1"/>
  <c r="V14" i="5" s="1"/>
  <c r="Y12" i="6" a="1"/>
  <c r="Y12" i="6" s="1"/>
  <c r="AB22" i="6" a="1"/>
  <c r="AB22" i="6" s="1"/>
  <c r="K30" i="6" a="1"/>
  <c r="K30" i="6" s="1"/>
  <c r="AG32" i="7" a="1"/>
  <c r="AG32" i="7" s="1"/>
  <c r="P21" i="6" a="1"/>
  <c r="P21" i="6" s="1"/>
  <c r="L30" i="6" a="1"/>
  <c r="L30" i="6" s="1"/>
  <c r="T12" i="5" a="1"/>
  <c r="T12" i="5" s="1"/>
  <c r="N21" i="5" a="1"/>
  <c r="N21" i="5" s="1"/>
  <c r="AH15" i="6" a="1"/>
  <c r="AH15" i="6" s="1"/>
  <c r="N25" i="6" a="1"/>
  <c r="N25" i="6" s="1"/>
  <c r="AH31" i="6" a="1"/>
  <c r="AH31" i="6" s="1"/>
  <c r="Z16" i="5" a="1"/>
  <c r="Z16" i="5" s="1"/>
  <c r="I24" i="5" a="1"/>
  <c r="I24" i="5" s="1"/>
  <c r="O8" i="6" a="1"/>
  <c r="O8" i="6" s="1"/>
  <c r="R21" i="6" a="1"/>
  <c r="R21" i="6" s="1"/>
  <c r="AE28" i="6" a="1"/>
  <c r="AE28" i="6" s="1"/>
  <c r="AC31" i="7" a="1"/>
  <c r="AC31" i="7" s="1"/>
  <c r="O19" i="6" a="1"/>
  <c r="O19" i="6" s="1"/>
  <c r="AA26" i="6" a="1"/>
  <c r="AA26" i="6" s="1"/>
  <c r="AB33" i="6" a="1"/>
  <c r="AB33" i="6" s="1"/>
  <c r="AA16" i="5" a="1"/>
  <c r="AA16" i="5" s="1"/>
  <c r="U24" i="5" a="1"/>
  <c r="U24" i="5" s="1"/>
  <c r="AE10" i="6" a="1"/>
  <c r="AE10" i="6" s="1"/>
  <c r="T22" i="6" a="1"/>
  <c r="T22" i="6" s="1"/>
  <c r="O30" i="6" a="1"/>
  <c r="O30" i="6" s="1"/>
  <c r="P16" i="6" a="1"/>
  <c r="P16" i="6" s="1"/>
  <c r="S24" i="6" a="1"/>
  <c r="S24" i="6" s="1"/>
  <c r="K31" i="6" a="1"/>
  <c r="K31" i="6" s="1"/>
  <c r="W8" i="6" a="1"/>
  <c r="W8" i="6" s="1"/>
  <c r="W21" i="6" a="1"/>
  <c r="W21" i="6" s="1"/>
  <c r="AI28" i="6" a="1"/>
  <c r="AI28" i="6" s="1"/>
  <c r="AE14" i="6" a="1"/>
  <c r="AE14" i="6" s="1"/>
  <c r="S25" i="6" a="1"/>
  <c r="S25" i="6" s="1"/>
  <c r="Z31" i="6" a="1"/>
  <c r="Z31" i="6" s="1"/>
  <c r="Y13" i="5" a="1"/>
  <c r="Y13" i="5" s="1"/>
  <c r="R25" i="5" a="1"/>
  <c r="R25" i="5" s="1"/>
  <c r="AD32" i="5" a="1"/>
  <c r="AD32" i="5" s="1"/>
  <c r="AE15" i="4" a="1"/>
  <c r="AE15" i="4" s="1"/>
  <c r="R16" i="5" a="1"/>
  <c r="R16" i="5" s="1"/>
  <c r="O26" i="5" a="1"/>
  <c r="O26" i="5" s="1"/>
  <c r="P9" i="4" a="1"/>
  <c r="P9" i="4" s="1"/>
  <c r="R18" i="4" a="1"/>
  <c r="R18" i="4" s="1"/>
  <c r="U23" i="5" a="1"/>
  <c r="U23" i="5" s="1"/>
  <c r="AB29" i="5" a="1"/>
  <c r="AB29" i="5" s="1"/>
  <c r="AB11" i="4" a="1"/>
  <c r="AB11" i="4" s="1"/>
  <c r="P14" i="5" a="1"/>
  <c r="P14" i="5" s="1"/>
  <c r="Q26" i="5" a="1"/>
  <c r="Q26" i="5" s="1"/>
  <c r="R9" i="4" a="1"/>
  <c r="R9" i="4" s="1"/>
  <c r="T18" i="4" a="1"/>
  <c r="T18" i="4" s="1"/>
  <c r="U17" i="5" a="1"/>
  <c r="U17" i="5" s="1"/>
  <c r="U29" i="5" a="1"/>
  <c r="U29" i="5" s="1"/>
  <c r="AF9" i="4" a="1"/>
  <c r="AF9" i="4" s="1"/>
  <c r="U18" i="4" a="1"/>
  <c r="U18" i="4" s="1"/>
  <c r="AC26" i="4" a="1"/>
  <c r="AC26" i="4" s="1"/>
  <c r="Q24" i="5" a="1"/>
  <c r="Q24" i="5" s="1"/>
  <c r="Z31" i="5" a="1"/>
  <c r="Z31" i="5" s="1"/>
  <c r="X13" i="4" a="1"/>
  <c r="X13" i="4" s="1"/>
  <c r="R23" i="4" a="1"/>
  <c r="R23" i="4" s="1"/>
  <c r="N20" i="5" a="1"/>
  <c r="N20" i="5" s="1"/>
  <c r="V29" i="5" a="1"/>
  <c r="V29" i="5" s="1"/>
  <c r="M13" i="4" a="1"/>
  <c r="M13" i="4" s="1"/>
  <c r="I22" i="4" a="1"/>
  <c r="I22" i="4" s="1"/>
  <c r="AE9" i="5" a="1"/>
  <c r="AE9" i="5" s="1"/>
  <c r="R24" i="5" a="1"/>
  <c r="R24" i="5" s="1"/>
  <c r="U30" i="5" a="1"/>
  <c r="U30" i="5" s="1"/>
  <c r="V12" i="4" a="1"/>
  <c r="V12" i="4" s="1"/>
  <c r="O21" i="4" a="1"/>
  <c r="O21" i="4" s="1"/>
  <c r="W28" i="4" a="1"/>
  <c r="W28" i="4" s="1"/>
  <c r="T26" i="5" a="1"/>
  <c r="T26" i="5" s="1"/>
  <c r="Z32" i="5" a="1"/>
  <c r="Z32" i="5" s="1"/>
  <c r="Y15" i="4" a="1"/>
  <c r="Y15" i="4" s="1"/>
  <c r="AF23" i="4" a="1"/>
  <c r="AF23" i="4" s="1"/>
  <c r="M31" i="4" a="1"/>
  <c r="M31" i="4" s="1"/>
  <c r="AB15" i="5" a="1"/>
  <c r="AB15" i="5" s="1"/>
  <c r="U13" i="5" a="1"/>
  <c r="U13" i="5" s="1"/>
  <c r="J26" i="5" a="1"/>
  <c r="J26" i="5" s="1"/>
  <c r="K22" i="8" a="1"/>
  <c r="K22" i="8" s="1"/>
  <c r="AH30" i="7" a="1"/>
  <c r="AH30" i="7" s="1"/>
  <c r="AJ24" i="6" a="1"/>
  <c r="AJ24" i="6" s="1"/>
  <c r="AH33" i="7" a="1"/>
  <c r="AH33" i="7" s="1"/>
  <c r="AG21" i="7" a="1"/>
  <c r="AG21" i="7" s="1"/>
  <c r="T8" i="6" a="1"/>
  <c r="T8" i="6" s="1"/>
  <c r="Z22" i="7" a="1"/>
  <c r="Z22" i="7" s="1"/>
  <c r="M24" i="7" a="1"/>
  <c r="M24" i="7" s="1"/>
  <c r="AH14" i="7" a="1"/>
  <c r="AH14" i="7" s="1"/>
  <c r="Y18" i="6" a="1"/>
  <c r="Y18" i="6" s="1"/>
  <c r="AA31" i="6" a="1"/>
  <c r="AA31" i="6" s="1"/>
  <c r="W19" i="5" a="1"/>
  <c r="W19" i="5" s="1"/>
  <c r="AG14" i="6" a="1"/>
  <c r="AG14" i="6" s="1"/>
  <c r="S26" i="6" a="1"/>
  <c r="S26" i="6" s="1"/>
  <c r="Q11" i="5" a="1"/>
  <c r="Q11" i="5" s="1"/>
  <c r="V22" i="5" a="1"/>
  <c r="V22" i="5" s="1"/>
  <c r="U19" i="6" a="1"/>
  <c r="U19" i="6" s="1"/>
  <c r="Z28" i="6" a="1"/>
  <c r="Z28" i="6" s="1"/>
  <c r="AB13" i="5" a="1"/>
  <c r="AB13" i="5" s="1"/>
  <c r="S33" i="7" a="1"/>
  <c r="S33" i="7" s="1"/>
  <c r="Z20" i="6" a="1"/>
  <c r="Z20" i="6" s="1"/>
  <c r="AC27" i="6" a="1"/>
  <c r="AC27" i="6" s="1"/>
  <c r="X9" i="5" a="1"/>
  <c r="X9" i="5" s="1"/>
  <c r="M9" i="6" a="1"/>
  <c r="M9" i="6" s="1"/>
  <c r="AA22" i="6" a="1"/>
  <c r="AA22" i="6" s="1"/>
  <c r="AG30" i="6" a="1"/>
  <c r="AG30" i="6" s="1"/>
  <c r="AG14" i="5" a="1"/>
  <c r="AG14" i="5" s="1"/>
  <c r="X13" i="6" a="1"/>
  <c r="X13" i="6" s="1"/>
  <c r="O23" i="6" a="1"/>
  <c r="O23" i="6" s="1"/>
  <c r="V30" i="6" a="1"/>
  <c r="V30" i="6" s="1"/>
  <c r="U33" i="7" a="1"/>
  <c r="U33" i="7" s="1"/>
  <c r="AD21" i="6" a="1"/>
  <c r="AD21" i="6" s="1"/>
  <c r="W30" i="6" a="1"/>
  <c r="W30" i="6" s="1"/>
  <c r="AD12" i="5" a="1"/>
  <c r="AD12" i="5" s="1"/>
  <c r="W21" i="5" a="1"/>
  <c r="W21" i="5" s="1"/>
  <c r="AB16" i="6" a="1"/>
  <c r="AB16" i="6" s="1"/>
  <c r="AA25" i="6" a="1"/>
  <c r="AA25" i="6" s="1"/>
  <c r="AD32" i="6" a="1"/>
  <c r="AD32" i="6" s="1"/>
  <c r="P17" i="5" a="1"/>
  <c r="P17" i="5" s="1"/>
  <c r="S24" i="5" a="1"/>
  <c r="S24" i="5" s="1"/>
  <c r="S9" i="6" a="1"/>
  <c r="S9" i="6" s="1"/>
  <c r="AG21" i="6" a="1"/>
  <c r="AG21" i="6" s="1"/>
  <c r="P29" i="6" a="1"/>
  <c r="P29" i="6" s="1"/>
  <c r="T32" i="7" a="1"/>
  <c r="T32" i="7" s="1"/>
  <c r="AB19" i="6" a="1"/>
  <c r="AB19" i="6" s="1"/>
  <c r="J27" i="6" a="1"/>
  <c r="J27" i="6" s="1"/>
  <c r="P8" i="5" a="1"/>
  <c r="P8" i="5" s="1"/>
  <c r="Q17" i="5" a="1"/>
  <c r="Q17" i="5" s="1"/>
  <c r="AD24" i="5" a="1"/>
  <c r="AD24" i="5" s="1"/>
  <c r="M12" i="6" a="1"/>
  <c r="M12" i="6" s="1"/>
  <c r="AH22" i="6" a="1"/>
  <c r="AH22" i="6" s="1"/>
  <c r="Z30" i="6" a="1"/>
  <c r="Z30" i="6" s="1"/>
  <c r="AF16" i="6" a="1"/>
  <c r="AF16" i="6" s="1"/>
  <c r="AG24" i="6" a="1"/>
  <c r="AG24" i="6" s="1"/>
  <c r="X31" i="6" a="1"/>
  <c r="X31" i="6" s="1"/>
  <c r="AF10" i="6" a="1"/>
  <c r="AF10" i="6" s="1"/>
  <c r="V22" i="6" a="1"/>
  <c r="V22" i="6" s="1"/>
  <c r="S29" i="6" a="1"/>
  <c r="S29" i="6" s="1"/>
  <c r="X15" i="6" a="1"/>
  <c r="X15" i="6" s="1"/>
  <c r="AF25" i="6" a="1"/>
  <c r="AF25" i="6" s="1"/>
  <c r="K32" i="6" a="1"/>
  <c r="K32" i="6" s="1"/>
  <c r="R8" i="5" a="1"/>
  <c r="R8" i="5" s="1"/>
  <c r="AD25" i="5" a="1"/>
  <c r="AD25" i="5" s="1"/>
  <c r="J33" i="5" a="1"/>
  <c r="J33" i="5" s="1"/>
  <c r="W16" i="4" a="1"/>
  <c r="W16" i="4" s="1"/>
  <c r="R17" i="5" a="1"/>
  <c r="R17" i="5" s="1"/>
  <c r="S27" i="5" a="1"/>
  <c r="S27" i="5" s="1"/>
  <c r="AC9" i="4" a="1"/>
  <c r="AC9" i="4" s="1"/>
  <c r="AE18" i="4" a="1"/>
  <c r="AE18" i="4" s="1"/>
  <c r="O24" i="5" a="1"/>
  <c r="O24" i="5" s="1"/>
  <c r="I30" i="5" a="1"/>
  <c r="I30" i="5" s="1"/>
  <c r="R12" i="4" a="1"/>
  <c r="R12" i="4" s="1"/>
  <c r="Q15" i="5" a="1"/>
  <c r="Q15" i="5" s="1"/>
  <c r="AA26" i="5" a="1"/>
  <c r="AA26" i="5" s="1"/>
  <c r="AE9" i="4" a="1"/>
  <c r="AE9" i="4" s="1"/>
  <c r="N19" i="4" a="1"/>
  <c r="N19" i="4" s="1"/>
  <c r="U19" i="5" a="1"/>
  <c r="U19" i="5" s="1"/>
  <c r="AC29" i="5" a="1"/>
  <c r="AC29" i="5" s="1"/>
  <c r="X10" i="4" a="1"/>
  <c r="X10" i="4" s="1"/>
  <c r="AB19" i="4" a="1"/>
  <c r="AB19" i="4" s="1"/>
  <c r="M27" i="4" a="1"/>
  <c r="M27" i="4" s="1"/>
  <c r="AB24" i="5" a="1"/>
  <c r="AB24" i="5" s="1"/>
  <c r="P32" i="5" a="1"/>
  <c r="P32" i="5" s="1"/>
  <c r="AG14" i="4" a="1"/>
  <c r="AG14" i="4" s="1"/>
  <c r="AD23" i="4" a="1"/>
  <c r="AD23" i="4" s="1"/>
  <c r="AF20" i="5" a="1"/>
  <c r="AF20" i="5" s="1"/>
  <c r="AC30" i="5" a="1"/>
  <c r="AC30" i="5" s="1"/>
  <c r="Y13" i="4" a="1"/>
  <c r="Y13" i="4" s="1"/>
  <c r="V22" i="4" a="1"/>
  <c r="V22" i="4" s="1"/>
  <c r="Y11" i="5" a="1"/>
  <c r="Y11" i="5" s="1"/>
  <c r="AE24" i="5" a="1"/>
  <c r="AE24" i="5" s="1"/>
  <c r="J31" i="5" a="1"/>
  <c r="J31" i="5" s="1"/>
  <c r="Z13" i="4" a="1"/>
  <c r="Z13" i="4" s="1"/>
  <c r="Z21" i="4" a="1"/>
  <c r="Z21" i="4" s="1"/>
  <c r="AI28" i="4" a="1"/>
  <c r="AI28" i="4" s="1"/>
  <c r="AE26" i="5" a="1"/>
  <c r="AE26" i="5" s="1"/>
  <c r="W33" i="5" a="1"/>
  <c r="W33" i="5" s="1"/>
  <c r="R16" i="4" a="1"/>
  <c r="R16" i="4" s="1"/>
  <c r="P24" i="4" a="1"/>
  <c r="P24" i="4" s="1"/>
  <c r="Y31" i="4" a="1"/>
  <c r="Y31" i="4" s="1"/>
  <c r="AA18" i="7" a="1"/>
  <c r="AA18" i="7" s="1"/>
  <c r="V19" i="7" a="1"/>
  <c r="V19" i="7" s="1"/>
  <c r="U10" i="7" a="1"/>
  <c r="U10" i="7" s="1"/>
  <c r="S8" i="6" a="1"/>
  <c r="S8" i="6" s="1"/>
  <c r="O22" i="7" a="1"/>
  <c r="O22" i="7" s="1"/>
  <c r="AF8" i="6" a="1"/>
  <c r="AF8" i="6" s="1"/>
  <c r="AJ23" i="8" a="1"/>
  <c r="AJ23" i="8" s="1"/>
  <c r="AG24" i="7" a="1"/>
  <c r="AG24" i="7" s="1"/>
  <c r="P17" i="7" a="1"/>
  <c r="P17" i="7" s="1"/>
  <c r="J21" i="6" a="1"/>
  <c r="J21" i="6" s="1"/>
  <c r="L32" i="6" a="1"/>
  <c r="L32" i="6" s="1"/>
  <c r="P20" i="5" a="1"/>
  <c r="P20" i="5" s="1"/>
  <c r="Z15" i="6" a="1"/>
  <c r="Z15" i="6" s="1"/>
  <c r="AE26" i="6" a="1"/>
  <c r="AE26" i="6" s="1"/>
  <c r="P12" i="5" a="1"/>
  <c r="P12" i="5" s="1"/>
  <c r="Q29" i="7" a="1"/>
  <c r="Q29" i="7" s="1"/>
  <c r="K20" i="6" a="1"/>
  <c r="K20" i="6" s="1"/>
  <c r="W29" i="6" a="1"/>
  <c r="W29" i="6" s="1"/>
  <c r="T14" i="5" a="1"/>
  <c r="T14" i="5" s="1"/>
  <c r="AI33" i="7" a="1"/>
  <c r="AI33" i="7" s="1"/>
  <c r="M21" i="6" a="1"/>
  <c r="M21" i="6" s="1"/>
  <c r="N28" i="6" a="1"/>
  <c r="N28" i="6" s="1"/>
  <c r="N10" i="5" a="1"/>
  <c r="N10" i="5" s="1"/>
  <c r="Y11" i="6" a="1"/>
  <c r="Y11" i="6" s="1"/>
  <c r="AB23" i="6" a="1"/>
  <c r="AB23" i="6" s="1"/>
  <c r="AE31" i="6" a="1"/>
  <c r="AE31" i="6" s="1"/>
  <c r="V15" i="5" a="1"/>
  <c r="V15" i="5" s="1"/>
  <c r="V14" i="6" a="1"/>
  <c r="V14" i="6" s="1"/>
  <c r="AC23" i="6" a="1"/>
  <c r="AC23" i="6" s="1"/>
  <c r="AH30" i="6" a="1"/>
  <c r="AH30" i="6" s="1"/>
  <c r="M8" i="6" a="1"/>
  <c r="M8" i="6" s="1"/>
  <c r="P22" i="6" a="1"/>
  <c r="P22" i="6" s="1"/>
  <c r="AI30" i="6" a="1"/>
  <c r="AI30" i="6" s="1"/>
  <c r="S13" i="5" a="1"/>
  <c r="S13" i="5" s="1"/>
  <c r="AG21" i="5" a="1"/>
  <c r="AG21" i="5" s="1"/>
  <c r="V17" i="6" a="1"/>
  <c r="V17" i="6" s="1"/>
  <c r="Y26" i="6" a="1"/>
  <c r="Y26" i="6" s="1"/>
  <c r="O33" i="6" a="1"/>
  <c r="O33" i="6" s="1"/>
  <c r="Z17" i="5" a="1"/>
  <c r="Z17" i="5" s="1"/>
  <c r="AC24" i="5" a="1"/>
  <c r="AC24" i="5" s="1"/>
  <c r="X10" i="6" a="1"/>
  <c r="X10" i="6" s="1"/>
  <c r="R22" i="6" a="1"/>
  <c r="R22" i="6" s="1"/>
  <c r="AB29" i="6" a="1"/>
  <c r="AB29" i="6" s="1"/>
  <c r="Y33" i="7" a="1"/>
  <c r="Y33" i="7" s="1"/>
  <c r="Q20" i="6" a="1"/>
  <c r="Q20" i="6" s="1"/>
  <c r="W27" i="6" a="1"/>
  <c r="W27" i="6" s="1"/>
  <c r="AB8" i="5" a="1"/>
  <c r="AB8" i="5" s="1"/>
  <c r="AB17" i="5" a="1"/>
  <c r="AB17" i="5" s="1"/>
  <c r="U25" i="5" a="1"/>
  <c r="U25" i="5" s="1"/>
  <c r="AB14" i="6" a="1"/>
  <c r="AB14" i="6" s="1"/>
  <c r="T23" i="6" a="1"/>
  <c r="T23" i="6" s="1"/>
  <c r="J31" i="6" a="1"/>
  <c r="J31" i="6" s="1"/>
  <c r="AB17" i="6" a="1"/>
  <c r="AB17" i="6" s="1"/>
  <c r="Q25" i="6" a="1"/>
  <c r="Q25" i="6" s="1"/>
  <c r="I32" i="6" a="1"/>
  <c r="I32" i="6" s="1"/>
  <c r="Q12" i="6" a="1"/>
  <c r="Q12" i="6" s="1"/>
  <c r="AJ22" i="6" a="1"/>
  <c r="AJ22" i="6" s="1"/>
  <c r="AF29" i="6" a="1"/>
  <c r="AF29" i="6" s="1"/>
  <c r="Q16" i="6" a="1"/>
  <c r="Q16" i="6" s="1"/>
  <c r="Q26" i="6" a="1"/>
  <c r="Q26" i="6" s="1"/>
  <c r="W32" i="6" a="1"/>
  <c r="W32" i="6" s="1"/>
  <c r="AF10" i="5" a="1"/>
  <c r="AF10" i="5" s="1"/>
  <c r="Y26" i="5" a="1"/>
  <c r="Y26" i="5" s="1"/>
  <c r="R33" i="5" a="1"/>
  <c r="R33" i="5" s="1"/>
  <c r="N17" i="4" a="1"/>
  <c r="N17" i="4" s="1"/>
  <c r="S18" i="5" a="1"/>
  <c r="S18" i="5" s="1"/>
  <c r="J28" i="5" a="1"/>
  <c r="J28" i="5" s="1"/>
  <c r="U10" i="4" a="1"/>
  <c r="U10" i="4" s="1"/>
  <c r="L31" i="6" a="1"/>
  <c r="L31" i="6" s="1"/>
  <c r="Z24" i="5" a="1"/>
  <c r="Z24" i="5" s="1"/>
  <c r="AA30" i="5" a="1"/>
  <c r="AA30" i="5" s="1"/>
  <c r="AD12" i="4" a="1"/>
  <c r="AD12" i="4" s="1"/>
  <c r="T17" i="5" a="1"/>
  <c r="T17" i="5" s="1"/>
  <c r="J27" i="5" a="1"/>
  <c r="J27" i="5" s="1"/>
  <c r="W10" i="4" a="1"/>
  <c r="W10" i="4" s="1"/>
  <c r="AA19" i="4" a="1"/>
  <c r="AA19" i="4" s="1"/>
  <c r="L20" i="5" a="1"/>
  <c r="L20" i="5" s="1"/>
  <c r="J30" i="5" a="1"/>
  <c r="J30" i="5" s="1"/>
  <c r="Q11" i="4" a="1"/>
  <c r="Q11" i="4" s="1"/>
  <c r="O20" i="4" a="1"/>
  <c r="O20" i="4" s="1"/>
  <c r="U32" i="6" a="1"/>
  <c r="U32" i="6" s="1"/>
  <c r="L25" i="5" a="1"/>
  <c r="L25" i="5" s="1"/>
  <c r="M33" i="5" a="1"/>
  <c r="M33" i="5" s="1"/>
  <c r="W15" i="4" a="1"/>
  <c r="W15" i="4" s="1"/>
  <c r="X24" i="4" a="1"/>
  <c r="X24" i="4" s="1"/>
  <c r="J22" i="5" a="1"/>
  <c r="J22" i="5" s="1"/>
  <c r="I31" i="5" a="1"/>
  <c r="I31" i="5" s="1"/>
  <c r="T14" i="4" a="1"/>
  <c r="T14" i="4" s="1"/>
  <c r="AG22" i="4" a="1"/>
  <c r="AG22" i="4" s="1"/>
  <c r="AH12" i="5" a="1"/>
  <c r="AH12" i="5" s="1"/>
  <c r="N25" i="5" a="1"/>
  <c r="N25" i="5" s="1"/>
  <c r="R31" i="5" a="1"/>
  <c r="R31" i="5" s="1"/>
  <c r="U14" i="4" a="1"/>
  <c r="U14" i="4" s="1"/>
  <c r="J22" i="4" a="1"/>
  <c r="J22" i="4" s="1"/>
  <c r="AI32" i="6" a="1"/>
  <c r="AI32" i="6" s="1"/>
  <c r="O27" i="5" a="1"/>
  <c r="O27" i="5" s="1"/>
  <c r="AE33" i="5" a="1"/>
  <c r="AE33" i="5" s="1"/>
  <c r="AD16" i="4" a="1"/>
  <c r="AD16" i="4" s="1"/>
  <c r="AA24" i="4" a="1"/>
  <c r="AA24" i="4" s="1"/>
  <c r="V32" i="4" a="1"/>
  <c r="V32" i="4" s="1"/>
  <c r="AD18" i="5" a="1"/>
  <c r="AD18" i="5" s="1"/>
  <c r="AC16" i="5" a="1"/>
  <c r="AC16" i="5" s="1"/>
  <c r="AG26" i="5" a="1"/>
  <c r="AG26" i="5" s="1"/>
  <c r="Q8" i="4" a="1"/>
  <c r="Q8" i="4" s="1"/>
  <c r="Z18" i="4" a="1"/>
  <c r="Z18" i="4" s="1"/>
  <c r="I26" i="4" a="1"/>
  <c r="I26" i="4" s="1"/>
  <c r="W32" i="4" a="1"/>
  <c r="W32" i="4" s="1"/>
  <c r="AB21" i="5" a="1"/>
  <c r="AB21" i="5" s="1"/>
  <c r="Y29" i="5" a="1"/>
  <c r="Y29" i="5" s="1"/>
  <c r="X11" i="4" a="1"/>
  <c r="X11" i="4" s="1"/>
  <c r="X13" i="5" a="1"/>
  <c r="X13" i="5" s="1"/>
  <c r="Q23" i="5" a="1"/>
  <c r="Q23" i="5" s="1"/>
  <c r="AE31" i="5" a="1"/>
  <c r="AE31" i="5" s="1"/>
  <c r="AD15" i="4" a="1"/>
  <c r="AD15" i="4" s="1"/>
  <c r="Y18" i="4" a="1"/>
  <c r="Y18" i="4" s="1"/>
  <c r="AH30" i="4" a="1"/>
  <c r="AH30" i="4" s="1"/>
  <c r="S13" i="3" a="1"/>
  <c r="S13" i="3" s="1"/>
  <c r="AI20" i="3" a="1"/>
  <c r="AI20" i="3" s="1"/>
  <c r="R25" i="4" a="1"/>
  <c r="R25" i="4" s="1"/>
  <c r="R8" i="3" a="1"/>
  <c r="R8" i="3" s="1"/>
  <c r="N18" i="3" a="1"/>
  <c r="N18" i="3" s="1"/>
  <c r="V24" i="3" a="1"/>
  <c r="V24" i="3" s="1"/>
  <c r="N15" i="4" a="1"/>
  <c r="N15" i="4" s="1"/>
  <c r="AJ30" i="4" a="1"/>
  <c r="AJ30" i="4" s="1"/>
  <c r="AB15" i="3" a="1"/>
  <c r="AB15" i="3" s="1"/>
  <c r="Y22" i="3" a="1"/>
  <c r="Y22" i="3" s="1"/>
  <c r="P29" i="3" a="1"/>
  <c r="P29" i="3" s="1"/>
  <c r="S19" i="4" a="1"/>
  <c r="S19" i="4" s="1"/>
  <c r="W30" i="4" a="1"/>
  <c r="W30" i="4" s="1"/>
  <c r="V12" i="3" a="1"/>
  <c r="V12" i="3" s="1"/>
  <c r="AB27" i="7" a="1"/>
  <c r="AB27" i="7" s="1"/>
  <c r="J24" i="7" a="1"/>
  <c r="J24" i="7" s="1"/>
  <c r="AA11" i="7" a="1"/>
  <c r="AA11" i="7" s="1"/>
  <c r="AA12" i="6" a="1"/>
  <c r="AA12" i="6" s="1"/>
  <c r="AC23" i="7" a="1"/>
  <c r="AC23" i="7" s="1"/>
  <c r="Q10" i="6" a="1"/>
  <c r="Q10" i="6" s="1"/>
  <c r="T27" i="8" a="1"/>
  <c r="T27" i="8" s="1"/>
  <c r="X25" i="7" a="1"/>
  <c r="X25" i="7" s="1"/>
  <c r="U18" i="7" a="1"/>
  <c r="U18" i="7" s="1"/>
  <c r="Y21" i="6" a="1"/>
  <c r="Y21" i="6" s="1"/>
  <c r="X32" i="6" a="1"/>
  <c r="X32" i="6" s="1"/>
  <c r="Z20" i="5" a="1"/>
  <c r="Z20" i="5" s="1"/>
  <c r="V16" i="6" a="1"/>
  <c r="V16" i="6" s="1"/>
  <c r="Y28" i="6" a="1"/>
  <c r="Y28" i="6" s="1"/>
  <c r="AA12" i="5" a="1"/>
  <c r="AA12" i="5" s="1"/>
  <c r="S31" i="7" a="1"/>
  <c r="S31" i="7" s="1"/>
  <c r="Y20" i="6" a="1"/>
  <c r="Y20" i="6" s="1"/>
  <c r="AE30" i="6" a="1"/>
  <c r="AE30" i="6" s="1"/>
  <c r="U15" i="5" a="1"/>
  <c r="U15" i="5" s="1"/>
  <c r="AG8" i="6" a="1"/>
  <c r="AG8" i="6" s="1"/>
  <c r="AB21" i="6" a="1"/>
  <c r="AB21" i="6" s="1"/>
  <c r="AA28" i="6" a="1"/>
  <c r="AA28" i="6" s="1"/>
  <c r="S11" i="5" a="1"/>
  <c r="S11" i="5" s="1"/>
  <c r="W12" i="6" a="1"/>
  <c r="W12" i="6" s="1"/>
  <c r="M24" i="6" a="1"/>
  <c r="M24" i="6" s="1"/>
  <c r="O32" i="6" a="1"/>
  <c r="O32" i="6" s="1"/>
  <c r="N16" i="5" a="1"/>
  <c r="N16" i="5" s="1"/>
  <c r="O15" i="6" a="1"/>
  <c r="O15" i="6" s="1"/>
  <c r="N24" i="6" a="1"/>
  <c r="N24" i="6" s="1"/>
  <c r="R31" i="6" a="1"/>
  <c r="R31" i="6" s="1"/>
  <c r="P9" i="6" a="1"/>
  <c r="P9" i="6" s="1"/>
  <c r="AD22" i="6" a="1"/>
  <c r="AD22" i="6" s="1"/>
  <c r="S31" i="6" a="1"/>
  <c r="S31" i="6" s="1"/>
  <c r="AE13" i="5" a="1"/>
  <c r="AE13" i="5" s="1"/>
  <c r="O22" i="5" a="1"/>
  <c r="O22" i="5" s="1"/>
  <c r="AF18" i="6" a="1"/>
  <c r="AF18" i="6" s="1"/>
  <c r="AJ26" i="6" a="1"/>
  <c r="AJ26" i="6" s="1"/>
  <c r="Z33" i="6" a="1"/>
  <c r="Z33" i="6" s="1"/>
  <c r="P18" i="5" a="1"/>
  <c r="P18" i="5" s="1"/>
  <c r="J25" i="5" a="1"/>
  <c r="J25" i="5" s="1"/>
  <c r="AD11" i="6" a="1"/>
  <c r="AD11" i="6" s="1"/>
  <c r="AF22" i="6" a="1"/>
  <c r="AF22" i="6" s="1"/>
  <c r="I31" i="6" a="1"/>
  <c r="I31" i="6" s="1"/>
  <c r="Q8" i="6" a="1"/>
  <c r="Q8" i="6" s="1"/>
  <c r="AE20" i="6" a="1"/>
  <c r="AE20" i="6" s="1"/>
  <c r="AH27" i="6" a="1"/>
  <c r="AH27" i="6" s="1"/>
  <c r="AB9" i="5" a="1"/>
  <c r="AB9" i="5" s="1"/>
  <c r="R18" i="5" a="1"/>
  <c r="R18" i="5" s="1"/>
  <c r="AE25" i="5" a="1"/>
  <c r="AE25" i="5" s="1"/>
  <c r="V15" i="6" a="1"/>
  <c r="V15" i="6" s="1"/>
  <c r="AG23" i="6" a="1"/>
  <c r="AG23" i="6" s="1"/>
  <c r="W31" i="6" a="1"/>
  <c r="W31" i="6" s="1"/>
  <c r="V18" i="6" a="1"/>
  <c r="V18" i="6" s="1"/>
  <c r="O26" i="6" a="1"/>
  <c r="O26" i="6" s="1"/>
  <c r="V32" i="6" a="1"/>
  <c r="V32" i="6" s="1"/>
  <c r="N13" i="6" a="1"/>
  <c r="N13" i="6" s="1"/>
  <c r="AI23" i="6" a="1"/>
  <c r="AI23" i="6" s="1"/>
  <c r="AJ28" i="7" a="1"/>
  <c r="AJ28" i="7" s="1"/>
  <c r="O17" i="6" a="1"/>
  <c r="O17" i="6" s="1"/>
  <c r="AD26" i="6" a="1"/>
  <c r="AD26" i="6" s="1"/>
  <c r="AJ32" i="6" a="1"/>
  <c r="AJ32" i="6" s="1"/>
  <c r="U12" i="5" a="1"/>
  <c r="U12" i="5" s="1"/>
  <c r="AJ26" i="5" a="1"/>
  <c r="AJ26" i="5" s="1"/>
  <c r="Z33" i="5" a="1"/>
  <c r="Z33" i="5" s="1"/>
  <c r="Z17" i="4" a="1"/>
  <c r="Z17" i="4" s="1"/>
  <c r="Q19" i="5" a="1"/>
  <c r="Q19" i="5" s="1"/>
  <c r="S28" i="5" a="1"/>
  <c r="S28" i="5" s="1"/>
  <c r="O11" i="4" a="1"/>
  <c r="O11" i="4" s="1"/>
  <c r="AD8" i="5" a="1"/>
  <c r="AD8" i="5" s="1"/>
  <c r="AJ24" i="5" a="1"/>
  <c r="AJ24" i="5" s="1"/>
  <c r="AI30" i="5" a="1"/>
  <c r="AI30" i="5" s="1"/>
  <c r="U13" i="4" a="1"/>
  <c r="U13" i="4" s="1"/>
  <c r="U18" i="5" a="1"/>
  <c r="U18" i="5" s="1"/>
  <c r="AD27" i="5" a="1"/>
  <c r="AD27" i="5" s="1"/>
  <c r="P11" i="4" a="1"/>
  <c r="P11" i="4" s="1"/>
  <c r="N20" i="4" a="1"/>
  <c r="N20" i="4" s="1"/>
  <c r="AC20" i="5" a="1"/>
  <c r="AC20" i="5" s="1"/>
  <c r="S30" i="5" a="1"/>
  <c r="S30" i="5" s="1"/>
  <c r="AC11" i="4" a="1"/>
  <c r="AC11" i="4" s="1"/>
  <c r="AA20" i="4" a="1"/>
  <c r="AA20" i="4" s="1"/>
  <c r="Y9" i="5" a="1"/>
  <c r="Y9" i="5" s="1"/>
  <c r="W25" i="5" a="1"/>
  <c r="W25" i="5" s="1"/>
  <c r="U33" i="5" a="1"/>
  <c r="U33" i="5" s="1"/>
  <c r="O16" i="4" a="1"/>
  <c r="O16" i="4" s="1"/>
  <c r="I25" i="4" a="1"/>
  <c r="I25" i="4" s="1"/>
  <c r="AC22" i="5" a="1"/>
  <c r="AC22" i="5" s="1"/>
  <c r="AA31" i="5" a="1"/>
  <c r="AA31" i="5" s="1"/>
  <c r="AH14" i="4" a="1"/>
  <c r="AH14" i="4" s="1"/>
  <c r="S23" i="4" a="1"/>
  <c r="S23" i="4" s="1"/>
  <c r="Y15" i="5" a="1"/>
  <c r="Y15" i="5" s="1"/>
  <c r="AJ25" i="5" a="1"/>
  <c r="AJ25" i="5" s="1"/>
  <c r="AJ31" i="5" a="1"/>
  <c r="AJ31" i="5" s="1"/>
  <c r="L15" i="4" a="1"/>
  <c r="L15" i="4" s="1"/>
  <c r="AH22" i="4" a="1"/>
  <c r="AH22" i="4" s="1"/>
  <c r="P10" i="5" a="1"/>
  <c r="P10" i="5" s="1"/>
  <c r="X27" i="5" a="1"/>
  <c r="X27" i="5" s="1"/>
  <c r="AB8" i="4" a="1"/>
  <c r="AB8" i="4" s="1"/>
  <c r="U17" i="4" a="1"/>
  <c r="U17" i="4" s="1"/>
  <c r="K25" i="4" a="1"/>
  <c r="K25" i="4" s="1"/>
  <c r="AG32" i="4" a="1"/>
  <c r="AG32" i="4" s="1"/>
  <c r="Z19" i="5" a="1"/>
  <c r="Z19" i="5" s="1"/>
  <c r="AD17" i="5" a="1"/>
  <c r="AD17" i="5" s="1"/>
  <c r="P27" i="5" a="1"/>
  <c r="P27" i="5" s="1"/>
  <c r="X9" i="4" a="1"/>
  <c r="X9" i="4" s="1"/>
  <c r="T19" i="4" a="1"/>
  <c r="T19" i="4" s="1"/>
  <c r="U26" i="4" a="1"/>
  <c r="U26" i="4" s="1"/>
  <c r="AH32" i="4" a="1"/>
  <c r="AH32" i="4" s="1"/>
  <c r="AG22" i="5" a="1"/>
  <c r="AG22" i="5" s="1"/>
  <c r="AH29" i="5" a="1"/>
  <c r="AH29" i="5" s="1"/>
  <c r="N12" i="4" a="1"/>
  <c r="N12" i="4" s="1"/>
  <c r="AF14" i="5" a="1"/>
  <c r="AF14" i="5" s="1"/>
  <c r="M24" i="5" a="1"/>
  <c r="M24" i="5" s="1"/>
  <c r="K32" i="5" a="1"/>
  <c r="K32" i="5" s="1"/>
  <c r="V16" i="4" a="1"/>
  <c r="V16" i="4" s="1"/>
  <c r="V20" i="4" a="1"/>
  <c r="V20" i="4" s="1"/>
  <c r="AH31" i="4" a="1"/>
  <c r="AH31" i="4" s="1"/>
  <c r="AD13" i="3" a="1"/>
  <c r="AD13" i="3" s="1"/>
  <c r="AF18" i="5" a="1"/>
  <c r="AF18" i="5" s="1"/>
  <c r="L26" i="4" a="1"/>
  <c r="L26" i="4" s="1"/>
  <c r="AC8" i="3" a="1"/>
  <c r="AC8" i="3" s="1"/>
  <c r="Y18" i="3" a="1"/>
  <c r="Y18" i="3" s="1"/>
  <c r="AG24" i="3" a="1"/>
  <c r="AG24" i="3" s="1"/>
  <c r="AF18" i="4" a="1"/>
  <c r="AF18" i="4" s="1"/>
  <c r="V31" i="4" a="1"/>
  <c r="V31" i="4" s="1"/>
  <c r="Q16" i="3" a="1"/>
  <c r="Q16" i="3" s="1"/>
  <c r="AJ22" i="3" a="1"/>
  <c r="AJ22" i="3" s="1"/>
  <c r="AB29" i="3" a="1"/>
  <c r="AB29" i="3" s="1"/>
  <c r="Y20" i="4" a="1"/>
  <c r="Y20" i="4" s="1"/>
  <c r="I31" i="4" a="1"/>
  <c r="I31" i="4" s="1"/>
  <c r="AF12" i="3" a="1"/>
  <c r="AF12" i="3" s="1"/>
  <c r="N24" i="3" a="1"/>
  <c r="N24" i="3" s="1"/>
  <c r="AE19" i="7" a="1"/>
  <c r="AE19" i="7" s="1"/>
  <c r="U28" i="7" a="1"/>
  <c r="U28" i="7" s="1"/>
  <c r="R16" i="7" a="1"/>
  <c r="R16" i="7" s="1"/>
  <c r="T13" i="6" a="1"/>
  <c r="T13" i="6" s="1"/>
  <c r="U24" i="7" a="1"/>
  <c r="U24" i="7" s="1"/>
  <c r="W11" i="6" a="1"/>
  <c r="W11" i="6" s="1"/>
  <c r="W9" i="7" a="1"/>
  <c r="W9" i="7" s="1"/>
  <c r="O27" i="7" a="1"/>
  <c r="O27" i="7" s="1"/>
  <c r="M19" i="7" a="1"/>
  <c r="M19" i="7" s="1"/>
  <c r="X22" i="6" a="1"/>
  <c r="X22" i="6" s="1"/>
  <c r="T33" i="6" a="1"/>
  <c r="T33" i="6" s="1"/>
  <c r="S21" i="5" a="1"/>
  <c r="S21" i="5" s="1"/>
  <c r="Q17" i="6" a="1"/>
  <c r="Q17" i="6" s="1"/>
  <c r="AI29" i="6" a="1"/>
  <c r="AI29" i="6" s="1"/>
  <c r="N13" i="5" a="1"/>
  <c r="N13" i="5" s="1"/>
  <c r="J32" i="7" a="1"/>
  <c r="J32" i="7" s="1"/>
  <c r="L21" i="6" a="1"/>
  <c r="L21" i="6" s="1"/>
  <c r="P31" i="6" a="1"/>
  <c r="P31" i="6" s="1"/>
  <c r="AF15" i="5" a="1"/>
  <c r="AF15" i="5" s="1"/>
  <c r="R10" i="6" a="1"/>
  <c r="R10" i="6" s="1"/>
  <c r="M22" i="6" a="1"/>
  <c r="M22" i="6" s="1"/>
  <c r="X29" i="6" a="1"/>
  <c r="X29" i="6" s="1"/>
  <c r="R12" i="5" a="1"/>
  <c r="R12" i="5" s="1"/>
  <c r="W13" i="6" a="1"/>
  <c r="W13" i="6" s="1"/>
  <c r="Z24" i="6" a="1"/>
  <c r="Z24" i="6" s="1"/>
  <c r="AB32" i="6" a="1"/>
  <c r="AB32" i="6" s="1"/>
  <c r="N17" i="5" a="1"/>
  <c r="N17" i="5" s="1"/>
  <c r="AF15" i="6" a="1"/>
  <c r="AF15" i="6" s="1"/>
  <c r="AA24" i="6" a="1"/>
  <c r="AA24" i="6" s="1"/>
  <c r="AF31" i="6" a="1"/>
  <c r="AF31" i="6" s="1"/>
  <c r="V10" i="6" a="1"/>
  <c r="V10" i="6" s="1"/>
  <c r="P23" i="6" a="1"/>
  <c r="P23" i="6" s="1"/>
  <c r="AG31" i="6" a="1"/>
  <c r="AG31" i="6" s="1"/>
  <c r="W14" i="5" a="1"/>
  <c r="W14" i="5" s="1"/>
  <c r="AE30" i="7" a="1"/>
  <c r="AE30" i="7" s="1"/>
  <c r="O20" i="6" a="1"/>
  <c r="O20" i="6" s="1"/>
  <c r="U27" i="6" a="1"/>
  <c r="U27" i="6" s="1"/>
  <c r="O8" i="5" a="1"/>
  <c r="O8" i="5" s="1"/>
  <c r="AB18" i="5" a="1"/>
  <c r="AB18" i="5" s="1"/>
  <c r="T25" i="5" a="1"/>
  <c r="T25" i="5" s="1"/>
  <c r="AE12" i="6" a="1"/>
  <c r="AE12" i="6" s="1"/>
  <c r="R23" i="6" a="1"/>
  <c r="R23" i="6" s="1"/>
  <c r="U31" i="6" a="1"/>
  <c r="U31" i="6" s="1"/>
  <c r="V9" i="6" a="1"/>
  <c r="V9" i="6" s="1"/>
  <c r="S21" i="6" a="1"/>
  <c r="S21" i="6" s="1"/>
  <c r="T28" i="6" a="1"/>
  <c r="T28" i="6" s="1"/>
  <c r="AE10" i="5" a="1"/>
  <c r="AE10" i="5" s="1"/>
  <c r="AC18" i="5" a="1"/>
  <c r="AC18" i="5" s="1"/>
  <c r="M26" i="5" a="1"/>
  <c r="M26" i="5" s="1"/>
  <c r="O16" i="6" a="1"/>
  <c r="O16" i="6" s="1"/>
  <c r="R24" i="6" a="1"/>
  <c r="R24" i="6" s="1"/>
  <c r="AJ31" i="6" a="1"/>
  <c r="AJ31" i="6" s="1"/>
  <c r="Q19" i="6" a="1"/>
  <c r="Q19" i="6" s="1"/>
  <c r="AB26" i="6" a="1"/>
  <c r="AB26" i="6" s="1"/>
  <c r="AH32" i="6" a="1"/>
  <c r="AH32" i="6" s="1"/>
  <c r="AD13" i="6" a="1"/>
  <c r="AD13" i="6" s="1"/>
  <c r="T24" i="6" a="1"/>
  <c r="T24" i="6" s="1"/>
  <c r="O30" i="7" a="1"/>
  <c r="O30" i="7" s="1"/>
  <c r="X18" i="6" a="1"/>
  <c r="X18" i="6" s="1"/>
  <c r="N27" i="6" a="1"/>
  <c r="N27" i="6" s="1"/>
  <c r="S33" i="6" a="1"/>
  <c r="S33" i="6" s="1"/>
  <c r="AD13" i="5" a="1"/>
  <c r="AD13" i="5" s="1"/>
  <c r="AB27" i="5" a="1"/>
  <c r="AB27" i="5" s="1"/>
  <c r="O9" i="4" a="1"/>
  <c r="O9" i="4" s="1"/>
  <c r="Q18" i="4" a="1"/>
  <c r="Q18" i="4" s="1"/>
  <c r="AH19" i="5" a="1"/>
  <c r="AH19" i="5" s="1"/>
  <c r="R29" i="5" a="1"/>
  <c r="R29" i="5" s="1"/>
  <c r="AA11" i="4" a="1"/>
  <c r="AA11" i="4" s="1"/>
  <c r="N11" i="5" a="1"/>
  <c r="N11" i="5" s="1"/>
  <c r="P26" i="5" a="1"/>
  <c r="P26" i="5" s="1"/>
  <c r="X31" i="5" a="1"/>
  <c r="X31" i="5" s="1"/>
  <c r="Q14" i="4" a="1"/>
  <c r="Q14" i="4" s="1"/>
  <c r="T19" i="5" a="1"/>
  <c r="T19" i="5" s="1"/>
  <c r="AD28" i="5" a="1"/>
  <c r="AD28" i="5" s="1"/>
  <c r="S12" i="4" a="1"/>
  <c r="S12" i="4" s="1"/>
  <c r="Z20" i="4" a="1"/>
  <c r="Z20" i="4" s="1"/>
  <c r="Z22" i="5" a="1"/>
  <c r="Z22" i="5" s="1"/>
  <c r="AB30" i="5" a="1"/>
  <c r="AB30" i="5" s="1"/>
  <c r="T12" i="4" a="1"/>
  <c r="T12" i="4" s="1"/>
  <c r="L21" i="4" a="1"/>
  <c r="L21" i="4" s="1"/>
  <c r="X11" i="5" a="1"/>
  <c r="X11" i="5" s="1"/>
  <c r="R26" i="5" a="1"/>
  <c r="R26" i="5" s="1"/>
  <c r="AC33" i="5" a="1"/>
  <c r="AC33" i="5" s="1"/>
  <c r="AA16" i="4" a="1"/>
  <c r="AA16" i="4" s="1"/>
  <c r="AA29" i="7" a="1"/>
  <c r="AA29" i="7" s="1"/>
  <c r="AD28" i="7" a="1"/>
  <c r="AD28" i="7" s="1"/>
  <c r="Z17" i="7" a="1"/>
  <c r="Z17" i="7" s="1"/>
  <c r="AA14" i="6" a="1"/>
  <c r="AA14" i="6" s="1"/>
  <c r="AF24" i="7" a="1"/>
  <c r="AF24" i="7" s="1"/>
  <c r="P12" i="6" a="1"/>
  <c r="P12" i="6" s="1"/>
  <c r="AG11" i="7" a="1"/>
  <c r="AG11" i="7" s="1"/>
  <c r="X27" i="7" a="1"/>
  <c r="X27" i="7" s="1"/>
  <c r="Z19" i="7" a="1"/>
  <c r="Z19" i="7" s="1"/>
  <c r="J23" i="6" a="1"/>
  <c r="J23" i="6" s="1"/>
  <c r="S8" i="5" a="1"/>
  <c r="S8" i="5" s="1"/>
  <c r="AC21" i="5" a="1"/>
  <c r="AC21" i="5" s="1"/>
  <c r="AE17" i="6" a="1"/>
  <c r="AE17" i="6" s="1"/>
  <c r="S30" i="6" a="1"/>
  <c r="S30" i="6" s="1"/>
  <c r="AA13" i="5" a="1"/>
  <c r="AA13" i="5" s="1"/>
  <c r="AB32" i="7" a="1"/>
  <c r="AB32" i="7" s="1"/>
  <c r="L22" i="6" a="1"/>
  <c r="L22" i="6" s="1"/>
  <c r="AC31" i="6" a="1"/>
  <c r="AC31" i="6" s="1"/>
  <c r="AE16" i="5" a="1"/>
  <c r="AE16" i="5" s="1"/>
  <c r="X11" i="6" a="1"/>
  <c r="X11" i="6" s="1"/>
  <c r="M23" i="6" a="1"/>
  <c r="M23" i="6" s="1"/>
  <c r="I30" i="6" a="1"/>
  <c r="I30" i="6" s="1"/>
  <c r="AB12" i="5" a="1"/>
  <c r="AB12" i="5" s="1"/>
  <c r="U14" i="6" a="1"/>
  <c r="U14" i="6" s="1"/>
  <c r="K25" i="6" a="1"/>
  <c r="K25" i="6" s="1"/>
  <c r="L33" i="6" a="1"/>
  <c r="L33" i="6" s="1"/>
  <c r="X17" i="5" a="1"/>
  <c r="X17" i="5" s="1"/>
  <c r="Z16" i="6" a="1"/>
  <c r="Z16" i="6" s="1"/>
  <c r="L25" i="6" a="1"/>
  <c r="L25" i="6" s="1"/>
  <c r="P32" i="6" a="1"/>
  <c r="P32" i="6" s="1"/>
  <c r="AA11" i="6" a="1"/>
  <c r="AA11" i="6" s="1"/>
  <c r="O24" i="6" a="1"/>
  <c r="O24" i="6" s="1"/>
  <c r="Q32" i="6" a="1"/>
  <c r="Q32" i="6" s="1"/>
  <c r="W15" i="5" a="1"/>
  <c r="W15" i="5" s="1"/>
  <c r="AA31" i="7" a="1"/>
  <c r="AA31" i="7" s="1"/>
  <c r="AD20" i="6" a="1"/>
  <c r="AD20" i="6" s="1"/>
  <c r="AF27" i="6" a="1"/>
  <c r="AF27" i="6" s="1"/>
  <c r="Z8" i="5" a="1"/>
  <c r="Z8" i="5" s="1"/>
  <c r="R19" i="5" a="1"/>
  <c r="R19" i="5" s="1"/>
  <c r="AC25" i="5" a="1"/>
  <c r="AC25" i="5" s="1"/>
  <c r="AA13" i="6" a="1"/>
  <c r="AA13" i="6" s="1"/>
  <c r="AE23" i="6" a="1"/>
  <c r="AE23" i="6" s="1"/>
  <c r="S32" i="6" a="1"/>
  <c r="S32" i="6" s="1"/>
  <c r="AA10" i="6" a="1"/>
  <c r="AA10" i="6" s="1"/>
  <c r="AH21" i="6" a="1"/>
  <c r="AH21" i="6" s="1"/>
  <c r="AF28" i="6" a="1"/>
  <c r="AF28" i="6" s="1"/>
  <c r="W11" i="5" a="1"/>
  <c r="W11" i="5" s="1"/>
  <c r="V20" i="5" a="1"/>
  <c r="V20" i="5" s="1"/>
  <c r="AF26" i="5" a="1"/>
  <c r="AF26" i="5" s="1"/>
  <c r="AE16" i="6" a="1"/>
  <c r="AE16" i="6" s="1"/>
  <c r="AF24" i="6" a="1"/>
  <c r="AF24" i="6" s="1"/>
  <c r="X24" i="7" a="1"/>
  <c r="X24" i="7" s="1"/>
  <c r="AD19" i="6" a="1"/>
  <c r="AD19" i="6" s="1"/>
  <c r="L27" i="6" a="1"/>
  <c r="L27" i="6" s="1"/>
  <c r="R33" i="6" a="1"/>
  <c r="R33" i="6" s="1"/>
  <c r="AD14" i="6" a="1"/>
  <c r="AD14" i="6" s="1"/>
  <c r="AH24" i="6" a="1"/>
  <c r="AH24" i="6" s="1"/>
  <c r="AI31" i="7" a="1"/>
  <c r="AI31" i="7" s="1"/>
  <c r="U20" i="6" a="1"/>
  <c r="U20" i="6" s="1"/>
  <c r="Z27" i="6" a="1"/>
  <c r="Z27" i="6" s="1"/>
  <c r="AE33" i="6" a="1"/>
  <c r="AE33" i="6" s="1"/>
  <c r="N15" i="5" a="1"/>
  <c r="N15" i="5" s="1"/>
  <c r="AB28" i="5" a="1"/>
  <c r="AB28" i="5" s="1"/>
  <c r="AB9" i="4" a="1"/>
  <c r="AB9" i="4" s="1"/>
  <c r="AD18" i="4" a="1"/>
  <c r="AD18" i="4" s="1"/>
  <c r="Q21" i="5" a="1"/>
  <c r="Q21" i="5" s="1"/>
  <c r="Q30" i="5" a="1"/>
  <c r="Q30" i="5" s="1"/>
  <c r="Q12" i="4" a="1"/>
  <c r="Q12" i="4" s="1"/>
  <c r="X12" i="5" a="1"/>
  <c r="X12" i="5" s="1"/>
  <c r="Z26" i="5" a="1"/>
  <c r="Z26" i="5" s="1"/>
  <c r="N32" i="5" a="1"/>
  <c r="N32" i="5" s="1"/>
  <c r="AD14" i="4" a="1"/>
  <c r="AD14" i="4" s="1"/>
  <c r="AB20" i="5" a="1"/>
  <c r="AB20" i="5" s="1"/>
  <c r="T29" i="5" a="1"/>
  <c r="T29" i="5" s="1"/>
  <c r="AE12" i="4" a="1"/>
  <c r="AE12" i="4" s="1"/>
  <c r="K21" i="4" a="1"/>
  <c r="K21" i="4" s="1"/>
  <c r="K23" i="5" a="1"/>
  <c r="K23" i="5" s="1"/>
  <c r="AJ30" i="5" a="1"/>
  <c r="AJ30" i="5" s="1"/>
  <c r="AF12" i="4" a="1"/>
  <c r="AF12" i="4" s="1"/>
  <c r="AJ21" i="4" a="1"/>
  <c r="AJ21" i="4" s="1"/>
  <c r="AF12" i="5" a="1"/>
  <c r="AF12" i="5" s="1"/>
  <c r="AB26" i="5" a="1"/>
  <c r="AB26" i="5" s="1"/>
  <c r="M8" i="4" a="1"/>
  <c r="M8" i="4" s="1"/>
  <c r="AE17" i="4" a="1"/>
  <c r="AE17" i="4" s="1"/>
  <c r="AG25" i="4" a="1"/>
  <c r="AG25" i="4" s="1"/>
  <c r="W23" i="5" a="1"/>
  <c r="W23" i="5" s="1"/>
  <c r="Y32" i="5" a="1"/>
  <c r="Y32" i="5" s="1"/>
  <c r="AB16" i="4" a="1"/>
  <c r="AB16" i="4" s="1"/>
  <c r="Y24" i="4" a="1"/>
  <c r="Y24" i="4" s="1"/>
  <c r="Z18" i="5" a="1"/>
  <c r="Z18" i="5" s="1"/>
  <c r="AC26" i="5" a="1"/>
  <c r="AC26" i="5" s="1"/>
  <c r="AH32" i="5" a="1"/>
  <c r="AH32" i="5" s="1"/>
  <c r="Q16" i="4" a="1"/>
  <c r="Q16" i="4" s="1"/>
  <c r="AE23" i="4" a="1"/>
  <c r="AE23" i="4" s="1"/>
  <c r="Z14" i="5" a="1"/>
  <c r="Z14" i="5" s="1"/>
  <c r="O28" i="5" a="1"/>
  <c r="O28" i="5" s="1"/>
  <c r="O10" i="4" a="1"/>
  <c r="O10" i="4" s="1"/>
  <c r="R19" i="4" a="1"/>
  <c r="R19" i="4" s="1"/>
  <c r="AJ25" i="4" a="1"/>
  <c r="AJ25" i="4" s="1"/>
  <c r="AG8" i="3" a="1"/>
  <c r="AG8" i="3" s="1"/>
  <c r="Z21" i="5" a="1"/>
  <c r="Z21" i="5" s="1"/>
  <c r="R20" i="5" a="1"/>
  <c r="R20" i="5" s="1"/>
  <c r="P28" i="5" a="1"/>
  <c r="P28" i="5" s="1"/>
  <c r="AC10" i="4" a="1"/>
  <c r="AC10" i="4" s="1"/>
  <c r="T20" i="4" a="1"/>
  <c r="T20" i="4" s="1"/>
  <c r="R27" i="4" a="1"/>
  <c r="R27" i="4" s="1"/>
  <c r="AB33" i="4" a="1"/>
  <c r="AB33" i="4" s="1"/>
  <c r="AA23" i="5" a="1"/>
  <c r="AA23" i="5" s="1"/>
  <c r="L31" i="5" a="1"/>
  <c r="L31" i="5" s="1"/>
  <c r="AC13" i="4" a="1"/>
  <c r="AC13" i="4" s="1"/>
  <c r="AF16" i="5" a="1"/>
  <c r="AF16" i="5" s="1"/>
  <c r="R27" i="5" a="1"/>
  <c r="R27" i="5" s="1"/>
  <c r="AC32" i="5" a="1"/>
  <c r="AC32" i="5" s="1"/>
  <c r="Y17" i="4" a="1"/>
  <c r="Y17" i="4" s="1"/>
  <c r="Q22" i="4" a="1"/>
  <c r="Q22" i="4" s="1"/>
  <c r="S33" i="4" a="1"/>
  <c r="S33" i="4" s="1"/>
  <c r="Q15" i="3" a="1"/>
  <c r="Q15" i="3" s="1"/>
  <c r="Z28" i="5" a="1"/>
  <c r="Z28" i="5" s="1"/>
  <c r="Y27" i="4" a="1"/>
  <c r="Y27" i="4" s="1"/>
  <c r="AE10" i="3" a="1"/>
  <c r="AE10" i="3" s="1"/>
  <c r="M20" i="3" a="1"/>
  <c r="M20" i="3" s="1"/>
  <c r="AA25" i="3" a="1"/>
  <c r="AA25" i="3" s="1"/>
  <c r="S22" i="4" a="1"/>
  <c r="S22" i="4" s="1"/>
  <c r="AJ32" i="4" a="1"/>
  <c r="AJ32" i="4" s="1"/>
  <c r="R17" i="3" a="1"/>
  <c r="R17" i="3" s="1"/>
  <c r="M24" i="3" a="1"/>
  <c r="M24" i="3" s="1"/>
  <c r="V30" i="3" a="1"/>
  <c r="V30" i="3" s="1"/>
  <c r="X22" i="4" a="1"/>
  <c r="X22" i="4" s="1"/>
  <c r="I32" i="4" a="1"/>
  <c r="I32" i="4" s="1"/>
  <c r="U14" i="3" a="1"/>
  <c r="U14" i="3" s="1"/>
  <c r="AH24" i="3" a="1"/>
  <c r="AH24" i="3" s="1"/>
  <c r="Z15" i="4" a="1"/>
  <c r="Z15" i="4" s="1"/>
  <c r="J31" i="4" a="1"/>
  <c r="J31" i="4" s="1"/>
  <c r="W13" i="3" a="1"/>
  <c r="W13" i="3" s="1"/>
  <c r="AA20" i="3" a="1"/>
  <c r="AA20" i="3" s="1"/>
  <c r="AA27" i="3" a="1"/>
  <c r="AA27" i="3" s="1"/>
  <c r="W22" i="3" a="1"/>
  <c r="W22" i="3" s="1"/>
  <c r="W31" i="2" a="1"/>
  <c r="W31" i="2" s="1"/>
  <c r="Y32" i="2" a="1"/>
  <c r="Y32" i="2" s="1"/>
  <c r="AC12" i="2" a="1"/>
  <c r="AC12" i="2" s="1"/>
  <c r="R17" i="2" a="1"/>
  <c r="R17" i="2" s="1"/>
  <c r="N26" i="2" a="1"/>
  <c r="N26" i="2" s="1"/>
  <c r="Z16" i="2" a="1"/>
  <c r="Z16" i="2" s="1"/>
  <c r="U11" i="2" a="1"/>
  <c r="U11" i="2" s="1"/>
  <c r="T11" i="2" a="1"/>
  <c r="T11" i="2" s="1"/>
  <c r="AG31" i="2" a="1"/>
  <c r="AG31" i="2" s="1"/>
  <c r="AF29" i="2" a="1"/>
  <c r="AF29" i="2" s="1"/>
  <c r="S23" i="2" a="1"/>
  <c r="S23" i="2" s="1"/>
  <c r="T14" i="2" a="1"/>
  <c r="T14" i="2" s="1"/>
  <c r="T27" i="3" a="1"/>
  <c r="T27" i="3" s="1"/>
  <c r="AC17" i="2" a="1"/>
  <c r="AC17" i="2" s="1"/>
  <c r="V33" i="3" a="1"/>
  <c r="V33" i="3" s="1"/>
  <c r="Q10" i="3" a="1"/>
  <c r="Q10" i="3" s="1"/>
  <c r="AC31" i="2" a="1"/>
  <c r="AC31" i="2" s="1"/>
  <c r="AA23" i="2" a="1"/>
  <c r="AA23" i="2" s="1"/>
  <c r="AC14" i="2" a="1"/>
  <c r="AC14" i="2" s="1"/>
  <c r="AJ29" i="3" a="1"/>
  <c r="AJ29" i="3" s="1"/>
  <c r="R27" i="2" a="1"/>
  <c r="R27" i="2" s="1"/>
  <c r="O17" i="2" a="1"/>
  <c r="O17" i="2" s="1"/>
  <c r="AC30" i="3" a="1"/>
  <c r="AC30" i="3" s="1"/>
  <c r="V26" i="2" a="1"/>
  <c r="V26" i="2" s="1"/>
  <c r="AE26" i="2" a="1"/>
  <c r="AE26" i="2" s="1"/>
  <c r="T20" i="2" a="1"/>
  <c r="T20" i="2" s="1"/>
  <c r="X9" i="2" a="1"/>
  <c r="X9" i="2" s="1"/>
  <c r="X16" i="3" a="1"/>
  <c r="X16" i="3" s="1"/>
  <c r="AD20" i="2" a="1"/>
  <c r="AD20" i="2" s="1"/>
  <c r="S10" i="2" a="1"/>
  <c r="S10" i="2" s="1"/>
  <c r="AC12" i="3" a="1"/>
  <c r="AC12" i="3" s="1"/>
  <c r="I28" i="2" a="1"/>
  <c r="I28" i="2" s="1"/>
  <c r="AA18" i="2" a="1"/>
  <c r="AA18" i="2" s="1"/>
  <c r="AA29" i="3" a="1"/>
  <c r="AA29" i="3" s="1"/>
  <c r="U28" i="2" a="1"/>
  <c r="U28" i="2" s="1"/>
  <c r="M29" i="2" a="1"/>
  <c r="M29" i="2" s="1"/>
  <c r="AG21" i="2" a="1"/>
  <c r="AG21" i="2" s="1"/>
  <c r="O13" i="2" a="1"/>
  <c r="O13" i="2" s="1"/>
  <c r="AE27" i="3" a="1"/>
  <c r="AE27" i="3" s="1"/>
  <c r="AC33" i="2" a="1"/>
  <c r="AC33" i="2" s="1"/>
  <c r="K29" i="2" a="1"/>
  <c r="K29" i="2" s="1"/>
  <c r="Q22" i="2" a="1"/>
  <c r="Q22" i="2" s="1"/>
  <c r="U9" i="2" a="1"/>
  <c r="U9" i="2" s="1"/>
  <c r="N19" i="3" a="1"/>
  <c r="N19" i="3" s="1"/>
  <c r="R28" i="2" a="1"/>
  <c r="R28" i="2" s="1"/>
  <c r="U21" i="2" a="1"/>
  <c r="U21" i="2" s="1"/>
  <c r="Y11" i="2" a="1"/>
  <c r="Y11" i="2" s="1"/>
  <c r="AA21" i="3" a="1"/>
  <c r="AA21" i="3" s="1"/>
  <c r="AJ22" i="2" a="1"/>
  <c r="AJ22" i="2" s="1"/>
  <c r="U8" i="2" a="1"/>
  <c r="U8" i="2" s="1"/>
  <c r="N15" i="3" a="1"/>
  <c r="N15" i="3" s="1"/>
  <c r="Z26" i="2" a="1"/>
  <c r="Z26" i="2" s="1"/>
  <c r="O19" i="2" a="1"/>
  <c r="O19" i="2" s="1"/>
  <c r="I33" i="3" a="1"/>
  <c r="I33" i="3" s="1"/>
  <c r="P23" i="3" a="1"/>
  <c r="P23" i="3" s="1"/>
  <c r="Z15" i="3" a="1"/>
  <c r="Z15" i="3" s="1"/>
  <c r="S32" i="4" a="1"/>
  <c r="S32" i="4" s="1"/>
  <c r="S21" i="4" a="1"/>
  <c r="S21" i="4" s="1"/>
  <c r="AH24" i="5" a="1"/>
  <c r="AH24" i="5" s="1"/>
  <c r="AA26" i="4" a="1"/>
  <c r="AA26" i="4" s="1"/>
  <c r="P15" i="2" a="1"/>
  <c r="P15" i="2" s="1"/>
  <c r="S32" i="3" a="1"/>
  <c r="S32" i="3" s="1"/>
  <c r="AB24" i="3" a="1"/>
  <c r="AB24" i="3" s="1"/>
  <c r="Q14" i="3" a="1"/>
  <c r="Q14" i="3" s="1"/>
  <c r="O30" i="4" a="1"/>
  <c r="O30" i="4" s="1"/>
  <c r="L24" i="5" a="1"/>
  <c r="L24" i="5" s="1"/>
  <c r="AA12" i="3" a="1"/>
  <c r="AA12" i="3" s="1"/>
  <c r="N30" i="4" a="1"/>
  <c r="N30" i="4" s="1"/>
  <c r="S8" i="4" a="1"/>
  <c r="S8" i="4" s="1"/>
  <c r="K31" i="3" a="1"/>
  <c r="K31" i="3" s="1"/>
  <c r="S22" i="3" a="1"/>
  <c r="S22" i="3" s="1"/>
  <c r="P14" i="3" a="1"/>
  <c r="P14" i="3" s="1"/>
  <c r="N31" i="4" a="1"/>
  <c r="N31" i="4" s="1"/>
  <c r="X12" i="4" a="1"/>
  <c r="X12" i="4" s="1"/>
  <c r="P12" i="2" a="1"/>
  <c r="P12" i="2" s="1"/>
  <c r="Y28" i="3" a="1"/>
  <c r="Y28" i="3" s="1"/>
  <c r="R22" i="3" a="1"/>
  <c r="R22" i="3" s="1"/>
  <c r="Y10" i="3" a="1"/>
  <c r="Y10" i="3" s="1"/>
  <c r="AB25" i="4" a="1"/>
  <c r="AB25" i="4" s="1"/>
  <c r="AB32" i="3" a="1"/>
  <c r="AB32" i="3" s="1"/>
  <c r="V23" i="3" a="1"/>
  <c r="V23" i="3" s="1"/>
  <c r="O14" i="3" a="1"/>
  <c r="O14" i="3" s="1"/>
  <c r="Y29" i="4" a="1"/>
  <c r="Y29" i="4" s="1"/>
  <c r="S22" i="5" a="1"/>
  <c r="S22" i="5" s="1"/>
  <c r="AC18" i="3" a="1"/>
  <c r="AC18" i="3" s="1"/>
  <c r="Z32" i="4" a="1"/>
  <c r="Z32" i="4" s="1"/>
  <c r="Y19" i="4" a="1"/>
  <c r="Y19" i="4" s="1"/>
  <c r="AG26" i="3" a="1"/>
  <c r="AG26" i="3" s="1"/>
  <c r="AC17" i="3" a="1"/>
  <c r="AC17" i="3" s="1"/>
  <c r="T8" i="3" a="1"/>
  <c r="T8" i="3" s="1"/>
  <c r="AF20" i="4" a="1"/>
  <c r="AF20" i="4" s="1"/>
  <c r="Z22" i="3" a="1"/>
  <c r="Z22" i="3" s="1"/>
  <c r="S8" i="3" a="1"/>
  <c r="S8" i="3" s="1"/>
  <c r="AE10" i="4" a="1"/>
  <c r="AE10" i="4" s="1"/>
  <c r="AB25" i="3" a="1"/>
  <c r="AB25" i="3" s="1"/>
  <c r="AE12" i="3" a="1"/>
  <c r="AE12" i="3" s="1"/>
  <c r="I24" i="4" a="1"/>
  <c r="I24" i="4" s="1"/>
  <c r="X22" i="3" a="1"/>
  <c r="X22" i="3" s="1"/>
  <c r="AC9" i="3" a="1"/>
  <c r="AC9" i="3" s="1"/>
  <c r="AB18" i="4" a="1"/>
  <c r="AB18" i="4" s="1"/>
  <c r="AD10" i="3" a="1"/>
  <c r="AD10" i="3" s="1"/>
  <c r="X28" i="5" a="1"/>
  <c r="X28" i="5" s="1"/>
  <c r="Z29" i="5" a="1"/>
  <c r="Z29" i="5" s="1"/>
  <c r="AA18" i="4" a="1"/>
  <c r="AA18" i="4" s="1"/>
  <c r="W26" i="5" a="1"/>
  <c r="W26" i="5" s="1"/>
  <c r="M28" i="4" a="1"/>
  <c r="M28" i="4" s="1"/>
  <c r="AF33" i="5" a="1"/>
  <c r="AF33" i="5" s="1"/>
  <c r="AC17" i="5" a="1"/>
  <c r="AC17" i="5" s="1"/>
  <c r="P16" i="4" a="1"/>
  <c r="P16" i="4" s="1"/>
  <c r="N24" i="2" a="1"/>
  <c r="N24" i="2" s="1"/>
  <c r="K32" i="3" a="1"/>
  <c r="K32" i="3" s="1"/>
  <c r="AH20" i="2" a="1"/>
  <c r="AH20" i="2" s="1"/>
  <c r="AF31" i="4" a="1"/>
  <c r="AF31" i="4" s="1"/>
  <c r="W33" i="2" a="1"/>
  <c r="W33" i="2" s="1"/>
  <c r="X33" i="3" a="1"/>
  <c r="X33" i="3" s="1"/>
  <c r="R32" i="3" a="1"/>
  <c r="R32" i="3" s="1"/>
  <c r="U29" i="2" a="1"/>
  <c r="U29" i="2" s="1"/>
  <c r="R26" i="3" a="1"/>
  <c r="R26" i="3" s="1"/>
  <c r="AF30" i="4" a="1"/>
  <c r="AF30" i="4" s="1"/>
  <c r="R31" i="2" a="1"/>
  <c r="R31" i="2" s="1"/>
  <c r="P23" i="2" a="1"/>
  <c r="P23" i="2" s="1"/>
  <c r="P14" i="2" a="1"/>
  <c r="P14" i="2" s="1"/>
  <c r="O28" i="3" a="1"/>
  <c r="O28" i="3" s="1"/>
  <c r="I26" i="2" a="1"/>
  <c r="I26" i="2" s="1"/>
  <c r="W16" i="2" a="1"/>
  <c r="W16" i="2" s="1"/>
  <c r="AI29" i="3" a="1"/>
  <c r="AI29" i="3" s="1"/>
  <c r="Z25" i="2" a="1"/>
  <c r="Z25" i="2" s="1"/>
  <c r="U26" i="2" a="1"/>
  <c r="U26" i="2" s="1"/>
  <c r="AG19" i="2" a="1"/>
  <c r="AG19" i="2" s="1"/>
  <c r="AI33" i="3" a="1"/>
  <c r="AI33" i="3" s="1"/>
  <c r="Q13" i="3" a="1"/>
  <c r="Q13" i="3" s="1"/>
  <c r="S20" i="2" a="1"/>
  <c r="S20" i="2" s="1"/>
  <c r="AB8" i="2" a="1"/>
  <c r="AB8" i="2" s="1"/>
  <c r="P9" i="3" a="1"/>
  <c r="P9" i="3" s="1"/>
  <c r="Z27" i="2" a="1"/>
  <c r="Z27" i="2" s="1"/>
  <c r="P18" i="2" a="1"/>
  <c r="P18" i="2" s="1"/>
  <c r="AE28" i="3" a="1"/>
  <c r="AE28" i="3" s="1"/>
  <c r="T26" i="2" a="1"/>
  <c r="T26" i="2" s="1"/>
  <c r="S28" i="2" a="1"/>
  <c r="S28" i="2" s="1"/>
  <c r="V21" i="2" a="1"/>
  <c r="V21" i="2" s="1"/>
  <c r="AB11" i="2" a="1"/>
  <c r="AB11" i="2" s="1"/>
  <c r="Y25" i="3" a="1"/>
  <c r="Y25" i="3" s="1"/>
  <c r="T32" i="2" a="1"/>
  <c r="T32" i="2" s="1"/>
  <c r="AC28" i="2" a="1"/>
  <c r="AC28" i="2" s="1"/>
  <c r="AF21" i="2" a="1"/>
  <c r="AF21" i="2" s="1"/>
  <c r="V8" i="2" a="1"/>
  <c r="V8" i="2" s="1"/>
  <c r="X15" i="3" a="1"/>
  <c r="X15" i="3" s="1"/>
  <c r="AI27" i="2" a="1"/>
  <c r="AI27" i="2" s="1"/>
  <c r="K21" i="2" a="1"/>
  <c r="K21" i="2" s="1"/>
  <c r="AC10" i="2" a="1"/>
  <c r="AC10" i="2" s="1"/>
  <c r="O15" i="3" a="1"/>
  <c r="O15" i="3" s="1"/>
  <c r="Z22" i="2" a="1"/>
  <c r="Z22" i="2" s="1"/>
  <c r="AD33" i="3" a="1"/>
  <c r="AD33" i="3" s="1"/>
  <c r="P33" i="4" a="1"/>
  <c r="P33" i="4" s="1"/>
  <c r="S25" i="2" a="1"/>
  <c r="S25" i="2" s="1"/>
  <c r="W18" i="2" a="1"/>
  <c r="W18" i="2" s="1"/>
  <c r="AI30" i="3" a="1"/>
  <c r="AI30" i="3" s="1"/>
  <c r="AG22" i="3" a="1"/>
  <c r="AG22" i="3" s="1"/>
  <c r="P15" i="3" a="1"/>
  <c r="P15" i="3" s="1"/>
  <c r="AG31" i="4" a="1"/>
  <c r="AG31" i="4" s="1"/>
  <c r="U20" i="4" a="1"/>
  <c r="U20" i="4" s="1"/>
  <c r="Z8" i="3" a="1"/>
  <c r="Z8" i="3" s="1"/>
  <c r="N25" i="4" a="1"/>
  <c r="N25" i="4" s="1"/>
  <c r="Z14" i="2" a="1"/>
  <c r="Z14" i="2" s="1"/>
  <c r="M31" i="3" a="1"/>
  <c r="M31" i="3" s="1"/>
  <c r="M23" i="3" a="1"/>
  <c r="M23" i="3" s="1"/>
  <c r="AA13" i="3" a="1"/>
  <c r="AA13" i="3" s="1"/>
  <c r="AC29" i="4" a="1"/>
  <c r="AC29" i="4" s="1"/>
  <c r="M21" i="3" a="1"/>
  <c r="M21" i="3" s="1"/>
  <c r="P12" i="3" a="1"/>
  <c r="P12" i="3" s="1"/>
  <c r="AB29" i="4" a="1"/>
  <c r="AB29" i="4" s="1"/>
  <c r="Z27" i="5" a="1"/>
  <c r="Z27" i="5" s="1"/>
  <c r="AB30" i="3" a="1"/>
  <c r="AB30" i="3" s="1"/>
  <c r="J22" i="3" a="1"/>
  <c r="J22" i="3" s="1"/>
  <c r="N13" i="3" a="1"/>
  <c r="N13" i="3" s="1"/>
  <c r="AA30" i="4" a="1"/>
  <c r="AA30" i="4" s="1"/>
  <c r="P8" i="4" a="1"/>
  <c r="P8" i="4" s="1"/>
  <c r="U10" i="2" a="1"/>
  <c r="U10" i="2" s="1"/>
  <c r="M28" i="3" a="1"/>
  <c r="M28" i="3" s="1"/>
  <c r="I22" i="3" a="1"/>
  <c r="I22" i="3" s="1"/>
  <c r="AH8" i="3" a="1"/>
  <c r="AH8" i="3" s="1"/>
  <c r="AH24" i="4" a="1"/>
  <c r="AH24" i="4" s="1"/>
  <c r="O32" i="3" a="1"/>
  <c r="O32" i="3" s="1"/>
  <c r="AB22" i="3" a="1"/>
  <c r="AB22" i="3" s="1"/>
  <c r="L13" i="3" a="1"/>
  <c r="L13" i="3" s="1"/>
  <c r="K29" i="4" a="1"/>
  <c r="K29" i="4" s="1"/>
  <c r="X28" i="3" a="1"/>
  <c r="X28" i="3" s="1"/>
  <c r="Q18" i="3" a="1"/>
  <c r="Q18" i="3" s="1"/>
  <c r="L32" i="4" a="1"/>
  <c r="L32" i="4" s="1"/>
  <c r="Y11" i="4" a="1"/>
  <c r="Y11" i="4" s="1"/>
  <c r="X26" i="3" a="1"/>
  <c r="X26" i="3" s="1"/>
  <c r="AC16" i="3" a="1"/>
  <c r="AC16" i="3" s="1"/>
  <c r="V33" i="4" a="1"/>
  <c r="V33" i="4" s="1"/>
  <c r="V11" i="4" a="1"/>
  <c r="V11" i="4" s="1"/>
  <c r="AH21" i="3" a="1"/>
  <c r="AH21" i="3" s="1"/>
  <c r="AG33" i="4" a="1"/>
  <c r="AG33" i="4" s="1"/>
  <c r="M31" i="5" a="1"/>
  <c r="M31" i="5" s="1"/>
  <c r="Q25" i="3" a="1"/>
  <c r="Q25" i="3" s="1"/>
  <c r="AH11" i="3" a="1"/>
  <c r="AH11" i="3" s="1"/>
  <c r="X20" i="4" a="1"/>
  <c r="X20" i="4" s="1"/>
  <c r="N22" i="3" a="1"/>
  <c r="N22" i="3" s="1"/>
  <c r="AF33" i="4" a="1"/>
  <c r="AF33" i="4" s="1"/>
  <c r="S10" i="4" a="1"/>
  <c r="S10" i="4" s="1"/>
  <c r="S10" i="3" a="1"/>
  <c r="S10" i="3" s="1"/>
  <c r="AG17" i="5" a="1"/>
  <c r="AG17" i="5" s="1"/>
  <c r="AJ28" i="5" a="1"/>
  <c r="AJ28" i="5" s="1"/>
  <c r="W17" i="4" a="1"/>
  <c r="W17" i="4" s="1"/>
  <c r="AA25" i="5" a="1"/>
  <c r="AA25" i="5" s="1"/>
  <c r="AI26" i="4" a="1"/>
  <c r="AI26" i="4" s="1"/>
  <c r="X33" i="5" a="1"/>
  <c r="X33" i="5" s="1"/>
  <c r="Q33" i="6" a="1"/>
  <c r="Q33" i="6" s="1"/>
  <c r="AI31" i="5" a="1"/>
  <c r="AI31" i="5" s="1"/>
  <c r="O28" i="2" a="1"/>
  <c r="O28" i="2" s="1"/>
  <c r="AD23" i="2" a="1"/>
  <c r="AD23" i="2" s="1"/>
  <c r="Y28" i="2" a="1"/>
  <c r="Y28" i="2" s="1"/>
  <c r="AG11" i="2" a="1"/>
  <c r="AG11" i="2" s="1"/>
  <c r="AD27" i="2" a="1"/>
  <c r="AD27" i="2" s="1"/>
  <c r="Q17" i="2" a="1"/>
  <c r="Q17" i="2" s="1"/>
  <c r="AA32" i="2" a="1"/>
  <c r="AA32" i="2" s="1"/>
  <c r="X17" i="3" a="1"/>
  <c r="X17" i="3" s="1"/>
  <c r="X20" i="2" a="1"/>
  <c r="X20" i="2" s="1"/>
  <c r="K26" i="3" a="1"/>
  <c r="K26" i="3" s="1"/>
  <c r="R21" i="2" a="1"/>
  <c r="R21" i="2" s="1"/>
  <c r="Y16" i="2" a="1"/>
  <c r="Y16" i="2" s="1"/>
  <c r="AI30" i="2" a="1"/>
  <c r="AI30" i="2" s="1"/>
  <c r="AF22" i="2" a="1"/>
  <c r="AF22" i="2" s="1"/>
  <c r="S13" i="2" a="1"/>
  <c r="S13" i="2" s="1"/>
  <c r="I26" i="3" a="1"/>
  <c r="I26" i="3" s="1"/>
  <c r="N25" i="2" a="1"/>
  <c r="N25" i="2" s="1"/>
  <c r="AE15" i="2" a="1"/>
  <c r="AE15" i="2" s="1"/>
  <c r="L29" i="3" a="1"/>
  <c r="L29" i="3" s="1"/>
  <c r="AE33" i="2" a="1"/>
  <c r="AE33" i="2" s="1"/>
  <c r="U19" i="2" a="1"/>
  <c r="U19" i="2" s="1"/>
  <c r="Z9" i="3" a="1"/>
  <c r="Z9" i="3" s="1"/>
  <c r="AF19" i="2" a="1"/>
  <c r="AF19" i="2" s="1"/>
  <c r="AB28" i="4" a="1"/>
  <c r="AB28" i="4" s="1"/>
  <c r="AG27" i="3" a="1"/>
  <c r="AG27" i="3" s="1"/>
  <c r="Y23" i="2" a="1"/>
  <c r="Y23" i="2" s="1"/>
  <c r="M21" i="2" a="1"/>
  <c r="M21" i="2" s="1"/>
  <c r="N23" i="3" a="1"/>
  <c r="N23" i="3" s="1"/>
  <c r="AB20" i="2" a="1"/>
  <c r="AB20" i="2" s="1"/>
  <c r="Q12" i="3" a="1"/>
  <c r="Q12" i="3" s="1"/>
  <c r="M27" i="2" a="1"/>
  <c r="M27" i="2" s="1"/>
  <c r="P10" i="2" a="1"/>
  <c r="P10" i="2" s="1"/>
  <c r="O22" i="2" a="1"/>
  <c r="O22" i="2" s="1"/>
  <c r="O25" i="4" a="1"/>
  <c r="O25" i="4" s="1"/>
  <c r="U17" i="2" a="1"/>
  <c r="U17" i="2" s="1"/>
  <c r="T31" i="4" a="1"/>
  <c r="T31" i="4" s="1"/>
  <c r="AD13" i="4" a="1"/>
  <c r="AD13" i="4" s="1"/>
  <c r="AD30" i="3" a="1"/>
  <c r="AD30" i="3" s="1"/>
  <c r="AE22" i="3" a="1"/>
  <c r="AE22" i="3" s="1"/>
  <c r="P13" i="3" a="1"/>
  <c r="P13" i="3" s="1"/>
  <c r="AA28" i="4" a="1"/>
  <c r="AA28" i="4" s="1"/>
  <c r="T20" i="3" a="1"/>
  <c r="T20" i="3" s="1"/>
  <c r="AC11" i="3" a="1"/>
  <c r="AC11" i="3" s="1"/>
  <c r="Z28" i="4" a="1"/>
  <c r="Z28" i="4" s="1"/>
  <c r="AB23" i="5" a="1"/>
  <c r="AB23" i="5" s="1"/>
  <c r="P30" i="3" a="1"/>
  <c r="P30" i="3" s="1"/>
  <c r="X21" i="3" a="1"/>
  <c r="X21" i="3" s="1"/>
  <c r="Z12" i="3" a="1"/>
  <c r="Z12" i="3" s="1"/>
  <c r="M30" i="4" a="1"/>
  <c r="M30" i="4" s="1"/>
  <c r="I32" i="5" a="1"/>
  <c r="I32" i="5" s="1"/>
  <c r="AD9" i="2" a="1"/>
  <c r="AD9" i="2" s="1"/>
  <c r="AD27" i="3" a="1"/>
  <c r="AD27" i="3" s="1"/>
  <c r="W21" i="3" a="1"/>
  <c r="W21" i="3" s="1"/>
  <c r="W8" i="3" a="1"/>
  <c r="W8" i="3" s="1"/>
  <c r="Q24" i="4" a="1"/>
  <c r="Q24" i="4" s="1"/>
  <c r="J31" i="3" a="1"/>
  <c r="J31" i="3" s="1"/>
  <c r="Q22" i="3" a="1"/>
  <c r="Q22" i="3" s="1"/>
  <c r="X12" i="3" a="1"/>
  <c r="X12" i="3" s="1"/>
  <c r="T28" i="4" a="1"/>
  <c r="T28" i="4" s="1"/>
  <c r="K28" i="3" a="1"/>
  <c r="K28" i="3" s="1"/>
  <c r="AD17" i="3" a="1"/>
  <c r="AD17" i="3" s="1"/>
  <c r="X31" i="4" a="1"/>
  <c r="X31" i="4" s="1"/>
  <c r="Y33" i="5" a="1"/>
  <c r="Y33" i="5" s="1"/>
  <c r="AD25" i="3" a="1"/>
  <c r="AD25" i="3" s="1"/>
  <c r="S16" i="3" a="1"/>
  <c r="S16" i="3" s="1"/>
  <c r="I33" i="4" a="1"/>
  <c r="I33" i="4" s="1"/>
  <c r="T31" i="5" a="1"/>
  <c r="T31" i="5" s="1"/>
  <c r="Z20" i="3" a="1"/>
  <c r="Z20" i="3" s="1"/>
  <c r="U33" i="4" a="1"/>
  <c r="U33" i="4" s="1"/>
  <c r="X26" i="5" a="1"/>
  <c r="X26" i="5" s="1"/>
  <c r="AE23" i="3" a="1"/>
  <c r="AE23" i="3" s="1"/>
  <c r="X11" i="3" a="1"/>
  <c r="X11" i="3" s="1"/>
  <c r="AB10" i="4" a="1"/>
  <c r="AB10" i="4" s="1"/>
  <c r="AD21" i="3" a="1"/>
  <c r="AD21" i="3" s="1"/>
  <c r="AI32" i="4" a="1"/>
  <c r="AI32" i="4" s="1"/>
  <c r="L26" i="5" a="1"/>
  <c r="L26" i="5" s="1"/>
  <c r="AB9" i="3" a="1"/>
  <c r="AB9" i="3" s="1"/>
  <c r="J20" i="4" a="1"/>
  <c r="J20" i="4" s="1"/>
  <c r="AA28" i="5" a="1"/>
  <c r="AA28" i="5" s="1"/>
  <c r="U16" i="4" a="1"/>
  <c r="U16" i="4" s="1"/>
  <c r="AG24" i="5" a="1"/>
  <c r="AG24" i="5" s="1"/>
  <c r="Y25" i="4" a="1"/>
  <c r="Y25" i="4" s="1"/>
  <c r="AE30" i="5" a="1"/>
  <c r="AE30" i="5" s="1"/>
  <c r="K8" i="3" a="1"/>
  <c r="K8" i="3" s="1"/>
  <c r="L23" i="5" a="1"/>
  <c r="L23" i="5" s="1"/>
  <c r="S27" i="2" a="1"/>
  <c r="S27" i="2" s="1"/>
  <c r="Q23" i="2" a="1"/>
  <c r="Q23" i="2" s="1"/>
  <c r="O16" i="2" a="1"/>
  <c r="O16" i="2" s="1"/>
  <c r="N9" i="2" a="1"/>
  <c r="N9" i="2" s="1"/>
  <c r="S17" i="2" a="1"/>
  <c r="S17" i="2" s="1"/>
  <c r="AH22" i="2" a="1"/>
  <c r="AH22" i="2" s="1"/>
  <c r="O30" i="2" a="1"/>
  <c r="O30" i="2" s="1"/>
  <c r="AI32" i="2" a="1"/>
  <c r="AI32" i="2" s="1"/>
  <c r="N30" i="2" a="1"/>
  <c r="N30" i="2" s="1"/>
  <c r="AB12" i="2" a="1"/>
  <c r="AB12" i="2" s="1"/>
  <c r="R23" i="2" a="1"/>
  <c r="R23" i="2" s="1"/>
  <c r="N32" i="3" a="1"/>
  <c r="N32" i="3" s="1"/>
  <c r="AI22" i="2" a="1"/>
  <c r="AI22" i="2" s="1"/>
  <c r="W13" i="2" a="1"/>
  <c r="W13" i="2" s="1"/>
  <c r="AG32" i="3" a="1"/>
  <c r="AG32" i="3" s="1"/>
  <c r="Y30" i="2" a="1"/>
  <c r="Y30" i="2" s="1"/>
  <c r="AI26" i="2" a="1"/>
  <c r="AI26" i="2" s="1"/>
  <c r="W33" i="3" a="1"/>
  <c r="W33" i="3" s="1"/>
  <c r="AH32" i="3" a="1"/>
  <c r="AH32" i="3" s="1"/>
  <c r="Q26" i="3" a="1"/>
  <c r="Q26" i="3" s="1"/>
  <c r="P25" i="2" a="1"/>
  <c r="P25" i="2" s="1"/>
  <c r="AJ28" i="2" a="1"/>
  <c r="AJ28" i="2" s="1"/>
  <c r="AE12" i="2" a="1"/>
  <c r="AE12" i="2" s="1"/>
  <c r="N25" i="3" a="1"/>
  <c r="N25" i="3" s="1"/>
  <c r="W31" i="3" a="1"/>
  <c r="W31" i="3" s="1"/>
  <c r="K26" i="2" a="1"/>
  <c r="K26" i="2" s="1"/>
  <c r="AJ25" i="2" a="1"/>
  <c r="AJ25" i="2" s="1"/>
  <c r="S33" i="3" a="1"/>
  <c r="S33" i="3" s="1"/>
  <c r="AH33" i="3" a="1"/>
  <c r="AH33" i="3" s="1"/>
  <c r="AD26" i="2" a="1"/>
  <c r="AD26" i="2" s="1"/>
  <c r="X17" i="2" a="1"/>
  <c r="X17" i="2" s="1"/>
  <c r="AJ27" i="2" a="1"/>
  <c r="AJ27" i="2" s="1"/>
  <c r="AD10" i="2" a="1"/>
  <c r="AD10" i="2" s="1"/>
  <c r="O31" i="2" a="1"/>
  <c r="O31" i="2" s="1"/>
  <c r="X27" i="2" a="1"/>
  <c r="X27" i="2" s="1"/>
  <c r="AF33" i="3" a="1"/>
  <c r="AF33" i="3" s="1"/>
  <c r="AA20" i="2" a="1"/>
  <c r="AA20" i="2" s="1"/>
  <c r="AE11" i="3" a="1"/>
  <c r="AE11" i="3" s="1"/>
  <c r="J33" i="3" a="1"/>
  <c r="J33" i="3" s="1"/>
  <c r="AI24" i="2" a="1"/>
  <c r="AI24" i="2" s="1"/>
  <c r="Q30" i="3" a="1"/>
  <c r="Q30" i="3" s="1"/>
  <c r="M22" i="3" a="1"/>
  <c r="M22" i="3" s="1"/>
  <c r="AB14" i="3" a="1"/>
  <c r="AB14" i="3" s="1"/>
  <c r="O8" i="3" a="1"/>
  <c r="O8" i="3" s="1"/>
  <c r="U24" i="4" a="1"/>
  <c r="U24" i="4" s="1"/>
  <c r="AF13" i="2" a="1"/>
  <c r="AF13" i="2" s="1"/>
  <c r="J29" i="2" a="1"/>
  <c r="J29" i="2" s="1"/>
  <c r="AD31" i="2" a="1"/>
  <c r="AD31" i="2" s="1"/>
  <c r="M24" i="2" a="1"/>
  <c r="M24" i="2" s="1"/>
  <c r="K24" i="2" a="1"/>
  <c r="K24" i="2" s="1"/>
  <c r="T27" i="2" a="1"/>
  <c r="T27" i="2" s="1"/>
  <c r="R28" i="3" a="1"/>
  <c r="R28" i="3" s="1"/>
  <c r="N12" i="2" a="1"/>
  <c r="N12" i="2" s="1"/>
  <c r="L27" i="3" a="1"/>
  <c r="L27" i="3" s="1"/>
  <c r="AB10" i="3" a="1"/>
  <c r="AB10" i="3" s="1"/>
  <c r="J33" i="2" a="1"/>
  <c r="J33" i="2" s="1"/>
  <c r="W22" i="2" a="1"/>
  <c r="W22" i="2" s="1"/>
  <c r="Z28" i="2" a="1"/>
  <c r="Z28" i="2" s="1"/>
  <c r="AJ20" i="2" a="1"/>
  <c r="AJ20" i="2" s="1"/>
  <c r="O12" i="2" a="1"/>
  <c r="O12" i="2" s="1"/>
  <c r="J24" i="3" a="1"/>
  <c r="J24" i="3" s="1"/>
  <c r="AF15" i="2" a="1"/>
  <c r="AF15" i="2" s="1"/>
  <c r="AE30" i="3" a="1"/>
  <c r="AE30" i="3" s="1"/>
  <c r="AA25" i="2" a="1"/>
  <c r="AA25" i="2" s="1"/>
  <c r="W30" i="2" a="1"/>
  <c r="W30" i="2" s="1"/>
  <c r="U22" i="2" a="1"/>
  <c r="U22" i="2" s="1"/>
  <c r="Z12" i="2" a="1"/>
  <c r="Z12" i="2" s="1"/>
  <c r="AE24" i="3" a="1"/>
  <c r="AE24" i="3" s="1"/>
  <c r="AE24" i="2" a="1"/>
  <c r="AE24" i="2" s="1"/>
  <c r="AB14" i="2" a="1"/>
  <c r="AB14" i="2" s="1"/>
  <c r="AI27" i="3" a="1"/>
  <c r="AI27" i="3" s="1"/>
  <c r="R33" i="2" a="1"/>
  <c r="R33" i="2" s="1"/>
  <c r="Y25" i="2" a="1"/>
  <c r="Y25" i="2" s="1"/>
  <c r="AC18" i="2" a="1"/>
  <c r="AC18" i="2" s="1"/>
  <c r="AA32" i="3" a="1"/>
  <c r="AA32" i="3" s="1"/>
  <c r="P29" i="4" a="1"/>
  <c r="P29" i="4" s="1"/>
  <c r="T19" i="2" a="1"/>
  <c r="T19" i="2" s="1"/>
  <c r="R33" i="3" a="1"/>
  <c r="R33" i="3" s="1"/>
  <c r="Q33" i="2" a="1"/>
  <c r="Q33" i="2" s="1"/>
  <c r="W25" i="2" a="1"/>
  <c r="W25" i="2" s="1"/>
  <c r="AF16" i="2" a="1"/>
  <c r="AF16" i="2" s="1"/>
  <c r="AD26" i="3" a="1"/>
  <c r="AD26" i="3" s="1"/>
  <c r="AG32" i="2" a="1"/>
  <c r="AG32" i="2" s="1"/>
  <c r="Y27" i="2" a="1"/>
  <c r="Y27" i="2" s="1"/>
  <c r="AC20" i="2" a="1"/>
  <c r="AC20" i="2" s="1"/>
  <c r="Q10" i="2" a="1"/>
  <c r="Q10" i="2" s="1"/>
  <c r="AC21" i="3" a="1"/>
  <c r="AC21" i="3" s="1"/>
  <c r="I30" i="2" a="1"/>
  <c r="I30" i="2" s="1"/>
  <c r="N27" i="2" a="1"/>
  <c r="N27" i="2" s="1"/>
  <c r="P20" i="2" a="1"/>
  <c r="P20" i="2" s="1"/>
  <c r="L33" i="3" a="1"/>
  <c r="L33" i="3" s="1"/>
  <c r="P8" i="3" a="1"/>
  <c r="P8" i="3" s="1"/>
  <c r="AA26" i="2" a="1"/>
  <c r="AA26" i="2" s="1"/>
  <c r="O20" i="2" a="1"/>
  <c r="O20" i="2" s="1"/>
  <c r="S9" i="2" a="1"/>
  <c r="S9" i="2" s="1"/>
  <c r="J26" i="4" a="1"/>
  <c r="J26" i="4" s="1"/>
  <c r="I21" i="2" a="1"/>
  <c r="I21" i="2" s="1"/>
  <c r="U32" i="3" a="1"/>
  <c r="U32" i="3" s="1"/>
  <c r="V31" i="2" a="1"/>
  <c r="V31" i="2" s="1"/>
  <c r="Y24" i="2" a="1"/>
  <c r="Y24" i="2" s="1"/>
  <c r="AB16" i="2" a="1"/>
  <c r="AB16" i="2" s="1"/>
  <c r="U29" i="3" a="1"/>
  <c r="U29" i="3" s="1"/>
  <c r="AB21" i="3" a="1"/>
  <c r="AB21" i="3" s="1"/>
  <c r="S14" i="3" a="1"/>
  <c r="S14" i="3" s="1"/>
  <c r="AG30" i="4" a="1"/>
  <c r="AG30" i="4" s="1"/>
  <c r="Z9" i="4" a="1"/>
  <c r="Z9" i="4" s="1"/>
  <c r="AC33" i="4" a="1"/>
  <c r="AC33" i="4" s="1"/>
  <c r="AA23" i="4" a="1"/>
  <c r="AA23" i="4" s="1"/>
  <c r="U13" i="2" a="1"/>
  <c r="U13" i="2" s="1"/>
  <c r="AH29" i="3" a="1"/>
  <c r="AH29" i="3" s="1"/>
  <c r="Z21" i="3" a="1"/>
  <c r="Z21" i="3" s="1"/>
  <c r="AD11" i="3" a="1"/>
  <c r="AD11" i="3" s="1"/>
  <c r="U27" i="4" a="1"/>
  <c r="U27" i="4" s="1"/>
  <c r="AG19" i="3" a="1"/>
  <c r="AG19" i="3" s="1"/>
  <c r="R11" i="3" a="1"/>
  <c r="R11" i="3" s="1"/>
  <c r="AJ27" i="4" a="1"/>
  <c r="AJ27" i="4" s="1"/>
  <c r="Q12" i="2" a="1"/>
  <c r="Q12" i="2" s="1"/>
  <c r="AF29" i="3" a="1"/>
  <c r="AF29" i="3" s="1"/>
  <c r="L21" i="3" a="1"/>
  <c r="L21" i="3" s="1"/>
  <c r="O12" i="3" a="1"/>
  <c r="O12" i="3" s="1"/>
  <c r="AA29" i="4" a="1"/>
  <c r="AA29" i="4" s="1"/>
  <c r="P23" i="5" a="1"/>
  <c r="P23" i="5" s="1"/>
  <c r="R9" i="2" a="1"/>
  <c r="R9" i="2" s="1"/>
  <c r="S27" i="3" a="1"/>
  <c r="S27" i="3" s="1"/>
  <c r="AF19" i="3" a="1"/>
  <c r="AF19" i="3" s="1"/>
  <c r="AJ33" i="4" a="1"/>
  <c r="AJ33" i="4" s="1"/>
  <c r="X23" i="4" a="1"/>
  <c r="X23" i="4" s="1"/>
  <c r="N30" i="3" a="1"/>
  <c r="N30" i="3" s="1"/>
  <c r="AJ21" i="3" a="1"/>
  <c r="AJ21" i="3" s="1"/>
  <c r="N12" i="3" a="1"/>
  <c r="N12" i="3" s="1"/>
  <c r="L27" i="4" a="1"/>
  <c r="L27" i="4" s="1"/>
  <c r="AB27" i="3" a="1"/>
  <c r="AB27" i="3" s="1"/>
  <c r="AD16" i="3" a="1"/>
  <c r="AD16" i="3" s="1"/>
  <c r="X29" i="4" a="1"/>
  <c r="X29" i="4" s="1"/>
  <c r="V31" i="5" a="1"/>
  <c r="V31" i="5" s="1"/>
  <c r="AI24" i="3" a="1"/>
  <c r="AI24" i="3" s="1"/>
  <c r="AC15" i="3" a="1"/>
  <c r="AC15" i="3" s="1"/>
  <c r="Y32" i="4" a="1"/>
  <c r="Y32" i="4" s="1"/>
  <c r="N29" i="5" a="1"/>
  <c r="N29" i="5" s="1"/>
  <c r="O20" i="3" a="1"/>
  <c r="O20" i="3" s="1"/>
  <c r="W31" i="4" a="1"/>
  <c r="W31" i="4" s="1"/>
  <c r="U20" i="5" a="1"/>
  <c r="U20" i="5" s="1"/>
  <c r="O22" i="3" a="1"/>
  <c r="O22" i="3" s="1"/>
  <c r="T10" i="3" a="1"/>
  <c r="T10" i="3" s="1"/>
  <c r="O33" i="5" a="1"/>
  <c r="O33" i="5" s="1"/>
  <c r="R21" i="3" a="1"/>
  <c r="R21" i="3" s="1"/>
  <c r="AI31" i="4" a="1"/>
  <c r="AI31" i="4" s="1"/>
  <c r="W20" i="3" a="1"/>
  <c r="W20" i="3" s="1"/>
  <c r="Q8" i="3" a="1"/>
  <c r="Q8" i="3" s="1"/>
  <c r="AC18" i="4" a="1"/>
  <c r="AC18" i="4" s="1"/>
  <c r="I28" i="5" a="1"/>
  <c r="I28" i="5" s="1"/>
  <c r="P15" i="4" a="1"/>
  <c r="P15" i="4" s="1"/>
  <c r="O23" i="5" a="1"/>
  <c r="O23" i="5" s="1"/>
  <c r="M25" i="4" a="1"/>
  <c r="M25" i="4" s="1"/>
  <c r="W30" i="5" a="1"/>
  <c r="W30" i="5" s="1"/>
  <c r="W25" i="4" a="1"/>
  <c r="W25" i="4" s="1"/>
  <c r="U25" i="4" a="1"/>
  <c r="U25" i="4" s="1"/>
  <c r="M7" i="18" a="1"/>
  <c r="M7" i="18" s="1"/>
  <c r="M7" i="9" a="1"/>
  <c r="M7" i="9" s="1"/>
  <c r="M7" i="5" a="1"/>
  <c r="M7" i="5" s="1"/>
  <c r="L7" i="19" a="1"/>
  <c r="L7" i="19" s="1"/>
  <c r="M7" i="10" a="1"/>
  <c r="M7" i="10" s="1"/>
  <c r="M7" i="20" a="1"/>
  <c r="M7" i="20" s="1"/>
  <c r="L7" i="13" a="1"/>
  <c r="L7" i="13" s="1"/>
  <c r="M7" i="17" a="1"/>
  <c r="M7" i="17" s="1"/>
  <c r="M7" i="14" a="1"/>
  <c r="M7" i="14" s="1"/>
  <c r="M7" i="13" a="1"/>
  <c r="M7" i="13" s="1"/>
  <c r="K7" i="13" a="1"/>
  <c r="K7" i="13" s="1"/>
  <c r="M7" i="12" a="1"/>
  <c r="M7" i="12" s="1"/>
  <c r="M7" i="16" a="1"/>
  <c r="M7" i="16" s="1"/>
  <c r="M7" i="15" a="1"/>
  <c r="M7" i="15" s="1"/>
  <c r="M7" i="4" a="1"/>
  <c r="M7" i="4" s="1"/>
  <c r="M7" i="7" a="1"/>
  <c r="M7" i="7" s="1"/>
  <c r="M7" i="19" a="1"/>
  <c r="M7" i="19" s="1"/>
  <c r="L7" i="3" a="1"/>
  <c r="L7" i="3" s="1"/>
  <c r="M7" i="3" a="1"/>
  <c r="M7" i="3" s="1"/>
  <c r="M7" i="6" a="1"/>
  <c r="M7" i="6" s="1"/>
  <c r="K7" i="19" a="1"/>
  <c r="K7" i="19" s="1"/>
  <c r="L7" i="4" a="1"/>
  <c r="L7" i="4" s="1"/>
  <c r="M7" i="11" a="1"/>
  <c r="M7" i="11" s="1"/>
  <c r="M7" i="8" a="1"/>
  <c r="M7" i="8" s="1"/>
  <c r="K7" i="3" a="1"/>
  <c r="K7" i="3" s="1"/>
  <c r="N7" i="20" a="1"/>
  <c r="N7" i="20" s="1"/>
  <c r="V7" i="18" a="1"/>
  <c r="V7" i="18" s="1"/>
  <c r="AB7" i="18" a="1"/>
  <c r="AB7" i="18" s="1"/>
  <c r="X7" i="20" a="1"/>
  <c r="X7" i="20" s="1"/>
  <c r="Y7" i="20" a="1"/>
  <c r="Y7" i="20" s="1"/>
  <c r="P7" i="20" a="1"/>
  <c r="P7" i="20" s="1"/>
  <c r="U7" i="17" a="1"/>
  <c r="U7" i="17" s="1"/>
  <c r="AB7" i="20" a="1"/>
  <c r="AB7" i="20" s="1"/>
  <c r="AA7" i="17" a="1"/>
  <c r="AA7" i="17" s="1"/>
  <c r="W7" i="17" a="1"/>
  <c r="W7" i="17" s="1"/>
  <c r="Q7" i="18" a="1"/>
  <c r="Q7" i="18" s="1"/>
  <c r="S7" i="18" a="1"/>
  <c r="S7" i="18" s="1"/>
  <c r="AA7" i="20" a="1"/>
  <c r="AA7" i="20" s="1"/>
  <c r="N7" i="15" a="1"/>
  <c r="N7" i="15" s="1"/>
  <c r="P7" i="18" a="1"/>
  <c r="P7" i="18" s="1"/>
  <c r="AE7" i="18" a="1"/>
  <c r="AE7" i="18" s="1"/>
  <c r="AG7" i="18" a="1"/>
  <c r="AG7" i="18" s="1"/>
  <c r="O7" i="20" a="1"/>
  <c r="O7" i="20" s="1"/>
  <c r="U7" i="18" a="1"/>
  <c r="U7" i="18" s="1"/>
  <c r="T7" i="15" a="1"/>
  <c r="T7" i="15" s="1"/>
  <c r="W7" i="18" a="1"/>
  <c r="W7" i="18" s="1"/>
  <c r="T7" i="14" a="1"/>
  <c r="T7" i="14" s="1"/>
  <c r="Y7" i="15" a="1"/>
  <c r="Y7" i="15" s="1"/>
  <c r="W7" i="14" a="1"/>
  <c r="W7" i="14" s="1"/>
  <c r="Q7" i="17" a="1"/>
  <c r="Q7" i="17" s="1"/>
  <c r="S7" i="17" a="1"/>
  <c r="S7" i="17" s="1"/>
  <c r="Z7" i="20" a="1"/>
  <c r="Z7" i="20" s="1"/>
  <c r="AG7" i="17" a="1"/>
  <c r="AG7" i="17" s="1"/>
  <c r="AE7" i="15" a="1"/>
  <c r="AE7" i="15" s="1"/>
  <c r="V7" i="17" a="1"/>
  <c r="V7" i="17" s="1"/>
  <c r="AA7" i="18" a="1"/>
  <c r="AA7" i="18" s="1"/>
  <c r="V7" i="20" a="1"/>
  <c r="V7" i="20" s="1"/>
  <c r="Y7" i="14" a="1"/>
  <c r="Y7" i="14" s="1"/>
  <c r="AC7" i="17" a="1"/>
  <c r="AC7" i="17" s="1"/>
  <c r="AE7" i="17" a="1"/>
  <c r="AE7" i="17" s="1"/>
  <c r="T7" i="18" a="1"/>
  <c r="T7" i="18" s="1"/>
  <c r="AD7" i="15" a="1"/>
  <c r="AD7" i="15" s="1"/>
  <c r="P7" i="15" a="1"/>
  <c r="P7" i="15" s="1"/>
  <c r="R7" i="15" a="1"/>
  <c r="R7" i="15" s="1"/>
  <c r="AF7" i="15" a="1"/>
  <c r="AF7" i="15" s="1"/>
  <c r="Z7" i="17" a="1"/>
  <c r="Z7" i="17" s="1"/>
  <c r="O7" i="18" a="1"/>
  <c r="O7" i="18" s="1"/>
  <c r="P7" i="13" a="1"/>
  <c r="P7" i="13" s="1"/>
  <c r="AA7" i="15" a="1"/>
  <c r="AA7" i="15" s="1"/>
  <c r="AC7" i="15" a="1"/>
  <c r="AC7" i="15" s="1"/>
  <c r="T7" i="17" a="1"/>
  <c r="T7" i="17" s="1"/>
  <c r="R7" i="20" a="1"/>
  <c r="R7" i="20" s="1"/>
  <c r="X7" i="15" a="1"/>
  <c r="X7" i="15" s="1"/>
  <c r="AC7" i="18" a="1"/>
  <c r="AC7" i="18" s="1"/>
  <c r="S7" i="14" a="1"/>
  <c r="S7" i="14" s="1"/>
  <c r="V7" i="14" a="1"/>
  <c r="V7" i="14" s="1"/>
  <c r="AD7" i="13" a="1"/>
  <c r="AD7" i="13" s="1"/>
  <c r="R7" i="18" a="1"/>
  <c r="R7" i="18" s="1"/>
  <c r="AF7" i="17" a="1"/>
  <c r="AF7" i="17" s="1"/>
  <c r="AF7" i="18" a="1"/>
  <c r="AF7" i="18" s="1"/>
  <c r="S7" i="15" a="1"/>
  <c r="S7" i="15" s="1"/>
  <c r="AA7" i="14" a="1"/>
  <c r="AA7" i="14" s="1"/>
  <c r="AB7" i="14" a="1"/>
  <c r="AB7" i="14" s="1"/>
  <c r="S7" i="20" a="1"/>
  <c r="S7" i="20" s="1"/>
  <c r="AE7" i="20" a="1"/>
  <c r="AE7" i="20" s="1"/>
  <c r="AF7" i="14" a="1"/>
  <c r="AF7" i="14" s="1"/>
  <c r="O7" i="15" a="1"/>
  <c r="O7" i="15" s="1"/>
  <c r="AC7" i="14" a="1"/>
  <c r="AC7" i="14" s="1"/>
  <c r="R7" i="17" a="1"/>
  <c r="R7" i="17" s="1"/>
  <c r="AD7" i="20" a="1"/>
  <c r="AD7" i="20" s="1"/>
  <c r="Z7" i="15" a="1"/>
  <c r="Z7" i="15" s="1"/>
  <c r="X7" i="14" a="1"/>
  <c r="X7" i="14" s="1"/>
  <c r="AD7" i="17" a="1"/>
  <c r="AD7" i="17" s="1"/>
  <c r="Q7" i="15" a="1"/>
  <c r="Q7" i="15" s="1"/>
  <c r="Q7" i="20" a="1"/>
  <c r="Q7" i="20" s="1"/>
  <c r="Y7" i="18" a="1"/>
  <c r="Y7" i="18" s="1"/>
  <c r="Y7" i="17" a="1"/>
  <c r="Y7" i="17" s="1"/>
  <c r="AF7" i="20" a="1"/>
  <c r="AF7" i="20" s="1"/>
  <c r="AB7" i="17" a="1"/>
  <c r="AB7" i="17" s="1"/>
  <c r="V7" i="13" a="1"/>
  <c r="V7" i="13" s="1"/>
  <c r="O7" i="14" a="1"/>
  <c r="O7" i="14" s="1"/>
  <c r="AB7" i="15" a="1"/>
  <c r="AB7" i="15" s="1"/>
  <c r="X7" i="17" a="1"/>
  <c r="X7" i="17" s="1"/>
  <c r="W7" i="15" a="1"/>
  <c r="W7" i="15" s="1"/>
  <c r="N7" i="18" a="1"/>
  <c r="N7" i="18" s="1"/>
  <c r="R7" i="14" a="1"/>
  <c r="R7" i="14" s="1"/>
  <c r="U7" i="14" a="1"/>
  <c r="U7" i="14" s="1"/>
  <c r="AG7" i="20" a="1"/>
  <c r="AG7" i="20" s="1"/>
  <c r="AD7" i="14" a="1"/>
  <c r="AD7" i="14" s="1"/>
  <c r="P7" i="12" a="1"/>
  <c r="P7" i="12" s="1"/>
  <c r="Q7" i="13" a="1"/>
  <c r="Q7" i="13" s="1"/>
  <c r="R7" i="12" a="1"/>
  <c r="R7" i="12" s="1"/>
  <c r="AC7" i="20" a="1"/>
  <c r="AC7" i="20" s="1"/>
  <c r="O7" i="17" a="1"/>
  <c r="O7" i="17" s="1"/>
  <c r="AD7" i="12" a="1"/>
  <c r="AD7" i="12" s="1"/>
  <c r="W7" i="20" a="1"/>
  <c r="W7" i="20" s="1"/>
  <c r="P7" i="17" a="1"/>
  <c r="P7" i="17" s="1"/>
  <c r="AA7" i="13" a="1"/>
  <c r="AA7" i="13" s="1"/>
  <c r="AC7" i="13" a="1"/>
  <c r="AC7" i="13" s="1"/>
  <c r="AF7" i="13" a="1"/>
  <c r="AF7" i="13" s="1"/>
  <c r="AB7" i="12" a="1"/>
  <c r="AB7" i="12" s="1"/>
  <c r="Q7" i="14" a="1"/>
  <c r="Q7" i="14" s="1"/>
  <c r="AD7" i="18" a="1"/>
  <c r="AD7" i="18" s="1"/>
  <c r="V7" i="15" a="1"/>
  <c r="V7" i="15" s="1"/>
  <c r="AE7" i="14" a="1"/>
  <c r="AE7" i="14" s="1"/>
  <c r="O7" i="12" a="1"/>
  <c r="O7" i="12" s="1"/>
  <c r="AA7" i="12" a="1"/>
  <c r="AA7" i="12" s="1"/>
  <c r="AC7" i="12" a="1"/>
  <c r="AC7" i="12" s="1"/>
  <c r="S7" i="13" a="1"/>
  <c r="S7" i="13" s="1"/>
  <c r="AI7" i="13" a="1"/>
  <c r="AI7" i="13" s="1"/>
  <c r="AG7" i="12" a="1"/>
  <c r="AG7" i="12" s="1"/>
  <c r="U7" i="20" a="1"/>
  <c r="U7" i="20" s="1"/>
  <c r="U7" i="15" a="1"/>
  <c r="U7" i="15" s="1"/>
  <c r="AB7" i="13" a="1"/>
  <c r="AB7" i="13" s="1"/>
  <c r="N7" i="13" a="1"/>
  <c r="N7" i="13" s="1"/>
  <c r="AE7" i="12" a="1"/>
  <c r="AE7" i="12" s="1"/>
  <c r="Z7" i="14" a="1"/>
  <c r="Z7" i="14" s="1"/>
  <c r="AG7" i="13" a="1"/>
  <c r="AG7" i="13" s="1"/>
  <c r="P7" i="14" a="1"/>
  <c r="P7" i="14" s="1"/>
  <c r="N7" i="17" a="1"/>
  <c r="N7" i="17" s="1"/>
  <c r="R7" i="13" a="1"/>
  <c r="R7" i="13" s="1"/>
  <c r="AH7" i="13" a="1"/>
  <c r="AH7" i="13" s="1"/>
  <c r="T7" i="20" a="1"/>
  <c r="T7" i="20" s="1"/>
  <c r="X7" i="18" a="1"/>
  <c r="X7" i="18" s="1"/>
  <c r="W7" i="13" a="1"/>
  <c r="W7" i="13" s="1"/>
  <c r="U7" i="13" a="1"/>
  <c r="U7" i="13" s="1"/>
  <c r="Y7" i="13" a="1"/>
  <c r="Y7" i="13" s="1"/>
  <c r="Z7" i="18" a="1"/>
  <c r="Z7" i="18" s="1"/>
  <c r="S7" i="12" a="1"/>
  <c r="S7" i="12" s="1"/>
  <c r="T7" i="12" a="1"/>
  <c r="T7" i="12" s="1"/>
  <c r="V7" i="12" a="1"/>
  <c r="V7" i="12" s="1"/>
  <c r="AF7" i="12" a="1"/>
  <c r="AF7" i="12" s="1"/>
  <c r="Y7" i="12" a="1"/>
  <c r="Y7" i="12" s="1"/>
  <c r="AE7" i="13" a="1"/>
  <c r="AE7" i="13" s="1"/>
  <c r="AG7" i="14" a="1"/>
  <c r="AG7" i="14" s="1"/>
  <c r="N7" i="12" a="1"/>
  <c r="N7" i="12" s="1"/>
  <c r="X7" i="13" a="1"/>
  <c r="X7" i="13" s="1"/>
  <c r="Z7" i="13" a="1"/>
  <c r="Z7" i="13" s="1"/>
  <c r="T7" i="13" a="1"/>
  <c r="T7" i="13" s="1"/>
  <c r="N7" i="14" a="1"/>
  <c r="N7" i="14" s="1"/>
  <c r="O7" i="13" a="1"/>
  <c r="O7" i="13" s="1"/>
  <c r="X7" i="12" a="1"/>
  <c r="X7" i="12" s="1"/>
  <c r="U7" i="12" a="1"/>
  <c r="U7" i="12" s="1"/>
  <c r="Z7" i="12" a="1"/>
  <c r="Z7" i="12" s="1"/>
  <c r="AG7" i="15" a="1"/>
  <c r="AG7" i="15" s="1"/>
  <c r="Q7" i="12" a="1"/>
  <c r="Q7" i="12" s="1"/>
  <c r="W7" i="12" a="1"/>
  <c r="W7" i="12" s="1"/>
  <c r="X7" i="11" a="1"/>
  <c r="X7" i="11" s="1"/>
  <c r="Z7" i="10" a="1"/>
  <c r="Z7" i="10" s="1"/>
  <c r="Z7" i="19" a="1"/>
  <c r="Z7" i="19" s="1"/>
  <c r="AD7" i="11" a="1"/>
  <c r="AD7" i="11" s="1"/>
  <c r="AE7" i="10" a="1"/>
  <c r="AE7" i="10" s="1"/>
  <c r="N7" i="10" a="1"/>
  <c r="N7" i="10" s="1"/>
  <c r="AC7" i="11" a="1"/>
  <c r="AC7" i="11" s="1"/>
  <c r="W7" i="11" a="1"/>
  <c r="W7" i="11" s="1"/>
  <c r="W7" i="19" a="1"/>
  <c r="W7" i="19" s="1"/>
  <c r="AB7" i="10" a="1"/>
  <c r="AB7" i="10" s="1"/>
  <c r="U7" i="11" a="1"/>
  <c r="U7" i="11" s="1"/>
  <c r="AE7" i="9" a="1"/>
  <c r="AE7" i="9" s="1"/>
  <c r="V7" i="11" a="1"/>
  <c r="V7" i="11" s="1"/>
  <c r="AF7" i="9" a="1"/>
  <c r="AF7" i="9" s="1"/>
  <c r="Y7" i="10" a="1"/>
  <c r="Y7" i="10" s="1"/>
  <c r="P7" i="19" a="1"/>
  <c r="P7" i="19" s="1"/>
  <c r="AA7" i="11" a="1"/>
  <c r="AA7" i="11" s="1"/>
  <c r="R7" i="10" a="1"/>
  <c r="R7" i="10" s="1"/>
  <c r="AE7" i="19" a="1"/>
  <c r="AE7" i="19" s="1"/>
  <c r="AA7" i="19" a="1"/>
  <c r="AA7" i="19" s="1"/>
  <c r="S7" i="11" a="1"/>
  <c r="S7" i="11" s="1"/>
  <c r="AF7" i="10" a="1"/>
  <c r="AF7" i="10" s="1"/>
  <c r="S7" i="10" a="1"/>
  <c r="S7" i="10" s="1"/>
  <c r="O7" i="11" a="1"/>
  <c r="O7" i="11" s="1"/>
  <c r="O7" i="10" a="1"/>
  <c r="O7" i="10" s="1"/>
  <c r="AE7" i="11" a="1"/>
  <c r="AE7" i="11" s="1"/>
  <c r="AG7" i="10" a="1"/>
  <c r="AG7" i="10" s="1"/>
  <c r="AC7" i="9" a="1"/>
  <c r="AC7" i="9" s="1"/>
  <c r="Z7" i="11" a="1"/>
  <c r="Z7" i="11" s="1"/>
  <c r="Q7" i="11" a="1"/>
  <c r="Q7" i="11" s="1"/>
  <c r="AC7" i="10" a="1"/>
  <c r="AC7" i="10" s="1"/>
  <c r="V7" i="10" a="1"/>
  <c r="V7" i="10" s="1"/>
  <c r="N7" i="11" a="1"/>
  <c r="N7" i="11" s="1"/>
  <c r="Y7" i="19" a="1"/>
  <c r="Y7" i="19" s="1"/>
  <c r="Y7" i="11" a="1"/>
  <c r="Y7" i="11" s="1"/>
  <c r="AA7" i="10" a="1"/>
  <c r="AA7" i="10" s="1"/>
  <c r="O7" i="19" a="1"/>
  <c r="O7" i="19" s="1"/>
  <c r="V7" i="19" a="1"/>
  <c r="V7" i="19" s="1"/>
  <c r="AC7" i="19" a="1"/>
  <c r="AC7" i="19" s="1"/>
  <c r="X7" i="10" a="1"/>
  <c r="X7" i="10" s="1"/>
  <c r="X7" i="19" a="1"/>
  <c r="X7" i="19" s="1"/>
  <c r="R7" i="11" a="1"/>
  <c r="R7" i="11" s="1"/>
  <c r="Q7" i="10" a="1"/>
  <c r="Q7" i="10" s="1"/>
  <c r="AF7" i="11" a="1"/>
  <c r="AF7" i="11" s="1"/>
  <c r="T7" i="11" a="1"/>
  <c r="T7" i="11" s="1"/>
  <c r="AG7" i="11" a="1"/>
  <c r="AG7" i="11" s="1"/>
  <c r="P7" i="10" a="1"/>
  <c r="P7" i="10" s="1"/>
  <c r="R7" i="19" a="1"/>
  <c r="R7" i="19" s="1"/>
  <c r="U7" i="19" a="1"/>
  <c r="U7" i="19" s="1"/>
  <c r="T7" i="19" a="1"/>
  <c r="T7" i="19" s="1"/>
  <c r="W7" i="10" a="1"/>
  <c r="W7" i="10" s="1"/>
  <c r="W7" i="9" a="1"/>
  <c r="W7" i="9" s="1"/>
  <c r="S7" i="19" a="1"/>
  <c r="S7" i="19" s="1"/>
  <c r="Q7" i="19" a="1"/>
  <c r="Q7" i="19" s="1"/>
  <c r="U7" i="9" a="1"/>
  <c r="U7" i="9" s="1"/>
  <c r="AD7" i="10" a="1"/>
  <c r="AD7" i="10" s="1"/>
  <c r="AB7" i="19" a="1"/>
  <c r="AB7" i="19" s="1"/>
  <c r="T7" i="10" a="1"/>
  <c r="T7" i="10" s="1"/>
  <c r="X7" i="9" a="1"/>
  <c r="X7" i="9" s="1"/>
  <c r="AD7" i="19" a="1"/>
  <c r="AD7" i="19" s="1"/>
  <c r="N7" i="19" a="1"/>
  <c r="N7" i="19" s="1"/>
  <c r="P7" i="11" a="1"/>
  <c r="P7" i="11" s="1"/>
  <c r="U7" i="10" a="1"/>
  <c r="U7" i="10" s="1"/>
  <c r="R7" i="9" a="1"/>
  <c r="R7" i="9" s="1"/>
  <c r="V7" i="9" a="1"/>
  <c r="V7" i="9" s="1"/>
  <c r="Z7" i="9" a="1"/>
  <c r="Z7" i="9" s="1"/>
  <c r="S7" i="9" a="1"/>
  <c r="S7" i="9" s="1"/>
  <c r="AG7" i="19" a="1"/>
  <c r="AG7" i="19" s="1"/>
  <c r="AA7" i="9" a="1"/>
  <c r="AA7" i="9" s="1"/>
  <c r="O7" i="9" a="1"/>
  <c r="O7" i="9" s="1"/>
  <c r="AG7" i="9" a="1"/>
  <c r="AG7" i="9" s="1"/>
  <c r="AB7" i="11" a="1"/>
  <c r="AB7" i="11" s="1"/>
  <c r="N7" i="9" a="1"/>
  <c r="N7" i="9" s="1"/>
  <c r="P7" i="9" a="1"/>
  <c r="P7" i="9" s="1"/>
  <c r="Q7" i="9" a="1"/>
  <c r="Q7" i="9" s="1"/>
  <c r="AB7" i="9" a="1"/>
  <c r="AB7" i="9" s="1"/>
  <c r="T7" i="9" a="1"/>
  <c r="T7" i="9" s="1"/>
  <c r="Y7" i="9" a="1"/>
  <c r="Y7" i="9" s="1"/>
  <c r="AF7" i="19" a="1"/>
  <c r="AF7" i="19" s="1"/>
  <c r="AD7" i="9" a="1"/>
  <c r="AD7" i="9" s="1"/>
  <c r="Q7" i="16" a="1"/>
  <c r="Q7" i="16" s="1"/>
  <c r="AE7" i="16" a="1"/>
  <c r="AE7" i="16" s="1"/>
  <c r="AB7" i="16" a="1"/>
  <c r="AB7" i="16" s="1"/>
  <c r="Z7" i="16" a="1"/>
  <c r="Z7" i="16" s="1"/>
  <c r="AC7" i="16" a="1"/>
  <c r="AC7" i="16" s="1"/>
  <c r="N7" i="16" a="1"/>
  <c r="N7" i="16" s="1"/>
  <c r="V7" i="16" a="1"/>
  <c r="V7" i="16" s="1"/>
  <c r="AD7" i="16" a="1"/>
  <c r="AD7" i="16" s="1"/>
  <c r="O7" i="16" a="1"/>
  <c r="O7" i="16" s="1"/>
  <c r="P7" i="16" a="1"/>
  <c r="P7" i="16" s="1"/>
  <c r="Y7" i="16" a="1"/>
  <c r="Y7" i="16" s="1"/>
  <c r="T7" i="16" a="1"/>
  <c r="T7" i="16" s="1"/>
  <c r="AA7" i="16" a="1"/>
  <c r="AA7" i="16" s="1"/>
  <c r="X7" i="16" a="1"/>
  <c r="X7" i="16" s="1"/>
  <c r="R7" i="16" a="1"/>
  <c r="R7" i="16" s="1"/>
  <c r="AG7" i="16" a="1"/>
  <c r="AG7" i="16" s="1"/>
  <c r="AF7" i="16" a="1"/>
  <c r="AF7" i="16" s="1"/>
  <c r="W7" i="16" a="1"/>
  <c r="W7" i="16" s="1"/>
  <c r="S7" i="16" a="1"/>
  <c r="S7" i="16" s="1"/>
  <c r="U7" i="16" a="1"/>
  <c r="U7" i="16" s="1"/>
  <c r="N7" i="8" a="1"/>
  <c r="N7" i="8" s="1"/>
  <c r="X7" i="4" a="1"/>
  <c r="X7" i="4" s="1"/>
  <c r="AF7" i="3" a="1"/>
  <c r="AF7" i="3" s="1"/>
  <c r="V7" i="5" a="1"/>
  <c r="V7" i="5" s="1"/>
  <c r="P7" i="4" a="1"/>
  <c r="P7" i="4" s="1"/>
  <c r="W7" i="6" a="1"/>
  <c r="W7" i="6" s="1"/>
  <c r="S7" i="8" a="1"/>
  <c r="S7" i="8" s="1"/>
  <c r="AA7" i="5" a="1"/>
  <c r="AA7" i="5" s="1"/>
  <c r="W7" i="4" a="1"/>
  <c r="W7" i="4" s="1"/>
  <c r="W7" i="8" a="1"/>
  <c r="W7" i="8" s="1"/>
  <c r="X7" i="8" a="1"/>
  <c r="X7" i="8" s="1"/>
  <c r="O7" i="4" a="1"/>
  <c r="O7" i="4" s="1"/>
  <c r="AD7" i="4" a="1"/>
  <c r="AD7" i="4" s="1"/>
  <c r="Y7" i="5" a="1"/>
  <c r="Y7" i="5" s="1"/>
  <c r="AD7" i="8" a="1"/>
  <c r="AD7" i="8" s="1"/>
  <c r="AF7" i="8" a="1"/>
  <c r="AF7" i="8" s="1"/>
  <c r="U7" i="7" a="1"/>
  <c r="U7" i="7" s="1"/>
  <c r="V7" i="7" a="1"/>
  <c r="V7" i="7" s="1"/>
  <c r="Y7" i="4" a="1"/>
  <c r="Y7" i="4" s="1"/>
  <c r="N7" i="3" a="1"/>
  <c r="N7" i="3" s="1"/>
  <c r="AC7" i="4" a="1"/>
  <c r="AC7" i="4" s="1"/>
  <c r="S7" i="3" a="1"/>
  <c r="S7" i="3" s="1"/>
  <c r="R7" i="4" a="1"/>
  <c r="R7" i="4" s="1"/>
  <c r="Q7" i="7" a="1"/>
  <c r="Q7" i="7" s="1"/>
  <c r="R7" i="7" a="1"/>
  <c r="R7" i="7" s="1"/>
  <c r="Z7" i="3" a="1"/>
  <c r="Z7" i="3" s="1"/>
  <c r="AF7" i="7" a="1"/>
  <c r="AF7" i="7" s="1"/>
  <c r="AG7" i="7" a="1"/>
  <c r="AG7" i="7" s="1"/>
  <c r="R7" i="3" a="1"/>
  <c r="R7" i="3" s="1"/>
  <c r="AG7" i="3" a="1"/>
  <c r="AG7" i="3" s="1"/>
  <c r="AA7" i="7" a="1"/>
  <c r="AA7" i="7" s="1"/>
  <c r="AC7" i="7" a="1"/>
  <c r="AC7" i="7" s="1"/>
  <c r="R7" i="6" a="1"/>
  <c r="R7" i="6" s="1"/>
  <c r="S7" i="6" a="1"/>
  <c r="S7" i="6" s="1"/>
  <c r="AB7" i="3" a="1"/>
  <c r="AB7" i="3" s="1"/>
  <c r="U7" i="4" a="1"/>
  <c r="U7" i="4" s="1"/>
  <c r="T7" i="3" a="1"/>
  <c r="T7" i="3" s="1"/>
  <c r="AB7" i="8" a="1"/>
  <c r="AB7" i="8" s="1"/>
  <c r="W7" i="3" a="1"/>
  <c r="W7" i="3" s="1"/>
  <c r="O7" i="6" a="1"/>
  <c r="O7" i="6" s="1"/>
  <c r="T7" i="7" a="1"/>
  <c r="T7" i="7" s="1"/>
  <c r="AC7" i="6" a="1"/>
  <c r="AC7" i="6" s="1"/>
  <c r="AD7" i="6" a="1"/>
  <c r="AD7" i="6" s="1"/>
  <c r="AC7" i="3" a="1"/>
  <c r="AC7" i="3" s="1"/>
  <c r="U7" i="3" a="1"/>
  <c r="U7" i="3" s="1"/>
  <c r="V7" i="6" a="1"/>
  <c r="V7" i="6" s="1"/>
  <c r="R7" i="8" a="1"/>
  <c r="R7" i="8" s="1"/>
  <c r="X7" i="6" a="1"/>
  <c r="X7" i="6" s="1"/>
  <c r="Z7" i="6" a="1"/>
  <c r="Z7" i="6" s="1"/>
  <c r="AD7" i="7" a="1"/>
  <c r="AD7" i="7" s="1"/>
  <c r="S7" i="5" a="1"/>
  <c r="S7" i="5" s="1"/>
  <c r="T7" i="5" a="1"/>
  <c r="T7" i="5" s="1"/>
  <c r="Y7" i="8" a="1"/>
  <c r="Y7" i="8" s="1"/>
  <c r="V7" i="4" a="1"/>
  <c r="V7" i="4" s="1"/>
  <c r="T7" i="4" a="1"/>
  <c r="T7" i="4" s="1"/>
  <c r="AC7" i="8" a="1"/>
  <c r="AC7" i="8" s="1"/>
  <c r="N7" i="5" a="1"/>
  <c r="N7" i="5" s="1"/>
  <c r="P7" i="5" a="1"/>
  <c r="P7" i="5" s="1"/>
  <c r="AA7" i="6" a="1"/>
  <c r="AA7" i="6" s="1"/>
  <c r="AF7" i="5" a="1"/>
  <c r="AF7" i="5" s="1"/>
  <c r="AG7" i="5" a="1"/>
  <c r="AG7" i="5" s="1"/>
  <c r="Y7" i="3" a="1"/>
  <c r="Y7" i="3" s="1"/>
  <c r="P7" i="8" a="1"/>
  <c r="P7" i="8" s="1"/>
  <c r="Q7" i="4" a="1"/>
  <c r="Q7" i="4" s="1"/>
  <c r="P7" i="7" a="1"/>
  <c r="P7" i="7" s="1"/>
  <c r="Z7" i="5" a="1"/>
  <c r="Z7" i="5" s="1"/>
  <c r="AB7" i="5" a="1"/>
  <c r="AB7" i="5" s="1"/>
  <c r="R7" i="5" a="1"/>
  <c r="R7" i="5" s="1"/>
  <c r="Z7" i="4" a="1"/>
  <c r="Z7" i="4" s="1"/>
  <c r="AE7" i="6" a="1"/>
  <c r="AE7" i="6" s="1"/>
  <c r="AA7" i="3" a="1"/>
  <c r="AA7" i="3" s="1"/>
  <c r="AA7" i="8" a="1"/>
  <c r="AA7" i="8" s="1"/>
  <c r="Z7" i="7" a="1"/>
  <c r="Z7" i="7" s="1"/>
  <c r="T7" i="8" a="1"/>
  <c r="T7" i="8" s="1"/>
  <c r="U7" i="8" a="1"/>
  <c r="U7" i="8" s="1"/>
  <c r="AD7" i="5" a="1"/>
  <c r="AD7" i="5" s="1"/>
  <c r="O7" i="3" a="1"/>
  <c r="O7" i="3" s="1"/>
  <c r="AA7" i="4" a="1"/>
  <c r="AA7" i="4" s="1"/>
  <c r="U7" i="5" a="1"/>
  <c r="U7" i="5" s="1"/>
  <c r="O7" i="8" a="1"/>
  <c r="O7" i="8" s="1"/>
  <c r="N7" i="7" a="1"/>
  <c r="N7" i="7" s="1"/>
  <c r="AE7" i="8" a="1"/>
  <c r="AE7" i="8" s="1"/>
  <c r="AG7" i="8" a="1"/>
  <c r="AG7" i="8" s="1"/>
  <c r="V7" i="8" a="1"/>
  <c r="V7" i="8" s="1"/>
  <c r="V7" i="3" a="1"/>
  <c r="V7" i="3" s="1"/>
  <c r="P7" i="3" a="1"/>
  <c r="P7" i="3" s="1"/>
  <c r="N7" i="4" a="1"/>
  <c r="N7" i="4" s="1"/>
  <c r="Z7" i="8" a="1"/>
  <c r="Z7" i="8" s="1"/>
  <c r="X7" i="7" a="1"/>
  <c r="X7" i="7" s="1"/>
  <c r="Q7" i="8" a="1"/>
  <c r="Q7" i="8" s="1"/>
  <c r="S7" i="4" a="1"/>
  <c r="S7" i="4" s="1"/>
  <c r="AB7" i="7" a="1"/>
  <c r="AB7" i="7" s="1"/>
  <c r="S7" i="7" a="1"/>
  <c r="S7" i="7" s="1"/>
  <c r="AE7" i="7" a="1"/>
  <c r="AE7" i="7" s="1"/>
  <c r="Y7" i="6" a="1"/>
  <c r="Y7" i="6" s="1"/>
  <c r="AD7" i="3" a="1"/>
  <c r="AD7" i="3" s="1"/>
  <c r="AB7" i="4" a="1"/>
  <c r="AB7" i="4" s="1"/>
  <c r="W7" i="7" a="1"/>
  <c r="W7" i="7" s="1"/>
  <c r="U7" i="6" a="1"/>
  <c r="U7" i="6" s="1"/>
  <c r="O7" i="7" a="1"/>
  <c r="O7" i="7" s="1"/>
  <c r="N7" i="6" a="1"/>
  <c r="N7" i="6" s="1"/>
  <c r="P7" i="6" a="1"/>
  <c r="P7" i="6" s="1"/>
  <c r="Q7" i="6" a="1"/>
  <c r="Q7" i="6" s="1"/>
  <c r="Q7" i="5" a="1"/>
  <c r="Q7" i="5" s="1"/>
  <c r="X7" i="3" a="1"/>
  <c r="X7" i="3" s="1"/>
  <c r="Q7" i="3" a="1"/>
  <c r="Q7" i="3" s="1"/>
  <c r="T7" i="6" a="1"/>
  <c r="T7" i="6" s="1"/>
  <c r="AG7" i="6" a="1"/>
  <c r="AG7" i="6" s="1"/>
  <c r="X7" i="5" a="1"/>
  <c r="X7" i="5" s="1"/>
  <c r="AB7" i="6" a="1"/>
  <c r="AB7" i="6" s="1"/>
  <c r="AE7" i="3" a="1"/>
  <c r="AE7" i="3" s="1"/>
  <c r="AF7" i="6" a="1"/>
  <c r="AF7" i="6" s="1"/>
  <c r="W7" i="5" a="1"/>
  <c r="W7" i="5" s="1"/>
  <c r="Y7" i="7" a="1"/>
  <c r="Y7" i="7" s="1"/>
  <c r="AH7" i="3" a="1"/>
  <c r="AH7" i="3" s="1"/>
  <c r="O7" i="5" a="1"/>
  <c r="O7" i="5" s="1"/>
  <c r="AC7" i="5" a="1"/>
  <c r="AC7" i="5" s="1"/>
  <c r="AE7" i="5" a="1"/>
  <c r="AE7" i="5" s="1"/>
  <c r="U7" i="2" a="1"/>
  <c r="U7" i="2" s="1"/>
  <c r="AD7" i="2" a="1"/>
  <c r="AD7" i="2" s="1"/>
  <c r="R7" i="2" a="1"/>
  <c r="R7" i="2" s="1"/>
  <c r="V7" i="2" a="1"/>
  <c r="V7" i="2" s="1"/>
  <c r="AE7" i="2" a="1"/>
  <c r="AE7" i="2" s="1"/>
  <c r="W7" i="2" a="1"/>
  <c r="W7" i="2" s="1"/>
  <c r="AF7" i="2" a="1"/>
  <c r="AF7" i="2" s="1"/>
  <c r="X7" i="2" a="1"/>
  <c r="X7" i="2" s="1"/>
  <c r="S7" i="2" a="1"/>
  <c r="S7" i="2" s="1"/>
  <c r="Y7" i="2" a="1"/>
  <c r="Y7" i="2" s="1"/>
  <c r="AG7" i="2" a="1"/>
  <c r="AG7" i="2" s="1"/>
  <c r="N7" i="2" a="1"/>
  <c r="N7" i="2" s="1"/>
  <c r="T7" i="2" a="1"/>
  <c r="T7" i="2" s="1"/>
  <c r="Z7" i="2" a="1"/>
  <c r="Z7" i="2" s="1"/>
  <c r="M7" i="2" a="1"/>
  <c r="M7" i="2" s="1"/>
  <c r="O7" i="2" a="1"/>
  <c r="O7" i="2" s="1"/>
  <c r="AA7" i="2" a="1"/>
  <c r="AA7" i="2" s="1"/>
  <c r="P7" i="2" a="1"/>
  <c r="P7" i="2" s="1"/>
  <c r="AB7" i="2" a="1"/>
  <c r="AB7" i="2" s="1"/>
  <c r="Q7" i="2" a="1"/>
  <c r="Q7" i="2" s="1"/>
  <c r="AC7" i="2" a="1"/>
  <c r="AC7" i="2" s="1"/>
  <c r="AI6" i="13" l="1"/>
  <c r="AH6" i="13"/>
  <c r="AG6" i="3"/>
  <c r="N6" i="3"/>
  <c r="W6" i="3"/>
  <c r="M6" i="3"/>
  <c r="Y6" i="3"/>
  <c r="O6" i="3"/>
  <c r="Q6" i="3"/>
  <c r="Z6" i="3"/>
  <c r="P6" i="3"/>
  <c r="AE6" i="3"/>
  <c r="AB6" i="3"/>
  <c r="T6" i="3"/>
  <c r="AC6" i="3"/>
  <c r="L6" i="3"/>
  <c r="AD6" i="3"/>
  <c r="U6" i="3"/>
  <c r="X6" i="3"/>
  <c r="S6" i="3"/>
  <c r="AA6" i="3"/>
  <c r="V6" i="3"/>
  <c r="R6" i="3"/>
  <c r="AF6" i="3"/>
  <c r="U6" i="4"/>
  <c r="AC6" i="7"/>
  <c r="Z6" i="8"/>
  <c r="AD6" i="17"/>
  <c r="N6" i="7"/>
  <c r="AD6" i="10"/>
  <c r="AD6" i="11"/>
  <c r="O6" i="10"/>
  <c r="O6" i="20"/>
  <c r="P6" i="20"/>
  <c r="T6" i="14"/>
  <c r="Y6" i="7"/>
  <c r="AA6" i="18"/>
  <c r="N6" i="16"/>
  <c r="X6" i="13"/>
  <c r="R6" i="12"/>
  <c r="AC6" i="11"/>
  <c r="M6" i="10"/>
  <c r="O6" i="7"/>
  <c r="N6" i="14"/>
  <c r="V6" i="17"/>
  <c r="AG6" i="18"/>
  <c r="P6" i="19"/>
  <c r="AA6" i="15"/>
  <c r="AE6" i="14"/>
  <c r="U6" i="8"/>
  <c r="M6" i="8"/>
  <c r="AF6" i="8"/>
  <c r="AE6" i="8"/>
  <c r="Q6" i="6"/>
  <c r="AB6" i="5"/>
  <c r="Y6" i="4"/>
  <c r="M6" i="4"/>
  <c r="AC6" i="17"/>
  <c r="M6" i="20"/>
  <c r="U6" i="14"/>
  <c r="O6" i="11"/>
  <c r="S6" i="13"/>
  <c r="AB6" i="12"/>
  <c r="AB6" i="19"/>
  <c r="V6" i="18"/>
  <c r="AB6" i="14"/>
  <c r="O6" i="14"/>
  <c r="Z6" i="13"/>
  <c r="R6" i="7"/>
  <c r="S6" i="8"/>
  <c r="AE6" i="6"/>
  <c r="AG6" i="7"/>
  <c r="AA6" i="2"/>
  <c r="W6" i="20"/>
  <c r="Y6" i="18"/>
  <c r="AH6" i="16"/>
  <c r="AD6" i="20"/>
  <c r="Y6" i="20"/>
  <c r="W6" i="15"/>
  <c r="AB6" i="10"/>
  <c r="AB6" i="9"/>
  <c r="AF6" i="19"/>
  <c r="T6" i="16"/>
  <c r="M6" i="11"/>
  <c r="AG6" i="10"/>
  <c r="AG6" i="9"/>
  <c r="AB6" i="20"/>
  <c r="Q6" i="17"/>
  <c r="AD6" i="19"/>
  <c r="V6" i="20"/>
  <c r="L6" i="19"/>
  <c r="AG6" i="17"/>
  <c r="O6" i="15"/>
  <c r="L6" i="15"/>
  <c r="Q6" i="14"/>
  <c r="T6" i="12"/>
  <c r="AC6" i="13"/>
  <c r="O6" i="13"/>
  <c r="Y6" i="13"/>
  <c r="Z6" i="11"/>
  <c r="AG6" i="11"/>
  <c r="U6" i="11"/>
  <c r="O6" i="12"/>
  <c r="P6" i="13"/>
  <c r="P6" i="9"/>
  <c r="X6" i="7"/>
  <c r="Z6" i="5"/>
  <c r="Y6" i="6"/>
  <c r="AC6" i="8"/>
  <c r="U6" i="6"/>
  <c r="N6" i="5"/>
  <c r="S6" i="4"/>
  <c r="U6" i="2"/>
  <c r="P6" i="2"/>
  <c r="Z6" i="19"/>
  <c r="AG6" i="20"/>
  <c r="Y6" i="16"/>
  <c r="T6" i="19"/>
  <c r="U6" i="17"/>
  <c r="U6" i="16"/>
  <c r="W6" i="16"/>
  <c r="Y6" i="14"/>
  <c r="AD6" i="16"/>
  <c r="R6" i="17"/>
  <c r="AA6" i="17"/>
  <c r="AB6" i="13"/>
  <c r="V6" i="19"/>
  <c r="S6" i="16"/>
  <c r="M6" i="14"/>
  <c r="R6" i="11"/>
  <c r="AD6" i="12"/>
  <c r="AC6" i="12"/>
  <c r="W6" i="11"/>
  <c r="AA6" i="10"/>
  <c r="R6" i="8"/>
  <c r="N6" i="20"/>
  <c r="X6" i="19"/>
  <c r="AE6" i="19"/>
  <c r="AE6" i="18"/>
  <c r="Q6" i="19"/>
  <c r="AF6" i="17"/>
  <c r="Z6" i="17"/>
  <c r="AD6" i="18"/>
  <c r="AD6" i="13"/>
  <c r="V6" i="12"/>
  <c r="Y6" i="11"/>
  <c r="W6" i="10"/>
  <c r="X6" i="11"/>
  <c r="N6" i="9"/>
  <c r="AC6" i="10"/>
  <c r="X6" i="10"/>
  <c r="Z6" i="10"/>
  <c r="Z6" i="9"/>
  <c r="T6" i="9"/>
  <c r="Q6" i="9"/>
  <c r="T6" i="8"/>
  <c r="N6" i="10"/>
  <c r="Q6" i="8"/>
  <c r="P6" i="7"/>
  <c r="AH6" i="6"/>
  <c r="V6" i="2"/>
  <c r="AB6" i="4"/>
  <c r="AD6" i="7"/>
  <c r="Q6" i="4"/>
  <c r="W6" i="2"/>
  <c r="R6" i="19"/>
  <c r="T6" i="20"/>
  <c r="T6" i="18"/>
  <c r="Z6" i="15"/>
  <c r="AA6" i="12"/>
  <c r="AE6" i="12"/>
  <c r="X6" i="20"/>
  <c r="Q6" i="16"/>
  <c r="R6" i="14"/>
  <c r="Q6" i="20"/>
  <c r="AG6" i="19"/>
  <c r="R6" i="15"/>
  <c r="X6" i="15"/>
  <c r="P6" i="14"/>
  <c r="K6" i="13"/>
  <c r="P6" i="16"/>
  <c r="AF6" i="13"/>
  <c r="V6" i="10"/>
  <c r="O6" i="8"/>
  <c r="AA6" i="19"/>
  <c r="U6" i="20"/>
  <c r="N6" i="18"/>
  <c r="Z6" i="18"/>
  <c r="AE6" i="17"/>
  <c r="AC6" i="20"/>
  <c r="N6" i="17"/>
  <c r="AB6" i="17"/>
  <c r="Y6" i="17"/>
  <c r="AG6" i="15"/>
  <c r="AC6" i="15"/>
  <c r="T6" i="13"/>
  <c r="Z6" i="14"/>
  <c r="AG6" i="13"/>
  <c r="Z6" i="12"/>
  <c r="X6" i="12"/>
  <c r="Q6" i="10"/>
  <c r="AH6" i="9"/>
  <c r="Y6" i="8"/>
  <c r="S6" i="10"/>
  <c r="X6" i="6"/>
  <c r="W6" i="6"/>
  <c r="U6" i="7"/>
  <c r="AD6" i="5"/>
  <c r="S6" i="6"/>
  <c r="AH6" i="5"/>
  <c r="AF6" i="4"/>
  <c r="Z6" i="4"/>
  <c r="N6" i="2"/>
  <c r="P6" i="18"/>
  <c r="AC6" i="19"/>
  <c r="Z6" i="20"/>
  <c r="M6" i="19"/>
  <c r="AB6" i="16"/>
  <c r="AG6" i="16"/>
  <c r="AF6" i="12"/>
  <c r="L6" i="13"/>
  <c r="L6" i="11"/>
  <c r="N6" i="11"/>
  <c r="R6" i="10"/>
  <c r="T6" i="10"/>
  <c r="AB6" i="7"/>
  <c r="AC6" i="9"/>
  <c r="AF6" i="9"/>
  <c r="Y6" i="9"/>
  <c r="V6" i="8"/>
  <c r="W6" i="5"/>
  <c r="AA6" i="7"/>
  <c r="AH6" i="7"/>
  <c r="AE6" i="5"/>
  <c r="X6" i="2"/>
  <c r="R6" i="4"/>
  <c r="L6" i="4"/>
  <c r="P6" i="4"/>
  <c r="S6" i="2"/>
  <c r="R6" i="2"/>
  <c r="Z6" i="2"/>
  <c r="O6" i="17"/>
  <c r="AA6" i="9"/>
  <c r="X6" i="9"/>
  <c r="N6" i="8"/>
  <c r="AF6" i="7"/>
  <c r="Q6" i="7"/>
  <c r="L6" i="5"/>
  <c r="AC6" i="4"/>
  <c r="AE6" i="2"/>
  <c r="M6" i="5"/>
  <c r="AB6" i="2"/>
  <c r="U6" i="12"/>
  <c r="V6" i="14"/>
  <c r="M6" i="16"/>
  <c r="S6" i="12"/>
  <c r="M6" i="13"/>
  <c r="N6" i="12"/>
  <c r="P6" i="12"/>
  <c r="Y6" i="12"/>
  <c r="T6" i="11"/>
  <c r="W6" i="8"/>
  <c r="AF6" i="10"/>
  <c r="Z6" i="7"/>
  <c r="R6" i="9"/>
  <c r="V6" i="7"/>
  <c r="O6" i="6"/>
  <c r="AF6" i="5"/>
  <c r="AE6" i="7"/>
  <c r="T6" i="4"/>
  <c r="AG6" i="4"/>
  <c r="V6" i="4"/>
  <c r="O6" i="4"/>
  <c r="Q6" i="2"/>
  <c r="T6" i="2"/>
  <c r="Q6" i="13"/>
  <c r="X6" i="17"/>
  <c r="Z6" i="16"/>
  <c r="V6" i="16"/>
  <c r="AE6" i="15"/>
  <c r="AD6" i="15"/>
  <c r="U6" i="13"/>
  <c r="AB6" i="11"/>
  <c r="P6" i="10"/>
  <c r="U6" i="10"/>
  <c r="M6" i="9"/>
  <c r="AB6" i="8"/>
  <c r="O6" i="9"/>
  <c r="AE6" i="9"/>
  <c r="V6" i="9"/>
  <c r="AD6" i="8"/>
  <c r="AC6" i="6"/>
  <c r="U6" i="5"/>
  <c r="M6" i="6"/>
  <c r="AG6" i="5"/>
  <c r="P6" i="5"/>
  <c r="T6" i="5"/>
  <c r="Y6" i="2"/>
  <c r="Q6" i="5"/>
  <c r="N6" i="4"/>
  <c r="AA6" i="4"/>
  <c r="AG6" i="2"/>
  <c r="S6" i="20"/>
  <c r="R6" i="20"/>
  <c r="S6" i="11"/>
  <c r="Q6" i="12"/>
  <c r="AG6" i="12"/>
  <c r="N6" i="13"/>
  <c r="Y6" i="10"/>
  <c r="W6" i="9"/>
  <c r="X6" i="8"/>
  <c r="V6" i="6"/>
  <c r="Y6" i="5"/>
  <c r="T6" i="7"/>
  <c r="Z6" i="6"/>
  <c r="AC6" i="2"/>
  <c r="AD6" i="2"/>
  <c r="AE6" i="20"/>
  <c r="AH6" i="18"/>
  <c r="AF6" i="14"/>
  <c r="S6" i="9"/>
  <c r="AG6" i="8"/>
  <c r="AI6" i="9"/>
  <c r="N6" i="6"/>
  <c r="AG6" i="6"/>
  <c r="R6" i="6"/>
  <c r="AC6" i="5"/>
  <c r="AD6" i="6"/>
  <c r="AA6" i="20"/>
  <c r="S6" i="15"/>
  <c r="Q6" i="11"/>
  <c r="L6" i="8"/>
  <c r="S6" i="7"/>
  <c r="AF6" i="6"/>
  <c r="AB6" i="6"/>
  <c r="T6" i="6"/>
  <c r="AA6" i="5"/>
  <c r="P6" i="6"/>
  <c r="AA6" i="6"/>
  <c r="O6" i="5"/>
  <c r="X6" i="4"/>
  <c r="AF6" i="16"/>
  <c r="X6" i="16"/>
  <c r="AG6" i="14"/>
  <c r="S6" i="17"/>
  <c r="O6" i="19"/>
  <c r="P6" i="15"/>
  <c r="M6" i="17"/>
  <c r="AC6" i="14"/>
  <c r="U6" i="19"/>
  <c r="T6" i="17"/>
  <c r="R6" i="16"/>
  <c r="X6" i="18"/>
  <c r="M6" i="18"/>
  <c r="AA6" i="16"/>
  <c r="AF6" i="15"/>
  <c r="U6" i="15"/>
  <c r="R6" i="13"/>
  <c r="W6" i="12"/>
  <c r="W6" i="14"/>
  <c r="U6" i="9"/>
  <c r="P6" i="8"/>
  <c r="S6" i="5"/>
  <c r="R6" i="5"/>
  <c r="V6" i="5"/>
  <c r="W6" i="4"/>
  <c r="O6" i="2"/>
  <c r="AD6" i="4"/>
  <c r="V6" i="15"/>
  <c r="O6" i="16"/>
  <c r="Y6" i="19"/>
  <c r="N6" i="19"/>
  <c r="AE6" i="13"/>
  <c r="AA6" i="14"/>
  <c r="S6" i="19"/>
  <c r="W6" i="19"/>
  <c r="AF6" i="18"/>
  <c r="T6" i="15"/>
  <c r="M6" i="12"/>
  <c r="AF6" i="11"/>
  <c r="P6" i="17"/>
  <c r="V6" i="13"/>
  <c r="Y6" i="15"/>
  <c r="P6" i="11"/>
  <c r="O6" i="18"/>
  <c r="AB6" i="18"/>
  <c r="W6" i="18"/>
  <c r="W6" i="13"/>
  <c r="L6" i="12"/>
  <c r="AA6" i="13"/>
  <c r="X6" i="14"/>
  <c r="AA6" i="11"/>
  <c r="AC6" i="18"/>
  <c r="Q6" i="18"/>
  <c r="AH6" i="17"/>
  <c r="AF6" i="20"/>
  <c r="R6" i="18"/>
  <c r="K6" i="19"/>
  <c r="W6" i="17"/>
  <c r="S6" i="18"/>
  <c r="U6" i="18"/>
  <c r="AC6" i="16"/>
  <c r="AB6" i="15"/>
  <c r="AD6" i="14"/>
  <c r="AE6" i="16"/>
  <c r="M6" i="15"/>
  <c r="N6" i="15"/>
  <c r="S6" i="14"/>
  <c r="Q6" i="15"/>
  <c r="AE6" i="11"/>
  <c r="AE6" i="10"/>
  <c r="AD6" i="9"/>
  <c r="AH6" i="10"/>
  <c r="V6" i="11"/>
  <c r="W6" i="7"/>
  <c r="AA6" i="8"/>
  <c r="M6" i="7"/>
  <c r="X6" i="5"/>
  <c r="AF6" i="2"/>
  <c r="AE6" i="4"/>
  <c r="M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<sst xmlns="http://schemas.openxmlformats.org/spreadsheetml/2006/main" count="37562" uniqueCount="137">
  <si>
    <t>Date</t>
  </si>
  <si>
    <t>Close</t>
  </si>
  <si>
    <t>Name</t>
  </si>
  <si>
    <t>USDA</t>
  </si>
  <si>
    <t>Last</t>
  </si>
  <si>
    <t>Change</t>
  </si>
  <si>
    <t>Previous</t>
  </si>
  <si>
    <t>Timestamp</t>
  </si>
  <si>
    <t>US G + E</t>
  </si>
  <si>
    <t>IA G + E</t>
  </si>
  <si>
    <t>IL G + E</t>
  </si>
  <si>
    <t>IN G + E</t>
  </si>
  <si>
    <t>KS G + E</t>
  </si>
  <si>
    <t>KY G + E</t>
  </si>
  <si>
    <t>MI G + E</t>
  </si>
  <si>
    <t>MN G + E</t>
  </si>
  <si>
    <t>MO G + E</t>
  </si>
  <si>
    <t>NE G + E</t>
  </si>
  <si>
    <t>NC G + E</t>
  </si>
  <si>
    <t>ND G + E</t>
  </si>
  <si>
    <t>OH G + E</t>
  </si>
  <si>
    <t>SD G + E</t>
  </si>
  <si>
    <t>TN G + E</t>
  </si>
  <si>
    <t>WI G + E</t>
  </si>
  <si>
    <t>Week</t>
  </si>
  <si>
    <t>Weekly Avg.</t>
  </si>
  <si>
    <t>Week #</t>
  </si>
  <si>
    <t>Year</t>
  </si>
  <si>
    <t>Symbol</t>
  </si>
  <si>
    <t>UD0901UN.CS</t>
  </si>
  <si>
    <t>UD0901VJ.CS</t>
  </si>
  <si>
    <t>UD0901WF.CS</t>
  </si>
  <si>
    <t>UD0901XB.CS</t>
  </si>
  <si>
    <t>UD0901Y7.CS</t>
  </si>
  <si>
    <t>UD0901TS.CS</t>
  </si>
  <si>
    <t>UD0901TT.CS</t>
  </si>
  <si>
    <t>UD0901TU.CS</t>
  </si>
  <si>
    <t>UD0901TV.CS</t>
  </si>
  <si>
    <t>UD0901TW.CS</t>
  </si>
  <si>
    <t>UD0901TX.CS</t>
  </si>
  <si>
    <t>UD0901TY.CS</t>
  </si>
  <si>
    <t>UD0901TZ.CS</t>
  </si>
  <si>
    <t>UD0901U0.CS</t>
  </si>
  <si>
    <t>UD0901U1.CS</t>
  </si>
  <si>
    <t>UD0901U2.CS</t>
  </si>
  <si>
    <t>UD0901U3.CS</t>
  </si>
  <si>
    <t>UD0901U4.CS</t>
  </si>
  <si>
    <t>UD0901U5.CS</t>
  </si>
  <si>
    <t>UD0901U6.CS</t>
  </si>
  <si>
    <t>UD0901U7.CS</t>
  </si>
  <si>
    <t>UD0901U8.CS</t>
  </si>
  <si>
    <t>UD0901U9.CS</t>
  </si>
  <si>
    <t>UD0901UA.CS</t>
  </si>
  <si>
    <t>UD0901UB.CS</t>
  </si>
  <si>
    <t>UD0901UC.CS</t>
  </si>
  <si>
    <t>UD0901UD.CS</t>
  </si>
  <si>
    <t>UD0901UE.CS</t>
  </si>
  <si>
    <t>UD0901UF.CS</t>
  </si>
  <si>
    <t>UD0901UG.CS</t>
  </si>
  <si>
    <t>UD0901UH.CS</t>
  </si>
  <si>
    <t>UD0901UI.CS</t>
  </si>
  <si>
    <t>UD0901UJ.CS</t>
  </si>
  <si>
    <t>UD0901UK.CS</t>
  </si>
  <si>
    <t>UD0901UL.CS</t>
  </si>
  <si>
    <t>UD0901UM.CS</t>
  </si>
  <si>
    <t>UD0901UO.CS</t>
  </si>
  <si>
    <t>UD0901UP.CS</t>
  </si>
  <si>
    <t>UD0901UQ.CS</t>
  </si>
  <si>
    <t>UD0901UR.CS</t>
  </si>
  <si>
    <t>UD0901US.CS</t>
  </si>
  <si>
    <t>UD0901UT.CS</t>
  </si>
  <si>
    <t>UD0901UU.CS</t>
  </si>
  <si>
    <t>UD0901UV.CS</t>
  </si>
  <si>
    <t>UD0901UW.CS</t>
  </si>
  <si>
    <t>UD0901UX.CS</t>
  </si>
  <si>
    <t>UD0901UY.CS</t>
  </si>
  <si>
    <t>UD0901UZ.CS</t>
  </si>
  <si>
    <t>UD0901V0.CS</t>
  </si>
  <si>
    <t>UD0901V1.CS</t>
  </si>
  <si>
    <t>UD0901V2.CS</t>
  </si>
  <si>
    <t>UD0901V3.CS</t>
  </si>
  <si>
    <t>UD0901V4.CS</t>
  </si>
  <si>
    <t>UD0901V5.CS</t>
  </si>
  <si>
    <t>UD0901V6.CS</t>
  </si>
  <si>
    <t>UD0901V7.CS</t>
  </si>
  <si>
    <t>UD0901V8.CS</t>
  </si>
  <si>
    <t>UD0901V9.CS</t>
  </si>
  <si>
    <t>UD0901VA.CS</t>
  </si>
  <si>
    <t>UD0901VB.CS</t>
  </si>
  <si>
    <t>UD0901VC.CS</t>
  </si>
  <si>
    <t>UD0901VD.CS</t>
  </si>
  <si>
    <t>UD0901VE.CS</t>
  </si>
  <si>
    <t>UD0901VF.CS</t>
  </si>
  <si>
    <t>UD0901VG.CS</t>
  </si>
  <si>
    <t>UD0901VH.CS</t>
  </si>
  <si>
    <t>UD0901VI.CS</t>
  </si>
  <si>
    <t>AR G + E</t>
  </si>
  <si>
    <t>Arkansas Soybean Crop Conditions</t>
  </si>
  <si>
    <t>US Soybean Crop Conditions</t>
  </si>
  <si>
    <t>Illinois Soybean Crop Conditions</t>
  </si>
  <si>
    <t>Indiana Soybean Crop Conditions</t>
  </si>
  <si>
    <t>US Soybean Rated Good-to-Excellent Condition, % of area</t>
  </si>
  <si>
    <t>Arkansas Soybean Rated Good-to-Excellent Condition, % of area</t>
  </si>
  <si>
    <t>Illinois Soybean Rated Good-to-Excellent Condition, % of area</t>
  </si>
  <si>
    <t>Indiana Soybean Rated Good-to-Excellent Condition, % of area</t>
  </si>
  <si>
    <t>Iowa Soybean Crop Conditions</t>
  </si>
  <si>
    <t>Iowa Soybean Rated Good-to-Excellent Condition, % of area</t>
  </si>
  <si>
    <t>Kansas Soybean Crop Conditions</t>
  </si>
  <si>
    <t>Kansas Soybean Rated Good-to-Excellent Condition, % of area</t>
  </si>
  <si>
    <t>Kentucky Soybean Crop Conditions</t>
  </si>
  <si>
    <t>Kentucky Soybean Rated Good-to-Excellent Condition, % of area</t>
  </si>
  <si>
    <t>Louisiana Soybean Crop Conditions</t>
  </si>
  <si>
    <t>Louisiana Soybean Rated Good-to-Excellent Condition, % of area</t>
  </si>
  <si>
    <t>Michigan Soybean Crop Conditions</t>
  </si>
  <si>
    <t>Michigan Soybean Rated Good-to-Excellent Condition, % of area</t>
  </si>
  <si>
    <t>LA G + E</t>
  </si>
  <si>
    <t>MS G + E</t>
  </si>
  <si>
    <t>Minnesota Soybeans Crop Conditions</t>
  </si>
  <si>
    <t>Minnesota Soybean Rated Good-to-Excellent Condition, % of area</t>
  </si>
  <si>
    <t>Mississippi Soybean Crop Conditions</t>
  </si>
  <si>
    <t>Mississippi Soybean Rated Good-to-Excellent Condition, % of area</t>
  </si>
  <si>
    <t>Missouri Soybeans Crop Conditions</t>
  </si>
  <si>
    <t>Missouri Soybean Rated Good-to-Excellent Condition, % of area</t>
  </si>
  <si>
    <t>Nebraska Soybean Crop Conditions</t>
  </si>
  <si>
    <t>Nebraska Soybean Rated Good-to-Excellent Condition, % of area</t>
  </si>
  <si>
    <t>North Carolina Soybeans Crop Conditions</t>
  </si>
  <si>
    <t>North Carolina Soybean Rated Good-to-Excellent Condition, % of area</t>
  </si>
  <si>
    <t>North Dakota Soybean Crop Conditions</t>
  </si>
  <si>
    <t>North Dakota Soybean Rated Good-to-Excellent Condition, % of area</t>
  </si>
  <si>
    <t>Ohio Soybean Crop Conditions</t>
  </si>
  <si>
    <t>Ohio Soybean Rated Good-to-Excellent Condition, % of area</t>
  </si>
  <si>
    <t>South Dakota Soybean Crop Conditions</t>
  </si>
  <si>
    <t>South Dakota Soybean Rated Good-to-Excellent Condition, % of area</t>
  </si>
  <si>
    <t>Tennessee Soybean Crop Conditions</t>
  </si>
  <si>
    <t>Tennessee Soybean Rated Good-to-Excellent Condition, % of area</t>
  </si>
  <si>
    <t>Wisconsin Soybean Crop Conditions</t>
  </si>
  <si>
    <t>Wisconsin Soybean Rated Good-to-Excellent Condition, % of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</si>
</sst>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/d\/yyyy"/>
    <numFmt numFmtId="165" formatCode="[$-409]mmm\-yy;@"/>
    <numFmt numFmtId="166" formatCode="#,##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Helvetica"/>
    </font>
    <font>
      <sz val="12"/>
      <color theme="0"/>
      <name val="Arial"/>
      <family val="2"/>
    </font>
    <font>
      <b/>
      <sz val="9"/>
      <color rgb="FF2B2E2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5D5D5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1" xfId="0" applyFont="1" applyBorder="1"/>
    <xf numFmtId="166" fontId="0" fillId="3" borderId="2" xfId="0" applyNumberFormat="1" applyFill="1" applyBorder="1"/>
    <xf numFmtId="0" fontId="0" fillId="4" borderId="0" xfId="0" applyFill="1"/>
    <xf numFmtId="0" fontId="0" fillId="5" borderId="0" xfId="0" applyFill="1"/>
    <xf numFmtId="0" fontId="1" fillId="4" borderId="0" xfId="0" applyFont="1" applyFill="1"/>
    <xf numFmtId="0" fontId="0" fillId="4" borderId="3" xfId="0" applyFill="1" applyBorder="1"/>
    <xf numFmtId="0" fontId="0" fillId="4" borderId="2" xfId="0" applyFill="1" applyBorder="1"/>
    <xf numFmtId="0" fontId="1" fillId="4" borderId="2" xfId="0" applyFont="1" applyFill="1" applyBorder="1"/>
    <xf numFmtId="0" fontId="1" fillId="4" borderId="4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1" fillId="5" borderId="0" xfId="0" applyFont="1" applyFill="1"/>
    <xf numFmtId="0" fontId="0" fillId="5" borderId="5" xfId="0" applyFill="1" applyBorder="1"/>
    <xf numFmtId="0" fontId="0" fillId="5" borderId="6" xfId="0" applyFill="1" applyBorder="1"/>
    <xf numFmtId="0" fontId="0" fillId="6" borderId="0" xfId="0" applyFill="1"/>
    <xf numFmtId="164" fontId="0" fillId="6" borderId="0" xfId="0" applyNumberFormat="1" applyFill="1"/>
    <xf numFmtId="4" fontId="0" fillId="6" borderId="0" xfId="0" applyNumberFormat="1" applyFill="1"/>
    <xf numFmtId="0" fontId="0" fillId="7" borderId="0" xfId="0" applyFill="1"/>
    <xf numFmtId="164" fontId="0" fillId="7" borderId="0" xfId="0" applyNumberFormat="1" applyFill="1"/>
    <xf numFmtId="4" fontId="0" fillId="7" borderId="0" xfId="0" applyNumberFormat="1" applyFill="1"/>
    <xf numFmtId="0" fontId="0" fillId="8" borderId="0" xfId="0" applyFill="1"/>
    <xf numFmtId="164" fontId="0" fillId="8" borderId="0" xfId="0" applyNumberFormat="1" applyFill="1"/>
    <xf numFmtId="4" fontId="0" fillId="8" borderId="0" xfId="0" applyNumberFormat="1" applyFill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1" fillId="0" borderId="0" xfId="0" applyFont="1"/>
    <xf numFmtId="0" fontId="5" fillId="0" borderId="0" xfId="0" applyFont="1"/>
    <xf numFmtId="0" fontId="1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US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US!$H$12</c:f>
              <c:strCache>
                <c:ptCount val="1"/>
                <c:pt idx="0">
                  <c:v>2021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US!$I$12:$AG$12</c15:sqref>
                  </c15:fullRef>
                </c:ext>
              </c:extLst>
              <c:f>US!$K$12:$AG$12</c:f>
              <c:numCache>
                <c:formatCode>General</c:formatCode>
                <c:ptCount val="23"/>
                <c:pt idx="3">
                  <c:v>67</c:v>
                </c:pt>
                <c:pt idx="4">
                  <c:v>62</c:v>
                </c:pt>
                <c:pt idx="5">
                  <c:v>60</c:v>
                </c:pt>
                <c:pt idx="6">
                  <c:v>60</c:v>
                </c:pt>
                <c:pt idx="7">
                  <c:v>59</c:v>
                </c:pt>
                <c:pt idx="8">
                  <c:v>59</c:v>
                </c:pt>
                <c:pt idx="9">
                  <c:v>60</c:v>
                </c:pt>
                <c:pt idx="10">
                  <c:v>58</c:v>
                </c:pt>
                <c:pt idx="11">
                  <c:v>60</c:v>
                </c:pt>
                <c:pt idx="12">
                  <c:v>60</c:v>
                </c:pt>
                <c:pt idx="13">
                  <c:v>57</c:v>
                </c:pt>
                <c:pt idx="14">
                  <c:v>56</c:v>
                </c:pt>
                <c:pt idx="15">
                  <c:v>56</c:v>
                </c:pt>
                <c:pt idx="16">
                  <c:v>57</c:v>
                </c:pt>
                <c:pt idx="17">
                  <c:v>57</c:v>
                </c:pt>
                <c:pt idx="18">
                  <c:v>58</c:v>
                </c:pt>
                <c:pt idx="19">
                  <c:v>58</c:v>
                </c:pt>
                <c:pt idx="20">
                  <c:v>58</c:v>
                </c:pt>
                <c:pt idx="21">
                  <c:v>59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FC22-4924-99F0-64BCB77BD1B8}"/>
            </c:ext>
          </c:extLst>
        </c:ser>
        <c:ser>
          <c:idx val="4"/>
          <c:order val="1"/>
          <c:tx>
            <c:strRef>
              <c:f>US!$H$11</c:f>
              <c:strCache>
                <c:ptCount val="1"/>
                <c:pt idx="0">
                  <c:v>2022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US!$I$11:$AG$11</c15:sqref>
                  </c15:fullRef>
                </c:ext>
              </c:extLst>
              <c:f>US!$K$11:$AG$11</c:f>
              <c:numCache>
                <c:formatCode>General</c:formatCode>
                <c:ptCount val="23"/>
                <c:pt idx="4">
                  <c:v>70</c:v>
                </c:pt>
                <c:pt idx="5">
                  <c:v>68</c:v>
                </c:pt>
                <c:pt idx="6">
                  <c:v>65</c:v>
                </c:pt>
                <c:pt idx="7">
                  <c:v>63</c:v>
                </c:pt>
                <c:pt idx="8">
                  <c:v>62</c:v>
                </c:pt>
                <c:pt idx="9">
                  <c:v>61</c:v>
                </c:pt>
                <c:pt idx="10">
                  <c:v>59</c:v>
                </c:pt>
                <c:pt idx="11">
                  <c:v>60</c:v>
                </c:pt>
                <c:pt idx="12">
                  <c:v>59</c:v>
                </c:pt>
                <c:pt idx="13">
                  <c:v>58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56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57</c:v>
                </c:pt>
                <c:pt idx="22">
                  <c:v>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FC22-4924-99F0-64BCB77BD1B8}"/>
            </c:ext>
          </c:extLst>
        </c:ser>
        <c:ser>
          <c:idx val="3"/>
          <c:order val="2"/>
          <c:tx>
            <c:strRef>
              <c:f>US!$H$10</c:f>
              <c:strCache>
                <c:ptCount val="1"/>
                <c:pt idx="0">
                  <c:v>2023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US!$I$10:$AG$10</c15:sqref>
                  </c15:fullRef>
                </c:ext>
              </c:extLst>
              <c:f>US!$K$10:$AG$10</c:f>
              <c:numCache>
                <c:formatCode>General</c:formatCode>
                <c:ptCount val="23"/>
                <c:pt idx="2">
                  <c:v>62</c:v>
                </c:pt>
                <c:pt idx="3">
                  <c:v>59</c:v>
                </c:pt>
                <c:pt idx="4">
                  <c:v>54</c:v>
                </c:pt>
                <c:pt idx="5">
                  <c:v>51</c:v>
                </c:pt>
                <c:pt idx="6">
                  <c:v>50</c:v>
                </c:pt>
                <c:pt idx="7">
                  <c:v>51</c:v>
                </c:pt>
                <c:pt idx="8">
                  <c:v>55</c:v>
                </c:pt>
                <c:pt idx="9">
                  <c:v>54</c:v>
                </c:pt>
                <c:pt idx="10">
                  <c:v>52</c:v>
                </c:pt>
                <c:pt idx="11">
                  <c:v>54</c:v>
                </c:pt>
                <c:pt idx="12">
                  <c:v>59</c:v>
                </c:pt>
                <c:pt idx="13">
                  <c:v>59</c:v>
                </c:pt>
                <c:pt idx="14">
                  <c:v>58</c:v>
                </c:pt>
                <c:pt idx="15">
                  <c:v>53</c:v>
                </c:pt>
                <c:pt idx="16">
                  <c:v>52</c:v>
                </c:pt>
                <c:pt idx="17">
                  <c:v>52</c:v>
                </c:pt>
                <c:pt idx="18">
                  <c:v>50</c:v>
                </c:pt>
                <c:pt idx="19">
                  <c:v>52</c:v>
                </c:pt>
                <c:pt idx="20">
                  <c:v>51</c:v>
                </c:pt>
                <c:pt idx="21">
                  <c:v>52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FC22-4924-99F0-64BCB77BD1B8}"/>
            </c:ext>
          </c:extLst>
        </c:ser>
        <c:ser>
          <c:idx val="2"/>
          <c:order val="3"/>
          <c:tx>
            <c:strRef>
              <c:f>US!$H$9</c:f>
              <c:strCache>
                <c:ptCount val="1"/>
                <c:pt idx="0">
                  <c:v>2024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US!$I$9:$AG$9</c15:sqref>
                  </c15:fullRef>
                </c:ext>
              </c:extLst>
              <c:f>US!$K$9:$AG$9</c:f>
              <c:numCache>
                <c:formatCode>General</c:formatCode>
                <c:ptCount val="23"/>
                <c:pt idx="3">
                  <c:v>72</c:v>
                </c:pt>
                <c:pt idx="4">
                  <c:v>70</c:v>
                </c:pt>
                <c:pt idx="5">
                  <c:v>67</c:v>
                </c:pt>
                <c:pt idx="6">
                  <c:v>67</c:v>
                </c:pt>
                <c:pt idx="7">
                  <c:v>68</c:v>
                </c:pt>
                <c:pt idx="8">
                  <c:v>68</c:v>
                </c:pt>
                <c:pt idx="9">
                  <c:v>68</c:v>
                </c:pt>
                <c:pt idx="10">
                  <c:v>67</c:v>
                </c:pt>
                <c:pt idx="11">
                  <c:v>68</c:v>
                </c:pt>
                <c:pt idx="12">
                  <c:v>68</c:v>
                </c:pt>
                <c:pt idx="13">
                  <c:v>68</c:v>
                </c:pt>
                <c:pt idx="14">
                  <c:v>67</c:v>
                </c:pt>
                <c:pt idx="15">
                  <c:v>65</c:v>
                </c:pt>
                <c:pt idx="16">
                  <c:v>65</c:v>
                </c:pt>
                <c:pt idx="17">
                  <c:v>64</c:v>
                </c:pt>
                <c:pt idx="18">
                  <c:v>64</c:v>
                </c:pt>
                <c:pt idx="19">
                  <c:v>64</c:v>
                </c:pt>
                <c:pt idx="20">
                  <c:v>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FC22-4924-99F0-64BCB77BD1B8}"/>
            </c:ext>
          </c:extLst>
        </c:ser>
        <c:ser>
          <c:idx val="1"/>
          <c:order val="4"/>
          <c:tx>
            <c:strRef>
              <c:f>US!$H$8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US!$I$8:$AG$8</c15:sqref>
                  </c15:fullRef>
                </c:ext>
              </c:extLst>
              <c:f>US!$K$8:$AG$8</c:f>
              <c:numCache>
                <c:formatCode>General</c:formatCode>
                <c:ptCount val="23"/>
                <c:pt idx="2">
                  <c:v>67</c:v>
                </c:pt>
                <c:pt idx="3">
                  <c:v>68</c:v>
                </c:pt>
                <c:pt idx="4">
                  <c:v>66</c:v>
                </c:pt>
                <c:pt idx="5">
                  <c:v>66</c:v>
                </c:pt>
                <c:pt idx="6">
                  <c:v>66</c:v>
                </c:pt>
                <c:pt idx="7">
                  <c:v>66</c:v>
                </c:pt>
                <c:pt idx="8">
                  <c:v>70</c:v>
                </c:pt>
                <c:pt idx="9">
                  <c:v>68</c:v>
                </c:pt>
                <c:pt idx="10">
                  <c:v>70</c:v>
                </c:pt>
                <c:pt idx="11">
                  <c:v>69</c:v>
                </c:pt>
                <c:pt idx="12">
                  <c:v>68</c:v>
                </c:pt>
                <c:pt idx="13">
                  <c:v>68</c:v>
                </c:pt>
                <c:pt idx="14">
                  <c:v>69</c:v>
                </c:pt>
                <c:pt idx="15">
                  <c:v>65</c:v>
                </c:pt>
                <c:pt idx="16">
                  <c:v>64</c:v>
                </c:pt>
                <c:pt idx="17">
                  <c:v>63</c:v>
                </c:pt>
                <c:pt idx="18">
                  <c:v>61</c:v>
                </c:pt>
                <c:pt idx="19">
                  <c:v>62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2-4924-99F0-64BCB77BD1B8}"/>
            </c:ext>
          </c:extLst>
        </c:ser>
        <c:ser>
          <c:idx val="6"/>
          <c:order val="5"/>
          <c:tx>
            <c:strRef>
              <c:f>US!$H$7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US!$I$7:$AG$7</c15:sqref>
                  </c15:fullRef>
                </c:ext>
              </c:extLst>
              <c:f>US!$K$7:$AG$7</c:f>
              <c:numCache>
                <c:formatCode>General</c:formatCode>
                <c:ptCount val="23"/>
                <c:pt idx="2">
                  <c:v>66</c:v>
                </c:pt>
                <c:pt idx="3">
                  <c:v>65</c:v>
                </c:pt>
                <c:pt idx="4">
                  <c:v>66</c:v>
                </c:pt>
                <c:pt idx="5">
                  <c:v>66</c:v>
                </c:pt>
                <c:pt idx="6">
                  <c:v>65</c:v>
                </c:pt>
                <c:pt idx="7">
                  <c:v>64</c:v>
                </c:pt>
                <c:pt idx="8">
                  <c:v>65</c:v>
                </c:pt>
                <c:pt idx="9">
                  <c:v>66</c:v>
                </c:pt>
                <c:pt idx="10">
                  <c:v>63</c:v>
                </c:pt>
                <c:pt idx="11">
                  <c:v>63</c:v>
                </c:pt>
                <c:pt idx="12">
                  <c:v>62</c:v>
                </c:pt>
                <c:pt idx="13">
                  <c:v>61</c:v>
                </c:pt>
                <c:pt idx="14">
                  <c:v>60</c:v>
                </c:pt>
                <c:pt idx="15">
                  <c:v>58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D-432E-BF9D-876E40771356}"/>
            </c:ext>
          </c:extLst>
        </c:ser>
        <c:ser>
          <c:idx val="0"/>
          <c:order val="6"/>
          <c:tx>
            <c:strRef>
              <c:f>US!$H$6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US!$I$5:$AJ$5</c15:sqref>
                  </c15:fullRef>
                </c:ext>
              </c:extLst>
              <c:f>US!$K$5:$AJ$5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US!$I$6:$AG$6</c15:sqref>
                  </c15:fullRef>
                </c:ext>
              </c:extLst>
              <c:f>US!$K$6:$AG$6</c:f>
              <c:numCache>
                <c:formatCode>#,##0.0</c:formatCode>
                <c:ptCount val="23"/>
                <c:pt idx="2">
                  <c:v>67</c:v>
                </c:pt>
                <c:pt idx="3">
                  <c:v>66.421052631578945</c:v>
                </c:pt>
                <c:pt idx="4">
                  <c:v>65.913043478260875</c:v>
                </c:pt>
                <c:pt idx="5">
                  <c:v>64.708333333333329</c:v>
                </c:pt>
                <c:pt idx="6">
                  <c:v>63.416666666666664</c:v>
                </c:pt>
                <c:pt idx="7">
                  <c:v>62.416666666666664</c:v>
                </c:pt>
                <c:pt idx="8">
                  <c:v>61.416666666666664</c:v>
                </c:pt>
                <c:pt idx="9">
                  <c:v>60.625</c:v>
                </c:pt>
                <c:pt idx="10">
                  <c:v>60.416666666666664</c:v>
                </c:pt>
                <c:pt idx="11">
                  <c:v>60.291666666666664</c:v>
                </c:pt>
                <c:pt idx="12">
                  <c:v>60.333333333333336</c:v>
                </c:pt>
                <c:pt idx="13">
                  <c:v>59.583333333333336</c:v>
                </c:pt>
                <c:pt idx="14">
                  <c:v>58.916666666666664</c:v>
                </c:pt>
                <c:pt idx="15">
                  <c:v>58.041666666666664</c:v>
                </c:pt>
                <c:pt idx="16">
                  <c:v>57.875</c:v>
                </c:pt>
                <c:pt idx="17">
                  <c:v>57.458333333333336</c:v>
                </c:pt>
                <c:pt idx="18">
                  <c:v>57.416666666666664</c:v>
                </c:pt>
                <c:pt idx="19">
                  <c:v>57.791666666666664</c:v>
                </c:pt>
                <c:pt idx="20">
                  <c:v>58.347826086956523</c:v>
                </c:pt>
                <c:pt idx="21">
                  <c:v>60.352941176470587</c:v>
                </c:pt>
                <c:pt idx="22">
                  <c:v>62.875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2-4924-99F0-64BCB77BD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US!$H$14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ullRef>
                          <c15:sqref>US!$I$14:$AG$14</c15:sqref>
                        </c15:fullRef>
                        <c15:formulaRef>
                          <c15:sqref>US!$K$14:$AG$14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5">
                        <c:v>54</c:v>
                      </c:pt>
                      <c:pt idx="6">
                        <c:v>54</c:v>
                      </c:pt>
                      <c:pt idx="7">
                        <c:v>53</c:v>
                      </c:pt>
                      <c:pt idx="8">
                        <c:v>54</c:v>
                      </c:pt>
                      <c:pt idx="9">
                        <c:v>54</c:v>
                      </c:pt>
                      <c:pt idx="10">
                        <c:v>54</c:v>
                      </c:pt>
                      <c:pt idx="11">
                        <c:v>54</c:v>
                      </c:pt>
                      <c:pt idx="12">
                        <c:v>54</c:v>
                      </c:pt>
                      <c:pt idx="13">
                        <c:v>53</c:v>
                      </c:pt>
                      <c:pt idx="14">
                        <c:v>55</c:v>
                      </c:pt>
                      <c:pt idx="15">
                        <c:v>55</c:v>
                      </c:pt>
                      <c:pt idx="16">
                        <c:v>55</c:v>
                      </c:pt>
                      <c:pt idx="17">
                        <c:v>54</c:v>
                      </c:pt>
                      <c:pt idx="18">
                        <c:v>54</c:v>
                      </c:pt>
                      <c:pt idx="19">
                        <c:v>55</c:v>
                      </c:pt>
                      <c:pt idx="20">
                        <c:v>53</c:v>
                      </c:pt>
                      <c:pt idx="21">
                        <c:v>54</c:v>
                      </c:pt>
                      <c:pt idx="22">
                        <c:v>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CE7D-432E-BF9D-876E40771356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US!$H$16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US!$I$16:$AG$16</c15:sqref>
                        </c15:fullRef>
                        <c15:formulaRef>
                          <c15:sqref>US!$K$16:$AG$16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3">
                        <c:v>66</c:v>
                      </c:pt>
                      <c:pt idx="4">
                        <c:v>67</c:v>
                      </c:pt>
                      <c:pt idx="5">
                        <c:v>66</c:v>
                      </c:pt>
                      <c:pt idx="6">
                        <c:v>64</c:v>
                      </c:pt>
                      <c:pt idx="7">
                        <c:v>62</c:v>
                      </c:pt>
                      <c:pt idx="8">
                        <c:v>61</c:v>
                      </c:pt>
                      <c:pt idx="9">
                        <c:v>57</c:v>
                      </c:pt>
                      <c:pt idx="10">
                        <c:v>59</c:v>
                      </c:pt>
                      <c:pt idx="11">
                        <c:v>60</c:v>
                      </c:pt>
                      <c:pt idx="12">
                        <c:v>59</c:v>
                      </c:pt>
                      <c:pt idx="13">
                        <c:v>60</c:v>
                      </c:pt>
                      <c:pt idx="14">
                        <c:v>61</c:v>
                      </c:pt>
                      <c:pt idx="15">
                        <c:v>61</c:v>
                      </c:pt>
                      <c:pt idx="16">
                        <c:v>60</c:v>
                      </c:pt>
                      <c:pt idx="17">
                        <c:v>59</c:v>
                      </c:pt>
                      <c:pt idx="18">
                        <c:v>60</c:v>
                      </c:pt>
                      <c:pt idx="19">
                        <c:v>60</c:v>
                      </c:pt>
                      <c:pt idx="20">
                        <c:v>61</c:v>
                      </c:pt>
                      <c:pt idx="21">
                        <c:v>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E7D-432E-BF9D-876E40771356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US!$H$18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US!$I$18:$AG$18</c15:sqref>
                        </c15:fullRef>
                        <c15:formulaRef>
                          <c15:sqref>US!$K$18:$AG$18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3">
                        <c:v>69</c:v>
                      </c:pt>
                      <c:pt idx="4">
                        <c:v>67</c:v>
                      </c:pt>
                      <c:pt idx="5">
                        <c:v>65</c:v>
                      </c:pt>
                      <c:pt idx="6">
                        <c:v>63</c:v>
                      </c:pt>
                      <c:pt idx="7">
                        <c:v>63</c:v>
                      </c:pt>
                      <c:pt idx="8">
                        <c:v>62</c:v>
                      </c:pt>
                      <c:pt idx="9">
                        <c:v>62</c:v>
                      </c:pt>
                      <c:pt idx="10">
                        <c:v>62</c:v>
                      </c:pt>
                      <c:pt idx="11">
                        <c:v>63</c:v>
                      </c:pt>
                      <c:pt idx="12">
                        <c:v>63</c:v>
                      </c:pt>
                      <c:pt idx="13">
                        <c:v>63</c:v>
                      </c:pt>
                      <c:pt idx="14">
                        <c:v>63</c:v>
                      </c:pt>
                      <c:pt idx="15">
                        <c:v>63</c:v>
                      </c:pt>
                      <c:pt idx="16">
                        <c:v>63</c:v>
                      </c:pt>
                      <c:pt idx="17">
                        <c:v>61</c:v>
                      </c:pt>
                      <c:pt idx="18">
                        <c:v>63</c:v>
                      </c:pt>
                      <c:pt idx="19">
                        <c:v>62</c:v>
                      </c:pt>
                      <c:pt idx="20">
                        <c:v>64</c:v>
                      </c:pt>
                      <c:pt idx="21">
                        <c:v>64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E7D-432E-BF9D-876E40771356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US!$H$25</c15:sqref>
                        </c15:formulaRef>
                      </c:ext>
                    </c:extLst>
                    <c:strCache>
                      <c:ptCount val="1"/>
                      <c:pt idx="0">
                        <c:v>2008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US!$I$25:$AG$25</c15:sqref>
                        </c15:fullRef>
                        <c15:formulaRef>
                          <c15:sqref>US!$K$25:$AG$25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0</c:v>
                      </c:pt>
                      <c:pt idx="2">
                        <c:v>0</c:v>
                      </c:pt>
                      <c:pt idx="3">
                        <c:v>57</c:v>
                      </c:pt>
                      <c:pt idx="4">
                        <c:v>56</c:v>
                      </c:pt>
                      <c:pt idx="5">
                        <c:v>57</c:v>
                      </c:pt>
                      <c:pt idx="6">
                        <c:v>58</c:v>
                      </c:pt>
                      <c:pt idx="7">
                        <c:v>59</c:v>
                      </c:pt>
                      <c:pt idx="8">
                        <c:v>59</c:v>
                      </c:pt>
                      <c:pt idx="9">
                        <c:v>61</c:v>
                      </c:pt>
                      <c:pt idx="10">
                        <c:v>62</c:v>
                      </c:pt>
                      <c:pt idx="11">
                        <c:v>63</c:v>
                      </c:pt>
                      <c:pt idx="12">
                        <c:v>63</c:v>
                      </c:pt>
                      <c:pt idx="13">
                        <c:v>62</c:v>
                      </c:pt>
                      <c:pt idx="14">
                        <c:v>61</c:v>
                      </c:pt>
                      <c:pt idx="15">
                        <c:v>57</c:v>
                      </c:pt>
                      <c:pt idx="16">
                        <c:v>57</c:v>
                      </c:pt>
                      <c:pt idx="17">
                        <c:v>57</c:v>
                      </c:pt>
                      <c:pt idx="18">
                        <c:v>57</c:v>
                      </c:pt>
                      <c:pt idx="19">
                        <c:v>57</c:v>
                      </c:pt>
                      <c:pt idx="20">
                        <c:v>57</c:v>
                      </c:pt>
                      <c:pt idx="21">
                        <c:v>57</c:v>
                      </c:pt>
                      <c:pt idx="22">
                        <c:v>57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E7D-432E-BF9D-876E40771356}"/>
                  </c:ext>
                </c:extLst>
              </c15:ser>
            </c15:filteredLineSeries>
          </c:ext>
        </c:extLst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Minnesota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MN!$H$12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MN!$I$12:$AG$12</c15:sqref>
                  </c15:fullRef>
                </c:ext>
              </c:extLst>
              <c:f>MN!$K$12:$AG$12</c:f>
              <c:numCache>
                <c:formatCode>General</c:formatCode>
                <c:ptCount val="23"/>
                <c:pt idx="2">
                  <c:v>76</c:v>
                </c:pt>
                <c:pt idx="3">
                  <c:v>70</c:v>
                </c:pt>
                <c:pt idx="4">
                  <c:v>61</c:v>
                </c:pt>
                <c:pt idx="5">
                  <c:v>53</c:v>
                </c:pt>
                <c:pt idx="6">
                  <c:v>45</c:v>
                </c:pt>
                <c:pt idx="7">
                  <c:v>44</c:v>
                </c:pt>
                <c:pt idx="8">
                  <c:v>45</c:v>
                </c:pt>
                <c:pt idx="9">
                  <c:v>43</c:v>
                </c:pt>
                <c:pt idx="10">
                  <c:v>36</c:v>
                </c:pt>
                <c:pt idx="11">
                  <c:v>34</c:v>
                </c:pt>
                <c:pt idx="12">
                  <c:v>34</c:v>
                </c:pt>
                <c:pt idx="13">
                  <c:v>29</c:v>
                </c:pt>
                <c:pt idx="14">
                  <c:v>31</c:v>
                </c:pt>
                <c:pt idx="15">
                  <c:v>31</c:v>
                </c:pt>
                <c:pt idx="16">
                  <c:v>34</c:v>
                </c:pt>
                <c:pt idx="17">
                  <c:v>37</c:v>
                </c:pt>
                <c:pt idx="18">
                  <c:v>35</c:v>
                </c:pt>
                <c:pt idx="19">
                  <c:v>35</c:v>
                </c:pt>
                <c:pt idx="20">
                  <c:v>36</c:v>
                </c:pt>
                <c:pt idx="21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8-4059-A5C1-4E980F93C7E9}"/>
            </c:ext>
          </c:extLst>
        </c:ser>
        <c:ser>
          <c:idx val="4"/>
          <c:order val="1"/>
          <c:tx>
            <c:strRef>
              <c:f>MN!$H$11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MN!$I$11:$AG$11</c15:sqref>
                  </c15:fullRef>
                </c:ext>
              </c:extLst>
              <c:f>MN!$K$11:$AG$11</c:f>
              <c:numCache>
                <c:formatCode>General</c:formatCode>
                <c:ptCount val="23"/>
                <c:pt idx="4">
                  <c:v>61</c:v>
                </c:pt>
                <c:pt idx="5">
                  <c:v>64</c:v>
                </c:pt>
                <c:pt idx="6">
                  <c:v>61</c:v>
                </c:pt>
                <c:pt idx="7">
                  <c:v>68</c:v>
                </c:pt>
                <c:pt idx="8">
                  <c:v>63</c:v>
                </c:pt>
                <c:pt idx="9">
                  <c:v>62</c:v>
                </c:pt>
                <c:pt idx="10">
                  <c:v>62</c:v>
                </c:pt>
                <c:pt idx="11">
                  <c:v>66</c:v>
                </c:pt>
                <c:pt idx="12">
                  <c:v>63</c:v>
                </c:pt>
                <c:pt idx="13">
                  <c:v>67</c:v>
                </c:pt>
                <c:pt idx="14">
                  <c:v>67</c:v>
                </c:pt>
                <c:pt idx="15">
                  <c:v>66</c:v>
                </c:pt>
                <c:pt idx="16">
                  <c:v>64</c:v>
                </c:pt>
                <c:pt idx="17">
                  <c:v>65</c:v>
                </c:pt>
                <c:pt idx="18">
                  <c:v>63</c:v>
                </c:pt>
                <c:pt idx="19">
                  <c:v>64</c:v>
                </c:pt>
                <c:pt idx="20">
                  <c:v>64</c:v>
                </c:pt>
                <c:pt idx="21">
                  <c:v>64</c:v>
                </c:pt>
                <c:pt idx="22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B8-4059-A5C1-4E980F93C7E9}"/>
            </c:ext>
          </c:extLst>
        </c:ser>
        <c:ser>
          <c:idx val="3"/>
          <c:order val="2"/>
          <c:tx>
            <c:strRef>
              <c:f>MN!$H$10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MN!$I$10:$AG$10</c15:sqref>
                  </c15:fullRef>
                </c:ext>
              </c:extLst>
              <c:f>MN!$K$10:$AG$10</c:f>
              <c:numCache>
                <c:formatCode>General</c:formatCode>
                <c:ptCount val="23"/>
                <c:pt idx="2">
                  <c:v>79</c:v>
                </c:pt>
                <c:pt idx="3">
                  <c:v>75</c:v>
                </c:pt>
                <c:pt idx="4">
                  <c:v>67</c:v>
                </c:pt>
                <c:pt idx="5">
                  <c:v>63</c:v>
                </c:pt>
                <c:pt idx="6">
                  <c:v>64</c:v>
                </c:pt>
                <c:pt idx="7">
                  <c:v>61</c:v>
                </c:pt>
                <c:pt idx="8">
                  <c:v>63</c:v>
                </c:pt>
                <c:pt idx="9">
                  <c:v>56</c:v>
                </c:pt>
                <c:pt idx="10">
                  <c:v>48</c:v>
                </c:pt>
                <c:pt idx="11">
                  <c:v>45</c:v>
                </c:pt>
                <c:pt idx="12">
                  <c:v>47</c:v>
                </c:pt>
                <c:pt idx="13">
                  <c:v>53</c:v>
                </c:pt>
                <c:pt idx="14">
                  <c:v>49</c:v>
                </c:pt>
                <c:pt idx="15">
                  <c:v>47</c:v>
                </c:pt>
                <c:pt idx="16">
                  <c:v>45</c:v>
                </c:pt>
                <c:pt idx="17">
                  <c:v>46</c:v>
                </c:pt>
                <c:pt idx="18">
                  <c:v>44</c:v>
                </c:pt>
                <c:pt idx="19">
                  <c:v>43</c:v>
                </c:pt>
                <c:pt idx="20">
                  <c:v>44</c:v>
                </c:pt>
                <c:pt idx="21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8-4059-A5C1-4E980F93C7E9}"/>
            </c:ext>
          </c:extLst>
        </c:ser>
        <c:ser>
          <c:idx val="2"/>
          <c:order val="3"/>
          <c:tx>
            <c:strRef>
              <c:f>MN!$H$9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MN!$I$9:$AG$9</c15:sqref>
                  </c15:fullRef>
                </c:ext>
              </c:extLst>
              <c:f>MN!$K$9:$AG$9</c:f>
              <c:numCache>
                <c:formatCode>General</c:formatCode>
                <c:ptCount val="23"/>
                <c:pt idx="2">
                  <c:v>74</c:v>
                </c:pt>
                <c:pt idx="3">
                  <c:v>71</c:v>
                </c:pt>
                <c:pt idx="4">
                  <c:v>70</c:v>
                </c:pt>
                <c:pt idx="5">
                  <c:v>66</c:v>
                </c:pt>
                <c:pt idx="6">
                  <c:v>62</c:v>
                </c:pt>
                <c:pt idx="7">
                  <c:v>60</c:v>
                </c:pt>
                <c:pt idx="8">
                  <c:v>58</c:v>
                </c:pt>
                <c:pt idx="9">
                  <c:v>57</c:v>
                </c:pt>
                <c:pt idx="10">
                  <c:v>60</c:v>
                </c:pt>
                <c:pt idx="11">
                  <c:v>63</c:v>
                </c:pt>
                <c:pt idx="12">
                  <c:v>62</c:v>
                </c:pt>
                <c:pt idx="13">
                  <c:v>64</c:v>
                </c:pt>
                <c:pt idx="14">
                  <c:v>63</c:v>
                </c:pt>
                <c:pt idx="15">
                  <c:v>66</c:v>
                </c:pt>
                <c:pt idx="16">
                  <c:v>62</c:v>
                </c:pt>
                <c:pt idx="17">
                  <c:v>66</c:v>
                </c:pt>
                <c:pt idx="18">
                  <c:v>66</c:v>
                </c:pt>
                <c:pt idx="19">
                  <c:v>65</c:v>
                </c:pt>
                <c:pt idx="20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B8-4059-A5C1-4E980F93C7E9}"/>
            </c:ext>
          </c:extLst>
        </c:ser>
        <c:ser>
          <c:idx val="1"/>
          <c:order val="4"/>
          <c:tx>
            <c:strRef>
              <c:f>MN!$H$8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MN!$I$8:$AG$8</c15:sqref>
                  </c15:fullRef>
                </c:ext>
              </c:extLst>
              <c:f>MN!$K$8:$AG$8</c:f>
              <c:numCache>
                <c:formatCode>General</c:formatCode>
                <c:ptCount val="23"/>
                <c:pt idx="2">
                  <c:v>74</c:v>
                </c:pt>
                <c:pt idx="3">
                  <c:v>73</c:v>
                </c:pt>
                <c:pt idx="4">
                  <c:v>74</c:v>
                </c:pt>
                <c:pt idx="5">
                  <c:v>76</c:v>
                </c:pt>
                <c:pt idx="6">
                  <c:v>73</c:v>
                </c:pt>
                <c:pt idx="7">
                  <c:v>73</c:v>
                </c:pt>
                <c:pt idx="8">
                  <c:v>75</c:v>
                </c:pt>
                <c:pt idx="9">
                  <c:v>75</c:v>
                </c:pt>
                <c:pt idx="10">
                  <c:v>71</c:v>
                </c:pt>
                <c:pt idx="11">
                  <c:v>73</c:v>
                </c:pt>
                <c:pt idx="12">
                  <c:v>73</c:v>
                </c:pt>
                <c:pt idx="13">
                  <c:v>74</c:v>
                </c:pt>
                <c:pt idx="14">
                  <c:v>74</c:v>
                </c:pt>
                <c:pt idx="15">
                  <c:v>75</c:v>
                </c:pt>
                <c:pt idx="16">
                  <c:v>75</c:v>
                </c:pt>
                <c:pt idx="17">
                  <c:v>74</c:v>
                </c:pt>
                <c:pt idx="18">
                  <c:v>74</c:v>
                </c:pt>
                <c:pt idx="19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B8-4059-A5C1-4E980F93C7E9}"/>
            </c:ext>
          </c:extLst>
        </c:ser>
        <c:ser>
          <c:idx val="6"/>
          <c:order val="5"/>
          <c:tx>
            <c:strRef>
              <c:f>MN!$H$7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MN!$I$7:$AG$7</c15:sqref>
                  </c15:fullRef>
                </c:ext>
              </c:extLst>
              <c:f>MN!$K$7:$AG$7</c:f>
              <c:numCache>
                <c:formatCode>General</c:formatCode>
                <c:ptCount val="23"/>
                <c:pt idx="2">
                  <c:v>74</c:v>
                </c:pt>
                <c:pt idx="3">
                  <c:v>77</c:v>
                </c:pt>
                <c:pt idx="4">
                  <c:v>80</c:v>
                </c:pt>
                <c:pt idx="5">
                  <c:v>76</c:v>
                </c:pt>
                <c:pt idx="6">
                  <c:v>78</c:v>
                </c:pt>
                <c:pt idx="7">
                  <c:v>79</c:v>
                </c:pt>
                <c:pt idx="8">
                  <c:v>81</c:v>
                </c:pt>
                <c:pt idx="9">
                  <c:v>80</c:v>
                </c:pt>
                <c:pt idx="10">
                  <c:v>78</c:v>
                </c:pt>
                <c:pt idx="11">
                  <c:v>75</c:v>
                </c:pt>
                <c:pt idx="12">
                  <c:v>72</c:v>
                </c:pt>
                <c:pt idx="13">
                  <c:v>67</c:v>
                </c:pt>
                <c:pt idx="14">
                  <c:v>65</c:v>
                </c:pt>
                <c:pt idx="15">
                  <c:v>57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A-4017-AAB2-395775811A30}"/>
            </c:ext>
          </c:extLst>
        </c:ser>
        <c:ser>
          <c:idx val="0"/>
          <c:order val="6"/>
          <c:tx>
            <c:strRef>
              <c:f>MN!$H$6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MN!$I$5:$AJ$5</c15:sqref>
                  </c15:fullRef>
                </c:ext>
              </c:extLst>
              <c:f>MN!$K$5:$AJ$5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MN!$I$6:$AG$6</c15:sqref>
                  </c15:fullRef>
                </c:ext>
              </c:extLst>
              <c:f>MN!$K$6:$AG$6</c:f>
              <c:numCache>
                <c:formatCode>#,##0.0</c:formatCode>
                <c:ptCount val="23"/>
                <c:pt idx="2">
                  <c:v>75.900000000000006</c:v>
                </c:pt>
                <c:pt idx="3">
                  <c:v>71.15789473684211</c:v>
                </c:pt>
                <c:pt idx="4">
                  <c:v>69.791666666666671</c:v>
                </c:pt>
                <c:pt idx="5">
                  <c:v>68.5</c:v>
                </c:pt>
                <c:pt idx="6">
                  <c:v>67.125</c:v>
                </c:pt>
                <c:pt idx="7">
                  <c:v>66.791666666666671</c:v>
                </c:pt>
                <c:pt idx="8">
                  <c:v>65.166666666666671</c:v>
                </c:pt>
                <c:pt idx="9">
                  <c:v>63.958333333333336</c:v>
                </c:pt>
                <c:pt idx="10">
                  <c:v>63.666666666666664</c:v>
                </c:pt>
                <c:pt idx="11">
                  <c:v>64.833333333333329</c:v>
                </c:pt>
                <c:pt idx="12">
                  <c:v>64.625</c:v>
                </c:pt>
                <c:pt idx="13">
                  <c:v>63.541666666666664</c:v>
                </c:pt>
                <c:pt idx="14">
                  <c:v>62.666666666666664</c:v>
                </c:pt>
                <c:pt idx="15">
                  <c:v>61.541666666666664</c:v>
                </c:pt>
                <c:pt idx="16">
                  <c:v>60.916666666666664</c:v>
                </c:pt>
                <c:pt idx="17">
                  <c:v>61.208333333333336</c:v>
                </c:pt>
                <c:pt idx="18">
                  <c:v>60.708333333333336</c:v>
                </c:pt>
                <c:pt idx="19">
                  <c:v>60.458333333333336</c:v>
                </c:pt>
                <c:pt idx="20">
                  <c:v>61.913043478260867</c:v>
                </c:pt>
                <c:pt idx="21">
                  <c:v>61.823529411764703</c:v>
                </c:pt>
                <c:pt idx="22">
                  <c:v>64.625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8-4059-A5C1-4E980F93C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Mississippi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MS!$H$12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MS!$I$12:$AG$12</c15:sqref>
                  </c15:fullRef>
                </c:ext>
              </c:extLst>
              <c:f>MS!$K$12:$AG$12</c:f>
              <c:numCache>
                <c:formatCode>General</c:formatCode>
                <c:ptCount val="23"/>
                <c:pt idx="1">
                  <c:v>85</c:v>
                </c:pt>
                <c:pt idx="2">
                  <c:v>86</c:v>
                </c:pt>
                <c:pt idx="3">
                  <c:v>85</c:v>
                </c:pt>
                <c:pt idx="4">
                  <c:v>73</c:v>
                </c:pt>
                <c:pt idx="5">
                  <c:v>70</c:v>
                </c:pt>
                <c:pt idx="6">
                  <c:v>77</c:v>
                </c:pt>
                <c:pt idx="7">
                  <c:v>78</c:v>
                </c:pt>
                <c:pt idx="8">
                  <c:v>81</c:v>
                </c:pt>
                <c:pt idx="9">
                  <c:v>82</c:v>
                </c:pt>
                <c:pt idx="10">
                  <c:v>81</c:v>
                </c:pt>
                <c:pt idx="11">
                  <c:v>82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81</c:v>
                </c:pt>
                <c:pt idx="16">
                  <c:v>82</c:v>
                </c:pt>
                <c:pt idx="17">
                  <c:v>78</c:v>
                </c:pt>
                <c:pt idx="18">
                  <c:v>75</c:v>
                </c:pt>
                <c:pt idx="19">
                  <c:v>81</c:v>
                </c:pt>
                <c:pt idx="20">
                  <c:v>75</c:v>
                </c:pt>
                <c:pt idx="21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6-4EF2-81D1-80119839808B}"/>
            </c:ext>
          </c:extLst>
        </c:ser>
        <c:ser>
          <c:idx val="4"/>
          <c:order val="1"/>
          <c:tx>
            <c:strRef>
              <c:f>MS!$H$11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MS!$I$11:$AG$11</c15:sqref>
                  </c15:fullRef>
                </c:ext>
              </c:extLst>
              <c:f>MS!$K$11:$AG$11</c:f>
              <c:numCache>
                <c:formatCode>General</c:formatCode>
                <c:ptCount val="23"/>
                <c:pt idx="2">
                  <c:v>86</c:v>
                </c:pt>
                <c:pt idx="3">
                  <c:v>80</c:v>
                </c:pt>
                <c:pt idx="4">
                  <c:v>70</c:v>
                </c:pt>
                <c:pt idx="5">
                  <c:v>77</c:v>
                </c:pt>
                <c:pt idx="6">
                  <c:v>65</c:v>
                </c:pt>
                <c:pt idx="7">
                  <c:v>65</c:v>
                </c:pt>
                <c:pt idx="8">
                  <c:v>68</c:v>
                </c:pt>
                <c:pt idx="9">
                  <c:v>58</c:v>
                </c:pt>
                <c:pt idx="10">
                  <c:v>50</c:v>
                </c:pt>
                <c:pt idx="11">
                  <c:v>58</c:v>
                </c:pt>
                <c:pt idx="12">
                  <c:v>56</c:v>
                </c:pt>
                <c:pt idx="13">
                  <c:v>56</c:v>
                </c:pt>
                <c:pt idx="14">
                  <c:v>55</c:v>
                </c:pt>
                <c:pt idx="15">
                  <c:v>62</c:v>
                </c:pt>
                <c:pt idx="16">
                  <c:v>56</c:v>
                </c:pt>
                <c:pt idx="17">
                  <c:v>48</c:v>
                </c:pt>
                <c:pt idx="18">
                  <c:v>53</c:v>
                </c:pt>
                <c:pt idx="19">
                  <c:v>53</c:v>
                </c:pt>
                <c:pt idx="20">
                  <c:v>62</c:v>
                </c:pt>
                <c:pt idx="21">
                  <c:v>68</c:v>
                </c:pt>
                <c:pt idx="2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C6-4EF2-81D1-80119839808B}"/>
            </c:ext>
          </c:extLst>
        </c:ser>
        <c:ser>
          <c:idx val="3"/>
          <c:order val="2"/>
          <c:tx>
            <c:strRef>
              <c:f>MS!$H$10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MS!$I$10:$AG$10</c15:sqref>
                  </c15:fullRef>
                </c:ext>
              </c:extLst>
              <c:f>MS!$K$10:$AG$10</c:f>
              <c:numCache>
                <c:formatCode>General</c:formatCode>
                <c:ptCount val="23"/>
                <c:pt idx="1">
                  <c:v>73</c:v>
                </c:pt>
                <c:pt idx="2">
                  <c:v>77</c:v>
                </c:pt>
                <c:pt idx="3">
                  <c:v>74</c:v>
                </c:pt>
                <c:pt idx="4">
                  <c:v>77</c:v>
                </c:pt>
                <c:pt idx="5">
                  <c:v>72</c:v>
                </c:pt>
                <c:pt idx="6">
                  <c:v>67</c:v>
                </c:pt>
                <c:pt idx="7">
                  <c:v>72</c:v>
                </c:pt>
                <c:pt idx="8">
                  <c:v>78</c:v>
                </c:pt>
                <c:pt idx="9">
                  <c:v>79</c:v>
                </c:pt>
                <c:pt idx="10">
                  <c:v>72</c:v>
                </c:pt>
                <c:pt idx="11">
                  <c:v>72</c:v>
                </c:pt>
                <c:pt idx="12">
                  <c:v>74</c:v>
                </c:pt>
                <c:pt idx="13">
                  <c:v>72</c:v>
                </c:pt>
                <c:pt idx="14">
                  <c:v>69</c:v>
                </c:pt>
                <c:pt idx="15">
                  <c:v>64</c:v>
                </c:pt>
                <c:pt idx="16">
                  <c:v>65</c:v>
                </c:pt>
                <c:pt idx="17">
                  <c:v>65</c:v>
                </c:pt>
                <c:pt idx="18">
                  <c:v>63</c:v>
                </c:pt>
                <c:pt idx="19">
                  <c:v>63</c:v>
                </c:pt>
                <c:pt idx="20">
                  <c:v>62</c:v>
                </c:pt>
                <c:pt idx="2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C6-4EF2-81D1-80119839808B}"/>
            </c:ext>
          </c:extLst>
        </c:ser>
        <c:ser>
          <c:idx val="2"/>
          <c:order val="3"/>
          <c:tx>
            <c:strRef>
              <c:f>MS!$H$9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MS!$I$9:$AG$9</c15:sqref>
                  </c15:fullRef>
                </c:ext>
              </c:extLst>
              <c:f>MS!$K$9:$AG$9</c:f>
              <c:numCache>
                <c:formatCode>General</c:formatCode>
                <c:ptCount val="23"/>
                <c:pt idx="2">
                  <c:v>79</c:v>
                </c:pt>
                <c:pt idx="3">
                  <c:v>71</c:v>
                </c:pt>
                <c:pt idx="4">
                  <c:v>71</c:v>
                </c:pt>
                <c:pt idx="5">
                  <c:v>66</c:v>
                </c:pt>
                <c:pt idx="6">
                  <c:v>69</c:v>
                </c:pt>
                <c:pt idx="7">
                  <c:v>65</c:v>
                </c:pt>
                <c:pt idx="8">
                  <c:v>63</c:v>
                </c:pt>
                <c:pt idx="9">
                  <c:v>63</c:v>
                </c:pt>
                <c:pt idx="10">
                  <c:v>65</c:v>
                </c:pt>
                <c:pt idx="11">
                  <c:v>71</c:v>
                </c:pt>
                <c:pt idx="12">
                  <c:v>66</c:v>
                </c:pt>
                <c:pt idx="13">
                  <c:v>62</c:v>
                </c:pt>
                <c:pt idx="14">
                  <c:v>60</c:v>
                </c:pt>
                <c:pt idx="15">
                  <c:v>61</c:v>
                </c:pt>
                <c:pt idx="16">
                  <c:v>64</c:v>
                </c:pt>
                <c:pt idx="17">
                  <c:v>61</c:v>
                </c:pt>
                <c:pt idx="18">
                  <c:v>66</c:v>
                </c:pt>
                <c:pt idx="19">
                  <c:v>66</c:v>
                </c:pt>
                <c:pt idx="20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C6-4EF2-81D1-80119839808B}"/>
            </c:ext>
          </c:extLst>
        </c:ser>
        <c:ser>
          <c:idx val="1"/>
          <c:order val="4"/>
          <c:tx>
            <c:strRef>
              <c:f>MS!$H$8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MS!$I$8:$AG$8</c15:sqref>
                  </c15:fullRef>
                </c:ext>
              </c:extLst>
              <c:f>MS!$K$8:$AG$8</c:f>
              <c:numCache>
                <c:formatCode>General</c:formatCode>
                <c:ptCount val="23"/>
                <c:pt idx="0">
                  <c:v>76</c:v>
                </c:pt>
                <c:pt idx="1">
                  <c:v>74</c:v>
                </c:pt>
                <c:pt idx="2">
                  <c:v>71</c:v>
                </c:pt>
                <c:pt idx="3">
                  <c:v>78</c:v>
                </c:pt>
                <c:pt idx="4">
                  <c:v>74</c:v>
                </c:pt>
                <c:pt idx="5">
                  <c:v>82</c:v>
                </c:pt>
                <c:pt idx="6">
                  <c:v>73</c:v>
                </c:pt>
                <c:pt idx="7">
                  <c:v>71</c:v>
                </c:pt>
                <c:pt idx="8">
                  <c:v>69</c:v>
                </c:pt>
                <c:pt idx="9">
                  <c:v>69</c:v>
                </c:pt>
                <c:pt idx="10">
                  <c:v>69</c:v>
                </c:pt>
                <c:pt idx="11">
                  <c:v>67</c:v>
                </c:pt>
                <c:pt idx="12">
                  <c:v>69</c:v>
                </c:pt>
                <c:pt idx="13">
                  <c:v>63</c:v>
                </c:pt>
                <c:pt idx="14">
                  <c:v>61</c:v>
                </c:pt>
                <c:pt idx="15">
                  <c:v>61</c:v>
                </c:pt>
                <c:pt idx="16">
                  <c:v>64</c:v>
                </c:pt>
                <c:pt idx="17">
                  <c:v>63</c:v>
                </c:pt>
                <c:pt idx="18">
                  <c:v>60</c:v>
                </c:pt>
                <c:pt idx="19">
                  <c:v>60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C6-4EF2-81D1-80119839808B}"/>
            </c:ext>
          </c:extLst>
        </c:ser>
        <c:ser>
          <c:idx val="6"/>
          <c:order val="5"/>
          <c:tx>
            <c:strRef>
              <c:f>MS!$H$7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MS!$I$7:$AG$7</c15:sqref>
                  </c15:fullRef>
                </c:ext>
              </c:extLst>
              <c:f>MS!$K$7:$AG$7</c:f>
              <c:numCache>
                <c:formatCode>General</c:formatCode>
                <c:ptCount val="23"/>
                <c:pt idx="0">
                  <c:v>69</c:v>
                </c:pt>
                <c:pt idx="1">
                  <c:v>57</c:v>
                </c:pt>
                <c:pt idx="2">
                  <c:v>53</c:v>
                </c:pt>
                <c:pt idx="3">
                  <c:v>55</c:v>
                </c:pt>
                <c:pt idx="4">
                  <c:v>58</c:v>
                </c:pt>
                <c:pt idx="5">
                  <c:v>69</c:v>
                </c:pt>
                <c:pt idx="6">
                  <c:v>70</c:v>
                </c:pt>
                <c:pt idx="7">
                  <c:v>63</c:v>
                </c:pt>
                <c:pt idx="8">
                  <c:v>63</c:v>
                </c:pt>
                <c:pt idx="9">
                  <c:v>68</c:v>
                </c:pt>
                <c:pt idx="10">
                  <c:v>75</c:v>
                </c:pt>
                <c:pt idx="11">
                  <c:v>73</c:v>
                </c:pt>
                <c:pt idx="12">
                  <c:v>70</c:v>
                </c:pt>
                <c:pt idx="13">
                  <c:v>66</c:v>
                </c:pt>
                <c:pt idx="14">
                  <c:v>73</c:v>
                </c:pt>
                <c:pt idx="15">
                  <c:v>69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1-4520-B19F-584DFC1C71E6}"/>
            </c:ext>
          </c:extLst>
        </c:ser>
        <c:ser>
          <c:idx val="0"/>
          <c:order val="6"/>
          <c:tx>
            <c:strRef>
              <c:f>MS!$H$6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MS!$I$5:$AJ$5</c15:sqref>
                  </c15:fullRef>
                </c:ext>
              </c:extLst>
              <c:f>MS!$K$5:$AJ$5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MS!$I$6:$AG$6</c15:sqref>
                  </c15:fullRef>
                </c:ext>
              </c:extLst>
              <c:f>MS!$K$6:$AG$6</c:f>
              <c:numCache>
                <c:formatCode>#,##0.0</c:formatCode>
                <c:ptCount val="23"/>
                <c:pt idx="0">
                  <c:v>73</c:v>
                </c:pt>
                <c:pt idx="1">
                  <c:v>72.333333333333329</c:v>
                </c:pt>
                <c:pt idx="2">
                  <c:v>73.466666666666669</c:v>
                </c:pt>
                <c:pt idx="3">
                  <c:v>71.095238095238102</c:v>
                </c:pt>
                <c:pt idx="4">
                  <c:v>67.541666666666671</c:v>
                </c:pt>
                <c:pt idx="5">
                  <c:v>67.416666666666671</c:v>
                </c:pt>
                <c:pt idx="6">
                  <c:v>67.583333333333329</c:v>
                </c:pt>
                <c:pt idx="7">
                  <c:v>67.083333333333329</c:v>
                </c:pt>
                <c:pt idx="8">
                  <c:v>67.083333333333329</c:v>
                </c:pt>
                <c:pt idx="9">
                  <c:v>66.291666666666671</c:v>
                </c:pt>
                <c:pt idx="10">
                  <c:v>65.875</c:v>
                </c:pt>
                <c:pt idx="11">
                  <c:v>68.041666666666671</c:v>
                </c:pt>
                <c:pt idx="12">
                  <c:v>68.208333333333329</c:v>
                </c:pt>
                <c:pt idx="13">
                  <c:v>67.875</c:v>
                </c:pt>
                <c:pt idx="14">
                  <c:v>67.583333333333329</c:v>
                </c:pt>
                <c:pt idx="15">
                  <c:v>67.75</c:v>
                </c:pt>
                <c:pt idx="16">
                  <c:v>66.333333333333329</c:v>
                </c:pt>
                <c:pt idx="17">
                  <c:v>65.333333333333329</c:v>
                </c:pt>
                <c:pt idx="18">
                  <c:v>65.291666666666671</c:v>
                </c:pt>
                <c:pt idx="19">
                  <c:v>65.541666666666671</c:v>
                </c:pt>
                <c:pt idx="20">
                  <c:v>64.391304347826093</c:v>
                </c:pt>
                <c:pt idx="21">
                  <c:v>65.470588235294116</c:v>
                </c:pt>
                <c:pt idx="22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C6-4EF2-81D1-801198398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4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Missouri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MO!$H$12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MO!$I$12:$AG$12</c15:sqref>
                  </c15:fullRef>
                </c:ext>
              </c:extLst>
              <c:f>MO!$K$12:$AG$12</c:f>
              <c:numCache>
                <c:formatCode>General</c:formatCode>
                <c:ptCount val="23"/>
                <c:pt idx="3">
                  <c:v>59</c:v>
                </c:pt>
                <c:pt idx="4">
                  <c:v>58</c:v>
                </c:pt>
                <c:pt idx="5">
                  <c:v>56</c:v>
                </c:pt>
                <c:pt idx="6">
                  <c:v>57</c:v>
                </c:pt>
                <c:pt idx="7">
                  <c:v>55</c:v>
                </c:pt>
                <c:pt idx="8">
                  <c:v>56</c:v>
                </c:pt>
                <c:pt idx="9">
                  <c:v>56</c:v>
                </c:pt>
                <c:pt idx="10">
                  <c:v>61</c:v>
                </c:pt>
                <c:pt idx="11">
                  <c:v>59</c:v>
                </c:pt>
                <c:pt idx="12">
                  <c:v>62</c:v>
                </c:pt>
                <c:pt idx="13">
                  <c:v>65</c:v>
                </c:pt>
                <c:pt idx="14">
                  <c:v>61</c:v>
                </c:pt>
                <c:pt idx="15">
                  <c:v>59</c:v>
                </c:pt>
                <c:pt idx="16">
                  <c:v>61</c:v>
                </c:pt>
                <c:pt idx="17">
                  <c:v>61</c:v>
                </c:pt>
                <c:pt idx="18">
                  <c:v>62</c:v>
                </c:pt>
                <c:pt idx="19">
                  <c:v>64</c:v>
                </c:pt>
                <c:pt idx="20">
                  <c:v>63</c:v>
                </c:pt>
                <c:pt idx="21">
                  <c:v>60</c:v>
                </c:pt>
                <c:pt idx="2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E-4945-8672-88FE8CFAC2C8}"/>
            </c:ext>
          </c:extLst>
        </c:ser>
        <c:ser>
          <c:idx val="4"/>
          <c:order val="1"/>
          <c:tx>
            <c:strRef>
              <c:f>MO!$H$11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MO!$I$11:$AG$11</c15:sqref>
                  </c15:fullRef>
                </c:ext>
              </c:extLst>
              <c:f>MO!$K$11:$AG$11</c:f>
              <c:numCache>
                <c:formatCode>General</c:formatCode>
                <c:ptCount val="23"/>
                <c:pt idx="4">
                  <c:v>62</c:v>
                </c:pt>
                <c:pt idx="5">
                  <c:v>60</c:v>
                </c:pt>
                <c:pt idx="6">
                  <c:v>59</c:v>
                </c:pt>
                <c:pt idx="7">
                  <c:v>56</c:v>
                </c:pt>
                <c:pt idx="8">
                  <c:v>51</c:v>
                </c:pt>
                <c:pt idx="9">
                  <c:v>51</c:v>
                </c:pt>
                <c:pt idx="10">
                  <c:v>46</c:v>
                </c:pt>
                <c:pt idx="11">
                  <c:v>49</c:v>
                </c:pt>
                <c:pt idx="12">
                  <c:v>49</c:v>
                </c:pt>
                <c:pt idx="13">
                  <c:v>46</c:v>
                </c:pt>
                <c:pt idx="14">
                  <c:v>51</c:v>
                </c:pt>
                <c:pt idx="15">
                  <c:v>54</c:v>
                </c:pt>
                <c:pt idx="16">
                  <c:v>50</c:v>
                </c:pt>
                <c:pt idx="17">
                  <c:v>49</c:v>
                </c:pt>
                <c:pt idx="18">
                  <c:v>48</c:v>
                </c:pt>
                <c:pt idx="19">
                  <c:v>47</c:v>
                </c:pt>
                <c:pt idx="20">
                  <c:v>49</c:v>
                </c:pt>
                <c:pt idx="21">
                  <c:v>49</c:v>
                </c:pt>
                <c:pt idx="22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E-4945-8672-88FE8CFAC2C8}"/>
            </c:ext>
          </c:extLst>
        </c:ser>
        <c:ser>
          <c:idx val="3"/>
          <c:order val="2"/>
          <c:tx>
            <c:strRef>
              <c:f>MO!$H$10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MO!$I$10:$AG$10</c15:sqref>
                  </c15:fullRef>
                </c:ext>
              </c:extLst>
              <c:f>MO!$K$10:$AG$10</c:f>
              <c:numCache>
                <c:formatCode>General</c:formatCode>
                <c:ptCount val="23"/>
                <c:pt idx="1">
                  <c:v>51</c:v>
                </c:pt>
                <c:pt idx="2">
                  <c:v>48</c:v>
                </c:pt>
                <c:pt idx="3">
                  <c:v>45</c:v>
                </c:pt>
                <c:pt idx="4">
                  <c:v>44</c:v>
                </c:pt>
                <c:pt idx="5">
                  <c:v>32</c:v>
                </c:pt>
                <c:pt idx="6">
                  <c:v>24</c:v>
                </c:pt>
                <c:pt idx="7">
                  <c:v>26</c:v>
                </c:pt>
                <c:pt idx="8">
                  <c:v>31</c:v>
                </c:pt>
                <c:pt idx="9">
                  <c:v>27</c:v>
                </c:pt>
                <c:pt idx="10">
                  <c:v>28</c:v>
                </c:pt>
                <c:pt idx="11">
                  <c:v>32</c:v>
                </c:pt>
                <c:pt idx="12">
                  <c:v>38</c:v>
                </c:pt>
                <c:pt idx="13">
                  <c:v>44</c:v>
                </c:pt>
                <c:pt idx="14">
                  <c:v>49</c:v>
                </c:pt>
                <c:pt idx="15">
                  <c:v>45</c:v>
                </c:pt>
                <c:pt idx="16">
                  <c:v>44</c:v>
                </c:pt>
                <c:pt idx="17">
                  <c:v>43</c:v>
                </c:pt>
                <c:pt idx="18">
                  <c:v>44</c:v>
                </c:pt>
                <c:pt idx="19">
                  <c:v>48</c:v>
                </c:pt>
                <c:pt idx="20">
                  <c:v>44</c:v>
                </c:pt>
                <c:pt idx="2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8E-4945-8672-88FE8CFAC2C8}"/>
            </c:ext>
          </c:extLst>
        </c:ser>
        <c:ser>
          <c:idx val="2"/>
          <c:order val="3"/>
          <c:tx>
            <c:strRef>
              <c:f>MO!$H$9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MO!$I$9:$AG$9</c15:sqref>
                  </c15:fullRef>
                </c:ext>
              </c:extLst>
              <c:f>MO!$K$9:$AG$9</c:f>
              <c:numCache>
                <c:formatCode>General</c:formatCode>
                <c:ptCount val="23"/>
                <c:pt idx="2">
                  <c:v>63</c:v>
                </c:pt>
                <c:pt idx="3">
                  <c:v>64</c:v>
                </c:pt>
                <c:pt idx="4">
                  <c:v>69</c:v>
                </c:pt>
                <c:pt idx="5">
                  <c:v>75</c:v>
                </c:pt>
                <c:pt idx="6">
                  <c:v>76</c:v>
                </c:pt>
                <c:pt idx="7">
                  <c:v>75</c:v>
                </c:pt>
                <c:pt idx="8">
                  <c:v>76</c:v>
                </c:pt>
                <c:pt idx="9">
                  <c:v>79</c:v>
                </c:pt>
                <c:pt idx="10">
                  <c:v>75</c:v>
                </c:pt>
                <c:pt idx="11">
                  <c:v>74</c:v>
                </c:pt>
                <c:pt idx="12">
                  <c:v>77</c:v>
                </c:pt>
                <c:pt idx="13">
                  <c:v>80</c:v>
                </c:pt>
                <c:pt idx="14">
                  <c:v>75</c:v>
                </c:pt>
                <c:pt idx="15">
                  <c:v>74</c:v>
                </c:pt>
                <c:pt idx="16">
                  <c:v>73</c:v>
                </c:pt>
                <c:pt idx="17">
                  <c:v>71</c:v>
                </c:pt>
                <c:pt idx="18">
                  <c:v>72</c:v>
                </c:pt>
                <c:pt idx="19">
                  <c:v>70</c:v>
                </c:pt>
                <c:pt idx="20">
                  <c:v>72</c:v>
                </c:pt>
                <c:pt idx="2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8E-4945-8672-88FE8CFAC2C8}"/>
            </c:ext>
          </c:extLst>
        </c:ser>
        <c:ser>
          <c:idx val="1"/>
          <c:order val="4"/>
          <c:tx>
            <c:strRef>
              <c:f>MO!$H$8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MO!$I$8:$AG$8</c15:sqref>
                  </c15:fullRef>
                </c:ext>
              </c:extLst>
              <c:f>MO!$K$8:$AG$8</c:f>
              <c:numCache>
                <c:formatCode>General</c:formatCode>
                <c:ptCount val="23"/>
                <c:pt idx="2">
                  <c:v>69</c:v>
                </c:pt>
                <c:pt idx="3">
                  <c:v>75</c:v>
                </c:pt>
                <c:pt idx="4">
                  <c:v>72</c:v>
                </c:pt>
                <c:pt idx="5">
                  <c:v>69</c:v>
                </c:pt>
                <c:pt idx="6">
                  <c:v>72</c:v>
                </c:pt>
                <c:pt idx="7">
                  <c:v>73</c:v>
                </c:pt>
                <c:pt idx="8">
                  <c:v>80</c:v>
                </c:pt>
                <c:pt idx="9">
                  <c:v>77</c:v>
                </c:pt>
                <c:pt idx="10">
                  <c:v>78</c:v>
                </c:pt>
                <c:pt idx="11">
                  <c:v>76</c:v>
                </c:pt>
                <c:pt idx="12">
                  <c:v>75</c:v>
                </c:pt>
                <c:pt idx="13">
                  <c:v>76</c:v>
                </c:pt>
                <c:pt idx="14">
                  <c:v>76</c:v>
                </c:pt>
                <c:pt idx="15">
                  <c:v>70</c:v>
                </c:pt>
                <c:pt idx="16">
                  <c:v>65</c:v>
                </c:pt>
                <c:pt idx="17">
                  <c:v>60</c:v>
                </c:pt>
                <c:pt idx="18">
                  <c:v>59</c:v>
                </c:pt>
                <c:pt idx="19">
                  <c:v>60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8E-4945-8672-88FE8CFAC2C8}"/>
            </c:ext>
          </c:extLst>
        </c:ser>
        <c:ser>
          <c:idx val="6"/>
          <c:order val="5"/>
          <c:tx>
            <c:strRef>
              <c:f>MO!$H$7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MO!$I$7:$AG$7</c15:sqref>
                  </c15:fullRef>
                </c:ext>
              </c:extLst>
              <c:f>MO!$K$7:$AG$7</c:f>
              <c:numCache>
                <c:formatCode>General</c:formatCode>
                <c:ptCount val="23"/>
                <c:pt idx="2">
                  <c:v>61</c:v>
                </c:pt>
                <c:pt idx="3">
                  <c:v>58</c:v>
                </c:pt>
                <c:pt idx="4">
                  <c:v>59</c:v>
                </c:pt>
                <c:pt idx="5">
                  <c:v>59</c:v>
                </c:pt>
                <c:pt idx="6">
                  <c:v>57</c:v>
                </c:pt>
                <c:pt idx="7">
                  <c:v>61</c:v>
                </c:pt>
                <c:pt idx="8">
                  <c:v>57</c:v>
                </c:pt>
                <c:pt idx="9">
                  <c:v>57</c:v>
                </c:pt>
                <c:pt idx="10">
                  <c:v>62</c:v>
                </c:pt>
                <c:pt idx="11">
                  <c:v>64</c:v>
                </c:pt>
                <c:pt idx="12">
                  <c:v>62</c:v>
                </c:pt>
                <c:pt idx="13">
                  <c:v>59</c:v>
                </c:pt>
                <c:pt idx="14">
                  <c:v>60</c:v>
                </c:pt>
                <c:pt idx="15">
                  <c:v>62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9-4541-8604-1A1347D4139F}"/>
            </c:ext>
          </c:extLst>
        </c:ser>
        <c:ser>
          <c:idx val="0"/>
          <c:order val="6"/>
          <c:tx>
            <c:strRef>
              <c:f>MO!$H$6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MO!$I$5:$AJ$5</c15:sqref>
                  </c15:fullRef>
                </c:ext>
              </c:extLst>
              <c:f>MO!$K$5:$AJ$5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MO!$I$6:$AG$6</c15:sqref>
                  </c15:fullRef>
                </c:ext>
              </c:extLst>
              <c:f>MO!$K$6:$AG$6</c:f>
              <c:numCache>
                <c:formatCode>#,##0.0</c:formatCode>
                <c:ptCount val="23"/>
                <c:pt idx="1">
                  <c:v>48</c:v>
                </c:pt>
                <c:pt idx="2">
                  <c:v>52.333333333333336</c:v>
                </c:pt>
                <c:pt idx="3">
                  <c:v>52.736842105263158</c:v>
                </c:pt>
                <c:pt idx="4">
                  <c:v>54</c:v>
                </c:pt>
                <c:pt idx="5">
                  <c:v>52.5</c:v>
                </c:pt>
                <c:pt idx="6">
                  <c:v>51.458333333333336</c:v>
                </c:pt>
                <c:pt idx="7">
                  <c:v>50.541666666666664</c:v>
                </c:pt>
                <c:pt idx="8">
                  <c:v>50.625</c:v>
                </c:pt>
                <c:pt idx="9">
                  <c:v>49.875</c:v>
                </c:pt>
                <c:pt idx="10">
                  <c:v>48</c:v>
                </c:pt>
                <c:pt idx="11">
                  <c:v>47.333333333333336</c:v>
                </c:pt>
                <c:pt idx="12">
                  <c:v>47</c:v>
                </c:pt>
                <c:pt idx="13">
                  <c:v>46.458333333333336</c:v>
                </c:pt>
                <c:pt idx="14">
                  <c:v>46.875</c:v>
                </c:pt>
                <c:pt idx="15">
                  <c:v>46.875</c:v>
                </c:pt>
                <c:pt idx="16">
                  <c:v>46.666666666666664</c:v>
                </c:pt>
                <c:pt idx="17">
                  <c:v>46.958333333333336</c:v>
                </c:pt>
                <c:pt idx="18">
                  <c:v>47.333333333333336</c:v>
                </c:pt>
                <c:pt idx="19">
                  <c:v>47.666666666666664</c:v>
                </c:pt>
                <c:pt idx="20">
                  <c:v>49.260869565217391</c:v>
                </c:pt>
                <c:pt idx="21">
                  <c:v>53.666666666666664</c:v>
                </c:pt>
                <c:pt idx="22">
                  <c:v>57.333333333333336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8E-4945-8672-88FE8CFAC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6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Nebraska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NE!$H$12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NE!$I$12:$AG$12</c15:sqref>
                  </c15:fullRef>
                </c:ext>
              </c:extLst>
              <c:f>NE!$K$12:$AG$12</c:f>
              <c:numCache>
                <c:formatCode>General</c:formatCode>
                <c:ptCount val="23"/>
                <c:pt idx="3">
                  <c:v>86</c:v>
                </c:pt>
                <c:pt idx="4">
                  <c:v>87</c:v>
                </c:pt>
                <c:pt idx="5">
                  <c:v>83</c:v>
                </c:pt>
                <c:pt idx="6">
                  <c:v>83</c:v>
                </c:pt>
                <c:pt idx="7">
                  <c:v>80</c:v>
                </c:pt>
                <c:pt idx="8">
                  <c:v>79</c:v>
                </c:pt>
                <c:pt idx="9">
                  <c:v>81</c:v>
                </c:pt>
                <c:pt idx="10">
                  <c:v>82</c:v>
                </c:pt>
                <c:pt idx="11">
                  <c:v>80</c:v>
                </c:pt>
                <c:pt idx="12">
                  <c:v>76</c:v>
                </c:pt>
                <c:pt idx="13">
                  <c:v>72</c:v>
                </c:pt>
                <c:pt idx="14">
                  <c:v>69</c:v>
                </c:pt>
                <c:pt idx="15">
                  <c:v>69</c:v>
                </c:pt>
                <c:pt idx="16">
                  <c:v>67</c:v>
                </c:pt>
                <c:pt idx="17">
                  <c:v>69</c:v>
                </c:pt>
                <c:pt idx="18">
                  <c:v>71</c:v>
                </c:pt>
                <c:pt idx="19">
                  <c:v>71</c:v>
                </c:pt>
                <c:pt idx="20">
                  <c:v>72</c:v>
                </c:pt>
                <c:pt idx="2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5-472A-AC0B-4B52785DA765}"/>
            </c:ext>
          </c:extLst>
        </c:ser>
        <c:ser>
          <c:idx val="4"/>
          <c:order val="1"/>
          <c:tx>
            <c:strRef>
              <c:f>NE!$H$11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NE!$I$11:$AG$11</c15:sqref>
                  </c15:fullRef>
                </c:ext>
              </c:extLst>
              <c:f>NE!$K$11:$AG$11</c:f>
              <c:numCache>
                <c:formatCode>General</c:formatCode>
                <c:ptCount val="23"/>
                <c:pt idx="3">
                  <c:v>79</c:v>
                </c:pt>
                <c:pt idx="4">
                  <c:v>69</c:v>
                </c:pt>
                <c:pt idx="5">
                  <c:v>68</c:v>
                </c:pt>
                <c:pt idx="6">
                  <c:v>62</c:v>
                </c:pt>
                <c:pt idx="7">
                  <c:v>61</c:v>
                </c:pt>
                <c:pt idx="8">
                  <c:v>68</c:v>
                </c:pt>
                <c:pt idx="9">
                  <c:v>66</c:v>
                </c:pt>
                <c:pt idx="10">
                  <c:v>60</c:v>
                </c:pt>
                <c:pt idx="11">
                  <c:v>57</c:v>
                </c:pt>
                <c:pt idx="12">
                  <c:v>54</c:v>
                </c:pt>
                <c:pt idx="13">
                  <c:v>48</c:v>
                </c:pt>
                <c:pt idx="14">
                  <c:v>46</c:v>
                </c:pt>
                <c:pt idx="15">
                  <c:v>43</c:v>
                </c:pt>
                <c:pt idx="16">
                  <c:v>41</c:v>
                </c:pt>
                <c:pt idx="17">
                  <c:v>43</c:v>
                </c:pt>
                <c:pt idx="18">
                  <c:v>40</c:v>
                </c:pt>
                <c:pt idx="19">
                  <c:v>41</c:v>
                </c:pt>
                <c:pt idx="20">
                  <c:v>35</c:v>
                </c:pt>
                <c:pt idx="21">
                  <c:v>40</c:v>
                </c:pt>
                <c:pt idx="2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5-472A-AC0B-4B52785DA765}"/>
            </c:ext>
          </c:extLst>
        </c:ser>
        <c:ser>
          <c:idx val="3"/>
          <c:order val="2"/>
          <c:tx>
            <c:strRef>
              <c:f>NE!$H$10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NE!$I$10:$AG$10</c15:sqref>
                  </c15:fullRef>
                </c:ext>
              </c:extLst>
              <c:f>NE!$K$10:$AG$10</c:f>
              <c:numCache>
                <c:formatCode>General</c:formatCode>
                <c:ptCount val="23"/>
                <c:pt idx="1">
                  <c:v>59</c:v>
                </c:pt>
                <c:pt idx="2">
                  <c:v>58</c:v>
                </c:pt>
                <c:pt idx="3">
                  <c:v>53</c:v>
                </c:pt>
                <c:pt idx="4">
                  <c:v>50</c:v>
                </c:pt>
                <c:pt idx="5">
                  <c:v>47</c:v>
                </c:pt>
                <c:pt idx="6">
                  <c:v>43</c:v>
                </c:pt>
                <c:pt idx="7">
                  <c:v>55</c:v>
                </c:pt>
                <c:pt idx="8">
                  <c:v>53</c:v>
                </c:pt>
                <c:pt idx="9">
                  <c:v>56</c:v>
                </c:pt>
                <c:pt idx="10">
                  <c:v>54</c:v>
                </c:pt>
                <c:pt idx="11">
                  <c:v>56</c:v>
                </c:pt>
                <c:pt idx="12">
                  <c:v>58</c:v>
                </c:pt>
                <c:pt idx="13">
                  <c:v>58</c:v>
                </c:pt>
                <c:pt idx="14">
                  <c:v>52</c:v>
                </c:pt>
                <c:pt idx="15">
                  <c:v>47</c:v>
                </c:pt>
                <c:pt idx="16">
                  <c:v>46</c:v>
                </c:pt>
                <c:pt idx="17">
                  <c:v>47</c:v>
                </c:pt>
                <c:pt idx="18">
                  <c:v>45</c:v>
                </c:pt>
                <c:pt idx="19">
                  <c:v>47</c:v>
                </c:pt>
                <c:pt idx="20">
                  <c:v>42</c:v>
                </c:pt>
                <c:pt idx="2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5-472A-AC0B-4B52785DA765}"/>
            </c:ext>
          </c:extLst>
        </c:ser>
        <c:ser>
          <c:idx val="2"/>
          <c:order val="3"/>
          <c:tx>
            <c:strRef>
              <c:f>NE!$H$9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NE!$I$9:$AG$9</c15:sqref>
                  </c15:fullRef>
                </c:ext>
              </c:extLst>
              <c:f>NE!$K$9:$AG$9</c:f>
              <c:numCache>
                <c:formatCode>General</c:formatCode>
                <c:ptCount val="23"/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78</c:v>
                </c:pt>
                <c:pt idx="7">
                  <c:v>77</c:v>
                </c:pt>
                <c:pt idx="8">
                  <c:v>77</c:v>
                </c:pt>
                <c:pt idx="9">
                  <c:v>75</c:v>
                </c:pt>
                <c:pt idx="10">
                  <c:v>75</c:v>
                </c:pt>
                <c:pt idx="11">
                  <c:v>73</c:v>
                </c:pt>
                <c:pt idx="12">
                  <c:v>71</c:v>
                </c:pt>
                <c:pt idx="13">
                  <c:v>74</c:v>
                </c:pt>
                <c:pt idx="14">
                  <c:v>71</c:v>
                </c:pt>
                <c:pt idx="15">
                  <c:v>67</c:v>
                </c:pt>
                <c:pt idx="16">
                  <c:v>65</c:v>
                </c:pt>
                <c:pt idx="17">
                  <c:v>65</c:v>
                </c:pt>
                <c:pt idx="18">
                  <c:v>66</c:v>
                </c:pt>
                <c:pt idx="19">
                  <c:v>68</c:v>
                </c:pt>
                <c:pt idx="20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5-472A-AC0B-4B52785DA765}"/>
            </c:ext>
          </c:extLst>
        </c:ser>
        <c:ser>
          <c:idx val="1"/>
          <c:order val="4"/>
          <c:tx>
            <c:strRef>
              <c:f>NE!$H$8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NE!$I$8:$AG$8</c15:sqref>
                  </c15:fullRef>
                </c:ext>
              </c:extLst>
              <c:f>NE!$K$8:$AG$8</c:f>
              <c:numCache>
                <c:formatCode>General</c:formatCode>
                <c:ptCount val="23"/>
                <c:pt idx="1">
                  <c:v>72</c:v>
                </c:pt>
                <c:pt idx="2">
                  <c:v>67</c:v>
                </c:pt>
                <c:pt idx="3">
                  <c:v>66</c:v>
                </c:pt>
                <c:pt idx="4">
                  <c:v>67</c:v>
                </c:pt>
                <c:pt idx="5">
                  <c:v>65</c:v>
                </c:pt>
                <c:pt idx="6">
                  <c:v>68</c:v>
                </c:pt>
                <c:pt idx="7">
                  <c:v>71</c:v>
                </c:pt>
                <c:pt idx="8">
                  <c:v>71</c:v>
                </c:pt>
                <c:pt idx="9">
                  <c:v>73</c:v>
                </c:pt>
                <c:pt idx="10">
                  <c:v>75</c:v>
                </c:pt>
                <c:pt idx="11">
                  <c:v>75</c:v>
                </c:pt>
                <c:pt idx="12">
                  <c:v>73</c:v>
                </c:pt>
                <c:pt idx="13">
                  <c:v>77</c:v>
                </c:pt>
                <c:pt idx="14">
                  <c:v>78</c:v>
                </c:pt>
                <c:pt idx="15">
                  <c:v>74</c:v>
                </c:pt>
                <c:pt idx="16">
                  <c:v>76</c:v>
                </c:pt>
                <c:pt idx="17">
                  <c:v>78</c:v>
                </c:pt>
                <c:pt idx="18">
                  <c:v>76</c:v>
                </c:pt>
                <c:pt idx="19">
                  <c:v>77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A5-472A-AC0B-4B52785DA765}"/>
            </c:ext>
          </c:extLst>
        </c:ser>
        <c:ser>
          <c:idx val="6"/>
          <c:order val="5"/>
          <c:tx>
            <c:strRef>
              <c:f>NE!$H$7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NE!$I$7:$AG$7</c15:sqref>
                  </c15:fullRef>
                </c:ext>
              </c:extLst>
              <c:f>NE!$K$7:$AG$7</c:f>
              <c:numCache>
                <c:formatCode>General</c:formatCode>
                <c:ptCount val="23"/>
                <c:pt idx="2">
                  <c:v>61</c:v>
                </c:pt>
                <c:pt idx="3">
                  <c:v>63</c:v>
                </c:pt>
                <c:pt idx="4">
                  <c:v>55</c:v>
                </c:pt>
                <c:pt idx="5">
                  <c:v>59</c:v>
                </c:pt>
                <c:pt idx="6">
                  <c:v>64</c:v>
                </c:pt>
                <c:pt idx="7">
                  <c:v>66</c:v>
                </c:pt>
                <c:pt idx="8">
                  <c:v>65</c:v>
                </c:pt>
                <c:pt idx="9">
                  <c:v>68</c:v>
                </c:pt>
                <c:pt idx="10">
                  <c:v>61</c:v>
                </c:pt>
                <c:pt idx="11">
                  <c:v>57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2-416A-BD71-09911755F821}"/>
            </c:ext>
          </c:extLst>
        </c:ser>
        <c:ser>
          <c:idx val="0"/>
          <c:order val="6"/>
          <c:tx>
            <c:strRef>
              <c:f>NE!$H$6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NE!$I$5:$AJ$5</c15:sqref>
                  </c15:fullRef>
                </c:ext>
              </c:extLst>
              <c:f>NE!$K$5:$AJ$5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NE!$I$6:$AG$6</c15:sqref>
                  </c15:fullRef>
                </c:ext>
              </c:extLst>
              <c:f>NE!$K$6:$AG$6</c:f>
              <c:numCache>
                <c:formatCode>#,##0.0</c:formatCode>
                <c:ptCount val="23"/>
                <c:pt idx="1">
                  <c:v>69.666666666666671</c:v>
                </c:pt>
                <c:pt idx="2">
                  <c:v>72.875</c:v>
                </c:pt>
                <c:pt idx="3">
                  <c:v>72.150000000000006</c:v>
                </c:pt>
                <c:pt idx="4">
                  <c:v>72.416666666666671</c:v>
                </c:pt>
                <c:pt idx="5">
                  <c:v>72.541666666666671</c:v>
                </c:pt>
                <c:pt idx="6">
                  <c:v>70.416666666666671</c:v>
                </c:pt>
                <c:pt idx="7">
                  <c:v>69.333333333333329</c:v>
                </c:pt>
                <c:pt idx="8">
                  <c:v>67.916666666666671</c:v>
                </c:pt>
                <c:pt idx="9">
                  <c:v>65.958333333333329</c:v>
                </c:pt>
                <c:pt idx="10">
                  <c:v>64.958333333333329</c:v>
                </c:pt>
                <c:pt idx="11">
                  <c:v>63.916666666666664</c:v>
                </c:pt>
                <c:pt idx="12">
                  <c:v>63</c:v>
                </c:pt>
                <c:pt idx="13">
                  <c:v>63.041666666666664</c:v>
                </c:pt>
                <c:pt idx="14">
                  <c:v>62.25</c:v>
                </c:pt>
                <c:pt idx="15">
                  <c:v>61.583333333333336</c:v>
                </c:pt>
                <c:pt idx="16">
                  <c:v>60.25</c:v>
                </c:pt>
                <c:pt idx="17">
                  <c:v>60.75</c:v>
                </c:pt>
                <c:pt idx="18">
                  <c:v>60.916666666666664</c:v>
                </c:pt>
                <c:pt idx="19">
                  <c:v>61.541666666666664</c:v>
                </c:pt>
                <c:pt idx="20">
                  <c:v>61.521739130434781</c:v>
                </c:pt>
                <c:pt idx="21">
                  <c:v>65.764705882352942</c:v>
                </c:pt>
                <c:pt idx="22">
                  <c:v>69.888888888888886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A5-472A-AC0B-4B52785DA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92"/>
          <c:min val="3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North Carolina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NC!$H$12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NC!$I$12:$AI$12</c15:sqref>
                  </c15:fullRef>
                </c:ext>
              </c:extLst>
              <c:f>NC!$K$12:$AI$12</c:f>
              <c:numCache>
                <c:formatCode>General</c:formatCode>
                <c:ptCount val="25"/>
                <c:pt idx="1">
                  <c:v>56</c:v>
                </c:pt>
                <c:pt idx="2">
                  <c:v>54</c:v>
                </c:pt>
                <c:pt idx="3">
                  <c:v>66</c:v>
                </c:pt>
                <c:pt idx="4">
                  <c:v>70</c:v>
                </c:pt>
                <c:pt idx="5">
                  <c:v>66</c:v>
                </c:pt>
                <c:pt idx="6">
                  <c:v>65</c:v>
                </c:pt>
                <c:pt idx="7">
                  <c:v>73</c:v>
                </c:pt>
                <c:pt idx="8">
                  <c:v>67</c:v>
                </c:pt>
                <c:pt idx="9">
                  <c:v>57</c:v>
                </c:pt>
                <c:pt idx="10">
                  <c:v>66</c:v>
                </c:pt>
                <c:pt idx="11">
                  <c:v>68</c:v>
                </c:pt>
                <c:pt idx="12">
                  <c:v>73</c:v>
                </c:pt>
                <c:pt idx="13">
                  <c:v>74</c:v>
                </c:pt>
                <c:pt idx="14">
                  <c:v>70</c:v>
                </c:pt>
                <c:pt idx="15">
                  <c:v>67</c:v>
                </c:pt>
                <c:pt idx="16">
                  <c:v>69</c:v>
                </c:pt>
                <c:pt idx="17">
                  <c:v>66</c:v>
                </c:pt>
                <c:pt idx="18">
                  <c:v>60</c:v>
                </c:pt>
                <c:pt idx="19">
                  <c:v>59</c:v>
                </c:pt>
                <c:pt idx="20">
                  <c:v>62</c:v>
                </c:pt>
                <c:pt idx="21">
                  <c:v>61</c:v>
                </c:pt>
                <c:pt idx="22">
                  <c:v>70</c:v>
                </c:pt>
                <c:pt idx="23">
                  <c:v>70</c:v>
                </c:pt>
                <c:pt idx="24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3D-4C1B-BF08-373432864E6D}"/>
            </c:ext>
          </c:extLst>
        </c:ser>
        <c:ser>
          <c:idx val="4"/>
          <c:order val="1"/>
          <c:tx>
            <c:strRef>
              <c:f>NC!$H$11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NC!$I$11:$AI$11</c15:sqref>
                  </c15:fullRef>
                </c:ext>
              </c:extLst>
              <c:f>NC!$K$11:$AI$11</c:f>
              <c:numCache>
                <c:formatCode>General</c:formatCode>
                <c:ptCount val="25"/>
                <c:pt idx="2">
                  <c:v>83</c:v>
                </c:pt>
                <c:pt idx="3">
                  <c:v>75</c:v>
                </c:pt>
                <c:pt idx="4">
                  <c:v>65</c:v>
                </c:pt>
                <c:pt idx="5">
                  <c:v>54</c:v>
                </c:pt>
                <c:pt idx="6">
                  <c:v>39</c:v>
                </c:pt>
                <c:pt idx="7">
                  <c:v>41</c:v>
                </c:pt>
                <c:pt idx="8">
                  <c:v>40</c:v>
                </c:pt>
                <c:pt idx="9">
                  <c:v>45</c:v>
                </c:pt>
                <c:pt idx="10">
                  <c:v>51</c:v>
                </c:pt>
                <c:pt idx="11">
                  <c:v>52</c:v>
                </c:pt>
                <c:pt idx="12">
                  <c:v>47</c:v>
                </c:pt>
                <c:pt idx="13">
                  <c:v>55</c:v>
                </c:pt>
                <c:pt idx="14">
                  <c:v>62</c:v>
                </c:pt>
                <c:pt idx="15">
                  <c:v>63</c:v>
                </c:pt>
                <c:pt idx="16">
                  <c:v>63</c:v>
                </c:pt>
                <c:pt idx="17">
                  <c:v>63</c:v>
                </c:pt>
                <c:pt idx="18">
                  <c:v>61</c:v>
                </c:pt>
                <c:pt idx="19">
                  <c:v>65</c:v>
                </c:pt>
                <c:pt idx="20">
                  <c:v>63</c:v>
                </c:pt>
                <c:pt idx="21">
                  <c:v>64</c:v>
                </c:pt>
                <c:pt idx="22">
                  <c:v>62</c:v>
                </c:pt>
                <c:pt idx="23">
                  <c:v>52</c:v>
                </c:pt>
                <c:pt idx="24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3D-4C1B-BF08-373432864E6D}"/>
            </c:ext>
          </c:extLst>
        </c:ser>
        <c:ser>
          <c:idx val="3"/>
          <c:order val="2"/>
          <c:tx>
            <c:strRef>
              <c:f>NC!$H$10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NC!$I$10:$AI$10</c15:sqref>
                  </c15:fullRef>
                </c:ext>
              </c:extLst>
              <c:f>NC!$K$10:$AI$10</c:f>
              <c:numCache>
                <c:formatCode>General</c:formatCode>
                <c:ptCount val="25"/>
                <c:pt idx="1">
                  <c:v>73</c:v>
                </c:pt>
                <c:pt idx="2">
                  <c:v>69</c:v>
                </c:pt>
                <c:pt idx="3">
                  <c:v>66</c:v>
                </c:pt>
                <c:pt idx="4">
                  <c:v>69</c:v>
                </c:pt>
                <c:pt idx="5">
                  <c:v>74</c:v>
                </c:pt>
                <c:pt idx="6">
                  <c:v>64</c:v>
                </c:pt>
                <c:pt idx="7">
                  <c:v>72</c:v>
                </c:pt>
                <c:pt idx="8">
                  <c:v>80</c:v>
                </c:pt>
                <c:pt idx="9">
                  <c:v>69</c:v>
                </c:pt>
                <c:pt idx="10">
                  <c:v>73</c:v>
                </c:pt>
                <c:pt idx="11">
                  <c:v>68</c:v>
                </c:pt>
                <c:pt idx="12">
                  <c:v>62</c:v>
                </c:pt>
                <c:pt idx="13">
                  <c:v>59</c:v>
                </c:pt>
                <c:pt idx="14">
                  <c:v>56</c:v>
                </c:pt>
                <c:pt idx="15">
                  <c:v>56</c:v>
                </c:pt>
                <c:pt idx="16">
                  <c:v>60</c:v>
                </c:pt>
                <c:pt idx="17">
                  <c:v>56</c:v>
                </c:pt>
                <c:pt idx="18">
                  <c:v>62</c:v>
                </c:pt>
                <c:pt idx="19">
                  <c:v>61</c:v>
                </c:pt>
                <c:pt idx="20">
                  <c:v>62</c:v>
                </c:pt>
                <c:pt idx="21">
                  <c:v>68</c:v>
                </c:pt>
                <c:pt idx="22">
                  <c:v>63</c:v>
                </c:pt>
                <c:pt idx="23">
                  <c:v>60</c:v>
                </c:pt>
                <c:pt idx="24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D-4C1B-BF08-373432864E6D}"/>
            </c:ext>
          </c:extLst>
        </c:ser>
        <c:ser>
          <c:idx val="2"/>
          <c:order val="3"/>
          <c:tx>
            <c:strRef>
              <c:f>NC!$H$9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NC!$I$9:$AI$9</c15:sqref>
                  </c15:fullRef>
                </c:ext>
              </c:extLst>
              <c:f>NC!$K$9:$AI$9</c:f>
              <c:numCache>
                <c:formatCode>General</c:formatCode>
                <c:ptCount val="25"/>
                <c:pt idx="2">
                  <c:v>73</c:v>
                </c:pt>
                <c:pt idx="3">
                  <c:v>77</c:v>
                </c:pt>
                <c:pt idx="4">
                  <c:v>61</c:v>
                </c:pt>
                <c:pt idx="5">
                  <c:v>34</c:v>
                </c:pt>
                <c:pt idx="6">
                  <c:v>23</c:v>
                </c:pt>
                <c:pt idx="7">
                  <c:v>18</c:v>
                </c:pt>
                <c:pt idx="8">
                  <c:v>26</c:v>
                </c:pt>
                <c:pt idx="9">
                  <c:v>45</c:v>
                </c:pt>
                <c:pt idx="10">
                  <c:v>50</c:v>
                </c:pt>
                <c:pt idx="11">
                  <c:v>50</c:v>
                </c:pt>
                <c:pt idx="12">
                  <c:v>55</c:v>
                </c:pt>
                <c:pt idx="13">
                  <c:v>57</c:v>
                </c:pt>
                <c:pt idx="14">
                  <c:v>55</c:v>
                </c:pt>
                <c:pt idx="15">
                  <c:v>56</c:v>
                </c:pt>
                <c:pt idx="16">
                  <c:v>52</c:v>
                </c:pt>
                <c:pt idx="17">
                  <c:v>46</c:v>
                </c:pt>
                <c:pt idx="18">
                  <c:v>46</c:v>
                </c:pt>
                <c:pt idx="19">
                  <c:v>41</c:v>
                </c:pt>
                <c:pt idx="20">
                  <c:v>46</c:v>
                </c:pt>
                <c:pt idx="21">
                  <c:v>64</c:v>
                </c:pt>
                <c:pt idx="22">
                  <c:v>68</c:v>
                </c:pt>
                <c:pt idx="23">
                  <c:v>66</c:v>
                </c:pt>
                <c:pt idx="24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3D-4C1B-BF08-373432864E6D}"/>
            </c:ext>
          </c:extLst>
        </c:ser>
        <c:ser>
          <c:idx val="1"/>
          <c:order val="4"/>
          <c:tx>
            <c:strRef>
              <c:f>NC!$H$8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NC!$I$8:$AI$8</c15:sqref>
                  </c15:fullRef>
                </c:ext>
              </c:extLst>
              <c:f>NC!$K$8:$AI$8</c:f>
              <c:numCache>
                <c:formatCode>General</c:formatCode>
                <c:ptCount val="25"/>
                <c:pt idx="0">
                  <c:v>83</c:v>
                </c:pt>
                <c:pt idx="1">
                  <c:v>87</c:v>
                </c:pt>
                <c:pt idx="2">
                  <c:v>77</c:v>
                </c:pt>
                <c:pt idx="3">
                  <c:v>73</c:v>
                </c:pt>
                <c:pt idx="4">
                  <c:v>80</c:v>
                </c:pt>
                <c:pt idx="5">
                  <c:v>76</c:v>
                </c:pt>
                <c:pt idx="6">
                  <c:v>77</c:v>
                </c:pt>
                <c:pt idx="7">
                  <c:v>80</c:v>
                </c:pt>
                <c:pt idx="8">
                  <c:v>84</c:v>
                </c:pt>
                <c:pt idx="9">
                  <c:v>82</c:v>
                </c:pt>
                <c:pt idx="10">
                  <c:v>79</c:v>
                </c:pt>
                <c:pt idx="11">
                  <c:v>70</c:v>
                </c:pt>
                <c:pt idx="12">
                  <c:v>70</c:v>
                </c:pt>
                <c:pt idx="13">
                  <c:v>74</c:v>
                </c:pt>
                <c:pt idx="14">
                  <c:v>73</c:v>
                </c:pt>
                <c:pt idx="15">
                  <c:v>62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3D-4C1B-BF08-373432864E6D}"/>
            </c:ext>
          </c:extLst>
        </c:ser>
        <c:ser>
          <c:idx val="6"/>
          <c:order val="5"/>
          <c:tx>
            <c:strRef>
              <c:f>NC!$H$7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NC!$I$7:$AI$7</c15:sqref>
                  </c15:fullRef>
                </c:ext>
              </c:extLst>
              <c:f>NC!$K$7:$AI$7</c:f>
              <c:numCache>
                <c:formatCode>General</c:formatCode>
                <c:ptCount val="25"/>
                <c:pt idx="0">
                  <c:v>67</c:v>
                </c:pt>
                <c:pt idx="1">
                  <c:v>72</c:v>
                </c:pt>
                <c:pt idx="2">
                  <c:v>65</c:v>
                </c:pt>
                <c:pt idx="3">
                  <c:v>59</c:v>
                </c:pt>
                <c:pt idx="4">
                  <c:v>52</c:v>
                </c:pt>
                <c:pt idx="5">
                  <c:v>51</c:v>
                </c:pt>
                <c:pt idx="6">
                  <c:v>53</c:v>
                </c:pt>
                <c:pt idx="7">
                  <c:v>44</c:v>
                </c:pt>
                <c:pt idx="8">
                  <c:v>40</c:v>
                </c:pt>
                <c:pt idx="9">
                  <c:v>53</c:v>
                </c:pt>
                <c:pt idx="10">
                  <c:v>63</c:v>
                </c:pt>
                <c:pt idx="11">
                  <c:v>67</c:v>
                </c:pt>
                <c:pt idx="12">
                  <c:v>70</c:v>
                </c:pt>
                <c:pt idx="13">
                  <c:v>67</c:v>
                </c:pt>
                <c:pt idx="14">
                  <c:v>63</c:v>
                </c:pt>
                <c:pt idx="15">
                  <c:v>64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7-47B6-9533-B065B3D46FEC}"/>
            </c:ext>
          </c:extLst>
        </c:ser>
        <c:ser>
          <c:idx val="0"/>
          <c:order val="6"/>
          <c:tx>
            <c:strRef>
              <c:f>NC!$H$6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NC!$I$5:$AJ$5</c15:sqref>
                  </c15:fullRef>
                </c:ext>
              </c:extLst>
              <c:f>NC!$K$5:$AJ$5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NC!$I$6:$AI$6</c15:sqref>
                  </c15:fullRef>
                </c:ext>
              </c:extLst>
              <c:f>NC!$K$6:$AI$6</c:f>
              <c:numCache>
                <c:formatCode>#,##0.0</c:formatCode>
                <c:ptCount val="25"/>
                <c:pt idx="0">
                  <c:v>72.5</c:v>
                </c:pt>
                <c:pt idx="1">
                  <c:v>71.375</c:v>
                </c:pt>
                <c:pt idx="2">
                  <c:v>68.86666666666666</c:v>
                </c:pt>
                <c:pt idx="3">
                  <c:v>68</c:v>
                </c:pt>
                <c:pt idx="4">
                  <c:v>66.5</c:v>
                </c:pt>
                <c:pt idx="5">
                  <c:v>63.583333333333336</c:v>
                </c:pt>
                <c:pt idx="6">
                  <c:v>59.75</c:v>
                </c:pt>
                <c:pt idx="7">
                  <c:v>56.875</c:v>
                </c:pt>
                <c:pt idx="8">
                  <c:v>58.791666666666664</c:v>
                </c:pt>
                <c:pt idx="9">
                  <c:v>56.666666666666664</c:v>
                </c:pt>
                <c:pt idx="10">
                  <c:v>57.583333333333336</c:v>
                </c:pt>
                <c:pt idx="11">
                  <c:v>57.708333333333336</c:v>
                </c:pt>
                <c:pt idx="12">
                  <c:v>58.083333333333336</c:v>
                </c:pt>
                <c:pt idx="13">
                  <c:v>58.625</c:v>
                </c:pt>
                <c:pt idx="14">
                  <c:v>58.708333333333336</c:v>
                </c:pt>
                <c:pt idx="15">
                  <c:v>59.166666666666664</c:v>
                </c:pt>
                <c:pt idx="16">
                  <c:v>58.416666666666664</c:v>
                </c:pt>
                <c:pt idx="17">
                  <c:v>56.916666666666664</c:v>
                </c:pt>
                <c:pt idx="18">
                  <c:v>56.291666666666664</c:v>
                </c:pt>
                <c:pt idx="19">
                  <c:v>56.125</c:v>
                </c:pt>
                <c:pt idx="20">
                  <c:v>55.260869565217391</c:v>
                </c:pt>
                <c:pt idx="21">
                  <c:v>56.666666666666664</c:v>
                </c:pt>
                <c:pt idx="22">
                  <c:v>58.142857142857146</c:v>
                </c:pt>
                <c:pt idx="23">
                  <c:v>59.333333333333336</c:v>
                </c:pt>
                <c:pt idx="24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3D-4C1B-BF08-373432864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North Dakota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ND!$H$12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ND!$I$12:$AG$12</c15:sqref>
                  </c15:fullRef>
                </c:ext>
              </c:extLst>
              <c:f>ND!$K$12:$AG$12</c:f>
              <c:numCache>
                <c:formatCode>General</c:formatCode>
                <c:ptCount val="23"/>
                <c:pt idx="3">
                  <c:v>25</c:v>
                </c:pt>
                <c:pt idx="4">
                  <c:v>24</c:v>
                </c:pt>
                <c:pt idx="5">
                  <c:v>23</c:v>
                </c:pt>
                <c:pt idx="6">
                  <c:v>25</c:v>
                </c:pt>
                <c:pt idx="7">
                  <c:v>19</c:v>
                </c:pt>
                <c:pt idx="8">
                  <c:v>21</c:v>
                </c:pt>
                <c:pt idx="9">
                  <c:v>20</c:v>
                </c:pt>
                <c:pt idx="10">
                  <c:v>17</c:v>
                </c:pt>
                <c:pt idx="11">
                  <c:v>17</c:v>
                </c:pt>
                <c:pt idx="12">
                  <c:v>13</c:v>
                </c:pt>
                <c:pt idx="13">
                  <c:v>14</c:v>
                </c:pt>
                <c:pt idx="14">
                  <c:v>12</c:v>
                </c:pt>
                <c:pt idx="15">
                  <c:v>15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16</c:v>
                </c:pt>
                <c:pt idx="21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9-4B24-AC8C-9276A0E3A7C2}"/>
            </c:ext>
          </c:extLst>
        </c:ser>
        <c:ser>
          <c:idx val="4"/>
          <c:order val="1"/>
          <c:tx>
            <c:strRef>
              <c:f>ND!$H$11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ND!$I$11:$AG$11</c15:sqref>
                  </c15:fullRef>
                </c:ext>
              </c:extLst>
              <c:f>ND!$K$11:$AG$11</c:f>
              <c:numCache>
                <c:formatCode>General</c:formatCode>
                <c:ptCount val="23"/>
                <c:pt idx="4">
                  <c:v>58</c:v>
                </c:pt>
                <c:pt idx="5">
                  <c:v>62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63</c:v>
                </c:pt>
                <c:pt idx="10">
                  <c:v>62</c:v>
                </c:pt>
                <c:pt idx="11">
                  <c:v>63</c:v>
                </c:pt>
                <c:pt idx="12">
                  <c:v>59</c:v>
                </c:pt>
                <c:pt idx="13">
                  <c:v>61</c:v>
                </c:pt>
                <c:pt idx="14">
                  <c:v>57</c:v>
                </c:pt>
                <c:pt idx="15">
                  <c:v>57</c:v>
                </c:pt>
                <c:pt idx="16">
                  <c:v>55</c:v>
                </c:pt>
                <c:pt idx="17">
                  <c:v>55</c:v>
                </c:pt>
                <c:pt idx="18">
                  <c:v>60</c:v>
                </c:pt>
                <c:pt idx="19">
                  <c:v>54</c:v>
                </c:pt>
                <c:pt idx="20">
                  <c:v>58</c:v>
                </c:pt>
                <c:pt idx="21">
                  <c:v>57</c:v>
                </c:pt>
                <c:pt idx="2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9-4B24-AC8C-9276A0E3A7C2}"/>
            </c:ext>
          </c:extLst>
        </c:ser>
        <c:ser>
          <c:idx val="3"/>
          <c:order val="2"/>
          <c:tx>
            <c:strRef>
              <c:f>ND!$H$10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ND!$I$10:$AG$10</c15:sqref>
                  </c15:fullRef>
                </c:ext>
              </c:extLst>
              <c:f>ND!$K$10:$AG$10</c:f>
              <c:numCache>
                <c:formatCode>General</c:formatCode>
                <c:ptCount val="23"/>
                <c:pt idx="2">
                  <c:v>69</c:v>
                </c:pt>
                <c:pt idx="3">
                  <c:v>64</c:v>
                </c:pt>
                <c:pt idx="4">
                  <c:v>53</c:v>
                </c:pt>
                <c:pt idx="5">
                  <c:v>62</c:v>
                </c:pt>
                <c:pt idx="6">
                  <c:v>57</c:v>
                </c:pt>
                <c:pt idx="7">
                  <c:v>51</c:v>
                </c:pt>
                <c:pt idx="8">
                  <c:v>53</c:v>
                </c:pt>
                <c:pt idx="9">
                  <c:v>49</c:v>
                </c:pt>
                <c:pt idx="10">
                  <c:v>44</c:v>
                </c:pt>
                <c:pt idx="11">
                  <c:v>43</c:v>
                </c:pt>
                <c:pt idx="12">
                  <c:v>49</c:v>
                </c:pt>
                <c:pt idx="13">
                  <c:v>46</c:v>
                </c:pt>
                <c:pt idx="14">
                  <c:v>46</c:v>
                </c:pt>
                <c:pt idx="15">
                  <c:v>47</c:v>
                </c:pt>
                <c:pt idx="16">
                  <c:v>51</c:v>
                </c:pt>
                <c:pt idx="17">
                  <c:v>45</c:v>
                </c:pt>
                <c:pt idx="18">
                  <c:v>42</c:v>
                </c:pt>
                <c:pt idx="19">
                  <c:v>48</c:v>
                </c:pt>
                <c:pt idx="20">
                  <c:v>40</c:v>
                </c:pt>
                <c:pt idx="2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69-4B24-AC8C-9276A0E3A7C2}"/>
            </c:ext>
          </c:extLst>
        </c:ser>
        <c:ser>
          <c:idx val="2"/>
          <c:order val="3"/>
          <c:tx>
            <c:strRef>
              <c:f>ND!$H$9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ND!$I$9:$AG$9</c15:sqref>
                  </c15:fullRef>
                </c:ext>
              </c:extLst>
              <c:f>ND!$K$9:$AG$9</c:f>
              <c:numCache>
                <c:formatCode>General</c:formatCode>
                <c:ptCount val="23"/>
                <c:pt idx="3">
                  <c:v>67</c:v>
                </c:pt>
                <c:pt idx="4">
                  <c:v>70</c:v>
                </c:pt>
                <c:pt idx="5">
                  <c:v>66</c:v>
                </c:pt>
                <c:pt idx="6">
                  <c:v>64</c:v>
                </c:pt>
                <c:pt idx="7">
                  <c:v>58</c:v>
                </c:pt>
                <c:pt idx="8">
                  <c:v>62</c:v>
                </c:pt>
                <c:pt idx="9">
                  <c:v>58</c:v>
                </c:pt>
                <c:pt idx="10">
                  <c:v>51</c:v>
                </c:pt>
                <c:pt idx="11">
                  <c:v>61</c:v>
                </c:pt>
                <c:pt idx="12">
                  <c:v>61</c:v>
                </c:pt>
                <c:pt idx="13">
                  <c:v>57</c:v>
                </c:pt>
                <c:pt idx="14">
                  <c:v>63</c:v>
                </c:pt>
                <c:pt idx="15">
                  <c:v>58</c:v>
                </c:pt>
                <c:pt idx="16">
                  <c:v>62</c:v>
                </c:pt>
                <c:pt idx="17">
                  <c:v>62</c:v>
                </c:pt>
                <c:pt idx="18">
                  <c:v>63</c:v>
                </c:pt>
                <c:pt idx="19">
                  <c:v>67</c:v>
                </c:pt>
                <c:pt idx="20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69-4B24-AC8C-9276A0E3A7C2}"/>
            </c:ext>
          </c:extLst>
        </c:ser>
        <c:ser>
          <c:idx val="1"/>
          <c:order val="4"/>
          <c:tx>
            <c:strRef>
              <c:f>ND!$H$8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ND!$I$8:$AG$8</c15:sqref>
                  </c15:fullRef>
                </c:ext>
              </c:extLst>
              <c:f>ND!$K$8:$AG$8</c:f>
              <c:numCache>
                <c:formatCode>General</c:formatCode>
                <c:ptCount val="23"/>
                <c:pt idx="2">
                  <c:v>58</c:v>
                </c:pt>
                <c:pt idx="3">
                  <c:v>66</c:v>
                </c:pt>
                <c:pt idx="4">
                  <c:v>63</c:v>
                </c:pt>
                <c:pt idx="5">
                  <c:v>57</c:v>
                </c:pt>
                <c:pt idx="6">
                  <c:v>57</c:v>
                </c:pt>
                <c:pt idx="7">
                  <c:v>56</c:v>
                </c:pt>
                <c:pt idx="8">
                  <c:v>62</c:v>
                </c:pt>
                <c:pt idx="9">
                  <c:v>57</c:v>
                </c:pt>
                <c:pt idx="10">
                  <c:v>62</c:v>
                </c:pt>
                <c:pt idx="11">
                  <c:v>63</c:v>
                </c:pt>
                <c:pt idx="12">
                  <c:v>60</c:v>
                </c:pt>
                <c:pt idx="13">
                  <c:v>61</c:v>
                </c:pt>
                <c:pt idx="14">
                  <c:v>62</c:v>
                </c:pt>
                <c:pt idx="15">
                  <c:v>61</c:v>
                </c:pt>
                <c:pt idx="16">
                  <c:v>61</c:v>
                </c:pt>
                <c:pt idx="17">
                  <c:v>57</c:v>
                </c:pt>
                <c:pt idx="18">
                  <c:v>55</c:v>
                </c:pt>
                <c:pt idx="19">
                  <c:v>56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69-4B24-AC8C-9276A0E3A7C2}"/>
            </c:ext>
          </c:extLst>
        </c:ser>
        <c:ser>
          <c:idx val="6"/>
          <c:order val="5"/>
          <c:tx>
            <c:strRef>
              <c:f>ND!$H$7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ND!$I$7:$AG$7</c15:sqref>
                  </c15:fullRef>
                </c:ext>
              </c:extLst>
              <c:f>ND!$K$7:$AG$7</c:f>
              <c:numCache>
                <c:formatCode>General</c:formatCode>
                <c:ptCount val="23"/>
                <c:pt idx="2">
                  <c:v>65</c:v>
                </c:pt>
                <c:pt idx="3">
                  <c:v>63</c:v>
                </c:pt>
                <c:pt idx="4">
                  <c:v>67</c:v>
                </c:pt>
                <c:pt idx="5">
                  <c:v>63</c:v>
                </c:pt>
                <c:pt idx="6">
                  <c:v>63</c:v>
                </c:pt>
                <c:pt idx="7">
                  <c:v>53</c:v>
                </c:pt>
                <c:pt idx="8">
                  <c:v>57</c:v>
                </c:pt>
                <c:pt idx="9">
                  <c:v>52</c:v>
                </c:pt>
                <c:pt idx="10">
                  <c:v>46</c:v>
                </c:pt>
                <c:pt idx="11">
                  <c:v>44</c:v>
                </c:pt>
                <c:pt idx="12">
                  <c:v>31</c:v>
                </c:pt>
                <c:pt idx="13">
                  <c:v>34</c:v>
                </c:pt>
                <c:pt idx="14">
                  <c:v>27</c:v>
                </c:pt>
                <c:pt idx="15">
                  <c:v>30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7-4418-BE93-BACECF2A6384}"/>
            </c:ext>
          </c:extLst>
        </c:ser>
        <c:ser>
          <c:idx val="0"/>
          <c:order val="6"/>
          <c:tx>
            <c:strRef>
              <c:f>ND!$H$6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ND!$I$5:$AJ$5</c15:sqref>
                  </c15:fullRef>
                </c:ext>
              </c:extLst>
              <c:f>ND!$K$5:$AJ$5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ND!$I$6:$AG$6</c15:sqref>
                  </c15:fullRef>
                </c:ext>
              </c:extLst>
              <c:f>ND!$K$6:$AG$6</c:f>
              <c:numCache>
                <c:formatCode>#,##0.0</c:formatCode>
                <c:ptCount val="23"/>
                <c:pt idx="2">
                  <c:v>79.285714285714292</c:v>
                </c:pt>
                <c:pt idx="3">
                  <c:v>74</c:v>
                </c:pt>
                <c:pt idx="4">
                  <c:v>73.130434782608702</c:v>
                </c:pt>
                <c:pt idx="5">
                  <c:v>71.916666666666671</c:v>
                </c:pt>
                <c:pt idx="6">
                  <c:v>69.833333333333329</c:v>
                </c:pt>
                <c:pt idx="7">
                  <c:v>68.5</c:v>
                </c:pt>
                <c:pt idx="8">
                  <c:v>67.041666666666671</c:v>
                </c:pt>
                <c:pt idx="9">
                  <c:v>65.916666666666671</c:v>
                </c:pt>
                <c:pt idx="10">
                  <c:v>64.083333333333329</c:v>
                </c:pt>
                <c:pt idx="11">
                  <c:v>63</c:v>
                </c:pt>
                <c:pt idx="12">
                  <c:v>63</c:v>
                </c:pt>
                <c:pt idx="13">
                  <c:v>61.208333333333336</c:v>
                </c:pt>
                <c:pt idx="14">
                  <c:v>60.25</c:v>
                </c:pt>
                <c:pt idx="15">
                  <c:v>59.125</c:v>
                </c:pt>
                <c:pt idx="16">
                  <c:v>59.5</c:v>
                </c:pt>
                <c:pt idx="17">
                  <c:v>59.166666666666664</c:v>
                </c:pt>
                <c:pt idx="18">
                  <c:v>58.666666666666664</c:v>
                </c:pt>
                <c:pt idx="19">
                  <c:v>58.625</c:v>
                </c:pt>
                <c:pt idx="20">
                  <c:v>59.608695652173914</c:v>
                </c:pt>
                <c:pt idx="21">
                  <c:v>57.235294117647058</c:v>
                </c:pt>
                <c:pt idx="22">
                  <c:v>61.75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69-4B24-AC8C-9276A0E3A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4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Ohio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OH!$H$12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OH!$I$12:$AG$12</c15:sqref>
                  </c15:fullRef>
                </c:ext>
              </c:extLst>
              <c:f>OH!$K$12:$AG$12</c:f>
              <c:numCache>
                <c:formatCode>General</c:formatCode>
                <c:ptCount val="23"/>
                <c:pt idx="3">
                  <c:v>71</c:v>
                </c:pt>
                <c:pt idx="4">
                  <c:v>71</c:v>
                </c:pt>
                <c:pt idx="5">
                  <c:v>72</c:v>
                </c:pt>
                <c:pt idx="6">
                  <c:v>68</c:v>
                </c:pt>
                <c:pt idx="7">
                  <c:v>77</c:v>
                </c:pt>
                <c:pt idx="8">
                  <c:v>75</c:v>
                </c:pt>
                <c:pt idx="9">
                  <c:v>67</c:v>
                </c:pt>
                <c:pt idx="10">
                  <c:v>68</c:v>
                </c:pt>
                <c:pt idx="11">
                  <c:v>74</c:v>
                </c:pt>
                <c:pt idx="12">
                  <c:v>73</c:v>
                </c:pt>
                <c:pt idx="13">
                  <c:v>73</c:v>
                </c:pt>
                <c:pt idx="14">
                  <c:v>73</c:v>
                </c:pt>
                <c:pt idx="15">
                  <c:v>68</c:v>
                </c:pt>
                <c:pt idx="16">
                  <c:v>64</c:v>
                </c:pt>
                <c:pt idx="17">
                  <c:v>70</c:v>
                </c:pt>
                <c:pt idx="18">
                  <c:v>67</c:v>
                </c:pt>
                <c:pt idx="19">
                  <c:v>68</c:v>
                </c:pt>
                <c:pt idx="20">
                  <c:v>70</c:v>
                </c:pt>
                <c:pt idx="21">
                  <c:v>70</c:v>
                </c:pt>
                <c:pt idx="2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5-4419-9CDE-D55E8889D368}"/>
            </c:ext>
          </c:extLst>
        </c:ser>
        <c:ser>
          <c:idx val="4"/>
          <c:order val="1"/>
          <c:tx>
            <c:strRef>
              <c:f>OH!$H$11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OH!$I$11:$AG$11</c15:sqref>
                  </c15:fullRef>
                </c:ext>
              </c:extLst>
              <c:f>OH!$K$11:$AG$11</c:f>
              <c:numCache>
                <c:formatCode>General</c:formatCode>
                <c:ptCount val="23"/>
                <c:pt idx="4">
                  <c:v>59</c:v>
                </c:pt>
                <c:pt idx="5">
                  <c:v>56</c:v>
                </c:pt>
                <c:pt idx="6">
                  <c:v>49</c:v>
                </c:pt>
                <c:pt idx="7">
                  <c:v>48</c:v>
                </c:pt>
                <c:pt idx="8">
                  <c:v>48</c:v>
                </c:pt>
                <c:pt idx="9">
                  <c:v>47</c:v>
                </c:pt>
                <c:pt idx="10">
                  <c:v>54</c:v>
                </c:pt>
                <c:pt idx="11">
                  <c:v>54</c:v>
                </c:pt>
                <c:pt idx="12">
                  <c:v>56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57</c:v>
                </c:pt>
                <c:pt idx="17">
                  <c:v>61</c:v>
                </c:pt>
                <c:pt idx="18">
                  <c:v>59</c:v>
                </c:pt>
                <c:pt idx="19">
                  <c:v>61</c:v>
                </c:pt>
                <c:pt idx="20">
                  <c:v>64</c:v>
                </c:pt>
                <c:pt idx="21">
                  <c:v>65</c:v>
                </c:pt>
                <c:pt idx="2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5-4419-9CDE-D55E8889D368}"/>
            </c:ext>
          </c:extLst>
        </c:ser>
        <c:ser>
          <c:idx val="3"/>
          <c:order val="2"/>
          <c:tx>
            <c:strRef>
              <c:f>OH!$H$10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OH!$I$10:$AG$10</c15:sqref>
                  </c15:fullRef>
                </c:ext>
              </c:extLst>
              <c:f>OH!$K$10:$AG$10</c:f>
              <c:numCache>
                <c:formatCode>General</c:formatCode>
                <c:ptCount val="23"/>
                <c:pt idx="1">
                  <c:v>81</c:v>
                </c:pt>
                <c:pt idx="2">
                  <c:v>65</c:v>
                </c:pt>
                <c:pt idx="3">
                  <c:v>55</c:v>
                </c:pt>
                <c:pt idx="4">
                  <c:v>61</c:v>
                </c:pt>
                <c:pt idx="5">
                  <c:v>66</c:v>
                </c:pt>
                <c:pt idx="6">
                  <c:v>61</c:v>
                </c:pt>
                <c:pt idx="7">
                  <c:v>59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67</c:v>
                </c:pt>
                <c:pt idx="12">
                  <c:v>70</c:v>
                </c:pt>
                <c:pt idx="13">
                  <c:v>72</c:v>
                </c:pt>
                <c:pt idx="14">
                  <c:v>76</c:v>
                </c:pt>
                <c:pt idx="15">
                  <c:v>76</c:v>
                </c:pt>
                <c:pt idx="16">
                  <c:v>75</c:v>
                </c:pt>
                <c:pt idx="17">
                  <c:v>71</c:v>
                </c:pt>
                <c:pt idx="18">
                  <c:v>68</c:v>
                </c:pt>
                <c:pt idx="19">
                  <c:v>70</c:v>
                </c:pt>
                <c:pt idx="20">
                  <c:v>73</c:v>
                </c:pt>
                <c:pt idx="21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5-4419-9CDE-D55E8889D368}"/>
            </c:ext>
          </c:extLst>
        </c:ser>
        <c:ser>
          <c:idx val="2"/>
          <c:order val="3"/>
          <c:tx>
            <c:strRef>
              <c:f>OH!$H$9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OH!$I$9:$AG$9</c15:sqref>
                  </c15:fullRef>
                </c:ext>
              </c:extLst>
              <c:f>OH!$K$9:$AG$9</c:f>
              <c:numCache>
                <c:formatCode>General</c:formatCode>
                <c:ptCount val="23"/>
                <c:pt idx="2">
                  <c:v>77</c:v>
                </c:pt>
                <c:pt idx="3">
                  <c:v>75</c:v>
                </c:pt>
                <c:pt idx="4">
                  <c:v>70</c:v>
                </c:pt>
                <c:pt idx="5">
                  <c:v>61</c:v>
                </c:pt>
                <c:pt idx="6">
                  <c:v>63</c:v>
                </c:pt>
                <c:pt idx="7">
                  <c:v>73</c:v>
                </c:pt>
                <c:pt idx="8">
                  <c:v>64</c:v>
                </c:pt>
                <c:pt idx="9">
                  <c:v>68</c:v>
                </c:pt>
                <c:pt idx="10">
                  <c:v>63</c:v>
                </c:pt>
                <c:pt idx="11">
                  <c:v>63</c:v>
                </c:pt>
                <c:pt idx="12">
                  <c:v>59</c:v>
                </c:pt>
                <c:pt idx="13">
                  <c:v>56</c:v>
                </c:pt>
                <c:pt idx="14">
                  <c:v>48</c:v>
                </c:pt>
                <c:pt idx="15">
                  <c:v>46</c:v>
                </c:pt>
                <c:pt idx="16">
                  <c:v>47</c:v>
                </c:pt>
                <c:pt idx="17">
                  <c:v>40</c:v>
                </c:pt>
                <c:pt idx="18">
                  <c:v>35</c:v>
                </c:pt>
                <c:pt idx="19">
                  <c:v>44</c:v>
                </c:pt>
                <c:pt idx="20">
                  <c:v>44</c:v>
                </c:pt>
                <c:pt idx="2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5-4419-9CDE-D55E8889D368}"/>
            </c:ext>
          </c:extLst>
        </c:ser>
        <c:ser>
          <c:idx val="1"/>
          <c:order val="4"/>
          <c:tx>
            <c:strRef>
              <c:f>OH!$H$8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OH!$I$8:$AG$8</c15:sqref>
                  </c15:fullRef>
                </c:ext>
              </c:extLst>
              <c:f>OH!$K$8:$AG$8</c:f>
              <c:numCache>
                <c:formatCode>General</c:formatCode>
                <c:ptCount val="23"/>
                <c:pt idx="2">
                  <c:v>50</c:v>
                </c:pt>
                <c:pt idx="3">
                  <c:v>53</c:v>
                </c:pt>
                <c:pt idx="4">
                  <c:v>54</c:v>
                </c:pt>
                <c:pt idx="5">
                  <c:v>57</c:v>
                </c:pt>
                <c:pt idx="6">
                  <c:v>59</c:v>
                </c:pt>
                <c:pt idx="7">
                  <c:v>54</c:v>
                </c:pt>
                <c:pt idx="8">
                  <c:v>53</c:v>
                </c:pt>
                <c:pt idx="9">
                  <c:v>56</c:v>
                </c:pt>
                <c:pt idx="10">
                  <c:v>58</c:v>
                </c:pt>
                <c:pt idx="11">
                  <c:v>59</c:v>
                </c:pt>
                <c:pt idx="12">
                  <c:v>58</c:v>
                </c:pt>
                <c:pt idx="13">
                  <c:v>56</c:v>
                </c:pt>
                <c:pt idx="14">
                  <c:v>62</c:v>
                </c:pt>
                <c:pt idx="15">
                  <c:v>54</c:v>
                </c:pt>
                <c:pt idx="16">
                  <c:v>46</c:v>
                </c:pt>
                <c:pt idx="17">
                  <c:v>44</c:v>
                </c:pt>
                <c:pt idx="18">
                  <c:v>40</c:v>
                </c:pt>
                <c:pt idx="19">
                  <c:v>40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C5-4419-9CDE-D55E8889D368}"/>
            </c:ext>
          </c:extLst>
        </c:ser>
        <c:ser>
          <c:idx val="6"/>
          <c:order val="5"/>
          <c:tx>
            <c:strRef>
              <c:f>OH!$H$7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OH!$I$7:$AG$7</c15:sqref>
                  </c15:fullRef>
                </c:ext>
              </c:extLst>
              <c:f>OH!$K$7:$AG$7</c:f>
              <c:numCache>
                <c:formatCode>General</c:formatCode>
                <c:ptCount val="23"/>
                <c:pt idx="2">
                  <c:v>46</c:v>
                </c:pt>
                <c:pt idx="3">
                  <c:v>47</c:v>
                </c:pt>
                <c:pt idx="4">
                  <c:v>49</c:v>
                </c:pt>
                <c:pt idx="5">
                  <c:v>55</c:v>
                </c:pt>
                <c:pt idx="6">
                  <c:v>57</c:v>
                </c:pt>
                <c:pt idx="7">
                  <c:v>54</c:v>
                </c:pt>
                <c:pt idx="8">
                  <c:v>63</c:v>
                </c:pt>
                <c:pt idx="9">
                  <c:v>63</c:v>
                </c:pt>
                <c:pt idx="10">
                  <c:v>57</c:v>
                </c:pt>
                <c:pt idx="11">
                  <c:v>59</c:v>
                </c:pt>
                <c:pt idx="12">
                  <c:v>59</c:v>
                </c:pt>
                <c:pt idx="13">
                  <c:v>61</c:v>
                </c:pt>
                <c:pt idx="14">
                  <c:v>58</c:v>
                </c:pt>
                <c:pt idx="15">
                  <c:v>58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AD-4FCC-8894-1714B2F746D2}"/>
            </c:ext>
          </c:extLst>
        </c:ser>
        <c:ser>
          <c:idx val="0"/>
          <c:order val="6"/>
          <c:tx>
            <c:strRef>
              <c:f>OH!$H$6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OH!$I$5:$AJ$5</c15:sqref>
                  </c15:fullRef>
                </c:ext>
              </c:extLst>
              <c:f>OH!$K$5:$AJ$5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OH!$I$6:$AG$6</c15:sqref>
                  </c15:fullRef>
                </c:ext>
              </c:extLst>
              <c:f>OH!$K$6:$AG$6</c:f>
              <c:numCache>
                <c:formatCode>#,##0.0</c:formatCode>
                <c:ptCount val="23"/>
                <c:pt idx="1">
                  <c:v>72</c:v>
                </c:pt>
                <c:pt idx="2">
                  <c:v>66</c:v>
                </c:pt>
                <c:pt idx="3">
                  <c:v>63.315789473684212</c:v>
                </c:pt>
                <c:pt idx="4">
                  <c:v>62.130434782608695</c:v>
                </c:pt>
                <c:pt idx="5">
                  <c:v>59.583333333333336</c:v>
                </c:pt>
                <c:pt idx="6">
                  <c:v>57.958333333333336</c:v>
                </c:pt>
                <c:pt idx="7">
                  <c:v>57.5</c:v>
                </c:pt>
                <c:pt idx="8">
                  <c:v>54.833333333333336</c:v>
                </c:pt>
                <c:pt idx="9">
                  <c:v>52.916666666666664</c:v>
                </c:pt>
                <c:pt idx="10">
                  <c:v>53.708333333333336</c:v>
                </c:pt>
                <c:pt idx="11">
                  <c:v>54.708333333333336</c:v>
                </c:pt>
                <c:pt idx="12">
                  <c:v>55.708333333333336</c:v>
                </c:pt>
                <c:pt idx="13">
                  <c:v>56.083333333333336</c:v>
                </c:pt>
                <c:pt idx="14">
                  <c:v>56.166666666666664</c:v>
                </c:pt>
                <c:pt idx="15">
                  <c:v>55.791666666666664</c:v>
                </c:pt>
                <c:pt idx="16">
                  <c:v>55</c:v>
                </c:pt>
                <c:pt idx="17">
                  <c:v>55.125</c:v>
                </c:pt>
                <c:pt idx="18">
                  <c:v>55.25</c:v>
                </c:pt>
                <c:pt idx="19">
                  <c:v>56</c:v>
                </c:pt>
                <c:pt idx="20">
                  <c:v>55.913043478260867</c:v>
                </c:pt>
                <c:pt idx="21">
                  <c:v>59.277777777777779</c:v>
                </c:pt>
                <c:pt idx="22">
                  <c:v>60.090909090909093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C5-4419-9CDE-D55E8889D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3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South Dakota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SD!$H$12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SD!$I$12:$AG$12</c15:sqref>
                  </c15:fullRef>
                </c:ext>
              </c:extLst>
              <c:f>SD!$K$12:$AG$12</c:f>
              <c:numCache>
                <c:formatCode>General</c:formatCode>
                <c:ptCount val="23"/>
                <c:pt idx="3">
                  <c:v>45</c:v>
                </c:pt>
                <c:pt idx="4">
                  <c:v>45</c:v>
                </c:pt>
                <c:pt idx="5">
                  <c:v>33</c:v>
                </c:pt>
                <c:pt idx="6">
                  <c:v>26</c:v>
                </c:pt>
                <c:pt idx="7">
                  <c:v>24</c:v>
                </c:pt>
                <c:pt idx="8">
                  <c:v>28</c:v>
                </c:pt>
                <c:pt idx="9">
                  <c:v>29</c:v>
                </c:pt>
                <c:pt idx="10">
                  <c:v>26</c:v>
                </c:pt>
                <c:pt idx="11">
                  <c:v>30</c:v>
                </c:pt>
                <c:pt idx="12">
                  <c:v>27</c:v>
                </c:pt>
                <c:pt idx="13">
                  <c:v>22</c:v>
                </c:pt>
                <c:pt idx="14">
                  <c:v>25</c:v>
                </c:pt>
                <c:pt idx="15">
                  <c:v>22</c:v>
                </c:pt>
                <c:pt idx="16">
                  <c:v>22</c:v>
                </c:pt>
                <c:pt idx="17">
                  <c:v>20</c:v>
                </c:pt>
                <c:pt idx="18">
                  <c:v>21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E-49AD-B3C6-EAB4F80E5BE3}"/>
            </c:ext>
          </c:extLst>
        </c:ser>
        <c:ser>
          <c:idx val="4"/>
          <c:order val="1"/>
          <c:tx>
            <c:strRef>
              <c:f>SD!$H$11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SD!$I$11:$AG$11</c15:sqref>
                  </c15:fullRef>
                </c:ext>
              </c:extLst>
              <c:f>SD!$K$11:$AG$11</c:f>
              <c:numCache>
                <c:formatCode>General</c:formatCode>
                <c:ptCount val="23"/>
                <c:pt idx="4">
                  <c:v>64</c:v>
                </c:pt>
                <c:pt idx="5">
                  <c:v>72</c:v>
                </c:pt>
                <c:pt idx="6">
                  <c:v>73</c:v>
                </c:pt>
                <c:pt idx="7">
                  <c:v>70</c:v>
                </c:pt>
                <c:pt idx="8">
                  <c:v>69</c:v>
                </c:pt>
                <c:pt idx="9">
                  <c:v>68</c:v>
                </c:pt>
                <c:pt idx="10">
                  <c:v>64</c:v>
                </c:pt>
                <c:pt idx="11">
                  <c:v>65</c:v>
                </c:pt>
                <c:pt idx="12">
                  <c:v>60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51</c:v>
                </c:pt>
                <c:pt idx="17">
                  <c:v>50</c:v>
                </c:pt>
                <c:pt idx="18">
                  <c:v>41</c:v>
                </c:pt>
                <c:pt idx="19">
                  <c:v>39</c:v>
                </c:pt>
                <c:pt idx="20">
                  <c:v>37</c:v>
                </c:pt>
                <c:pt idx="21">
                  <c:v>41</c:v>
                </c:pt>
                <c:pt idx="22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CE-49AD-B3C6-EAB4F80E5BE3}"/>
            </c:ext>
          </c:extLst>
        </c:ser>
        <c:ser>
          <c:idx val="3"/>
          <c:order val="2"/>
          <c:tx>
            <c:strRef>
              <c:f>SD!$H$10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SD!$I$10:$AG$10</c15:sqref>
                  </c15:fullRef>
                </c:ext>
              </c:extLst>
              <c:f>SD!$K$10:$AG$10</c:f>
              <c:numCache>
                <c:formatCode>General</c:formatCode>
                <c:ptCount val="23"/>
                <c:pt idx="2">
                  <c:v>60</c:v>
                </c:pt>
                <c:pt idx="3">
                  <c:v>61</c:v>
                </c:pt>
                <c:pt idx="4">
                  <c:v>50</c:v>
                </c:pt>
                <c:pt idx="5">
                  <c:v>47</c:v>
                </c:pt>
                <c:pt idx="6">
                  <c:v>48</c:v>
                </c:pt>
                <c:pt idx="7">
                  <c:v>53</c:v>
                </c:pt>
                <c:pt idx="8">
                  <c:v>57</c:v>
                </c:pt>
                <c:pt idx="9">
                  <c:v>56</c:v>
                </c:pt>
                <c:pt idx="10">
                  <c:v>51</c:v>
                </c:pt>
                <c:pt idx="11">
                  <c:v>55</c:v>
                </c:pt>
                <c:pt idx="12">
                  <c:v>62</c:v>
                </c:pt>
                <c:pt idx="13">
                  <c:v>59</c:v>
                </c:pt>
                <c:pt idx="14">
                  <c:v>54</c:v>
                </c:pt>
                <c:pt idx="15">
                  <c:v>46</c:v>
                </c:pt>
                <c:pt idx="16">
                  <c:v>43</c:v>
                </c:pt>
                <c:pt idx="17">
                  <c:v>46</c:v>
                </c:pt>
                <c:pt idx="18">
                  <c:v>44</c:v>
                </c:pt>
                <c:pt idx="19">
                  <c:v>43</c:v>
                </c:pt>
                <c:pt idx="20">
                  <c:v>45</c:v>
                </c:pt>
                <c:pt idx="2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E-49AD-B3C6-EAB4F80E5BE3}"/>
            </c:ext>
          </c:extLst>
        </c:ser>
        <c:ser>
          <c:idx val="2"/>
          <c:order val="3"/>
          <c:tx>
            <c:strRef>
              <c:f>SD!$H$9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SD!$I$9:$AG$9</c15:sqref>
                  </c15:fullRef>
                </c:ext>
              </c:extLst>
              <c:f>SD!$K$9:$AG$9</c:f>
              <c:numCache>
                <c:formatCode>General</c:formatCode>
                <c:ptCount val="23"/>
                <c:pt idx="3">
                  <c:v>80</c:v>
                </c:pt>
                <c:pt idx="4">
                  <c:v>75</c:v>
                </c:pt>
                <c:pt idx="5">
                  <c:v>72</c:v>
                </c:pt>
                <c:pt idx="6">
                  <c:v>73</c:v>
                </c:pt>
                <c:pt idx="7">
                  <c:v>68</c:v>
                </c:pt>
                <c:pt idx="8">
                  <c:v>66</c:v>
                </c:pt>
                <c:pt idx="9">
                  <c:v>70</c:v>
                </c:pt>
                <c:pt idx="10">
                  <c:v>72</c:v>
                </c:pt>
                <c:pt idx="11">
                  <c:v>68</c:v>
                </c:pt>
                <c:pt idx="12">
                  <c:v>72</c:v>
                </c:pt>
                <c:pt idx="13">
                  <c:v>68</c:v>
                </c:pt>
                <c:pt idx="14">
                  <c:v>72</c:v>
                </c:pt>
                <c:pt idx="15">
                  <c:v>66</c:v>
                </c:pt>
                <c:pt idx="16">
                  <c:v>67</c:v>
                </c:pt>
                <c:pt idx="17">
                  <c:v>61</c:v>
                </c:pt>
                <c:pt idx="18">
                  <c:v>68</c:v>
                </c:pt>
                <c:pt idx="19">
                  <c:v>59</c:v>
                </c:pt>
                <c:pt idx="20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CE-49AD-B3C6-EAB4F80E5BE3}"/>
            </c:ext>
          </c:extLst>
        </c:ser>
        <c:ser>
          <c:idx val="1"/>
          <c:order val="4"/>
          <c:tx>
            <c:strRef>
              <c:f>SD!$H$8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SD!$I$8:$AG$8</c15:sqref>
                  </c15:fullRef>
                </c:ext>
              </c:extLst>
              <c:f>SD!$K$8:$AG$8</c:f>
              <c:numCache>
                <c:formatCode>General</c:formatCode>
                <c:ptCount val="23"/>
                <c:pt idx="2">
                  <c:v>50</c:v>
                </c:pt>
                <c:pt idx="3">
                  <c:v>59</c:v>
                </c:pt>
                <c:pt idx="4">
                  <c:v>62</c:v>
                </c:pt>
                <c:pt idx="5">
                  <c:v>62</c:v>
                </c:pt>
                <c:pt idx="6">
                  <c:v>65</c:v>
                </c:pt>
                <c:pt idx="7">
                  <c:v>68</c:v>
                </c:pt>
                <c:pt idx="8">
                  <c:v>70</c:v>
                </c:pt>
                <c:pt idx="9">
                  <c:v>73</c:v>
                </c:pt>
                <c:pt idx="10">
                  <c:v>73</c:v>
                </c:pt>
                <c:pt idx="11">
                  <c:v>72</c:v>
                </c:pt>
                <c:pt idx="12">
                  <c:v>75</c:v>
                </c:pt>
                <c:pt idx="13">
                  <c:v>77</c:v>
                </c:pt>
                <c:pt idx="14">
                  <c:v>76</c:v>
                </c:pt>
                <c:pt idx="15">
                  <c:v>77</c:v>
                </c:pt>
                <c:pt idx="16">
                  <c:v>73</c:v>
                </c:pt>
                <c:pt idx="17">
                  <c:v>72</c:v>
                </c:pt>
                <c:pt idx="18">
                  <c:v>74</c:v>
                </c:pt>
                <c:pt idx="19">
                  <c:v>74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CE-49AD-B3C6-EAB4F80E5BE3}"/>
            </c:ext>
          </c:extLst>
        </c:ser>
        <c:ser>
          <c:idx val="6"/>
          <c:order val="5"/>
          <c:tx>
            <c:strRef>
              <c:f>SD!$H$7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SD!$I$7:$AG$7</c15:sqref>
                  </c15:fullRef>
                </c:ext>
              </c:extLst>
              <c:f>SD!$K$7:$AG$7</c:f>
              <c:numCache>
                <c:formatCode>General</c:formatCode>
                <c:ptCount val="23"/>
                <c:pt idx="2">
                  <c:v>57</c:v>
                </c:pt>
                <c:pt idx="3">
                  <c:v>60</c:v>
                </c:pt>
                <c:pt idx="4">
                  <c:v>67</c:v>
                </c:pt>
                <c:pt idx="5">
                  <c:v>63</c:v>
                </c:pt>
                <c:pt idx="6">
                  <c:v>63</c:v>
                </c:pt>
                <c:pt idx="7">
                  <c:v>66</c:v>
                </c:pt>
                <c:pt idx="8">
                  <c:v>63</c:v>
                </c:pt>
                <c:pt idx="9">
                  <c:v>58</c:v>
                </c:pt>
                <c:pt idx="10">
                  <c:v>52</c:v>
                </c:pt>
                <c:pt idx="11">
                  <c:v>54</c:v>
                </c:pt>
                <c:pt idx="12">
                  <c:v>55</c:v>
                </c:pt>
                <c:pt idx="13">
                  <c:v>49</c:v>
                </c:pt>
                <c:pt idx="14">
                  <c:v>46</c:v>
                </c:pt>
                <c:pt idx="15">
                  <c:v>45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3-4C6F-8875-1A7520FF7DF2}"/>
            </c:ext>
          </c:extLst>
        </c:ser>
        <c:ser>
          <c:idx val="0"/>
          <c:order val="6"/>
          <c:tx>
            <c:strRef>
              <c:f>SD!$H$6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SD!$I$5:$AJ$5</c15:sqref>
                  </c15:fullRef>
                </c:ext>
              </c:extLst>
              <c:f>SD!$K$5:$AJ$5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SD!$I$6:$AG$6</c15:sqref>
                  </c15:fullRef>
                </c:ext>
              </c:extLst>
              <c:f>SD!$K$6:$AG$6</c:f>
              <c:numCache>
                <c:formatCode>#,##0.0</c:formatCode>
                <c:ptCount val="23"/>
                <c:pt idx="2">
                  <c:v>72.5</c:v>
                </c:pt>
                <c:pt idx="3">
                  <c:v>70.368421052631575</c:v>
                </c:pt>
                <c:pt idx="4">
                  <c:v>68.217391304347828</c:v>
                </c:pt>
                <c:pt idx="5">
                  <c:v>66.583333333333329</c:v>
                </c:pt>
                <c:pt idx="6">
                  <c:v>65.083333333333329</c:v>
                </c:pt>
                <c:pt idx="7">
                  <c:v>65.125</c:v>
                </c:pt>
                <c:pt idx="8">
                  <c:v>63.333333333333336</c:v>
                </c:pt>
                <c:pt idx="9">
                  <c:v>62.125</c:v>
                </c:pt>
                <c:pt idx="10">
                  <c:v>61.416666666666664</c:v>
                </c:pt>
                <c:pt idx="11">
                  <c:v>61.208333333333336</c:v>
                </c:pt>
                <c:pt idx="12">
                  <c:v>62.083333333333336</c:v>
                </c:pt>
                <c:pt idx="13">
                  <c:v>60.791666666666664</c:v>
                </c:pt>
                <c:pt idx="14">
                  <c:v>60.208333333333336</c:v>
                </c:pt>
                <c:pt idx="15">
                  <c:v>58.125</c:v>
                </c:pt>
                <c:pt idx="16">
                  <c:v>56.583333333333336</c:v>
                </c:pt>
                <c:pt idx="17">
                  <c:v>56.875</c:v>
                </c:pt>
                <c:pt idx="18">
                  <c:v>56.5</c:v>
                </c:pt>
                <c:pt idx="19">
                  <c:v>55.666666666666664</c:v>
                </c:pt>
                <c:pt idx="20">
                  <c:v>56.304347826086953</c:v>
                </c:pt>
                <c:pt idx="21">
                  <c:v>59.588235294117645</c:v>
                </c:pt>
                <c:pt idx="22">
                  <c:v>61.5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CE-49AD-B3C6-EAB4F80E5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Tennessee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TN!$H$12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TN!$I$12:$AG$12</c15:sqref>
                  </c15:fullRef>
                </c:ext>
              </c:extLst>
              <c:f>TN!$K$12:$AG$12</c:f>
              <c:numCache>
                <c:formatCode>General</c:formatCode>
                <c:ptCount val="23"/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75</c:v>
                </c:pt>
                <c:pt idx="7">
                  <c:v>73</c:v>
                </c:pt>
                <c:pt idx="8">
                  <c:v>76</c:v>
                </c:pt>
                <c:pt idx="9">
                  <c:v>80</c:v>
                </c:pt>
                <c:pt idx="10">
                  <c:v>78</c:v>
                </c:pt>
                <c:pt idx="11">
                  <c:v>79</c:v>
                </c:pt>
                <c:pt idx="12">
                  <c:v>79</c:v>
                </c:pt>
                <c:pt idx="13">
                  <c:v>73</c:v>
                </c:pt>
                <c:pt idx="14">
                  <c:v>70</c:v>
                </c:pt>
                <c:pt idx="15">
                  <c:v>72</c:v>
                </c:pt>
                <c:pt idx="16">
                  <c:v>72</c:v>
                </c:pt>
                <c:pt idx="17">
                  <c:v>75</c:v>
                </c:pt>
                <c:pt idx="18">
                  <c:v>75</c:v>
                </c:pt>
                <c:pt idx="19">
                  <c:v>75</c:v>
                </c:pt>
                <c:pt idx="20">
                  <c:v>75</c:v>
                </c:pt>
                <c:pt idx="21">
                  <c:v>75</c:v>
                </c:pt>
                <c:pt idx="22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B-4F0E-B8CA-E5D91B7FCDFB}"/>
            </c:ext>
          </c:extLst>
        </c:ser>
        <c:ser>
          <c:idx val="4"/>
          <c:order val="1"/>
          <c:tx>
            <c:strRef>
              <c:f>TN!$H$11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TN!$I$11:$AG$11</c15:sqref>
                  </c15:fullRef>
                </c:ext>
              </c:extLst>
              <c:f>TN!$K$11:$AG$11</c:f>
              <c:numCache>
                <c:formatCode>General</c:formatCode>
                <c:ptCount val="23"/>
                <c:pt idx="3">
                  <c:v>76</c:v>
                </c:pt>
                <c:pt idx="4">
                  <c:v>76</c:v>
                </c:pt>
                <c:pt idx="5">
                  <c:v>70</c:v>
                </c:pt>
                <c:pt idx="6">
                  <c:v>56</c:v>
                </c:pt>
                <c:pt idx="7">
                  <c:v>48</c:v>
                </c:pt>
                <c:pt idx="8">
                  <c:v>39</c:v>
                </c:pt>
                <c:pt idx="9">
                  <c:v>39</c:v>
                </c:pt>
                <c:pt idx="10">
                  <c:v>33</c:v>
                </c:pt>
                <c:pt idx="11">
                  <c:v>38</c:v>
                </c:pt>
                <c:pt idx="12">
                  <c:v>42</c:v>
                </c:pt>
                <c:pt idx="13">
                  <c:v>49</c:v>
                </c:pt>
                <c:pt idx="14">
                  <c:v>48</c:v>
                </c:pt>
                <c:pt idx="15">
                  <c:v>47</c:v>
                </c:pt>
                <c:pt idx="16">
                  <c:v>60</c:v>
                </c:pt>
                <c:pt idx="17">
                  <c:v>54</c:v>
                </c:pt>
                <c:pt idx="18">
                  <c:v>54</c:v>
                </c:pt>
                <c:pt idx="19">
                  <c:v>56</c:v>
                </c:pt>
                <c:pt idx="20">
                  <c:v>50</c:v>
                </c:pt>
                <c:pt idx="21">
                  <c:v>47</c:v>
                </c:pt>
                <c:pt idx="22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2B-4F0E-B8CA-E5D91B7FCDFB}"/>
            </c:ext>
          </c:extLst>
        </c:ser>
        <c:ser>
          <c:idx val="3"/>
          <c:order val="2"/>
          <c:tx>
            <c:strRef>
              <c:f>TN!$H$10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TN!$I$10:$AG$10</c15:sqref>
                  </c15:fullRef>
                </c:ext>
              </c:extLst>
              <c:f>TN!$K$10:$AG$10</c:f>
              <c:numCache>
                <c:formatCode>General</c:formatCode>
                <c:ptCount val="23"/>
                <c:pt idx="2">
                  <c:v>72</c:v>
                </c:pt>
                <c:pt idx="3">
                  <c:v>68</c:v>
                </c:pt>
                <c:pt idx="4">
                  <c:v>65</c:v>
                </c:pt>
                <c:pt idx="5">
                  <c:v>70</c:v>
                </c:pt>
                <c:pt idx="6">
                  <c:v>71</c:v>
                </c:pt>
                <c:pt idx="7">
                  <c:v>65</c:v>
                </c:pt>
                <c:pt idx="8">
                  <c:v>79</c:v>
                </c:pt>
                <c:pt idx="9">
                  <c:v>70</c:v>
                </c:pt>
                <c:pt idx="10">
                  <c:v>76</c:v>
                </c:pt>
                <c:pt idx="11">
                  <c:v>72</c:v>
                </c:pt>
                <c:pt idx="12">
                  <c:v>79</c:v>
                </c:pt>
                <c:pt idx="13">
                  <c:v>73</c:v>
                </c:pt>
                <c:pt idx="14">
                  <c:v>77</c:v>
                </c:pt>
                <c:pt idx="15">
                  <c:v>77</c:v>
                </c:pt>
                <c:pt idx="16">
                  <c:v>78</c:v>
                </c:pt>
                <c:pt idx="17">
                  <c:v>76</c:v>
                </c:pt>
                <c:pt idx="18">
                  <c:v>74</c:v>
                </c:pt>
                <c:pt idx="19">
                  <c:v>76</c:v>
                </c:pt>
                <c:pt idx="20">
                  <c:v>80</c:v>
                </c:pt>
                <c:pt idx="21">
                  <c:v>78</c:v>
                </c:pt>
                <c:pt idx="2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2B-4F0E-B8CA-E5D91B7FCDFB}"/>
            </c:ext>
          </c:extLst>
        </c:ser>
        <c:ser>
          <c:idx val="2"/>
          <c:order val="3"/>
          <c:tx>
            <c:strRef>
              <c:f>TN!$H$9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TN!$I$9:$AG$9</c15:sqref>
                  </c15:fullRef>
                </c:ext>
              </c:extLst>
              <c:f>TN!$K$9:$AG$9</c:f>
              <c:numCache>
                <c:formatCode>General</c:formatCode>
                <c:ptCount val="23"/>
                <c:pt idx="2">
                  <c:v>63</c:v>
                </c:pt>
                <c:pt idx="3">
                  <c:v>65</c:v>
                </c:pt>
                <c:pt idx="4">
                  <c:v>64</c:v>
                </c:pt>
                <c:pt idx="5">
                  <c:v>72</c:v>
                </c:pt>
                <c:pt idx="6">
                  <c:v>71</c:v>
                </c:pt>
                <c:pt idx="7">
                  <c:v>65</c:v>
                </c:pt>
                <c:pt idx="8">
                  <c:v>62</c:v>
                </c:pt>
                <c:pt idx="9">
                  <c:v>58</c:v>
                </c:pt>
                <c:pt idx="10">
                  <c:v>60</c:v>
                </c:pt>
                <c:pt idx="11">
                  <c:v>64</c:v>
                </c:pt>
                <c:pt idx="12">
                  <c:v>58</c:v>
                </c:pt>
                <c:pt idx="13">
                  <c:v>54</c:v>
                </c:pt>
                <c:pt idx="14">
                  <c:v>51</c:v>
                </c:pt>
                <c:pt idx="15">
                  <c:v>42</c:v>
                </c:pt>
                <c:pt idx="16">
                  <c:v>45</c:v>
                </c:pt>
                <c:pt idx="17">
                  <c:v>45</c:v>
                </c:pt>
                <c:pt idx="18">
                  <c:v>46</c:v>
                </c:pt>
                <c:pt idx="19">
                  <c:v>42</c:v>
                </c:pt>
                <c:pt idx="20">
                  <c:v>40</c:v>
                </c:pt>
                <c:pt idx="2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2B-4F0E-B8CA-E5D91B7FCDFB}"/>
            </c:ext>
          </c:extLst>
        </c:ser>
        <c:ser>
          <c:idx val="1"/>
          <c:order val="4"/>
          <c:tx>
            <c:strRef>
              <c:f>TN!$H$8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TN!$I$8:$AG$8</c15:sqref>
                  </c15:fullRef>
                </c:ext>
              </c:extLst>
              <c:f>TN!$K$8:$AG$8</c:f>
              <c:numCache>
                <c:formatCode>General</c:formatCode>
                <c:ptCount val="23"/>
                <c:pt idx="2">
                  <c:v>64</c:v>
                </c:pt>
                <c:pt idx="3">
                  <c:v>62</c:v>
                </c:pt>
                <c:pt idx="4">
                  <c:v>66</c:v>
                </c:pt>
                <c:pt idx="5">
                  <c:v>65</c:v>
                </c:pt>
                <c:pt idx="6">
                  <c:v>55</c:v>
                </c:pt>
                <c:pt idx="7">
                  <c:v>70</c:v>
                </c:pt>
                <c:pt idx="8">
                  <c:v>68</c:v>
                </c:pt>
                <c:pt idx="9">
                  <c:v>67</c:v>
                </c:pt>
                <c:pt idx="10">
                  <c:v>63</c:v>
                </c:pt>
                <c:pt idx="11">
                  <c:v>67</c:v>
                </c:pt>
                <c:pt idx="12">
                  <c:v>55</c:v>
                </c:pt>
                <c:pt idx="13">
                  <c:v>51</c:v>
                </c:pt>
                <c:pt idx="14">
                  <c:v>49</c:v>
                </c:pt>
                <c:pt idx="15">
                  <c:v>42</c:v>
                </c:pt>
                <c:pt idx="16">
                  <c:v>36</c:v>
                </c:pt>
                <c:pt idx="17">
                  <c:v>37</c:v>
                </c:pt>
                <c:pt idx="18">
                  <c:v>37</c:v>
                </c:pt>
                <c:pt idx="19">
                  <c:v>35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2B-4F0E-B8CA-E5D91B7FCDFB}"/>
            </c:ext>
          </c:extLst>
        </c:ser>
        <c:ser>
          <c:idx val="6"/>
          <c:order val="5"/>
          <c:tx>
            <c:strRef>
              <c:f>TN!$H$7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TN!$I$7:$AG$7</c15:sqref>
                  </c15:fullRef>
                </c:ext>
              </c:extLst>
              <c:f>TN!$K$7:$AG$7</c:f>
              <c:numCache>
                <c:formatCode>General</c:formatCode>
                <c:ptCount val="23"/>
                <c:pt idx="2">
                  <c:v>63</c:v>
                </c:pt>
                <c:pt idx="3">
                  <c:v>63</c:v>
                </c:pt>
                <c:pt idx="4">
                  <c:v>58</c:v>
                </c:pt>
                <c:pt idx="5">
                  <c:v>74</c:v>
                </c:pt>
                <c:pt idx="6">
                  <c:v>72</c:v>
                </c:pt>
                <c:pt idx="7">
                  <c:v>75</c:v>
                </c:pt>
                <c:pt idx="8">
                  <c:v>75</c:v>
                </c:pt>
                <c:pt idx="9">
                  <c:v>76</c:v>
                </c:pt>
                <c:pt idx="10">
                  <c:v>75</c:v>
                </c:pt>
                <c:pt idx="11">
                  <c:v>75</c:v>
                </c:pt>
                <c:pt idx="12">
                  <c:v>76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34-45AD-9229-CA2C2AFAAE31}"/>
            </c:ext>
          </c:extLst>
        </c:ser>
        <c:ser>
          <c:idx val="0"/>
          <c:order val="6"/>
          <c:tx>
            <c:strRef>
              <c:f>TN!$H$6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TN!$I$5:$AJ$5</c15:sqref>
                  </c15:fullRef>
                </c:ext>
              </c:extLst>
              <c:f>TN!$K$5:$AJ$5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TN!$I$6:$AG$6</c15:sqref>
                  </c15:fullRef>
                </c:ext>
              </c:extLst>
              <c:f>TN!$K$6:$AG$6</c:f>
              <c:numCache>
                <c:formatCode>#,##0.0</c:formatCode>
                <c:ptCount val="23"/>
                <c:pt idx="2">
                  <c:v>70.8</c:v>
                </c:pt>
                <c:pt idx="3">
                  <c:v>72.80952380952381</c:v>
                </c:pt>
                <c:pt idx="4">
                  <c:v>73.791666666666671</c:v>
                </c:pt>
                <c:pt idx="5">
                  <c:v>74.083333333333329</c:v>
                </c:pt>
                <c:pt idx="6">
                  <c:v>71.708333333333329</c:v>
                </c:pt>
                <c:pt idx="7">
                  <c:v>69.333333333333329</c:v>
                </c:pt>
                <c:pt idx="8">
                  <c:v>69.375</c:v>
                </c:pt>
                <c:pt idx="9">
                  <c:v>69.083333333333329</c:v>
                </c:pt>
                <c:pt idx="10">
                  <c:v>68.041666666666671</c:v>
                </c:pt>
                <c:pt idx="11">
                  <c:v>67.708333333333329</c:v>
                </c:pt>
                <c:pt idx="12">
                  <c:v>66.583333333333329</c:v>
                </c:pt>
                <c:pt idx="13">
                  <c:v>65.958333333333329</c:v>
                </c:pt>
                <c:pt idx="14">
                  <c:v>65.083333333333329</c:v>
                </c:pt>
                <c:pt idx="15">
                  <c:v>64.791666666666671</c:v>
                </c:pt>
                <c:pt idx="16">
                  <c:v>65.041666666666671</c:v>
                </c:pt>
                <c:pt idx="17">
                  <c:v>64.541666666666671</c:v>
                </c:pt>
                <c:pt idx="18">
                  <c:v>64.916666666666671</c:v>
                </c:pt>
                <c:pt idx="19">
                  <c:v>64.916666666666671</c:v>
                </c:pt>
                <c:pt idx="20">
                  <c:v>64.956521739130437</c:v>
                </c:pt>
                <c:pt idx="21">
                  <c:v>67.277777777777771</c:v>
                </c:pt>
                <c:pt idx="22">
                  <c:v>72.84615384615384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2B-4F0E-B8CA-E5D91B7F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8"/>
          <c:min val="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Wisconsin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WI!$H$12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WI!$I$12:$AG$12</c15:sqref>
                  </c15:fullRef>
                </c:ext>
              </c:extLst>
              <c:f>WI!$K$12:$AG$12</c:f>
              <c:numCache>
                <c:formatCode>General</c:formatCode>
                <c:ptCount val="23"/>
                <c:pt idx="3">
                  <c:v>72</c:v>
                </c:pt>
                <c:pt idx="4">
                  <c:v>65</c:v>
                </c:pt>
                <c:pt idx="5">
                  <c:v>62</c:v>
                </c:pt>
                <c:pt idx="6">
                  <c:v>68</c:v>
                </c:pt>
                <c:pt idx="7">
                  <c:v>71</c:v>
                </c:pt>
                <c:pt idx="8">
                  <c:v>73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74</c:v>
                </c:pt>
                <c:pt idx="13">
                  <c:v>77</c:v>
                </c:pt>
                <c:pt idx="14">
                  <c:v>75</c:v>
                </c:pt>
                <c:pt idx="15">
                  <c:v>75</c:v>
                </c:pt>
                <c:pt idx="16">
                  <c:v>74</c:v>
                </c:pt>
                <c:pt idx="17">
                  <c:v>73</c:v>
                </c:pt>
                <c:pt idx="18">
                  <c:v>73</c:v>
                </c:pt>
                <c:pt idx="19">
                  <c:v>75</c:v>
                </c:pt>
                <c:pt idx="20">
                  <c:v>73</c:v>
                </c:pt>
                <c:pt idx="21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3B-4FD7-BB5E-C4226CBC2482}"/>
            </c:ext>
          </c:extLst>
        </c:ser>
        <c:ser>
          <c:idx val="4"/>
          <c:order val="1"/>
          <c:tx>
            <c:strRef>
              <c:f>WI!$H$11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WI!$I$11:$AG$11</c15:sqref>
                  </c15:fullRef>
                </c:ext>
              </c:extLst>
              <c:f>WI!$K$11:$AG$11</c:f>
              <c:numCache>
                <c:formatCode>General</c:formatCode>
                <c:ptCount val="23"/>
                <c:pt idx="3">
                  <c:v>81</c:v>
                </c:pt>
                <c:pt idx="4">
                  <c:v>83</c:v>
                </c:pt>
                <c:pt idx="5">
                  <c:v>81</c:v>
                </c:pt>
                <c:pt idx="6">
                  <c:v>77</c:v>
                </c:pt>
                <c:pt idx="7">
                  <c:v>76</c:v>
                </c:pt>
                <c:pt idx="8">
                  <c:v>78</c:v>
                </c:pt>
                <c:pt idx="9">
                  <c:v>76</c:v>
                </c:pt>
                <c:pt idx="10">
                  <c:v>79</c:v>
                </c:pt>
                <c:pt idx="11">
                  <c:v>77</c:v>
                </c:pt>
                <c:pt idx="12">
                  <c:v>74</c:v>
                </c:pt>
                <c:pt idx="13">
                  <c:v>77</c:v>
                </c:pt>
                <c:pt idx="14">
                  <c:v>78</c:v>
                </c:pt>
                <c:pt idx="15">
                  <c:v>74</c:v>
                </c:pt>
                <c:pt idx="16">
                  <c:v>78</c:v>
                </c:pt>
                <c:pt idx="17">
                  <c:v>77</c:v>
                </c:pt>
                <c:pt idx="18">
                  <c:v>77</c:v>
                </c:pt>
                <c:pt idx="19">
                  <c:v>77</c:v>
                </c:pt>
                <c:pt idx="20">
                  <c:v>76</c:v>
                </c:pt>
                <c:pt idx="21">
                  <c:v>75</c:v>
                </c:pt>
                <c:pt idx="2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3B-4FD7-BB5E-C4226CBC2482}"/>
            </c:ext>
          </c:extLst>
        </c:ser>
        <c:ser>
          <c:idx val="3"/>
          <c:order val="2"/>
          <c:tx>
            <c:strRef>
              <c:f>WI!$H$10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WI!$I$10:$AG$10</c15:sqref>
                  </c15:fullRef>
                </c:ext>
              </c:extLst>
              <c:f>WI!$K$10:$AG$10</c:f>
              <c:numCache>
                <c:formatCode>General</c:formatCode>
                <c:ptCount val="23"/>
                <c:pt idx="2">
                  <c:v>69</c:v>
                </c:pt>
                <c:pt idx="3">
                  <c:v>62</c:v>
                </c:pt>
                <c:pt idx="4">
                  <c:v>52</c:v>
                </c:pt>
                <c:pt idx="5">
                  <c:v>45</c:v>
                </c:pt>
                <c:pt idx="6">
                  <c:v>40</c:v>
                </c:pt>
                <c:pt idx="7">
                  <c:v>42</c:v>
                </c:pt>
                <c:pt idx="8">
                  <c:v>43</c:v>
                </c:pt>
                <c:pt idx="9">
                  <c:v>42</c:v>
                </c:pt>
                <c:pt idx="10">
                  <c:v>51</c:v>
                </c:pt>
                <c:pt idx="11">
                  <c:v>52</c:v>
                </c:pt>
                <c:pt idx="12">
                  <c:v>52</c:v>
                </c:pt>
                <c:pt idx="13">
                  <c:v>56</c:v>
                </c:pt>
                <c:pt idx="14">
                  <c:v>59</c:v>
                </c:pt>
                <c:pt idx="15">
                  <c:v>55</c:v>
                </c:pt>
                <c:pt idx="16">
                  <c:v>47</c:v>
                </c:pt>
                <c:pt idx="17">
                  <c:v>47</c:v>
                </c:pt>
                <c:pt idx="18">
                  <c:v>49</c:v>
                </c:pt>
                <c:pt idx="19">
                  <c:v>49</c:v>
                </c:pt>
                <c:pt idx="20">
                  <c:v>49</c:v>
                </c:pt>
                <c:pt idx="21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B-4FD7-BB5E-C4226CBC2482}"/>
            </c:ext>
          </c:extLst>
        </c:ser>
        <c:ser>
          <c:idx val="2"/>
          <c:order val="3"/>
          <c:tx>
            <c:strRef>
              <c:f>WI!$H$9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WI!$I$9:$AG$9</c15:sqref>
                  </c15:fullRef>
                </c:ext>
              </c:extLst>
              <c:f>WI!$K$9:$AG$9</c:f>
              <c:numCache>
                <c:formatCode>General</c:formatCode>
                <c:ptCount val="23"/>
                <c:pt idx="2">
                  <c:v>70</c:v>
                </c:pt>
                <c:pt idx="3">
                  <c:v>73</c:v>
                </c:pt>
                <c:pt idx="4">
                  <c:v>67</c:v>
                </c:pt>
                <c:pt idx="5">
                  <c:v>64</c:v>
                </c:pt>
                <c:pt idx="6">
                  <c:v>57</c:v>
                </c:pt>
                <c:pt idx="7">
                  <c:v>60</c:v>
                </c:pt>
                <c:pt idx="8">
                  <c:v>56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62</c:v>
                </c:pt>
                <c:pt idx="13">
                  <c:v>62</c:v>
                </c:pt>
                <c:pt idx="14">
                  <c:v>63</c:v>
                </c:pt>
                <c:pt idx="15">
                  <c:v>61</c:v>
                </c:pt>
                <c:pt idx="16">
                  <c:v>62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3B-4FD7-BB5E-C4226CBC2482}"/>
            </c:ext>
          </c:extLst>
        </c:ser>
        <c:ser>
          <c:idx val="1"/>
          <c:order val="4"/>
          <c:tx>
            <c:strRef>
              <c:f>WI!$H$8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WI!$I$8:$AG$8</c15:sqref>
                  </c15:fullRef>
                </c:ext>
              </c:extLst>
              <c:f>WI!$K$8:$AG$8</c:f>
              <c:numCache>
                <c:formatCode>General</c:formatCode>
                <c:ptCount val="23"/>
                <c:pt idx="2">
                  <c:v>80</c:v>
                </c:pt>
                <c:pt idx="3">
                  <c:v>79</c:v>
                </c:pt>
                <c:pt idx="4">
                  <c:v>72</c:v>
                </c:pt>
                <c:pt idx="5">
                  <c:v>73</c:v>
                </c:pt>
                <c:pt idx="6">
                  <c:v>73</c:v>
                </c:pt>
                <c:pt idx="7">
                  <c:v>75</c:v>
                </c:pt>
                <c:pt idx="8">
                  <c:v>74</c:v>
                </c:pt>
                <c:pt idx="9">
                  <c:v>75</c:v>
                </c:pt>
                <c:pt idx="10">
                  <c:v>84</c:v>
                </c:pt>
                <c:pt idx="11">
                  <c:v>81</c:v>
                </c:pt>
                <c:pt idx="12">
                  <c:v>81</c:v>
                </c:pt>
                <c:pt idx="13">
                  <c:v>82</c:v>
                </c:pt>
                <c:pt idx="14">
                  <c:v>83</c:v>
                </c:pt>
                <c:pt idx="15">
                  <c:v>84</c:v>
                </c:pt>
                <c:pt idx="16">
                  <c:v>81</c:v>
                </c:pt>
                <c:pt idx="17">
                  <c:v>81</c:v>
                </c:pt>
                <c:pt idx="18">
                  <c:v>80</c:v>
                </c:pt>
                <c:pt idx="19">
                  <c:v>79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3B-4FD7-BB5E-C4226CBC2482}"/>
            </c:ext>
          </c:extLst>
        </c:ser>
        <c:ser>
          <c:idx val="6"/>
          <c:order val="5"/>
          <c:tx>
            <c:strRef>
              <c:f>WI!$H$7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WI!$I$7:$AG$7</c15:sqref>
                  </c15:fullRef>
                </c:ext>
              </c:extLst>
              <c:f>WI!$K$7:$AG$7</c:f>
              <c:numCache>
                <c:formatCode>General</c:formatCode>
                <c:ptCount val="23"/>
                <c:pt idx="2">
                  <c:v>80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78</c:v>
                </c:pt>
                <c:pt idx="7">
                  <c:v>78</c:v>
                </c:pt>
                <c:pt idx="8">
                  <c:v>78</c:v>
                </c:pt>
                <c:pt idx="9">
                  <c:v>74</c:v>
                </c:pt>
                <c:pt idx="10">
                  <c:v>70</c:v>
                </c:pt>
                <c:pt idx="11">
                  <c:v>70</c:v>
                </c:pt>
                <c:pt idx="12">
                  <c:v>68</c:v>
                </c:pt>
                <c:pt idx="13">
                  <c:v>66</c:v>
                </c:pt>
                <c:pt idx="14">
                  <c:v>63</c:v>
                </c:pt>
                <c:pt idx="15">
                  <c:v>61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F-4772-86BE-B029EB2C90ED}"/>
            </c:ext>
          </c:extLst>
        </c:ser>
        <c:ser>
          <c:idx val="0"/>
          <c:order val="6"/>
          <c:tx>
            <c:strRef>
              <c:f>WI!$H$6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WI!$I$5:$AJ$5</c15:sqref>
                  </c15:fullRef>
                </c:ext>
              </c:extLst>
              <c:f>WI!$K$5:$AJ$5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WI!$I$6:$AG$6</c15:sqref>
                  </c15:fullRef>
                </c:ext>
              </c:extLst>
              <c:f>WI!$K$6:$AG$6</c:f>
              <c:numCache>
                <c:formatCode>#,##0.0</c:formatCode>
                <c:ptCount val="23"/>
                <c:pt idx="2">
                  <c:v>76</c:v>
                </c:pt>
                <c:pt idx="3">
                  <c:v>74.099999999999994</c:v>
                </c:pt>
                <c:pt idx="4">
                  <c:v>71.913043478260875</c:v>
                </c:pt>
                <c:pt idx="5">
                  <c:v>70.583333333333329</c:v>
                </c:pt>
                <c:pt idx="6">
                  <c:v>69.458333333333329</c:v>
                </c:pt>
                <c:pt idx="7">
                  <c:v>68.958333333333329</c:v>
                </c:pt>
                <c:pt idx="8">
                  <c:v>68.208333333333329</c:v>
                </c:pt>
                <c:pt idx="9">
                  <c:v>66.125</c:v>
                </c:pt>
                <c:pt idx="10">
                  <c:v>66.208333333333329</c:v>
                </c:pt>
                <c:pt idx="11">
                  <c:v>66.541666666666671</c:v>
                </c:pt>
                <c:pt idx="12">
                  <c:v>67</c:v>
                </c:pt>
                <c:pt idx="13">
                  <c:v>66.541666666666671</c:v>
                </c:pt>
                <c:pt idx="14">
                  <c:v>66.25</c:v>
                </c:pt>
                <c:pt idx="15">
                  <c:v>64.25</c:v>
                </c:pt>
                <c:pt idx="16">
                  <c:v>63.666666666666664</c:v>
                </c:pt>
                <c:pt idx="17">
                  <c:v>63.541666666666664</c:v>
                </c:pt>
                <c:pt idx="18">
                  <c:v>63.541666666666664</c:v>
                </c:pt>
                <c:pt idx="19">
                  <c:v>64.375</c:v>
                </c:pt>
                <c:pt idx="20">
                  <c:v>65.260869565217391</c:v>
                </c:pt>
                <c:pt idx="21">
                  <c:v>65.882352941176464</c:v>
                </c:pt>
                <c:pt idx="22">
                  <c:v>67.222222222222229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B-4FD7-BB5E-C4226CBC2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90"/>
          <c:min val="3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Arkansas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AR!$H$12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AR!$I$12:$AH$12</c15:sqref>
                  </c15:fullRef>
                </c:ext>
              </c:extLst>
              <c:f>AR!$J$12:$AH$12</c:f>
              <c:numCache>
                <c:formatCode>General</c:formatCode>
                <c:ptCount val="25"/>
                <c:pt idx="3">
                  <c:v>73</c:v>
                </c:pt>
                <c:pt idx="4">
                  <c:v>74</c:v>
                </c:pt>
                <c:pt idx="5">
                  <c:v>63</c:v>
                </c:pt>
                <c:pt idx="6">
                  <c:v>63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65</c:v>
                </c:pt>
                <c:pt idx="11">
                  <c:v>64</c:v>
                </c:pt>
                <c:pt idx="12">
                  <c:v>64</c:v>
                </c:pt>
                <c:pt idx="13">
                  <c:v>63</c:v>
                </c:pt>
                <c:pt idx="14">
                  <c:v>63</c:v>
                </c:pt>
                <c:pt idx="15">
                  <c:v>69</c:v>
                </c:pt>
                <c:pt idx="16">
                  <c:v>66</c:v>
                </c:pt>
                <c:pt idx="17">
                  <c:v>64</c:v>
                </c:pt>
                <c:pt idx="18">
                  <c:v>65</c:v>
                </c:pt>
                <c:pt idx="19">
                  <c:v>66</c:v>
                </c:pt>
                <c:pt idx="20">
                  <c:v>64</c:v>
                </c:pt>
                <c:pt idx="21">
                  <c:v>63</c:v>
                </c:pt>
                <c:pt idx="22">
                  <c:v>64</c:v>
                </c:pt>
                <c:pt idx="23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1-4D57-8C33-108041C96944}"/>
            </c:ext>
          </c:extLst>
        </c:ser>
        <c:ser>
          <c:idx val="4"/>
          <c:order val="1"/>
          <c:tx>
            <c:strRef>
              <c:f>AR!$H$11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AR!$I$11:$AH$11</c15:sqref>
                  </c15:fullRef>
                </c:ext>
              </c:extLst>
              <c:f>AR!$J$11:$AH$11</c:f>
              <c:numCache>
                <c:formatCode>General</c:formatCode>
                <c:ptCount val="25"/>
                <c:pt idx="4">
                  <c:v>78</c:v>
                </c:pt>
                <c:pt idx="5">
                  <c:v>83</c:v>
                </c:pt>
                <c:pt idx="6">
                  <c:v>79</c:v>
                </c:pt>
                <c:pt idx="7">
                  <c:v>77</c:v>
                </c:pt>
                <c:pt idx="8">
                  <c:v>69</c:v>
                </c:pt>
                <c:pt idx="9">
                  <c:v>67</c:v>
                </c:pt>
                <c:pt idx="10">
                  <c:v>69</c:v>
                </c:pt>
                <c:pt idx="11">
                  <c:v>62</c:v>
                </c:pt>
                <c:pt idx="12">
                  <c:v>61</c:v>
                </c:pt>
                <c:pt idx="13">
                  <c:v>64</c:v>
                </c:pt>
                <c:pt idx="14">
                  <c:v>71</c:v>
                </c:pt>
                <c:pt idx="15">
                  <c:v>64</c:v>
                </c:pt>
                <c:pt idx="16">
                  <c:v>59</c:v>
                </c:pt>
                <c:pt idx="17">
                  <c:v>64</c:v>
                </c:pt>
                <c:pt idx="18">
                  <c:v>62</c:v>
                </c:pt>
                <c:pt idx="19">
                  <c:v>58</c:v>
                </c:pt>
                <c:pt idx="20">
                  <c:v>54</c:v>
                </c:pt>
                <c:pt idx="21">
                  <c:v>63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D1-4D57-8C33-108041C96944}"/>
            </c:ext>
          </c:extLst>
        </c:ser>
        <c:ser>
          <c:idx val="3"/>
          <c:order val="2"/>
          <c:tx>
            <c:strRef>
              <c:f>AR!$H$10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AR!$I$10:$AH$10</c15:sqref>
                  </c15:fullRef>
                </c:ext>
              </c:extLst>
              <c:f>AR!$J$10:$AH$10</c:f>
              <c:numCache>
                <c:formatCode>General</c:formatCode>
                <c:ptCount val="25"/>
                <c:pt idx="2">
                  <c:v>67</c:v>
                </c:pt>
                <c:pt idx="3">
                  <c:v>59</c:v>
                </c:pt>
                <c:pt idx="4">
                  <c:v>63</c:v>
                </c:pt>
                <c:pt idx="5">
                  <c:v>71</c:v>
                </c:pt>
                <c:pt idx="6">
                  <c:v>66</c:v>
                </c:pt>
                <c:pt idx="7">
                  <c:v>58</c:v>
                </c:pt>
                <c:pt idx="8">
                  <c:v>61</c:v>
                </c:pt>
                <c:pt idx="9">
                  <c:v>65</c:v>
                </c:pt>
                <c:pt idx="10">
                  <c:v>71</c:v>
                </c:pt>
                <c:pt idx="11">
                  <c:v>69</c:v>
                </c:pt>
                <c:pt idx="12">
                  <c:v>72</c:v>
                </c:pt>
                <c:pt idx="13">
                  <c:v>67</c:v>
                </c:pt>
                <c:pt idx="14">
                  <c:v>73</c:v>
                </c:pt>
                <c:pt idx="15">
                  <c:v>69</c:v>
                </c:pt>
                <c:pt idx="16">
                  <c:v>72</c:v>
                </c:pt>
                <c:pt idx="17">
                  <c:v>76</c:v>
                </c:pt>
                <c:pt idx="18">
                  <c:v>75</c:v>
                </c:pt>
                <c:pt idx="19">
                  <c:v>73</c:v>
                </c:pt>
                <c:pt idx="20">
                  <c:v>71</c:v>
                </c:pt>
                <c:pt idx="21">
                  <c:v>68</c:v>
                </c:pt>
                <c:pt idx="2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1-4D57-8C33-108041C96944}"/>
            </c:ext>
          </c:extLst>
        </c:ser>
        <c:ser>
          <c:idx val="2"/>
          <c:order val="3"/>
          <c:tx>
            <c:strRef>
              <c:f>AR!$H$9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AR!$I$9:$AH$9</c15:sqref>
                  </c15:fullRef>
                </c:ext>
              </c:extLst>
              <c:f>AR!$J$9:$AH$9</c:f>
              <c:numCache>
                <c:formatCode>General</c:formatCode>
                <c:ptCount val="25"/>
                <c:pt idx="3">
                  <c:v>73</c:v>
                </c:pt>
                <c:pt idx="4">
                  <c:v>73</c:v>
                </c:pt>
                <c:pt idx="5">
                  <c:v>71</c:v>
                </c:pt>
                <c:pt idx="6">
                  <c:v>71</c:v>
                </c:pt>
                <c:pt idx="7">
                  <c:v>74</c:v>
                </c:pt>
                <c:pt idx="8">
                  <c:v>74</c:v>
                </c:pt>
                <c:pt idx="9">
                  <c:v>73</c:v>
                </c:pt>
                <c:pt idx="10">
                  <c:v>69</c:v>
                </c:pt>
                <c:pt idx="11">
                  <c:v>71</c:v>
                </c:pt>
                <c:pt idx="12">
                  <c:v>73</c:v>
                </c:pt>
                <c:pt idx="13">
                  <c:v>72</c:v>
                </c:pt>
                <c:pt idx="14">
                  <c:v>71</c:v>
                </c:pt>
                <c:pt idx="15">
                  <c:v>73</c:v>
                </c:pt>
                <c:pt idx="16">
                  <c:v>73</c:v>
                </c:pt>
                <c:pt idx="17">
                  <c:v>73</c:v>
                </c:pt>
                <c:pt idx="18">
                  <c:v>66</c:v>
                </c:pt>
                <c:pt idx="19">
                  <c:v>65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D1-4D57-8C33-108041C96944}"/>
            </c:ext>
          </c:extLst>
        </c:ser>
        <c:ser>
          <c:idx val="1"/>
          <c:order val="4"/>
          <c:tx>
            <c:strRef>
              <c:f>AR!$H$8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AR!$I$8:$AH$8</c15:sqref>
                  </c15:fullRef>
                </c:ext>
              </c:extLst>
              <c:f>AR!$J$8:$AH$8</c:f>
              <c:numCache>
                <c:formatCode>General</c:formatCode>
                <c:ptCount val="25"/>
                <c:pt idx="1">
                  <c:v>66</c:v>
                </c:pt>
                <c:pt idx="2">
                  <c:v>61</c:v>
                </c:pt>
                <c:pt idx="3">
                  <c:v>61</c:v>
                </c:pt>
                <c:pt idx="4">
                  <c:v>60</c:v>
                </c:pt>
                <c:pt idx="5">
                  <c:v>56</c:v>
                </c:pt>
                <c:pt idx="6">
                  <c:v>64</c:v>
                </c:pt>
                <c:pt idx="7">
                  <c:v>68</c:v>
                </c:pt>
                <c:pt idx="8">
                  <c:v>61</c:v>
                </c:pt>
                <c:pt idx="9">
                  <c:v>63</c:v>
                </c:pt>
                <c:pt idx="10">
                  <c:v>63</c:v>
                </c:pt>
                <c:pt idx="11">
                  <c:v>63</c:v>
                </c:pt>
                <c:pt idx="12">
                  <c:v>61</c:v>
                </c:pt>
                <c:pt idx="13">
                  <c:v>63</c:v>
                </c:pt>
                <c:pt idx="14">
                  <c:v>60</c:v>
                </c:pt>
                <c:pt idx="15">
                  <c:v>65</c:v>
                </c:pt>
                <c:pt idx="16">
                  <c:v>65</c:v>
                </c:pt>
                <c:pt idx="17">
                  <c:v>61</c:v>
                </c:pt>
                <c:pt idx="18">
                  <c:v>58</c:v>
                </c:pt>
                <c:pt idx="19">
                  <c:v>61</c:v>
                </c:pt>
                <c:pt idx="20">
                  <c:v>62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D1-4D57-8C33-108041C96944}"/>
            </c:ext>
          </c:extLst>
        </c:ser>
        <c:ser>
          <c:idx val="6"/>
          <c:order val="5"/>
          <c:tx>
            <c:strRef>
              <c:f>AR!$H$7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9050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5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pt idx="24">
                <c:v>44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AR!$I$7:$AH$7</c15:sqref>
                  </c15:fullRef>
                </c:ext>
              </c:extLst>
              <c:f>AR!$J$7:$AH$7</c:f>
              <c:numCache>
                <c:formatCode>General</c:formatCode>
                <c:ptCount val="25"/>
                <c:pt idx="1">
                  <c:v>72</c:v>
                </c:pt>
                <c:pt idx="2">
                  <c:v>78</c:v>
                </c:pt>
                <c:pt idx="3">
                  <c:v>76</c:v>
                </c:pt>
                <c:pt idx="4">
                  <c:v>71</c:v>
                </c:pt>
                <c:pt idx="5">
                  <c:v>70</c:v>
                </c:pt>
                <c:pt idx="6">
                  <c:v>74</c:v>
                </c:pt>
                <c:pt idx="7">
                  <c:v>68</c:v>
                </c:pt>
                <c:pt idx="8">
                  <c:v>70</c:v>
                </c:pt>
                <c:pt idx="9">
                  <c:v>78</c:v>
                </c:pt>
                <c:pt idx="10">
                  <c:v>72</c:v>
                </c:pt>
                <c:pt idx="11">
                  <c:v>71</c:v>
                </c:pt>
                <c:pt idx="12">
                  <c:v>68</c:v>
                </c:pt>
                <c:pt idx="13">
                  <c:v>70</c:v>
                </c:pt>
                <c:pt idx="14">
                  <c:v>68</c:v>
                </c:pt>
                <c:pt idx="15">
                  <c:v>67</c:v>
                </c:pt>
                <c:pt idx="16">
                  <c:v>66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B3-4A96-B0A2-98665CAD2450}"/>
            </c:ext>
          </c:extLst>
        </c:ser>
        <c:ser>
          <c:idx val="0"/>
          <c:order val="6"/>
          <c:tx>
            <c:strRef>
              <c:f>AR!$H$6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AR!$I$5:$AJ$5</c15:sqref>
                  </c15:fullRef>
                </c:ext>
              </c:extLst>
              <c:f>AR!$J$5:$AJ$5</c:f>
              <c:numCache>
                <c:formatCode>General</c:formatCode>
                <c:ptCount val="27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AR!$I$6:$AH$6</c15:sqref>
                  </c15:fullRef>
                </c:ext>
              </c:extLst>
              <c:f>AR!$J$6:$AH$6</c:f>
              <c:numCache>
                <c:formatCode>#,##0.0</c:formatCode>
                <c:ptCount val="25"/>
                <c:pt idx="2">
                  <c:v>62.714285714285715</c:v>
                </c:pt>
                <c:pt idx="3">
                  <c:v>63.142857142857146</c:v>
                </c:pt>
                <c:pt idx="4">
                  <c:v>62.409090909090907</c:v>
                </c:pt>
                <c:pt idx="5">
                  <c:v>60.4</c:v>
                </c:pt>
                <c:pt idx="6">
                  <c:v>60.4</c:v>
                </c:pt>
                <c:pt idx="7">
                  <c:v>59.32</c:v>
                </c:pt>
                <c:pt idx="8">
                  <c:v>56.84</c:v>
                </c:pt>
                <c:pt idx="9">
                  <c:v>56.12</c:v>
                </c:pt>
                <c:pt idx="10">
                  <c:v>56.76</c:v>
                </c:pt>
                <c:pt idx="11">
                  <c:v>56.36</c:v>
                </c:pt>
                <c:pt idx="12">
                  <c:v>56.72</c:v>
                </c:pt>
                <c:pt idx="13">
                  <c:v>56.64</c:v>
                </c:pt>
                <c:pt idx="14">
                  <c:v>56.84</c:v>
                </c:pt>
                <c:pt idx="15">
                  <c:v>57.08</c:v>
                </c:pt>
                <c:pt idx="16">
                  <c:v>56.88</c:v>
                </c:pt>
                <c:pt idx="17">
                  <c:v>57</c:v>
                </c:pt>
                <c:pt idx="18">
                  <c:v>57.2</c:v>
                </c:pt>
                <c:pt idx="19">
                  <c:v>56.72</c:v>
                </c:pt>
                <c:pt idx="20">
                  <c:v>56.32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1-4D57-8C33-108041C96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4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Illinois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IL!$H$12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IL!$I$12:$AG$12</c15:sqref>
                  </c15:fullRef>
                </c:ext>
              </c:extLst>
              <c:f>IL!$J$12:$AG$12</c:f>
              <c:numCache>
                <c:formatCode>General</c:formatCode>
                <c:ptCount val="24"/>
                <c:pt idx="3">
                  <c:v>77</c:v>
                </c:pt>
                <c:pt idx="4">
                  <c:v>73</c:v>
                </c:pt>
                <c:pt idx="5">
                  <c:v>63</c:v>
                </c:pt>
                <c:pt idx="6">
                  <c:v>66</c:v>
                </c:pt>
                <c:pt idx="7">
                  <c:v>67</c:v>
                </c:pt>
                <c:pt idx="8">
                  <c:v>63</c:v>
                </c:pt>
                <c:pt idx="9">
                  <c:v>56</c:v>
                </c:pt>
                <c:pt idx="10">
                  <c:v>60</c:v>
                </c:pt>
                <c:pt idx="11">
                  <c:v>64</c:v>
                </c:pt>
                <c:pt idx="12">
                  <c:v>67</c:v>
                </c:pt>
                <c:pt idx="13">
                  <c:v>78</c:v>
                </c:pt>
                <c:pt idx="14">
                  <c:v>71</c:v>
                </c:pt>
                <c:pt idx="15">
                  <c:v>67</c:v>
                </c:pt>
                <c:pt idx="16">
                  <c:v>71</c:v>
                </c:pt>
                <c:pt idx="17">
                  <c:v>65</c:v>
                </c:pt>
                <c:pt idx="18">
                  <c:v>61</c:v>
                </c:pt>
                <c:pt idx="19">
                  <c:v>75</c:v>
                </c:pt>
                <c:pt idx="20">
                  <c:v>72</c:v>
                </c:pt>
                <c:pt idx="21">
                  <c:v>72</c:v>
                </c:pt>
                <c:pt idx="22">
                  <c:v>71</c:v>
                </c:pt>
                <c:pt idx="23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A-4AC2-9D05-54CC5EAFF7EA}"/>
            </c:ext>
          </c:extLst>
        </c:ser>
        <c:ser>
          <c:idx val="4"/>
          <c:order val="1"/>
          <c:tx>
            <c:strRef>
              <c:f>IL!$H$11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IL!$I$11:$AG$11</c15:sqref>
                  </c15:fullRef>
                </c:ext>
              </c:extLst>
              <c:f>IL!$J$11:$AG$11</c:f>
              <c:numCache>
                <c:formatCode>General</c:formatCode>
                <c:ptCount val="24"/>
                <c:pt idx="4">
                  <c:v>82</c:v>
                </c:pt>
                <c:pt idx="5">
                  <c:v>76</c:v>
                </c:pt>
                <c:pt idx="6">
                  <c:v>66</c:v>
                </c:pt>
                <c:pt idx="7">
                  <c:v>66</c:v>
                </c:pt>
                <c:pt idx="8">
                  <c:v>62</c:v>
                </c:pt>
                <c:pt idx="9">
                  <c:v>63</c:v>
                </c:pt>
                <c:pt idx="10">
                  <c:v>62</c:v>
                </c:pt>
                <c:pt idx="11">
                  <c:v>61</c:v>
                </c:pt>
                <c:pt idx="12">
                  <c:v>68</c:v>
                </c:pt>
                <c:pt idx="13">
                  <c:v>70</c:v>
                </c:pt>
                <c:pt idx="14">
                  <c:v>69</c:v>
                </c:pt>
                <c:pt idx="15">
                  <c:v>68</c:v>
                </c:pt>
                <c:pt idx="16">
                  <c:v>66</c:v>
                </c:pt>
                <c:pt idx="17">
                  <c:v>67</c:v>
                </c:pt>
                <c:pt idx="18">
                  <c:v>67</c:v>
                </c:pt>
                <c:pt idx="19">
                  <c:v>67</c:v>
                </c:pt>
                <c:pt idx="20">
                  <c:v>66</c:v>
                </c:pt>
                <c:pt idx="21">
                  <c:v>67</c:v>
                </c:pt>
                <c:pt idx="22">
                  <c:v>70</c:v>
                </c:pt>
                <c:pt idx="23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A-4AC2-9D05-54CC5EAFF7EA}"/>
            </c:ext>
          </c:extLst>
        </c:ser>
        <c:ser>
          <c:idx val="3"/>
          <c:order val="2"/>
          <c:tx>
            <c:strRef>
              <c:f>IL!$H$10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IL!$I$10:$AG$10</c15:sqref>
                  </c15:fullRef>
                </c:ext>
              </c:extLst>
              <c:f>IL!$J$10:$AG$10</c:f>
              <c:numCache>
                <c:formatCode>General</c:formatCode>
                <c:ptCount val="24"/>
                <c:pt idx="2">
                  <c:v>63</c:v>
                </c:pt>
                <c:pt idx="3">
                  <c:v>51</c:v>
                </c:pt>
                <c:pt idx="4">
                  <c:v>47</c:v>
                </c:pt>
                <c:pt idx="5">
                  <c:v>33</c:v>
                </c:pt>
                <c:pt idx="6">
                  <c:v>25</c:v>
                </c:pt>
                <c:pt idx="7">
                  <c:v>30</c:v>
                </c:pt>
                <c:pt idx="8">
                  <c:v>36</c:v>
                </c:pt>
                <c:pt idx="9">
                  <c:v>40</c:v>
                </c:pt>
                <c:pt idx="10">
                  <c:v>44</c:v>
                </c:pt>
                <c:pt idx="11">
                  <c:v>46</c:v>
                </c:pt>
                <c:pt idx="12">
                  <c:v>58</c:v>
                </c:pt>
                <c:pt idx="13">
                  <c:v>70</c:v>
                </c:pt>
                <c:pt idx="14">
                  <c:v>65</c:v>
                </c:pt>
                <c:pt idx="15">
                  <c:v>68</c:v>
                </c:pt>
                <c:pt idx="16">
                  <c:v>58</c:v>
                </c:pt>
                <c:pt idx="17">
                  <c:v>58</c:v>
                </c:pt>
                <c:pt idx="18">
                  <c:v>54</c:v>
                </c:pt>
                <c:pt idx="19">
                  <c:v>60</c:v>
                </c:pt>
                <c:pt idx="20">
                  <c:v>66</c:v>
                </c:pt>
                <c:pt idx="21">
                  <c:v>58</c:v>
                </c:pt>
                <c:pt idx="22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A-4AC2-9D05-54CC5EAFF7EA}"/>
            </c:ext>
          </c:extLst>
        </c:ser>
        <c:ser>
          <c:idx val="2"/>
          <c:order val="3"/>
          <c:tx>
            <c:strRef>
              <c:f>IL!$H$9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IL!$I$9:$AG$9</c15:sqref>
                  </c15:fullRef>
                </c:ext>
              </c:extLst>
              <c:f>IL!$J$9:$AG$9</c:f>
              <c:numCache>
                <c:formatCode>General</c:formatCode>
                <c:ptCount val="24"/>
                <c:pt idx="3">
                  <c:v>65</c:v>
                </c:pt>
                <c:pt idx="4">
                  <c:v>69</c:v>
                </c:pt>
                <c:pt idx="5">
                  <c:v>61</c:v>
                </c:pt>
                <c:pt idx="6">
                  <c:v>59</c:v>
                </c:pt>
                <c:pt idx="7">
                  <c:v>64</c:v>
                </c:pt>
                <c:pt idx="8">
                  <c:v>66</c:v>
                </c:pt>
                <c:pt idx="9">
                  <c:v>73</c:v>
                </c:pt>
                <c:pt idx="10">
                  <c:v>76</c:v>
                </c:pt>
                <c:pt idx="11">
                  <c:v>72</c:v>
                </c:pt>
                <c:pt idx="12">
                  <c:v>75</c:v>
                </c:pt>
                <c:pt idx="13">
                  <c:v>72</c:v>
                </c:pt>
                <c:pt idx="14">
                  <c:v>70</c:v>
                </c:pt>
                <c:pt idx="15">
                  <c:v>64</c:v>
                </c:pt>
                <c:pt idx="16">
                  <c:v>68</c:v>
                </c:pt>
                <c:pt idx="17">
                  <c:v>70</c:v>
                </c:pt>
                <c:pt idx="18">
                  <c:v>72</c:v>
                </c:pt>
                <c:pt idx="19">
                  <c:v>71</c:v>
                </c:pt>
                <c:pt idx="20">
                  <c:v>72</c:v>
                </c:pt>
                <c:pt idx="21">
                  <c:v>69</c:v>
                </c:pt>
                <c:pt idx="2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3A-4AC2-9D05-54CC5EAFF7EA}"/>
            </c:ext>
          </c:extLst>
        </c:ser>
        <c:ser>
          <c:idx val="1"/>
          <c:order val="4"/>
          <c:tx>
            <c:strRef>
              <c:f>IL!$H$8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IL!$I$8:$AG$8</c15:sqref>
                  </c15:fullRef>
                </c:ext>
              </c:extLst>
              <c:f>IL!$J$8:$AG$8</c:f>
              <c:numCache>
                <c:formatCode>General</c:formatCode>
                <c:ptCount val="24"/>
                <c:pt idx="2">
                  <c:v>62</c:v>
                </c:pt>
                <c:pt idx="3">
                  <c:v>59</c:v>
                </c:pt>
                <c:pt idx="4">
                  <c:v>59</c:v>
                </c:pt>
                <c:pt idx="5">
                  <c:v>63</c:v>
                </c:pt>
                <c:pt idx="6">
                  <c:v>61</c:v>
                </c:pt>
                <c:pt idx="7">
                  <c:v>54</c:v>
                </c:pt>
                <c:pt idx="8">
                  <c:v>54</c:v>
                </c:pt>
                <c:pt idx="9">
                  <c:v>60</c:v>
                </c:pt>
                <c:pt idx="10">
                  <c:v>60</c:v>
                </c:pt>
                <c:pt idx="11">
                  <c:v>65</c:v>
                </c:pt>
                <c:pt idx="12">
                  <c:v>63</c:v>
                </c:pt>
                <c:pt idx="13">
                  <c:v>57</c:v>
                </c:pt>
                <c:pt idx="14">
                  <c:v>60</c:v>
                </c:pt>
                <c:pt idx="15">
                  <c:v>58</c:v>
                </c:pt>
                <c:pt idx="16">
                  <c:v>53</c:v>
                </c:pt>
                <c:pt idx="17">
                  <c:v>54</c:v>
                </c:pt>
                <c:pt idx="18">
                  <c:v>50</c:v>
                </c:pt>
                <c:pt idx="19">
                  <c:v>52</c:v>
                </c:pt>
                <c:pt idx="20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3A-4AC2-9D05-54CC5EAFF7EA}"/>
            </c:ext>
          </c:extLst>
        </c:ser>
        <c:ser>
          <c:idx val="6"/>
          <c:order val="5"/>
          <c:tx>
            <c:strRef>
              <c:f>IL!$H$7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IL!$I$7:$AG$7</c15:sqref>
                  </c15:fullRef>
                </c:ext>
              </c:extLst>
              <c:f>IL!$J$7:$AG$7</c:f>
              <c:numCache>
                <c:formatCode>General</c:formatCode>
                <c:ptCount val="24"/>
                <c:pt idx="2">
                  <c:v>63</c:v>
                </c:pt>
                <c:pt idx="3">
                  <c:v>64</c:v>
                </c:pt>
                <c:pt idx="4">
                  <c:v>64</c:v>
                </c:pt>
                <c:pt idx="5">
                  <c:v>61</c:v>
                </c:pt>
                <c:pt idx="6">
                  <c:v>58</c:v>
                </c:pt>
                <c:pt idx="7">
                  <c:v>55</c:v>
                </c:pt>
                <c:pt idx="8">
                  <c:v>58</c:v>
                </c:pt>
                <c:pt idx="9">
                  <c:v>56</c:v>
                </c:pt>
                <c:pt idx="10">
                  <c:v>59</c:v>
                </c:pt>
                <c:pt idx="11">
                  <c:v>57</c:v>
                </c:pt>
                <c:pt idx="12">
                  <c:v>58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0-49FD-A315-61ACA0C16289}"/>
            </c:ext>
          </c:extLst>
        </c:ser>
        <c:ser>
          <c:idx val="0"/>
          <c:order val="6"/>
          <c:tx>
            <c:strRef>
              <c:f>IL!$H$6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IL!$I$5:$AJ$5</c15:sqref>
                  </c15:fullRef>
                </c:ext>
              </c:extLst>
              <c:f>IL!$J$5:$AJ$5</c:f>
              <c:numCache>
                <c:formatCode>General</c:formatCode>
                <c:ptCount val="27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IL!$I$6:$AG$6</c15:sqref>
                  </c15:fullRef>
                </c:ext>
              </c:extLst>
              <c:f>IL!$J$6:$AG$6</c:f>
              <c:numCache>
                <c:formatCode>#,##0.0</c:formatCode>
                <c:ptCount val="24"/>
                <c:pt idx="2">
                  <c:v>70.333333333333329</c:v>
                </c:pt>
                <c:pt idx="3">
                  <c:v>66.181818181818187</c:v>
                </c:pt>
                <c:pt idx="4">
                  <c:v>65.05</c:v>
                </c:pt>
                <c:pt idx="5">
                  <c:v>61.565217391304351</c:v>
                </c:pt>
                <c:pt idx="6">
                  <c:v>60.166666666666664</c:v>
                </c:pt>
                <c:pt idx="7">
                  <c:v>59.833333333333336</c:v>
                </c:pt>
                <c:pt idx="8">
                  <c:v>58.416666666666664</c:v>
                </c:pt>
                <c:pt idx="9">
                  <c:v>58.625</c:v>
                </c:pt>
                <c:pt idx="10">
                  <c:v>59.291666666666664</c:v>
                </c:pt>
                <c:pt idx="11">
                  <c:v>60.458333333333336</c:v>
                </c:pt>
                <c:pt idx="12">
                  <c:v>61.083333333333336</c:v>
                </c:pt>
                <c:pt idx="13">
                  <c:v>61.458333333333336</c:v>
                </c:pt>
                <c:pt idx="14">
                  <c:v>60.083333333333336</c:v>
                </c:pt>
                <c:pt idx="15">
                  <c:v>59.458333333333336</c:v>
                </c:pt>
                <c:pt idx="16">
                  <c:v>58.625</c:v>
                </c:pt>
                <c:pt idx="17">
                  <c:v>58.625</c:v>
                </c:pt>
                <c:pt idx="18">
                  <c:v>58.125</c:v>
                </c:pt>
                <c:pt idx="19">
                  <c:v>59.208333333333336</c:v>
                </c:pt>
                <c:pt idx="20">
                  <c:v>60.208333333333336</c:v>
                </c:pt>
                <c:pt idx="21">
                  <c:v>61.130434782608695</c:v>
                </c:pt>
                <c:pt idx="22">
                  <c:v>63.888888888888886</c:v>
                </c:pt>
                <c:pt idx="23">
                  <c:v>69.444444444444443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3A-4AC2-9D05-54CC5EAFF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Indiana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IN!$H$12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IN!$I$12:$AG$12</c15:sqref>
                  </c15:fullRef>
                </c:ext>
              </c:extLst>
              <c:f>IN!$J$12:$AG$12</c:f>
              <c:numCache>
                <c:formatCode>General</c:formatCode>
                <c:ptCount val="24"/>
                <c:pt idx="4">
                  <c:v>74</c:v>
                </c:pt>
                <c:pt idx="5">
                  <c:v>73</c:v>
                </c:pt>
                <c:pt idx="6">
                  <c:v>70</c:v>
                </c:pt>
                <c:pt idx="7">
                  <c:v>71</c:v>
                </c:pt>
                <c:pt idx="8">
                  <c:v>70</c:v>
                </c:pt>
                <c:pt idx="9">
                  <c:v>70</c:v>
                </c:pt>
                <c:pt idx="10">
                  <c:v>69</c:v>
                </c:pt>
                <c:pt idx="11">
                  <c:v>68</c:v>
                </c:pt>
                <c:pt idx="12">
                  <c:v>72</c:v>
                </c:pt>
                <c:pt idx="13">
                  <c:v>70</c:v>
                </c:pt>
                <c:pt idx="14">
                  <c:v>68</c:v>
                </c:pt>
                <c:pt idx="15">
                  <c:v>67</c:v>
                </c:pt>
                <c:pt idx="16">
                  <c:v>66</c:v>
                </c:pt>
                <c:pt idx="17">
                  <c:v>67</c:v>
                </c:pt>
                <c:pt idx="18">
                  <c:v>67</c:v>
                </c:pt>
                <c:pt idx="19">
                  <c:v>66</c:v>
                </c:pt>
                <c:pt idx="20">
                  <c:v>66</c:v>
                </c:pt>
                <c:pt idx="21">
                  <c:v>68</c:v>
                </c:pt>
                <c:pt idx="22">
                  <c:v>68</c:v>
                </c:pt>
                <c:pt idx="23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7-476F-8FB7-059ADCAE4A90}"/>
            </c:ext>
          </c:extLst>
        </c:ser>
        <c:ser>
          <c:idx val="4"/>
          <c:order val="1"/>
          <c:tx>
            <c:strRef>
              <c:f>IN!$H$11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IN!$I$11:$AG$11</c15:sqref>
                  </c15:fullRef>
                </c:ext>
              </c:extLst>
              <c:f>IN!$J$11:$AG$11</c:f>
              <c:numCache>
                <c:formatCode>General</c:formatCode>
                <c:ptCount val="24"/>
                <c:pt idx="4">
                  <c:v>73</c:v>
                </c:pt>
                <c:pt idx="5">
                  <c:v>73</c:v>
                </c:pt>
                <c:pt idx="6">
                  <c:v>70</c:v>
                </c:pt>
                <c:pt idx="7">
                  <c:v>61</c:v>
                </c:pt>
                <c:pt idx="8">
                  <c:v>50</c:v>
                </c:pt>
                <c:pt idx="9">
                  <c:v>49</c:v>
                </c:pt>
                <c:pt idx="10">
                  <c:v>46</c:v>
                </c:pt>
                <c:pt idx="11">
                  <c:v>48</c:v>
                </c:pt>
                <c:pt idx="12">
                  <c:v>48</c:v>
                </c:pt>
                <c:pt idx="13">
                  <c:v>51</c:v>
                </c:pt>
                <c:pt idx="14">
                  <c:v>54</c:v>
                </c:pt>
                <c:pt idx="15">
                  <c:v>55</c:v>
                </c:pt>
                <c:pt idx="16">
                  <c:v>54</c:v>
                </c:pt>
                <c:pt idx="17">
                  <c:v>56</c:v>
                </c:pt>
                <c:pt idx="18">
                  <c:v>56</c:v>
                </c:pt>
                <c:pt idx="19">
                  <c:v>54</c:v>
                </c:pt>
                <c:pt idx="20">
                  <c:v>55</c:v>
                </c:pt>
                <c:pt idx="21">
                  <c:v>58</c:v>
                </c:pt>
                <c:pt idx="22">
                  <c:v>59</c:v>
                </c:pt>
                <c:pt idx="23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7-476F-8FB7-059ADCAE4A90}"/>
            </c:ext>
          </c:extLst>
        </c:ser>
        <c:ser>
          <c:idx val="3"/>
          <c:order val="2"/>
          <c:tx>
            <c:strRef>
              <c:f>IN!$H$10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IN!$I$10:$AG$10</c15:sqref>
                  </c15:fullRef>
                </c:ext>
              </c:extLst>
              <c:f>IN!$J$10:$AG$10</c:f>
              <c:numCache>
                <c:formatCode>General</c:formatCode>
                <c:ptCount val="24"/>
                <c:pt idx="2">
                  <c:v>70</c:v>
                </c:pt>
                <c:pt idx="3">
                  <c:v>62</c:v>
                </c:pt>
                <c:pt idx="4">
                  <c:v>56</c:v>
                </c:pt>
                <c:pt idx="5">
                  <c:v>57</c:v>
                </c:pt>
                <c:pt idx="6">
                  <c:v>47</c:v>
                </c:pt>
                <c:pt idx="7">
                  <c:v>53</c:v>
                </c:pt>
                <c:pt idx="8">
                  <c:v>55</c:v>
                </c:pt>
                <c:pt idx="9">
                  <c:v>60</c:v>
                </c:pt>
                <c:pt idx="10">
                  <c:v>59</c:v>
                </c:pt>
                <c:pt idx="11">
                  <c:v>65</c:v>
                </c:pt>
                <c:pt idx="12">
                  <c:v>65</c:v>
                </c:pt>
                <c:pt idx="13">
                  <c:v>68</c:v>
                </c:pt>
                <c:pt idx="14">
                  <c:v>68</c:v>
                </c:pt>
                <c:pt idx="15">
                  <c:v>70</c:v>
                </c:pt>
                <c:pt idx="16">
                  <c:v>66</c:v>
                </c:pt>
                <c:pt idx="17">
                  <c:v>65</c:v>
                </c:pt>
                <c:pt idx="18">
                  <c:v>64</c:v>
                </c:pt>
                <c:pt idx="19">
                  <c:v>63</c:v>
                </c:pt>
                <c:pt idx="20">
                  <c:v>64</c:v>
                </c:pt>
                <c:pt idx="21">
                  <c:v>66</c:v>
                </c:pt>
                <c:pt idx="22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7-476F-8FB7-059ADCAE4A90}"/>
            </c:ext>
          </c:extLst>
        </c:ser>
        <c:ser>
          <c:idx val="2"/>
          <c:order val="3"/>
          <c:tx>
            <c:strRef>
              <c:f>IN!$H$9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IN!$I$9:$AG$9</c15:sqref>
                  </c15:fullRef>
                </c:ext>
              </c:extLst>
              <c:f>IN!$J$9:$AG$9</c:f>
              <c:numCache>
                <c:formatCode>General</c:formatCode>
                <c:ptCount val="24"/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61</c:v>
                </c:pt>
                <c:pt idx="7">
                  <c:v>64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68</c:v>
                </c:pt>
                <c:pt idx="13">
                  <c:v>68</c:v>
                </c:pt>
                <c:pt idx="14">
                  <c:v>72</c:v>
                </c:pt>
                <c:pt idx="15">
                  <c:v>71</c:v>
                </c:pt>
                <c:pt idx="16">
                  <c:v>68</c:v>
                </c:pt>
                <c:pt idx="17">
                  <c:v>68</c:v>
                </c:pt>
                <c:pt idx="18">
                  <c:v>63</c:v>
                </c:pt>
                <c:pt idx="19">
                  <c:v>61</c:v>
                </c:pt>
                <c:pt idx="20">
                  <c:v>61</c:v>
                </c:pt>
                <c:pt idx="21">
                  <c:v>62</c:v>
                </c:pt>
                <c:pt idx="2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07-476F-8FB7-059ADCAE4A90}"/>
            </c:ext>
          </c:extLst>
        </c:ser>
        <c:ser>
          <c:idx val="1"/>
          <c:order val="4"/>
          <c:tx>
            <c:strRef>
              <c:f>IN!$H$8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IN!$I$8:$AG$8</c15:sqref>
                  </c15:fullRef>
                </c:ext>
              </c:extLst>
              <c:f>IN!$J$8:$AG$8</c:f>
              <c:numCache>
                <c:formatCode>General</c:formatCode>
                <c:ptCount val="24"/>
                <c:pt idx="3">
                  <c:v>69</c:v>
                </c:pt>
                <c:pt idx="4">
                  <c:v>67</c:v>
                </c:pt>
                <c:pt idx="5">
                  <c:v>66</c:v>
                </c:pt>
                <c:pt idx="6">
                  <c:v>63</c:v>
                </c:pt>
                <c:pt idx="7">
                  <c:v>61</c:v>
                </c:pt>
                <c:pt idx="8">
                  <c:v>62</c:v>
                </c:pt>
                <c:pt idx="9">
                  <c:v>62</c:v>
                </c:pt>
                <c:pt idx="10">
                  <c:v>60</c:v>
                </c:pt>
                <c:pt idx="11">
                  <c:v>61</c:v>
                </c:pt>
                <c:pt idx="12">
                  <c:v>63</c:v>
                </c:pt>
                <c:pt idx="13">
                  <c:v>63</c:v>
                </c:pt>
                <c:pt idx="14">
                  <c:v>63</c:v>
                </c:pt>
                <c:pt idx="15">
                  <c:v>63</c:v>
                </c:pt>
                <c:pt idx="16">
                  <c:v>61</c:v>
                </c:pt>
                <c:pt idx="17">
                  <c:v>60</c:v>
                </c:pt>
                <c:pt idx="18">
                  <c:v>58</c:v>
                </c:pt>
                <c:pt idx="19">
                  <c:v>56</c:v>
                </c:pt>
                <c:pt idx="20">
                  <c:v>58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07-476F-8FB7-059ADCAE4A90}"/>
            </c:ext>
          </c:extLst>
        </c:ser>
        <c:ser>
          <c:idx val="6"/>
          <c:order val="5"/>
          <c:tx>
            <c:strRef>
              <c:f>IN!$H$7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IN!$I$7:$AG$7</c15:sqref>
                  </c15:fullRef>
                </c:ext>
              </c:extLst>
              <c:f>IN!$J$7:$AG$7</c:f>
              <c:numCache>
                <c:formatCode>General</c:formatCode>
                <c:ptCount val="24"/>
                <c:pt idx="3">
                  <c:v>59</c:v>
                </c:pt>
                <c:pt idx="4">
                  <c:v>55</c:v>
                </c:pt>
                <c:pt idx="5">
                  <c:v>62</c:v>
                </c:pt>
                <c:pt idx="6">
                  <c:v>71</c:v>
                </c:pt>
                <c:pt idx="7">
                  <c:v>64</c:v>
                </c:pt>
                <c:pt idx="8">
                  <c:v>64</c:v>
                </c:pt>
                <c:pt idx="9">
                  <c:v>63</c:v>
                </c:pt>
                <c:pt idx="10">
                  <c:v>63</c:v>
                </c:pt>
                <c:pt idx="11">
                  <c:v>63</c:v>
                </c:pt>
                <c:pt idx="12">
                  <c:v>64</c:v>
                </c:pt>
                <c:pt idx="13">
                  <c:v>65</c:v>
                </c:pt>
                <c:pt idx="14">
                  <c:v>61</c:v>
                </c:pt>
                <c:pt idx="15">
                  <c:v>61</c:v>
                </c:pt>
                <c:pt idx="16">
                  <c:v>63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D-4E22-AB28-2901F59DAB96}"/>
            </c:ext>
          </c:extLst>
        </c:ser>
        <c:ser>
          <c:idx val="0"/>
          <c:order val="6"/>
          <c:tx>
            <c:strRef>
              <c:f>IN!$H$6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IN!$I$5:$AJ$5</c15:sqref>
                  </c15:fullRef>
                </c:ext>
              </c:extLst>
              <c:f>IN!$J$5:$AJ$5</c:f>
              <c:numCache>
                <c:formatCode>General</c:formatCode>
                <c:ptCount val="27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IN!$I$6:$AG$6</c15:sqref>
                  </c15:fullRef>
                </c:ext>
              </c:extLst>
              <c:f>IN!$J$6:$AG$6</c:f>
              <c:numCache>
                <c:formatCode>#,##0.0</c:formatCode>
                <c:ptCount val="24"/>
                <c:pt idx="2">
                  <c:v>69.333333333333329</c:v>
                </c:pt>
                <c:pt idx="3">
                  <c:v>64</c:v>
                </c:pt>
                <c:pt idx="4">
                  <c:v>62.1</c:v>
                </c:pt>
                <c:pt idx="5">
                  <c:v>62.304347826086953</c:v>
                </c:pt>
                <c:pt idx="6">
                  <c:v>59.25</c:v>
                </c:pt>
                <c:pt idx="7">
                  <c:v>58.541666666666664</c:v>
                </c:pt>
                <c:pt idx="8">
                  <c:v>57.083333333333336</c:v>
                </c:pt>
                <c:pt idx="9">
                  <c:v>56.291666666666664</c:v>
                </c:pt>
                <c:pt idx="10">
                  <c:v>55.625</c:v>
                </c:pt>
                <c:pt idx="11">
                  <c:v>57.375</c:v>
                </c:pt>
                <c:pt idx="12">
                  <c:v>58.333333333333336</c:v>
                </c:pt>
                <c:pt idx="13">
                  <c:v>58.125</c:v>
                </c:pt>
                <c:pt idx="14">
                  <c:v>57.708333333333336</c:v>
                </c:pt>
                <c:pt idx="15">
                  <c:v>57.833333333333336</c:v>
                </c:pt>
                <c:pt idx="16">
                  <c:v>56.75</c:v>
                </c:pt>
                <c:pt idx="17">
                  <c:v>56.25</c:v>
                </c:pt>
                <c:pt idx="18">
                  <c:v>56.083333333333336</c:v>
                </c:pt>
                <c:pt idx="19">
                  <c:v>56</c:v>
                </c:pt>
                <c:pt idx="20">
                  <c:v>56.458333333333336</c:v>
                </c:pt>
                <c:pt idx="21">
                  <c:v>57.347826086956523</c:v>
                </c:pt>
                <c:pt idx="22">
                  <c:v>59.277777777777779</c:v>
                </c:pt>
                <c:pt idx="23">
                  <c:v>62.4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07-476F-8FB7-059ADCAE4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4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Iowa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IA!$H$12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IA!$I$12:$AG$12</c15:sqref>
                  </c15:fullRef>
                </c:ext>
              </c:extLst>
              <c:f>IA!$J$12:$AG$12</c:f>
              <c:numCache>
                <c:formatCode>General</c:formatCode>
                <c:ptCount val="24"/>
                <c:pt idx="3">
                  <c:v>76</c:v>
                </c:pt>
                <c:pt idx="4">
                  <c:v>73</c:v>
                </c:pt>
                <c:pt idx="5">
                  <c:v>61</c:v>
                </c:pt>
                <c:pt idx="6">
                  <c:v>57</c:v>
                </c:pt>
                <c:pt idx="7">
                  <c:v>58</c:v>
                </c:pt>
                <c:pt idx="8">
                  <c:v>59</c:v>
                </c:pt>
                <c:pt idx="9">
                  <c:v>65</c:v>
                </c:pt>
                <c:pt idx="10">
                  <c:v>66</c:v>
                </c:pt>
                <c:pt idx="11">
                  <c:v>61</c:v>
                </c:pt>
                <c:pt idx="12">
                  <c:v>61</c:v>
                </c:pt>
                <c:pt idx="13">
                  <c:v>60</c:v>
                </c:pt>
                <c:pt idx="14">
                  <c:v>58</c:v>
                </c:pt>
                <c:pt idx="15">
                  <c:v>61</c:v>
                </c:pt>
                <c:pt idx="16">
                  <c:v>60</c:v>
                </c:pt>
                <c:pt idx="17">
                  <c:v>61</c:v>
                </c:pt>
                <c:pt idx="18">
                  <c:v>62</c:v>
                </c:pt>
                <c:pt idx="19">
                  <c:v>61</c:v>
                </c:pt>
                <c:pt idx="20">
                  <c:v>62</c:v>
                </c:pt>
                <c:pt idx="21">
                  <c:v>64</c:v>
                </c:pt>
                <c:pt idx="22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9-47E7-86A5-C17586D8900C}"/>
            </c:ext>
          </c:extLst>
        </c:ser>
        <c:ser>
          <c:idx val="4"/>
          <c:order val="1"/>
          <c:tx>
            <c:strRef>
              <c:f>IA!$H$11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IA!$I$11:$AG$11</c15:sqref>
                  </c15:fullRef>
                </c:ext>
              </c:extLst>
              <c:f>IA!$J$11:$AG$11</c:f>
              <c:numCache>
                <c:formatCode>General</c:formatCode>
                <c:ptCount val="24"/>
                <c:pt idx="4">
                  <c:v>82</c:v>
                </c:pt>
                <c:pt idx="5">
                  <c:v>82</c:v>
                </c:pt>
                <c:pt idx="6">
                  <c:v>80</c:v>
                </c:pt>
                <c:pt idx="7">
                  <c:v>80</c:v>
                </c:pt>
                <c:pt idx="8">
                  <c:v>77</c:v>
                </c:pt>
                <c:pt idx="9">
                  <c:v>79</c:v>
                </c:pt>
                <c:pt idx="10">
                  <c:v>78</c:v>
                </c:pt>
                <c:pt idx="11">
                  <c:v>75</c:v>
                </c:pt>
                <c:pt idx="12">
                  <c:v>73</c:v>
                </c:pt>
                <c:pt idx="13">
                  <c:v>71</c:v>
                </c:pt>
                <c:pt idx="14">
                  <c:v>63</c:v>
                </c:pt>
                <c:pt idx="15">
                  <c:v>62</c:v>
                </c:pt>
                <c:pt idx="16">
                  <c:v>63</c:v>
                </c:pt>
                <c:pt idx="17">
                  <c:v>66</c:v>
                </c:pt>
                <c:pt idx="18">
                  <c:v>63</c:v>
                </c:pt>
                <c:pt idx="19">
                  <c:v>63</c:v>
                </c:pt>
                <c:pt idx="20">
                  <c:v>62</c:v>
                </c:pt>
                <c:pt idx="21">
                  <c:v>61</c:v>
                </c:pt>
                <c:pt idx="22">
                  <c:v>62</c:v>
                </c:pt>
                <c:pt idx="23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E9-47E7-86A5-C17586D8900C}"/>
            </c:ext>
          </c:extLst>
        </c:ser>
        <c:ser>
          <c:idx val="3"/>
          <c:order val="2"/>
          <c:tx>
            <c:strRef>
              <c:f>IA!$H$10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IA!$I$10:$AG$10</c15:sqref>
                  </c15:fullRef>
                </c:ext>
              </c:extLst>
              <c:f>IA!$J$10:$AG$10</c:f>
              <c:numCache>
                <c:formatCode>General</c:formatCode>
                <c:ptCount val="24"/>
                <c:pt idx="2">
                  <c:v>71</c:v>
                </c:pt>
                <c:pt idx="3">
                  <c:v>70</c:v>
                </c:pt>
                <c:pt idx="4">
                  <c:v>66</c:v>
                </c:pt>
                <c:pt idx="5">
                  <c:v>56</c:v>
                </c:pt>
                <c:pt idx="6">
                  <c:v>48</c:v>
                </c:pt>
                <c:pt idx="7">
                  <c:v>53</c:v>
                </c:pt>
                <c:pt idx="8">
                  <c:v>52</c:v>
                </c:pt>
                <c:pt idx="9">
                  <c:v>58</c:v>
                </c:pt>
                <c:pt idx="10">
                  <c:v>58</c:v>
                </c:pt>
                <c:pt idx="11">
                  <c:v>55</c:v>
                </c:pt>
                <c:pt idx="12">
                  <c:v>53</c:v>
                </c:pt>
                <c:pt idx="13">
                  <c:v>58</c:v>
                </c:pt>
                <c:pt idx="14">
                  <c:v>59</c:v>
                </c:pt>
                <c:pt idx="15">
                  <c:v>53</c:v>
                </c:pt>
                <c:pt idx="16">
                  <c:v>49</c:v>
                </c:pt>
                <c:pt idx="17">
                  <c:v>44</c:v>
                </c:pt>
                <c:pt idx="18">
                  <c:v>47</c:v>
                </c:pt>
                <c:pt idx="19">
                  <c:v>47</c:v>
                </c:pt>
                <c:pt idx="20">
                  <c:v>49</c:v>
                </c:pt>
                <c:pt idx="21">
                  <c:v>48</c:v>
                </c:pt>
                <c:pt idx="2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9-47E7-86A5-C17586D8900C}"/>
            </c:ext>
          </c:extLst>
        </c:ser>
        <c:ser>
          <c:idx val="2"/>
          <c:order val="3"/>
          <c:tx>
            <c:strRef>
              <c:f>IA!$H$9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IA!$I$9:$AG$9</c15:sqref>
                  </c15:fullRef>
                </c:ext>
              </c:extLst>
              <c:f>IA!$J$9:$AG$9</c:f>
              <c:numCache>
                <c:formatCode>General</c:formatCode>
                <c:ptCount val="24"/>
                <c:pt idx="3">
                  <c:v>73</c:v>
                </c:pt>
                <c:pt idx="4">
                  <c:v>73</c:v>
                </c:pt>
                <c:pt idx="5">
                  <c:v>74</c:v>
                </c:pt>
                <c:pt idx="6">
                  <c:v>74</c:v>
                </c:pt>
                <c:pt idx="7">
                  <c:v>72</c:v>
                </c:pt>
                <c:pt idx="8">
                  <c:v>76</c:v>
                </c:pt>
                <c:pt idx="9">
                  <c:v>72</c:v>
                </c:pt>
                <c:pt idx="10">
                  <c:v>74</c:v>
                </c:pt>
                <c:pt idx="11">
                  <c:v>76</c:v>
                </c:pt>
                <c:pt idx="12">
                  <c:v>76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  <c:pt idx="16">
                  <c:v>77</c:v>
                </c:pt>
                <c:pt idx="17">
                  <c:v>78</c:v>
                </c:pt>
                <c:pt idx="18">
                  <c:v>77</c:v>
                </c:pt>
                <c:pt idx="19">
                  <c:v>78</c:v>
                </c:pt>
                <c:pt idx="20">
                  <c:v>77</c:v>
                </c:pt>
                <c:pt idx="2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E9-47E7-86A5-C17586D8900C}"/>
            </c:ext>
          </c:extLst>
        </c:ser>
        <c:ser>
          <c:idx val="1"/>
          <c:order val="4"/>
          <c:tx>
            <c:strRef>
              <c:f>IA!$H$8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IA!$I$8:$AG$8</c15:sqref>
                  </c15:fullRef>
                </c:ext>
              </c:extLst>
              <c:f>IA!$J$8:$AG$8</c:f>
              <c:numCache>
                <c:formatCode>General</c:formatCode>
                <c:ptCount val="24"/>
                <c:pt idx="2">
                  <c:v>80</c:v>
                </c:pt>
                <c:pt idx="3">
                  <c:v>81</c:v>
                </c:pt>
                <c:pt idx="4">
                  <c:v>80</c:v>
                </c:pt>
                <c:pt idx="5">
                  <c:v>80</c:v>
                </c:pt>
                <c:pt idx="6">
                  <c:v>77</c:v>
                </c:pt>
                <c:pt idx="7">
                  <c:v>77</c:v>
                </c:pt>
                <c:pt idx="8">
                  <c:v>79</c:v>
                </c:pt>
                <c:pt idx="9">
                  <c:v>79</c:v>
                </c:pt>
                <c:pt idx="10">
                  <c:v>80</c:v>
                </c:pt>
                <c:pt idx="11">
                  <c:v>82</c:v>
                </c:pt>
                <c:pt idx="12">
                  <c:v>80</c:v>
                </c:pt>
                <c:pt idx="13">
                  <c:v>81</c:v>
                </c:pt>
                <c:pt idx="14">
                  <c:v>82</c:v>
                </c:pt>
                <c:pt idx="15">
                  <c:v>79</c:v>
                </c:pt>
                <c:pt idx="16">
                  <c:v>77</c:v>
                </c:pt>
                <c:pt idx="17">
                  <c:v>76</c:v>
                </c:pt>
                <c:pt idx="18">
                  <c:v>75</c:v>
                </c:pt>
                <c:pt idx="19">
                  <c:v>74</c:v>
                </c:pt>
                <c:pt idx="20">
                  <c:v>73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E9-47E7-86A5-C17586D8900C}"/>
            </c:ext>
          </c:extLst>
        </c:ser>
        <c:ser>
          <c:idx val="6"/>
          <c:order val="5"/>
          <c:tx>
            <c:strRef>
              <c:f>IA!$H$7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  <c:pt idx="4">
                <c:v>24</c:v>
              </c:pt>
              <c:pt idx="5">
                <c:v>25</c:v>
              </c:pt>
              <c:pt idx="6">
                <c:v>26</c:v>
              </c:pt>
              <c:pt idx="7">
                <c:v>27</c:v>
              </c:pt>
              <c:pt idx="8">
                <c:v>28</c:v>
              </c:pt>
              <c:pt idx="9">
                <c:v>29</c:v>
              </c:pt>
              <c:pt idx="10">
                <c:v>30</c:v>
              </c:pt>
              <c:pt idx="11">
                <c:v>31</c:v>
              </c:pt>
              <c:pt idx="12">
                <c:v>32</c:v>
              </c:pt>
              <c:pt idx="13">
                <c:v>33</c:v>
              </c:pt>
              <c:pt idx="14">
                <c:v>34</c:v>
              </c:pt>
              <c:pt idx="15">
                <c:v>35</c:v>
              </c:pt>
              <c:pt idx="16">
                <c:v>36</c:v>
              </c:pt>
              <c:pt idx="17">
                <c:v>37</c:v>
              </c:pt>
              <c:pt idx="18">
                <c:v>38</c:v>
              </c:pt>
              <c:pt idx="19">
                <c:v>39</c:v>
              </c:pt>
              <c:pt idx="20">
                <c:v>40</c:v>
              </c:pt>
              <c:pt idx="21">
                <c:v>41</c:v>
              </c:pt>
              <c:pt idx="22">
                <c:v>42</c:v>
              </c:pt>
              <c:pt idx="23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IA!$I$7:$AG$7</c15:sqref>
                  </c15:fullRef>
                </c:ext>
              </c:extLst>
              <c:f>IA!$J$7:$AG$7</c:f>
              <c:numCache>
                <c:formatCode>General</c:formatCode>
                <c:ptCount val="24"/>
                <c:pt idx="3">
                  <c:v>79</c:v>
                </c:pt>
                <c:pt idx="4">
                  <c:v>80</c:v>
                </c:pt>
                <c:pt idx="5">
                  <c:v>77</c:v>
                </c:pt>
                <c:pt idx="6">
                  <c:v>74</c:v>
                </c:pt>
                <c:pt idx="7">
                  <c:v>75</c:v>
                </c:pt>
                <c:pt idx="8">
                  <c:v>74</c:v>
                </c:pt>
                <c:pt idx="9">
                  <c:v>74</c:v>
                </c:pt>
                <c:pt idx="10">
                  <c:v>79</c:v>
                </c:pt>
                <c:pt idx="11">
                  <c:v>78</c:v>
                </c:pt>
                <c:pt idx="12">
                  <c:v>78</c:v>
                </c:pt>
                <c:pt idx="13">
                  <c:v>77</c:v>
                </c:pt>
                <c:pt idx="14">
                  <c:v>78</c:v>
                </c:pt>
                <c:pt idx="15">
                  <c:v>77</c:v>
                </c:pt>
                <c:pt idx="16">
                  <c:v>77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0-4667-B80C-14C765E41C18}"/>
            </c:ext>
          </c:extLst>
        </c:ser>
        <c:ser>
          <c:idx val="0"/>
          <c:order val="6"/>
          <c:tx>
            <c:strRef>
              <c:f>IA!$H$6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IA!$I$5:$AJ$5</c15:sqref>
                  </c15:fullRef>
                </c:ext>
              </c:extLst>
              <c:f>IA!$J$5:$AJ$5</c:f>
              <c:numCache>
                <c:formatCode>General</c:formatCode>
                <c:ptCount val="27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IA!$I$6:$AG$6</c15:sqref>
                  </c15:fullRef>
                </c:ext>
              </c:extLst>
              <c:f>IA!$J$6:$AG$6</c:f>
              <c:numCache>
                <c:formatCode>#,##0.0</c:formatCode>
                <c:ptCount val="24"/>
                <c:pt idx="3">
                  <c:v>71.900000000000006</c:v>
                </c:pt>
                <c:pt idx="4">
                  <c:v>72</c:v>
                </c:pt>
                <c:pt idx="5">
                  <c:v>70.75</c:v>
                </c:pt>
                <c:pt idx="6">
                  <c:v>70.5</c:v>
                </c:pt>
                <c:pt idx="7">
                  <c:v>69.875</c:v>
                </c:pt>
                <c:pt idx="8">
                  <c:v>68.833333333333329</c:v>
                </c:pt>
                <c:pt idx="9">
                  <c:v>68.416666666666671</c:v>
                </c:pt>
                <c:pt idx="10">
                  <c:v>67.583333333333329</c:v>
                </c:pt>
                <c:pt idx="11">
                  <c:v>67.291666666666671</c:v>
                </c:pt>
                <c:pt idx="12">
                  <c:v>66.583333333333329</c:v>
                </c:pt>
                <c:pt idx="13">
                  <c:v>66.458333333333329</c:v>
                </c:pt>
                <c:pt idx="14">
                  <c:v>64.666666666666671</c:v>
                </c:pt>
                <c:pt idx="15">
                  <c:v>63.291666666666664</c:v>
                </c:pt>
                <c:pt idx="16">
                  <c:v>61.791666666666664</c:v>
                </c:pt>
                <c:pt idx="17">
                  <c:v>61.083333333333336</c:v>
                </c:pt>
                <c:pt idx="18">
                  <c:v>61.375</c:v>
                </c:pt>
                <c:pt idx="19">
                  <c:v>61</c:v>
                </c:pt>
                <c:pt idx="20">
                  <c:v>62.041666666666664</c:v>
                </c:pt>
                <c:pt idx="21">
                  <c:v>63.565217391304351</c:v>
                </c:pt>
                <c:pt idx="22">
                  <c:v>63.705882352941174</c:v>
                </c:pt>
                <c:pt idx="23">
                  <c:v>65.111111111111114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E9-47E7-86A5-C17586D89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Kansas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KS!$H$12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KS!$I$12:$AG$12</c15:sqref>
                  </c15:fullRef>
                </c:ext>
              </c:extLst>
              <c:f>KS!$K$12:$AG$12</c:f>
              <c:numCache>
                <c:formatCode>General</c:formatCode>
                <c:ptCount val="23"/>
                <c:pt idx="3">
                  <c:v>66</c:v>
                </c:pt>
                <c:pt idx="4">
                  <c:v>65</c:v>
                </c:pt>
                <c:pt idx="5">
                  <c:v>68</c:v>
                </c:pt>
                <c:pt idx="6">
                  <c:v>64</c:v>
                </c:pt>
                <c:pt idx="7">
                  <c:v>70</c:v>
                </c:pt>
                <c:pt idx="8">
                  <c:v>62</c:v>
                </c:pt>
                <c:pt idx="9">
                  <c:v>68</c:v>
                </c:pt>
                <c:pt idx="10">
                  <c:v>62</c:v>
                </c:pt>
                <c:pt idx="11">
                  <c:v>59</c:v>
                </c:pt>
                <c:pt idx="12">
                  <c:v>60</c:v>
                </c:pt>
                <c:pt idx="13">
                  <c:v>62</c:v>
                </c:pt>
                <c:pt idx="14">
                  <c:v>58</c:v>
                </c:pt>
                <c:pt idx="15">
                  <c:v>53</c:v>
                </c:pt>
                <c:pt idx="16">
                  <c:v>57</c:v>
                </c:pt>
                <c:pt idx="17">
                  <c:v>59</c:v>
                </c:pt>
                <c:pt idx="18">
                  <c:v>61</c:v>
                </c:pt>
                <c:pt idx="19">
                  <c:v>58</c:v>
                </c:pt>
                <c:pt idx="20">
                  <c:v>58</c:v>
                </c:pt>
                <c:pt idx="21">
                  <c:v>54</c:v>
                </c:pt>
                <c:pt idx="22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A4-4CCE-A19D-D60EB5662A43}"/>
            </c:ext>
          </c:extLst>
        </c:ser>
        <c:ser>
          <c:idx val="4"/>
          <c:order val="1"/>
          <c:tx>
            <c:strRef>
              <c:f>KS!$H$11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KS!$I$11:$AG$11</c15:sqref>
                  </c15:fullRef>
                </c:ext>
              </c:extLst>
              <c:f>KS!$K$11:$AG$11</c:f>
              <c:numCache>
                <c:formatCode>General</c:formatCode>
                <c:ptCount val="23"/>
                <c:pt idx="4">
                  <c:v>62</c:v>
                </c:pt>
                <c:pt idx="5">
                  <c:v>63</c:v>
                </c:pt>
                <c:pt idx="6">
                  <c:v>65</c:v>
                </c:pt>
                <c:pt idx="7">
                  <c:v>63</c:v>
                </c:pt>
                <c:pt idx="8">
                  <c:v>62</c:v>
                </c:pt>
                <c:pt idx="9">
                  <c:v>56</c:v>
                </c:pt>
                <c:pt idx="10">
                  <c:v>51</c:v>
                </c:pt>
                <c:pt idx="11">
                  <c:v>46</c:v>
                </c:pt>
                <c:pt idx="12">
                  <c:v>41</c:v>
                </c:pt>
                <c:pt idx="13">
                  <c:v>36</c:v>
                </c:pt>
                <c:pt idx="14">
                  <c:v>31</c:v>
                </c:pt>
                <c:pt idx="15">
                  <c:v>27</c:v>
                </c:pt>
                <c:pt idx="16">
                  <c:v>25</c:v>
                </c:pt>
                <c:pt idx="17">
                  <c:v>25</c:v>
                </c:pt>
                <c:pt idx="18">
                  <c:v>22</c:v>
                </c:pt>
                <c:pt idx="19">
                  <c:v>27</c:v>
                </c:pt>
                <c:pt idx="20">
                  <c:v>23</c:v>
                </c:pt>
                <c:pt idx="21">
                  <c:v>25</c:v>
                </c:pt>
                <c:pt idx="2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A4-4CCE-A19D-D60EB5662A43}"/>
            </c:ext>
          </c:extLst>
        </c:ser>
        <c:ser>
          <c:idx val="3"/>
          <c:order val="2"/>
          <c:tx>
            <c:strRef>
              <c:f>KS!$H$10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KS!$I$10:$AG$10</c15:sqref>
                  </c15:fullRef>
                </c:ext>
              </c:extLst>
              <c:f>KS!$K$10:$AG$10</c:f>
              <c:numCache>
                <c:formatCode>General</c:formatCode>
                <c:ptCount val="23"/>
                <c:pt idx="2">
                  <c:v>57</c:v>
                </c:pt>
                <c:pt idx="3">
                  <c:v>59</c:v>
                </c:pt>
                <c:pt idx="4">
                  <c:v>63</c:v>
                </c:pt>
                <c:pt idx="5">
                  <c:v>56</c:v>
                </c:pt>
                <c:pt idx="6">
                  <c:v>53</c:v>
                </c:pt>
                <c:pt idx="7">
                  <c:v>57</c:v>
                </c:pt>
                <c:pt idx="8">
                  <c:v>58</c:v>
                </c:pt>
                <c:pt idx="9">
                  <c:v>58</c:v>
                </c:pt>
                <c:pt idx="10">
                  <c:v>49</c:v>
                </c:pt>
                <c:pt idx="11">
                  <c:v>44</c:v>
                </c:pt>
                <c:pt idx="12">
                  <c:v>46</c:v>
                </c:pt>
                <c:pt idx="13">
                  <c:v>40</c:v>
                </c:pt>
                <c:pt idx="14">
                  <c:v>37</c:v>
                </c:pt>
                <c:pt idx="15">
                  <c:v>25</c:v>
                </c:pt>
                <c:pt idx="16">
                  <c:v>23</c:v>
                </c:pt>
                <c:pt idx="17">
                  <c:v>23</c:v>
                </c:pt>
                <c:pt idx="18">
                  <c:v>20</c:v>
                </c:pt>
                <c:pt idx="19">
                  <c:v>18</c:v>
                </c:pt>
                <c:pt idx="20">
                  <c:v>20</c:v>
                </c:pt>
                <c:pt idx="2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A4-4CCE-A19D-D60EB5662A43}"/>
            </c:ext>
          </c:extLst>
        </c:ser>
        <c:ser>
          <c:idx val="2"/>
          <c:order val="3"/>
          <c:tx>
            <c:strRef>
              <c:f>KS!$H$9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KS!$I$9:$AG$9</c15:sqref>
                  </c15:fullRef>
                </c:ext>
              </c:extLst>
              <c:f>KS!$K$9:$AG$9</c:f>
              <c:numCache>
                <c:formatCode>General</c:formatCode>
                <c:ptCount val="23"/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69</c:v>
                </c:pt>
                <c:pt idx="7">
                  <c:v>74</c:v>
                </c:pt>
                <c:pt idx="8">
                  <c:v>76</c:v>
                </c:pt>
                <c:pt idx="9">
                  <c:v>68</c:v>
                </c:pt>
                <c:pt idx="10">
                  <c:v>62</c:v>
                </c:pt>
                <c:pt idx="11">
                  <c:v>59</c:v>
                </c:pt>
                <c:pt idx="12">
                  <c:v>60</c:v>
                </c:pt>
                <c:pt idx="13">
                  <c:v>59</c:v>
                </c:pt>
                <c:pt idx="14">
                  <c:v>60</c:v>
                </c:pt>
                <c:pt idx="15">
                  <c:v>61</c:v>
                </c:pt>
                <c:pt idx="16">
                  <c:v>55</c:v>
                </c:pt>
                <c:pt idx="17">
                  <c:v>51</c:v>
                </c:pt>
                <c:pt idx="18">
                  <c:v>51</c:v>
                </c:pt>
                <c:pt idx="19">
                  <c:v>50</c:v>
                </c:pt>
                <c:pt idx="20">
                  <c:v>48</c:v>
                </c:pt>
                <c:pt idx="21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A4-4CCE-A19D-D60EB5662A43}"/>
            </c:ext>
          </c:extLst>
        </c:ser>
        <c:ser>
          <c:idx val="1"/>
          <c:order val="4"/>
          <c:tx>
            <c:strRef>
              <c:f>KS!$H$8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KS!$I$8:$AG$8</c15:sqref>
                  </c15:fullRef>
                </c:ext>
              </c:extLst>
              <c:f>KS!$K$8:$AG$8</c:f>
              <c:numCache>
                <c:formatCode>General</c:formatCode>
                <c:ptCount val="23"/>
                <c:pt idx="2">
                  <c:v>72</c:v>
                </c:pt>
                <c:pt idx="3">
                  <c:v>65</c:v>
                </c:pt>
                <c:pt idx="4">
                  <c:v>60</c:v>
                </c:pt>
                <c:pt idx="5">
                  <c:v>64</c:v>
                </c:pt>
                <c:pt idx="6">
                  <c:v>67</c:v>
                </c:pt>
                <c:pt idx="7">
                  <c:v>73</c:v>
                </c:pt>
                <c:pt idx="8">
                  <c:v>69</c:v>
                </c:pt>
                <c:pt idx="9">
                  <c:v>64</c:v>
                </c:pt>
                <c:pt idx="10">
                  <c:v>68</c:v>
                </c:pt>
                <c:pt idx="11">
                  <c:v>72</c:v>
                </c:pt>
                <c:pt idx="12">
                  <c:v>69</c:v>
                </c:pt>
                <c:pt idx="13">
                  <c:v>68</c:v>
                </c:pt>
                <c:pt idx="14">
                  <c:v>66</c:v>
                </c:pt>
                <c:pt idx="15">
                  <c:v>66</c:v>
                </c:pt>
                <c:pt idx="16">
                  <c:v>69</c:v>
                </c:pt>
                <c:pt idx="17">
                  <c:v>70</c:v>
                </c:pt>
                <c:pt idx="18">
                  <c:v>68</c:v>
                </c:pt>
                <c:pt idx="19">
                  <c:v>65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A4-4CCE-A19D-D60EB5662A43}"/>
            </c:ext>
          </c:extLst>
        </c:ser>
        <c:ser>
          <c:idx val="6"/>
          <c:order val="5"/>
          <c:tx>
            <c:strRef>
              <c:f>KS!$H$7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KS!$I$7:$AG$7</c15:sqref>
                  </c15:fullRef>
                </c:ext>
              </c:extLst>
              <c:f>KS!$K$7:$AG$7</c:f>
              <c:numCache>
                <c:formatCode>General</c:formatCode>
                <c:ptCount val="23"/>
                <c:pt idx="2">
                  <c:v>61</c:v>
                </c:pt>
                <c:pt idx="3">
                  <c:v>63</c:v>
                </c:pt>
                <c:pt idx="4">
                  <c:v>67</c:v>
                </c:pt>
                <c:pt idx="5">
                  <c:v>65</c:v>
                </c:pt>
                <c:pt idx="6">
                  <c:v>68</c:v>
                </c:pt>
                <c:pt idx="7">
                  <c:v>67</c:v>
                </c:pt>
                <c:pt idx="8">
                  <c:v>69</c:v>
                </c:pt>
                <c:pt idx="9">
                  <c:v>72</c:v>
                </c:pt>
                <c:pt idx="10">
                  <c:v>64</c:v>
                </c:pt>
                <c:pt idx="11">
                  <c:v>59</c:v>
                </c:pt>
                <c:pt idx="12">
                  <c:v>59</c:v>
                </c:pt>
                <c:pt idx="13">
                  <c:v>54</c:v>
                </c:pt>
                <c:pt idx="14">
                  <c:v>50</c:v>
                </c:pt>
                <c:pt idx="15">
                  <c:v>44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A-4BCB-8677-5E3AD3E236BA}"/>
            </c:ext>
          </c:extLst>
        </c:ser>
        <c:ser>
          <c:idx val="0"/>
          <c:order val="6"/>
          <c:tx>
            <c:strRef>
              <c:f>KS!$H$6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KS!$I$5:$AJ$5</c15:sqref>
                  </c15:fullRef>
                </c:ext>
              </c:extLst>
              <c:f>KS!$K$5:$AJ$5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KS!$I$6:$AG$6</c15:sqref>
                  </c15:fullRef>
                </c:ext>
              </c:extLst>
              <c:f>KS!$K$6:$AG$6</c:f>
              <c:numCache>
                <c:formatCode>#,##0.0</c:formatCode>
                <c:ptCount val="23"/>
                <c:pt idx="2">
                  <c:v>61.125</c:v>
                </c:pt>
                <c:pt idx="3">
                  <c:v>61.421052631578945</c:v>
                </c:pt>
                <c:pt idx="4">
                  <c:v>62.434782608695649</c:v>
                </c:pt>
                <c:pt idx="5">
                  <c:v>62.583333333333336</c:v>
                </c:pt>
                <c:pt idx="6">
                  <c:v>61.208333333333336</c:v>
                </c:pt>
                <c:pt idx="7">
                  <c:v>60.083333333333336</c:v>
                </c:pt>
                <c:pt idx="8">
                  <c:v>58.666666666666664</c:v>
                </c:pt>
                <c:pt idx="9">
                  <c:v>56.083333333333336</c:v>
                </c:pt>
                <c:pt idx="10">
                  <c:v>53.541666666666664</c:v>
                </c:pt>
                <c:pt idx="11">
                  <c:v>51.875</c:v>
                </c:pt>
                <c:pt idx="12">
                  <c:v>50.333333333333336</c:v>
                </c:pt>
                <c:pt idx="13">
                  <c:v>48.791666666666664</c:v>
                </c:pt>
                <c:pt idx="14">
                  <c:v>48.625</c:v>
                </c:pt>
                <c:pt idx="15">
                  <c:v>47.541666666666664</c:v>
                </c:pt>
                <c:pt idx="16">
                  <c:v>46.875</c:v>
                </c:pt>
                <c:pt idx="17">
                  <c:v>46.791666666666664</c:v>
                </c:pt>
                <c:pt idx="18">
                  <c:v>45.541666666666664</c:v>
                </c:pt>
                <c:pt idx="19">
                  <c:v>46.333333333333336</c:v>
                </c:pt>
                <c:pt idx="20">
                  <c:v>46.608695652173914</c:v>
                </c:pt>
                <c:pt idx="21">
                  <c:v>49.666666666666664</c:v>
                </c:pt>
                <c:pt idx="22">
                  <c:v>55.666666666666664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A4-4CCE-A19D-D60EB5662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Kentucky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KY!$H$12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KY!$I$12:$AG$12</c15:sqref>
                  </c15:fullRef>
                </c:ext>
              </c:extLst>
              <c:f>KY!$K$12:$AG$12</c:f>
              <c:numCache>
                <c:formatCode>General</c:formatCode>
                <c:ptCount val="23"/>
                <c:pt idx="1">
                  <c:v>78</c:v>
                </c:pt>
                <c:pt idx="2">
                  <c:v>81</c:v>
                </c:pt>
                <c:pt idx="3">
                  <c:v>83</c:v>
                </c:pt>
                <c:pt idx="4">
                  <c:v>81</c:v>
                </c:pt>
                <c:pt idx="5">
                  <c:v>82</c:v>
                </c:pt>
                <c:pt idx="6">
                  <c:v>80</c:v>
                </c:pt>
                <c:pt idx="7">
                  <c:v>80</c:v>
                </c:pt>
                <c:pt idx="8">
                  <c:v>81</c:v>
                </c:pt>
                <c:pt idx="9">
                  <c:v>84</c:v>
                </c:pt>
                <c:pt idx="10">
                  <c:v>82</c:v>
                </c:pt>
                <c:pt idx="11">
                  <c:v>83</c:v>
                </c:pt>
                <c:pt idx="12">
                  <c:v>74</c:v>
                </c:pt>
                <c:pt idx="13">
                  <c:v>71</c:v>
                </c:pt>
                <c:pt idx="14">
                  <c:v>75</c:v>
                </c:pt>
                <c:pt idx="15">
                  <c:v>75</c:v>
                </c:pt>
                <c:pt idx="16">
                  <c:v>78</c:v>
                </c:pt>
                <c:pt idx="17">
                  <c:v>79</c:v>
                </c:pt>
                <c:pt idx="18">
                  <c:v>79</c:v>
                </c:pt>
                <c:pt idx="19">
                  <c:v>77</c:v>
                </c:pt>
                <c:pt idx="20">
                  <c:v>78</c:v>
                </c:pt>
                <c:pt idx="21">
                  <c:v>76</c:v>
                </c:pt>
                <c:pt idx="22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0-4E39-938B-B3B4C583ABD1}"/>
            </c:ext>
          </c:extLst>
        </c:ser>
        <c:ser>
          <c:idx val="4"/>
          <c:order val="1"/>
          <c:tx>
            <c:strRef>
              <c:f>KY!$H$11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KY!$I$11:$AG$11</c15:sqref>
                  </c15:fullRef>
                </c:ext>
              </c:extLst>
              <c:f>KY!$K$11:$AG$11</c:f>
              <c:numCache>
                <c:formatCode>General</c:formatCode>
                <c:ptCount val="23"/>
                <c:pt idx="4">
                  <c:v>87</c:v>
                </c:pt>
                <c:pt idx="5">
                  <c:v>82</c:v>
                </c:pt>
                <c:pt idx="6">
                  <c:v>58</c:v>
                </c:pt>
                <c:pt idx="7">
                  <c:v>39</c:v>
                </c:pt>
                <c:pt idx="8">
                  <c:v>26</c:v>
                </c:pt>
                <c:pt idx="9">
                  <c:v>25</c:v>
                </c:pt>
                <c:pt idx="10">
                  <c:v>28</c:v>
                </c:pt>
                <c:pt idx="11">
                  <c:v>42</c:v>
                </c:pt>
                <c:pt idx="12">
                  <c:v>42</c:v>
                </c:pt>
                <c:pt idx="13">
                  <c:v>39</c:v>
                </c:pt>
                <c:pt idx="14">
                  <c:v>41</c:v>
                </c:pt>
                <c:pt idx="15">
                  <c:v>45</c:v>
                </c:pt>
                <c:pt idx="16">
                  <c:v>50</c:v>
                </c:pt>
                <c:pt idx="17">
                  <c:v>50</c:v>
                </c:pt>
                <c:pt idx="18">
                  <c:v>49</c:v>
                </c:pt>
                <c:pt idx="19">
                  <c:v>46</c:v>
                </c:pt>
                <c:pt idx="20">
                  <c:v>57</c:v>
                </c:pt>
                <c:pt idx="21">
                  <c:v>56</c:v>
                </c:pt>
                <c:pt idx="22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0-4E39-938B-B3B4C583ABD1}"/>
            </c:ext>
          </c:extLst>
        </c:ser>
        <c:ser>
          <c:idx val="3"/>
          <c:order val="2"/>
          <c:tx>
            <c:strRef>
              <c:f>KY!$H$10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KY!$I$10:$AG$10</c15:sqref>
                  </c15:fullRef>
                </c:ext>
              </c:extLst>
              <c:f>KY!$K$10:$AG$10</c:f>
              <c:numCache>
                <c:formatCode>General</c:formatCode>
                <c:ptCount val="23"/>
                <c:pt idx="2">
                  <c:v>78</c:v>
                </c:pt>
                <c:pt idx="3">
                  <c:v>72</c:v>
                </c:pt>
                <c:pt idx="4">
                  <c:v>65</c:v>
                </c:pt>
                <c:pt idx="5">
                  <c:v>66</c:v>
                </c:pt>
                <c:pt idx="6">
                  <c:v>60</c:v>
                </c:pt>
                <c:pt idx="7">
                  <c:v>55</c:v>
                </c:pt>
                <c:pt idx="8">
                  <c:v>59</c:v>
                </c:pt>
                <c:pt idx="9">
                  <c:v>64</c:v>
                </c:pt>
                <c:pt idx="10">
                  <c:v>70</c:v>
                </c:pt>
                <c:pt idx="11">
                  <c:v>70</c:v>
                </c:pt>
                <c:pt idx="12">
                  <c:v>74</c:v>
                </c:pt>
                <c:pt idx="13">
                  <c:v>72</c:v>
                </c:pt>
                <c:pt idx="14">
                  <c:v>72</c:v>
                </c:pt>
                <c:pt idx="15">
                  <c:v>70</c:v>
                </c:pt>
                <c:pt idx="16">
                  <c:v>69</c:v>
                </c:pt>
                <c:pt idx="17">
                  <c:v>70</c:v>
                </c:pt>
                <c:pt idx="18">
                  <c:v>64</c:v>
                </c:pt>
                <c:pt idx="19">
                  <c:v>63</c:v>
                </c:pt>
                <c:pt idx="20">
                  <c:v>69</c:v>
                </c:pt>
                <c:pt idx="2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0-4E39-938B-B3B4C583ABD1}"/>
            </c:ext>
          </c:extLst>
        </c:ser>
        <c:ser>
          <c:idx val="2"/>
          <c:order val="3"/>
          <c:tx>
            <c:strRef>
              <c:f>KY!$H$9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KY!$I$9:$AG$9</c15:sqref>
                  </c15:fullRef>
                </c:ext>
              </c:extLst>
              <c:f>KY!$K$9:$AG$9</c:f>
              <c:numCache>
                <c:formatCode>General</c:formatCode>
                <c:ptCount val="23"/>
                <c:pt idx="3">
                  <c:v>63</c:v>
                </c:pt>
                <c:pt idx="4">
                  <c:v>63</c:v>
                </c:pt>
                <c:pt idx="5">
                  <c:v>63</c:v>
                </c:pt>
                <c:pt idx="6">
                  <c:v>64</c:v>
                </c:pt>
                <c:pt idx="7">
                  <c:v>67</c:v>
                </c:pt>
                <c:pt idx="8">
                  <c:v>64</c:v>
                </c:pt>
                <c:pt idx="9">
                  <c:v>62</c:v>
                </c:pt>
                <c:pt idx="10">
                  <c:v>62</c:v>
                </c:pt>
                <c:pt idx="11">
                  <c:v>64</c:v>
                </c:pt>
                <c:pt idx="12">
                  <c:v>64</c:v>
                </c:pt>
                <c:pt idx="13">
                  <c:v>66</c:v>
                </c:pt>
                <c:pt idx="14">
                  <c:v>60</c:v>
                </c:pt>
                <c:pt idx="15">
                  <c:v>61</c:v>
                </c:pt>
                <c:pt idx="16">
                  <c:v>59</c:v>
                </c:pt>
                <c:pt idx="17">
                  <c:v>56</c:v>
                </c:pt>
                <c:pt idx="18">
                  <c:v>53</c:v>
                </c:pt>
                <c:pt idx="19">
                  <c:v>53</c:v>
                </c:pt>
                <c:pt idx="20">
                  <c:v>53</c:v>
                </c:pt>
                <c:pt idx="21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D0-4E39-938B-B3B4C583ABD1}"/>
            </c:ext>
          </c:extLst>
        </c:ser>
        <c:ser>
          <c:idx val="1"/>
          <c:order val="4"/>
          <c:tx>
            <c:strRef>
              <c:f>KY!$H$8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KY!$I$8:$AG$8</c15:sqref>
                  </c15:fullRef>
                </c:ext>
              </c:extLst>
              <c:f>KY!$K$8:$AG$8</c:f>
              <c:numCache>
                <c:formatCode>General</c:formatCode>
                <c:ptCount val="23"/>
                <c:pt idx="2">
                  <c:v>79</c:v>
                </c:pt>
                <c:pt idx="3">
                  <c:v>77</c:v>
                </c:pt>
                <c:pt idx="4">
                  <c:v>77</c:v>
                </c:pt>
                <c:pt idx="5">
                  <c:v>68</c:v>
                </c:pt>
                <c:pt idx="6">
                  <c:v>70</c:v>
                </c:pt>
                <c:pt idx="7">
                  <c:v>72</c:v>
                </c:pt>
                <c:pt idx="8">
                  <c:v>73</c:v>
                </c:pt>
                <c:pt idx="9">
                  <c:v>73</c:v>
                </c:pt>
                <c:pt idx="10">
                  <c:v>70</c:v>
                </c:pt>
                <c:pt idx="11">
                  <c:v>68</c:v>
                </c:pt>
                <c:pt idx="12">
                  <c:v>70</c:v>
                </c:pt>
                <c:pt idx="13">
                  <c:v>64</c:v>
                </c:pt>
                <c:pt idx="14">
                  <c:v>56</c:v>
                </c:pt>
                <c:pt idx="15">
                  <c:v>42</c:v>
                </c:pt>
                <c:pt idx="16">
                  <c:v>40</c:v>
                </c:pt>
                <c:pt idx="17">
                  <c:v>36</c:v>
                </c:pt>
                <c:pt idx="18">
                  <c:v>30</c:v>
                </c:pt>
                <c:pt idx="19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D0-4E39-938B-B3B4C583ABD1}"/>
            </c:ext>
          </c:extLst>
        </c:ser>
        <c:ser>
          <c:idx val="6"/>
          <c:order val="5"/>
          <c:tx>
            <c:strRef>
              <c:f>KY!$H$7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KY!$I$7:$AG$7</c15:sqref>
                  </c15:fullRef>
                </c:ext>
              </c:extLst>
              <c:f>KY!$K$7:$AG$7</c:f>
              <c:numCache>
                <c:formatCode>General</c:formatCode>
                <c:ptCount val="23"/>
                <c:pt idx="2">
                  <c:v>67</c:v>
                </c:pt>
                <c:pt idx="3">
                  <c:v>70</c:v>
                </c:pt>
                <c:pt idx="4">
                  <c:v>67</c:v>
                </c:pt>
                <c:pt idx="5">
                  <c:v>73</c:v>
                </c:pt>
                <c:pt idx="6">
                  <c:v>72</c:v>
                </c:pt>
                <c:pt idx="7">
                  <c:v>65</c:v>
                </c:pt>
                <c:pt idx="8">
                  <c:v>76</c:v>
                </c:pt>
                <c:pt idx="9">
                  <c:v>74</c:v>
                </c:pt>
                <c:pt idx="10">
                  <c:v>68</c:v>
                </c:pt>
                <c:pt idx="11">
                  <c:v>72</c:v>
                </c:pt>
                <c:pt idx="12">
                  <c:v>73</c:v>
                </c:pt>
                <c:pt idx="13">
                  <c:v>76</c:v>
                </c:pt>
                <c:pt idx="14">
                  <c:v>74</c:v>
                </c:pt>
                <c:pt idx="15">
                  <c:v>65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F-4217-B2FB-670E21A1E711}"/>
            </c:ext>
          </c:extLst>
        </c:ser>
        <c:ser>
          <c:idx val="0"/>
          <c:order val="6"/>
          <c:tx>
            <c:strRef>
              <c:f>KY!$H$6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KY!$I$5:$AJ$5</c15:sqref>
                  </c15:fullRef>
                </c:ext>
              </c:extLst>
              <c:f>KY!$K$5:$AJ$5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KY!$I$6:$AG$6</c15:sqref>
                  </c15:fullRef>
                </c:ext>
              </c:extLst>
              <c:f>KY!$K$6:$AG$6</c:f>
              <c:numCache>
                <c:formatCode>#,##0.0</c:formatCode>
                <c:ptCount val="23"/>
                <c:pt idx="1">
                  <c:v>74</c:v>
                </c:pt>
                <c:pt idx="2">
                  <c:v>73.125</c:v>
                </c:pt>
                <c:pt idx="3">
                  <c:v>74.25</c:v>
                </c:pt>
                <c:pt idx="4">
                  <c:v>73.791666666666671</c:v>
                </c:pt>
                <c:pt idx="5">
                  <c:v>74.041666666666671</c:v>
                </c:pt>
                <c:pt idx="6">
                  <c:v>72.458333333333329</c:v>
                </c:pt>
                <c:pt idx="7">
                  <c:v>70.25</c:v>
                </c:pt>
                <c:pt idx="8">
                  <c:v>68.25</c:v>
                </c:pt>
                <c:pt idx="9">
                  <c:v>68.708333333333329</c:v>
                </c:pt>
                <c:pt idx="10">
                  <c:v>69.083333333333329</c:v>
                </c:pt>
                <c:pt idx="11">
                  <c:v>68.458333333333329</c:v>
                </c:pt>
                <c:pt idx="12">
                  <c:v>65.833333333333329</c:v>
                </c:pt>
                <c:pt idx="13">
                  <c:v>64.541666666666671</c:v>
                </c:pt>
                <c:pt idx="14">
                  <c:v>62.75</c:v>
                </c:pt>
                <c:pt idx="15">
                  <c:v>62.916666666666664</c:v>
                </c:pt>
                <c:pt idx="16">
                  <c:v>63.375</c:v>
                </c:pt>
                <c:pt idx="17">
                  <c:v>63.916666666666664</c:v>
                </c:pt>
                <c:pt idx="18">
                  <c:v>63.708333333333336</c:v>
                </c:pt>
                <c:pt idx="19">
                  <c:v>63.458333333333336</c:v>
                </c:pt>
                <c:pt idx="20">
                  <c:v>63.086956521739133</c:v>
                </c:pt>
                <c:pt idx="21">
                  <c:v>65.666666666666671</c:v>
                </c:pt>
                <c:pt idx="22">
                  <c:v>70.833333333333329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D0-4E39-938B-B3B4C583A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92"/>
          <c:min val="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Louisiana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LA!$H$12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LA!$I$12:$AG$12</c15:sqref>
                  </c15:fullRef>
                </c:ext>
              </c:extLst>
              <c:f>LA!$K$12:$AG$12</c:f>
              <c:numCache>
                <c:formatCode>General</c:formatCode>
                <c:ptCount val="23"/>
                <c:pt idx="3">
                  <c:v>73</c:v>
                </c:pt>
                <c:pt idx="4">
                  <c:v>84</c:v>
                </c:pt>
                <c:pt idx="5">
                  <c:v>76</c:v>
                </c:pt>
                <c:pt idx="6">
                  <c:v>76</c:v>
                </c:pt>
                <c:pt idx="7">
                  <c:v>74</c:v>
                </c:pt>
                <c:pt idx="8">
                  <c:v>78</c:v>
                </c:pt>
                <c:pt idx="9">
                  <c:v>85</c:v>
                </c:pt>
                <c:pt idx="10">
                  <c:v>82</c:v>
                </c:pt>
                <c:pt idx="11">
                  <c:v>83</c:v>
                </c:pt>
                <c:pt idx="12">
                  <c:v>84</c:v>
                </c:pt>
                <c:pt idx="13">
                  <c:v>83</c:v>
                </c:pt>
                <c:pt idx="14">
                  <c:v>84</c:v>
                </c:pt>
                <c:pt idx="15">
                  <c:v>88</c:v>
                </c:pt>
                <c:pt idx="16">
                  <c:v>83</c:v>
                </c:pt>
                <c:pt idx="17">
                  <c:v>85</c:v>
                </c:pt>
                <c:pt idx="18">
                  <c:v>83</c:v>
                </c:pt>
                <c:pt idx="19">
                  <c:v>87</c:v>
                </c:pt>
                <c:pt idx="20">
                  <c:v>87</c:v>
                </c:pt>
                <c:pt idx="2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7-4B30-91C5-EA985D4B1E6F}"/>
            </c:ext>
          </c:extLst>
        </c:ser>
        <c:ser>
          <c:idx val="4"/>
          <c:order val="1"/>
          <c:tx>
            <c:strRef>
              <c:f>LA!$H$11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LA!$I$11:$AG$11</c15:sqref>
                  </c15:fullRef>
                </c:ext>
              </c:extLst>
              <c:f>LA!$K$11:$AG$11</c:f>
              <c:numCache>
                <c:formatCode>General</c:formatCode>
                <c:ptCount val="23"/>
                <c:pt idx="3">
                  <c:v>84</c:v>
                </c:pt>
                <c:pt idx="4">
                  <c:v>87</c:v>
                </c:pt>
                <c:pt idx="5">
                  <c:v>77</c:v>
                </c:pt>
                <c:pt idx="6">
                  <c:v>73</c:v>
                </c:pt>
                <c:pt idx="7">
                  <c:v>79</c:v>
                </c:pt>
                <c:pt idx="8">
                  <c:v>87</c:v>
                </c:pt>
                <c:pt idx="9">
                  <c:v>81</c:v>
                </c:pt>
                <c:pt idx="10">
                  <c:v>69</c:v>
                </c:pt>
                <c:pt idx="11">
                  <c:v>70</c:v>
                </c:pt>
                <c:pt idx="12">
                  <c:v>75</c:v>
                </c:pt>
                <c:pt idx="13">
                  <c:v>66</c:v>
                </c:pt>
                <c:pt idx="14">
                  <c:v>63</c:v>
                </c:pt>
                <c:pt idx="15">
                  <c:v>55</c:v>
                </c:pt>
                <c:pt idx="16">
                  <c:v>38</c:v>
                </c:pt>
                <c:pt idx="17">
                  <c:v>29</c:v>
                </c:pt>
                <c:pt idx="18">
                  <c:v>27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7-4B30-91C5-EA985D4B1E6F}"/>
            </c:ext>
          </c:extLst>
        </c:ser>
        <c:ser>
          <c:idx val="3"/>
          <c:order val="2"/>
          <c:tx>
            <c:strRef>
              <c:f>LA!$H$10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LA!$I$10:$AG$10</c15:sqref>
                  </c15:fullRef>
                </c:ext>
              </c:extLst>
              <c:f>LA!$K$10:$AG$10</c:f>
              <c:numCache>
                <c:formatCode>General</c:formatCode>
                <c:ptCount val="23"/>
                <c:pt idx="2">
                  <c:v>91</c:v>
                </c:pt>
                <c:pt idx="3">
                  <c:v>91</c:v>
                </c:pt>
                <c:pt idx="4">
                  <c:v>83</c:v>
                </c:pt>
                <c:pt idx="5">
                  <c:v>72</c:v>
                </c:pt>
                <c:pt idx="6">
                  <c:v>71</c:v>
                </c:pt>
                <c:pt idx="7">
                  <c:v>79</c:v>
                </c:pt>
                <c:pt idx="8">
                  <c:v>77</c:v>
                </c:pt>
                <c:pt idx="9">
                  <c:v>76</c:v>
                </c:pt>
                <c:pt idx="10">
                  <c:v>67</c:v>
                </c:pt>
                <c:pt idx="11">
                  <c:v>63</c:v>
                </c:pt>
                <c:pt idx="12">
                  <c:v>59</c:v>
                </c:pt>
                <c:pt idx="13">
                  <c:v>61</c:v>
                </c:pt>
                <c:pt idx="14">
                  <c:v>56</c:v>
                </c:pt>
                <c:pt idx="15">
                  <c:v>50</c:v>
                </c:pt>
                <c:pt idx="16">
                  <c:v>42</c:v>
                </c:pt>
                <c:pt idx="17">
                  <c:v>42</c:v>
                </c:pt>
                <c:pt idx="18">
                  <c:v>42</c:v>
                </c:pt>
                <c:pt idx="19">
                  <c:v>42</c:v>
                </c:pt>
                <c:pt idx="20">
                  <c:v>42</c:v>
                </c:pt>
                <c:pt idx="2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E7-4B30-91C5-EA985D4B1E6F}"/>
            </c:ext>
          </c:extLst>
        </c:ser>
        <c:ser>
          <c:idx val="2"/>
          <c:order val="3"/>
          <c:tx>
            <c:strRef>
              <c:f>LA!$H$9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LA!$I$9:$AG$9</c15:sqref>
                  </c15:fullRef>
                </c:ext>
              </c:extLst>
              <c:f>LA!$K$9:$AG$9</c:f>
              <c:numCache>
                <c:formatCode>General</c:formatCode>
                <c:ptCount val="23"/>
                <c:pt idx="2">
                  <c:v>75</c:v>
                </c:pt>
                <c:pt idx="3">
                  <c:v>83</c:v>
                </c:pt>
                <c:pt idx="4">
                  <c:v>88</c:v>
                </c:pt>
                <c:pt idx="5">
                  <c:v>88</c:v>
                </c:pt>
                <c:pt idx="6">
                  <c:v>83</c:v>
                </c:pt>
                <c:pt idx="7">
                  <c:v>82</c:v>
                </c:pt>
                <c:pt idx="8">
                  <c:v>85</c:v>
                </c:pt>
                <c:pt idx="9">
                  <c:v>85</c:v>
                </c:pt>
                <c:pt idx="10">
                  <c:v>83</c:v>
                </c:pt>
                <c:pt idx="11">
                  <c:v>83</c:v>
                </c:pt>
                <c:pt idx="12">
                  <c:v>84</c:v>
                </c:pt>
                <c:pt idx="13">
                  <c:v>84</c:v>
                </c:pt>
                <c:pt idx="14">
                  <c:v>74</c:v>
                </c:pt>
                <c:pt idx="15">
                  <c:v>80</c:v>
                </c:pt>
                <c:pt idx="16">
                  <c:v>82</c:v>
                </c:pt>
                <c:pt idx="17">
                  <c:v>73</c:v>
                </c:pt>
                <c:pt idx="18">
                  <c:v>74</c:v>
                </c:pt>
                <c:pt idx="19">
                  <c:v>74</c:v>
                </c:pt>
                <c:pt idx="20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E7-4B30-91C5-EA985D4B1E6F}"/>
            </c:ext>
          </c:extLst>
        </c:ser>
        <c:ser>
          <c:idx val="1"/>
          <c:order val="4"/>
          <c:tx>
            <c:strRef>
              <c:f>LA!$H$8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LA!$I$8:$AG$8</c15:sqref>
                  </c15:fullRef>
                </c:ext>
              </c:extLst>
              <c:f>LA!$K$8:$AG$8</c:f>
              <c:numCache>
                <c:formatCode>General</c:formatCode>
                <c:ptCount val="23"/>
                <c:pt idx="2">
                  <c:v>78</c:v>
                </c:pt>
                <c:pt idx="3">
                  <c:v>81</c:v>
                </c:pt>
                <c:pt idx="4">
                  <c:v>72</c:v>
                </c:pt>
                <c:pt idx="5">
                  <c:v>82</c:v>
                </c:pt>
                <c:pt idx="6">
                  <c:v>87</c:v>
                </c:pt>
                <c:pt idx="7">
                  <c:v>87</c:v>
                </c:pt>
                <c:pt idx="8">
                  <c:v>92</c:v>
                </c:pt>
                <c:pt idx="9">
                  <c:v>90</c:v>
                </c:pt>
                <c:pt idx="10">
                  <c:v>89</c:v>
                </c:pt>
                <c:pt idx="11">
                  <c:v>93</c:v>
                </c:pt>
                <c:pt idx="12">
                  <c:v>92</c:v>
                </c:pt>
                <c:pt idx="13">
                  <c:v>88</c:v>
                </c:pt>
                <c:pt idx="14">
                  <c:v>92</c:v>
                </c:pt>
                <c:pt idx="15">
                  <c:v>92</c:v>
                </c:pt>
                <c:pt idx="16">
                  <c:v>87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E7-4B30-91C5-EA985D4B1E6F}"/>
            </c:ext>
          </c:extLst>
        </c:ser>
        <c:ser>
          <c:idx val="6"/>
          <c:order val="5"/>
          <c:tx>
            <c:strRef>
              <c:f>LA!$H$7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3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LA!$I$7:$AG$7</c15:sqref>
                  </c15:fullRef>
                </c:ext>
              </c:extLst>
              <c:f>LA!$K$7:$AG$7</c:f>
              <c:numCache>
                <c:formatCode>General</c:formatCode>
                <c:ptCount val="23"/>
                <c:pt idx="2">
                  <c:v>64</c:v>
                </c:pt>
                <c:pt idx="3">
                  <c:v>62</c:v>
                </c:pt>
                <c:pt idx="4">
                  <c:v>55</c:v>
                </c:pt>
                <c:pt idx="5">
                  <c:v>49</c:v>
                </c:pt>
                <c:pt idx="6">
                  <c:v>56</c:v>
                </c:pt>
                <c:pt idx="7">
                  <c:v>62</c:v>
                </c:pt>
                <c:pt idx="8">
                  <c:v>58</c:v>
                </c:pt>
                <c:pt idx="9">
                  <c:v>57</c:v>
                </c:pt>
                <c:pt idx="10">
                  <c:v>66</c:v>
                </c:pt>
                <c:pt idx="11">
                  <c:v>63</c:v>
                </c:pt>
                <c:pt idx="12">
                  <c:v>64</c:v>
                </c:pt>
                <c:pt idx="13">
                  <c:v>59</c:v>
                </c:pt>
                <c:pt idx="14">
                  <c:v>67</c:v>
                </c:pt>
                <c:pt idx="15">
                  <c:v>60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9-40F9-811D-788977FE5B84}"/>
            </c:ext>
          </c:extLst>
        </c:ser>
        <c:ser>
          <c:idx val="0"/>
          <c:order val="6"/>
          <c:tx>
            <c:strRef>
              <c:f>LA!$H$6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LA!$I$5:$AJ$5</c15:sqref>
                  </c15:fullRef>
                </c:ext>
              </c:extLst>
              <c:f>LA!$K$5:$AJ$5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LA!$I$6:$AG$6</c15:sqref>
                  </c15:fullRef>
                </c:ext>
              </c:extLst>
              <c:f>LA!$K$6:$AG$6</c:f>
              <c:numCache>
                <c:formatCode>#,##0.0</c:formatCode>
                <c:ptCount val="23"/>
                <c:pt idx="2">
                  <c:v>68</c:v>
                </c:pt>
                <c:pt idx="3">
                  <c:v>63.05</c:v>
                </c:pt>
                <c:pt idx="4">
                  <c:v>62.18181818181818</c:v>
                </c:pt>
                <c:pt idx="5">
                  <c:v>60</c:v>
                </c:pt>
                <c:pt idx="6">
                  <c:v>58.916666666666664</c:v>
                </c:pt>
                <c:pt idx="7">
                  <c:v>61.125</c:v>
                </c:pt>
                <c:pt idx="8">
                  <c:v>62.416666666666664</c:v>
                </c:pt>
                <c:pt idx="9">
                  <c:v>61.5</c:v>
                </c:pt>
                <c:pt idx="10">
                  <c:v>60.291666666666664</c:v>
                </c:pt>
                <c:pt idx="11">
                  <c:v>61.708333333333336</c:v>
                </c:pt>
                <c:pt idx="12">
                  <c:v>61.666666666666664</c:v>
                </c:pt>
                <c:pt idx="13">
                  <c:v>60.875</c:v>
                </c:pt>
                <c:pt idx="14">
                  <c:v>60.208333333333336</c:v>
                </c:pt>
                <c:pt idx="15">
                  <c:v>57.333333333333336</c:v>
                </c:pt>
                <c:pt idx="16">
                  <c:v>54.916666666666664</c:v>
                </c:pt>
                <c:pt idx="17">
                  <c:v>53.375</c:v>
                </c:pt>
                <c:pt idx="18">
                  <c:v>52.375</c:v>
                </c:pt>
                <c:pt idx="19">
                  <c:v>52.458333333333336</c:v>
                </c:pt>
                <c:pt idx="20">
                  <c:v>50.434782608695649</c:v>
                </c:pt>
                <c:pt idx="21">
                  <c:v>50.764705882352942</c:v>
                </c:pt>
                <c:pt idx="22">
                  <c:v>44.666666666666664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E7-4B30-91C5-EA985D4B1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Michigan Soybean Good-Excellent Conditions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5"/>
          <c:order val="0"/>
          <c:tx>
            <c:strRef>
              <c:f>MI!$H$12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MI!$I$12:$AI$12</c15:sqref>
                  </c15:fullRef>
                </c:ext>
              </c:extLst>
              <c:f>MI!$K$12:$AI$12</c:f>
              <c:numCache>
                <c:formatCode>General</c:formatCode>
                <c:ptCount val="25"/>
                <c:pt idx="2">
                  <c:v>63</c:v>
                </c:pt>
                <c:pt idx="3">
                  <c:v>57</c:v>
                </c:pt>
                <c:pt idx="4">
                  <c:v>53</c:v>
                </c:pt>
                <c:pt idx="5">
                  <c:v>57</c:v>
                </c:pt>
                <c:pt idx="6">
                  <c:v>59</c:v>
                </c:pt>
                <c:pt idx="7">
                  <c:v>62</c:v>
                </c:pt>
                <c:pt idx="8">
                  <c:v>64</c:v>
                </c:pt>
                <c:pt idx="9">
                  <c:v>64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75</c:v>
                </c:pt>
                <c:pt idx="14">
                  <c:v>72</c:v>
                </c:pt>
                <c:pt idx="15">
                  <c:v>72</c:v>
                </c:pt>
                <c:pt idx="16">
                  <c:v>64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69</c:v>
                </c:pt>
                <c:pt idx="22">
                  <c:v>73</c:v>
                </c:pt>
                <c:pt idx="23">
                  <c:v>71</c:v>
                </c:pt>
                <c:pt idx="24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0-41B6-A05F-6BCBEECC02D0}"/>
            </c:ext>
          </c:extLst>
        </c:ser>
        <c:ser>
          <c:idx val="4"/>
          <c:order val="1"/>
          <c:tx>
            <c:strRef>
              <c:f>MI!$H$11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MI!$I$11:$AI$11</c15:sqref>
                  </c15:fullRef>
                </c:ext>
              </c:extLst>
              <c:f>MI!$K$11:$AI$11</c:f>
              <c:numCache>
                <c:formatCode>General</c:formatCode>
                <c:ptCount val="25"/>
                <c:pt idx="4">
                  <c:v>78</c:v>
                </c:pt>
                <c:pt idx="5">
                  <c:v>65</c:v>
                </c:pt>
                <c:pt idx="6">
                  <c:v>64</c:v>
                </c:pt>
                <c:pt idx="7">
                  <c:v>62</c:v>
                </c:pt>
                <c:pt idx="8">
                  <c:v>60</c:v>
                </c:pt>
                <c:pt idx="9">
                  <c:v>60</c:v>
                </c:pt>
                <c:pt idx="10">
                  <c:v>53</c:v>
                </c:pt>
                <c:pt idx="11">
                  <c:v>56</c:v>
                </c:pt>
                <c:pt idx="12">
                  <c:v>49</c:v>
                </c:pt>
                <c:pt idx="13">
                  <c:v>59</c:v>
                </c:pt>
                <c:pt idx="14">
                  <c:v>57</c:v>
                </c:pt>
                <c:pt idx="15">
                  <c:v>60</c:v>
                </c:pt>
                <c:pt idx="16">
                  <c:v>66</c:v>
                </c:pt>
                <c:pt idx="17">
                  <c:v>65</c:v>
                </c:pt>
                <c:pt idx="18">
                  <c:v>55</c:v>
                </c:pt>
                <c:pt idx="19">
                  <c:v>58</c:v>
                </c:pt>
                <c:pt idx="20">
                  <c:v>68</c:v>
                </c:pt>
                <c:pt idx="21">
                  <c:v>68</c:v>
                </c:pt>
                <c:pt idx="22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0-41B6-A05F-6BCBEECC02D0}"/>
            </c:ext>
          </c:extLst>
        </c:ser>
        <c:ser>
          <c:idx val="3"/>
          <c:order val="2"/>
          <c:tx>
            <c:strRef>
              <c:f>MI!$H$10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MI!$I$10:$AI$10</c15:sqref>
                  </c15:fullRef>
                </c:ext>
              </c:extLst>
              <c:f>MI!$K$10:$AI$10</c:f>
              <c:numCache>
                <c:formatCode>General</c:formatCode>
                <c:ptCount val="25"/>
                <c:pt idx="1">
                  <c:v>63</c:v>
                </c:pt>
                <c:pt idx="2">
                  <c:v>40</c:v>
                </c:pt>
                <c:pt idx="3">
                  <c:v>30</c:v>
                </c:pt>
                <c:pt idx="4">
                  <c:v>23</c:v>
                </c:pt>
                <c:pt idx="5">
                  <c:v>23</c:v>
                </c:pt>
                <c:pt idx="6">
                  <c:v>30</c:v>
                </c:pt>
                <c:pt idx="7">
                  <c:v>30</c:v>
                </c:pt>
                <c:pt idx="8">
                  <c:v>34</c:v>
                </c:pt>
                <c:pt idx="9">
                  <c:v>33</c:v>
                </c:pt>
                <c:pt idx="10">
                  <c:v>43</c:v>
                </c:pt>
                <c:pt idx="11">
                  <c:v>42</c:v>
                </c:pt>
                <c:pt idx="12">
                  <c:v>50</c:v>
                </c:pt>
                <c:pt idx="13">
                  <c:v>60</c:v>
                </c:pt>
                <c:pt idx="14">
                  <c:v>43</c:v>
                </c:pt>
                <c:pt idx="15">
                  <c:v>46</c:v>
                </c:pt>
                <c:pt idx="16">
                  <c:v>53</c:v>
                </c:pt>
                <c:pt idx="17">
                  <c:v>54</c:v>
                </c:pt>
                <c:pt idx="18">
                  <c:v>49</c:v>
                </c:pt>
                <c:pt idx="19">
                  <c:v>49</c:v>
                </c:pt>
                <c:pt idx="20">
                  <c:v>51</c:v>
                </c:pt>
                <c:pt idx="21">
                  <c:v>51</c:v>
                </c:pt>
                <c:pt idx="22">
                  <c:v>51</c:v>
                </c:pt>
                <c:pt idx="23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D0-41B6-A05F-6BCBEECC02D0}"/>
            </c:ext>
          </c:extLst>
        </c:ser>
        <c:ser>
          <c:idx val="2"/>
          <c:order val="3"/>
          <c:tx>
            <c:strRef>
              <c:f>MI!$H$9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MI!$I$9:$AI$9</c15:sqref>
                  </c15:fullRef>
                </c:ext>
              </c:extLst>
              <c:f>MI!$K$9:$AI$9</c:f>
              <c:numCache>
                <c:formatCode>General</c:formatCode>
                <c:ptCount val="25"/>
                <c:pt idx="3">
                  <c:v>68</c:v>
                </c:pt>
                <c:pt idx="4">
                  <c:v>63</c:v>
                </c:pt>
                <c:pt idx="5">
                  <c:v>62</c:v>
                </c:pt>
                <c:pt idx="6">
                  <c:v>59</c:v>
                </c:pt>
                <c:pt idx="7">
                  <c:v>60</c:v>
                </c:pt>
                <c:pt idx="8">
                  <c:v>62</c:v>
                </c:pt>
                <c:pt idx="9">
                  <c:v>63</c:v>
                </c:pt>
                <c:pt idx="10">
                  <c:v>59</c:v>
                </c:pt>
                <c:pt idx="11">
                  <c:v>60</c:v>
                </c:pt>
                <c:pt idx="12">
                  <c:v>56</c:v>
                </c:pt>
                <c:pt idx="13">
                  <c:v>60</c:v>
                </c:pt>
                <c:pt idx="14">
                  <c:v>62</c:v>
                </c:pt>
                <c:pt idx="15">
                  <c:v>63</c:v>
                </c:pt>
                <c:pt idx="16">
                  <c:v>59</c:v>
                </c:pt>
                <c:pt idx="17">
                  <c:v>60</c:v>
                </c:pt>
                <c:pt idx="18">
                  <c:v>57</c:v>
                </c:pt>
                <c:pt idx="19">
                  <c:v>59</c:v>
                </c:pt>
                <c:pt idx="20">
                  <c:v>59</c:v>
                </c:pt>
                <c:pt idx="2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D0-41B6-A05F-6BCBEECC02D0}"/>
            </c:ext>
          </c:extLst>
        </c:ser>
        <c:ser>
          <c:idx val="1"/>
          <c:order val="4"/>
          <c:tx>
            <c:strRef>
              <c:f>MI!$H$8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MI!$I$8:$AI$8</c15:sqref>
                  </c15:fullRef>
                </c:ext>
              </c:extLst>
              <c:f>MI!$K$8:$AI$8</c:f>
              <c:numCache>
                <c:formatCode>General</c:formatCode>
                <c:ptCount val="25"/>
                <c:pt idx="2">
                  <c:v>54</c:v>
                </c:pt>
                <c:pt idx="3">
                  <c:v>57</c:v>
                </c:pt>
                <c:pt idx="4">
                  <c:v>48</c:v>
                </c:pt>
                <c:pt idx="5">
                  <c:v>45</c:v>
                </c:pt>
                <c:pt idx="6">
                  <c:v>43</c:v>
                </c:pt>
                <c:pt idx="7">
                  <c:v>48</c:v>
                </c:pt>
                <c:pt idx="8">
                  <c:v>46</c:v>
                </c:pt>
                <c:pt idx="9">
                  <c:v>48</c:v>
                </c:pt>
                <c:pt idx="10">
                  <c:v>45</c:v>
                </c:pt>
                <c:pt idx="11">
                  <c:v>51</c:v>
                </c:pt>
                <c:pt idx="12">
                  <c:v>53</c:v>
                </c:pt>
                <c:pt idx="13">
                  <c:v>56</c:v>
                </c:pt>
                <c:pt idx="14">
                  <c:v>55</c:v>
                </c:pt>
                <c:pt idx="15">
                  <c:v>52</c:v>
                </c:pt>
                <c:pt idx="16">
                  <c:v>54</c:v>
                </c:pt>
                <c:pt idx="17">
                  <c:v>49</c:v>
                </c:pt>
                <c:pt idx="18">
                  <c:v>40</c:v>
                </c:pt>
                <c:pt idx="19">
                  <c:v>44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D0-41B6-A05F-6BCBEECC02D0}"/>
            </c:ext>
          </c:extLst>
        </c:ser>
        <c:ser>
          <c:idx val="6"/>
          <c:order val="5"/>
          <c:tx>
            <c:strRef>
              <c:f>MI!$H$7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FF00"/>
              </a:solidFill>
              <a:ln w="1587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25"/>
              <c:pt idx="0">
                <c:v>21</c:v>
              </c:pt>
              <c:pt idx="1">
                <c:v>22</c:v>
              </c:pt>
              <c:pt idx="2">
                <c:v>23</c:v>
              </c:pt>
              <c:pt idx="3">
                <c:v>24</c:v>
              </c:pt>
              <c:pt idx="4">
                <c:v>25</c:v>
              </c:pt>
              <c:pt idx="5">
                <c:v>26</c:v>
              </c:pt>
              <c:pt idx="6">
                <c:v>27</c:v>
              </c:pt>
              <c:pt idx="7">
                <c:v>28</c:v>
              </c:pt>
              <c:pt idx="8">
                <c:v>29</c:v>
              </c:pt>
              <c:pt idx="9">
                <c:v>30</c:v>
              </c:pt>
              <c:pt idx="10">
                <c:v>31</c:v>
              </c:pt>
              <c:pt idx="11">
                <c:v>32</c:v>
              </c:pt>
              <c:pt idx="12">
                <c:v>33</c:v>
              </c:pt>
              <c:pt idx="13">
                <c:v>34</c:v>
              </c:pt>
              <c:pt idx="14">
                <c:v>35</c:v>
              </c:pt>
              <c:pt idx="15">
                <c:v>36</c:v>
              </c:pt>
              <c:pt idx="16">
                <c:v>37</c:v>
              </c:pt>
              <c:pt idx="17">
                <c:v>38</c:v>
              </c:pt>
              <c:pt idx="18">
                <c:v>39</c:v>
              </c:pt>
              <c:pt idx="19">
                <c:v>40</c:v>
              </c:pt>
              <c:pt idx="20">
                <c:v>41</c:v>
              </c:pt>
              <c:pt idx="21">
                <c:v>42</c:v>
              </c:pt>
              <c:pt idx="22">
                <c:v>43</c:v>
              </c:pt>
              <c:pt idx="23">
                <c:v>44</c:v>
              </c:pt>
              <c:pt idx="24">
                <c:v>45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MI!$I$7:$AG$7</c15:sqref>
                  </c15:fullRef>
                </c:ext>
              </c:extLst>
              <c:f>MI!$K$7:$AG$7</c:f>
              <c:numCache>
                <c:formatCode>General</c:formatCode>
                <c:ptCount val="23"/>
                <c:pt idx="2">
                  <c:v>69</c:v>
                </c:pt>
                <c:pt idx="3">
                  <c:v>67</c:v>
                </c:pt>
                <c:pt idx="4">
                  <c:v>69</c:v>
                </c:pt>
                <c:pt idx="5">
                  <c:v>61</c:v>
                </c:pt>
                <c:pt idx="6">
                  <c:v>63</c:v>
                </c:pt>
                <c:pt idx="7">
                  <c:v>53</c:v>
                </c:pt>
                <c:pt idx="8">
                  <c:v>60</c:v>
                </c:pt>
                <c:pt idx="9">
                  <c:v>60</c:v>
                </c:pt>
                <c:pt idx="10">
                  <c:v>53</c:v>
                </c:pt>
                <c:pt idx="11">
                  <c:v>51</c:v>
                </c:pt>
                <c:pt idx="12">
                  <c:v>54</c:v>
                </c:pt>
                <c:pt idx="13">
                  <c:v>49</c:v>
                </c:pt>
                <c:pt idx="14">
                  <c:v>48</c:v>
                </c:pt>
                <c:pt idx="15">
                  <c:v>51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3-4D1B-8705-20F66BE6B928}"/>
            </c:ext>
          </c:extLst>
        </c:ser>
        <c:ser>
          <c:idx val="0"/>
          <c:order val="6"/>
          <c:tx>
            <c:strRef>
              <c:f>MI!$H$6</c:f>
              <c:strCache>
                <c:ptCount val="1"/>
                <c:pt idx="0">
                  <c:v>Weekly Avg.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MI!$I$5:$AJ$5</c15:sqref>
                  </c15:fullRef>
                </c:ext>
              </c:extLst>
              <c:f>MI!$K$5:$AJ$5</c:f>
              <c:numCache>
                <c:formatCode>General</c:formatCode>
                <c:ptCount val="26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MI!$I$6:$AI$6</c15:sqref>
                  </c15:fullRef>
                </c:ext>
              </c:extLst>
              <c:f>MI!$K$6:$AI$6</c:f>
              <c:numCache>
                <c:formatCode>#,##0.0</c:formatCode>
                <c:ptCount val="25"/>
                <c:pt idx="2">
                  <c:v>63.666666666666664</c:v>
                </c:pt>
                <c:pt idx="3">
                  <c:v>61.421052631578945</c:v>
                </c:pt>
                <c:pt idx="4">
                  <c:v>63.608695652173914</c:v>
                </c:pt>
                <c:pt idx="5">
                  <c:v>61.125</c:v>
                </c:pt>
                <c:pt idx="6">
                  <c:v>59.5</c:v>
                </c:pt>
                <c:pt idx="7">
                  <c:v>57.416666666666664</c:v>
                </c:pt>
                <c:pt idx="8">
                  <c:v>56.041666666666664</c:v>
                </c:pt>
                <c:pt idx="9">
                  <c:v>55.208333333333336</c:v>
                </c:pt>
                <c:pt idx="10">
                  <c:v>55.416666666666664</c:v>
                </c:pt>
                <c:pt idx="11">
                  <c:v>56.541666666666664</c:v>
                </c:pt>
                <c:pt idx="12">
                  <c:v>55.916666666666664</c:v>
                </c:pt>
                <c:pt idx="13">
                  <c:v>57.75</c:v>
                </c:pt>
                <c:pt idx="14">
                  <c:v>55.708333333333336</c:v>
                </c:pt>
                <c:pt idx="15">
                  <c:v>56.125</c:v>
                </c:pt>
                <c:pt idx="16">
                  <c:v>55.125</c:v>
                </c:pt>
                <c:pt idx="17">
                  <c:v>54.375</c:v>
                </c:pt>
                <c:pt idx="18">
                  <c:v>54.208333333333336</c:v>
                </c:pt>
                <c:pt idx="19">
                  <c:v>53.666666666666664</c:v>
                </c:pt>
                <c:pt idx="20">
                  <c:v>55.478260869565219</c:v>
                </c:pt>
                <c:pt idx="21">
                  <c:v>58.166666666666664</c:v>
                </c:pt>
                <c:pt idx="22">
                  <c:v>60.333333333333336</c:v>
                </c:pt>
                <c:pt idx="23">
                  <c:v>59.166666666666664</c:v>
                </c:pt>
                <c:pt idx="24">
                  <c:v>60.333333333333336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D0-41B6-A05F-6BCBEECC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273552"/>
        <c:axId val="397274512"/>
      </c:lineChart>
      <c:catAx>
        <c:axId val="39727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effectLst>
                      <a:outerShdw blurRad="50800" dist="38100" dir="2700000" algn="tl" rotWithShape="0">
                        <a:prstClr val="black">
                          <a:alpha val="13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>
                    <a:outerShdw blurRad="50800" dist="38100" dir="2700000" algn="tl" rotWithShape="0">
                      <a:prstClr val="black">
                        <a:alpha val="13000"/>
                      </a:prst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4512"/>
        <c:crosses val="autoZero"/>
        <c:auto val="1"/>
        <c:lblAlgn val="ctr"/>
        <c:lblOffset val="100"/>
        <c:noMultiLvlLbl val="0"/>
      </c:catAx>
      <c:valAx>
        <c:axId val="397274512"/>
        <c:scaling>
          <c:orientation val="minMax"/>
          <c:max val="84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>
                  <a:outerShdw blurRad="50800" dist="38100" dir="2700000" algn="tl" rotWithShape="0">
                    <a:prstClr val="black">
                      <a:alpha val="13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27355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outerShdw blurRad="50800" dist="38100" dir="2700000" algn="tl" rotWithShape="0">
                  <a:prstClr val="black">
                    <a:alpha val="13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  <a:softEdge rad="12700"/>
    </a:effectLst>
  </c:spPr>
  <c:txPr>
    <a:bodyPr/>
    <a:lstStyle/>
    <a:p>
      <a:pPr>
        <a:defRPr>
          <a:effectLst>
            <a:outerShdw blurRad="50800" dist="38100" dir="2700000" algn="tl" rotWithShape="0">
              <a:prstClr val="black">
                <a:alpha val="13000"/>
              </a:prstClr>
            </a:outerShdw>
          </a:effectLst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9525</xdr:rowOff>
    </xdr:from>
    <xdr:to>
      <xdr:col>7</xdr:col>
      <xdr:colOff>11022</xdr:colOff>
      <xdr:row>2</xdr:row>
      <xdr:rowOff>18748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D13A017F-EFAA-40C7-B620-CCA668FBA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7700" y="9525"/>
          <a:ext cx="1687422" cy="40927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10">
          <a:extLst>
            <a:ext uri="{FF2B5EF4-FFF2-40B4-BE49-F238E27FC236}">
              <a16:creationId xmlns:a16="http://schemas.microsoft.com/office/drawing/2014/main" id="{D1B7CC42-F0C1-537E-FCC4-E5CDD73669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EBD6EFDC-680E-4A17-AC5A-EE3DBC256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200F48-07C4-41C0-A4C6-311A90DA8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E1C9AD3C-35DD-45ED-9713-04346FCE8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ADDC0B-8525-43C2-94AB-46534E8AC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69805A5D-19CB-422B-B7C8-1880AD748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525709-C569-44AD-9F7E-CB9F48BD4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62B6E770-171E-49FD-B87A-D2097F4EC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9A6B05-47B7-411C-9B14-2D1AB1E4E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233F301D-605C-4B86-9E08-CE211975C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9CC460-C446-4BDE-BDDF-B742C6C4C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CE5D163B-F678-47DA-9954-DFCB2236C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F56859-C6C5-49BC-8B1A-34103BC07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C58F1395-525E-4F2D-835F-BF80DA9DC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43815</xdr:colOff>
      <xdr:row>8</xdr:row>
      <xdr:rowOff>49530</xdr:rowOff>
    </xdr:from>
    <xdr:to>
      <xdr:col>6</xdr:col>
      <xdr:colOff>600075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118EA51-12F6-4EEA-85DC-FB4F66C0D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F2699B74-7474-444A-B39B-FDE1024F0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43815</xdr:colOff>
      <xdr:row>8</xdr:row>
      <xdr:rowOff>49530</xdr:rowOff>
    </xdr:from>
    <xdr:to>
      <xdr:col>6</xdr:col>
      <xdr:colOff>600075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6D5623-E712-4B38-9E30-F7922365D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7A8C6695-80AF-4EA6-AF74-5EBA3B441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B1F501-A580-4454-B203-3E8B526A0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62347C8A-414A-4FA2-8565-ACC8FAE71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0C0FA6-93A0-447A-9CE0-EC16D3981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1DE5C044-C6C9-4C75-ACFE-220F1626D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F19C74-A0EE-4C5E-8BDC-BD2B466AE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A07099E2-80EF-4C75-B446-B102A62BE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323DC4-C200-4E6D-96D0-5C332DEC0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8FC6EA98-2767-4893-95B4-FA9B3619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F8674F-2956-4740-A9F6-5D715EE1B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3ED38878-7FE5-4736-B54C-86A31BAAD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F1820A-A76B-4CAB-9BA7-707A2673D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38543207-9408-4E02-87F8-ED020E10D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56F88D-D095-4727-9641-CE74DDCEE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FF37E625-923C-47F1-B113-A711A6703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06287B-E148-48DE-AB37-65E4FD1AE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875DCD87-3803-4A81-8414-8F328F0EB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11E1E5-B26C-4B8F-9C1E-2C08F29DE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14</xdr:col>
      <xdr:colOff>430122</xdr:colOff>
      <xdr:row>2</xdr:row>
      <xdr:rowOff>9223</xdr:rowOff>
    </xdr:to>
    <xdr:pic>
      <xdr:nvPicPr>
        <xdr:cNvPr id="2" name="Picture 1" descr="A white letter on a black background&#10;&#10;Description automatically generated">
          <a:extLst>
            <a:ext uri="{FF2B5EF4-FFF2-40B4-BE49-F238E27FC236}">
              <a16:creationId xmlns:a16="http://schemas.microsoft.com/office/drawing/2014/main" id="{DA28785F-A724-4958-931E-C3349A681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67800" y="0"/>
          <a:ext cx="1687422" cy="405463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8</xdr:row>
      <xdr:rowOff>49530</xdr:rowOff>
    </xdr:from>
    <xdr:to>
      <xdr:col>7</xdr:col>
      <xdr:colOff>0</xdr:colOff>
      <xdr:row>27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0056CA-9861-4F12-B6A5-74D054545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09CD233-9A2F-4D9E-99F0-8E73FF4B2DA4}">
  <we:reference id="wa200008223" version="3.0.1.0" store="en-US" storeType="OMEX"/>
  <we:alternateReferences>
    <we:reference id="wa200008223" version="3.0.1.0" store="WA200008223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_xldudf_BCF_ASK</we:customFunctionIds>
        <we:customFunctionIds>_xldudf_BCF_ASKSIZE</we:customFunctionIds>
        <we:customFunctionIds>_xldudf_BCF_BID</we:customFunctionIds>
        <we:customFunctionIds>_xldudf_BCF_BIDSIZE</we:customFunctionIds>
        <we:customFunctionIds>_xldudf_BCF_CHANGE</we:customFunctionIds>
        <we:customFunctionIds>_xldudf_BCF_CHANGEEXT</we:customFunctionIds>
        <we:customFunctionIds>_xldudf_BCF_CLOSE</we:customFunctionIds>
        <we:customFunctionIds>_xldudf_BCF_CONTRACTDATE</we:customFunctionIds>
        <we:customFunctionIds>_xldudf_BCF_EXCHANGENAME</we:customFunctionIds>
        <we:customFunctionIds>_xldudf_BCF_EXPIRATIONDATE</we:customFunctionIds>
        <we:customFunctionIds>_xldudf_BCF_HIGH</we:customFunctionIds>
        <we:customFunctionIds>_xldudf_BCF_LAST</we:customFunctionIds>
        <we:customFunctionIds>_xldudf_BCF_LASTEXT</we:customFunctionIds>
        <we:customFunctionIds>_xldudf_BCF_LASTSIZE</we:customFunctionIds>
        <we:customFunctionIds>_xldudf_BCF_LOW</we:customFunctionIds>
        <we:customFunctionIds>_xldudf_BCF_NAME</we:customFunctionIds>
        <we:customFunctionIds>_xldudf_BCF_OPEN</we:customFunctionIds>
        <we:customFunctionIds>_xldudf_BCF_OPENINTEREST</we:customFunctionIds>
        <we:customFunctionIds>_xldudf_BCF_PERCCHGEXT</we:customFunctionIds>
        <we:customFunctionIds>_xldudf_BCF_PERCENTCHANGE</we:customFunctionIds>
        <we:customFunctionIds>_xldudf_BCF_PREVIOUS</we:customFunctionIds>
        <we:customFunctionIds>_xldudf_BCF_PREVSETTLE</we:customFunctionIds>
        <we:customFunctionIds>_xldudf_BCF_SETTLE</we:customFunctionIds>
        <we:customFunctionIds>_xldudf_BCF_SIZEXASK</we:customFunctionIds>
        <we:customFunctionIds>_xldudf_BCF_SIZEXBID</we:customFunctionIds>
        <we:customFunctionIds>_xldudf_BCF_SYMBOL</we:customFunctionIds>
        <we:customFunctionIds>_xldudf_BCF_SYMBOLDESCRIPTION</we:customFunctionIds>
        <we:customFunctionIds>_xldudf_BCF_TICKDIRECTION</we:customFunctionIds>
        <we:customFunctionIds>_xldudf_BCF_TIMESTAMP</we:customFunctionIds>
        <we:customFunctionIds>_xldudf_BCF_UNDERLYINGFUTURE</we:customFunctionIds>
        <we:customFunctionIds>_xldudf_BCF_VOLUME</we:customFunctionIds>
        <we:customFunctionIds>_xldudf_BCF_VOLUMETIMESTAMP</we:customFunctionIds>
        <we:customFunctionIds>_xldudf_BCH_DAILY_CLOSE</we:customFunctionIds>
        <we:customFunctionIds>_xldudf_BCH_DAILY_HIGH</we:customFunctionIds>
        <we:customFunctionIds>_xldudf_BCH_DAILY_LOW</we:customFunctionIds>
        <we:customFunctionIds>_xldudf_BCH_DAILY_NAME</we:customFunctionIds>
        <we:customFunctionIds>_xldudf_BCH_DAILY_OPEN</we:customFunctionIds>
        <we:customFunctionIds>_xldudf_BCH_DAILY_OPENINTEREST</we:customFunctionIds>
        <we:customFunctionIds>_xldudf_BCH_DAILY_SYMBOL</we:customFunctionIds>
        <we:customFunctionIds>_xldudf_BCH_DAILY_VOLUME</we:customFunctionIds>
        <we:customFunctionIds>_xldudf_BCH_DAILY_CONTINUE_CLOSE</we:customFunctionIds>
        <we:customFunctionIds>_xldudf_BCH_DAILY_CONTINUE_HIGH</we:customFunctionIds>
        <we:customFunctionIds>_xldudf_BCH_DAILY_CONTINUE_LOW</we:customFunctionIds>
        <we:customFunctionIds>_xldudf_BCH_DAILY_CONTINUE_NAME</we:customFunctionIds>
        <we:customFunctionIds>_xldudf_BCH_DAILY_CONTINUE_OPEN</we:customFunctionIds>
        <we:customFunctionIds>_xldudf_BCH_DAILY_CONTINUE_OPENINTEREST</we:customFunctionIds>
        <we:customFunctionIds>_xldudf_BCH_DAILY_CONTINUE_SYMBOL</we:customFunctionIds>
        <we:customFunctionIds>_xldudf_BCH_DAILY_CONTINUE_VOLUME</we:customFunctionIds>
        <we:customFunctionIds>_xldudf_BCH_DAILY_NEAREST_CLOSE</we:customFunctionIds>
        <we:customFunctionIds>_xldudf_BCH_DAILY_NEAREST_HIGH</we:customFunctionIds>
        <we:customFunctionIds>_xldudf_BCH_DAILY_NEAREST_LOW</we:customFunctionIds>
        <we:customFunctionIds>_xldudf_BCH_DAILY_NEAREST_NAME</we:customFunctionIds>
        <we:customFunctionIds>_xldudf_BCH_DAILY_NEAREST_OPEN</we:customFunctionIds>
        <we:customFunctionIds>_xldudf_BCH_DAILY_NEAREST_OPENINTEREST</we:customFunctionIds>
        <we:customFunctionIds>_xldudf_BCH_DAILY_NEAREST_SYMBOL</we:customFunctionIds>
        <we:customFunctionIds>_xldudf_BCH_DAILY_NEAREST_VOLUME</we:customFunctionIds>
        <we:customFunctionIds>_xldudf_BCH_WEEKLY_CLOSE</we:customFunctionIds>
        <we:customFunctionIds>_xldudf_BCH_WEEKLY_HIGH</we:customFunctionIds>
        <we:customFunctionIds>_xldudf_BCH_WEEKLY_LOW</we:customFunctionIds>
        <we:customFunctionIds>_xldudf_BCH_WEEKLY_NAME</we:customFunctionIds>
        <we:customFunctionIds>_xldudf_BCH_WEEKLY_OPEN</we:customFunctionIds>
        <we:customFunctionIds>_xldudf_BCH_WEEKLY_OPENINTEREST</we:customFunctionIds>
        <we:customFunctionIds>_xldudf_BCH_WEEKLY_SYMBOL</we:customFunctionIds>
        <we:customFunctionIds>_xldudf_BCH_WEEKLY_VOLUME</we:customFunctionIds>
        <we:customFunctionIds>_xldudf_BCH_WEEKLY_CONTINUE_CLOSE</we:customFunctionIds>
        <we:customFunctionIds>_xldudf_BCH_WEEKLY_CONTINUE_HIGH</we:customFunctionIds>
        <we:customFunctionIds>_xldudf_BCH_WEEKLY_CONTINUE_LOW</we:customFunctionIds>
        <we:customFunctionIds>_xldudf_BCH_WEEKLY_CONTINUE_NAME</we:customFunctionIds>
        <we:customFunctionIds>_xldudf_BCH_WEEKLY_CONTINUE_OPEN</we:customFunctionIds>
        <we:customFunctionIds>_xldudf_BCH_WEEKLY_CONTINUE_OPENINTEREST</we:customFunctionIds>
        <we:customFunctionIds>_xldudf_BCH_WEEKLY_CONTINUE_SYMBOL</we:customFunctionIds>
        <we:customFunctionIds>_xldudf_BCH_WEEKLY_CONTINUE_VOLUME</we:customFunctionIds>
        <we:customFunctionIds>_xldudf_BCH_WEEKLY_NEAREST_CLOSE</we:customFunctionIds>
        <we:customFunctionIds>_xldudf_BCH_WEEKLY_NEAREST_HIGH</we:customFunctionIds>
        <we:customFunctionIds>_xldudf_BCH_WEEKLY_NEAREST_LOW</we:customFunctionIds>
        <we:customFunctionIds>_xldudf_BCH_WEEKLY_NEAREST_NAME</we:customFunctionIds>
        <we:customFunctionIds>_xldudf_BCH_WEEKLY_NEAREST_OPEN</we:customFunctionIds>
        <we:customFunctionIds>_xldudf_BCH_WEEKLY_NEAREST_OPENINTEREST</we:customFunctionIds>
        <we:customFunctionIds>_xldudf_BCH_WEEKLY_NEAREST_SYMBOL</we:customFunctionIds>
        <we:customFunctionIds>_xldudf_BCH_WEEKLY_NEAREST_VOLUME</we:customFunctionIds>
        <we:customFunctionIds>_xldudf_BCH_MONTHLY_CLOSE</we:customFunctionIds>
        <we:customFunctionIds>_xldudf_BCH_MONTHLY_HIGH</we:customFunctionIds>
        <we:customFunctionIds>_xldudf_BCH_MONTHLY_LOW</we:customFunctionIds>
        <we:customFunctionIds>_xldudf_BCH_MONTHLY_NAME</we:customFunctionIds>
        <we:customFunctionIds>_xldudf_BCH_MONTHLY_OPEN</we:customFunctionIds>
        <we:customFunctionIds>_xldudf_BCH_MONTHLY_OPENINTEREST</we:customFunctionIds>
        <we:customFunctionIds>_xldudf_BCH_MONTHLY_SYMBOL</we:customFunctionIds>
        <we:customFunctionIds>_xldudf_BCH_MONTHLY_VOLUME</we:customFunctionIds>
        <we:customFunctionIds>_xldudf_BCH_MONTHLY_CONTINUE_CLOSE</we:customFunctionIds>
        <we:customFunctionIds>_xldudf_BCH_MONTHLY_CONTINUE_HIGH</we:customFunctionIds>
        <we:customFunctionIds>_xldudf_BCH_MONTHLY_CONTINUE_LOW</we:customFunctionIds>
        <we:customFunctionIds>_xldudf_BCH_MONTHLY_CONTINUE_NAME</we:customFunctionIds>
        <we:customFunctionIds>_xldudf_BCH_MONTHLY_CONTINUE_OPEN</we:customFunctionIds>
        <we:customFunctionIds>_xldudf_BCH_MONTHLY_CONTINUE_OPENINTEREST</we:customFunctionIds>
        <we:customFunctionIds>_xldudf_BCH_MONTHLY_CONTINUE_SYMBOL</we:customFunctionIds>
        <we:customFunctionIds>_xldudf_BCH_MONTHLY_CONTINUE_VOLUME</we:customFunctionIds>
        <we:customFunctionIds>_xldudf_BCH_MONTHLY_NEAREST_CLOSE</we:customFunctionIds>
        <we:customFunctionIds>_xldudf_BCH_MONTHLY_NEAREST_HIGH</we:customFunctionIds>
        <we:customFunctionIds>_xldudf_BCH_MONTHLY_NEAREST_LOW</we:customFunctionIds>
        <we:customFunctionIds>_xldudf_BCH_MONTHLY_NEAREST_NAME</we:customFunctionIds>
        <we:customFunctionIds>_xldudf_BCH_MONTHLY_NEAREST_OPEN</we:customFunctionIds>
        <we:customFunctionIds>_xldudf_BCH_MONTHLY_NEAREST_OPENINTEREST</we:customFunctionIds>
        <we:customFunctionIds>_xldudf_BCH_MONTHLY_NEAREST_SYMBOL</we:customFunctionIds>
        <we:customFunctionIds>_xldudf_BCH_MONTHLY_NEAREST_VOLUME</we:customFunctionIds>
        <we:customFunctionIds>_xldudf_BCH_QUARTERLY_CLOSE</we:customFunctionIds>
        <we:customFunctionIds>_xldudf_BCH_QUARTERLY_HIGH</we:customFunctionIds>
        <we:customFunctionIds>_xldudf_BCH_QUARTERLY_LOW</we:customFunctionIds>
        <we:customFunctionIds>_xldudf_BCH_QUARTERLY_NAME</we:customFunctionIds>
        <we:customFunctionIds>_xldudf_BCH_QUARTERLY_OPEN</we:customFunctionIds>
        <we:customFunctionIds>_xldudf_BCH_QUARTERLY_OPENINTEREST</we:customFunctionIds>
        <we:customFunctionIds>_xldudf_BCH_QUARTERLY_SYMBOL</we:customFunctionIds>
        <we:customFunctionIds>_xldudf_BCH_QUARTERLY_VOLUME</we:customFunctionIds>
        <we:customFunctionIds>_xldudf_BCH_QUARTERLY_CONTINUE_CLOSE</we:customFunctionIds>
        <we:customFunctionIds>_xldudf_BCH_QUARTERLY_CONTINUE_HIGH</we:customFunctionIds>
        <we:customFunctionIds>_xldudf_BCH_QUARTERLY_CONTINUE_LOW</we:customFunctionIds>
        <we:customFunctionIds>_xldudf_BCH_QUARTERLY_CONTINUE_NAME</we:customFunctionIds>
        <we:customFunctionIds>_xldudf_BCH_QUARTERLY_CONTINUE_OPEN</we:customFunctionIds>
        <we:customFunctionIds>_xldudf_BCH_QUARTERLY_CONTINUE_OPENINTEREST</we:customFunctionIds>
        <we:customFunctionIds>_xldudf_BCH_QUARTERLY_CONTINUE_SYMBOL</we:customFunctionIds>
        <we:customFunctionIds>_xldudf_BCH_QUARTERLY_CONTINUE_VOLUME</we:customFunctionIds>
        <we:customFunctionIds>_xldudf_BCH_QUARTERLY_NEAREST_CLOSE</we:customFunctionIds>
        <we:customFunctionIds>_xldudf_BCH_QUARTERLY_NEAREST_HIGH</we:customFunctionIds>
        <we:customFunctionIds>_xldudf_BCH_QUARTERLY_NEAREST_LOW</we:customFunctionIds>
        <we:customFunctionIds>_xldudf_BCH_QUARTERLY_NEAREST_NAME</we:customFunctionIds>
        <we:customFunctionIds>_xldudf_BCH_QUARTERLY_NEAREST_OPEN</we:customFunctionIds>
        <we:customFunctionIds>_xldudf_BCH_QUARTERLY_NEAREST_OPENINTEREST</we:customFunctionIds>
        <we:customFunctionIds>_xldudf_BCH_QUARTERLY_NEAREST_SYMBOL</we:customFunctionIds>
        <we:customFunctionIds>_xldudf_BCH_QUARTERLY_NEAREST_VOLUME</we:customFunctionIds>
        <we:customFunctionIds>_xldudf_BCH_YEARLY_CLOSE</we:customFunctionIds>
        <we:customFunctionIds>_xldudf_BCH_YEARLY_HIGH</we:customFunctionIds>
        <we:customFunctionIds>_xldudf_BCH_YEARLY_LOW</we:customFunctionIds>
        <we:customFunctionIds>_xldudf_BCH_YEARLY_NAME</we:customFunctionIds>
        <we:customFunctionIds>_xldudf_BCH_YEARLY_OPEN</we:customFunctionIds>
        <we:customFunctionIds>_xldudf_BCH_YEARLY_OPENINTEREST</we:customFunctionIds>
        <we:customFunctionIds>_xldudf_BCH_YEARLY_SYMBOL</we:customFunctionIds>
        <we:customFunctionIds>_xldudf_BCH_YEARLY_VOLUME</we:customFunctionIds>
        <we:customFunctionIds>_xldudf_BCH_YEARLY_CONTINUE_CLOSE</we:customFunctionIds>
        <we:customFunctionIds>_xldudf_BCH_YEARLY_CONTINUE_HIGH</we:customFunctionIds>
        <we:customFunctionIds>_xldudf_BCH_YEARLY_CONTINUE_LOW</we:customFunctionIds>
        <we:customFunctionIds>_xldudf_BCH_YEARLY_CONTINUE_NAME</we:customFunctionIds>
        <we:customFunctionIds>_xldudf_BCH_YEARLY_CONTINUE_OPEN</we:customFunctionIds>
        <we:customFunctionIds>_xldudf_BCH_YEARLY_CONTINUE_OPENINTEREST</we:customFunctionIds>
        <we:customFunctionIds>_xldudf_BCH_YEARLY_CONTINUE_SYMBOL</we:customFunctionIds>
        <we:customFunctionIds>_xldudf_BCH_YEARLY_CONTINUE_VOLUME</we:customFunctionIds>
        <we:customFunctionIds>_xldudf_BCH_YEARLY_NEAREST_CLOSE</we:customFunctionIds>
        <we:customFunctionIds>_xldudf_BCH_YEARLY_NEAREST_HIGH</we:customFunctionIds>
        <we:customFunctionIds>_xldudf_BCH_YEARLY_NEAREST_LOW</we:customFunctionIds>
        <we:customFunctionIds>_xldudf_BCH_YEARLY_NEAREST_NAME</we:customFunctionIds>
        <we:customFunctionIds>_xldudf_BCH_YEARLY_NEAREST_OPEN</we:customFunctionIds>
        <we:customFunctionIds>_xldudf_BCH_YEARLY_NEAREST_OPENINTEREST</we:customFunctionIds>
        <we:customFunctionIds>_xldudf_BCH_YEARLY_NEAREST_SYMBOL</we:customFunctionIds>
        <we:customFunctionIds>_xldudf_BCH_YEARLY_NEAREST_VOLUME</we:customFunctionIds>
        <we:customFunctionIds>_xldudf_BCT_DAILY</we:customFunctionIds>
        <we:customFunctionIds>_xldudf_BCT_DAILY_CONTINUE</we:customFunctionIds>
        <we:customFunctionIds>_xldudf_BCT_DAILY_NEAREST</we:customFunctionIds>
        <we:customFunctionIds>_xldudf_BCT_WEEKLY</we:customFunctionIds>
        <we:customFunctionIds>_xldudf_BCT_WEEKLY_CONTINUE</we:customFunctionIds>
        <we:customFunctionIds>_xldudf_BCT_WEEKLY_NEAREST</we:customFunctionIds>
        <we:customFunctionIds>_xldudf_BCT_MONTHLY</we:customFunctionIds>
        <we:customFunctionIds>_xldudf_BCT_MONTHLY_CONTINUE</we:customFunctionIds>
        <we:customFunctionIds>_xldudf_BCT_MONTHLY_NEAREST</we:customFunctionIds>
        <we:customFunctionIds>_xldudf_BCT_QUARTERLY</we:customFunctionIds>
        <we:customFunctionIds>_xldudf_BCT_QUARTERLY_CONTINUE</we:customFunctionIds>
        <we:customFunctionIds>_xldudf_BCT_QUARTERLY_NEAREST</we:customFunctionIds>
        <we:customFunctionIds>_xldudf_BCT_YEARLY</we:customFunctionIds>
        <we:customFunctionIds>_xldudf_BCT_YEARLY_CONTINUE</we:customFunctionIds>
        <we:customFunctionIds>_xldudf_BCT_YEARLY_NEAREST</we:customFunctionIds>
        <we:customFunctionIds>_xldudf_BCS_VSTOP_VSTOPUP</we:customFunctionIds>
        <we:customFunctionIds>_xldudf_BCS_VSTOP_VSTOPLOW</we:customFunctionIds>
        <we:customFunctionIds>_xldudf_BCS_ALLG_ALJAW</we:customFunctionIds>
        <we:customFunctionIds>_xldudf_BCS_ALLG_ALTEETH</we:customFunctionIds>
        <we:customFunctionIds>_xldudf_BCS_ALLG_ALLIPS</we:customFunctionIds>
        <we:customFunctionIds>_xldudf_BCS_AVWAP</we:customFunctionIds>
        <we:customFunctionIds>_xldudf_BCS_BBANDS_BOLLBU</we:customFunctionIds>
        <we:customFunctionIds>_xldudf_BCS_BBANDS_BOLLBM</we:customFunctionIds>
        <we:customFunctionIds>_xldudf_BCS_BBANDS_BOLLBL</we:customFunctionIds>
        <we:customFunctionIds>_xldudf_BCS_MBBANDS_MBBUO</we:customFunctionIds>
        <we:customFunctionIds>_xldudf_BCS_MBBANDS_MBBUI</we:customFunctionIds>
        <we:customFunctionIds>_xldudf_BCS_MBBANDS_MBBM</we:customFunctionIds>
        <we:customFunctionIds>_xldudf_BCS_MBBANDS_MBBLI</we:customFunctionIds>
        <we:customFunctionIds>_xldudf_BCS_MBBANDS_MBBLO</we:customFunctionIds>
        <we:customFunctionIds>_xldudf_BCS_CPP_CPPH4</we:customFunctionIds>
        <we:customFunctionIds>_xldudf_BCS_CPP_CPPH3</we:customFunctionIds>
        <we:customFunctionIds>_xldudf_BCS_CPP_CPPH2</we:customFunctionIds>
        <we:customFunctionIds>_xldudf_BCS_CPP_CPPH1</we:customFunctionIds>
        <we:customFunctionIds>_xldudf_BCS_CPP_CPPL1</we:customFunctionIds>
        <we:customFunctionIds>_xldudf_BCS_CPP_CPPL2</we:customFunctionIds>
        <we:customFunctionIds>_xldudf_BCS_CPP_CPPL3</we:customFunctionIds>
        <we:customFunctionIds>_xldudf_BCS_CPP_CPPL4</we:customFunctionIds>
        <we:customFunctionIds>_xldudf_BCS_CSHO</we:customFunctionIds>
        <we:customFunctionIds>_xldudf_BCS_CHEXI_CHEXL</we:customFunctionIds>
        <we:customFunctionIds>_xldudf_BCS_CHEXI_CHEXS</we:customFunctionIds>
        <we:customFunctionIds>_xldudf_BCS_DONCHN_DONUP</we:customFunctionIds>
        <we:customFunctionIds>_xldudf_BCS_DONCHN_DONMID</we:customFunctionIds>
        <we:customFunctionIds>_xldudf_BCS_DONCHN_DONLOW</we:customFunctionIds>
        <we:customFunctionIds>_xldudf_BCS_FRAMA</we:customFunctionIds>
        <we:customFunctionIds>_xldudf_BCS_GMMA_GMMA3</we:customFunctionIds>
        <we:customFunctionIds>_xldudf_BCS_GMMA_GMMA5</we:customFunctionIds>
        <we:customFunctionIds>_xldudf_BCS_GMMA_GMMA8</we:customFunctionIds>
        <we:customFunctionIds>_xldudf_BCS_GMMA_GMMA10</we:customFunctionIds>
        <we:customFunctionIds>_xldudf_BCS_GMMA_GMMA12</we:customFunctionIds>
        <we:customFunctionIds>_xldudf_BCS_GMMA_GMMA15</we:customFunctionIds>
        <we:customFunctionIds>_xldudf_BCS_GMMA_GMMA30</we:customFunctionIds>
        <we:customFunctionIds>_xldudf_BCS_GMMA_GMMA35</we:customFunctionIds>
        <we:customFunctionIds>_xldudf_BCS_GMMA_GMMA40</we:customFunctionIds>
        <we:customFunctionIds>_xldudf_BCS_GMMA_GMMA45</we:customFunctionIds>
        <we:customFunctionIds>_xldudf_BCS_GMMA_GMMA50</we:customFunctionIds>
        <we:customFunctionIds>_xldudf_BCS_GMMA_GMMA60</we:customFunctionIds>
        <we:customFunctionIds>_xldudf_BCS_HHLL_HH</we:customFunctionIds>
        <we:customFunctionIds>_xldudf_BCS_HHLL_LL</we:customFunctionIds>
        <we:customFunctionIds>_xldudf_BCS_HMA</we:customFunctionIds>
        <we:customFunctionIds>_xldudf_BCS_ICHCLD_CONVLN</we:customFunctionIds>
        <we:customFunctionIds>_xldudf_BCS_ICHCLD_BASELN</we:customFunctionIds>
        <we:customFunctionIds>_xldudf_BCS_ICHCLD_LAGGSP</we:customFunctionIds>
        <we:customFunctionIds>_xldudf_BCS_ICHCLD_LEADSP1</we:customFunctionIds>
        <we:customFunctionIds>_xldudf_BCS_ICHCLD_LEADSP2</we:customFunctionIds>
        <we:customFunctionIds>_xldudf_BCS_KELBND_KBUP</we:customFunctionIds>
        <we:customFunctionIds>_xldudf_BCS_KELBND_KBMID</we:customFunctionIds>
        <we:customFunctionIds>_xldudf_BCS_KELBND_KBLOW</we:customFunctionIds>
        <we:customFunctionIds>_xldudf_BCS_KELCHN_KCUP</we:customFunctionIds>
        <we:customFunctionIds>_xldudf_BCS_KELCHN_KCMID</we:customFunctionIds>
        <we:customFunctionIds>_xldudf_BCS_KELCHN_KCLOW</we:customFunctionIds>
        <we:customFunctionIds>_xldudf_BCS_LINRCHN_LINRUP</we:customFunctionIds>
        <we:customFunctionIds>_xldudf_BCS_LINRCHN_LINRMID</we:customFunctionIds>
        <we:customFunctionIds>_xldudf_BCS_LINRCHN_LINRLOW</we:customFunctionIds>
        <we:customFunctionIds>_xldudf_BCS_MCGD</we:customFunctionIds>
        <we:customFunctionIds>_xldudf_BCS_MA</we:customFunctionIds>
        <we:customFunctionIds>_xldudf_BCS_MACLD_MACLD1</we:customFunctionIds>
        <we:customFunctionIds>_xldudf_BCS_MACLD_MACLD2</we:customFunctionIds>
        <we:customFunctionIds>_xldudf_BCS_MAENV_ENVU</we:customFunctionIds>
        <we:customFunctionIds>_xldudf_BCS_MAENV_ENVD</we:customFunctionIds>
        <we:customFunctionIds>_xldudf_BCS_MAENVEXP_ENVEXPU</we:customFunctionIds>
        <we:customFunctionIds>_xldudf_BCS_MAENVEXP_ENVEXPD</we:customFunctionIds>
        <we:customFunctionIds>_xldudf_BCS_MAENVSMO_ENVSMOU</we:customFunctionIds>
        <we:customFunctionIds>_xldudf_BCS_MAENVSMO_ENVSMOD</we:customFunctionIds>
        <we:customFunctionIds>_xldudf_BCS_MAEXP</we:customFunctionIds>
        <we:customFunctionIds>_xldudf_BCS_DEMA</we:customFunctionIds>
        <we:customFunctionIds>_xldudf_BCS_TEMA</we:customFunctionIds>
        <we:customFunctionIds>_xldudf_BCS_MAHLC_MAHI</we:customFunctionIds>
        <we:customFunctionIds>_xldudf_BCS_MAHLC_MALO</we:customFunctionIds>
        <we:customFunctionIds>_xldudf_BCS_MARIB_MA1</we:customFunctionIds>
        <we:customFunctionIds>_xldudf_BCS_MARIB_MA2</we:customFunctionIds>
        <we:customFunctionIds>_xldudf_BCS_MARIB_MA3</we:customFunctionIds>
        <we:customFunctionIds>_xldudf_BCS_MARIB_MA4</we:customFunctionIds>
        <we:customFunctionIds>_xldudf_BCS_MARIB_MA5</we:customFunctionIds>
        <we:customFunctionIds>_xldudf_BCS_MARIB_MA6</we:customFunctionIds>
        <we:customFunctionIds>_xldudf_BCS_MARIB_MA7</we:customFunctionIds>
        <we:customFunctionIds>_xldudf_BCS_MARIB_MA8</we:customFunctionIds>
        <we:customFunctionIds>_xldudf_BCS_MARIB_MA9</we:customFunctionIds>
        <we:customFunctionIds>_xldudf_BCS_MARIB_MA10</we:customFunctionIds>
        <we:customFunctionIds>_xldudf_BCS_MASMO</we:customFunctionIds>
        <we:customFunctionIds>_xldudf_BCS_MATRI</we:customFunctionIds>
        <we:customFunctionIds>_xldudf_BCS_MAWEI</we:customFunctionIds>
        <we:customFunctionIds>_xldudf_BCS_MACROSS_MAS</we:customFunctionIds>
        <we:customFunctionIds>_xldudf_BCS_MACROSS_MAL</we:customFunctionIds>
        <we:customFunctionIds>_xldudf_BCS_MOVLR</we:customFunctionIds>
        <we:customFunctionIds>_xldudf_BCS_PARTP_PARSARS</we:customFunctionIds>
        <we:customFunctionIds>_xldudf_BCS_PARTP_PARSARL</we:customFunctionIds>
        <we:customFunctionIds>_xldudf_BCS_PIVPTS_PPTR3</we:customFunctionIds>
        <we:customFunctionIds>_xldudf_BCS_PIVPTS_PPTR2</we:customFunctionIds>
        <we:customFunctionIds>_xldudf_BCS_PIVPTS_PPTR1</we:customFunctionIds>
        <we:customFunctionIds>_xldudf_BCS_PIVPTS_PPTPIV</we:customFunctionIds>
        <we:customFunctionIds>_xldudf_BCS_PIVPTS_PPTS1</we:customFunctionIds>
        <we:customFunctionIds>_xldudf_BCS_PIVPTS_PPTS2</we:customFunctionIds>
        <we:customFunctionIds>_xldudf_BCS_PIVPTS_PPTS3</we:customFunctionIds>
        <we:customFunctionIds>_xldudf_BCS_PPMOV_PVPTR</we:customFunctionIds>
        <we:customFunctionIds>_xldudf_BCS_PPMOV_PVPT</we:customFunctionIds>
        <we:customFunctionIds>_xldudf_BCS_PPMOV_PVPTS</we:customFunctionIds>
        <we:customFunctionIds>_xldudf_BCS_PLTLN</we:customFunctionIds>
        <we:customFunctionIds>_xldudf_BCS_PPS</we:customFunctionIds>
        <we:customFunctionIds>_xldudf_BCS_PACROSS</we:customFunctionIds>
        <we:customFunctionIds>_xldudf_BCS_PC_PCUP1</we:customFunctionIds>
        <we:customFunctionIds>_xldudf_BCS_PC_PCDN1</we:customFunctionIds>
        <we:customFunctionIds>_xldudf_BCS_PC_PCUP2</we:customFunctionIds>
        <we:customFunctionIds>_xldudf_BCS_PC_PCDN2</we:customFunctionIds>
        <we:customFunctionIds>_xldudf_BCS_PC_PCUP3</we:customFunctionIds>
        <we:customFunctionIds>_xldudf_BCS_PC_PCDN3</we:customFunctionIds>
        <we:customFunctionIds>_xldudf_BCS_PC_PCTD</we:customFunctionIds>
        <we:customFunctionIds>_xldudf_BCS_PC_PCTP</we:customFunctionIds>
        <we:customFunctionIds>_xldudf_BCS_REATRS</we:customFunctionIds>
        <we:customFunctionIds>_xldudf_BCS_SUPTR</we:customFunctionIds>
        <we:customFunctionIds>_xldudf_BCS_TARGP</we:customFunctionIds>
        <we:customFunctionIds>_xldudf_BCS_TRSP_TRSP1</we:customFunctionIds>
        <we:customFunctionIds>_xldudf_BCS_TRSP_TRSP2</we:customFunctionIds>
        <we:customFunctionIds>_xldudf_BCS_TCHN_TCHNUP</we:customFunctionIds>
        <we:customFunctionIds>_xldudf_BCS_TCHN_TCHNLOW</we:customFunctionIds>
        <we:customFunctionIds>_xldudf_BCS_TCHRE</we:customFunctionIds>
        <we:customFunctionIds>_xldudf_BCS_TP</we:customFunctionIds>
        <we:customFunctionIds>_xldudf_BCS_VOL_VOLUME</we:customFunctionIds>
        <we:customFunctionIds>_xldudf_BCS_VOL_OPENINTEREST</we:customFunctionIds>
        <we:customFunctionIds>_xldudf_BCS_VOLAP_POC</we:customFunctionIds>
        <we:customFunctionIds>_xldudf_BCS_VOLAP_VAREA</we:customFunctionIds>
        <we:customFunctionIds>_xldudf_BCS_VWAP_VWAP</we:customFunctionIds>
        <we:customFunctionIds>_xldudf_BCS_VWAP_VWAPSD1U</we:customFunctionIds>
        <we:customFunctionIds>_xldudf_BCS_VWAP_VWAPSD1L</we:customFunctionIds>
        <we:customFunctionIds>_xldudf_BCS_VWAP_VWAPSD2U</we:customFunctionIds>
        <we:customFunctionIds>_xldudf_BCS_VWAP_VWAPSD2L</we:customFunctionIds>
        <we:customFunctionIds>_xldudf_BCS_WGCL</we:customFunctionIds>
        <we:customFunctionIds>_xldudf_BCS_WWVOL_WWVSARD</we:customFunctionIds>
        <we:customFunctionIds>_xldudf_BCS_WWVOL_WWVSARU</we:customFunctionIds>
        <we:customFunctionIds>_xldudf_BCS_ZIGZAG</we:customFunctionIds>
        <we:customFunctionIds>_xldudf_BCS_ADWM_ADWM</we:customFunctionIds>
        <we:customFunctionIds>_xldudf_BCS_ADWM_ADWMMA</we:customFunctionIds>
        <we:customFunctionIds>_xldudf_BCS_ARNOSC</we:customFunctionIds>
        <we:customFunctionIds>_xldudf_BCS_ARNUPDW_ARNUP</we:customFunctionIds>
        <we:customFunctionIds>_xldudf_BCS_ARNUPDW_ARNLOW</we:customFunctionIds>
        <we:customFunctionIds>_xldudf_BCS_ADR</we:customFunctionIds>
        <we:customFunctionIds>_xldudf_BCS_ADRP</we:customFunctionIds>
        <we:customFunctionIds>_xldudf_BCS_ADX_MDI</we:customFunctionIds>
        <we:customFunctionIds>_xldudf_BCS_ADX_PDI</we:customFunctionIds>
        <we:customFunctionIds>_xldudf_BCS_ADX_ADX</we:customFunctionIds>
        <we:customFunctionIds>_xldudf_BCS_ADXMOD_MDI</we:customFunctionIds>
        <we:customFunctionIds>_xldudf_BCS_ADXMOD_PDI</we:customFunctionIds>
        <we:customFunctionIds>_xldudf_BCS_ADXMOD_ADXM</we:customFunctionIds>
        <we:customFunctionIds>_xldudf_BCS_ATR_ATR</we:customFunctionIds>
        <we:customFunctionIds>_xldudf_BCS_ATR_ATRMA</we:customFunctionIds>
        <we:customFunctionIds>_xldudf_BCS_ADJATR</we:customFunctionIds>
        <we:customFunctionIds>_xldudf_BCS_ATRP</we:customFunctionIds>
        <we:customFunctionIds>_xldudf_BCS_AWEOSC_AWOS</we:customFunctionIds>
        <we:customFunctionIds>_xldudf_BCS_AWEOSC_AWOSMA</we:customFunctionIds>
        <we:customFunctionIds>_xldudf_BCS_BOP_BOP</we:customFunctionIds>
        <we:customFunctionIds>_xldudf_BCS_BOP_BOPAVG</we:customFunctionIds>
        <we:customFunctionIds>_xldudf_BCS_BBANDW_BOLLBW</we:customFunctionIds>
        <we:customFunctionIds>_xldudf_BCS_BBANDW_BOLLBWA</we:customFunctionIds>
        <we:customFunctionIds>_xldudf_BCS_BPERC</we:customFunctionIds>
        <we:customFunctionIds>_xldudf_BCS_BWIDTH</we:customFunctionIds>
        <we:customFunctionIds>_xldudf_BCS_BTI</we:customFunctionIds>
        <we:customFunctionIds>_xldudf_BCS_CSHB</we:customFunctionIds>
        <we:customFunctionIds>_xldudf_BCS_ADL</we:customFunctionIds>
        <we:customFunctionIds>_xldudf_BCS_CHAMF</we:customFunctionIds>
        <we:customFunctionIds>_xldudf_BCS_CHAOSC</we:customFunctionIds>
        <we:customFunctionIds>_xldudf_BCS_CHAVOL</we:customFunctionIds>
        <we:customFunctionIds>_xldudf_BCS_CHDMOMOSC_CHDMOMOSC</we:customFunctionIds>
        <we:customFunctionIds>_xldudf_BCS_CHDMOMOSC_CHDMOMOSCAVG</we:customFunctionIds>
        <we:customFunctionIds>_xldudf_BCS_COTR</we:customFunctionIds>
        <we:customFunctionIds>_xldudf_BCS_CHOP</we:customFunctionIds>
        <we:customFunctionIds>_xldudf_BCS_CLV</we:customFunctionIds>
        <we:customFunctionIds>_xldudf_BCS_COTLC_COTLCCMSP</we:customFunctionIds>
        <we:customFunctionIds>_xldudf_BCS_COTLC_COTLCLGSP</we:customFunctionIds>
        <we:customFunctionIds>_xldudf_BCS_COTLC_COTLCSMSP</we:customFunctionIds>
        <we:customFunctionIds>_xldudf_BCS_COTDAG_COTDAGPRO</we:customFunctionIds>
        <we:customFunctionIds>_xldudf_BCS_COTDAG_COTDAGSPD</we:customFunctionIds>
        <we:customFunctionIds>_xldudf_BCS_COTDAG_COTDAGMNM</we:customFunctionIds>
        <we:customFunctionIds>_xldudf_BCS_COTDAG_COTDAGOTH</we:customFunctionIds>
        <we:customFunctionIds>_xldudf_BCS_COTFTR_COTFTRDLI</we:customFunctionIds>
        <we:customFunctionIds>_xldudf_BCS_COTFTR_COTFTRASM</we:customFunctionIds>
        <we:customFunctionIds>_xldudf_BCS_COTFTR_COTFTRLVF</we:customFunctionIds>
        <we:customFunctionIds>_xldudf_BCS_COTFTR_COTFTROTH</we:customFunctionIds>
        <we:customFunctionIds>_xldudf_BCS_COTI</we:customFunctionIds>
        <we:customFunctionIds>_xldudf_BCS_CCI</we:customFunctionIds>
        <we:customFunctionIds>_xldudf_BCS_CRS_CRS</we:customFunctionIds>
        <we:customFunctionIds>_xldudf_BCS_CRS_CRSAVG</we:customFunctionIds>
        <we:customFunctionIds>_xldudf_BCS_CMBCI_CMBCI</we:customFunctionIds>
        <we:customFunctionIds>_xldudf_BCS_CMBCI_CMBCIF</we:customFunctionIds>
        <we:customFunctionIds>_xldudf_BCS_CMBCI_CMBCIS</we:customFunctionIds>
        <we:customFunctionIds>_xldudf_BCS_COPP</we:customFunctionIds>
        <we:customFunctionIds>_xldudf_BCS_CORR</we:customFunctionIds>
        <we:customFunctionIds>_xldudf_BCS_DOSC_DOSCH</we:customFunctionIds>
        <we:customFunctionIds>_xldudf_BCS_DOSC_DOSCS</we:customFunctionIds>
        <we:customFunctionIds>_xldudf_BCS_DPO</we:customFunctionIds>
        <we:customFunctionIds>_xldudf_BCS_DIFA_DIFA</we:customFunctionIds>
        <we:customFunctionIds>_xldudf_BCS_DONWIDTH</we:customFunctionIds>
        <we:customFunctionIds>_xldudf_BCS_DRS</we:customFunctionIds>
        <we:customFunctionIds>_xldudf_BCS_EMV_EMV</we:customFunctionIds>
        <we:customFunctionIds>_xldudf_BCS_EMV_EMVMA</we:customFunctionIds>
        <we:customFunctionIds>_xldudf_BCS_ERBRPOW</we:customFunctionIds>
        <we:customFunctionIds>_xldudf_BCS_ERBLPOW</we:customFunctionIds>
        <we:customFunctionIds>_xldudf_BCS_EOSC</we:customFunctionIds>
        <we:customFunctionIds>_xldudf_BCS_FISHER_FISHER</we:customFunctionIds>
        <we:customFunctionIds>_xldudf_BCS_FISHER_FISHTRG</we:customFunctionIds>
        <we:customFunctionIds>_xldudf_BCS_FI</we:customFunctionIds>
        <we:customFunctionIds>_xldudf_BCS_GREEKS_DELTA</we:customFunctionIds>
        <we:customFunctionIds>_xldudf_BCS_GREEKS_GAMMA</we:customFunctionIds>
        <we:customFunctionIds>_xldudf_BCS_GREEKS_THETA</we:customFunctionIds>
        <we:customFunctionIds>_xldudf_BCS_GREEKS_VEGA</we:customFunctionIds>
        <we:customFunctionIds>_xldudf_BCS_HV</we:customFunctionIds>
        <we:customFunctionIds>_xldudf_BCS_OPTIV_WEIGHIMPLVOLHIGH</we:customFunctionIds>
        <we:customFunctionIds>_xldudf_BCS_OPTIV_WEIGHIMPLVOL</we:customFunctionIds>
        <we:customFunctionIds>_xldudf_BCS_OPTIV_WEIGHIMPLVOLLOW</we:customFunctionIds>
        <we:customFunctionIds>_xldudf_BCS_IMPVOL</we:customFunctionIds>
        <we:customFunctionIds>_xldudf_BCS_IVPCTL</we:customFunctionIds>
        <we:customFunctionIds>_xldudf_BCS_IVRANK</we:customFunctionIds>
        <we:customFunctionIds>_xldudf_BCS_KST_KST</we:customFunctionIds>
        <we:customFunctionIds>_xldudf_BCS_KST_KSTSIG</we:customFunctionIds>
        <we:customFunctionIds>_xldudf_BCS_MACD_MACD</we:customFunctionIds>
        <we:customFunctionIds>_xldudf_BCS_MACD_MACDS</we:customFunctionIds>
        <we:customFunctionIds>_xldudf_BCS_MACD_MACDH</we:customFunctionIds>
        <we:customFunctionIds>_xldudf_BCS_MACDEXP_MACD</we:customFunctionIds>
        <we:customFunctionIds>_xldudf_BCS_MACDEXP_MACDS</we:customFunctionIds>
        <we:customFunctionIds>_xldudf_BCS_MACDEXP_MACDH</we:customFunctionIds>
        <we:customFunctionIds>_xldudf_BCS_MACDV_MACDV</we:customFunctionIds>
        <we:customFunctionIds>_xldudf_BCS_MACDV_MACDVS</we:customFunctionIds>
        <we:customFunctionIds>_xldudf_BCS_MACDV_MACDVH</we:customFunctionIds>
        <we:customFunctionIds>_xldudf_BCS_MRS</we:customFunctionIds>
        <we:customFunctionIds>_xldudf_BCS_MKTCAP</we:customFunctionIds>
        <we:customFunctionIds>_xldudf_BCS_MI</we:customFunctionIds>
        <we:customFunctionIds>_xldudf_BCS_MCCLO</we:customFunctionIds>
        <we:customFunctionIds>_xldudf_BCS_MOM_MOM</we:customFunctionIds>
        <we:customFunctionIds>_xldudf_BCS_MOM_MOMMA</we:customFunctionIds>
        <we:customFunctionIds>_xldudf_BCS_MFI</we:customFunctionIds>
        <we:customFunctionIds>_xldudf_BCS_MSD</we:customFunctionIds>
        <we:customFunctionIds>_xldudf_BCS_NVI_NVI</we:customFunctionIds>
        <we:customFunctionIds>_xldudf_BCS_NVI_NVIEMA</we:customFunctionIds>
        <we:customFunctionIds>_xldudf_BCS_NHLAI</we:customFunctionIds>
        <we:customFunctionIds>_xldudf_BCS_OBVOL_OBVOL</we:customFunctionIds>
        <we:customFunctionIds>_xldudf_BCS_OBVOL_OBVOLAVG</we:customFunctionIds>
        <we:customFunctionIds>_xldudf_BCS_OPINT</we:customFunctionIds>
        <we:customFunctionIds>_xldudf_BCS_OPTOI_TOTALOPENINT</we:customFunctionIds>
        <we:customFunctionIds>_xldudf_BCS_OPTOI_PUTOPENINT</we:customFunctionIds>
        <we:customFunctionIds>_xldudf_BCS_OPTOI_CALLOPENINT</we:customFunctionIds>
        <we:customFunctionIds>_xldudf_BCS_OPTVOL_OPTTOTVOL</we:customFunctionIds>
        <we:customFunctionIds>_xldudf_BCS_OPTVOL_OPTPUTVOL</we:customFunctionIds>
        <we:customFunctionIds>_xldudf_BCS_OPTVOL_OPTCALLVOL</we:customFunctionIds>
        <we:customFunctionIds>_xldudf_BCS_OSCI</we:customFunctionIds>
        <we:customFunctionIds>_xldudf_BCS_PCTCHG</we:customFunctionIds>
        <we:customFunctionIds>_xldudf_BCS_PPO_PPO</we:customFunctionIds>
        <we:customFunctionIds>_xldudf_BCS_PPO_PPOS</we:customFunctionIds>
        <we:customFunctionIds>_xldudf_BCS_PPO_PPOH</we:customFunctionIds>
        <we:customFunctionIds>_xldudf_BCS_PVO_PVO</we:customFunctionIds>
        <we:customFunctionIds>_xldudf_BCS_PVO_PVOS</we:customFunctionIds>
        <we:customFunctionIds>_xldudf_BCS_PVO_PVOH</we:customFunctionIds>
        <we:customFunctionIds>_xldudf_BCS_PVI_PVI</we:customFunctionIds>
        <we:customFunctionIds>_xldudf_BCS_PVI_PVIEMA</we:customFunctionIds>
        <we:customFunctionIds>_xldudf_BCS_PMO_PMO</we:customFunctionIds>
        <we:customFunctionIds>_xldudf_BCS_PMO_PMOS</we:customFunctionIds>
        <we:customFunctionIds>_xldudf_BCS_PERF</we:customFunctionIds>
        <we:customFunctionIds>_xldudf_BCS_PVT</we:customFunctionIds>
        <we:customFunctionIds>_xldudf_BCS_OPTOIPC</we:customFunctionIds>
        <we:customFunctionIds>_xldudf_BCS_OPTVOLPC</we:customFunctionIds>
        <we:customFunctionIds>_xldudf_BCS_ROC</we:customFunctionIds>
        <we:customFunctionIds>_xldudf_BCS_RSA_RSA</we:customFunctionIds>
        <we:customFunctionIds>_xldudf_BCS_RSA_RSAAVG</we:customFunctionIds>
        <we:customFunctionIds>_xldudf_BCS_RSI_RSI</we:customFunctionIds>
        <we:customFunctionIds>_xldudf_BCS_RSI_RSIAVG</we:customFunctionIds>
        <we:customFunctionIds>_xldudf_BCS_RSIMOD_RSI</we:customFunctionIds>
        <we:customFunctionIds>_xldudf_BCS_RSIMOD_RSIAVG</we:customFunctionIds>
        <we:customFunctionIds>_xldudf_BCS_RVI_RVI</we:customFunctionIds>
        <we:customFunctionIds>_xldudf_BCS_RVI_RVISIG</we:customFunctionIds>
        <we:customFunctionIds>_xldudf_BCS_RVOL</we:customFunctionIds>
        <we:customFunctionIds>_xldudf_BCS_STC</we:customFunctionIds>
        <we:customFunctionIds>_xldudf_BCS_RCI_RCI</we:customFunctionIds>
        <we:customFunctionIds>_xldudf_BCS_RCI_RCISIG</we:customFunctionIds>
        <we:customFunctionIds>_xldudf_BCS_STOMOMIX</we:customFunctionIds>
        <we:customFunctionIds>_xldudf_BCS_RSISTO_STORSI</we:customFunctionIds>
        <we:customFunctionIds>_xldudf_BCS_RSISTO_STORSIAVG</we:customFunctionIds>
        <we:customFunctionIds>_xldudf_BCS_STOCHF_PERCK</we:customFunctionIds>
        <we:customFunctionIds>_xldudf_BCS_STOCHF_PERCD</we:customFunctionIds>
        <we:customFunctionIds>_xldudf_BCS_STOCHS_PERCK</we:customFunctionIds>
        <we:customFunctionIds>_xldudf_BCS_STOCHS_PERCD</we:customFunctionIds>
        <we:customFunctionIds>_xldudf_BCS_TTMSQZ_TTMSQZOSC</we:customFunctionIds>
        <we:customFunctionIds>_xldudf_BCS_TTMSQZ_TTMSQZOFF</we:customFunctionIds>
        <we:customFunctionIds>_xldudf_BCS_TTMSQZ_TTMSQZON</we:customFunctionIds>
        <we:customFunctionIds>_xldudf_BCS_TDI_TDIUPR</we:customFunctionIds>
        <we:customFunctionIds>_xldudf_BCS_TDI_TDILWR</we:customFunctionIds>
        <we:customFunctionIds>_xldudf_BCS_TDI_TDIPRC</we:customFunctionIds>
        <we:customFunctionIds>_xldudf_BCS_TDI_TDITSL</we:customFunctionIds>
        <we:customFunctionIds>_xldudf_BCS_TDI_TDIMBL</we:customFunctionIds>
        <we:customFunctionIds>_xldudf_BCS_TRIX</we:customFunctionIds>
        <we:customFunctionIds>_xldudf_BCS_TSI_TSI</we:customFunctionIds>
        <we:customFunctionIds>_xldudf_BCS_TSI_TSISIG</we:customFunctionIds>
        <we:customFunctionIds>_xldudf_BCS_MAVOL_VOLMA</we:customFunctionIds>
        <we:customFunctionIds>_xldudf_BCS_MAVOL_VOLUME</we:customFunctionIds>
        <we:customFunctionIds>_xldudf_BCS_OSCIVOL</we:customFunctionIds>
        <we:customFunctionIds>_xldudf_BCS_VOIN_PLVI</we:customFunctionIds>
        <we:customFunctionIds>_xldudf_BCS_VOIN_MNVI</we:customFunctionIds>
        <we:customFunctionIds>_xldudf_BCS_WGALPH</we:customFunctionIds>
        <we:customFunctionIds>_xldudf_BCS_WASI</we:customFunctionIds>
        <we:customFunctionIds>_xldudf_BCS_WPERCR</we:customFunctionIds>
        <we:customFunctionIds>_xldudf_BCQ</we:customFunctionIds>
        <we:customFunctionIds>_xldudf_BCCH</we:customFunctionIds>
        <we:customFunctionIds>_xldudf_BCTS</we:customFunctionIds>
        <we:customFunctionIds>_xldudf_BCO</we:customFunctionIds>
        <we:customFunctionIds>_xldudf_BCFC</we:customFunctionIds>
        <we:customFunctionIds>_xldudf_BCOE</we:customFunctionIds>
        <we:customFunctionIds>_xldudf_BCOB</we:customFunctionIds>
        <we:customFunctionIds>_xldudf_BCOBSY</we:customFunctionIds>
        <we:customFunctionIds>_xldudf_BCCON</we:customFunctionIds>
        <we:customFunctionIds>_xldudf_BCD</we:customFunctionIds>
        <we:customFunctionIds>_xldudf_BCOST</we:customFunctionIds>
        <we:customFunctionIds>_xldudf_BCOSY</we:customFunctionIds>
        <we:customFunctionIds>_xldudf_BCOBS</we:customFunctionIds>
        <we:customFunctionIds>_xldudf_BCSTL</we:customFunctionIds>
        <we:customFunctionIds>_xldudf_BCFCF</we:customFunctionIds>
        <we:customFunctionIds>_xldudf_BCOBL</we:customFunctionIds>
        <we:customFunctionIds>_xldudf_BCCV</we:customFunctionIds>
        <we:customFunctionIds>_xldudf_BC_ADJ_DIVIDEND</we:customFunctionIds>
        <we:customFunctionIds>_xldudf_BC_ADJ_CONTINUATION</we:customFunctionIds>
        <we:customFunctionIds>_xldudf_BC_TOTAL_VOLUME</we:customFunctionIds>
      </we:customFunctionIdList>
    </a:ext>
    <a:ext xmlns:a="http://schemas.openxmlformats.org/drawingml/2006/main" uri="{0858819E-0033-43BF-8937-05EC82904868}">
      <we:backgroundApp state="1" runtimeId="Taskpane.Url"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E20F-FF90-41EB-AC8C-90E2F3B65AC0}">
  <dimension ref="A1:AJ33"/>
  <sheetViews>
    <sheetView tabSelected="1" zoomScaleNormal="100" workbookViewId="0"/>
  </sheetViews>
  <sheetFormatPr defaultRowHeight="15" x14ac:dyDescent="0.25"/>
  <cols>
    <col min="1" max="1" width="9.42578125" bestFit="1" customWidth="1"/>
    <col min="2" max="2" width="34.285156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98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_xldudf_BCSTL("UD0901UN.CS")</f>
        <v xml:space="preserve">UD0901UN.CS </v>
      </c>
      <c r="B4" s="10" t="str" cm="1">
        <f t="array" ref="B4">_xldudf_BCD($A4,B$3)</f>
        <v>USA Soybeans Condition - Excellent</v>
      </c>
      <c r="C4" s="10" cm="1">
        <f t="array" ref="C4">_xldudf_BCD($A4,C$3)</f>
        <v>12</v>
      </c>
      <c r="D4" s="10" cm="1">
        <f t="array" ref="D4">_xldudf_BCD($A4,D$3)</f>
        <v>0</v>
      </c>
      <c r="E4" s="10" cm="1">
        <f t="array" ref="E4">_xldudf_BCD($A4,E$3)</f>
        <v>12</v>
      </c>
      <c r="F4" s="10" t="str" cm="1">
        <f t="array" ref="F4">_xldudf_BCD($A4,F$3)</f>
        <v>08/30/26</v>
      </c>
      <c r="H4" s="18" t="s">
        <v>101</v>
      </c>
    </row>
    <row r="5" spans="1:36" s="9" customFormat="1" x14ac:dyDescent="0.25">
      <c r="A5" s="9" t="str" cm="1">
        <f t="array" ref="A5">_xldudf_BCSTL("UD0901VJ.CS")</f>
        <v xml:space="preserve">UD0901VJ.CS </v>
      </c>
      <c r="B5" s="9" t="str" cm="1">
        <f t="array" ref="B5">_xldudf_BCD($A5,B$3)</f>
        <v>USA Soybeans Condition Good</v>
      </c>
      <c r="C5" s="9" cm="1">
        <f t="array" ref="C5">_xldudf_BCD($A5,C$3)</f>
        <v>46</v>
      </c>
      <c r="D5" s="9" cm="1">
        <f t="array" ref="D5">_xldudf_BCD($A5,D$3)</f>
        <v>-2</v>
      </c>
      <c r="E5" s="9" cm="1">
        <f t="array" ref="E5">_xldudf_BCD($A5,E$3)</f>
        <v>48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_xldudf_BCSTL("UD0901WF.CS")</f>
        <v xml:space="preserve">UD0901WF.CS </v>
      </c>
      <c r="B6" s="10" t="str" cm="1">
        <f t="array" ref="B6">_xldudf_BCD($A6,B$3)</f>
        <v>USA Soybeans Condition Fair</v>
      </c>
      <c r="C6" s="10" cm="1">
        <f t="array" ref="C6">_xldudf_BCD($A6,C$3)</f>
        <v>29</v>
      </c>
      <c r="D6" s="10" cm="1">
        <f t="array" ref="D6">_xldudf_BCD($A6,D$3)</f>
        <v>1</v>
      </c>
      <c r="E6" s="10" cm="1">
        <f t="array" ref="E6">_xldudf_BCD($A6,E$3)</f>
        <v>28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G6" si="0">AVERAGE(M9:M32)</f>
        <v>67</v>
      </c>
      <c r="N6" s="8">
        <f t="shared" si="0"/>
        <v>66.421052631578945</v>
      </c>
      <c r="O6" s="8">
        <f t="shared" si="0"/>
        <v>65.913043478260875</v>
      </c>
      <c r="P6" s="8">
        <f t="shared" si="0"/>
        <v>64.708333333333329</v>
      </c>
      <c r="Q6" s="8">
        <f t="shared" si="0"/>
        <v>63.416666666666664</v>
      </c>
      <c r="R6" s="8">
        <f t="shared" si="0"/>
        <v>62.416666666666664</v>
      </c>
      <c r="S6" s="8">
        <f t="shared" si="0"/>
        <v>61.416666666666664</v>
      </c>
      <c r="T6" s="8">
        <f t="shared" si="0"/>
        <v>60.625</v>
      </c>
      <c r="U6" s="8">
        <f t="shared" si="0"/>
        <v>60.416666666666664</v>
      </c>
      <c r="V6" s="8">
        <f t="shared" si="0"/>
        <v>60.291666666666664</v>
      </c>
      <c r="W6" s="8">
        <f t="shared" si="0"/>
        <v>60.333333333333336</v>
      </c>
      <c r="X6" s="8">
        <f t="shared" si="0"/>
        <v>59.583333333333336</v>
      </c>
      <c r="Y6" s="8">
        <f t="shared" si="0"/>
        <v>58.916666666666664</v>
      </c>
      <c r="Z6" s="8">
        <f t="shared" si="0"/>
        <v>58.041666666666664</v>
      </c>
      <c r="AA6" s="8">
        <f t="shared" si="0"/>
        <v>57.875</v>
      </c>
      <c r="AB6" s="8">
        <f t="shared" si="0"/>
        <v>57.458333333333336</v>
      </c>
      <c r="AC6" s="8">
        <f t="shared" si="0"/>
        <v>57.416666666666664</v>
      </c>
      <c r="AD6" s="8">
        <f t="shared" si="0"/>
        <v>57.791666666666664</v>
      </c>
      <c r="AE6" s="8">
        <f t="shared" si="0"/>
        <v>58.347826086956523</v>
      </c>
      <c r="AF6" s="8">
        <f t="shared" si="0"/>
        <v>60.352941176470587</v>
      </c>
      <c r="AG6" s="8">
        <f t="shared" si="0"/>
        <v>62.875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_xldudf_BCSTL("UD0901XB.CS")</f>
        <v xml:space="preserve">UD0901XB.CS </v>
      </c>
      <c r="B7" s="9" t="str" cm="1">
        <f t="array" ref="B7">_xldudf_BCD($A7,B$3)</f>
        <v>USA Soybeans Condition Poor</v>
      </c>
      <c r="C7" s="9" cm="1">
        <f t="array" ref="C7">_xldudf_BCD($A7,C$3)</f>
        <v>9</v>
      </c>
      <c r="D7" s="9" cm="1">
        <f t="array" ref="D7">_xldudf_BCD($A7,D$3)</f>
        <v>0</v>
      </c>
      <c r="E7" s="9" cm="1">
        <f t="array" ref="E7">_xldudf_BCD($A7,E$3)</f>
        <v>9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INDEX(Data!$QY$3:$RT$1713,MATCH(US!M$5&amp;US!$H7,Data!$QY$3:$QY$1713&amp;Data!$QZ$3:$QZ$1713,0),4)</f>
        <v>66</v>
      </c>
      <c r="N7" s="14" cm="1">
        <f t="array" ref="N7">INDEX(Data!$QY$3:$RT$1713,MATCH(US!N$5&amp;US!$H7,Data!$QY$3:$QY$1713&amp;Data!$QZ$3:$QZ$1713,0),4)</f>
        <v>65</v>
      </c>
      <c r="O7" s="14" cm="1">
        <f t="array" ref="O7">INDEX(Data!$QY$3:$RT$1713,MATCH(US!O$5&amp;US!$H7,Data!$QY$3:$QY$1713&amp;Data!$QZ$3:$QZ$1713,0),4)</f>
        <v>66</v>
      </c>
      <c r="P7" s="14" cm="1">
        <f t="array" ref="P7">INDEX(Data!$QY$3:$RT$1713,MATCH(US!P$5&amp;US!$H7,Data!$QY$3:$QY$1713&amp;Data!$QZ$3:$QZ$1713,0),4)</f>
        <v>66</v>
      </c>
      <c r="Q7" s="14" cm="1">
        <f t="array" ref="Q7">INDEX(Data!$QY$3:$RT$1713,MATCH(US!Q$5&amp;US!$H7,Data!$QY$3:$QY$1713&amp;Data!$QZ$3:$QZ$1713,0),4)</f>
        <v>65</v>
      </c>
      <c r="R7" s="14" cm="1">
        <f t="array" ref="R7">INDEX(Data!$QY$3:$RT$1713,MATCH(US!R$5&amp;US!$H7,Data!$QY$3:$QY$1713&amp;Data!$QZ$3:$QZ$1713,0),4)</f>
        <v>64</v>
      </c>
      <c r="S7" s="14" cm="1">
        <f t="array" ref="S7">INDEX(Data!$QY$3:$RT$1713,MATCH(US!S$5&amp;US!$H7,Data!$QY$3:$QY$1713&amp;Data!$QZ$3:$QZ$1713,0),4)</f>
        <v>65</v>
      </c>
      <c r="T7" s="14" cm="1">
        <f t="array" ref="T7">INDEX(Data!$QY$3:$RT$1713,MATCH(US!T$5&amp;US!$H7,Data!$QY$3:$QY$1713&amp;Data!$QZ$3:$QZ$1713,0),4)</f>
        <v>66</v>
      </c>
      <c r="U7" s="14" cm="1">
        <f t="array" ref="U7">INDEX(Data!$QY$3:$RT$1713,MATCH(US!U$5&amp;US!$H7,Data!$QY$3:$QY$1713&amp;Data!$QZ$3:$QZ$1713,0),4)</f>
        <v>63</v>
      </c>
      <c r="V7" s="14" cm="1">
        <f t="array" ref="V7">INDEX(Data!$QY$3:$RT$1713,MATCH(US!V$5&amp;US!$H7,Data!$QY$3:$QY$1713&amp;Data!$QZ$3:$QZ$1713,0),4)</f>
        <v>63</v>
      </c>
      <c r="W7" s="14" cm="1">
        <f t="array" ref="W7">INDEX(Data!$QY$3:$RT$1713,MATCH(US!W$5&amp;US!$H7,Data!$QY$3:$QY$1713&amp;Data!$QZ$3:$QZ$1713,0),4)</f>
        <v>62</v>
      </c>
      <c r="X7" s="14" cm="1">
        <f t="array" ref="X7">INDEX(Data!$QY$3:$RT$1713,MATCH(US!X$5&amp;US!$H7,Data!$QY$3:$QY$1713&amp;Data!$QZ$3:$QZ$1713,0),4)</f>
        <v>61</v>
      </c>
      <c r="Y7" s="14" cm="1">
        <f t="array" ref="Y7">INDEX(Data!$QY$3:$RT$1713,MATCH(US!Y$5&amp;US!$H7,Data!$QY$3:$QY$1713&amp;Data!$QZ$3:$QZ$1713,0),4)</f>
        <v>60</v>
      </c>
      <c r="Z7" s="14" cm="1">
        <f t="array" ref="Z7">INDEX(Data!$QY$3:$RT$1713,MATCH(US!Z$5&amp;US!$H7,Data!$QY$3:$QY$1713&amp;Data!$QZ$3:$QZ$1713,0),4)</f>
        <v>58</v>
      </c>
      <c r="AA7" s="14" t="e" cm="1">
        <f t="array" ref="AA7">INDEX(Data!$QY$3:$RT$1713,MATCH(US!AA$5&amp;US!$H7,Data!$QY$3:$QY$1713&amp;Data!$QZ$3:$QZ$1713,0),4)</f>
        <v>#N/A</v>
      </c>
      <c r="AB7" s="14" t="e" cm="1">
        <f t="array" ref="AB7">INDEX(Data!$QY$3:$RT$1713,MATCH(US!AB$5&amp;US!$H7,Data!$QY$3:$QY$1713&amp;Data!$QZ$3:$QZ$1713,0),4)</f>
        <v>#N/A</v>
      </c>
      <c r="AC7" s="14" t="e" cm="1">
        <f t="array" ref="AC7">INDEX(Data!$QY$3:$RT$1713,MATCH(US!AC$5&amp;US!$H7,Data!$QY$3:$QY$1713&amp;Data!$QZ$3:$QZ$1713,0),4)</f>
        <v>#N/A</v>
      </c>
      <c r="AD7" s="14" t="e" cm="1">
        <f t="array" ref="AD7">INDEX(Data!$QY$3:$RT$1713,MATCH(US!AD$5&amp;US!$H7,Data!$QY$3:$QY$1713&amp;Data!$QZ$3:$QZ$1713,0),4)</f>
        <v>#N/A</v>
      </c>
      <c r="AE7" s="14" t="e" cm="1">
        <f t="array" ref="AE7">INDEX(Data!$QY$3:$RT$1713,MATCH(US!AE$5&amp;US!$H7,Data!$QY$3:$QY$1713&amp;Data!$QZ$3:$QZ$1713,0),4)</f>
        <v>#N/A</v>
      </c>
      <c r="AF7" s="14" t="e" cm="1">
        <f t="array" ref="AF7">INDEX(Data!$QY$3:$RT$1713,MATCH(US!AF$5&amp;US!$H7,Data!$QY$3:$QY$1713&amp;Data!$QZ$3:$QZ$1713,0),4)</f>
        <v>#N/A</v>
      </c>
      <c r="AG7" s="14" t="e" cm="1">
        <f t="array" ref="AG7">INDEX(Data!$QY$3:$RT$1713,MATCH(US!AG$5&amp;US!$H7,Data!$QY$3:$QY$1713&amp;Data!$QZ$3:$QZ$1713,0),4)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_xldudf_BCSTL("UD0901Y7.CS")</f>
        <v xml:space="preserve">UD0901Y7.CS </v>
      </c>
      <c r="B8" s="10" t="str" cm="1">
        <f t="array" ref="B8">_xldudf_BCD($A8,B$3)</f>
        <v>USA Soybeans Condition VPoor</v>
      </c>
      <c r="C8" s="10" cm="1">
        <f t="array" ref="C8">_xldudf_BCD($A8,C$3)</f>
        <v>4</v>
      </c>
      <c r="D8" s="10" cm="1">
        <f t="array" ref="D8">_xldudf_BCD($A8,D$3)</f>
        <v>1</v>
      </c>
      <c r="E8" s="10" cm="1">
        <f t="array" ref="E8">_xldudf_BCD($A8,E$3)</f>
        <v>3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INDEX(Data!$QY$3:$RT$1713,MATCH(US!M$5&amp;US!$H8,Data!$QY$3:$QY$1713&amp;Data!$QZ$3:$QZ$1713,0),4)</f>
        <v>67</v>
      </c>
      <c r="N8" s="10" cm="1">
        <f t="array" ref="N8">INDEX(Data!$QY$3:$RT$1713,MATCH(US!N$5&amp;US!$H8,Data!$QY$3:$QY$1713&amp;Data!$QZ$3:$QZ$1713,0),4)</f>
        <v>68</v>
      </c>
      <c r="O8" s="10" cm="1">
        <f t="array" ref="O8">INDEX(Data!$QY$3:$RT$1713,MATCH(US!O$5&amp;US!$H8,Data!$QY$3:$QY$1713&amp;Data!$QZ$3:$QZ$1713,0),4)</f>
        <v>66</v>
      </c>
      <c r="P8" s="10" cm="1">
        <f t="array" ref="P8">INDEX(Data!$QY$3:$RT$1713,MATCH(US!P$5&amp;US!$H8,Data!$QY$3:$QY$1713&amp;Data!$QZ$3:$QZ$1713,0),4)</f>
        <v>66</v>
      </c>
      <c r="Q8" s="10" cm="1">
        <f t="array" ref="Q8">INDEX(Data!$QY$3:$RT$1713,MATCH(US!Q$5&amp;US!$H8,Data!$QY$3:$QY$1713&amp;Data!$QZ$3:$QZ$1713,0),4)</f>
        <v>66</v>
      </c>
      <c r="R8" s="10" cm="1">
        <f t="array" ref="R8">INDEX(Data!$QY$3:$RT$1713,MATCH(US!R$5&amp;US!$H8,Data!$QY$3:$QY$1713&amp;Data!$QZ$3:$QZ$1713,0),4)</f>
        <v>66</v>
      </c>
      <c r="S8" s="10" cm="1">
        <f t="array" ref="S8">INDEX(Data!$QY$3:$RT$1713,MATCH(US!S$5&amp;US!$H8,Data!$QY$3:$QY$1713&amp;Data!$QZ$3:$QZ$1713,0),4)</f>
        <v>70</v>
      </c>
      <c r="T8" s="10" cm="1">
        <f t="array" ref="T8">INDEX(Data!$QY$3:$RT$1713,MATCH(US!T$5&amp;US!$H8,Data!$QY$3:$QY$1713&amp;Data!$QZ$3:$QZ$1713,0),4)</f>
        <v>68</v>
      </c>
      <c r="U8" s="10" cm="1">
        <f t="array" ref="U8">INDEX(Data!$QY$3:$RT$1713,MATCH(US!U$5&amp;US!$H8,Data!$QY$3:$QY$1713&amp;Data!$QZ$3:$QZ$1713,0),4)</f>
        <v>70</v>
      </c>
      <c r="V8" s="10" cm="1">
        <f t="array" ref="V8">INDEX(Data!$QY$3:$RT$1713,MATCH(US!V$5&amp;US!$H8,Data!$QY$3:$QY$1713&amp;Data!$QZ$3:$QZ$1713,0),4)</f>
        <v>69</v>
      </c>
      <c r="W8" s="10" cm="1">
        <f t="array" ref="W8">INDEX(Data!$QY$3:$RT$1713,MATCH(US!W$5&amp;US!$H8,Data!$QY$3:$QY$1713&amp;Data!$QZ$3:$QZ$1713,0),4)</f>
        <v>68</v>
      </c>
      <c r="X8" s="10" cm="1">
        <f t="array" ref="X8">INDEX(Data!$QY$3:$RT$1713,MATCH(US!X$5&amp;US!$H8,Data!$QY$3:$QY$1713&amp;Data!$QZ$3:$QZ$1713,0),4)</f>
        <v>68</v>
      </c>
      <c r="Y8" s="10" cm="1">
        <f t="array" ref="Y8">INDEX(Data!$QY$3:$RT$1713,MATCH(US!Y$5&amp;US!$H8,Data!$QY$3:$QY$1713&amp;Data!$QZ$3:$QZ$1713,0),4)</f>
        <v>69</v>
      </c>
      <c r="Z8" s="10" cm="1">
        <f t="array" ref="Z8">INDEX(Data!$QY$3:$RT$1713,MATCH(US!Z$5&amp;US!$H8,Data!$QY$3:$QY$1713&amp;Data!$QZ$3:$QZ$1713,0),4)</f>
        <v>65</v>
      </c>
      <c r="AA8" s="10" cm="1">
        <f t="array" ref="AA8">INDEX(Data!$QY$3:$RT$1713,MATCH(US!AA$5&amp;US!$H8,Data!$QY$3:$QY$1713&amp;Data!$QZ$3:$QZ$1713,0),4)</f>
        <v>64</v>
      </c>
      <c r="AB8" s="10" cm="1">
        <f t="array" ref="AB8">INDEX(Data!$QY$3:$RT$1713,MATCH(US!AB$5&amp;US!$H8,Data!$QY$3:$QY$1713&amp;Data!$QZ$3:$QZ$1713,0),4)</f>
        <v>63</v>
      </c>
      <c r="AC8" s="10" cm="1">
        <f t="array" ref="AC8">INDEX(Data!$QY$3:$RT$1713,MATCH(US!AC$5&amp;US!$H8,Data!$QY$3:$QY$1713&amp;Data!$QZ$3:$QZ$1713,0),4)</f>
        <v>61</v>
      </c>
      <c r="AD8" s="10" cm="1">
        <f t="array" ref="AD8">INDEX(Data!$QY$3:$RT$1713,MATCH(US!AD$5&amp;US!$H8,Data!$QY$3:$QY$1713&amp;Data!$QZ$3:$QZ$1713,0),4)</f>
        <v>62</v>
      </c>
      <c r="AE8" s="10" t="e" cm="1">
        <f t="array" ref="AE8">INDEX(Data!$QY$3:$RT$1713,MATCH(US!AE$5&amp;US!$H8,Data!$QY$3:$QY$1713&amp;Data!$QZ$3:$QZ$1713,0),4)</f>
        <v>#N/A</v>
      </c>
      <c r="AF8" s="10" t="e" cm="1">
        <f t="array" ref="AF8">INDEX(Data!$QY$3:$RT$1713,MATCH(US!AF$5&amp;US!$H8,Data!$QY$3:$QY$1713&amp;Data!$QZ$3:$QZ$1713,0),4)</f>
        <v>#N/A</v>
      </c>
      <c r="AG8" s="10" t="e" cm="1">
        <f t="array" ref="AG8">INDEX(Data!$QY$3:$RT$1713,MATCH(US!AG$5&amp;US!$H8,Data!$QY$3:$QY$1713&amp;Data!$QZ$3:$QZ$1713,0),4)</f>
        <v>#N/A</v>
      </c>
      <c r="AJ8" s="20"/>
    </row>
    <row r="9" spans="1:36" s="9" customFormat="1" x14ac:dyDescent="0.25">
      <c r="H9" s="11">
        <v>2024</v>
      </c>
      <c r="I9" s="16"/>
      <c r="N9" s="9" cm="1">
        <f t="array" ref="N9">IFERROR(INDEX(Data!$QY$3:$RT$1713,MATCH(US!N$5&amp;US!$H9,Data!$QY$3:$QY$1713&amp;Data!$QZ$3:$QZ$1713,0),4),"")</f>
        <v>72</v>
      </c>
      <c r="O9" s="9" cm="1">
        <f t="array" ref="O9">IFERROR(INDEX(Data!$QY$3:$RT$1713,MATCH(US!O$5&amp;US!$H9,Data!$QY$3:$QY$1713&amp;Data!$QZ$3:$QZ$1713,0),4),"")</f>
        <v>70</v>
      </c>
      <c r="P9" s="9" cm="1">
        <f t="array" ref="P9">IFERROR(INDEX(Data!$QY$3:$RT$1713,MATCH(US!P$5&amp;US!$H9,Data!$QY$3:$QY$1713&amp;Data!$QZ$3:$QZ$1713,0),4),"")</f>
        <v>67</v>
      </c>
      <c r="Q9" s="9" cm="1">
        <f t="array" ref="Q9">IFERROR(INDEX(Data!$QY$3:$RT$1713,MATCH(US!Q$5&amp;US!$H9,Data!$QY$3:$QY$1713&amp;Data!$QZ$3:$QZ$1713,0),4),"")</f>
        <v>67</v>
      </c>
      <c r="R9" s="9" cm="1">
        <f t="array" ref="R9">IFERROR(INDEX(Data!$QY$3:$RT$1713,MATCH(US!R$5&amp;US!$H9,Data!$QY$3:$QY$1713&amp;Data!$QZ$3:$QZ$1713,0),4),"")</f>
        <v>68</v>
      </c>
      <c r="S9" s="9" cm="1">
        <f t="array" ref="S9">IFERROR(INDEX(Data!$QY$3:$RT$1713,MATCH(US!S$5&amp;US!$H9,Data!$QY$3:$QY$1713&amp;Data!$QZ$3:$QZ$1713,0),4),"")</f>
        <v>68</v>
      </c>
      <c r="T9" s="9" cm="1">
        <f t="array" ref="T9">IFERROR(INDEX(Data!$QY$3:$RT$1713,MATCH(US!T$5&amp;US!$H9,Data!$QY$3:$QY$1713&amp;Data!$QZ$3:$QZ$1713,0),4),"")</f>
        <v>68</v>
      </c>
      <c r="U9" s="9" cm="1">
        <f t="array" ref="U9">IFERROR(INDEX(Data!$QY$3:$RT$1713,MATCH(US!U$5&amp;US!$H9,Data!$QY$3:$QY$1713&amp;Data!$QZ$3:$QZ$1713,0),4),"")</f>
        <v>67</v>
      </c>
      <c r="V9" s="9" cm="1">
        <f t="array" ref="V9">IFERROR(INDEX(Data!$QY$3:$RT$1713,MATCH(US!V$5&amp;US!$H9,Data!$QY$3:$QY$1713&amp;Data!$QZ$3:$QZ$1713,0),4),"")</f>
        <v>68</v>
      </c>
      <c r="W9" s="9" cm="1">
        <f t="array" ref="W9">IFERROR(INDEX(Data!$QY$3:$RT$1713,MATCH(US!W$5&amp;US!$H9,Data!$QY$3:$QY$1713&amp;Data!$QZ$3:$QZ$1713,0),4),"")</f>
        <v>68</v>
      </c>
      <c r="X9" s="9" cm="1">
        <f t="array" ref="X9">IFERROR(INDEX(Data!$QY$3:$RT$1713,MATCH(US!X$5&amp;US!$H9,Data!$QY$3:$QY$1713&amp;Data!$QZ$3:$QZ$1713,0),4),"")</f>
        <v>68</v>
      </c>
      <c r="Y9" s="9" cm="1">
        <f t="array" ref="Y9">(INDEX(Data!$QY$3:$RT$1713,MATCH(US!Y$5&amp;US!$H9,Data!$QY$3:$QY$1713&amp;Data!$QZ$3:$QZ$1713,0),4))</f>
        <v>67</v>
      </c>
      <c r="Z9" s="9" cm="1">
        <f t="array" ref="Z9">(INDEX(Data!$QY$3:$RT$1713,MATCH(US!Z$5&amp;US!$H9,Data!$QY$3:$QY$1713&amp;Data!$QZ$3:$QZ$1713,0),4))</f>
        <v>65</v>
      </c>
      <c r="AA9" s="9" cm="1">
        <f t="array" ref="AA9">(INDEX(Data!$QY$3:$RT$1713,MATCH(US!AA$5&amp;US!$H9,Data!$QY$3:$QY$1713&amp;Data!$QZ$3:$QZ$1713,0),4))</f>
        <v>65</v>
      </c>
      <c r="AB9" s="9" cm="1">
        <f t="array" ref="AB9">(INDEX(Data!$QY$3:$RT$1713,MATCH(US!AB$5&amp;US!$H9,Data!$QY$3:$QY$1713&amp;Data!$QZ$3:$QZ$1713,0),4))</f>
        <v>64</v>
      </c>
      <c r="AC9" s="9" cm="1">
        <f t="array" ref="AC9">(INDEX(Data!$QY$3:$RT$1713,MATCH(US!AC$5&amp;US!$H9,Data!$QY$3:$QY$1713&amp;Data!$QZ$3:$QZ$1713,0),4))</f>
        <v>64</v>
      </c>
      <c r="AD9" s="9" cm="1">
        <f t="array" ref="AD9">(INDEX(Data!$QY$3:$RT$1713,MATCH(US!AD$5&amp;US!$H9,Data!$QY$3:$QY$1713&amp;Data!$QZ$3:$QZ$1713,0),4))</f>
        <v>64</v>
      </c>
      <c r="AE9" s="9" cm="1">
        <f t="array" ref="AE9">(INDEX(Data!$QY$3:$RT$1713,MATCH(US!AE$5&amp;US!$H9,Data!$QY$3:$QY$1713&amp;Data!$QZ$3:$QZ$1713,0),4))</f>
        <v>63</v>
      </c>
      <c r="AJ9" s="17"/>
    </row>
    <row r="10" spans="1:36" s="10" customFormat="1" x14ac:dyDescent="0.25">
      <c r="H10" s="18">
        <v>2023</v>
      </c>
      <c r="I10" s="19"/>
      <c r="M10" s="10" cm="1">
        <f t="array" ref="M10">IFERROR(INDEX(Data!$QY$3:$RT$1713,MATCH(US!M$5&amp;US!$H10,Data!$QY$3:$QY$1713&amp;Data!$QZ$3:$QZ$1713,0),4),"")</f>
        <v>62</v>
      </c>
      <c r="N10" s="10" cm="1">
        <f t="array" ref="N10">IFERROR(INDEX(Data!$QY$3:$RT$1713,MATCH(US!N$5&amp;US!$H10,Data!$QY$3:$QY$1713&amp;Data!$QZ$3:$QZ$1713,0),4),"")</f>
        <v>59</v>
      </c>
      <c r="O10" s="10" cm="1">
        <f t="array" ref="O10">IFERROR(INDEX(Data!$QY$3:$RT$1713,MATCH(US!O$5&amp;US!$H10,Data!$QY$3:$QY$1713&amp;Data!$QZ$3:$QZ$1713,0),4),"")</f>
        <v>54</v>
      </c>
      <c r="P10" s="10" cm="1">
        <f t="array" ref="P10">IFERROR(INDEX(Data!$QY$3:$RT$1713,MATCH(US!P$5&amp;US!$H10,Data!$QY$3:$QY$1713&amp;Data!$QZ$3:$QZ$1713,0),4),"")</f>
        <v>51</v>
      </c>
      <c r="Q10" s="10" cm="1">
        <f t="array" ref="Q10">IFERROR(INDEX(Data!$QY$3:$RT$1713,MATCH(US!Q$5&amp;US!$H10,Data!$QY$3:$QY$1713&amp;Data!$QZ$3:$QZ$1713,0),4),"")</f>
        <v>50</v>
      </c>
      <c r="R10" s="10" cm="1">
        <f t="array" ref="R10">IFERROR(INDEX(Data!$QY$3:$RT$1713,MATCH(US!R$5&amp;US!$H10,Data!$QY$3:$QY$1713&amp;Data!$QZ$3:$QZ$1713,0),4),"")</f>
        <v>51</v>
      </c>
      <c r="S10" s="10" cm="1">
        <f t="array" ref="S10">IFERROR(INDEX(Data!$QY$3:$RT$1713,MATCH(US!S$5&amp;US!$H10,Data!$QY$3:$QY$1713&amp;Data!$QZ$3:$QZ$1713,0),4),"")</f>
        <v>55</v>
      </c>
      <c r="T10" s="10" cm="1">
        <f t="array" ref="T10">IFERROR(INDEX(Data!$QY$3:$RT$1713,MATCH(US!T$5&amp;US!$H10,Data!$QY$3:$QY$1713&amp;Data!$QZ$3:$QZ$1713,0),4),"")</f>
        <v>54</v>
      </c>
      <c r="U10" s="10" cm="1">
        <f t="array" ref="U10">IFERROR(INDEX(Data!$QY$3:$RT$1713,MATCH(US!U$5&amp;US!$H10,Data!$QY$3:$QY$1713&amp;Data!$QZ$3:$QZ$1713,0),4),"")</f>
        <v>52</v>
      </c>
      <c r="V10" s="10" cm="1">
        <f t="array" ref="V10">IFERROR(INDEX(Data!$QY$3:$RT$1713,MATCH(US!V$5&amp;US!$H10,Data!$QY$3:$QY$1713&amp;Data!$QZ$3:$QZ$1713,0),4),"")</f>
        <v>54</v>
      </c>
      <c r="W10" s="10" cm="1">
        <f t="array" ref="W10">IFERROR(INDEX(Data!$QY$3:$RT$1713,MATCH(US!W$5&amp;US!$H10,Data!$QY$3:$QY$1713&amp;Data!$QZ$3:$QZ$1713,0),4),"")</f>
        <v>59</v>
      </c>
      <c r="X10" s="10" cm="1">
        <f t="array" ref="X10">IFERROR(INDEX(Data!$QY$3:$RT$1713,MATCH(US!X$5&amp;US!$H10,Data!$QY$3:$QY$1713&amp;Data!$QZ$3:$QZ$1713,0),4),"")</f>
        <v>59</v>
      </c>
      <c r="Y10" s="10" cm="1">
        <f t="array" ref="Y10">IFERROR(INDEX(Data!$QY$3:$RT$1713,MATCH(US!Y$5&amp;US!$H10,Data!$QY$3:$QY$1713&amp;Data!$QZ$3:$QZ$1713,0),4),"")</f>
        <v>58</v>
      </c>
      <c r="Z10" s="10" cm="1">
        <f t="array" ref="Z10">IFERROR(INDEX(Data!$QY$3:$RT$1713,MATCH(US!Z$5&amp;US!$H10,Data!$QY$3:$QY$1713&amp;Data!$QZ$3:$QZ$1713,0),4),"")</f>
        <v>53</v>
      </c>
      <c r="AA10" s="10" cm="1">
        <f t="array" ref="AA10">IFERROR(INDEX(Data!$QY$3:$RT$1713,MATCH(US!AA$5&amp;US!$H10,Data!$QY$3:$QY$1713&amp;Data!$QZ$3:$QZ$1713,0),4),"")</f>
        <v>52</v>
      </c>
      <c r="AB10" s="10" cm="1">
        <f t="array" ref="AB10">IFERROR(INDEX(Data!$QY$3:$RT$1713,MATCH(US!AB$5&amp;US!$H10,Data!$QY$3:$QY$1713&amp;Data!$QZ$3:$QZ$1713,0),4),"")</f>
        <v>52</v>
      </c>
      <c r="AC10" s="10" cm="1">
        <f t="array" ref="AC10">IFERROR(INDEX(Data!$QY$3:$RT$1713,MATCH(US!AC$5&amp;US!$H10,Data!$QY$3:$QY$1713&amp;Data!$QZ$3:$QZ$1713,0),4),"")</f>
        <v>50</v>
      </c>
      <c r="AD10" s="10" cm="1">
        <f t="array" ref="AD10">IFERROR(INDEX(Data!$QY$3:$RT$1713,MATCH(US!AD$5&amp;US!$H10,Data!$QY$3:$QY$1713&amp;Data!$QZ$3:$QZ$1713,0),4),"")</f>
        <v>52</v>
      </c>
      <c r="AE10" s="10" cm="1">
        <f t="array" ref="AE10">IFERROR(INDEX(Data!$QY$3:$RT$1713,MATCH(US!AE$5&amp;US!$H10,Data!$QY$3:$QY$1713&amp;Data!$QZ$3:$QZ$1713,0),4),"")</f>
        <v>51</v>
      </c>
      <c r="AF10" s="10" cm="1">
        <f t="array" ref="AF10">IFERROR(INDEX(Data!$QY$3:$RT$1713,MATCH(US!AF$5&amp;US!$H10,Data!$QY$3:$QY$1713&amp;Data!$QZ$3:$QZ$1713,0),4),"")</f>
        <v>52</v>
      </c>
      <c r="AJ10" s="20"/>
    </row>
    <row r="11" spans="1:36" s="9" customFormat="1" x14ac:dyDescent="0.25">
      <c r="H11" s="11">
        <v>2022</v>
      </c>
      <c r="I11" s="16"/>
      <c r="O11" s="9" cm="1">
        <f t="array" ref="O11">IFERROR(INDEX(Data!$QY$3:$RT$1713,MATCH(US!O$5&amp;US!$H11,Data!$QY$3:$QY$1713&amp;Data!$QZ$3:$QZ$1713,0),4),"")</f>
        <v>70</v>
      </c>
      <c r="P11" s="9" cm="1">
        <f t="array" ref="P11">IFERROR(INDEX(Data!$QY$3:$RT$1713,MATCH(US!P$5&amp;US!$H11,Data!$QY$3:$QY$1713&amp;Data!$QZ$3:$QZ$1713,0),4),"")</f>
        <v>68</v>
      </c>
      <c r="Q11" s="9" cm="1">
        <f t="array" ref="Q11">IFERROR(INDEX(Data!$QY$3:$RT$1713,MATCH(US!Q$5&amp;US!$H11,Data!$QY$3:$QY$1713&amp;Data!$QZ$3:$QZ$1713,0),4),"")</f>
        <v>65</v>
      </c>
      <c r="R11" s="9" cm="1">
        <f t="array" ref="R11">IFERROR(INDEX(Data!$QY$3:$RT$1713,MATCH(US!R$5&amp;US!$H11,Data!$QY$3:$QY$1713&amp;Data!$QZ$3:$QZ$1713,0),4),"")</f>
        <v>63</v>
      </c>
      <c r="S11" s="9" cm="1">
        <f t="array" ref="S11">IFERROR(INDEX(Data!$QY$3:$RT$1713,MATCH(US!S$5&amp;US!$H11,Data!$QY$3:$QY$1713&amp;Data!$QZ$3:$QZ$1713,0),4),"")</f>
        <v>62</v>
      </c>
      <c r="T11" s="9" cm="1">
        <f t="array" ref="T11">IFERROR(INDEX(Data!$QY$3:$RT$1713,MATCH(US!T$5&amp;US!$H11,Data!$QY$3:$QY$1713&amp;Data!$QZ$3:$QZ$1713,0),4),"")</f>
        <v>61</v>
      </c>
      <c r="U11" s="9" cm="1">
        <f t="array" ref="U11">IFERROR(INDEX(Data!$QY$3:$RT$1713,MATCH(US!U$5&amp;US!$H11,Data!$QY$3:$QY$1713&amp;Data!$QZ$3:$QZ$1713,0),4),"")</f>
        <v>59</v>
      </c>
      <c r="V11" s="9" cm="1">
        <f t="array" ref="V11">IFERROR(INDEX(Data!$QY$3:$RT$1713,MATCH(US!V$5&amp;US!$H11,Data!$QY$3:$QY$1713&amp;Data!$QZ$3:$QZ$1713,0),4),"")</f>
        <v>60</v>
      </c>
      <c r="W11" s="9" cm="1">
        <f t="array" ref="W11">IFERROR(INDEX(Data!$QY$3:$RT$1713,MATCH(US!W$5&amp;US!$H11,Data!$QY$3:$QY$1713&amp;Data!$QZ$3:$QZ$1713,0),4),"")</f>
        <v>59</v>
      </c>
      <c r="X11" s="9" cm="1">
        <f t="array" ref="X11">IFERROR(INDEX(Data!$QY$3:$RT$1713,MATCH(US!X$5&amp;US!$H11,Data!$QY$3:$QY$1713&amp;Data!$QZ$3:$QZ$1713,0),4),"")</f>
        <v>58</v>
      </c>
      <c r="Y11" s="9" cm="1">
        <f t="array" ref="Y11">IFERROR(INDEX(Data!$QY$3:$RT$1713,MATCH(US!Y$5&amp;US!$H11,Data!$QY$3:$QY$1713&amp;Data!$QZ$3:$QZ$1713,0),4),"")</f>
        <v>57</v>
      </c>
      <c r="Z11" s="9" cm="1">
        <f t="array" ref="Z11">IFERROR(INDEX(Data!$QY$3:$RT$1713,MATCH(US!Z$5&amp;US!$H11,Data!$QY$3:$QY$1713&amp;Data!$QZ$3:$QZ$1713,0),4),"")</f>
        <v>57</v>
      </c>
      <c r="AA11" s="9" cm="1">
        <f t="array" ref="AA11">IFERROR(INDEX(Data!$QY$3:$RT$1713,MATCH(US!AA$5&amp;US!$H11,Data!$QY$3:$QY$1713&amp;Data!$QZ$3:$QZ$1713,0),4),"")</f>
        <v>57</v>
      </c>
      <c r="AB11" s="9" cm="1">
        <f t="array" ref="AB11">IFERROR(INDEX(Data!$QY$3:$RT$1713,MATCH(US!AB$5&amp;US!$H11,Data!$QY$3:$QY$1713&amp;Data!$QZ$3:$QZ$1713,0),4),"")</f>
        <v>56</v>
      </c>
      <c r="AC11" s="9" cm="1">
        <f t="array" ref="AC11">IFERROR(INDEX(Data!$QY$3:$RT$1713,MATCH(US!AC$5&amp;US!$H11,Data!$QY$3:$QY$1713&amp;Data!$QZ$3:$QZ$1713,0),4),"")</f>
        <v>55</v>
      </c>
      <c r="AD11" s="9" cm="1">
        <f t="array" ref="AD11">IFERROR(INDEX(Data!$QY$3:$RT$1713,MATCH(US!AD$5&amp;US!$H11,Data!$QY$3:$QY$1713&amp;Data!$QZ$3:$QZ$1713,0),4),"")</f>
        <v>55</v>
      </c>
      <c r="AE11" s="9" cm="1">
        <f t="array" ref="AE11">IFERROR(INDEX(Data!$QY$3:$RT$1713,MATCH(US!AE$5&amp;US!$H11,Data!$QY$3:$QY$1713&amp;Data!$QZ$3:$QZ$1713,0),4),"")</f>
        <v>55</v>
      </c>
      <c r="AF11" s="9" cm="1">
        <f t="array" ref="AF11">IFERROR(INDEX(Data!$QY$3:$RT$1713,MATCH(US!AF$5&amp;US!$H11,Data!$QY$3:$QY$1713&amp;Data!$QZ$3:$QZ$1713,0),4),"")</f>
        <v>57</v>
      </c>
      <c r="AG11" s="9" cm="1">
        <f t="array" ref="AG11">IFERROR(INDEX(Data!$QY$3:$RT$1713,MATCH(US!AG$5&amp;US!$H11,Data!$QY$3:$QY$1713&amp;Data!$QZ$3:$QZ$1713,0),4),"")</f>
        <v>57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IFERROR(INDEX(Data!$QY$3:$RT$1713,MATCH(US!N$5&amp;US!$H12,Data!$QY$3:$QY$1713&amp;Data!$QZ$3:$QZ$1713,0),4),"")</f>
        <v>67</v>
      </c>
      <c r="O12" s="10" cm="1">
        <f t="array" ref="O12">IFERROR(INDEX(Data!$QY$3:$RT$1713,MATCH(US!O$5&amp;US!$H12,Data!$QY$3:$QY$1713&amp;Data!$QZ$3:$QZ$1713,0),4),"")</f>
        <v>62</v>
      </c>
      <c r="P12" s="10" cm="1">
        <f t="array" ref="P12">IFERROR(INDEX(Data!$QY$3:$RT$1713,MATCH(US!P$5&amp;US!$H12,Data!$QY$3:$QY$1713&amp;Data!$QZ$3:$QZ$1713,0),4),"")</f>
        <v>60</v>
      </c>
      <c r="Q12" s="10" cm="1">
        <f t="array" ref="Q12">IFERROR(INDEX(Data!$QY$3:$RT$1713,MATCH(US!Q$5&amp;US!$H12,Data!$QY$3:$QY$1713&amp;Data!$QZ$3:$QZ$1713,0),4),"")</f>
        <v>60</v>
      </c>
      <c r="R12" s="10" cm="1">
        <f t="array" ref="R12">IFERROR(INDEX(Data!$QY$3:$RT$1713,MATCH(US!R$5&amp;US!$H12,Data!$QY$3:$QY$1713&amp;Data!$QZ$3:$QZ$1713,0),4),"")</f>
        <v>59</v>
      </c>
      <c r="S12" s="10" cm="1">
        <f t="array" ref="S12">IFERROR(INDEX(Data!$QY$3:$RT$1713,MATCH(US!S$5&amp;US!$H12,Data!$QY$3:$QY$1713&amp;Data!$QZ$3:$QZ$1713,0),4),"")</f>
        <v>59</v>
      </c>
      <c r="T12" s="10" cm="1">
        <f t="array" ref="T12">IFERROR(INDEX(Data!$QY$3:$RT$1713,MATCH(US!T$5&amp;US!$H12,Data!$QY$3:$QY$1713&amp;Data!$QZ$3:$QZ$1713,0),4),"")</f>
        <v>60</v>
      </c>
      <c r="U12" s="10" cm="1">
        <f t="array" ref="U12">IFERROR(INDEX(Data!$QY$3:$RT$1713,MATCH(US!U$5&amp;US!$H12,Data!$QY$3:$QY$1713&amp;Data!$QZ$3:$QZ$1713,0),4),"")</f>
        <v>58</v>
      </c>
      <c r="V12" s="10" cm="1">
        <f t="array" ref="V12">IFERROR(INDEX(Data!$QY$3:$RT$1713,MATCH(US!V$5&amp;US!$H12,Data!$QY$3:$QY$1713&amp;Data!$QZ$3:$QZ$1713,0),4),"")</f>
        <v>60</v>
      </c>
      <c r="W12" s="10" cm="1">
        <f t="array" ref="W12">IFERROR(INDEX(Data!$QY$3:$RT$1713,MATCH(US!W$5&amp;US!$H12,Data!$QY$3:$QY$1713&amp;Data!$QZ$3:$QZ$1713,0),4),"")</f>
        <v>60</v>
      </c>
      <c r="X12" s="10" cm="1">
        <f t="array" ref="X12">IFERROR(INDEX(Data!$QY$3:$RT$1713,MATCH(US!X$5&amp;US!$H12,Data!$QY$3:$QY$1713&amp;Data!$QZ$3:$QZ$1713,0),4),"")</f>
        <v>57</v>
      </c>
      <c r="Y12" s="10" cm="1">
        <f t="array" ref="Y12">IFERROR(INDEX(Data!$QY$3:$RT$1713,MATCH(US!Y$5&amp;US!$H12,Data!$QY$3:$QY$1713&amp;Data!$QZ$3:$QZ$1713,0),4),"")</f>
        <v>56</v>
      </c>
      <c r="Z12" s="10" cm="1">
        <f t="array" ref="Z12">IFERROR(INDEX(Data!$QY$3:$RT$1713,MATCH(US!Z$5&amp;US!$H12,Data!$QY$3:$QY$1713&amp;Data!$QZ$3:$QZ$1713,0),4),"")</f>
        <v>56</v>
      </c>
      <c r="AA12" s="10" cm="1">
        <f t="array" ref="AA12">IFERROR(INDEX(Data!$QY$3:$RT$1713,MATCH(US!AA$5&amp;US!$H12,Data!$QY$3:$QY$1713&amp;Data!$QZ$3:$QZ$1713,0),4),"")</f>
        <v>57</v>
      </c>
      <c r="AB12" s="10" cm="1">
        <f t="array" ref="AB12">IFERROR(INDEX(Data!$QY$3:$RT$1713,MATCH(US!AB$5&amp;US!$H12,Data!$QY$3:$QY$1713&amp;Data!$QZ$3:$QZ$1713,0),4),"")</f>
        <v>57</v>
      </c>
      <c r="AC12" s="10" cm="1">
        <f t="array" ref="AC12">IFERROR(INDEX(Data!$QY$3:$RT$1713,MATCH(US!AC$5&amp;US!$H12,Data!$QY$3:$QY$1713&amp;Data!$QZ$3:$QZ$1713,0),4),"")</f>
        <v>58</v>
      </c>
      <c r="AD12" s="10" cm="1">
        <f t="array" ref="AD12">IFERROR(INDEX(Data!$QY$3:$RT$1713,MATCH(US!AD$5&amp;US!$H12,Data!$QY$3:$QY$1713&amp;Data!$QZ$3:$QZ$1713,0),4),"")</f>
        <v>58</v>
      </c>
      <c r="AE12" s="10" cm="1">
        <f t="array" ref="AE12">IFERROR(INDEX(Data!$QY$3:$RT$1713,MATCH(US!AE$5&amp;US!$H12,Data!$QY$3:$QY$1713&amp;Data!$QZ$3:$QZ$1713,0),4),"")</f>
        <v>58</v>
      </c>
      <c r="AF12" s="10" cm="1">
        <f t="array" ref="AF12">IFERROR(INDEX(Data!$QY$3:$RT$1713,MATCH(US!AF$5&amp;US!$H12,Data!$QY$3:$QY$1713&amp;Data!$QZ$3:$QZ$1713,0),4),"")</f>
        <v>59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IFERROR(INDEX(Data!$QY$3:$RT$1713,MATCH(US!M$5&amp;US!$H13,Data!$QY$3:$QY$1713&amp;Data!$QZ$3:$QZ$1713,0),4),"")</f>
        <v>70</v>
      </c>
      <c r="N13" s="9" cm="1">
        <f t="array" ref="N13">IFERROR(INDEX(Data!$QY$3:$RT$1713,MATCH(US!N$5&amp;US!$H13,Data!$QY$3:$QY$1713&amp;Data!$QZ$3:$QZ$1713,0),4),"")</f>
        <v>72</v>
      </c>
      <c r="O13" s="9" cm="1">
        <f t="array" ref="O13">IFERROR(INDEX(Data!$QY$3:$RT$1713,MATCH(US!O$5&amp;US!$H13,Data!$QY$3:$QY$1713&amp;Data!$QZ$3:$QZ$1713,0),4),"")</f>
        <v>72</v>
      </c>
      <c r="P13" s="9" cm="1">
        <f t="array" ref="P13">IFERROR(INDEX(Data!$QY$3:$RT$1713,MATCH(US!P$5&amp;US!$H13,Data!$QY$3:$QY$1713&amp;Data!$QZ$3:$QZ$1713,0),4),"")</f>
        <v>70</v>
      </c>
      <c r="Q13" s="9" cm="1">
        <f t="array" ref="Q13">IFERROR(INDEX(Data!$QY$3:$RT$1713,MATCH(US!Q$5&amp;US!$H13,Data!$QY$3:$QY$1713&amp;Data!$QZ$3:$QZ$1713,0),4),"")</f>
        <v>71</v>
      </c>
      <c r="R13" s="9" cm="1">
        <f t="array" ref="R13">IFERROR(INDEX(Data!$QY$3:$RT$1713,MATCH(US!R$5&amp;US!$H13,Data!$QY$3:$QY$1713&amp;Data!$QZ$3:$QZ$1713,0),4),"")</f>
        <v>71</v>
      </c>
      <c r="S13" s="9" cm="1">
        <f t="array" ref="S13">IFERROR(INDEX(Data!$QY$3:$RT$1713,MATCH(US!S$5&amp;US!$H13,Data!$QY$3:$QY$1713&amp;Data!$QZ$3:$QZ$1713,0),4),"")</f>
        <v>68</v>
      </c>
      <c r="T13" s="9" cm="1">
        <f t="array" ref="T13">IFERROR(INDEX(Data!$QY$3:$RT$1713,MATCH(US!T$5&amp;US!$H13,Data!$QY$3:$QY$1713&amp;Data!$QZ$3:$QZ$1713,0),4),"")</f>
        <v>69</v>
      </c>
      <c r="U13" s="9" cm="1">
        <f t="array" ref="U13">IFERROR(INDEX(Data!$QY$3:$RT$1713,MATCH(US!U$5&amp;US!$H13,Data!$QY$3:$QY$1713&amp;Data!$QZ$3:$QZ$1713,0),4),"")</f>
        <v>72</v>
      </c>
      <c r="V13" s="9" cm="1">
        <f t="array" ref="V13">IFERROR(INDEX(Data!$QY$3:$RT$1713,MATCH(US!V$5&amp;US!$H13,Data!$QY$3:$QY$1713&amp;Data!$QZ$3:$QZ$1713,0),4),"")</f>
        <v>73</v>
      </c>
      <c r="W13" s="9" cm="1">
        <f t="array" ref="W13">IFERROR(INDEX(Data!$QY$3:$RT$1713,MATCH(US!W$5&amp;US!$H13,Data!$QY$3:$QY$1713&amp;Data!$QZ$3:$QZ$1713,0),4),"")</f>
        <v>74</v>
      </c>
      <c r="X13" s="9" cm="1">
        <f t="array" ref="X13">IFERROR(INDEX(Data!$QY$3:$RT$1713,MATCH(US!X$5&amp;US!$H13,Data!$QY$3:$QY$1713&amp;Data!$QZ$3:$QZ$1713,0),4),"")</f>
        <v>72</v>
      </c>
      <c r="Y13" s="9" cm="1">
        <f t="array" ref="Y13">IFERROR(INDEX(Data!$QY$3:$RT$1713,MATCH(US!Y$5&amp;US!$H13,Data!$QY$3:$QY$1713&amp;Data!$QZ$3:$QZ$1713,0),4),"")</f>
        <v>69</v>
      </c>
      <c r="Z13" s="9" cm="1">
        <f t="array" ref="Z13">IFERROR(INDEX(Data!$QY$3:$RT$1713,MATCH(US!Z$5&amp;US!$H13,Data!$QY$3:$QY$1713&amp;Data!$QZ$3:$QZ$1713,0),4),"")</f>
        <v>66</v>
      </c>
      <c r="AA13" s="9" cm="1">
        <f t="array" ref="AA13">IFERROR(INDEX(Data!$QY$3:$RT$1713,MATCH(US!AA$5&amp;US!$H13,Data!$QY$3:$QY$1713&amp;Data!$QZ$3:$QZ$1713,0),4),"")</f>
        <v>65</v>
      </c>
      <c r="AB13" s="9" cm="1">
        <f t="array" ref="AB13">IFERROR(INDEX(Data!$QY$3:$RT$1713,MATCH(US!AB$5&amp;US!$H13,Data!$QY$3:$QY$1713&amp;Data!$QZ$3:$QZ$1713,0),4),"")</f>
        <v>63</v>
      </c>
      <c r="AC13" s="9" cm="1">
        <f t="array" ref="AC13">IFERROR(INDEX(Data!$QY$3:$RT$1713,MATCH(US!AC$5&amp;US!$H13,Data!$QY$3:$QY$1713&amp;Data!$QZ$3:$QZ$1713,0),4),"")</f>
        <v>63</v>
      </c>
      <c r="AD13" s="9" cm="1">
        <f t="array" ref="AD13">IFERROR(INDEX(Data!$QY$3:$RT$1713,MATCH(US!AD$5&amp;US!$H13,Data!$QY$3:$QY$1713&amp;Data!$QZ$3:$QZ$1713,0),4),"")</f>
        <v>64</v>
      </c>
      <c r="AE13" s="9" cm="1">
        <f t="array" ref="AE13">IFERROR(INDEX(Data!$QY$3:$RT$1713,MATCH(US!AE$5&amp;US!$H13,Data!$QY$3:$QY$1713&amp;Data!$QZ$3:$QZ$1713,0),4),"")</f>
        <v>64</v>
      </c>
      <c r="AF13" s="9" cm="1">
        <f t="array" ref="AF13">IFERROR(INDEX(Data!$QY$3:$RT$1713,MATCH(US!AF$5&amp;US!$H13,Data!$QY$3:$QY$1713&amp;Data!$QZ$3:$QZ$1713,0),4),"")</f>
        <v>63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IFERROR(INDEX(Data!$QY$3:$RT$1713,MATCH(US!P$5&amp;US!$H14,Data!$QY$3:$QY$1713&amp;Data!$QZ$3:$QZ$1713,0),4),"")</f>
        <v>54</v>
      </c>
      <c r="Q14" s="10" cm="1">
        <f t="array" ref="Q14">IFERROR(INDEX(Data!$QY$3:$RT$1713,MATCH(US!Q$5&amp;US!$H14,Data!$QY$3:$QY$1713&amp;Data!$QZ$3:$QZ$1713,0),4),"")</f>
        <v>54</v>
      </c>
      <c r="R14" s="10" cm="1">
        <f t="array" ref="R14">IFERROR(INDEX(Data!$QY$3:$RT$1713,MATCH(US!R$5&amp;US!$H14,Data!$QY$3:$QY$1713&amp;Data!$QZ$3:$QZ$1713,0),4),"")</f>
        <v>53</v>
      </c>
      <c r="S14" s="10" cm="1">
        <f t="array" ref="S14">IFERROR(INDEX(Data!$QY$3:$RT$1713,MATCH(US!S$5&amp;US!$H14,Data!$QY$3:$QY$1713&amp;Data!$QZ$3:$QZ$1713,0),4),"")</f>
        <v>54</v>
      </c>
      <c r="T14" s="10" cm="1">
        <f t="array" ref="T14">IFERROR(INDEX(Data!$QY$3:$RT$1713,MATCH(US!T$5&amp;US!$H14,Data!$QY$3:$QY$1713&amp;Data!$QZ$3:$QZ$1713,0),4),"")</f>
        <v>54</v>
      </c>
      <c r="U14" s="10" cm="1">
        <f t="array" ref="U14">IFERROR(INDEX(Data!$QY$3:$RT$1713,MATCH(US!U$5&amp;US!$H14,Data!$QY$3:$QY$1713&amp;Data!$QZ$3:$QZ$1713,0),4),"")</f>
        <v>54</v>
      </c>
      <c r="V14" s="10" cm="1">
        <f t="array" ref="V14">IFERROR(INDEX(Data!$QY$3:$RT$1713,MATCH(US!V$5&amp;US!$H14,Data!$QY$3:$QY$1713&amp;Data!$QZ$3:$QZ$1713,0),4),"")</f>
        <v>54</v>
      </c>
      <c r="W14" s="10" cm="1">
        <f t="array" ref="W14">IFERROR(INDEX(Data!$QY$3:$RT$1713,MATCH(US!W$5&amp;US!$H14,Data!$QY$3:$QY$1713&amp;Data!$QZ$3:$QZ$1713,0),4),"")</f>
        <v>54</v>
      </c>
      <c r="X14" s="10" cm="1">
        <f t="array" ref="X14">IFERROR(INDEX(Data!$QY$3:$RT$1713,MATCH(US!X$5&amp;US!$H14,Data!$QY$3:$QY$1713&amp;Data!$QZ$3:$QZ$1713,0),4),"")</f>
        <v>53</v>
      </c>
      <c r="Y14" s="10" cm="1">
        <f t="array" ref="Y14">IFERROR(INDEX(Data!$QY$3:$RT$1713,MATCH(US!Y$5&amp;US!$H14,Data!$QY$3:$QY$1713&amp;Data!$QZ$3:$QZ$1713,0),4),"")</f>
        <v>55</v>
      </c>
      <c r="Z14" s="10" cm="1">
        <f t="array" ref="Z14">IFERROR(INDEX(Data!$QY$3:$RT$1713,MATCH(US!Z$5&amp;US!$H14,Data!$QY$3:$QY$1713&amp;Data!$QZ$3:$QZ$1713,0),4),"")</f>
        <v>55</v>
      </c>
      <c r="AA14" s="10" cm="1">
        <f t="array" ref="AA14">IFERROR(INDEX(Data!$QY$3:$RT$1713,MATCH(US!AA$5&amp;US!$H14,Data!$QY$3:$QY$1713&amp;Data!$QZ$3:$QZ$1713,0),4),"")</f>
        <v>55</v>
      </c>
      <c r="AB14" s="10" cm="1">
        <f t="array" ref="AB14">IFERROR(INDEX(Data!$QY$3:$RT$1713,MATCH(US!AB$5&amp;US!$H14,Data!$QY$3:$QY$1713&amp;Data!$QZ$3:$QZ$1713,0),4),"")</f>
        <v>54</v>
      </c>
      <c r="AC14" s="10" cm="1">
        <f t="array" ref="AC14">IFERROR(INDEX(Data!$QY$3:$RT$1713,MATCH(US!AC$5&amp;US!$H14,Data!$QY$3:$QY$1713&amp;Data!$QZ$3:$QZ$1713,0),4),"")</f>
        <v>54</v>
      </c>
      <c r="AD14" s="10" cm="1">
        <f t="array" ref="AD14">IFERROR(INDEX(Data!$QY$3:$RT$1713,MATCH(US!AD$5&amp;US!$H14,Data!$QY$3:$QY$1713&amp;Data!$QZ$3:$QZ$1713,0),4),"")</f>
        <v>55</v>
      </c>
      <c r="AE14" s="10" cm="1">
        <f t="array" ref="AE14">IFERROR(INDEX(Data!$QY$3:$RT$1713,MATCH(US!AE$5&amp;US!$H14,Data!$QY$3:$QY$1713&amp;Data!$QZ$3:$QZ$1713,0),4),"")</f>
        <v>53</v>
      </c>
      <c r="AF14" s="10" cm="1">
        <f t="array" ref="AF14">IFERROR(INDEX(Data!$QY$3:$RT$1713,MATCH(US!AF$5&amp;US!$H14,Data!$QY$3:$QY$1713&amp;Data!$QZ$3:$QZ$1713,0),4),"")</f>
        <v>54</v>
      </c>
      <c r="AG14" s="10" cm="1">
        <f t="array" ref="AG14">IFERROR(INDEX(Data!$QY$3:$RT$1713,MATCH(US!AG$5&amp;US!$H14,Data!$QY$3:$QY$1713&amp;Data!$QZ$3:$QZ$1713,0),4),"")</f>
        <v>54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IFERROR(INDEX(Data!$QY$3:$RT$1713,MATCH(US!M$5&amp;US!$H15,Data!$QY$3:$QY$1713&amp;Data!$QZ$3:$QZ$1713,0),4),"")</f>
        <v>75</v>
      </c>
      <c r="N15" s="9" cm="1">
        <f t="array" ref="N15">IFERROR(INDEX(Data!$QY$3:$RT$1713,MATCH(US!N$5&amp;US!$H15,Data!$QY$3:$QY$1713&amp;Data!$QZ$3:$QZ$1713,0),4),"")</f>
        <v>74</v>
      </c>
      <c r="O15" s="9" cm="1">
        <f t="array" ref="O15">IFERROR(INDEX(Data!$QY$3:$RT$1713,MATCH(US!O$5&amp;US!$H15,Data!$QY$3:$QY$1713&amp;Data!$QZ$3:$QZ$1713,0),4),"")</f>
        <v>73</v>
      </c>
      <c r="P15" s="9" cm="1">
        <f t="array" ref="P15">IFERROR(INDEX(Data!$QY$3:$RT$1713,MATCH(US!P$5&amp;US!$H15,Data!$QY$3:$QY$1713&amp;Data!$QZ$3:$QZ$1713,0),4),"")</f>
        <v>73</v>
      </c>
      <c r="Q15" s="9" cm="1">
        <f t="array" ref="Q15">IFERROR(INDEX(Data!$QY$3:$RT$1713,MATCH(US!Q$5&amp;US!$H15,Data!$QY$3:$QY$1713&amp;Data!$QZ$3:$QZ$1713,0),4),"")</f>
        <v>71</v>
      </c>
      <c r="R15" s="9" cm="1">
        <f t="array" ref="R15">IFERROR(INDEX(Data!$QY$3:$RT$1713,MATCH(US!R$5&amp;US!$H15,Data!$QY$3:$QY$1713&amp;Data!$QZ$3:$QZ$1713,0),4),"")</f>
        <v>71</v>
      </c>
      <c r="S15" s="9" cm="1">
        <f t="array" ref="S15">IFERROR(INDEX(Data!$QY$3:$RT$1713,MATCH(US!S$5&amp;US!$H15,Data!$QY$3:$QY$1713&amp;Data!$QZ$3:$QZ$1713,0),4),"")</f>
        <v>69</v>
      </c>
      <c r="T15" s="9" cm="1">
        <f t="array" ref="T15">IFERROR(INDEX(Data!$QY$3:$RT$1713,MATCH(US!T$5&amp;US!$H15,Data!$QY$3:$QY$1713&amp;Data!$QZ$3:$QZ$1713,0),4),"")</f>
        <v>70</v>
      </c>
      <c r="U15" s="9" cm="1">
        <f t="array" ref="U15">IFERROR(INDEX(Data!$QY$3:$RT$1713,MATCH(US!U$5&amp;US!$H15,Data!$QY$3:$QY$1713&amp;Data!$QZ$3:$QZ$1713,0),4),"")</f>
        <v>70</v>
      </c>
      <c r="V15" s="9" cm="1">
        <f t="array" ref="V15">IFERROR(INDEX(Data!$QY$3:$RT$1713,MATCH(US!V$5&amp;US!$H15,Data!$QY$3:$QY$1713&amp;Data!$QZ$3:$QZ$1713,0),4),"")</f>
        <v>67</v>
      </c>
      <c r="W15" s="9" cm="1">
        <f t="array" ref="W15">IFERROR(INDEX(Data!$QY$3:$RT$1713,MATCH(US!W$5&amp;US!$H15,Data!$QY$3:$QY$1713&amp;Data!$QZ$3:$QZ$1713,0),4),"")</f>
        <v>66</v>
      </c>
      <c r="X15" s="9" cm="1">
        <f t="array" ref="X15">IFERROR(INDEX(Data!$QY$3:$RT$1713,MATCH(US!X$5&amp;US!$H15,Data!$QY$3:$QY$1713&amp;Data!$QZ$3:$QZ$1713,0),4),"")</f>
        <v>65</v>
      </c>
      <c r="Y15" s="9" cm="1">
        <f t="array" ref="Y15">IFERROR(INDEX(Data!$QY$3:$RT$1713,MATCH(US!Y$5&amp;US!$H15,Data!$QY$3:$QY$1713&amp;Data!$QZ$3:$QZ$1713,0),4),"")</f>
        <v>66</v>
      </c>
      <c r="Z15" s="9" cm="1">
        <f t="array" ref="Z15">IFERROR(INDEX(Data!$QY$3:$RT$1713,MATCH(US!Z$5&amp;US!$H15,Data!$QY$3:$QY$1713&amp;Data!$QZ$3:$QZ$1713,0),4),"")</f>
        <v>66</v>
      </c>
      <c r="AA15" s="9" cm="1">
        <f t="array" ref="AA15">IFERROR(INDEX(Data!$QY$3:$RT$1713,MATCH(US!AA$5&amp;US!$H15,Data!$QY$3:$QY$1713&amp;Data!$QZ$3:$QZ$1713,0),4),"")</f>
        <v>68</v>
      </c>
      <c r="AB15" s="9" cm="1">
        <f t="array" ref="AB15">IFERROR(INDEX(Data!$QY$3:$RT$1713,MATCH(US!AB$5&amp;US!$H15,Data!$QY$3:$QY$1713&amp;Data!$QZ$3:$QZ$1713,0),4),"")</f>
        <v>67</v>
      </c>
      <c r="AC15" s="9" cm="1">
        <f t="array" ref="AC15">IFERROR(INDEX(Data!$QY$3:$RT$1713,MATCH(US!AC$5&amp;US!$H15,Data!$QY$3:$QY$1713&amp;Data!$QZ$3:$QZ$1713,0),4),"")</f>
        <v>68</v>
      </c>
      <c r="AD15" s="9" cm="1">
        <f t="array" ref="AD15">IFERROR(INDEX(Data!$QY$3:$RT$1713,MATCH(US!AD$5&amp;US!$H15,Data!$QY$3:$QY$1713&amp;Data!$QZ$3:$QZ$1713,0),4),"")</f>
        <v>68</v>
      </c>
      <c r="AE15" s="9" cm="1">
        <f t="array" ref="AE15">IFERROR(INDEX(Data!$QY$3:$RT$1713,MATCH(US!AE$5&amp;US!$H15,Data!$QY$3:$QY$1713&amp;Data!$QZ$3:$QZ$1713,0),4),"")</f>
        <v>68</v>
      </c>
      <c r="AF15" s="9" cm="1">
        <f t="array" ref="AF15">IFERROR(INDEX(Data!$QY$3:$RT$1713,MATCH(US!AF$5&amp;US!$H15,Data!$QY$3:$QY$1713&amp;Data!$QZ$3:$QZ$1713,0),4),"")</f>
        <v>66</v>
      </c>
      <c r="AG15" s="9" cm="1">
        <f t="array" ref="AG15">IFERROR(INDEX(Data!$QY$3:$RT$1713,MATCH(US!AG$5&amp;US!$H15,Data!$QY$3:$QY$1713&amp;Data!$QZ$3:$QZ$1713,0),4),"")</f>
        <v>66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IFERROR(INDEX(Data!$QY$3:$RT$1713,MATCH(US!N$5&amp;US!$H16,Data!$QY$3:$QY$1713&amp;Data!$QZ$3:$QZ$1713,0),4),"")</f>
        <v>66</v>
      </c>
      <c r="O16" s="10" cm="1">
        <f t="array" ref="O16">IFERROR(INDEX(Data!$QY$3:$RT$1713,MATCH(US!O$5&amp;US!$H16,Data!$QY$3:$QY$1713&amp;Data!$QZ$3:$QZ$1713,0),4),"")</f>
        <v>67</v>
      </c>
      <c r="P16" s="10" cm="1">
        <f t="array" ref="P16">IFERROR(INDEX(Data!$QY$3:$RT$1713,MATCH(US!P$5&amp;US!$H16,Data!$QY$3:$QY$1713&amp;Data!$QZ$3:$QZ$1713,0),4),"")</f>
        <v>66</v>
      </c>
      <c r="Q16" s="10" cm="1">
        <f t="array" ref="Q16">IFERROR(INDEX(Data!$QY$3:$RT$1713,MATCH(US!Q$5&amp;US!$H16,Data!$QY$3:$QY$1713&amp;Data!$QZ$3:$QZ$1713,0),4),"")</f>
        <v>64</v>
      </c>
      <c r="R16" s="10" cm="1">
        <f t="array" ref="R16">IFERROR(INDEX(Data!$QY$3:$RT$1713,MATCH(US!R$5&amp;US!$H16,Data!$QY$3:$QY$1713&amp;Data!$QZ$3:$QZ$1713,0),4),"")</f>
        <v>62</v>
      </c>
      <c r="S16" s="10" cm="1">
        <f t="array" ref="S16">IFERROR(INDEX(Data!$QY$3:$RT$1713,MATCH(US!S$5&amp;US!$H16,Data!$QY$3:$QY$1713&amp;Data!$QZ$3:$QZ$1713,0),4),"")</f>
        <v>61</v>
      </c>
      <c r="T16" s="10" cm="1">
        <f t="array" ref="T16">IFERROR(INDEX(Data!$QY$3:$RT$1713,MATCH(US!T$5&amp;US!$H16,Data!$QY$3:$QY$1713&amp;Data!$QZ$3:$QZ$1713,0),4),"")</f>
        <v>57</v>
      </c>
      <c r="U16" s="10" cm="1">
        <f t="array" ref="U16">IFERROR(INDEX(Data!$QY$3:$RT$1713,MATCH(US!U$5&amp;US!$H16,Data!$QY$3:$QY$1713&amp;Data!$QZ$3:$QZ$1713,0),4),"")</f>
        <v>59</v>
      </c>
      <c r="V16" s="10" cm="1">
        <f t="array" ref="V16">IFERROR(INDEX(Data!$QY$3:$RT$1713,MATCH(US!V$5&amp;US!$H16,Data!$QY$3:$QY$1713&amp;Data!$QZ$3:$QZ$1713,0),4),"")</f>
        <v>60</v>
      </c>
      <c r="W16" s="10" cm="1">
        <f t="array" ref="W16">IFERROR(INDEX(Data!$QY$3:$RT$1713,MATCH(US!W$5&amp;US!$H16,Data!$QY$3:$QY$1713&amp;Data!$QZ$3:$QZ$1713,0),4),"")</f>
        <v>59</v>
      </c>
      <c r="X16" s="10" cm="1">
        <f t="array" ref="X16">IFERROR(INDEX(Data!$QY$3:$RT$1713,MATCH(US!X$5&amp;US!$H16,Data!$QY$3:$QY$1713&amp;Data!$QZ$3:$QZ$1713,0),4),"")</f>
        <v>60</v>
      </c>
      <c r="Y16" s="10" cm="1">
        <f t="array" ref="Y16">IFERROR(INDEX(Data!$QY$3:$RT$1713,MATCH(US!Y$5&amp;US!$H16,Data!$QY$3:$QY$1713&amp;Data!$QZ$3:$QZ$1713,0),4),"")</f>
        <v>61</v>
      </c>
      <c r="Z16" s="10" cm="1">
        <f t="array" ref="Z16">IFERROR(INDEX(Data!$QY$3:$RT$1713,MATCH(US!Z$5&amp;US!$H16,Data!$QY$3:$QY$1713&amp;Data!$QZ$3:$QZ$1713,0),4),"")</f>
        <v>61</v>
      </c>
      <c r="AA16" s="10" cm="1">
        <f t="array" ref="AA16">IFERROR(INDEX(Data!$QY$3:$RT$1713,MATCH(US!AA$5&amp;US!$H16,Data!$QY$3:$QY$1713&amp;Data!$QZ$3:$QZ$1713,0),4),"")</f>
        <v>60</v>
      </c>
      <c r="AB16" s="10" cm="1">
        <f t="array" ref="AB16">IFERROR(INDEX(Data!$QY$3:$RT$1713,MATCH(US!AB$5&amp;US!$H16,Data!$QY$3:$QY$1713&amp;Data!$QZ$3:$QZ$1713,0),4),"")</f>
        <v>59</v>
      </c>
      <c r="AC16" s="10" cm="1">
        <f t="array" ref="AC16">IFERROR(INDEX(Data!$QY$3:$RT$1713,MATCH(US!AC$5&amp;US!$H16,Data!$QY$3:$QY$1713&amp;Data!$QZ$3:$QZ$1713,0),4),"")</f>
        <v>60</v>
      </c>
      <c r="AD16" s="10" cm="1">
        <f t="array" ref="AD16">IFERROR(INDEX(Data!$QY$3:$RT$1713,MATCH(US!AD$5&amp;US!$H16,Data!$QY$3:$QY$1713&amp;Data!$QZ$3:$QZ$1713,0),4),"")</f>
        <v>60</v>
      </c>
      <c r="AE16" s="10" cm="1">
        <f t="array" ref="AE16">IFERROR(INDEX(Data!$QY$3:$RT$1713,MATCH(US!AE$5&amp;US!$H16,Data!$QY$3:$QY$1713&amp;Data!$QZ$3:$QZ$1713,0),4),"")</f>
        <v>61</v>
      </c>
      <c r="AF16" s="10" cm="1">
        <f t="array" ref="AF16">IFERROR(INDEX(Data!$QY$3:$RT$1713,MATCH(US!AF$5&amp;US!$H16,Data!$QY$3:$QY$1713&amp;Data!$QZ$3:$QZ$1713,0),4),"")</f>
        <v>61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IFERROR(INDEX(Data!$QY$3:$RT$1713,MATCH(US!N$5&amp;US!$H17,Data!$QY$3:$QY$1713&amp;Data!$QZ$3:$QZ$1713,0),4),"")</f>
        <v>72</v>
      </c>
      <c r="O17" s="9" cm="1">
        <f t="array" ref="O17">IFERROR(INDEX(Data!$QY$3:$RT$1713,MATCH(US!O$5&amp;US!$H17,Data!$QY$3:$QY$1713&amp;Data!$QZ$3:$QZ$1713,0),4),"")</f>
        <v>74</v>
      </c>
      <c r="P17" s="9" cm="1">
        <f t="array" ref="P17">IFERROR(INDEX(Data!$QY$3:$RT$1713,MATCH(US!P$5&amp;US!$H17,Data!$QY$3:$QY$1713&amp;Data!$QZ$3:$QZ$1713,0),4),"")</f>
        <v>73</v>
      </c>
      <c r="Q17" s="9" cm="1">
        <f t="array" ref="Q17">IFERROR(INDEX(Data!$QY$3:$RT$1713,MATCH(US!Q$5&amp;US!$H17,Data!$QY$3:$QY$1713&amp;Data!$QZ$3:$QZ$1713,0),4),"")</f>
        <v>72</v>
      </c>
      <c r="R17" s="9" cm="1">
        <f t="array" ref="R17">IFERROR(INDEX(Data!$QY$3:$RT$1713,MATCH(US!R$5&amp;US!$H17,Data!$QY$3:$QY$1713&amp;Data!$QZ$3:$QZ$1713,0),4),"")</f>
        <v>70</v>
      </c>
      <c r="S17" s="9" cm="1">
        <f t="array" ref="S17">IFERROR(INDEX(Data!$QY$3:$RT$1713,MATCH(US!S$5&amp;US!$H17,Data!$QY$3:$QY$1713&amp;Data!$QZ$3:$QZ$1713,0),4),"")</f>
        <v>71</v>
      </c>
      <c r="T17" s="9" cm="1">
        <f t="array" ref="T17">IFERROR(INDEX(Data!$QY$3:$RT$1713,MATCH(US!T$5&amp;US!$H17,Data!$QY$3:$QY$1713&amp;Data!$QZ$3:$QZ$1713,0),4),"")</f>
        <v>71</v>
      </c>
      <c r="U17" s="9" cm="1">
        <f t="array" ref="U17">IFERROR(INDEX(Data!$QY$3:$RT$1713,MATCH(US!U$5&amp;US!$H17,Data!$QY$3:$QY$1713&amp;Data!$QZ$3:$QZ$1713,0),4),"")</f>
        <v>71</v>
      </c>
      <c r="V17" s="9" cm="1">
        <f t="array" ref="V17">IFERROR(INDEX(Data!$QY$3:$RT$1713,MATCH(US!V$5&amp;US!$H17,Data!$QY$3:$QY$1713&amp;Data!$QZ$3:$QZ$1713,0),4),"")</f>
        <v>72</v>
      </c>
      <c r="W17" s="9" cm="1">
        <f t="array" ref="W17">IFERROR(INDEX(Data!$QY$3:$RT$1713,MATCH(US!W$5&amp;US!$H17,Data!$QY$3:$QY$1713&amp;Data!$QZ$3:$QZ$1713,0),4),"")</f>
        <v>72</v>
      </c>
      <c r="X17" s="9" cm="1">
        <f t="array" ref="X17">IFERROR(INDEX(Data!$QY$3:$RT$1713,MATCH(US!X$5&amp;US!$H17,Data!$QY$3:$QY$1713&amp;Data!$QZ$3:$QZ$1713,0),4),"")</f>
        <v>72</v>
      </c>
      <c r="Y17" s="9" cm="1">
        <f t="array" ref="Y17">IFERROR(INDEX(Data!$QY$3:$RT$1713,MATCH(US!Y$5&amp;US!$H17,Data!$QY$3:$QY$1713&amp;Data!$QZ$3:$QZ$1713,0),4),"")</f>
        <v>72</v>
      </c>
      <c r="Z17" s="9" cm="1">
        <f t="array" ref="Z17">IFERROR(INDEX(Data!$QY$3:$RT$1713,MATCH(US!Z$5&amp;US!$H17,Data!$QY$3:$QY$1713&amp;Data!$QZ$3:$QZ$1713,0),4),"")</f>
        <v>73</v>
      </c>
      <c r="AA17" s="9" cm="1">
        <f t="array" ref="AA17">IFERROR(INDEX(Data!$QY$3:$RT$1713,MATCH(US!AA$5&amp;US!$H17,Data!$QY$3:$QY$1713&amp;Data!$QZ$3:$QZ$1713,0),4),"")</f>
        <v>73</v>
      </c>
      <c r="AB17" s="9" cm="1">
        <f t="array" ref="AB17">IFERROR(INDEX(Data!$QY$3:$RT$1713,MATCH(US!AB$5&amp;US!$H17,Data!$QY$3:$QY$1713&amp;Data!$QZ$3:$QZ$1713,0),4),"")</f>
        <v>73</v>
      </c>
      <c r="AC17" s="9" cm="1">
        <f t="array" ref="AC17">IFERROR(INDEX(Data!$QY$3:$RT$1713,MATCH(US!AC$5&amp;US!$H17,Data!$QY$3:$QY$1713&amp;Data!$QZ$3:$QZ$1713,0),4),"")</f>
        <v>73</v>
      </c>
      <c r="AD17" s="9" cm="1">
        <f t="array" ref="AD17">IFERROR(INDEX(Data!$QY$3:$RT$1713,MATCH(US!AD$5&amp;US!$H17,Data!$QY$3:$QY$1713&amp;Data!$QZ$3:$QZ$1713,0),4),"")</f>
        <v>73</v>
      </c>
      <c r="AE17" s="9" cm="1">
        <f t="array" ref="AE17">IFERROR(INDEX(Data!$QY$3:$RT$1713,MATCH(US!AE$5&amp;US!$H17,Data!$QY$3:$QY$1713&amp;Data!$QZ$3:$QZ$1713,0),4),"")</f>
        <v>74</v>
      </c>
      <c r="AF17" s="9" cm="1">
        <f t="array" ref="AF17">IFERROR(INDEX(Data!$QY$3:$RT$1713,MATCH(US!AF$5&amp;US!$H17,Data!$QY$3:$QY$1713&amp;Data!$QZ$3:$QZ$1713,0),4),"")</f>
        <v>74</v>
      </c>
      <c r="AG17" s="9" cm="1">
        <f t="array" ref="AG17">IFERROR(INDEX(Data!$QY$3:$RT$1713,MATCH(US!AG$5&amp;US!$H17,Data!$QY$3:$QY$1713&amp;Data!$QZ$3:$QZ$1713,0),4),"")</f>
        <v>74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IFERROR(INDEX(Data!$QY$3:$RT$1713,MATCH(US!N$5&amp;US!$H18,Data!$QY$3:$QY$1713&amp;Data!$QZ$3:$QZ$1713,0),4),"")</f>
        <v>69</v>
      </c>
      <c r="O18" s="10" cm="1">
        <f t="array" ref="O18">IFERROR(INDEX(Data!$QY$3:$RT$1713,MATCH(US!O$5&amp;US!$H18,Data!$QY$3:$QY$1713&amp;Data!$QZ$3:$QZ$1713,0),4),"")</f>
        <v>67</v>
      </c>
      <c r="P18" s="10" cm="1">
        <f t="array" ref="P18">IFERROR(INDEX(Data!$QY$3:$RT$1713,MATCH(US!P$5&amp;US!$H18,Data!$QY$3:$QY$1713&amp;Data!$QZ$3:$QZ$1713,0),4),"")</f>
        <v>65</v>
      </c>
      <c r="Q18" s="10" cm="1">
        <f t="array" ref="Q18">IFERROR(INDEX(Data!$QY$3:$RT$1713,MATCH(US!Q$5&amp;US!$H18,Data!$QY$3:$QY$1713&amp;Data!$QZ$3:$QZ$1713,0),4),"")</f>
        <v>63</v>
      </c>
      <c r="R18" s="10" cm="1">
        <f t="array" ref="R18">IFERROR(INDEX(Data!$QY$3:$RT$1713,MATCH(US!R$5&amp;US!$H18,Data!$QY$3:$QY$1713&amp;Data!$QZ$3:$QZ$1713,0),4),"")</f>
        <v>63</v>
      </c>
      <c r="S18" s="10" cm="1">
        <f t="array" ref="S18">IFERROR(INDEX(Data!$QY$3:$RT$1713,MATCH(US!S$5&amp;US!$H18,Data!$QY$3:$QY$1713&amp;Data!$QZ$3:$QZ$1713,0),4),"")</f>
        <v>62</v>
      </c>
      <c r="T18" s="10" cm="1">
        <f t="array" ref="T18">IFERROR(INDEX(Data!$QY$3:$RT$1713,MATCH(US!T$5&amp;US!$H18,Data!$QY$3:$QY$1713&amp;Data!$QZ$3:$QZ$1713,0),4),"")</f>
        <v>62</v>
      </c>
      <c r="U18" s="10" cm="1">
        <f t="array" ref="U18">IFERROR(INDEX(Data!$QY$3:$RT$1713,MATCH(US!U$5&amp;US!$H18,Data!$QY$3:$QY$1713&amp;Data!$QZ$3:$QZ$1713,0),4),"")</f>
        <v>62</v>
      </c>
      <c r="V18" s="10" cm="1">
        <f t="array" ref="V18">IFERROR(INDEX(Data!$QY$3:$RT$1713,MATCH(US!V$5&amp;US!$H18,Data!$QY$3:$QY$1713&amp;Data!$QZ$3:$QZ$1713,0),4),"")</f>
        <v>63</v>
      </c>
      <c r="W18" s="10" cm="1">
        <f t="array" ref="W18">IFERROR(INDEX(Data!$QY$3:$RT$1713,MATCH(US!W$5&amp;US!$H18,Data!$QY$3:$QY$1713&amp;Data!$QZ$3:$QZ$1713,0),4),"")</f>
        <v>63</v>
      </c>
      <c r="X18" s="10" cm="1">
        <f t="array" ref="X18">IFERROR(INDEX(Data!$QY$3:$RT$1713,MATCH(US!X$5&amp;US!$H18,Data!$QY$3:$QY$1713&amp;Data!$QZ$3:$QZ$1713,0),4),"")</f>
        <v>63</v>
      </c>
      <c r="Y18" s="10" cm="1">
        <f t="array" ref="Y18">IFERROR(INDEX(Data!$QY$3:$RT$1713,MATCH(US!Y$5&amp;US!$H18,Data!$QY$3:$QY$1713&amp;Data!$QZ$3:$QZ$1713,0),4),"")</f>
        <v>63</v>
      </c>
      <c r="Z18" s="10" cm="1">
        <f t="array" ref="Z18">IFERROR(INDEX(Data!$QY$3:$RT$1713,MATCH(US!Z$5&amp;US!$H18,Data!$QY$3:$QY$1713&amp;Data!$QZ$3:$QZ$1713,0),4),"")</f>
        <v>63</v>
      </c>
      <c r="AA18" s="10" cm="1">
        <f t="array" ref="AA18">IFERROR(INDEX(Data!$QY$3:$RT$1713,MATCH(US!AA$5&amp;US!$H18,Data!$QY$3:$QY$1713&amp;Data!$QZ$3:$QZ$1713,0),4),"")</f>
        <v>63</v>
      </c>
      <c r="AB18" s="10" cm="1">
        <f t="array" ref="AB18">IFERROR(INDEX(Data!$QY$3:$RT$1713,MATCH(US!AB$5&amp;US!$H18,Data!$QY$3:$QY$1713&amp;Data!$QZ$3:$QZ$1713,0),4),"")</f>
        <v>61</v>
      </c>
      <c r="AC18" s="10" cm="1">
        <f t="array" ref="AC18">IFERROR(INDEX(Data!$QY$3:$RT$1713,MATCH(US!AC$5&amp;US!$H18,Data!$QY$3:$QY$1713&amp;Data!$QZ$3:$QZ$1713,0),4),"")</f>
        <v>63</v>
      </c>
      <c r="AD18" s="10" cm="1">
        <f t="array" ref="AD18">IFERROR(INDEX(Data!$QY$3:$RT$1713,MATCH(US!AD$5&amp;US!$H18,Data!$QY$3:$QY$1713&amp;Data!$QZ$3:$QZ$1713,0),4),"")</f>
        <v>62</v>
      </c>
      <c r="AE18" s="10" cm="1">
        <f t="array" ref="AE18">IFERROR(INDEX(Data!$QY$3:$RT$1713,MATCH(US!AE$5&amp;US!$H18,Data!$QY$3:$QY$1713&amp;Data!$QZ$3:$QZ$1713,0),4),"")</f>
        <v>64</v>
      </c>
      <c r="AF18" s="10" cm="1">
        <f t="array" ref="AF18">IFERROR(INDEX(Data!$QY$3:$RT$1713,MATCH(US!AF$5&amp;US!$H18,Data!$QY$3:$QY$1713&amp;Data!$QZ$3:$QZ$1713,0),4),"")</f>
        <v>64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IFERROR(INDEX(Data!$QY$3:$RT$1713,MATCH(US!N$5&amp;US!$H19,Data!$QY$3:$QY$1713&amp;Data!$QZ$3:$QZ$1713,0),4),"")</f>
        <v>74</v>
      </c>
      <c r="O19" s="9" cm="1">
        <f t="array" ref="O19">IFERROR(INDEX(Data!$QY$3:$RT$1713,MATCH(US!O$5&amp;US!$H19,Data!$QY$3:$QY$1713&amp;Data!$QZ$3:$QZ$1713,0),4),"")</f>
        <v>73</v>
      </c>
      <c r="P19" s="9" cm="1">
        <f t="array" ref="P19">IFERROR(INDEX(Data!$QY$3:$RT$1713,MATCH(US!P$5&amp;US!$H19,Data!$QY$3:$QY$1713&amp;Data!$QZ$3:$QZ$1713,0),4),"")</f>
        <v>72</v>
      </c>
      <c r="Q19" s="9" cm="1">
        <f t="array" ref="Q19">IFERROR(INDEX(Data!$QY$3:$RT$1713,MATCH(US!Q$5&amp;US!$H19,Data!$QY$3:$QY$1713&amp;Data!$QZ$3:$QZ$1713,0),4),"")</f>
        <v>72</v>
      </c>
      <c r="R19" s="9" cm="1">
        <f t="array" ref="R19">IFERROR(INDEX(Data!$QY$3:$RT$1713,MATCH(US!R$5&amp;US!$H19,Data!$QY$3:$QY$1713&amp;Data!$QZ$3:$QZ$1713,0),4),"")</f>
        <v>72</v>
      </c>
      <c r="S19" s="9" cm="1">
        <f t="array" ref="S19">IFERROR(INDEX(Data!$QY$3:$RT$1713,MATCH(US!S$5&amp;US!$H19,Data!$QY$3:$QY$1713&amp;Data!$QZ$3:$QZ$1713,0),4),"")</f>
        <v>72</v>
      </c>
      <c r="T19" s="9" cm="1">
        <f t="array" ref="T19">IFERROR(INDEX(Data!$QY$3:$RT$1713,MATCH(US!T$5&amp;US!$H19,Data!$QY$3:$QY$1713&amp;Data!$QZ$3:$QZ$1713,0),4),"")</f>
        <v>73</v>
      </c>
      <c r="U19" s="9" cm="1">
        <f t="array" ref="U19">IFERROR(INDEX(Data!$QY$3:$RT$1713,MATCH(US!U$5&amp;US!$H19,Data!$QY$3:$QY$1713&amp;Data!$QZ$3:$QZ$1713,0),4),"")</f>
        <v>71</v>
      </c>
      <c r="V19" s="9" cm="1">
        <f t="array" ref="V19">IFERROR(INDEX(Data!$QY$3:$RT$1713,MATCH(US!V$5&amp;US!$H19,Data!$QY$3:$QY$1713&amp;Data!$QZ$3:$QZ$1713,0),4),"")</f>
        <v>71</v>
      </c>
      <c r="W19" s="9" cm="1">
        <f t="array" ref="W19">IFERROR(INDEX(Data!$QY$3:$RT$1713,MATCH(US!W$5&amp;US!$H19,Data!$QY$3:$QY$1713&amp;Data!$QZ$3:$QZ$1713,0),4),"")</f>
        <v>70</v>
      </c>
      <c r="X19" s="9" cm="1">
        <f t="array" ref="X19">IFERROR(INDEX(Data!$QY$3:$RT$1713,MATCH(US!X$5&amp;US!$H19,Data!$QY$3:$QY$1713&amp;Data!$QZ$3:$QZ$1713,0),4),"")</f>
        <v>71</v>
      </c>
      <c r="Y19" s="9" cm="1">
        <f t="array" ref="Y19">IFERROR(INDEX(Data!$QY$3:$RT$1713,MATCH(US!Y$5&amp;US!$H19,Data!$QY$3:$QY$1713&amp;Data!$QZ$3:$QZ$1713,0),4),"")</f>
        <v>70</v>
      </c>
      <c r="Z19" s="9" cm="1">
        <f t="array" ref="Z19">IFERROR(INDEX(Data!$QY$3:$RT$1713,MATCH(US!Z$5&amp;US!$H19,Data!$QY$3:$QY$1713&amp;Data!$QZ$3:$QZ$1713,0),4),"")</f>
        <v>72</v>
      </c>
      <c r="AA19" s="9" cm="1">
        <f t="array" ref="AA19">IFERROR(INDEX(Data!$QY$3:$RT$1713,MATCH(US!AA$5&amp;US!$H19,Data!$QY$3:$QY$1713&amp;Data!$QZ$3:$QZ$1713,0),4),"")</f>
        <v>72</v>
      </c>
      <c r="AB19" s="9" cm="1">
        <f t="array" ref="AB19">IFERROR(INDEX(Data!$QY$3:$RT$1713,MATCH(US!AB$5&amp;US!$H19,Data!$QY$3:$QY$1713&amp;Data!$QZ$3:$QZ$1713,0),4),"")</f>
        <v>72</v>
      </c>
      <c r="AC19" s="9" cm="1">
        <f t="array" ref="AC19">IFERROR(INDEX(Data!$QY$3:$RT$1713,MATCH(US!AC$5&amp;US!$H19,Data!$QY$3:$QY$1713&amp;Data!$QZ$3:$QZ$1713,0),4),"")</f>
        <v>71</v>
      </c>
      <c r="AD19" s="9" cm="1">
        <f t="array" ref="AD19">IFERROR(INDEX(Data!$QY$3:$RT$1713,MATCH(US!AD$5&amp;US!$H19,Data!$QY$3:$QY$1713&amp;Data!$QZ$3:$QZ$1713,0),4),"")</f>
        <v>72</v>
      </c>
      <c r="AE19" s="9" cm="1">
        <f t="array" ref="AE19">IFERROR(INDEX(Data!$QY$3:$RT$1713,MATCH(US!AE$5&amp;US!$H19,Data!$QY$3:$QY$1713&amp;Data!$QZ$3:$QZ$1713,0),4),"")</f>
        <v>73</v>
      </c>
      <c r="AF19" s="9" cm="1">
        <f t="array" ref="AF19">IFERROR(INDEX(Data!$QY$3:$RT$1713,MATCH(US!AF$5&amp;US!$H19,Data!$QY$3:$QY$1713&amp;Data!$QZ$3:$QZ$1713,0),4),"")</f>
        <v>73</v>
      </c>
      <c r="AG19" s="9" cm="1">
        <f t="array" ref="AG19">IFERROR(INDEX(Data!$QY$3:$RT$1713,MATCH(US!AG$5&amp;US!$H19,Data!$QY$3:$QY$1713&amp;Data!$QZ$3:$QZ$1713,0),4),"")</f>
        <v>73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IFERROR(INDEX(Data!$QY$3:$RT$1713,MATCH(US!I$5&amp;US!$H20,Data!$QY$3:$QY$1713&amp;Data!$QZ$3:$QZ$1713,0),4),"")</f>
        <v/>
      </c>
      <c r="J20" s="10" t="str" cm="1">
        <f t="array" ref="J20">IFERROR(INDEX(Data!$QY$3:$RT$1713,MATCH(US!J$5&amp;US!$H20,Data!$QY$3:$QY$1713&amp;Data!$QZ$3:$QZ$1713,0),4),"")</f>
        <v/>
      </c>
      <c r="K20" s="10" t="str" cm="1">
        <f t="array" ref="K20">IFERROR(INDEX(Data!$QY$3:$RT$1713,MATCH(US!K$5&amp;US!$H20,Data!$QY$3:$QY$1713&amp;Data!$QZ$3:$QZ$1713,0),4),"")</f>
        <v/>
      </c>
      <c r="M20" s="10" t="str" cm="1">
        <f t="array" ref="M20">IFERROR(INDEX(Data!$QY$3:$RT$1713,MATCH(US!M$5&amp;US!$H20,Data!$QY$3:$QY$1713&amp;Data!$QZ$3:$QZ$1713,0),4),"")</f>
        <v/>
      </c>
      <c r="N20" s="10" t="str" cm="1">
        <f t="array" ref="N20">IFERROR(INDEX(Data!$QY$3:$RT$1713,MATCH(US!N$5&amp;US!$H20,Data!$QY$3:$QY$1713&amp;Data!$QZ$3:$QZ$1713,0),4),"")</f>
        <v/>
      </c>
      <c r="O20" s="10" cm="1">
        <f t="array" ref="O20">IFERROR(INDEX(Data!$QY$3:$RT$1713,MATCH(US!O$5&amp;US!$H20,Data!$QY$3:$QY$1713&amp;Data!$QZ$3:$QZ$1713,0),4),"")</f>
        <v>64</v>
      </c>
      <c r="P20" s="10" cm="1">
        <f t="array" ref="P20">IFERROR(INDEX(Data!$QY$3:$RT$1713,MATCH(US!P$5&amp;US!$H20,Data!$QY$3:$QY$1713&amp;Data!$QZ$3:$QZ$1713,0),4),"")</f>
        <v>65</v>
      </c>
      <c r="Q20" s="10" cm="1">
        <f t="array" ref="Q20">IFERROR(INDEX(Data!$QY$3:$RT$1713,MATCH(US!Q$5&amp;US!$H20,Data!$QY$3:$QY$1713&amp;Data!$QZ$3:$QZ$1713,0),4),"")</f>
        <v>67</v>
      </c>
      <c r="R20" s="10" cm="1">
        <f t="array" ref="R20">IFERROR(INDEX(Data!$QY$3:$RT$1713,MATCH(US!R$5&amp;US!$H20,Data!$QY$3:$QY$1713&amp;Data!$QZ$3:$QZ$1713,0),4),"")</f>
        <v>67</v>
      </c>
      <c r="S20" s="10" cm="1">
        <f t="array" ref="S20">IFERROR(INDEX(Data!$QY$3:$RT$1713,MATCH(US!S$5&amp;US!$H20,Data!$QY$3:$QY$1713&amp;Data!$QZ$3:$QZ$1713,0),4),"")</f>
        <v>65</v>
      </c>
      <c r="T20" s="10" cm="1">
        <f t="array" ref="T20">IFERROR(INDEX(Data!$QY$3:$RT$1713,MATCH(US!T$5&amp;US!$H20,Data!$QY$3:$QY$1713&amp;Data!$QZ$3:$QZ$1713,0),4),"")</f>
        <v>64</v>
      </c>
      <c r="U20" s="10" cm="1">
        <f t="array" ref="U20">IFERROR(INDEX(Data!$QY$3:$RT$1713,MATCH(US!U$5&amp;US!$H20,Data!$QY$3:$QY$1713&amp;Data!$QZ$3:$QZ$1713,0),4),"")</f>
        <v>63</v>
      </c>
      <c r="V20" s="10" cm="1">
        <f t="array" ref="V20">IFERROR(INDEX(Data!$QY$3:$RT$1713,MATCH(US!V$5&amp;US!$H20,Data!$QY$3:$QY$1713&amp;Data!$QZ$3:$QZ$1713,0),4),"")</f>
        <v>64</v>
      </c>
      <c r="W20" s="10" cm="1">
        <f t="array" ref="W20">IFERROR(INDEX(Data!$QY$3:$RT$1713,MATCH(US!W$5&amp;US!$H20,Data!$QY$3:$QY$1713&amp;Data!$QZ$3:$QZ$1713,0),4),"")</f>
        <v>64</v>
      </c>
      <c r="X20" s="10" cm="1">
        <f t="array" ref="X20">IFERROR(INDEX(Data!$QY$3:$RT$1713,MATCH(US!X$5&amp;US!$H20,Data!$QY$3:$QY$1713&amp;Data!$QZ$3:$QZ$1713,0),4),"")</f>
        <v>62</v>
      </c>
      <c r="Y20" s="10" cm="1">
        <f t="array" ref="Y20">IFERROR(INDEX(Data!$QY$3:$RT$1713,MATCH(US!Y$5&amp;US!$H20,Data!$QY$3:$QY$1713&amp;Data!$QZ$3:$QZ$1713,0),4),"")</f>
        <v>58</v>
      </c>
      <c r="Z20" s="10" cm="1">
        <f t="array" ref="Z20">IFERROR(INDEX(Data!$QY$3:$RT$1713,MATCH(US!Z$5&amp;US!$H20,Data!$QY$3:$QY$1713&amp;Data!$QZ$3:$QZ$1713,0),4),"")</f>
        <v>54</v>
      </c>
      <c r="AA20" s="10" cm="1">
        <f t="array" ref="AA20">IFERROR(INDEX(Data!$QY$3:$RT$1713,MATCH(US!AA$5&amp;US!$H20,Data!$QY$3:$QY$1713&amp;Data!$QZ$3:$QZ$1713,0),4),"")</f>
        <v>52</v>
      </c>
      <c r="AB20" s="10" cm="1">
        <f t="array" ref="AB20">IFERROR(INDEX(Data!$QY$3:$RT$1713,MATCH(US!AB$5&amp;US!$H20,Data!$QY$3:$QY$1713&amp;Data!$QZ$3:$QZ$1713,0),4),"")</f>
        <v>50</v>
      </c>
      <c r="AC20" s="10" cm="1">
        <f t="array" ref="AC20">IFERROR(INDEX(Data!$QY$3:$RT$1713,MATCH(US!AC$5&amp;US!$H20,Data!$QY$3:$QY$1713&amp;Data!$QZ$3:$QZ$1713,0),4),"")</f>
        <v>50</v>
      </c>
      <c r="AD20" s="10" cm="1">
        <f t="array" ref="AD20">IFERROR(INDEX(Data!$QY$3:$RT$1713,MATCH(US!AD$5&amp;US!$H20,Data!$QY$3:$QY$1713&amp;Data!$QZ$3:$QZ$1713,0),4),"")</f>
        <v>53</v>
      </c>
      <c r="AE20" s="10" t="str" cm="1">
        <f t="array" ref="AE20">IFERROR(INDEX(Data!$QY$3:$RT$1713,MATCH(US!AE$5&amp;US!$H20,Data!$QY$3:$QY$1713&amp;Data!$QZ$3:$QZ$1713,0),4),"")</f>
        <v/>
      </c>
      <c r="AF20" s="10" t="str" cm="1">
        <f t="array" ref="AF20">IFERROR(INDEX(Data!$QY$3:$RT$1713,MATCH(US!AF$5&amp;US!$H20,Data!$QY$3:$QY$1713&amp;Data!$QZ$3:$QZ$1713,0),4),"")</f>
        <v/>
      </c>
      <c r="AG20" s="10" cm="1">
        <f t="array" ref="AG20">IFERROR(INDEX(Data!$QY$3:$RT$1713,MATCH(US!AG$5&amp;US!$H20,Data!$QY$3:$QY$1713&amp;Data!$QZ$3:$QZ$1713,0),4),"")</f>
        <v>57</v>
      </c>
      <c r="AH20" s="10" t="str" cm="1">
        <f t="array" ref="AH20">IFERROR(INDEX(Data!$QY$3:$RT$1713,MATCH(US!AH$5&amp;US!$H20,Data!$QY$3:$QY$1713&amp;Data!$QZ$3:$QZ$1713,0),4),"")</f>
        <v/>
      </c>
      <c r="AI20" s="10" t="str" cm="1">
        <f t="array" ref="AI20">IFERROR(INDEX(Data!$QY$3:$RT$1713,MATCH(US!AI$5&amp;US!$H20,Data!$QY$3:$QY$1713&amp;Data!$QZ$3:$QZ$1713,0),4),"")</f>
        <v/>
      </c>
      <c r="AJ20" s="20" t="str" cm="1">
        <f t="array" ref="AJ20">IFERROR(INDEX(Data!$QY$3:$RT$1713,MATCH(US!AJ$5&amp;US!$H20,Data!$QY$3:$QY$1713&amp;Data!$QZ$3:$QZ$1713,0),4),"")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IFERROR(INDEX(Data!$QY$3:$RT$1713,MATCH(US!I$5&amp;US!$H21,Data!$QY$3:$QY$1713&amp;Data!$QZ$3:$QZ$1713,0),4),"")</f>
        <v/>
      </c>
      <c r="J21" s="9" t="str" cm="1">
        <f t="array" ref="J21">IFERROR(INDEX(Data!$QY$3:$RT$1713,MATCH(US!J$5&amp;US!$H21,Data!$QY$3:$QY$1713&amp;Data!$QZ$3:$QZ$1713,0),4),"")</f>
        <v/>
      </c>
      <c r="K21" s="9" t="str" cm="1">
        <f t="array" ref="K21">IFERROR(INDEX(Data!$QY$3:$RT$1713,MATCH(US!K$5&amp;US!$H21,Data!$QY$3:$QY$1713&amp;Data!$QZ$3:$QZ$1713,0),4),"")</f>
        <v/>
      </c>
      <c r="M21" s="9" cm="1">
        <f t="array" ref="M21">IFERROR(INDEX(Data!$QY$3:$RT$1713,MATCH(US!M$5&amp;US!$H21,Data!$QY$3:$QY$1713&amp;Data!$QZ$3:$QZ$1713,0),4),"")</f>
        <v>65</v>
      </c>
      <c r="N21" s="9" cm="1">
        <f t="array" ref="N21">IFERROR(INDEX(Data!$QY$3:$RT$1713,MATCH(US!N$5&amp;US!$H21,Data!$QY$3:$QY$1713&amp;Data!$QZ$3:$QZ$1713,0),4),"")</f>
        <v>60</v>
      </c>
      <c r="O21" s="9" cm="1">
        <f t="array" ref="O21">IFERROR(INDEX(Data!$QY$3:$RT$1713,MATCH(US!O$5&amp;US!$H21,Data!$QY$3:$QY$1713&amp;Data!$QZ$3:$QZ$1713,0),4),"")</f>
        <v>56</v>
      </c>
      <c r="P21" s="9" cm="1">
        <f t="array" ref="P21">IFERROR(INDEX(Data!$QY$3:$RT$1713,MATCH(US!P$5&amp;US!$H21,Data!$QY$3:$QY$1713&amp;Data!$QZ$3:$QZ$1713,0),4),"")</f>
        <v>53</v>
      </c>
      <c r="Q21" s="9" cm="1">
        <f t="array" ref="Q21">IFERROR(INDEX(Data!$QY$3:$RT$1713,MATCH(US!Q$5&amp;US!$H21,Data!$QY$3:$QY$1713&amp;Data!$QZ$3:$QZ$1713,0),4),"")</f>
        <v>45</v>
      </c>
      <c r="R21" s="9" cm="1">
        <f t="array" ref="R21">IFERROR(INDEX(Data!$QY$3:$RT$1713,MATCH(US!R$5&amp;US!$H21,Data!$QY$3:$QY$1713&amp;Data!$QZ$3:$QZ$1713,0),4),"")</f>
        <v>40</v>
      </c>
      <c r="S21" s="9" cm="1">
        <f t="array" ref="S21">IFERROR(INDEX(Data!$QY$3:$RT$1713,MATCH(US!S$5&amp;US!$H21,Data!$QY$3:$QY$1713&amp;Data!$QZ$3:$QZ$1713,0),4),"")</f>
        <v>34</v>
      </c>
      <c r="T21" s="9" cm="1">
        <f t="array" ref="T21">IFERROR(INDEX(Data!$QY$3:$RT$1713,MATCH(US!T$5&amp;US!$H21,Data!$QY$3:$QY$1713&amp;Data!$QZ$3:$QZ$1713,0),4),"")</f>
        <v>31</v>
      </c>
      <c r="U21" s="9" cm="1">
        <f t="array" ref="U21">IFERROR(INDEX(Data!$QY$3:$RT$1713,MATCH(US!U$5&amp;US!$H21,Data!$QY$3:$QY$1713&amp;Data!$QZ$3:$QZ$1713,0),4),"")</f>
        <v>29</v>
      </c>
      <c r="V21" s="9" cm="1">
        <f t="array" ref="V21">IFERROR(INDEX(Data!$QY$3:$RT$1713,MATCH(US!V$5&amp;US!$H21,Data!$QY$3:$QY$1713&amp;Data!$QZ$3:$QZ$1713,0),4),"")</f>
        <v>29</v>
      </c>
      <c r="W21" s="9" cm="1">
        <f t="array" ref="W21">IFERROR(INDEX(Data!$QY$3:$RT$1713,MATCH(US!W$5&amp;US!$H21,Data!$QY$3:$QY$1713&amp;Data!$QZ$3:$QZ$1713,0),4),"")</f>
        <v>30</v>
      </c>
      <c r="X21" s="9" cm="1">
        <f t="array" ref="X21">IFERROR(INDEX(Data!$QY$3:$RT$1713,MATCH(US!X$5&amp;US!$H21,Data!$QY$3:$QY$1713&amp;Data!$QZ$3:$QZ$1713,0),4),"")</f>
        <v>31</v>
      </c>
      <c r="Y21" s="9" cm="1">
        <f t="array" ref="Y21">IFERROR(INDEX(Data!$QY$3:$RT$1713,MATCH(US!Y$5&amp;US!$H21,Data!$QY$3:$QY$1713&amp;Data!$QZ$3:$QZ$1713,0),4),"")</f>
        <v>30</v>
      </c>
      <c r="Z21" s="9" cm="1">
        <f t="array" ref="Z21">IFERROR(INDEX(Data!$QY$3:$RT$1713,MATCH(US!Z$5&amp;US!$H21,Data!$QY$3:$QY$1713&amp;Data!$QZ$3:$QZ$1713,0),4),"")</f>
        <v>30</v>
      </c>
      <c r="AA21" s="9" cm="1">
        <f t="array" ref="AA21">IFERROR(INDEX(Data!$QY$3:$RT$1713,MATCH(US!AA$5&amp;US!$H21,Data!$QY$3:$QY$1713&amp;Data!$QZ$3:$QZ$1713,0),4),"")</f>
        <v>32</v>
      </c>
      <c r="AB21" s="9" cm="1">
        <f t="array" ref="AB21">IFERROR(INDEX(Data!$QY$3:$RT$1713,MATCH(US!AB$5&amp;US!$H21,Data!$QY$3:$QY$1713&amp;Data!$QZ$3:$QZ$1713,0),4),"")</f>
        <v>33</v>
      </c>
      <c r="AC21" s="9" cm="1">
        <f t="array" ref="AC21">IFERROR(INDEX(Data!$QY$3:$RT$1713,MATCH(US!AC$5&amp;US!$H21,Data!$QY$3:$QY$1713&amp;Data!$QZ$3:$QZ$1713,0),4),"")</f>
        <v>35</v>
      </c>
      <c r="AD21" s="9" cm="1">
        <f t="array" ref="AD21">IFERROR(INDEX(Data!$QY$3:$RT$1713,MATCH(US!AD$5&amp;US!$H21,Data!$QY$3:$QY$1713&amp;Data!$QZ$3:$QZ$1713,0),4),"")</f>
        <v>35</v>
      </c>
      <c r="AE21" s="9" cm="1">
        <f t="array" ref="AE21">IFERROR(INDEX(Data!$QY$3:$RT$1713,MATCH(US!AE$5&amp;US!$H21,Data!$QY$3:$QY$1713&amp;Data!$QZ$3:$QZ$1713,0),4),"")</f>
        <v>37</v>
      </c>
      <c r="AF21" s="9" t="str" cm="1">
        <f t="array" ref="AF21">IFERROR(INDEX(Data!$QY$3:$RT$1713,MATCH(US!AF$5&amp;US!$H21,Data!$QY$3:$QY$1713&amp;Data!$QZ$3:$QZ$1713,0),4),"")</f>
        <v/>
      </c>
      <c r="AG21" s="9" t="str" cm="1">
        <f t="array" ref="AG21">IFERROR(INDEX(Data!$QY$3:$RT$1713,MATCH(US!AG$5&amp;US!$H21,Data!$QY$3:$QY$1713&amp;Data!$QZ$3:$QZ$1713,0),4),"")</f>
        <v/>
      </c>
      <c r="AH21" s="9" t="str" cm="1">
        <f t="array" ref="AH21">IFERROR(INDEX(Data!$QY$3:$RT$1713,MATCH(US!AH$5&amp;US!$H21,Data!$QY$3:$QY$1713&amp;Data!$QZ$3:$QZ$1713,0),4),"")</f>
        <v/>
      </c>
      <c r="AI21" s="9" t="str" cm="1">
        <f t="array" ref="AI21">IFERROR(INDEX(Data!$QY$3:$RT$1713,MATCH(US!AI$5&amp;US!$H21,Data!$QY$3:$QY$1713&amp;Data!$QZ$3:$QZ$1713,0),4),"")</f>
        <v/>
      </c>
      <c r="AJ21" s="17" t="str" cm="1">
        <f t="array" ref="AJ21">IFERROR(INDEX(Data!$QY$3:$RT$1713,MATCH(US!AJ$5&amp;US!$H21,Data!$QY$3:$QY$1713&amp;Data!$QZ$3:$QZ$1713,0),4),"")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IFERROR(INDEX(Data!$QY$3:$RT$1713,MATCH(US!I$5&amp;US!$H22,Data!$QY$3:$QY$1713&amp;Data!$QZ$3:$QZ$1713,0),4),"")</f>
        <v/>
      </c>
      <c r="J22" s="10" t="str" cm="1">
        <f t="array" ref="J22">IFERROR(INDEX(Data!$QY$3:$RT$1713,MATCH(US!J$5&amp;US!$H22,Data!$QY$3:$QY$1713&amp;Data!$QZ$3:$QZ$1713,0),4),"")</f>
        <v/>
      </c>
      <c r="K22" s="10" t="str" cm="1">
        <f t="array" ref="K22">IFERROR(INDEX(Data!$QY$3:$RT$1713,MATCH(US!K$5&amp;US!$H22,Data!$QY$3:$QY$1713&amp;Data!$QZ$3:$QZ$1713,0),4),"")</f>
        <v/>
      </c>
      <c r="M22" s="10" t="str" cm="1">
        <f t="array" ref="M22">IFERROR(INDEX(Data!$QY$3:$RT$1713,MATCH(US!M$5&amp;US!$H22,Data!$QY$3:$QY$1713&amp;Data!$QZ$3:$QZ$1713,0),4),"")</f>
        <v/>
      </c>
      <c r="N22" s="10" t="str" cm="1">
        <f t="array" ref="N22">IFERROR(INDEX(Data!$QY$3:$RT$1713,MATCH(US!N$5&amp;US!$H22,Data!$QY$3:$QY$1713&amp;Data!$QZ$3:$QZ$1713,0),4),"")</f>
        <v/>
      </c>
      <c r="O22" s="10" cm="1">
        <f t="array" ref="O22">IFERROR(INDEX(Data!$QY$3:$RT$1713,MATCH(US!O$5&amp;US!$H22,Data!$QY$3:$QY$1713&amp;Data!$QZ$3:$QZ$1713,0),4),"")</f>
        <v>67</v>
      </c>
      <c r="P22" s="10" cm="1">
        <f t="array" ref="P22">IFERROR(INDEX(Data!$QY$3:$RT$1713,MATCH(US!P$5&amp;US!$H22,Data!$QY$3:$QY$1713&amp;Data!$QZ$3:$QZ$1713,0),4),"")</f>
        <v>68</v>
      </c>
      <c r="Q22" s="10" cm="1">
        <f t="array" ref="Q22">IFERROR(INDEX(Data!$QY$3:$RT$1713,MATCH(US!Q$5&amp;US!$H22,Data!$QY$3:$QY$1713&amp;Data!$QZ$3:$QZ$1713,0),4),"")</f>
        <v>65</v>
      </c>
      <c r="R22" s="10" cm="1">
        <f t="array" ref="R22">IFERROR(INDEX(Data!$QY$3:$RT$1713,MATCH(US!R$5&amp;US!$H22,Data!$QY$3:$QY$1713&amp;Data!$QZ$3:$QZ$1713,0),4),"")</f>
        <v>66</v>
      </c>
      <c r="S22" s="10" cm="1">
        <f t="array" ref="S22">IFERROR(INDEX(Data!$QY$3:$RT$1713,MATCH(US!S$5&amp;US!$H22,Data!$QY$3:$QY$1713&amp;Data!$QZ$3:$QZ$1713,0),4),"")</f>
        <v>66</v>
      </c>
      <c r="T22" s="10" cm="1">
        <f t="array" ref="T22">IFERROR(INDEX(Data!$QY$3:$RT$1713,MATCH(US!T$5&amp;US!$H22,Data!$QY$3:$QY$1713&amp;Data!$QZ$3:$QZ$1713,0),4),"")</f>
        <v>64</v>
      </c>
      <c r="U22" s="10" cm="1">
        <f t="array" ref="U22">IFERROR(INDEX(Data!$QY$3:$RT$1713,MATCH(US!U$5&amp;US!$H22,Data!$QY$3:$QY$1713&amp;Data!$QZ$3:$QZ$1713,0),4),"")</f>
        <v>62</v>
      </c>
      <c r="V22" s="10" cm="1">
        <f t="array" ref="V22">IFERROR(INDEX(Data!$QY$3:$RT$1713,MATCH(US!V$5&amp;US!$H22,Data!$QY$3:$QY$1713&amp;Data!$QZ$3:$QZ$1713,0),4),"")</f>
        <v>60</v>
      </c>
      <c r="W22" s="10" cm="1">
        <f t="array" ref="W22">IFERROR(INDEX(Data!$QY$3:$RT$1713,MATCH(US!W$5&amp;US!$H22,Data!$QY$3:$QY$1713&amp;Data!$QZ$3:$QZ$1713,0),4),"")</f>
        <v>61</v>
      </c>
      <c r="X22" s="10" cm="1">
        <f t="array" ref="X22">IFERROR(INDEX(Data!$QY$3:$RT$1713,MATCH(US!X$5&amp;US!$H22,Data!$QY$3:$QY$1713&amp;Data!$QZ$3:$QZ$1713,0),4),"")</f>
        <v>61</v>
      </c>
      <c r="Y22" s="10" cm="1">
        <f t="array" ref="Y22">IFERROR(INDEX(Data!$QY$3:$RT$1713,MATCH(US!Y$5&amp;US!$H22,Data!$QY$3:$QY$1713&amp;Data!$QZ$3:$QZ$1713,0),4),"")</f>
        <v>59</v>
      </c>
      <c r="Z22" s="10" cm="1">
        <f t="array" ref="Z22">IFERROR(INDEX(Data!$QY$3:$RT$1713,MATCH(US!Z$5&amp;US!$H22,Data!$QY$3:$QY$1713&amp;Data!$QZ$3:$QZ$1713,0),4),"")</f>
        <v>57</v>
      </c>
      <c r="AA22" s="10" cm="1">
        <f t="array" ref="AA22">IFERROR(INDEX(Data!$QY$3:$RT$1713,MATCH(US!AA$5&amp;US!$H22,Data!$QY$3:$QY$1713&amp;Data!$QZ$3:$QZ$1713,0),4),"")</f>
        <v>56</v>
      </c>
      <c r="AB22" s="10" cm="1">
        <f t="array" ref="AB22">IFERROR(INDEX(Data!$QY$3:$RT$1713,MATCH(US!AB$5&amp;US!$H22,Data!$QY$3:$QY$1713&amp;Data!$QZ$3:$QZ$1713,0),4),"")</f>
        <v>56</v>
      </c>
      <c r="AC22" s="10" cm="1">
        <f t="array" ref="AC22">IFERROR(INDEX(Data!$QY$3:$RT$1713,MATCH(US!AC$5&amp;US!$H22,Data!$QY$3:$QY$1713&amp;Data!$QZ$3:$QZ$1713,0),4),"")</f>
        <v>53</v>
      </c>
      <c r="AD22" s="10" cm="1">
        <f t="array" ref="AD22">IFERROR(INDEX(Data!$QY$3:$RT$1713,MATCH(US!AD$5&amp;US!$H22,Data!$QY$3:$QY$1713&amp;Data!$QZ$3:$QZ$1713,0),4),"")</f>
        <v>53</v>
      </c>
      <c r="AE22" s="10" cm="1">
        <f t="array" ref="AE22">IFERROR(INDEX(Data!$QY$3:$RT$1713,MATCH(US!AE$5&amp;US!$H22,Data!$QY$3:$QY$1713&amp;Data!$QZ$3:$QZ$1713,0),4),"")</f>
        <v>54</v>
      </c>
      <c r="AF22" s="10" cm="1">
        <f t="array" ref="AF22">IFERROR(INDEX(Data!$QY$3:$RT$1713,MATCH(US!AF$5&amp;US!$H22,Data!$QY$3:$QY$1713&amp;Data!$QZ$3:$QZ$1713,0),4),"")</f>
        <v>56</v>
      </c>
      <c r="AG22" s="10" t="str" cm="1">
        <f t="array" ref="AG22">IFERROR(INDEX(Data!$QY$3:$RT$1713,MATCH(US!AG$5&amp;US!$H22,Data!$QY$3:$QY$1713&amp;Data!$QZ$3:$QZ$1713,0),4),"")</f>
        <v/>
      </c>
      <c r="AH22" s="10" t="str" cm="1">
        <f t="array" ref="AH22">IFERROR(INDEX(Data!$QY$3:$RT$1713,MATCH(US!AH$5&amp;US!$H22,Data!$QY$3:$QY$1713&amp;Data!$QZ$3:$QZ$1713,0),4),"")</f>
        <v/>
      </c>
      <c r="AI22" s="10" t="str" cm="1">
        <f t="array" ref="AI22">IFERROR(INDEX(Data!$QY$3:$RT$1713,MATCH(US!AI$5&amp;US!$H22,Data!$QY$3:$QY$1713&amp;Data!$QZ$3:$QZ$1713,0),4),"")</f>
        <v/>
      </c>
      <c r="AJ22" s="20" t="str" cm="1">
        <f t="array" ref="AJ22">IFERROR(INDEX(Data!$QY$3:$RT$1713,MATCH(US!AJ$5&amp;US!$H22,Data!$QY$3:$QY$1713&amp;Data!$QZ$3:$QZ$1713,0),4),"")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IFERROR(INDEX(Data!$QY$3:$RT$1713,MATCH(US!I$5&amp;US!$H23,Data!$QY$3:$QY$1713&amp;Data!$QZ$3:$QZ$1713,0),4),"")</f>
        <v/>
      </c>
      <c r="J23" s="9" t="str" cm="1">
        <f t="array" ref="J23">IFERROR(INDEX(Data!$QY$3:$RT$1713,MATCH(US!J$5&amp;US!$H23,Data!$QY$3:$QY$1713&amp;Data!$QZ$3:$QZ$1713,0),4),"")</f>
        <v/>
      </c>
      <c r="K23" s="9" t="str" cm="1">
        <f t="array" ref="K23">IFERROR(INDEX(Data!$QY$3:$RT$1713,MATCH(US!K$5&amp;US!$H23,Data!$QY$3:$QY$1713&amp;Data!$QZ$3:$QZ$1713,0),4),"")</f>
        <v/>
      </c>
      <c r="M23" s="9" t="str" cm="1">
        <f t="array" ref="M23">IFERROR(INDEX(Data!$QY$3:$RT$1713,MATCH(US!M$5&amp;US!$H23,Data!$QY$3:$QY$1713&amp;Data!$QZ$3:$QZ$1713,0),4),"")</f>
        <v/>
      </c>
      <c r="N23" s="9" cm="1">
        <f t="array" ref="N23">IFERROR(INDEX(Data!$QY$3:$RT$1713,MATCH(US!N$5&amp;US!$H23,Data!$QY$3:$QY$1713&amp;Data!$QZ$3:$QZ$1713,0),4),"")</f>
        <v>75</v>
      </c>
      <c r="O23" s="9" cm="1">
        <f t="array" ref="O23">IFERROR(INDEX(Data!$QY$3:$RT$1713,MATCH(US!O$5&amp;US!$H23,Data!$QY$3:$QY$1713&amp;Data!$QZ$3:$QZ$1713,0),4),"")</f>
        <v>73</v>
      </c>
      <c r="P23" s="9" cm="1">
        <f t="array" ref="P23">IFERROR(INDEX(Data!$QY$3:$RT$1713,MATCH(US!P$5&amp;US!$H23,Data!$QY$3:$QY$1713&amp;Data!$QZ$3:$QZ$1713,0),4),"")</f>
        <v>69</v>
      </c>
      <c r="Q23" s="9" cm="1">
        <f t="array" ref="Q23">IFERROR(INDEX(Data!$QY$3:$RT$1713,MATCH(US!Q$5&amp;US!$H23,Data!$QY$3:$QY$1713&amp;Data!$QZ$3:$QZ$1713,0),4),"")</f>
        <v>67</v>
      </c>
      <c r="R23" s="9" cm="1">
        <f t="array" ref="R23">IFERROR(INDEX(Data!$QY$3:$RT$1713,MATCH(US!R$5&amp;US!$H23,Data!$QY$3:$QY$1713&amp;Data!$QZ$3:$QZ$1713,0),4),"")</f>
        <v>66</v>
      </c>
      <c r="S23" s="9" cm="1">
        <f t="array" ref="S23">IFERROR(INDEX(Data!$QY$3:$RT$1713,MATCH(US!S$5&amp;US!$H23,Data!$QY$3:$QY$1713&amp;Data!$QZ$3:$QZ$1713,0),4),"")</f>
        <v>65</v>
      </c>
      <c r="T23" s="9" cm="1">
        <f t="array" ref="T23">IFERROR(INDEX(Data!$QY$3:$RT$1713,MATCH(US!T$5&amp;US!$H23,Data!$QY$3:$QY$1713&amp;Data!$QZ$3:$QZ$1713,0),4),"")</f>
        <v>67</v>
      </c>
      <c r="U23" s="9" cm="1">
        <f t="array" ref="U23">IFERROR(INDEX(Data!$QY$3:$RT$1713,MATCH(US!U$5&amp;US!$H23,Data!$QY$3:$QY$1713&amp;Data!$QZ$3:$QZ$1713,0),4),"")</f>
        <v>67</v>
      </c>
      <c r="V23" s="9" cm="1">
        <f t="array" ref="V23">IFERROR(INDEX(Data!$QY$3:$RT$1713,MATCH(US!V$5&amp;US!$H23,Data!$QY$3:$QY$1713&amp;Data!$QZ$3:$QZ$1713,0),4),"")</f>
        <v>66</v>
      </c>
      <c r="W23" s="9" cm="1">
        <f t="array" ref="W23">IFERROR(INDEX(Data!$QY$3:$RT$1713,MATCH(US!W$5&amp;US!$H23,Data!$QY$3:$QY$1713&amp;Data!$QZ$3:$QZ$1713,0),4),"")</f>
        <v>66</v>
      </c>
      <c r="X23" s="9" cm="1">
        <f t="array" ref="X23">IFERROR(INDEX(Data!$QY$3:$RT$1713,MATCH(US!X$5&amp;US!$H23,Data!$QY$3:$QY$1713&amp;Data!$QZ$3:$QZ$1713,0),4),"")</f>
        <v>66</v>
      </c>
      <c r="Y23" s="9" cm="1">
        <f t="array" ref="Y23">IFERROR(INDEX(Data!$QY$3:$RT$1713,MATCH(US!Y$5&amp;US!$H23,Data!$QY$3:$QY$1713&amp;Data!$QZ$3:$QZ$1713,0),4),"")</f>
        <v>64</v>
      </c>
      <c r="Z23" s="9" cm="1">
        <f t="array" ref="Z23">IFERROR(INDEX(Data!$QY$3:$RT$1713,MATCH(US!Z$5&amp;US!$H23,Data!$QY$3:$QY$1713&amp;Data!$QZ$3:$QZ$1713,0),4),"")</f>
        <v>64</v>
      </c>
      <c r="AA23" s="9" cm="1">
        <f t="array" ref="AA23">IFERROR(INDEX(Data!$QY$3:$RT$1713,MATCH(US!AA$5&amp;US!$H23,Data!$QY$3:$QY$1713&amp;Data!$QZ$3:$QZ$1713,0),4),"")</f>
        <v>64</v>
      </c>
      <c r="AB23" s="9" cm="1">
        <f t="array" ref="AB23">IFERROR(INDEX(Data!$QY$3:$RT$1713,MATCH(US!AB$5&amp;US!$H23,Data!$QY$3:$QY$1713&amp;Data!$QZ$3:$QZ$1713,0),4),"")</f>
        <v>63</v>
      </c>
      <c r="AC23" s="9" cm="1">
        <f t="array" ref="AC23">IFERROR(INDEX(Data!$QY$3:$RT$1713,MATCH(US!AC$5&amp;US!$H23,Data!$QY$3:$QY$1713&amp;Data!$QZ$3:$QZ$1713,0),4),"")</f>
        <v>63</v>
      </c>
      <c r="AD23" s="9" cm="1">
        <f t="array" ref="AD23">IFERROR(INDEX(Data!$QY$3:$RT$1713,MATCH(US!AD$5&amp;US!$H23,Data!$QY$3:$QY$1713&amp;Data!$QZ$3:$QZ$1713,0),4),"")</f>
        <v>63</v>
      </c>
      <c r="AE23" s="9" cm="1">
        <f t="array" ref="AE23">IFERROR(INDEX(Data!$QY$3:$RT$1713,MATCH(US!AE$5&amp;US!$H23,Data!$QY$3:$QY$1713&amp;Data!$QZ$3:$QZ$1713,0),4),"")</f>
        <v>64</v>
      </c>
      <c r="AF23" s="9" cm="1">
        <f t="array" ref="AF23">IFERROR(INDEX(Data!$QY$3:$RT$1713,MATCH(US!AF$5&amp;US!$H23,Data!$QY$3:$QY$1713&amp;Data!$QZ$3:$QZ$1713,0),4),"")</f>
        <v>64</v>
      </c>
      <c r="AG23" s="9" t="str" cm="1">
        <f t="array" ref="AG23">IFERROR(INDEX(Data!$QY$3:$RT$1713,MATCH(US!AG$5&amp;US!$H23,Data!$QY$3:$QY$1713&amp;Data!$QZ$3:$QZ$1713,0),4),"")</f>
        <v/>
      </c>
      <c r="AH23" s="9" t="str" cm="1">
        <f t="array" ref="AH23">IFERROR(INDEX(Data!$QY$3:$RT$1713,MATCH(US!AH$5&amp;US!$H23,Data!$QY$3:$QY$1713&amp;Data!$QZ$3:$QZ$1713,0),4),"")</f>
        <v/>
      </c>
      <c r="AI23" s="9" t="str" cm="1">
        <f t="array" ref="AI23">IFERROR(INDEX(Data!$QY$3:$RT$1713,MATCH(US!AI$5&amp;US!$H23,Data!$QY$3:$QY$1713&amp;Data!$QZ$3:$QZ$1713,0),4),"")</f>
        <v/>
      </c>
      <c r="AJ23" s="17" t="str" cm="1">
        <f t="array" ref="AJ23">IFERROR(INDEX(Data!$QY$3:$RT$1713,MATCH(US!AJ$5&amp;US!$H23,Data!$QY$3:$QY$1713&amp;Data!$QZ$3:$QZ$1713,0),4),"")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IFERROR(INDEX(Data!$QY$3:$RT$1713,MATCH(US!I$5&amp;US!$H24,Data!$QY$3:$QY$1713&amp;Data!$QZ$3:$QZ$1713,0),4),"")</f>
        <v/>
      </c>
      <c r="J24" s="10" t="str" cm="1">
        <f t="array" ref="J24">IFERROR(INDEX(Data!$QY$3:$RT$1713,MATCH(US!J$5&amp;US!$H24,Data!$QY$3:$QY$1713&amp;Data!$QZ$3:$QZ$1713,0),4),"")</f>
        <v/>
      </c>
      <c r="K24" s="10" t="str" cm="1">
        <f t="array" ref="K24">IFERROR(INDEX(Data!$QY$3:$RT$1713,MATCH(US!K$5&amp;US!$H24,Data!$QY$3:$QY$1713&amp;Data!$QZ$3:$QZ$1713,0),4),"")</f>
        <v/>
      </c>
      <c r="M24" s="10" t="str" cm="1">
        <f t="array" ref="M24">IFERROR(INDEX(Data!$QY$3:$RT$1713,MATCH(US!M$5&amp;US!$H24,Data!$QY$3:$QY$1713&amp;Data!$QZ$3:$QZ$1713,0),4),"")</f>
        <v/>
      </c>
      <c r="N24" s="10" t="str" cm="1">
        <f t="array" ref="N24">IFERROR(INDEX(Data!$QY$3:$RT$1713,MATCH(US!N$5&amp;US!$H24,Data!$QY$3:$QY$1713&amp;Data!$QZ$3:$QZ$1713,0),4),"")</f>
        <v/>
      </c>
      <c r="O24" s="10" cm="1">
        <f t="array" ref="O24">IFERROR(INDEX(Data!$QY$3:$RT$1713,MATCH(US!O$5&amp;US!$H24,Data!$QY$3:$QY$1713&amp;Data!$QZ$3:$QZ$1713,0),4),"")</f>
        <v>66</v>
      </c>
      <c r="P24" s="10" cm="1">
        <f t="array" ref="P24">IFERROR(INDEX(Data!$QY$3:$RT$1713,MATCH(US!P$5&amp;US!$H24,Data!$QY$3:$QY$1713&amp;Data!$QZ$3:$QZ$1713,0),4),"")</f>
        <v>67</v>
      </c>
      <c r="Q24" s="10" cm="1">
        <f t="array" ref="Q24">IFERROR(INDEX(Data!$QY$3:$RT$1713,MATCH(US!Q$5&amp;US!$H24,Data!$QY$3:$QY$1713&amp;Data!$QZ$3:$QZ$1713,0),4),"")</f>
        <v>68</v>
      </c>
      <c r="R24" s="10" cm="1">
        <f t="array" ref="R24">IFERROR(INDEX(Data!$QY$3:$RT$1713,MATCH(US!R$5&amp;US!$H24,Data!$QY$3:$QY$1713&amp;Data!$QZ$3:$QZ$1713,0),4),"")</f>
        <v>66</v>
      </c>
      <c r="S24" s="10" cm="1">
        <f t="array" ref="S24">IFERROR(INDEX(Data!$QY$3:$RT$1713,MATCH(US!S$5&amp;US!$H24,Data!$QY$3:$QY$1713&amp;Data!$QZ$3:$QZ$1713,0),4),"")</f>
        <v>66</v>
      </c>
      <c r="T24" s="10" cm="1">
        <f t="array" ref="T24">IFERROR(INDEX(Data!$QY$3:$RT$1713,MATCH(US!T$5&amp;US!$H24,Data!$QY$3:$QY$1713&amp;Data!$QZ$3:$QZ$1713,0),4),"")</f>
        <v>67</v>
      </c>
      <c r="U24" s="10" cm="1">
        <f t="array" ref="U24">IFERROR(INDEX(Data!$QY$3:$RT$1713,MATCH(US!U$5&amp;US!$H24,Data!$QY$3:$QY$1713&amp;Data!$QZ$3:$QZ$1713,0),4),"")</f>
        <v>67</v>
      </c>
      <c r="V24" s="10" cm="1">
        <f t="array" ref="V24">IFERROR(INDEX(Data!$QY$3:$RT$1713,MATCH(US!V$5&amp;US!$H24,Data!$QY$3:$QY$1713&amp;Data!$QZ$3:$QZ$1713,0),4),"")</f>
        <v>67</v>
      </c>
      <c r="W24" s="10" cm="1">
        <f t="array" ref="W24">IFERROR(INDEX(Data!$QY$3:$RT$1713,MATCH(US!W$5&amp;US!$H24,Data!$QY$3:$QY$1713&amp;Data!$QZ$3:$QZ$1713,0),4),"")</f>
        <v>66</v>
      </c>
      <c r="X24" s="10" cm="1">
        <f t="array" ref="X24">IFERROR(INDEX(Data!$QY$3:$RT$1713,MATCH(US!X$5&amp;US!$H24,Data!$QY$3:$QY$1713&amp;Data!$QZ$3:$QZ$1713,0),4),"")</f>
        <v>66</v>
      </c>
      <c r="Y24" s="10" cm="1">
        <f t="array" ref="Y24">IFERROR(INDEX(Data!$QY$3:$RT$1713,MATCH(US!Y$5&amp;US!$H24,Data!$QY$3:$QY$1713&amp;Data!$QZ$3:$QZ$1713,0),4),"")</f>
        <v>69</v>
      </c>
      <c r="Z24" s="10" cm="1">
        <f t="array" ref="Z24">IFERROR(INDEX(Data!$QY$3:$RT$1713,MATCH(US!Z$5&amp;US!$H24,Data!$QY$3:$QY$1713&amp;Data!$QZ$3:$QZ$1713,0),4),"")</f>
        <v>69</v>
      </c>
      <c r="AA24" s="10" cm="1">
        <f t="array" ref="AA24">IFERROR(INDEX(Data!$QY$3:$RT$1713,MATCH(US!AA$5&amp;US!$H24,Data!$QY$3:$QY$1713&amp;Data!$QZ$3:$QZ$1713,0),4),"")</f>
        <v>68</v>
      </c>
      <c r="AB24" s="10" cm="1">
        <f t="array" ref="AB24">IFERROR(INDEX(Data!$QY$3:$RT$1713,MATCH(US!AB$5&amp;US!$H24,Data!$QY$3:$QY$1713&amp;Data!$QZ$3:$QZ$1713,0),4),"")</f>
        <v>68</v>
      </c>
      <c r="AC24" s="10" cm="1">
        <f t="array" ref="AC24">IFERROR(INDEX(Data!$QY$3:$RT$1713,MATCH(US!AC$5&amp;US!$H24,Data!$QY$3:$QY$1713&amp;Data!$QZ$3:$QZ$1713,0),4),"")</f>
        <v>67</v>
      </c>
      <c r="AD24" s="10" cm="1">
        <f t="array" ref="AD24">IFERROR(INDEX(Data!$QY$3:$RT$1713,MATCH(US!AD$5&amp;US!$H24,Data!$QY$3:$QY$1713&amp;Data!$QZ$3:$QZ$1713,0),4),"")</f>
        <v>66</v>
      </c>
      <c r="AE24" s="10" cm="1">
        <f t="array" ref="AE24">IFERROR(INDEX(Data!$QY$3:$RT$1713,MATCH(US!AE$5&amp;US!$H24,Data!$QY$3:$QY$1713&amp;Data!$QZ$3:$QZ$1713,0),4),"")</f>
        <v>67</v>
      </c>
      <c r="AF24" s="10" cm="1">
        <f t="array" ref="AF24">IFERROR(INDEX(Data!$QY$3:$RT$1713,MATCH(US!AF$5&amp;US!$H24,Data!$QY$3:$QY$1713&amp;Data!$QZ$3:$QZ$1713,0),4),"")</f>
        <v>65</v>
      </c>
      <c r="AG24" s="10" cm="1">
        <f t="array" ref="AG24">IFERROR(INDEX(Data!$QY$3:$RT$1713,MATCH(US!AG$5&amp;US!$H24,Data!$QY$3:$QY$1713&amp;Data!$QZ$3:$QZ$1713,0),4),"")</f>
        <v>65</v>
      </c>
      <c r="AH24" s="10" cm="1">
        <f t="array" ref="AH24">IFERROR(INDEX(Data!$QY$3:$RT$1713,MATCH(US!AH$5&amp;US!$H24,Data!$QY$3:$QY$1713&amp;Data!$QZ$3:$QZ$1713,0),4),"")</f>
        <v>65</v>
      </c>
      <c r="AI24" s="10" cm="1">
        <f t="array" ref="AI24">IFERROR(INDEX(Data!$QY$3:$RT$1713,MATCH(US!AI$5&amp;US!$H24,Data!$QY$3:$QY$1713&amp;Data!$QZ$3:$QZ$1713,0),4),"")</f>
        <v>63</v>
      </c>
      <c r="AJ24" s="20" t="str" cm="1">
        <f t="array" ref="AJ24">IFERROR(INDEX(Data!$QY$3:$RT$1713,MATCH(US!AJ$5&amp;US!$H24,Data!$QY$3:$QY$1713&amp;Data!$QZ$3:$QZ$1713,0),4),"")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IFERROR(INDEX(Data!$QY$3:$RT$1713,MATCH(US!I$5&amp;US!$H25,Data!$QY$3:$QY$1713&amp;Data!$QZ$3:$QZ$1713,0),4),"")</f>
        <v/>
      </c>
      <c r="J25" s="9" t="str" cm="1">
        <f t="array" ref="J25">IFERROR(INDEX(Data!$QY$3:$RT$1713,MATCH(US!J$5&amp;US!$H25,Data!$QY$3:$QY$1713&amp;Data!$QZ$3:$QZ$1713,0),4),"")</f>
        <v/>
      </c>
      <c r="K25" s="9" t="str" cm="1">
        <f t="array" ref="K25">IFERROR(INDEX(Data!$QY$3:$RT$1713,MATCH(US!K$5&amp;US!$H25,Data!$QY$3:$QY$1713&amp;Data!$QZ$3:$QZ$1713,0),4),"")</f>
        <v/>
      </c>
      <c r="M25" s="9" t="str" cm="1">
        <f t="array" ref="M25">IFERROR(INDEX(Data!$QY$3:$RT$1713,MATCH(US!M$5&amp;US!$H25,Data!$QY$3:$QY$1713&amp;Data!$QZ$3:$QZ$1713,0),4),"")</f>
        <v/>
      </c>
      <c r="N25" s="9" cm="1">
        <f t="array" ref="N25">IFERROR(INDEX(Data!$QY$3:$RT$1713,MATCH(US!N$5&amp;US!$H25,Data!$QY$3:$QY$1713&amp;Data!$QZ$3:$QZ$1713,0),4),"")</f>
        <v>57</v>
      </c>
      <c r="O25" s="9" cm="1">
        <f t="array" ref="O25">IFERROR(INDEX(Data!$QY$3:$RT$1713,MATCH(US!O$5&amp;US!$H25,Data!$QY$3:$QY$1713&amp;Data!$QZ$3:$QZ$1713,0),4),"")</f>
        <v>56</v>
      </c>
      <c r="P25" s="9" cm="1">
        <f t="array" ref="P25">IFERROR(INDEX(Data!$QY$3:$RT$1713,MATCH(US!P$5&amp;US!$H25,Data!$QY$3:$QY$1713&amp;Data!$QZ$3:$QZ$1713,0),4),"")</f>
        <v>57</v>
      </c>
      <c r="Q25" s="9" cm="1">
        <f t="array" ref="Q25">IFERROR(INDEX(Data!$QY$3:$RT$1713,MATCH(US!Q$5&amp;US!$H25,Data!$QY$3:$QY$1713&amp;Data!$QZ$3:$QZ$1713,0),4),"")</f>
        <v>58</v>
      </c>
      <c r="R25" s="9" cm="1">
        <f t="array" ref="R25">IFERROR(INDEX(Data!$QY$3:$RT$1713,MATCH(US!R$5&amp;US!$H25,Data!$QY$3:$QY$1713&amp;Data!$QZ$3:$QZ$1713,0),4),"")</f>
        <v>59</v>
      </c>
      <c r="S25" s="9" cm="1">
        <f t="array" ref="S25">IFERROR(INDEX(Data!$QY$3:$RT$1713,MATCH(US!S$5&amp;US!$H25,Data!$QY$3:$QY$1713&amp;Data!$QZ$3:$QZ$1713,0),4),"")</f>
        <v>59</v>
      </c>
      <c r="T25" s="9" cm="1">
        <f t="array" ref="T25">IFERROR(INDEX(Data!$QY$3:$RT$1713,MATCH(US!T$5&amp;US!$H25,Data!$QY$3:$QY$1713&amp;Data!$QZ$3:$QZ$1713,0),4),"")</f>
        <v>61</v>
      </c>
      <c r="U25" s="9" cm="1">
        <f t="array" ref="U25">IFERROR(INDEX(Data!$QY$3:$RT$1713,MATCH(US!U$5&amp;US!$H25,Data!$QY$3:$QY$1713&amp;Data!$QZ$3:$QZ$1713,0),4),"")</f>
        <v>62</v>
      </c>
      <c r="V25" s="9" cm="1">
        <f t="array" ref="V25">IFERROR(INDEX(Data!$QY$3:$RT$1713,MATCH(US!V$5&amp;US!$H25,Data!$QY$3:$QY$1713&amp;Data!$QZ$3:$QZ$1713,0),4),"")</f>
        <v>63</v>
      </c>
      <c r="W25" s="9" cm="1">
        <f t="array" ref="W25">IFERROR(INDEX(Data!$QY$3:$RT$1713,MATCH(US!W$5&amp;US!$H25,Data!$QY$3:$QY$1713&amp;Data!$QZ$3:$QZ$1713,0),4),"")</f>
        <v>63</v>
      </c>
      <c r="X25" s="9" cm="1">
        <f t="array" ref="X25">IFERROR(INDEX(Data!$QY$3:$RT$1713,MATCH(US!X$5&amp;US!$H25,Data!$QY$3:$QY$1713&amp;Data!$QZ$3:$QZ$1713,0),4),"")</f>
        <v>62</v>
      </c>
      <c r="Y25" s="9" cm="1">
        <f t="array" ref="Y25">IFERROR(INDEX(Data!$QY$3:$RT$1713,MATCH(US!Y$5&amp;US!$H25,Data!$QY$3:$QY$1713&amp;Data!$QZ$3:$QZ$1713,0),4),"")</f>
        <v>61</v>
      </c>
      <c r="Z25" s="9" cm="1">
        <f t="array" ref="Z25">IFERROR(INDEX(Data!$QY$3:$RT$1713,MATCH(US!Z$5&amp;US!$H25,Data!$QY$3:$QY$1713&amp;Data!$QZ$3:$QZ$1713,0),4),"")</f>
        <v>57</v>
      </c>
      <c r="AA25" s="9" cm="1">
        <f t="array" ref="AA25">IFERROR(INDEX(Data!$QY$3:$RT$1713,MATCH(US!AA$5&amp;US!$H25,Data!$QY$3:$QY$1713&amp;Data!$QZ$3:$QZ$1713,0),4),"")</f>
        <v>57</v>
      </c>
      <c r="AB25" s="9" cm="1">
        <f t="array" ref="AB25">IFERROR(INDEX(Data!$QY$3:$RT$1713,MATCH(US!AB$5&amp;US!$H25,Data!$QY$3:$QY$1713&amp;Data!$QZ$3:$QZ$1713,0),4),"")</f>
        <v>57</v>
      </c>
      <c r="AC25" s="9" cm="1">
        <f t="array" ref="AC25">IFERROR(INDEX(Data!$QY$3:$RT$1713,MATCH(US!AC$5&amp;US!$H25,Data!$QY$3:$QY$1713&amp;Data!$QZ$3:$QZ$1713,0),4),"")</f>
        <v>57</v>
      </c>
      <c r="AD25" s="9" cm="1">
        <f t="array" ref="AD25">IFERROR(INDEX(Data!$QY$3:$RT$1713,MATCH(US!AD$5&amp;US!$H25,Data!$QY$3:$QY$1713&amp;Data!$QZ$3:$QZ$1713,0),4),"")</f>
        <v>57</v>
      </c>
      <c r="AE25" s="9" cm="1">
        <f t="array" ref="AE25">IFERROR(INDEX(Data!$QY$3:$RT$1713,MATCH(US!AE$5&amp;US!$H25,Data!$QY$3:$QY$1713&amp;Data!$QZ$3:$QZ$1713,0),4),"")</f>
        <v>57</v>
      </c>
      <c r="AF25" s="9" cm="1">
        <f t="array" ref="AF25">IFERROR(INDEX(Data!$QY$3:$RT$1713,MATCH(US!AF$5&amp;US!$H25,Data!$QY$3:$QY$1713&amp;Data!$QZ$3:$QZ$1713,0),4),"")</f>
        <v>57</v>
      </c>
      <c r="AG25" s="9" cm="1">
        <f t="array" ref="AG25">IFERROR(INDEX(Data!$QY$3:$RT$1713,MATCH(US!AG$5&amp;US!$H25,Data!$QY$3:$QY$1713&amp;Data!$QZ$3:$QZ$1713,0),4),"")</f>
        <v>57</v>
      </c>
      <c r="AH25" s="9" t="str" cm="1">
        <f t="array" ref="AH25">IFERROR(INDEX(Data!$QY$3:$RT$1713,MATCH(US!AH$5&amp;US!$H25,Data!$QY$3:$QY$1713&amp;Data!$QZ$3:$QZ$1713,0),4),"")</f>
        <v/>
      </c>
      <c r="AI25" s="9" t="str" cm="1">
        <f t="array" ref="AI25">IFERROR(INDEX(Data!$QY$3:$RT$1713,MATCH(US!AI$5&amp;US!$H25,Data!$QY$3:$QY$1713&amp;Data!$QZ$3:$QZ$1713,0),4),"")</f>
        <v/>
      </c>
      <c r="AJ25" s="17" t="str" cm="1">
        <f t="array" ref="AJ25">IFERROR(INDEX(Data!$QY$3:$RT$1713,MATCH(US!AJ$5&amp;US!$H25,Data!$QY$3:$QY$1713&amp;Data!$QZ$3:$QZ$1713,0),4),"")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IFERROR(INDEX(Data!$QY$3:$RT$1713,MATCH(US!I$5&amp;US!$H26,Data!$QY$3:$QY$1713&amp;Data!$QZ$3:$QZ$1713,0),4),"")</f>
        <v/>
      </c>
      <c r="K26" s="10" t="str" cm="1">
        <f t="array" ref="K26">IFERROR(INDEX(Data!$QY$3:$RT$1713,MATCH(US!K$5&amp;US!$H26,Data!$QY$3:$QY$1713&amp;Data!$QZ$3:$QZ$1713,0),4),"")</f>
        <v/>
      </c>
      <c r="M26" s="10" cm="1">
        <f t="array" ref="M26">IFERROR(INDEX(Data!$QY$3:$RT$1713,MATCH(US!M$5&amp;US!$H26,Data!$QY$3:$QY$1713&amp;Data!$QZ$3:$QZ$1713,0),4),"")</f>
        <v>71</v>
      </c>
      <c r="N26" s="10" cm="1">
        <f t="array" ref="N26">IFERROR(INDEX(Data!$QY$3:$RT$1713,MATCH(US!N$5&amp;US!$H26,Data!$QY$3:$QY$1713&amp;Data!$QZ$3:$QZ$1713,0),4),"")</f>
        <v>70</v>
      </c>
      <c r="O26" s="10" cm="1">
        <f t="array" ref="O26">IFERROR(INDEX(Data!$QY$3:$RT$1713,MATCH(US!O$5&amp;US!$H26,Data!$QY$3:$QY$1713&amp;Data!$QZ$3:$QZ$1713,0),4),"")</f>
        <v>65</v>
      </c>
      <c r="P26" s="10" cm="1">
        <f t="array" ref="P26">IFERROR(INDEX(Data!$QY$3:$RT$1713,MATCH(US!P$5&amp;US!$H26,Data!$QY$3:$QY$1713&amp;Data!$QZ$3:$QZ$1713,0),4),"")</f>
        <v>66</v>
      </c>
      <c r="Q26" s="10" cm="1">
        <f t="array" ref="Q26">IFERROR(INDEX(Data!$QY$3:$RT$1713,MATCH(US!Q$5&amp;US!$H26,Data!$QY$3:$QY$1713&amp;Data!$QZ$3:$QZ$1713,0),4),"")</f>
        <v>68</v>
      </c>
      <c r="R26" s="10" cm="1">
        <f t="array" ref="R26">IFERROR(INDEX(Data!$QY$3:$RT$1713,MATCH(US!R$5&amp;US!$H26,Data!$QY$3:$QY$1713&amp;Data!$QZ$3:$QZ$1713,0),4),"")</f>
        <v>65</v>
      </c>
      <c r="S26" s="10" cm="1">
        <f t="array" ref="S26">IFERROR(INDEX(Data!$QY$3:$RT$1713,MATCH(US!S$5&amp;US!$H26,Data!$QY$3:$QY$1713&amp;Data!$QZ$3:$QZ$1713,0),4),"")</f>
        <v>62</v>
      </c>
      <c r="T26" s="10" cm="1">
        <f t="array" ref="T26">IFERROR(INDEX(Data!$QY$3:$RT$1713,MATCH(US!T$5&amp;US!$H26,Data!$QY$3:$QY$1713&amp;Data!$QZ$3:$QZ$1713,0),4),"")</f>
        <v>61</v>
      </c>
      <c r="U26" s="10" cm="1">
        <f t="array" ref="U26">IFERROR(INDEX(Data!$QY$3:$RT$1713,MATCH(US!U$5&amp;US!$H26,Data!$QY$3:$QY$1713&amp;Data!$QZ$3:$QZ$1713,0),4),"")</f>
        <v>58</v>
      </c>
      <c r="V26" s="10" cm="1">
        <f t="array" ref="V26">IFERROR(INDEX(Data!$QY$3:$RT$1713,MATCH(US!V$5&amp;US!$H26,Data!$QY$3:$QY$1713&amp;Data!$QZ$3:$QZ$1713,0),4),"")</f>
        <v>56</v>
      </c>
      <c r="W26" s="10" cm="1">
        <f t="array" ref="W26">IFERROR(INDEX(Data!$QY$3:$RT$1713,MATCH(US!W$5&amp;US!$H26,Data!$QY$3:$QY$1713&amp;Data!$QZ$3:$QZ$1713,0),4),"")</f>
        <v>56</v>
      </c>
      <c r="X26" s="10" cm="1">
        <f t="array" ref="X26">IFERROR(INDEX(Data!$QY$3:$RT$1713,MATCH(US!X$5&amp;US!$H26,Data!$QY$3:$QY$1713&amp;Data!$QZ$3:$QZ$1713,0),4),"")</f>
        <v>54</v>
      </c>
      <c r="Y26" s="10" cm="1">
        <f t="array" ref="Y26">IFERROR(INDEX(Data!$QY$3:$RT$1713,MATCH(US!Y$5&amp;US!$H26,Data!$QY$3:$QY$1713&amp;Data!$QZ$3:$QZ$1713,0),4),"")</f>
        <v>55</v>
      </c>
      <c r="Z26" s="10" cm="1">
        <f t="array" ref="Z26">IFERROR(INDEX(Data!$QY$3:$RT$1713,MATCH(US!Z$5&amp;US!$H26,Data!$QY$3:$QY$1713&amp;Data!$QZ$3:$QZ$1713,0),4),"")</f>
        <v>56</v>
      </c>
      <c r="AA26" s="10" cm="1">
        <f t="array" ref="AA26">IFERROR(INDEX(Data!$QY$3:$RT$1713,MATCH(US!AA$5&amp;US!$H26,Data!$QY$3:$QY$1713&amp;Data!$QZ$3:$QZ$1713,0),4),"")</f>
        <v>56</v>
      </c>
      <c r="AB26" s="10" cm="1">
        <f t="array" ref="AB26">IFERROR(INDEX(Data!$QY$3:$RT$1713,MATCH(US!AB$5&amp;US!$H26,Data!$QY$3:$QY$1713&amp;Data!$QZ$3:$QZ$1713,0),4),"")</f>
        <v>56</v>
      </c>
      <c r="AC26" s="10" cm="1">
        <f t="array" ref="AC26">IFERROR(INDEX(Data!$QY$3:$RT$1713,MATCH(US!AC$5&amp;US!$H26,Data!$QY$3:$QY$1713&amp;Data!$QZ$3:$QZ$1713,0),4),"")</f>
        <v>58</v>
      </c>
      <c r="AD26" s="10" cm="1">
        <f t="array" ref="AD26">IFERROR(INDEX(Data!$QY$3:$RT$1713,MATCH(US!AD$5&amp;US!$H26,Data!$QY$3:$QY$1713&amp;Data!$QZ$3:$QZ$1713,0),4),"")</f>
        <v>57</v>
      </c>
      <c r="AE26" s="10" cm="1">
        <f t="array" ref="AE26">IFERROR(INDEX(Data!$QY$3:$RT$1713,MATCH(US!AE$5&amp;US!$H26,Data!$QY$3:$QY$1713&amp;Data!$QZ$3:$QZ$1713,0),4),"")</f>
        <v>58</v>
      </c>
      <c r="AG26" s="10" t="str" cm="1">
        <f t="array" ref="AG26">IFERROR(INDEX(Data!$QY$3:$RT$1713,MATCH(US!AG$5&amp;US!$H26,Data!$QY$3:$QY$1713&amp;Data!$QZ$3:$QZ$1713,0),4),"")</f>
        <v/>
      </c>
      <c r="AH26" s="10" t="str" cm="1">
        <f t="array" ref="AH26">IFERROR(INDEX(Data!$QY$3:$RT$1713,MATCH(US!AH$5&amp;US!$H26,Data!$QY$3:$QY$1713&amp;Data!$QZ$3:$QZ$1713,0),4),"")</f>
        <v/>
      </c>
      <c r="AI26" s="10" t="str" cm="1">
        <f t="array" ref="AI26">IFERROR(INDEX(Data!$QY$3:$RT$1713,MATCH(US!AI$5&amp;US!$H26,Data!$QY$3:$QY$1713&amp;Data!$QZ$3:$QZ$1713,0),4),"")</f>
        <v/>
      </c>
      <c r="AJ26" s="20" t="str" cm="1">
        <f t="array" ref="AJ26">IFERROR(INDEX(Data!$QY$3:$RT$1713,MATCH(US!AJ$5&amp;US!$H26,Data!$QY$3:$QY$1713&amp;Data!$QZ$3:$QZ$1713,0),4),"")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IFERROR(INDEX(Data!$QY$3:$RT$1713,MATCH(US!I$5&amp;US!$H27,Data!$QY$3:$QY$1713&amp;Data!$QZ$3:$QZ$1713,0),4),"")</f>
        <v/>
      </c>
      <c r="J27" s="9" t="str" cm="1">
        <f t="array" ref="J27">IFERROR(INDEX(Data!$QY$3:$RT$1713,MATCH(US!J$5&amp;US!$H27,Data!$QY$3:$QY$1713&amp;Data!$QZ$3:$QZ$1713,0),4),"")</f>
        <v/>
      </c>
      <c r="K27" s="9" t="str" cm="1">
        <f t="array" ref="K27">IFERROR(INDEX(Data!$QY$3:$RT$1713,MATCH(US!K$5&amp;US!$H27,Data!$QY$3:$QY$1713&amp;Data!$QZ$3:$QZ$1713,0),4),"")</f>
        <v/>
      </c>
      <c r="M27" s="9" cm="1">
        <f t="array" ref="M27">IFERROR(INDEX(Data!$QY$3:$RT$1713,MATCH(US!M$5&amp;US!$H27,Data!$QY$3:$QY$1713&amp;Data!$QZ$3:$QZ$1713,0),4),"")</f>
        <v>70</v>
      </c>
      <c r="N27" s="9" cm="1">
        <f t="array" ref="N27">IFERROR(INDEX(Data!$QY$3:$RT$1713,MATCH(US!N$5&amp;US!$H27,Data!$QY$3:$QY$1713&amp;Data!$QZ$3:$QZ$1713,0),4),"")</f>
        <v>67</v>
      </c>
      <c r="O27" s="9" cm="1">
        <f t="array" ref="O27">IFERROR(INDEX(Data!$QY$3:$RT$1713,MATCH(US!O$5&amp;US!$H27,Data!$QY$3:$QY$1713&amp;Data!$QZ$3:$QZ$1713,0),4),"")</f>
        <v>67</v>
      </c>
      <c r="P27" s="9" cm="1">
        <f t="array" ref="P27">IFERROR(INDEX(Data!$QY$3:$RT$1713,MATCH(US!P$5&amp;US!$H27,Data!$QY$3:$QY$1713&amp;Data!$QZ$3:$QZ$1713,0),4),"")</f>
        <v>67</v>
      </c>
      <c r="Q27" s="9" cm="1">
        <f t="array" ref="Q27">IFERROR(INDEX(Data!$QY$3:$RT$1713,MATCH(US!Q$5&amp;US!$H27,Data!$QY$3:$QY$1713&amp;Data!$QZ$3:$QZ$1713,0),4),"")</f>
        <v>64</v>
      </c>
      <c r="R27" s="9" cm="1">
        <f t="array" ref="R27">IFERROR(INDEX(Data!$QY$3:$RT$1713,MATCH(US!R$5&amp;US!$H27,Data!$QY$3:$QY$1713&amp;Data!$QZ$3:$QZ$1713,0),4),"")</f>
        <v>58</v>
      </c>
      <c r="S27" s="9" cm="1">
        <f t="array" ref="S27">IFERROR(INDEX(Data!$QY$3:$RT$1713,MATCH(US!S$5&amp;US!$H27,Data!$QY$3:$QY$1713&amp;Data!$QZ$3:$QZ$1713,0),4),"")</f>
        <v>57</v>
      </c>
      <c r="T27" s="9" cm="1">
        <f t="array" ref="T27">IFERROR(INDEX(Data!$QY$3:$RT$1713,MATCH(US!T$5&amp;US!$H27,Data!$QY$3:$QY$1713&amp;Data!$QZ$3:$QZ$1713,0),4),"")</f>
        <v>54</v>
      </c>
      <c r="U27" s="9" cm="1">
        <f t="array" ref="U27">IFERROR(INDEX(Data!$QY$3:$RT$1713,MATCH(US!U$5&amp;US!$H27,Data!$QY$3:$QY$1713&amp;Data!$QZ$3:$QZ$1713,0),4),"")</f>
        <v>53</v>
      </c>
      <c r="V27" s="9" cm="1">
        <f t="array" ref="V27">IFERROR(INDEX(Data!$QY$3:$RT$1713,MATCH(US!V$5&amp;US!$H27,Data!$QY$3:$QY$1713&amp;Data!$QZ$3:$QZ$1713,0),4),"")</f>
        <v>53</v>
      </c>
      <c r="W27" s="9" cm="1">
        <f t="array" ref="W27">IFERROR(INDEX(Data!$QY$3:$RT$1713,MATCH(US!W$5&amp;US!$H27,Data!$QY$3:$QY$1713&amp;Data!$QZ$3:$QZ$1713,0),4),"")</f>
        <v>56</v>
      </c>
      <c r="X27" s="9" cm="1">
        <f t="array" ref="X27">IFERROR(INDEX(Data!$QY$3:$RT$1713,MATCH(US!X$5&amp;US!$H27,Data!$QY$3:$QY$1713&amp;Data!$QZ$3:$QZ$1713,0),4),"")</f>
        <v>58</v>
      </c>
      <c r="Y27" s="9" cm="1">
        <f t="array" ref="Y27">IFERROR(INDEX(Data!$QY$3:$RT$1713,MATCH(US!Y$5&amp;US!$H27,Data!$QY$3:$QY$1713&amp;Data!$QZ$3:$QZ$1713,0),4),"")</f>
        <v>59</v>
      </c>
      <c r="Z27" s="9" cm="1">
        <f t="array" ref="Z27">IFERROR(INDEX(Data!$QY$3:$RT$1713,MATCH(US!Z$5&amp;US!$H27,Data!$QY$3:$QY$1713&amp;Data!$QZ$3:$QZ$1713,0),4),"")</f>
        <v>59</v>
      </c>
      <c r="AA27" s="9" cm="1">
        <f t="array" ref="AA27">IFERROR(INDEX(Data!$QY$3:$RT$1713,MATCH(US!AA$5&amp;US!$H27,Data!$QY$3:$QY$1713&amp;Data!$QZ$3:$QZ$1713,0),4),"")</f>
        <v>60</v>
      </c>
      <c r="AB27" s="9" cm="1">
        <f t="array" ref="AB27">IFERROR(INDEX(Data!$QY$3:$RT$1713,MATCH(US!AB$5&amp;US!$H27,Data!$QY$3:$QY$1713&amp;Data!$QZ$3:$QZ$1713,0),4),"")</f>
        <v>61</v>
      </c>
      <c r="AC27" s="9" cm="1">
        <f t="array" ref="AC27">IFERROR(INDEX(Data!$QY$3:$RT$1713,MATCH(US!AC$5&amp;US!$H27,Data!$QY$3:$QY$1713&amp;Data!$QZ$3:$QZ$1713,0),4),"")</f>
        <v>62</v>
      </c>
      <c r="AD27" s="9" cm="1">
        <f t="array" ref="AD27">IFERROR(INDEX(Data!$QY$3:$RT$1713,MATCH(US!AD$5&amp;US!$H27,Data!$QY$3:$QY$1713&amp;Data!$QZ$3:$QZ$1713,0),4),"")</f>
        <v>62</v>
      </c>
      <c r="AE27" s="9" cm="1">
        <f t="array" ref="AE27">IFERROR(INDEX(Data!$QY$3:$RT$1713,MATCH(US!AE$5&amp;US!$H27,Data!$QY$3:$QY$1713&amp;Data!$QZ$3:$QZ$1713,0),4),"")</f>
        <v>62</v>
      </c>
      <c r="AF27" s="9" t="str" cm="1">
        <f t="array" ref="AF27">IFERROR(INDEX(Data!$QY$3:$RT$1713,MATCH(US!AF$5&amp;US!$H27,Data!$QY$3:$QY$1713&amp;Data!$QZ$3:$QZ$1713,0),4),"")</f>
        <v/>
      </c>
      <c r="AG27" s="9" t="str" cm="1">
        <f t="array" ref="AG27">IFERROR(INDEX(Data!$QY$3:$RT$1713,MATCH(US!AG$5&amp;US!$H27,Data!$QY$3:$QY$1713&amp;Data!$QZ$3:$QZ$1713,0),4),"")</f>
        <v/>
      </c>
      <c r="AH27" s="9" t="str" cm="1">
        <f t="array" ref="AH27">IFERROR(INDEX(Data!$QY$3:$RT$1713,MATCH(US!AH$5&amp;US!$H27,Data!$QY$3:$QY$1713&amp;Data!$QZ$3:$QZ$1713,0),4),"")</f>
        <v/>
      </c>
      <c r="AI27" s="9" t="str" cm="1">
        <f t="array" ref="AI27">IFERROR(INDEX(Data!$QY$3:$RT$1713,MATCH(US!AI$5&amp;US!$H27,Data!$QY$3:$QY$1713&amp;Data!$QZ$3:$QZ$1713,0),4),"")</f>
        <v/>
      </c>
      <c r="AJ27" s="17" t="str" cm="1">
        <f t="array" ref="AJ27">IFERROR(INDEX(Data!$QY$3:$RT$1713,MATCH(US!AJ$5&amp;US!$H27,Data!$QY$3:$QY$1713&amp;Data!$QZ$3:$QZ$1713,0),4),"")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IFERROR(INDEX(Data!$QY$3:$RT$1713,MATCH(US!I$5&amp;US!$H28,Data!$QY$3:$QY$1713&amp;Data!$QZ$3:$QZ$1713,0),4),"")</f>
        <v/>
      </c>
      <c r="J28" s="10" t="str" cm="1">
        <f t="array" ref="J28">IFERROR(INDEX(Data!$QY$3:$RT$1713,MATCH(US!J$5&amp;US!$H28,Data!$QY$3:$QY$1713&amp;Data!$QZ$3:$QZ$1713,0),4),"")</f>
        <v/>
      </c>
      <c r="K28" s="10" t="str" cm="1">
        <f t="array" ref="K28">IFERROR(INDEX(Data!$QY$3:$RT$1713,MATCH(US!K$5&amp;US!$H28,Data!$QY$3:$QY$1713&amp;Data!$QZ$3:$QZ$1713,0),4),"")</f>
        <v/>
      </c>
      <c r="M28" s="10" t="str" cm="1">
        <f t="array" ref="M28">IFERROR(INDEX(Data!$QY$3:$RT$1713,MATCH(US!M$5&amp;US!$H28,Data!$QY$3:$QY$1713&amp;Data!$QZ$3:$QZ$1713,0),4),"")</f>
        <v/>
      </c>
      <c r="N28" s="10" cm="1">
        <f t="array" ref="N28">IFERROR(INDEX(Data!$QY$3:$RT$1713,MATCH(US!N$5&amp;US!$H28,Data!$QY$3:$QY$1713&amp;Data!$QZ$3:$QZ$1713,0),4),"")</f>
        <v>62</v>
      </c>
      <c r="O28" s="10" cm="1">
        <f t="array" ref="O28">IFERROR(INDEX(Data!$QY$3:$RT$1713,MATCH(US!O$5&amp;US!$H28,Data!$QY$3:$QY$1713&amp;Data!$QZ$3:$QZ$1713,0),4),"")</f>
        <v>64</v>
      </c>
      <c r="P28" s="10" cm="1">
        <f t="array" ref="P28">IFERROR(INDEX(Data!$QY$3:$RT$1713,MATCH(US!P$5&amp;US!$H28,Data!$QY$3:$QY$1713&amp;Data!$QZ$3:$QZ$1713,0),4),"")</f>
        <v>63</v>
      </c>
      <c r="Q28" s="10" cm="1">
        <f t="array" ref="Q28">IFERROR(INDEX(Data!$QY$3:$RT$1713,MATCH(US!Q$5&amp;US!$H28,Data!$QY$3:$QY$1713&amp;Data!$QZ$3:$QZ$1713,0),4),"")</f>
        <v>59</v>
      </c>
      <c r="R28" s="10" cm="1">
        <f t="array" ref="R28">IFERROR(INDEX(Data!$QY$3:$RT$1713,MATCH(US!R$5&amp;US!$H28,Data!$QY$3:$QY$1713&amp;Data!$QZ$3:$QZ$1713,0),4),"")</f>
        <v>58</v>
      </c>
      <c r="S28" s="10" cm="1">
        <f t="array" ref="S28">IFERROR(INDEX(Data!$QY$3:$RT$1713,MATCH(US!S$5&amp;US!$H28,Data!$QY$3:$QY$1713&amp;Data!$QZ$3:$QZ$1713,0),4),"")</f>
        <v>54</v>
      </c>
      <c r="T28" s="10" cm="1">
        <f t="array" ref="T28">IFERROR(INDEX(Data!$QY$3:$RT$1713,MATCH(US!T$5&amp;US!$H28,Data!$QY$3:$QY$1713&amp;Data!$QZ$3:$QZ$1713,0),4),"")</f>
        <v>53</v>
      </c>
      <c r="U28" s="10" cm="1">
        <f t="array" ref="U28">IFERROR(INDEX(Data!$QY$3:$RT$1713,MATCH(US!U$5&amp;US!$H28,Data!$QY$3:$QY$1713&amp;Data!$QZ$3:$QZ$1713,0),4),"")</f>
        <v>54</v>
      </c>
      <c r="V28" s="10" cm="1">
        <f t="array" ref="V28">IFERROR(INDEX(Data!$QY$3:$RT$1713,MATCH(US!V$5&amp;US!$H28,Data!$QY$3:$QY$1713&amp;Data!$QZ$3:$QZ$1713,0),4),"")</f>
        <v>54</v>
      </c>
      <c r="W28" s="10" cm="1">
        <f t="array" ref="W28">IFERROR(INDEX(Data!$QY$3:$RT$1713,MATCH(US!W$5&amp;US!$H28,Data!$QY$3:$QY$1713&amp;Data!$QZ$3:$QZ$1713,0),4),"")</f>
        <v>51</v>
      </c>
      <c r="X28" s="10" cm="1">
        <f t="array" ref="X28">IFERROR(INDEX(Data!$QY$3:$RT$1713,MATCH(US!X$5&amp;US!$H28,Data!$QY$3:$QY$1713&amp;Data!$QZ$3:$QZ$1713,0),4),"")</f>
        <v>51</v>
      </c>
      <c r="Y28" s="10" cm="1">
        <f t="array" ref="Y28">IFERROR(INDEX(Data!$QY$3:$RT$1713,MATCH(US!Y$5&amp;US!$H28,Data!$QY$3:$QY$1713&amp;Data!$QZ$3:$QZ$1713,0),4),"")</f>
        <v>52</v>
      </c>
      <c r="Z28" s="10" cm="1">
        <f t="array" ref="Z28">IFERROR(INDEX(Data!$QY$3:$RT$1713,MATCH(US!Z$5&amp;US!$H28,Data!$QY$3:$QY$1713&amp;Data!$QZ$3:$QZ$1713,0),4),"")</f>
        <v>53</v>
      </c>
      <c r="AA28" s="10" cm="1">
        <f t="array" ref="AA28">IFERROR(INDEX(Data!$QY$3:$RT$1713,MATCH(US!AA$5&amp;US!$H28,Data!$QY$3:$QY$1713&amp;Data!$QZ$3:$QZ$1713,0),4),"")</f>
        <v>54</v>
      </c>
      <c r="AB28" s="10" cm="1">
        <f t="array" ref="AB28">IFERROR(INDEX(Data!$QY$3:$RT$1713,MATCH(US!AB$5&amp;US!$H28,Data!$QY$3:$QY$1713&amp;Data!$QZ$3:$QZ$1713,0),4),"")</f>
        <v>54</v>
      </c>
      <c r="AC28" s="10" cm="1">
        <f t="array" ref="AC28">IFERROR(INDEX(Data!$QY$3:$RT$1713,MATCH(US!AC$5&amp;US!$H28,Data!$QY$3:$QY$1713&amp;Data!$QZ$3:$QZ$1713,0),4),"")</f>
        <v>53</v>
      </c>
      <c r="AD28" s="10" cm="1">
        <f t="array" ref="AD28">IFERROR(INDEX(Data!$QY$3:$RT$1713,MATCH(US!AD$5&amp;US!$H28,Data!$QY$3:$QY$1713&amp;Data!$QZ$3:$QZ$1713,0),4),"")</f>
        <v>55</v>
      </c>
      <c r="AE28" s="10" cm="1">
        <f t="array" ref="AE28">IFERROR(INDEX(Data!$QY$3:$RT$1713,MATCH(US!AE$5&amp;US!$H28,Data!$QY$3:$QY$1713&amp;Data!$QZ$3:$QZ$1713,0),4),"")</f>
        <v>56</v>
      </c>
      <c r="AF28" s="10" cm="1">
        <f t="array" ref="AF28">IFERROR(INDEX(Data!$QY$3:$RT$1713,MATCH(US!AF$5&amp;US!$H28,Data!$QY$3:$QY$1713&amp;Data!$QZ$3:$QZ$1713,0),4),"")</f>
        <v>57</v>
      </c>
      <c r="AG28" s="10" t="str" cm="1">
        <f t="array" ref="AG28">IFERROR(INDEX(Data!$QY$3:$RT$1713,MATCH(US!AG$5&amp;US!$H28,Data!$QY$3:$QY$1713&amp;Data!$QZ$3:$QZ$1713,0),4),"")</f>
        <v/>
      </c>
      <c r="AH28" s="10" t="str" cm="1">
        <f t="array" ref="AH28">IFERROR(INDEX(Data!$QY$3:$RT$1713,MATCH(US!AH$5&amp;US!$H28,Data!$QY$3:$QY$1713&amp;Data!$QZ$3:$QZ$1713,0),4),"")</f>
        <v/>
      </c>
      <c r="AI28" s="10" t="str" cm="1">
        <f t="array" ref="AI28">IFERROR(INDEX(Data!$QY$3:$RT$1713,MATCH(US!AI$5&amp;US!$H28,Data!$QY$3:$QY$1713&amp;Data!$QZ$3:$QZ$1713,0),4),"")</f>
        <v/>
      </c>
      <c r="AJ28" s="20" t="str" cm="1">
        <f t="array" ref="AJ28">IFERROR(INDEX(Data!$QY$3:$RT$1713,MATCH(US!AJ$5&amp;US!$H28,Data!$QY$3:$QY$1713&amp;Data!$QZ$3:$QZ$1713,0),4),"")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IFERROR(INDEX(Data!$QY$3:$RT$1713,MATCH(US!I$5&amp;US!$H29,Data!$QY$3:$QY$1713&amp;Data!$QZ$3:$QZ$1713,0),4),"")</f>
        <v/>
      </c>
      <c r="J29" s="9" t="str" cm="1">
        <f t="array" ref="J29">IFERROR(INDEX(Data!$QY$3:$RT$1713,MATCH(US!J$5&amp;US!$H29,Data!$QY$3:$QY$1713&amp;Data!$QZ$3:$QZ$1713,0),4),"")</f>
        <v/>
      </c>
      <c r="K29" s="9" t="str" cm="1">
        <f t="array" ref="K29">IFERROR(INDEX(Data!$QY$3:$RT$1713,MATCH(US!K$5&amp;US!$H29,Data!$QY$3:$QY$1713&amp;Data!$QZ$3:$QZ$1713,0),4),"")</f>
        <v/>
      </c>
      <c r="M29" s="9" t="str" cm="1">
        <f t="array" ref="M29">IFERROR(INDEX(Data!$QY$3:$RT$1713,MATCH(US!M$5&amp;US!$H29,Data!$QY$3:$QY$1713&amp;Data!$QZ$3:$QZ$1713,0),4),"")</f>
        <v/>
      </c>
      <c r="N29" s="9" cm="1">
        <f t="array" ref="N29">IFERROR(INDEX(Data!$QY$3:$RT$1713,MATCH(US!N$5&amp;US!$H29,Data!$QY$3:$QY$1713&amp;Data!$QZ$3:$QZ$1713,0),4),"")</f>
        <v>65</v>
      </c>
      <c r="O29" s="9" cm="1">
        <f t="array" ref="O29">IFERROR(INDEX(Data!$QY$3:$RT$1713,MATCH(US!O$5&amp;US!$H29,Data!$QY$3:$QY$1713&amp;Data!$QZ$3:$QZ$1713,0),4),"")</f>
        <v>68</v>
      </c>
      <c r="P29" s="9" cm="1">
        <f t="array" ref="P29">IFERROR(INDEX(Data!$QY$3:$RT$1713,MATCH(US!P$5&amp;US!$H29,Data!$QY$3:$QY$1713&amp;Data!$QZ$3:$QZ$1713,0),4),"")</f>
        <v>67</v>
      </c>
      <c r="Q29" s="9" cm="1">
        <f t="array" ref="Q29">IFERROR(INDEX(Data!$QY$3:$RT$1713,MATCH(US!Q$5&amp;US!$H29,Data!$QY$3:$QY$1713&amp;Data!$QZ$3:$QZ$1713,0),4),"")</f>
        <v>66</v>
      </c>
      <c r="R29" s="9" cm="1">
        <f t="array" ref="R29">IFERROR(INDEX(Data!$QY$3:$RT$1713,MATCH(US!R$5&amp;US!$H29,Data!$QY$3:$QY$1713&amp;Data!$QZ$3:$QZ$1713,0),4),"")</f>
        <v>67</v>
      </c>
      <c r="S29" s="9" cm="1">
        <f t="array" ref="S29">IFERROR(INDEX(Data!$QY$3:$RT$1713,MATCH(US!S$5&amp;US!$H29,Data!$QY$3:$QY$1713&amp;Data!$QZ$3:$QZ$1713,0),4),"")</f>
        <v>68</v>
      </c>
      <c r="T29" s="9" cm="1">
        <f t="array" ref="T29">IFERROR(INDEX(Data!$QY$3:$RT$1713,MATCH(US!T$5&amp;US!$H29,Data!$QY$3:$QY$1713&amp;Data!$QZ$3:$QZ$1713,0),4),"")</f>
        <v>68</v>
      </c>
      <c r="U29" s="9" cm="1">
        <f t="array" ref="U29">IFERROR(INDEX(Data!$QY$3:$RT$1713,MATCH(US!U$5&amp;US!$H29,Data!$QY$3:$QY$1713&amp;Data!$QZ$3:$QZ$1713,0),4),"")</f>
        <v>69</v>
      </c>
      <c r="V29" s="9" cm="1">
        <f t="array" ref="V29">IFERROR(INDEX(Data!$QY$3:$RT$1713,MATCH(US!V$5&amp;US!$H29,Data!$QY$3:$QY$1713&amp;Data!$QZ$3:$QZ$1713,0),4),"")</f>
        <v>70</v>
      </c>
      <c r="W29" s="9" cm="1">
        <f t="array" ref="W29">IFERROR(INDEX(Data!$QY$3:$RT$1713,MATCH(US!W$5&amp;US!$H29,Data!$QY$3:$QY$1713&amp;Data!$QZ$3:$QZ$1713,0),4),"")</f>
        <v>73</v>
      </c>
      <c r="X29" s="9" cm="1">
        <f t="array" ref="X29">IFERROR(INDEX(Data!$QY$3:$RT$1713,MATCH(US!X$5&amp;US!$H29,Data!$QY$3:$QY$1713&amp;Data!$QZ$3:$QZ$1713,0),4),"")</f>
        <v>69</v>
      </c>
      <c r="Y29" s="9" cm="1">
        <f t="array" ref="Y29">IFERROR(INDEX(Data!$QY$3:$RT$1713,MATCH(US!Y$5&amp;US!$H29,Data!$QY$3:$QY$1713&amp;Data!$QZ$3:$QZ$1713,0),4),"")</f>
        <v>67</v>
      </c>
      <c r="Z29" s="9" cm="1">
        <f t="array" ref="Z29">IFERROR(INDEX(Data!$QY$3:$RT$1713,MATCH(US!Z$5&amp;US!$H29,Data!$QY$3:$QY$1713&amp;Data!$QZ$3:$QZ$1713,0),4),"")</f>
        <v>64</v>
      </c>
      <c r="AA29" s="9" cm="1">
        <f t="array" ref="AA29">IFERROR(INDEX(Data!$QY$3:$RT$1713,MATCH(US!AA$5&amp;US!$H29,Data!$QY$3:$QY$1713&amp;Data!$QZ$3:$QZ$1713,0),4),"")</f>
        <v>62</v>
      </c>
      <c r="AB29" s="9" cm="1">
        <f t="array" ref="AB29">IFERROR(INDEX(Data!$QY$3:$RT$1713,MATCH(US!AB$5&amp;US!$H29,Data!$QY$3:$QY$1713&amp;Data!$QZ$3:$QZ$1713,0),4),"")</f>
        <v>63</v>
      </c>
      <c r="AC29" s="9" cm="1">
        <f t="array" ref="AC29">IFERROR(INDEX(Data!$QY$3:$RT$1713,MATCH(US!AC$5&amp;US!$H29,Data!$QY$3:$QY$1713&amp;Data!$QZ$3:$QZ$1713,0),4),"")</f>
        <v>64</v>
      </c>
      <c r="AD29" s="9" cm="1">
        <f t="array" ref="AD29">IFERROR(INDEX(Data!$QY$3:$RT$1713,MATCH(US!AD$5&amp;US!$H29,Data!$QY$3:$QY$1713&amp;Data!$QZ$3:$QZ$1713,0),4),"")</f>
        <v>66</v>
      </c>
      <c r="AE29" s="9" cm="1">
        <f t="array" ref="AE29">IFERROR(INDEX(Data!$QY$3:$RT$1713,MATCH(US!AE$5&amp;US!$H29,Data!$QY$3:$QY$1713&amp;Data!$QZ$3:$QZ$1713,0),4),"")</f>
        <v>66</v>
      </c>
      <c r="AF29" s="9" cm="1">
        <f t="array" ref="AF29">IFERROR(INDEX(Data!$QY$3:$RT$1713,MATCH(US!AF$5&amp;US!$H29,Data!$QY$3:$QY$1713&amp;Data!$QZ$3:$QZ$1713,0),4),"")</f>
        <v>66</v>
      </c>
      <c r="AG29" s="9" t="str" cm="1">
        <f t="array" ref="AG29">IFERROR(INDEX(Data!$QY$3:$RT$1713,MATCH(US!AG$5&amp;US!$H29,Data!$QY$3:$QY$1713&amp;Data!$QZ$3:$QZ$1713,0),4),"")</f>
        <v/>
      </c>
      <c r="AH29" s="9" t="str" cm="1">
        <f t="array" ref="AH29">IFERROR(INDEX(Data!$QY$3:$RT$1713,MATCH(US!AH$5&amp;US!$H29,Data!$QY$3:$QY$1713&amp;Data!$QZ$3:$QZ$1713,0),4),"")</f>
        <v/>
      </c>
      <c r="AI29" s="9" t="str" cm="1">
        <f t="array" ref="AI29">IFERROR(INDEX(Data!$QY$3:$RT$1713,MATCH(US!AI$5&amp;US!$H29,Data!$QY$3:$QY$1713&amp;Data!$QZ$3:$QZ$1713,0),4),"")</f>
        <v/>
      </c>
      <c r="AJ29" s="17" t="str" cm="1">
        <f t="array" ref="AJ29">IFERROR(INDEX(Data!$QY$3:$RT$1713,MATCH(US!AJ$5&amp;US!$H29,Data!$QY$3:$QY$1713&amp;Data!$QZ$3:$QZ$1713,0),4),"")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IFERROR(INDEX(Data!$QY$3:$RT$1713,MATCH(US!I$5&amp;US!$H30,Data!$QY$3:$QY$1713&amp;Data!$QZ$3:$QZ$1713,0),4),"")</f>
        <v/>
      </c>
      <c r="J30" s="10" t="str" cm="1">
        <f t="array" ref="J30">IFERROR(INDEX(Data!$QY$3:$RT$1713,MATCH(US!J$5&amp;US!$H30,Data!$QY$3:$QY$1713&amp;Data!$QZ$3:$QZ$1713,0),4),"")</f>
        <v/>
      </c>
      <c r="K30" s="10" t="str" cm="1">
        <f t="array" ref="K30">IFERROR(INDEX(Data!$QY$3:$RT$1713,MATCH(US!K$5&amp;US!$H30,Data!$QY$3:$QY$1713&amp;Data!$QZ$3:$QZ$1713,0),4),"")</f>
        <v/>
      </c>
      <c r="M30" s="10" t="str" cm="1">
        <f t="array" ref="M30">IFERROR(INDEX(Data!$QY$3:$RT$1713,MATCH(US!M$5&amp;US!$H30,Data!$QY$3:$QY$1713&amp;Data!$QZ$3:$QZ$1713,0),4),"")</f>
        <v/>
      </c>
      <c r="N30" s="10" cm="1">
        <f t="array" ref="N30">IFERROR(INDEX(Data!$QY$3:$RT$1713,MATCH(US!N$5&amp;US!$H30,Data!$QY$3:$QY$1713&amp;Data!$QZ$3:$QZ$1713,0),4),"")</f>
        <v>66</v>
      </c>
      <c r="O30" s="10" cm="1">
        <f t="array" ref="O30">IFERROR(INDEX(Data!$QY$3:$RT$1713,MATCH(US!O$5&amp;US!$H30,Data!$QY$3:$QY$1713&amp;Data!$QZ$3:$QZ$1713,0),4),"")</f>
        <v>68</v>
      </c>
      <c r="P30" s="10" cm="1">
        <f t="array" ref="P30">IFERROR(INDEX(Data!$QY$3:$RT$1713,MATCH(US!P$5&amp;US!$H30,Data!$QY$3:$QY$1713&amp;Data!$QZ$3:$QZ$1713,0),4),"")</f>
        <v>70</v>
      </c>
      <c r="Q30" s="10" cm="1">
        <f t="array" ref="Q30">IFERROR(INDEX(Data!$QY$3:$RT$1713,MATCH(US!Q$5&amp;US!$H30,Data!$QY$3:$QY$1713&amp;Data!$QZ$3:$QZ$1713,0),4),"")</f>
        <v>70</v>
      </c>
      <c r="R30" s="10" cm="1">
        <f t="array" ref="R30">IFERROR(INDEX(Data!$QY$3:$RT$1713,MATCH(US!R$5&amp;US!$H30,Data!$QY$3:$QY$1713&amp;Data!$QZ$3:$QZ$1713,0),4),"")</f>
        <v>70</v>
      </c>
      <c r="S30" s="10" cm="1">
        <f t="array" ref="S30">IFERROR(INDEX(Data!$QY$3:$RT$1713,MATCH(US!S$5&amp;US!$H30,Data!$QY$3:$QY$1713&amp;Data!$QZ$3:$QZ$1713,0),4),"")</f>
        <v>70</v>
      </c>
      <c r="T30" s="10" cm="1">
        <f t="array" ref="T30">IFERROR(INDEX(Data!$QY$3:$RT$1713,MATCH(US!T$5&amp;US!$H30,Data!$QY$3:$QY$1713&amp;Data!$QZ$3:$QZ$1713,0),4),"")</f>
        <v>68</v>
      </c>
      <c r="U30" s="10" cm="1">
        <f t="array" ref="U30">IFERROR(INDEX(Data!$QY$3:$RT$1713,MATCH(US!U$5&amp;US!$H30,Data!$QY$3:$QY$1713&amp;Data!$QZ$3:$QZ$1713,0),4),"")</f>
        <v>66</v>
      </c>
      <c r="V30" s="10" cm="1">
        <f t="array" ref="V30">IFERROR(INDEX(Data!$QY$3:$RT$1713,MATCH(US!V$5&amp;US!$H30,Data!$QY$3:$QY$1713&amp;Data!$QZ$3:$QZ$1713,0),4),"")</f>
        <v>63</v>
      </c>
      <c r="W30" s="10" cm="1">
        <f t="array" ref="W30">IFERROR(INDEX(Data!$QY$3:$RT$1713,MATCH(US!W$5&amp;US!$H30,Data!$QY$3:$QY$1713&amp;Data!$QZ$3:$QZ$1713,0),4),"")</f>
        <v>62</v>
      </c>
      <c r="X30" s="10" cm="1">
        <f t="array" ref="X30">IFERROR(INDEX(Data!$QY$3:$RT$1713,MATCH(US!X$5&amp;US!$H30,Data!$QY$3:$QY$1713&amp;Data!$QZ$3:$QZ$1713,0),4),"")</f>
        <v>56</v>
      </c>
      <c r="Y30" s="10" cm="1">
        <f t="array" ref="Y30">IFERROR(INDEX(Data!$QY$3:$RT$1713,MATCH(US!Y$5&amp;US!$H30,Data!$QY$3:$QY$1713&amp;Data!$QZ$3:$QZ$1713,0),4),"")</f>
        <v>48</v>
      </c>
      <c r="Z30" s="10" cm="1">
        <f t="array" ref="Z30">IFERROR(INDEX(Data!$QY$3:$RT$1713,MATCH(US!Z$5&amp;US!$H30,Data!$QY$3:$QY$1713&amp;Data!$QZ$3:$QZ$1713,0),4),"")</f>
        <v>45</v>
      </c>
      <c r="AA30" s="10" cm="1">
        <f t="array" ref="AA30">IFERROR(INDEX(Data!$QY$3:$RT$1713,MATCH(US!AA$5&amp;US!$H30,Data!$QY$3:$QY$1713&amp;Data!$QZ$3:$QZ$1713,0),4),"")</f>
        <v>43</v>
      </c>
      <c r="AB30" s="10" cm="1">
        <f t="array" ref="AB30">IFERROR(INDEX(Data!$QY$3:$RT$1713,MATCH(US!AB$5&amp;US!$H30,Data!$QY$3:$QY$1713&amp;Data!$QZ$3:$QZ$1713,0),4),"")</f>
        <v>41</v>
      </c>
      <c r="AC30" s="10" cm="1">
        <f t="array" ref="AC30">IFERROR(INDEX(Data!$QY$3:$RT$1713,MATCH(US!AC$5&amp;US!$H30,Data!$QY$3:$QY$1713&amp;Data!$QZ$3:$QZ$1713,0),4),"")</f>
        <v>40</v>
      </c>
      <c r="AD30" s="10" cm="1">
        <f t="array" ref="AD30">IFERROR(INDEX(Data!$QY$3:$RT$1713,MATCH(US!AD$5&amp;US!$H30,Data!$QY$3:$QY$1713&amp;Data!$QZ$3:$QZ$1713,0),4),"")</f>
        <v>39</v>
      </c>
      <c r="AE30" s="10" cm="1">
        <f t="array" ref="AE30">IFERROR(INDEX(Data!$QY$3:$RT$1713,MATCH(US!AE$5&amp;US!$H30,Data!$QY$3:$QY$1713&amp;Data!$QZ$3:$QZ$1713,0),4),"")</f>
        <v>38</v>
      </c>
      <c r="AF30" s="10" cm="1">
        <f t="array" ref="AF30">IFERROR(INDEX(Data!$QY$3:$RT$1713,MATCH(US!AF$5&amp;US!$H30,Data!$QY$3:$QY$1713&amp;Data!$QZ$3:$QZ$1713,0),4),"")</f>
        <v>38</v>
      </c>
      <c r="AG30" s="10" t="str" cm="1">
        <f t="array" ref="AG30">IFERROR(INDEX(Data!$QY$3:$RT$1713,MATCH(US!AG$5&amp;US!$H30,Data!$QY$3:$QY$1713&amp;Data!$QZ$3:$QZ$1713,0),4),"")</f>
        <v/>
      </c>
      <c r="AH30" s="10" t="str" cm="1">
        <f t="array" ref="AH30">IFERROR(INDEX(Data!$QY$3:$RT$1713,MATCH(US!AH$5&amp;US!$H30,Data!$QY$3:$QY$1713&amp;Data!$QZ$3:$QZ$1713,0),4),"")</f>
        <v/>
      </c>
      <c r="AI30" s="10" t="str" cm="1">
        <f t="array" ref="AI30">IFERROR(INDEX(Data!$QY$3:$RT$1713,MATCH(US!AI$5&amp;US!$H30,Data!$QY$3:$QY$1713&amp;Data!$QZ$3:$QZ$1713,0),4),"")</f>
        <v/>
      </c>
      <c r="AJ30" s="20" t="str" cm="1">
        <f t="array" ref="AJ30">IFERROR(INDEX(Data!$QY$3:$RT$1713,MATCH(US!AJ$5&amp;US!$H30,Data!$QY$3:$QY$1713&amp;Data!$QZ$3:$QZ$1713,0),4),"")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IFERROR(INDEX(Data!$QY$3:$RT$1713,MATCH(US!I$5&amp;US!$H31,Data!$QY$3:$QY$1713&amp;Data!$QZ$3:$QZ$1713,0),4),"")</f>
        <v/>
      </c>
      <c r="J31" s="9" t="str" cm="1">
        <f t="array" ref="J31">IFERROR(INDEX(Data!$QY$3:$RT$1713,MATCH(US!J$5&amp;US!$H31,Data!$QY$3:$QY$1713&amp;Data!$QZ$3:$QZ$1713,0),4),"")</f>
        <v/>
      </c>
      <c r="K31" s="9" t="str" cm="1">
        <f t="array" ref="K31">IFERROR(INDEX(Data!$QY$3:$RT$1713,MATCH(US!K$5&amp;US!$H31,Data!$QY$3:$QY$1713&amp;Data!$QZ$3:$QZ$1713,0),4),"")</f>
        <v/>
      </c>
      <c r="M31" s="9" t="str" cm="1">
        <f t="array" ref="M31">IFERROR(INDEX(Data!$QY$3:$RT$1713,MATCH(US!M$5&amp;US!$H31,Data!$QY$3:$QY$1713&amp;Data!$QZ$3:$QZ$1713,0),4),"")</f>
        <v/>
      </c>
      <c r="N31" s="9" cm="1">
        <f t="array" ref="N31">IFERROR(INDEX(Data!$QY$3:$RT$1713,MATCH(US!N$5&amp;US!$H31,Data!$QY$3:$QY$1713&amp;Data!$QZ$3:$QZ$1713,0),4),"")</f>
        <v>60</v>
      </c>
      <c r="O31" s="9" cm="1">
        <f t="array" ref="O31">IFERROR(INDEX(Data!$QY$3:$RT$1713,MATCH(US!O$5&amp;US!$H31,Data!$QY$3:$QY$1713&amp;Data!$QZ$3:$QZ$1713,0),4),"")</f>
        <v>62</v>
      </c>
      <c r="P31" s="9" cm="1">
        <f t="array" ref="P31">IFERROR(INDEX(Data!$QY$3:$RT$1713,MATCH(US!P$5&amp;US!$H31,Data!$QY$3:$QY$1713&amp;Data!$QZ$3:$QZ$1713,0),4),"")</f>
        <v>62</v>
      </c>
      <c r="Q31" s="9" cm="1">
        <f t="array" ref="Q31">IFERROR(INDEX(Data!$QY$3:$RT$1713,MATCH(US!Q$5&amp;US!$H31,Data!$QY$3:$QY$1713&amp;Data!$QZ$3:$QZ$1713,0),4),"")</f>
        <v>56</v>
      </c>
      <c r="R31" s="9" cm="1">
        <f t="array" ref="R31">IFERROR(INDEX(Data!$QY$3:$RT$1713,MATCH(US!R$5&amp;US!$H31,Data!$QY$3:$QY$1713&amp;Data!$QZ$3:$QZ$1713,0),4),"")</f>
        <v>52</v>
      </c>
      <c r="S31" s="9" cm="1">
        <f t="array" ref="S31">IFERROR(INDEX(Data!$QY$3:$RT$1713,MATCH(US!S$5&amp;US!$H31,Data!$QY$3:$QY$1713&amp;Data!$QZ$3:$QZ$1713,0),4),"")</f>
        <v>50</v>
      </c>
      <c r="T31" s="9" cm="1">
        <f t="array" ref="T31">IFERROR(INDEX(Data!$QY$3:$RT$1713,MATCH(US!T$5&amp;US!$H31,Data!$QY$3:$QY$1713&amp;Data!$QZ$3:$QZ$1713,0),4),"")</f>
        <v>43</v>
      </c>
      <c r="U31" s="9" cm="1">
        <f t="array" ref="U31">IFERROR(INDEX(Data!$QY$3:$RT$1713,MATCH(US!U$5&amp;US!$H31,Data!$QY$3:$QY$1713&amp;Data!$QZ$3:$QZ$1713,0),4),"")</f>
        <v>45</v>
      </c>
      <c r="V31" s="9" cm="1">
        <f t="array" ref="V31">IFERROR(INDEX(Data!$QY$3:$RT$1713,MATCH(US!V$5&amp;US!$H31,Data!$QY$3:$QY$1713&amp;Data!$QZ$3:$QZ$1713,0),4),"")</f>
        <v>43</v>
      </c>
      <c r="W31" s="9" cm="1">
        <f t="array" ref="W31">IFERROR(INDEX(Data!$QY$3:$RT$1713,MATCH(US!W$5&amp;US!$H31,Data!$QY$3:$QY$1713&amp;Data!$QZ$3:$QZ$1713,0),4),"")</f>
        <v>42</v>
      </c>
      <c r="X31" s="9" cm="1">
        <f t="array" ref="X31">IFERROR(INDEX(Data!$QY$3:$RT$1713,MATCH(US!X$5&amp;US!$H31,Data!$QY$3:$QY$1713&amp;Data!$QZ$3:$QZ$1713,0),4),"")</f>
        <v>44</v>
      </c>
      <c r="Y31" s="9" cm="1">
        <f t="array" ref="Y31">IFERROR(INDEX(Data!$QY$3:$RT$1713,MATCH(US!Y$5&amp;US!$H31,Data!$QY$3:$QY$1713&amp;Data!$QZ$3:$QZ$1713,0),4),"")</f>
        <v>46</v>
      </c>
      <c r="Z31" s="9" cm="1">
        <f t="array" ref="Z31">IFERROR(INDEX(Data!$QY$3:$RT$1713,MATCH(US!Z$5&amp;US!$H31,Data!$QY$3:$QY$1713&amp;Data!$QZ$3:$QZ$1713,0),4),"")</f>
        <v>46</v>
      </c>
      <c r="AA31" s="9" cm="1">
        <f t="array" ref="AA31">IFERROR(INDEX(Data!$QY$3:$RT$1713,MATCH(US!AA$5&amp;US!$H31,Data!$QY$3:$QY$1713&amp;Data!$QZ$3:$QZ$1713,0),4),"")</f>
        <v>45</v>
      </c>
      <c r="AB31" s="9" cm="1">
        <f t="array" ref="AB31">IFERROR(INDEX(Data!$QY$3:$RT$1713,MATCH(US!AB$5&amp;US!$H31,Data!$QY$3:$QY$1713&amp;Data!$QZ$3:$QZ$1713,0),4),"")</f>
        <v>44</v>
      </c>
      <c r="AC31" s="9" cm="1">
        <f t="array" ref="AC31">IFERROR(INDEX(Data!$QY$3:$RT$1713,MATCH(US!AC$5&amp;US!$H31,Data!$QY$3:$QY$1713&amp;Data!$QZ$3:$QZ$1713,0),4),"")</f>
        <v>44</v>
      </c>
      <c r="AD31" s="9" cm="1">
        <f t="array" ref="AD31">IFERROR(INDEX(Data!$QY$3:$RT$1713,MATCH(US!AD$5&amp;US!$H31,Data!$QY$3:$QY$1713&amp;Data!$QZ$3:$QZ$1713,0),4),"")</f>
        <v>43</v>
      </c>
      <c r="AE31" s="9" cm="1">
        <f t="array" ref="AE31">IFERROR(INDEX(Data!$QY$3:$RT$1713,MATCH(US!AE$5&amp;US!$H31,Data!$QY$3:$QY$1713&amp;Data!$QZ$3:$QZ$1713,0),4),"")</f>
        <v>45</v>
      </c>
      <c r="AF31" s="9" t="str" cm="1">
        <f t="array" ref="AF31">IFERROR(INDEX(Data!$QY$3:$RT$1713,MATCH(US!AF$5&amp;US!$H31,Data!$QY$3:$QY$1713&amp;Data!$QZ$3:$QZ$1713,0),4),"")</f>
        <v/>
      </c>
      <c r="AG31" s="9" t="str" cm="1">
        <f t="array" ref="AG31">IFERROR(INDEX(Data!$QY$3:$RT$1713,MATCH(US!AG$5&amp;US!$H31,Data!$QY$3:$QY$1713&amp;Data!$QZ$3:$QZ$1713,0),4),"")</f>
        <v/>
      </c>
      <c r="AH31" s="9" t="str" cm="1">
        <f t="array" ref="AH31">IFERROR(INDEX(Data!$QY$3:$RT$1713,MATCH(US!AH$5&amp;US!$H31,Data!$QY$3:$QY$1713&amp;Data!$QZ$3:$QZ$1713,0),4),"")</f>
        <v/>
      </c>
      <c r="AI31" s="9" t="str" cm="1">
        <f t="array" ref="AI31">IFERROR(INDEX(Data!$QY$3:$RT$1713,MATCH(US!AI$5&amp;US!$H31,Data!$QY$3:$QY$1713&amp;Data!$QZ$3:$QZ$1713,0),4),"")</f>
        <v/>
      </c>
      <c r="AJ31" s="17" t="str" cm="1">
        <f t="array" ref="AJ31">IFERROR(INDEX(Data!$QY$3:$RT$1713,MATCH(US!AJ$5&amp;US!$H31,Data!$QY$3:$QY$1713&amp;Data!$QZ$3:$QZ$1713,0),4),"")</f>
        <v/>
      </c>
    </row>
    <row r="32" spans="8:36" s="10" customFormat="1" x14ac:dyDescent="0.25">
      <c r="H32" s="18">
        <v>2001</v>
      </c>
      <c r="I32" s="19" t="str" cm="1">
        <f t="array" ref="I32">IFERROR(INDEX(Data!$QY$3:$RT$1713,MATCH(US!I$5&amp;US!$H32,Data!$QY$3:$QY$1713&amp;Data!$QZ$3:$QZ$1713,0),4),"")</f>
        <v/>
      </c>
      <c r="J32" s="10" t="str" cm="1">
        <f t="array" ref="J32">IFERROR(INDEX(Data!$QY$3:$RT$1713,MATCH(US!J$5&amp;US!$H32,Data!$QY$3:$QY$1713&amp;Data!$QZ$3:$QZ$1713,0),4),"")</f>
        <v/>
      </c>
      <c r="K32" s="10" t="str" cm="1">
        <f t="array" ref="K32">IFERROR(INDEX(Data!$QY$3:$RT$1713,MATCH(US!K$5&amp;US!$H32,Data!$QY$3:$QY$1713&amp;Data!$QZ$3:$QZ$1713,0),4),"")</f>
        <v/>
      </c>
      <c r="L32" s="10" cm="1">
        <f t="array" ref="L32">IFERROR(INDEX(Data!$QY$3:$RT$1713,MATCH(US!L$5&amp;US!$H32,Data!$QY$3:$QY$1713&amp;Data!$QZ$3:$QZ$1713,0),4),"")</f>
        <v>61</v>
      </c>
      <c r="M32" s="10" cm="1">
        <f t="array" ref="M32">IFERROR(INDEX(Data!$QY$3:$RT$1713,MATCH(US!M$5&amp;US!$H32,Data!$QY$3:$QY$1713&amp;Data!$QZ$3:$QZ$1713,0),4),"")</f>
        <v>56</v>
      </c>
      <c r="N32" s="10" cm="1">
        <f t="array" ref="N32">IFERROR(INDEX(Data!$QY$3:$RT$1713,MATCH(US!N$5&amp;US!$H32,Data!$QY$3:$QY$1713&amp;Data!$QZ$3:$QZ$1713,0),4),"")</f>
        <v>55</v>
      </c>
      <c r="O32" s="10" cm="1">
        <f t="array" ref="O32">IFERROR(INDEX(Data!$QY$3:$RT$1713,MATCH(US!O$5&amp;US!$H32,Data!$QY$3:$QY$1713&amp;Data!$QZ$3:$QZ$1713,0),4),"")</f>
        <v>58</v>
      </c>
      <c r="P32" s="10" cm="1">
        <f t="array" ref="P32">IFERROR(INDEX(Data!$QY$3:$RT$1713,MATCH(US!P$5&amp;US!$H32,Data!$QY$3:$QY$1713&amp;Data!$QZ$3:$QZ$1713,0),4),"")</f>
        <v>60</v>
      </c>
      <c r="Q32" s="10" cm="1">
        <f t="array" ref="Q32">IFERROR(INDEX(Data!$QY$3:$RT$1713,MATCH(US!Q$5&amp;US!$H32,Data!$QY$3:$QY$1713&amp;Data!$QZ$3:$QZ$1713,0),4),"")</f>
        <v>60</v>
      </c>
      <c r="R32" s="10" cm="1">
        <f t="array" ref="R32">IFERROR(INDEX(Data!$QY$3:$RT$1713,MATCH(US!R$5&amp;US!$H32,Data!$QY$3:$QY$1713&amp;Data!$QZ$3:$QZ$1713,0),4),"")</f>
        <v>61</v>
      </c>
      <c r="S32" s="10" cm="1">
        <f t="array" ref="S32">IFERROR(INDEX(Data!$QY$3:$RT$1713,MATCH(US!S$5&amp;US!$H32,Data!$QY$3:$QY$1713&amp;Data!$QZ$3:$QZ$1713,0),4),"")</f>
        <v>57</v>
      </c>
      <c r="T32" s="10" cm="1">
        <f t="array" ref="T32">IFERROR(INDEX(Data!$QY$3:$RT$1713,MATCH(US!T$5&amp;US!$H32,Data!$QY$3:$QY$1713&amp;Data!$QZ$3:$QZ$1713,0),4),"")</f>
        <v>55</v>
      </c>
      <c r="U32" s="10" cm="1">
        <f t="array" ref="U32">IFERROR(INDEX(Data!$QY$3:$RT$1713,MATCH(US!U$5&amp;US!$H32,Data!$QY$3:$QY$1713&amp;Data!$QZ$3:$QZ$1713,0),4),"")</f>
        <v>60</v>
      </c>
      <c r="V32" s="10" cm="1">
        <f t="array" ref="V32">IFERROR(INDEX(Data!$QY$3:$RT$1713,MATCH(US!V$5&amp;US!$H32,Data!$QY$3:$QY$1713&amp;Data!$QZ$3:$QZ$1713,0),4),"")</f>
        <v>57</v>
      </c>
      <c r="W32" s="10" cm="1">
        <f t="array" ref="W32">IFERROR(INDEX(Data!$QY$3:$RT$1713,MATCH(US!W$5&amp;US!$H32,Data!$QY$3:$QY$1713&amp;Data!$QZ$3:$QZ$1713,0),4),"")</f>
        <v>54</v>
      </c>
      <c r="X32" s="10" cm="1">
        <f t="array" ref="X32">IFERROR(INDEX(Data!$QY$3:$RT$1713,MATCH(US!X$5&amp;US!$H32,Data!$QY$3:$QY$1713&amp;Data!$QZ$3:$QZ$1713,0),4),"")</f>
        <v>52</v>
      </c>
      <c r="Y32" s="10" cm="1">
        <f t="array" ref="Y32">IFERROR(INDEX(Data!$QY$3:$RT$1713,MATCH(US!Y$5&amp;US!$H32,Data!$QY$3:$QY$1713&amp;Data!$QZ$3:$QZ$1713,0),4),"")</f>
        <v>52</v>
      </c>
      <c r="Z32" s="10" cm="1">
        <f t="array" ref="Z32">IFERROR(INDEX(Data!$QY$3:$RT$1713,MATCH(US!Z$5&amp;US!$H32,Data!$QY$3:$QY$1713&amp;Data!$QZ$3:$QZ$1713,0),4),"")</f>
        <v>52</v>
      </c>
      <c r="AA32" s="10" cm="1">
        <f t="array" ref="AA32">IFERROR(INDEX(Data!$QY$3:$RT$1713,MATCH(US!AA$5&amp;US!$H32,Data!$QY$3:$QY$1713&amp;Data!$QZ$3:$QZ$1713,0),4),"")</f>
        <v>53</v>
      </c>
      <c r="AB32" s="10" cm="1">
        <f t="array" ref="AB32">IFERROR(INDEX(Data!$QY$3:$RT$1713,MATCH(US!AB$5&amp;US!$H32,Data!$QY$3:$QY$1713&amp;Data!$QZ$3:$QZ$1713,0),4),"")</f>
        <v>55</v>
      </c>
      <c r="AC32" s="10" cm="1">
        <f t="array" ref="AC32">IFERROR(INDEX(Data!$QY$3:$RT$1713,MATCH(US!AC$5&amp;US!$H32,Data!$QY$3:$QY$1713&amp;Data!$QZ$3:$QZ$1713,0),4),"")</f>
        <v>53</v>
      </c>
      <c r="AD32" s="10" cm="1">
        <f t="array" ref="AD32">IFERROR(INDEX(Data!$QY$3:$RT$1713,MATCH(US!AD$5&amp;US!$H32,Data!$QY$3:$QY$1713&amp;Data!$QZ$3:$QZ$1713,0),4),"")</f>
        <v>55</v>
      </c>
      <c r="AE32" s="10" cm="1">
        <f t="array" ref="AE32">IFERROR(INDEX(Data!$QY$3:$RT$1713,MATCH(US!AE$5&amp;US!$H32,Data!$QY$3:$QY$1713&amp;Data!$QZ$3:$QZ$1713,0),4),"")</f>
        <v>54</v>
      </c>
      <c r="AF32" s="10" t="str" cm="1">
        <f t="array" ref="AF32">IFERROR(INDEX(Data!$QY$3:$RT$1713,MATCH(US!AF$5&amp;US!$H32,Data!$QY$3:$QY$1713&amp;Data!$QZ$3:$QZ$1713,0),4),"")</f>
        <v/>
      </c>
      <c r="AG32" s="10" t="str" cm="1">
        <f t="array" ref="AG32">IFERROR(INDEX(Data!$QY$3:$RT$1713,MATCH(US!AG$5&amp;US!$H32,Data!$QY$3:$QY$1713&amp;Data!$QZ$3:$QZ$1713,0),4),"")</f>
        <v/>
      </c>
      <c r="AH32" s="10" t="str" cm="1">
        <f t="array" ref="AH32">IFERROR(INDEX(Data!$QY$3:$RT$1713,MATCH(US!AH$5&amp;US!$H32,Data!$QY$3:$QY$1713&amp;Data!$QZ$3:$QZ$1713,0),4),"")</f>
        <v/>
      </c>
      <c r="AI32" s="10" t="str" cm="1">
        <f t="array" ref="AI32">IFERROR(INDEX(Data!$QY$3:$RT$1713,MATCH(US!AI$5&amp;US!$H32,Data!$QY$3:$QY$1713&amp;Data!$QZ$3:$QZ$1713,0),4),"")</f>
        <v/>
      </c>
      <c r="AJ32" s="20" t="str" cm="1">
        <f t="array" ref="AJ32">IFERROR(INDEX(Data!$QY$3:$RT$1713,MATCH(US!AJ$5&amp;US!$H32,Data!$QY$3:$QY$1713&amp;Data!$QZ$3:$QZ$1713,0),4),"")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IFERROR(INDEX(Data!$QY$3:$RT$1713,MATCH(US!I$5&amp;US!$H33,Data!$QY$3:$QY$1713&amp;Data!$QZ$3:$QZ$1713,0),4),"")</f>
        <v/>
      </c>
      <c r="J33" s="37" t="str" cm="1">
        <f t="array" ref="J33">IFERROR(INDEX(Data!$QY$3:$RT$1713,MATCH(US!J$5&amp;US!$H33,Data!$QY$3:$QY$1713&amp;Data!$QZ$3:$QZ$1713,0),4),"")</f>
        <v/>
      </c>
      <c r="K33" s="37" t="str" cm="1">
        <f t="array" ref="K33">IFERROR(INDEX(Data!$QY$3:$RT$1713,MATCH(US!K$5&amp;US!$H33,Data!$QY$3:$QY$1713&amp;Data!$QZ$3:$QZ$1713,0),4),"")</f>
        <v/>
      </c>
      <c r="L33" s="37" t="str" cm="1">
        <f t="array" ref="L33">IFERROR(INDEX(Data!$QY$3:$RT$1713,MATCH(US!L$5&amp;US!$H33,Data!$QY$3:$QY$1713&amp;Data!$QZ$3:$QZ$1713,0),4),"")</f>
        <v/>
      </c>
      <c r="M33" s="37" cm="1">
        <f t="array" ref="M33">IFERROR(INDEX(Data!$QY$3:$RT$1713,MATCH(US!M$5&amp;US!$H33,Data!$QY$3:$QY$1713&amp;Data!$QZ$3:$QZ$1713,0),4),"")</f>
        <v>66</v>
      </c>
      <c r="N33" s="37" cm="1">
        <f t="array" ref="N33">IFERROR(INDEX(Data!$QY$3:$RT$1713,MATCH(US!N$5&amp;US!$H33,Data!$QY$3:$QY$1713&amp;Data!$QZ$3:$QZ$1713,0),4),"")</f>
        <v>66</v>
      </c>
      <c r="O33" s="37" cm="1">
        <f t="array" ref="O33">IFERROR(INDEX(Data!$QY$3:$RT$1713,MATCH(US!O$5&amp;US!$H33,Data!$QY$3:$QY$1713&amp;Data!$QZ$3:$QZ$1713,0),4),"")</f>
        <v>65</v>
      </c>
      <c r="P33" s="37" cm="1">
        <f t="array" ref="P33">IFERROR(INDEX(Data!$QY$3:$RT$1713,MATCH(US!P$5&amp;US!$H33,Data!$QY$3:$QY$1713&amp;Data!$QZ$3:$QZ$1713,0),4),"")</f>
        <v>68</v>
      </c>
      <c r="Q33" s="37" cm="1">
        <f t="array" ref="Q33">IFERROR(INDEX(Data!$QY$3:$RT$1713,MATCH(US!Q$5&amp;US!$H33,Data!$QY$3:$QY$1713&amp;Data!$QZ$3:$QZ$1713,0),4),"")</f>
        <v>66</v>
      </c>
      <c r="R33" s="37" cm="1">
        <f t="array" ref="R33">IFERROR(INDEX(Data!$QY$3:$RT$1713,MATCH(US!R$5&amp;US!$H33,Data!$QY$3:$QY$1713&amp;Data!$QZ$3:$QZ$1713,0),4),"")</f>
        <v>66</v>
      </c>
      <c r="S33" s="37" cm="1">
        <f t="array" ref="S33">IFERROR(INDEX(Data!$QY$3:$RT$1713,MATCH(US!S$5&amp;US!$H33,Data!$QY$3:$QY$1713&amp;Data!$QZ$3:$QZ$1713,0),4),"")</f>
        <v>66</v>
      </c>
      <c r="T33" s="37" cm="1">
        <f t="array" ref="T33">IFERROR(INDEX(Data!$QY$3:$RT$1713,MATCH(US!T$5&amp;US!$H33,Data!$QY$3:$QY$1713&amp;Data!$QZ$3:$QZ$1713,0),4),"")</f>
        <v>66</v>
      </c>
      <c r="U33" s="37" cm="1">
        <f t="array" ref="U33">IFERROR(INDEX(Data!$QY$3:$RT$1713,MATCH(US!U$5&amp;US!$H33,Data!$QY$3:$QY$1713&amp;Data!$QZ$3:$QZ$1713,0),4),"")</f>
        <v>68</v>
      </c>
      <c r="V33" s="37" cm="1">
        <f t="array" ref="V33">IFERROR(INDEX(Data!$QY$3:$RT$1713,MATCH(US!V$5&amp;US!$H33,Data!$QY$3:$QY$1713&amp;Data!$QZ$3:$QZ$1713,0),4),"")</f>
        <v>66</v>
      </c>
      <c r="W33" s="37" cm="1">
        <f t="array" ref="W33">IFERROR(INDEX(Data!$QY$3:$RT$1713,MATCH(US!W$5&amp;US!$H33,Data!$QY$3:$QY$1713&amp;Data!$QZ$3:$QZ$1713,0),4),"")</f>
        <v>65</v>
      </c>
      <c r="X33" s="37" cm="1">
        <f t="array" ref="X33">IFERROR(INDEX(Data!$QY$3:$RT$1713,MATCH(US!X$5&amp;US!$H33,Data!$QY$3:$QY$1713&amp;Data!$QZ$3:$QZ$1713,0),4),"")</f>
        <v>65</v>
      </c>
      <c r="Y33" s="37" cm="1">
        <f t="array" ref="Y33">IFERROR(INDEX(Data!$QY$3:$RT$1713,MATCH(US!Y$5&amp;US!$H33,Data!$QY$3:$QY$1713&amp;Data!$QZ$3:$QZ$1713,0),4),"")</f>
        <v>62</v>
      </c>
      <c r="Z33" s="37" cm="1">
        <f t="array" ref="Z33">IFERROR(INDEX(Data!$QY$3:$RT$1713,MATCH(US!Z$5&amp;US!$H33,Data!$QY$3:$QY$1713&amp;Data!$QZ$3:$QZ$1713,0),4),"")</f>
        <v>58</v>
      </c>
      <c r="AA33" s="37" cm="1">
        <f t="array" ref="AA33">IFERROR(INDEX(Data!$QY$3:$RT$1713,MATCH(US!AA$5&amp;US!$H33,Data!$QY$3:$QY$1713&amp;Data!$QZ$3:$QZ$1713,0),4),"")</f>
        <v>55</v>
      </c>
      <c r="AB33" s="37" cm="1">
        <f t="array" ref="AB33">IFERROR(INDEX(Data!$QY$3:$RT$1713,MATCH(US!AB$5&amp;US!$H33,Data!$QY$3:$QY$1713&amp;Data!$QZ$3:$QZ$1713,0),4),"")</f>
        <v>52</v>
      </c>
      <c r="AC33" s="37" cm="1">
        <f t="array" ref="AC33">IFERROR(INDEX(Data!$QY$3:$RT$1713,MATCH(US!AC$5&amp;US!$H33,Data!$QY$3:$QY$1713&amp;Data!$QZ$3:$QZ$1713,0),4),"")</f>
        <v>53</v>
      </c>
      <c r="AD33" s="37" cm="1">
        <f t="array" ref="AD33">IFERROR(INDEX(Data!$QY$3:$RT$1713,MATCH(US!AD$5&amp;US!$H33,Data!$QY$3:$QY$1713&amp;Data!$QZ$3:$QZ$1713,0),4),"")</f>
        <v>52</v>
      </c>
      <c r="AE33" s="37" cm="1">
        <f t="array" ref="AE33">IFERROR(INDEX(Data!$QY$3:$RT$1713,MATCH(US!AE$5&amp;US!$H33,Data!$QY$3:$QY$1713&amp;Data!$QZ$3:$QZ$1713,0),4),"")</f>
        <v>54</v>
      </c>
      <c r="AF33" s="37" t="str" cm="1">
        <f t="array" ref="AF33">IFERROR(INDEX(Data!$QY$3:$RT$1713,MATCH(US!AF$5&amp;US!$H33,Data!$QY$3:$QY$1713&amp;Data!$QZ$3:$QZ$1713,0),4),"")</f>
        <v/>
      </c>
      <c r="AG33" s="37" t="str" cm="1">
        <f t="array" ref="AG33">IFERROR(INDEX(Data!$QY$3:$RT$1713,MATCH(US!AG$5&amp;US!$H33,Data!$QY$3:$QY$1713&amp;Data!$QZ$3:$QZ$1713,0),4),"")</f>
        <v/>
      </c>
      <c r="AH33" s="37" t="str" cm="1">
        <f t="array" ref="AH33">IFERROR(INDEX(Data!$QY$3:$RT$1713,MATCH(US!AH$5&amp;US!$H33,Data!$QY$3:$QY$1713&amp;Data!$QZ$3:$QZ$1713,0),4),"")</f>
        <v/>
      </c>
      <c r="AI33" s="37" t="str" cm="1">
        <f t="array" ref="AI33">IFERROR(INDEX(Data!$QY$3:$RT$1713,MATCH(US!AI$5&amp;US!$H33,Data!$QY$3:$QY$1713&amp;Data!$QZ$3:$QZ$1713,0),4),"")</f>
        <v/>
      </c>
      <c r="AJ33" s="38" t="str" cm="1">
        <f t="array" ref="AJ33">IFERROR(INDEX(Data!$QY$3:$RT$1713,MATCH(US!AJ$5&amp;US!$H33,Data!$QY$3:$QY$1713&amp;Data!$QZ$3:$QZ$1713,0),4),"")</f>
        <v/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D2F5-6A5C-4D27-8FDD-B98E5B5FFDCC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43.8554687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117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_xldudf_BCSTL("UD0901U4.CS")</f>
        <v xml:space="preserve">UD0901U4.CS </v>
      </c>
      <c r="B4" s="10" t="str" cm="1">
        <f t="array" ref="B4">_xldudf_BCD($A4,B$3)</f>
        <v>MN Soybeans Condition - Excellent</v>
      </c>
      <c r="C4" s="10" cm="1">
        <f t="array" ref="C4">_xldudf_BCD($A4,C$3)</f>
        <v>13</v>
      </c>
      <c r="D4" s="10" cm="1">
        <f t="array" ref="D4">_xldudf_BCD($A4,D$3)</f>
        <v>1</v>
      </c>
      <c r="E4" s="10" cm="1">
        <f t="array" ref="E4">_xldudf_BCD($A4,E$3)</f>
        <v>12</v>
      </c>
      <c r="F4" s="10" t="str" cm="1">
        <f t="array" ref="F4">_xldudf_BCD($A4,F$3)</f>
        <v>08/30/26</v>
      </c>
      <c r="H4" s="18" t="s">
        <v>118</v>
      </c>
    </row>
    <row r="5" spans="1:36" s="9" customFormat="1" x14ac:dyDescent="0.25">
      <c r="A5" s="9" t="str" cm="1">
        <f t="array" ref="A5">_xldudf_BCSTL("UD0901V0.CS")</f>
        <v xml:space="preserve">UD0901V0.CS </v>
      </c>
      <c r="B5" s="9" t="str" cm="1">
        <f t="array" ref="B5">_xldudf_BCD($A5,B$3)</f>
        <v>MN Soybeans Condition Good</v>
      </c>
      <c r="C5" s="9" cm="1">
        <f t="array" ref="C5">_xldudf_BCD($A5,C$3)</f>
        <v>44</v>
      </c>
      <c r="D5" s="9" cm="1">
        <f t="array" ref="D5">_xldudf_BCD($A5,D$3)</f>
        <v>-9</v>
      </c>
      <c r="E5" s="9" cm="1">
        <f t="array" ref="E5">_xldudf_BCD($A5,E$3)</f>
        <v>53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_xldudf_BCSTL("UD0901VW.CS")</f>
        <v xml:space="preserve">UD0901VW.CS </v>
      </c>
      <c r="B6" s="10" t="str" cm="1">
        <f t="array" ref="B6">_xldudf_BCD($A6,B$3)</f>
        <v>MN Soybeans Condition Fair</v>
      </c>
      <c r="C6" s="10" cm="1">
        <f t="array" ref="C6">_xldudf_BCD($A6,C$3)</f>
        <v>30</v>
      </c>
      <c r="D6" s="10" cm="1">
        <f t="array" ref="D6">_xldudf_BCD($A6,D$3)</f>
        <v>4</v>
      </c>
      <c r="E6" s="10" cm="1">
        <f t="array" ref="E6">_xldudf_BCD($A6,E$3)</f>
        <v>26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H6" si="0">AVERAGE(M9:M32)</f>
        <v>75.900000000000006</v>
      </c>
      <c r="N6" s="8">
        <f t="shared" si="0"/>
        <v>71.15789473684211</v>
      </c>
      <c r="O6" s="8">
        <f t="shared" si="0"/>
        <v>69.791666666666671</v>
      </c>
      <c r="P6" s="8">
        <f t="shared" si="0"/>
        <v>68.5</v>
      </c>
      <c r="Q6" s="8">
        <f t="shared" si="0"/>
        <v>67.125</v>
      </c>
      <c r="R6" s="8">
        <f t="shared" si="0"/>
        <v>66.791666666666671</v>
      </c>
      <c r="S6" s="8">
        <f t="shared" si="0"/>
        <v>65.166666666666671</v>
      </c>
      <c r="T6" s="8">
        <f t="shared" si="0"/>
        <v>63.958333333333336</v>
      </c>
      <c r="U6" s="8">
        <f t="shared" si="0"/>
        <v>63.666666666666664</v>
      </c>
      <c r="V6" s="8">
        <f t="shared" si="0"/>
        <v>64.833333333333329</v>
      </c>
      <c r="W6" s="8">
        <f t="shared" si="0"/>
        <v>64.625</v>
      </c>
      <c r="X6" s="8">
        <f t="shared" si="0"/>
        <v>63.541666666666664</v>
      </c>
      <c r="Y6" s="8">
        <f t="shared" si="0"/>
        <v>62.666666666666664</v>
      </c>
      <c r="Z6" s="8">
        <f t="shared" si="0"/>
        <v>61.541666666666664</v>
      </c>
      <c r="AA6" s="8">
        <f t="shared" si="0"/>
        <v>60.916666666666664</v>
      </c>
      <c r="AB6" s="8">
        <f t="shared" si="0"/>
        <v>61.208333333333336</v>
      </c>
      <c r="AC6" s="8">
        <f t="shared" si="0"/>
        <v>60.708333333333336</v>
      </c>
      <c r="AD6" s="8">
        <f t="shared" si="0"/>
        <v>60.458333333333336</v>
      </c>
      <c r="AE6" s="8">
        <f t="shared" si="0"/>
        <v>61.913043478260867</v>
      </c>
      <c r="AF6" s="8">
        <f t="shared" si="0"/>
        <v>61.823529411764703</v>
      </c>
      <c r="AG6" s="8">
        <f t="shared" si="0"/>
        <v>64.625</v>
      </c>
      <c r="AH6" s="8">
        <f t="shared" si="0"/>
        <v>58.5</v>
      </c>
      <c r="AI6" s="8"/>
      <c r="AJ6" s="8"/>
    </row>
    <row r="7" spans="1:36" s="9" customFormat="1" ht="15.75" thickTop="1" x14ac:dyDescent="0.25">
      <c r="A7" s="9" t="str" cm="1">
        <f t="array" ref="A7">_xldudf_BCSTL("UD0901WS.CS")</f>
        <v xml:space="preserve">UD0901WS.CS </v>
      </c>
      <c r="B7" s="9" t="str" cm="1">
        <f t="array" ref="B7">_xldudf_BCD($A7,B$3)</f>
        <v>MN Soybeans Condition Poor</v>
      </c>
      <c r="C7" s="9" cm="1">
        <f t="array" ref="C7">_xldudf_BCD($A7,C$3)</f>
        <v>10</v>
      </c>
      <c r="D7" s="9" cm="1">
        <f t="array" ref="D7">_xldudf_BCD($A7,D$3)</f>
        <v>3</v>
      </c>
      <c r="E7" s="9" cm="1">
        <f t="array" ref="E7">_xldudf_BCD($A7,E$3)</f>
        <v>7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INDEX(Data!$QY$3:$RT$1713,MATCH(MN!M$5&amp;MN!$H7,Data!$QY$3:$QY$1713&amp;Data!$QZ$3:$QZ$1713,0),13)</f>
        <v>74</v>
      </c>
      <c r="N7" s="14" cm="1">
        <f t="array" ref="N7">INDEX(Data!$QY$3:$RT$1713,MATCH(MN!N$5&amp;MN!$H7,Data!$QY$3:$QY$1713&amp;Data!$QZ$3:$QZ$1713,0),13)</f>
        <v>77</v>
      </c>
      <c r="O7" s="14" cm="1">
        <f t="array" ref="O7">INDEX(Data!$QY$3:$RT$1713,MATCH(MN!O$5&amp;MN!$H7,Data!$QY$3:$QY$1713&amp;Data!$QZ$3:$QZ$1713,0),13)</f>
        <v>80</v>
      </c>
      <c r="P7" s="14" cm="1">
        <f t="array" ref="P7">INDEX(Data!$QY$3:$RT$1713,MATCH(MN!P$5&amp;MN!$H7,Data!$QY$3:$QY$1713&amp;Data!$QZ$3:$QZ$1713,0),13)</f>
        <v>76</v>
      </c>
      <c r="Q7" s="14" cm="1">
        <f t="array" ref="Q7">INDEX(Data!$QY$3:$RT$1713,MATCH(MN!Q$5&amp;MN!$H7,Data!$QY$3:$QY$1713&amp;Data!$QZ$3:$QZ$1713,0),13)</f>
        <v>78</v>
      </c>
      <c r="R7" s="14" cm="1">
        <f t="array" ref="R7">INDEX(Data!$QY$3:$RT$1713,MATCH(MN!R$5&amp;MN!$H7,Data!$QY$3:$QY$1713&amp;Data!$QZ$3:$QZ$1713,0),13)</f>
        <v>79</v>
      </c>
      <c r="S7" s="14" cm="1">
        <f t="array" ref="S7">INDEX(Data!$QY$3:$RT$1713,MATCH(MN!S$5&amp;MN!$H7,Data!$QY$3:$QY$1713&amp;Data!$QZ$3:$QZ$1713,0),13)</f>
        <v>81</v>
      </c>
      <c r="T7" s="14" cm="1">
        <f t="array" ref="T7">INDEX(Data!$QY$3:$RT$1713,MATCH(MN!T$5&amp;MN!$H7,Data!$QY$3:$QY$1713&amp;Data!$QZ$3:$QZ$1713,0),13)</f>
        <v>80</v>
      </c>
      <c r="U7" s="14" cm="1">
        <f t="array" ref="U7">INDEX(Data!$QY$3:$RT$1713,MATCH(MN!U$5&amp;MN!$H7,Data!$QY$3:$QY$1713&amp;Data!$QZ$3:$QZ$1713,0),13)</f>
        <v>78</v>
      </c>
      <c r="V7" s="14" cm="1">
        <f t="array" ref="V7">INDEX(Data!$QY$3:$RT$1713,MATCH(MN!V$5&amp;MN!$H7,Data!$QY$3:$QY$1713&amp;Data!$QZ$3:$QZ$1713,0),13)</f>
        <v>75</v>
      </c>
      <c r="W7" s="14" cm="1">
        <f t="array" ref="W7">INDEX(Data!$QY$3:$RT$1713,MATCH(MN!W$5&amp;MN!$H7,Data!$QY$3:$QY$1713&amp;Data!$QZ$3:$QZ$1713,0),13)</f>
        <v>72</v>
      </c>
      <c r="X7" s="14" cm="1">
        <f t="array" ref="X7">INDEX(Data!$QY$3:$RT$1713,MATCH(MN!X$5&amp;MN!$H7,Data!$QY$3:$QY$1713&amp;Data!$QZ$3:$QZ$1713,0),13)</f>
        <v>67</v>
      </c>
      <c r="Y7" s="14" cm="1">
        <f t="array" ref="Y7">INDEX(Data!$QY$3:$RT$1713,MATCH(MN!Y$5&amp;MN!$H7,Data!$QY$3:$QY$1713&amp;Data!$QZ$3:$QZ$1713,0),13)</f>
        <v>65</v>
      </c>
      <c r="Z7" s="14" cm="1">
        <f t="array" ref="Z7">INDEX(Data!$QY$3:$RT$1713,MATCH(MN!Z$5&amp;MN!$H7,Data!$QY$3:$QY$1713&amp;Data!$QZ$3:$QZ$1713,0),13)</f>
        <v>57</v>
      </c>
      <c r="AA7" s="14" t="e" cm="1">
        <f t="array" ref="AA7">INDEX(Data!$QY$3:$RT$1713,MATCH(MN!AA$5&amp;MN!$H7,Data!$QY$3:$QY$1713&amp;Data!$QZ$3:$QZ$1713,0),13)</f>
        <v>#N/A</v>
      </c>
      <c r="AB7" s="14" t="e" cm="1">
        <f t="array" ref="AB7">INDEX(Data!$QY$3:$RT$1713,MATCH(MN!AB$5&amp;MN!$H7,Data!$QY$3:$QY$1713&amp;Data!$QZ$3:$QZ$1713,0),13)</f>
        <v>#N/A</v>
      </c>
      <c r="AC7" s="14" t="e" cm="1">
        <f t="array" ref="AC7">INDEX(Data!$QY$3:$RT$1713,MATCH(MN!AC$5&amp;MN!$H7,Data!$QY$3:$QY$1713&amp;Data!$QZ$3:$QZ$1713,0),13)</f>
        <v>#N/A</v>
      </c>
      <c r="AD7" s="14" t="e" cm="1">
        <f t="array" ref="AD7">INDEX(Data!$QY$3:$RT$1713,MATCH(MN!AD$5&amp;MN!$H7,Data!$QY$3:$QY$1713&amp;Data!$QZ$3:$QZ$1713,0),13)</f>
        <v>#N/A</v>
      </c>
      <c r="AE7" s="14" t="e" cm="1">
        <f t="array" ref="AE7">INDEX(Data!$QY$3:$RT$1713,MATCH(MN!AE$5&amp;MN!$H7,Data!$QY$3:$QY$1713&amp;Data!$QZ$3:$QZ$1713,0),13)</f>
        <v>#N/A</v>
      </c>
      <c r="AF7" s="14" t="e" cm="1">
        <f t="array" ref="AF7">INDEX(Data!$QY$3:$RT$1713,MATCH(MN!AF$5&amp;MN!$H7,Data!$QY$3:$QY$1713&amp;Data!$QZ$3:$QZ$1713,0),13)</f>
        <v>#N/A</v>
      </c>
      <c r="AG7" s="14" t="e" cm="1">
        <f t="array" ref="AG7">INDEX(Data!$QY$3:$RT$1713,MATCH(MN!AG$5&amp;MN!$H7,Data!$QY$3:$QY$1713&amp;Data!$QZ$3:$QZ$1713,0),13)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_xldudf_BCSTL("UD0901XO.CS")</f>
        <v xml:space="preserve">UD0901XO.CS </v>
      </c>
      <c r="B8" s="10" t="str" cm="1">
        <f t="array" ref="B8">_xldudf_BCD($A8,B$3)</f>
        <v>MN Soybeans Condition VPoor</v>
      </c>
      <c r="C8" s="10" cm="1">
        <f t="array" ref="C8">_xldudf_BCD($A8,C$3)</f>
        <v>3</v>
      </c>
      <c r="D8" s="10" cm="1">
        <f t="array" ref="D8">_xldudf_BCD($A8,D$3)</f>
        <v>1</v>
      </c>
      <c r="E8" s="10" cm="1">
        <f t="array" ref="E8">_xldudf_BCD($A8,E$3)</f>
        <v>2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INDEX(Data!$QY$3:$RT$1713,MATCH(MN!M$5&amp;MN!$H8,Data!$QY$3:$QY$1713&amp;Data!$QZ$3:$QZ$1713,0),13)</f>
        <v>74</v>
      </c>
      <c r="N8" s="10" cm="1">
        <f t="array" ref="N8">INDEX(Data!$QY$3:$RT$1713,MATCH(MN!N$5&amp;MN!$H8,Data!$QY$3:$QY$1713&amp;Data!$QZ$3:$QZ$1713,0),13)</f>
        <v>73</v>
      </c>
      <c r="O8" s="10" cm="1">
        <f t="array" ref="O8">INDEX(Data!$QY$3:$RT$1713,MATCH(MN!O$5&amp;MN!$H8,Data!$QY$3:$QY$1713&amp;Data!$QZ$3:$QZ$1713,0),13)</f>
        <v>74</v>
      </c>
      <c r="P8" s="10" cm="1">
        <f t="array" ref="P8">INDEX(Data!$QY$3:$RT$1713,MATCH(MN!P$5&amp;MN!$H8,Data!$QY$3:$QY$1713&amp;Data!$QZ$3:$QZ$1713,0),13)</f>
        <v>76</v>
      </c>
      <c r="Q8" s="10" cm="1">
        <f t="array" ref="Q8">INDEX(Data!$QY$3:$RT$1713,MATCH(MN!Q$5&amp;MN!$H8,Data!$QY$3:$QY$1713&amp;Data!$QZ$3:$QZ$1713,0),13)</f>
        <v>73</v>
      </c>
      <c r="R8" s="10" cm="1">
        <f t="array" ref="R8">INDEX(Data!$QY$3:$RT$1713,MATCH(MN!R$5&amp;MN!$H8,Data!$QY$3:$QY$1713&amp;Data!$QZ$3:$QZ$1713,0),13)</f>
        <v>73</v>
      </c>
      <c r="S8" s="10" cm="1">
        <f t="array" ref="S8">INDEX(Data!$QY$3:$RT$1713,MATCH(MN!S$5&amp;MN!$H8,Data!$QY$3:$QY$1713&amp;Data!$QZ$3:$QZ$1713,0),13)</f>
        <v>75</v>
      </c>
      <c r="T8" s="10" cm="1">
        <f t="array" ref="T8">INDEX(Data!$QY$3:$RT$1713,MATCH(MN!T$5&amp;MN!$H8,Data!$QY$3:$QY$1713&amp;Data!$QZ$3:$QZ$1713,0),13)</f>
        <v>75</v>
      </c>
      <c r="U8" s="10" cm="1">
        <f t="array" ref="U8">INDEX(Data!$QY$3:$RT$1713,MATCH(MN!U$5&amp;MN!$H8,Data!$QY$3:$QY$1713&amp;Data!$QZ$3:$QZ$1713,0),13)</f>
        <v>71</v>
      </c>
      <c r="V8" s="10" cm="1">
        <f t="array" ref="V8">INDEX(Data!$QY$3:$RT$1713,MATCH(MN!V$5&amp;MN!$H8,Data!$QY$3:$QY$1713&amp;Data!$QZ$3:$QZ$1713,0),13)</f>
        <v>73</v>
      </c>
      <c r="W8" s="10" cm="1">
        <f t="array" ref="W8">INDEX(Data!$QY$3:$RT$1713,MATCH(MN!W$5&amp;MN!$H8,Data!$QY$3:$QY$1713&amp;Data!$QZ$3:$QZ$1713,0),13)</f>
        <v>73</v>
      </c>
      <c r="X8" s="10" cm="1">
        <f t="array" ref="X8">INDEX(Data!$QY$3:$RT$1713,MATCH(MN!X$5&amp;MN!$H8,Data!$QY$3:$QY$1713&amp;Data!$QZ$3:$QZ$1713,0),13)</f>
        <v>74</v>
      </c>
      <c r="Y8" s="10" cm="1">
        <f t="array" ref="Y8">INDEX(Data!$QY$3:$RT$1713,MATCH(MN!Y$5&amp;MN!$H8,Data!$QY$3:$QY$1713&amp;Data!$QZ$3:$QZ$1713,0),13)</f>
        <v>74</v>
      </c>
      <c r="Z8" s="10" cm="1">
        <f t="array" ref="Z8">INDEX(Data!$QY$3:$RT$1713,MATCH(MN!Z$5&amp;MN!$H8,Data!$QY$3:$QY$1713&amp;Data!$QZ$3:$QZ$1713,0),13)</f>
        <v>75</v>
      </c>
      <c r="AA8" s="10" cm="1">
        <f t="array" ref="AA8">INDEX(Data!$QY$3:$RT$1713,MATCH(MN!AA$5&amp;MN!$H8,Data!$QY$3:$QY$1713&amp;Data!$QZ$3:$QZ$1713,0),13)</f>
        <v>75</v>
      </c>
      <c r="AB8" s="10" cm="1">
        <f t="array" ref="AB8">INDEX(Data!$QY$3:$RT$1713,MATCH(MN!AB$5&amp;MN!$H8,Data!$QY$3:$QY$1713&amp;Data!$QZ$3:$QZ$1713,0),13)</f>
        <v>74</v>
      </c>
      <c r="AC8" s="10" cm="1">
        <f t="array" ref="AC8">INDEX(Data!$QY$3:$RT$1713,MATCH(MN!AC$5&amp;MN!$H8,Data!$QY$3:$QY$1713&amp;Data!$QZ$3:$QZ$1713,0),13)</f>
        <v>74</v>
      </c>
      <c r="AD8" s="10" cm="1">
        <f t="array" ref="AD8">INDEX(Data!$QY$3:$RT$1713,MATCH(MN!AD$5&amp;MN!$H8,Data!$QY$3:$QY$1713&amp;Data!$QZ$3:$QZ$1713,0),13)</f>
        <v>75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IFERROR(INDEX(Data!$QY$3:$RT$1713,MATCH(MN!M$5&amp;MN!$H9,Data!$QY$3:$QY$1713&amp;Data!$QZ$3:$QZ$1713,0),13),"")</f>
        <v>74</v>
      </c>
      <c r="N9" s="9" cm="1">
        <f t="array" ref="N9">IFERROR(INDEX(Data!$QY$3:$RT$1713,MATCH(MN!N$5&amp;MN!$H9,Data!$QY$3:$QY$1713&amp;Data!$QZ$3:$QZ$1713,0),13),"")</f>
        <v>71</v>
      </c>
      <c r="O9" s="9" cm="1">
        <f t="array" ref="O9">IFERROR(INDEX(Data!$QY$3:$RT$1713,MATCH(MN!O$5&amp;MN!$H9,Data!$QY$3:$QY$1713&amp;Data!$QZ$3:$QZ$1713,0),13),"")</f>
        <v>70</v>
      </c>
      <c r="P9" s="9" cm="1">
        <f t="array" ref="P9">IFERROR(INDEX(Data!$QY$3:$RT$1713,MATCH(MN!P$5&amp;MN!$H9,Data!$QY$3:$QY$1713&amp;Data!$QZ$3:$QZ$1713,0),13),"")</f>
        <v>66</v>
      </c>
      <c r="Q9" s="9" cm="1">
        <f t="array" ref="Q9">IFERROR(INDEX(Data!$QY$3:$RT$1713,MATCH(MN!Q$5&amp;MN!$H9,Data!$QY$3:$QY$1713&amp;Data!$QZ$3:$QZ$1713,0),13),"")</f>
        <v>62</v>
      </c>
      <c r="R9" s="9" cm="1">
        <f t="array" ref="R9">IFERROR(INDEX(Data!$QY$3:$RT$1713,MATCH(MN!R$5&amp;MN!$H9,Data!$QY$3:$QY$1713&amp;Data!$QZ$3:$QZ$1713,0),13),"")</f>
        <v>60</v>
      </c>
      <c r="S9" s="9" cm="1">
        <f t="array" ref="S9">IFERROR(INDEX(Data!$QY$3:$RT$1713,MATCH(MN!S$5&amp;MN!$H9,Data!$QY$3:$QY$1713&amp;Data!$QZ$3:$QZ$1713,0),13),"")</f>
        <v>58</v>
      </c>
      <c r="T9" s="9" cm="1">
        <f t="array" ref="T9">IFERROR(INDEX(Data!$QY$3:$RT$1713,MATCH(MN!T$5&amp;MN!$H9,Data!$QY$3:$QY$1713&amp;Data!$QZ$3:$QZ$1713,0),13),"")</f>
        <v>57</v>
      </c>
      <c r="U9" s="9" cm="1">
        <f t="array" ref="U9">IFERROR(INDEX(Data!$QY$3:$RT$1713,MATCH(MN!U$5&amp;MN!$H9,Data!$QY$3:$QY$1713&amp;Data!$QZ$3:$QZ$1713,0),13),"")</f>
        <v>60</v>
      </c>
      <c r="V9" s="9" cm="1">
        <f t="array" ref="V9">IFERROR(INDEX(Data!$QY$3:$RT$1713,MATCH(MN!V$5&amp;MN!$H9,Data!$QY$3:$QY$1713&amp;Data!$QZ$3:$QZ$1713,0),13),"")</f>
        <v>63</v>
      </c>
      <c r="W9" s="9" cm="1">
        <f t="array" ref="W9">IFERROR(INDEX(Data!$QY$3:$RT$1713,MATCH(MN!W$5&amp;MN!$H9,Data!$QY$3:$QY$1713&amp;Data!$QZ$3:$QZ$1713,0),13),"")</f>
        <v>62</v>
      </c>
      <c r="X9" s="9" cm="1">
        <f t="array" ref="X9">IFERROR(INDEX(Data!$QY$3:$RT$1713,MATCH(MN!X$5&amp;MN!$H9,Data!$QY$3:$QY$1713&amp;Data!$QZ$3:$QZ$1713,0),13),"")</f>
        <v>64</v>
      </c>
      <c r="Y9" s="9" cm="1">
        <f t="array" ref="Y9">(INDEX(Data!$QY$3:$RT$1713,MATCH(MN!Y$5&amp;MN!$H9,Data!$QY$3:$QY$1713&amp;Data!$QZ$3:$QZ$1713,0),13))</f>
        <v>63</v>
      </c>
      <c r="Z9" s="9" cm="1">
        <f t="array" ref="Z9">(INDEX(Data!$QY$3:$RT$1713,MATCH(MN!Z$5&amp;MN!$H9,Data!$QY$3:$QY$1713&amp;Data!$QZ$3:$QZ$1713,0),13))</f>
        <v>66</v>
      </c>
      <c r="AA9" s="9" cm="1">
        <f t="array" ref="AA9">(INDEX(Data!$QY$3:$RT$1713,MATCH(MN!AA$5&amp;MN!$H9,Data!$QY$3:$QY$1713&amp;Data!$QZ$3:$QZ$1713,0),13))</f>
        <v>62</v>
      </c>
      <c r="AB9" s="9" cm="1">
        <f t="array" ref="AB9">(INDEX(Data!$QY$3:$RT$1713,MATCH(MN!AB$5&amp;MN!$H9,Data!$QY$3:$QY$1713&amp;Data!$QZ$3:$QZ$1713,0),13))</f>
        <v>66</v>
      </c>
      <c r="AC9" s="9" cm="1">
        <f t="array" ref="AC9">(INDEX(Data!$QY$3:$RT$1713,MATCH(MN!AC$5&amp;MN!$H9,Data!$QY$3:$QY$1713&amp;Data!$QZ$3:$QZ$1713,0),13))</f>
        <v>66</v>
      </c>
      <c r="AD9" s="9" cm="1">
        <f t="array" ref="AD9">(INDEX(Data!$QY$3:$RT$1713,MATCH(MN!AD$5&amp;MN!$H9,Data!$QY$3:$QY$1713&amp;Data!$QZ$3:$QZ$1713,0),13))</f>
        <v>65</v>
      </c>
      <c r="AE9" s="9" cm="1">
        <f t="array" ref="AE9">(INDEX(Data!$QY$3:$RT$1713,MATCH(MN!AE$5&amp;MN!$H9,Data!$QY$3:$QY$1713&amp;Data!$QZ$3:$QZ$1713,0),13))</f>
        <v>63</v>
      </c>
      <c r="AJ9" s="17"/>
    </row>
    <row r="10" spans="1:36" s="10" customFormat="1" x14ac:dyDescent="0.25">
      <c r="H10" s="18">
        <v>2023</v>
      </c>
      <c r="I10" s="19"/>
      <c r="M10" s="10" cm="1">
        <f t="array" ref="M10">IFERROR(INDEX(Data!$QY$3:$RT$1713,MATCH(MN!M$5&amp;MN!$H10,Data!$QY$3:$QY$1713&amp;Data!$QZ$3:$QZ$1713,0),13),"")</f>
        <v>79</v>
      </c>
      <c r="N10" s="10" cm="1">
        <f t="array" ref="N10">IFERROR(INDEX(Data!$QY$3:$RT$1713,MATCH(MN!N$5&amp;MN!$H10,Data!$QY$3:$QY$1713&amp;Data!$QZ$3:$QZ$1713,0),13),"")</f>
        <v>75</v>
      </c>
      <c r="O10" s="10" cm="1">
        <f t="array" ref="O10">IFERROR(INDEX(Data!$QY$3:$RT$1713,MATCH(MN!O$5&amp;MN!$H10,Data!$QY$3:$QY$1713&amp;Data!$QZ$3:$QZ$1713,0),13),"")</f>
        <v>67</v>
      </c>
      <c r="P10" s="10" cm="1">
        <f t="array" ref="P10">IFERROR(INDEX(Data!$QY$3:$RT$1713,MATCH(MN!P$5&amp;MN!$H10,Data!$QY$3:$QY$1713&amp;Data!$QZ$3:$QZ$1713,0),13),"")</f>
        <v>63</v>
      </c>
      <c r="Q10" s="10" cm="1">
        <f t="array" ref="Q10">IFERROR(INDEX(Data!$QY$3:$RT$1713,MATCH(MN!Q$5&amp;MN!$H10,Data!$QY$3:$QY$1713&amp;Data!$QZ$3:$QZ$1713,0),13),"")</f>
        <v>64</v>
      </c>
      <c r="R10" s="10" cm="1">
        <f t="array" ref="R10">IFERROR(INDEX(Data!$QY$3:$RT$1713,MATCH(MN!R$5&amp;MN!$H10,Data!$QY$3:$QY$1713&amp;Data!$QZ$3:$QZ$1713,0),13),"")</f>
        <v>61</v>
      </c>
      <c r="S10" s="10" cm="1">
        <f t="array" ref="S10">IFERROR(INDEX(Data!$QY$3:$RT$1713,MATCH(MN!S$5&amp;MN!$H10,Data!$QY$3:$QY$1713&amp;Data!$QZ$3:$QZ$1713,0),13),"")</f>
        <v>63</v>
      </c>
      <c r="T10" s="10" cm="1">
        <f t="array" ref="T10">IFERROR(INDEX(Data!$QY$3:$RT$1713,MATCH(MN!T$5&amp;MN!$H10,Data!$QY$3:$QY$1713&amp;Data!$QZ$3:$QZ$1713,0),13),"")</f>
        <v>56</v>
      </c>
      <c r="U10" s="10" cm="1">
        <f t="array" ref="U10">IFERROR(INDEX(Data!$QY$3:$RT$1713,MATCH(MN!U$5&amp;MN!$H10,Data!$QY$3:$QY$1713&amp;Data!$QZ$3:$QZ$1713,0),13),"")</f>
        <v>48</v>
      </c>
      <c r="V10" s="10" cm="1">
        <f t="array" ref="V10">IFERROR(INDEX(Data!$QY$3:$RT$1713,MATCH(MN!V$5&amp;MN!$H10,Data!$QY$3:$QY$1713&amp;Data!$QZ$3:$QZ$1713,0),13),"")</f>
        <v>45</v>
      </c>
      <c r="W10" s="10" cm="1">
        <f t="array" ref="W10">IFERROR(INDEX(Data!$QY$3:$RT$1713,MATCH(MN!W$5&amp;MN!$H10,Data!$QY$3:$QY$1713&amp;Data!$QZ$3:$QZ$1713,0),13),"")</f>
        <v>47</v>
      </c>
      <c r="X10" s="10" cm="1">
        <f t="array" ref="X10">IFERROR(INDEX(Data!$QY$3:$RT$1713,MATCH(MN!X$5&amp;MN!$H10,Data!$QY$3:$QY$1713&amp;Data!$QZ$3:$QZ$1713,0),13),"")</f>
        <v>53</v>
      </c>
      <c r="Y10" s="10" cm="1">
        <f t="array" ref="Y10">IFERROR(INDEX(Data!$QY$3:$RT$1713,MATCH(MN!Y$5&amp;MN!$H10,Data!$QY$3:$QY$1713&amp;Data!$QZ$3:$QZ$1713,0),13),"")</f>
        <v>49</v>
      </c>
      <c r="Z10" s="10" cm="1">
        <f t="array" ref="Z10">IFERROR(INDEX(Data!$QY$3:$RT$1713,MATCH(MN!Z$5&amp;MN!$H10,Data!$QY$3:$QY$1713&amp;Data!$QZ$3:$QZ$1713,0),13),"")</f>
        <v>47</v>
      </c>
      <c r="AA10" s="10" cm="1">
        <f t="array" ref="AA10">IFERROR(INDEX(Data!$QY$3:$RT$1713,MATCH(MN!AA$5&amp;MN!$H10,Data!$QY$3:$QY$1713&amp;Data!$QZ$3:$QZ$1713,0),13),"")</f>
        <v>45</v>
      </c>
      <c r="AB10" s="10" cm="1">
        <f t="array" ref="AB10">IFERROR(INDEX(Data!$QY$3:$RT$1713,MATCH(MN!AB$5&amp;MN!$H10,Data!$QY$3:$QY$1713&amp;Data!$QZ$3:$QZ$1713,0),13),"")</f>
        <v>46</v>
      </c>
      <c r="AC10" s="10" cm="1">
        <f t="array" ref="AC10">IFERROR(INDEX(Data!$QY$3:$RT$1713,MATCH(MN!AC$5&amp;MN!$H10,Data!$QY$3:$QY$1713&amp;Data!$QZ$3:$QZ$1713,0),13),"")</f>
        <v>44</v>
      </c>
      <c r="AD10" s="10" cm="1">
        <f t="array" ref="AD10">IFERROR(INDEX(Data!$QY$3:$RT$1713,MATCH(MN!AD$5&amp;MN!$H10,Data!$QY$3:$QY$1713&amp;Data!$QZ$3:$QZ$1713,0),13),"")</f>
        <v>43</v>
      </c>
      <c r="AE10" s="10" cm="1">
        <f t="array" ref="AE10">IFERROR(INDEX(Data!$QY$3:$RT$1713,MATCH(MN!AE$5&amp;MN!$H10,Data!$QY$3:$QY$1713&amp;Data!$QZ$3:$QZ$1713,0),13),"")</f>
        <v>44</v>
      </c>
      <c r="AF10" s="10" cm="1">
        <f t="array" ref="AF10">IFERROR(INDEX(Data!$QY$3:$RT$1713,MATCH(MN!AF$5&amp;MN!$H10,Data!$QY$3:$QY$1713&amp;Data!$QZ$3:$QZ$1713,0),13),"")</f>
        <v>44</v>
      </c>
      <c r="AJ10" s="20"/>
    </row>
    <row r="11" spans="1:36" s="9" customFormat="1" x14ac:dyDescent="0.25">
      <c r="H11" s="11">
        <v>2022</v>
      </c>
      <c r="I11" s="16"/>
      <c r="O11" s="9" cm="1">
        <f t="array" ref="O11">IFERROR(INDEX(Data!$QY$3:$RT$1713,MATCH(MN!O$5&amp;MN!$H11,Data!$QY$3:$QY$1713&amp;Data!$QZ$3:$QZ$1713,0),13),"")</f>
        <v>61</v>
      </c>
      <c r="P11" s="9" cm="1">
        <f t="array" ref="P11">IFERROR(INDEX(Data!$QY$3:$RT$1713,MATCH(MN!P$5&amp;MN!$H11,Data!$QY$3:$QY$1713&amp;Data!$QZ$3:$QZ$1713,0),13),"")</f>
        <v>64</v>
      </c>
      <c r="Q11" s="9" cm="1">
        <f t="array" ref="Q11">IFERROR(INDEX(Data!$QY$3:$RT$1713,MATCH(MN!Q$5&amp;MN!$H11,Data!$QY$3:$QY$1713&amp;Data!$QZ$3:$QZ$1713,0),13),"")</f>
        <v>61</v>
      </c>
      <c r="R11" s="9" cm="1">
        <f t="array" ref="R11">IFERROR(INDEX(Data!$QY$3:$RT$1713,MATCH(MN!R$5&amp;MN!$H11,Data!$QY$3:$QY$1713&amp;Data!$QZ$3:$QZ$1713,0),13),"")</f>
        <v>68</v>
      </c>
      <c r="S11" s="9" cm="1">
        <f t="array" ref="S11">IFERROR(INDEX(Data!$QY$3:$RT$1713,MATCH(MN!S$5&amp;MN!$H11,Data!$QY$3:$QY$1713&amp;Data!$QZ$3:$QZ$1713,0),13),"")</f>
        <v>63</v>
      </c>
      <c r="T11" s="9" cm="1">
        <f t="array" ref="T11">IFERROR(INDEX(Data!$QY$3:$RT$1713,MATCH(MN!T$5&amp;MN!$H11,Data!$QY$3:$QY$1713&amp;Data!$QZ$3:$QZ$1713,0),13),"")</f>
        <v>62</v>
      </c>
      <c r="U11" s="9" cm="1">
        <f t="array" ref="U11">IFERROR(INDEX(Data!$QY$3:$RT$1713,MATCH(MN!U$5&amp;MN!$H11,Data!$QY$3:$QY$1713&amp;Data!$QZ$3:$QZ$1713,0),13),"")</f>
        <v>62</v>
      </c>
      <c r="V11" s="9" cm="1">
        <f t="array" ref="V11">IFERROR(INDEX(Data!$QY$3:$RT$1713,MATCH(MN!V$5&amp;MN!$H11,Data!$QY$3:$QY$1713&amp;Data!$QZ$3:$QZ$1713,0),13),"")</f>
        <v>66</v>
      </c>
      <c r="W11" s="9" cm="1">
        <f t="array" ref="W11">IFERROR(INDEX(Data!$QY$3:$RT$1713,MATCH(MN!W$5&amp;MN!$H11,Data!$QY$3:$QY$1713&amp;Data!$QZ$3:$QZ$1713,0),13),"")</f>
        <v>63</v>
      </c>
      <c r="X11" s="9" cm="1">
        <f t="array" ref="X11">IFERROR(INDEX(Data!$QY$3:$RT$1713,MATCH(MN!X$5&amp;MN!$H11,Data!$QY$3:$QY$1713&amp;Data!$QZ$3:$QZ$1713,0),13),"")</f>
        <v>67</v>
      </c>
      <c r="Y11" s="9" cm="1">
        <f t="array" ref="Y11">IFERROR(INDEX(Data!$QY$3:$RT$1713,MATCH(MN!Y$5&amp;MN!$H11,Data!$QY$3:$QY$1713&amp;Data!$QZ$3:$QZ$1713,0),13),"")</f>
        <v>67</v>
      </c>
      <c r="Z11" s="9" cm="1">
        <f t="array" ref="Z11">IFERROR(INDEX(Data!$QY$3:$RT$1713,MATCH(MN!Z$5&amp;MN!$H11,Data!$QY$3:$QY$1713&amp;Data!$QZ$3:$QZ$1713,0),13),"")</f>
        <v>66</v>
      </c>
      <c r="AA11" s="9" cm="1">
        <f t="array" ref="AA11">IFERROR(INDEX(Data!$QY$3:$RT$1713,MATCH(MN!AA$5&amp;MN!$H11,Data!$QY$3:$QY$1713&amp;Data!$QZ$3:$QZ$1713,0),13),"")</f>
        <v>64</v>
      </c>
      <c r="AB11" s="9" cm="1">
        <f t="array" ref="AB11">IFERROR(INDEX(Data!$QY$3:$RT$1713,MATCH(MN!AB$5&amp;MN!$H11,Data!$QY$3:$QY$1713&amp;Data!$QZ$3:$QZ$1713,0),13),"")</f>
        <v>65</v>
      </c>
      <c r="AC11" s="9" cm="1">
        <f t="array" ref="AC11">IFERROR(INDEX(Data!$QY$3:$RT$1713,MATCH(MN!AC$5&amp;MN!$H11,Data!$QY$3:$QY$1713&amp;Data!$QZ$3:$QZ$1713,0),13),"")</f>
        <v>63</v>
      </c>
      <c r="AD11" s="9" cm="1">
        <f t="array" ref="AD11">IFERROR(INDEX(Data!$QY$3:$RT$1713,MATCH(MN!AD$5&amp;MN!$H11,Data!$QY$3:$QY$1713&amp;Data!$QZ$3:$QZ$1713,0),13),"")</f>
        <v>64</v>
      </c>
      <c r="AE11" s="9" cm="1">
        <f t="array" ref="AE11">IFERROR(INDEX(Data!$QY$3:$RT$1713,MATCH(MN!AE$5&amp;MN!$H11,Data!$QY$3:$QY$1713&amp;Data!$QZ$3:$QZ$1713,0),13),"")</f>
        <v>64</v>
      </c>
      <c r="AF11" s="9" cm="1">
        <f t="array" ref="AF11">IFERROR(INDEX(Data!$QY$3:$RT$1713,MATCH(MN!AF$5&amp;MN!$H11,Data!$QY$3:$QY$1713&amp;Data!$QZ$3:$QZ$1713,0),13),"")</f>
        <v>64</v>
      </c>
      <c r="AG11" s="9" cm="1">
        <f t="array" ref="AG11">IFERROR(INDEX(Data!$QY$3:$RT$1713,MATCH(MN!AG$5&amp;MN!$H11,Data!$QY$3:$QY$1713&amp;Data!$QZ$3:$QZ$1713,0),13),"")</f>
        <v>64</v>
      </c>
      <c r="AJ11" s="17"/>
    </row>
    <row r="12" spans="1:36" s="10" customFormat="1" x14ac:dyDescent="0.25">
      <c r="H12" s="18">
        <v>2021</v>
      </c>
      <c r="I12" s="19"/>
      <c r="M12" s="10" cm="1">
        <f t="array" ref="M12">IFERROR(INDEX(Data!$QY$3:$RT$1713,MATCH(MN!M$5&amp;MN!$H12,Data!$QY$3:$QY$1713&amp;Data!$QZ$3:$QZ$1713,0),13),"")</f>
        <v>76</v>
      </c>
      <c r="N12" s="10" cm="1">
        <f t="array" ref="N12">IFERROR(INDEX(Data!$QY$3:$RT$1713,MATCH(MN!N$5&amp;MN!$H12,Data!$QY$3:$QY$1713&amp;Data!$QZ$3:$QZ$1713,0),13),"")</f>
        <v>70</v>
      </c>
      <c r="O12" s="10" cm="1">
        <f t="array" ref="O12">IFERROR(INDEX(Data!$QY$3:$RT$1713,MATCH(MN!O$5&amp;MN!$H12,Data!$QY$3:$QY$1713&amp;Data!$QZ$3:$QZ$1713,0),13),"")</f>
        <v>61</v>
      </c>
      <c r="P12" s="10" cm="1">
        <f t="array" ref="P12">IFERROR(INDEX(Data!$QY$3:$RT$1713,MATCH(MN!P$5&amp;MN!$H12,Data!$QY$3:$QY$1713&amp;Data!$QZ$3:$QZ$1713,0),13),"")</f>
        <v>53</v>
      </c>
      <c r="Q12" s="10" cm="1">
        <f t="array" ref="Q12">IFERROR(INDEX(Data!$QY$3:$RT$1713,MATCH(MN!Q$5&amp;MN!$H12,Data!$QY$3:$QY$1713&amp;Data!$QZ$3:$QZ$1713,0),13),"")</f>
        <v>45</v>
      </c>
      <c r="R12" s="10" cm="1">
        <f t="array" ref="R12">IFERROR(INDEX(Data!$QY$3:$RT$1713,MATCH(MN!R$5&amp;MN!$H12,Data!$QY$3:$QY$1713&amp;Data!$QZ$3:$QZ$1713,0),13),"")</f>
        <v>44</v>
      </c>
      <c r="S12" s="10" cm="1">
        <f t="array" ref="S12">IFERROR(INDEX(Data!$QY$3:$RT$1713,MATCH(MN!S$5&amp;MN!$H12,Data!$QY$3:$QY$1713&amp;Data!$QZ$3:$QZ$1713,0),13),"")</f>
        <v>45</v>
      </c>
      <c r="T12" s="10" cm="1">
        <f t="array" ref="T12">IFERROR(INDEX(Data!$QY$3:$RT$1713,MATCH(MN!T$5&amp;MN!$H12,Data!$QY$3:$QY$1713&amp;Data!$QZ$3:$QZ$1713,0),13),"")</f>
        <v>43</v>
      </c>
      <c r="U12" s="10" cm="1">
        <f t="array" ref="U12">IFERROR(INDEX(Data!$QY$3:$RT$1713,MATCH(MN!U$5&amp;MN!$H12,Data!$QY$3:$QY$1713&amp;Data!$QZ$3:$QZ$1713,0),13),"")</f>
        <v>36</v>
      </c>
      <c r="V12" s="10" cm="1">
        <f t="array" ref="V12">IFERROR(INDEX(Data!$QY$3:$RT$1713,MATCH(MN!V$5&amp;MN!$H12,Data!$QY$3:$QY$1713&amp;Data!$QZ$3:$QZ$1713,0),13),"")</f>
        <v>34</v>
      </c>
      <c r="W12" s="10" cm="1">
        <f t="array" ref="W12">IFERROR(INDEX(Data!$QY$3:$RT$1713,MATCH(MN!W$5&amp;MN!$H12,Data!$QY$3:$QY$1713&amp;Data!$QZ$3:$QZ$1713,0),13),"")</f>
        <v>34</v>
      </c>
      <c r="X12" s="10" cm="1">
        <f t="array" ref="X12">IFERROR(INDEX(Data!$QY$3:$RT$1713,MATCH(MN!X$5&amp;MN!$H12,Data!$QY$3:$QY$1713&amp;Data!$QZ$3:$QZ$1713,0),13),"")</f>
        <v>29</v>
      </c>
      <c r="Y12" s="10" cm="1">
        <f t="array" ref="Y12">IFERROR(INDEX(Data!$QY$3:$RT$1713,MATCH(MN!Y$5&amp;MN!$H12,Data!$QY$3:$QY$1713&amp;Data!$QZ$3:$QZ$1713,0),13),"")</f>
        <v>31</v>
      </c>
      <c r="Z12" s="10" cm="1">
        <f t="array" ref="Z12">IFERROR(INDEX(Data!$QY$3:$RT$1713,MATCH(MN!Z$5&amp;MN!$H12,Data!$QY$3:$QY$1713&amp;Data!$QZ$3:$QZ$1713,0),13),"")</f>
        <v>31</v>
      </c>
      <c r="AA12" s="10" cm="1">
        <f t="array" ref="AA12">IFERROR(INDEX(Data!$QY$3:$RT$1713,MATCH(MN!AA$5&amp;MN!$H12,Data!$QY$3:$QY$1713&amp;Data!$QZ$3:$QZ$1713,0),13),"")</f>
        <v>34</v>
      </c>
      <c r="AB12" s="10" cm="1">
        <f t="array" ref="AB12">IFERROR(INDEX(Data!$QY$3:$RT$1713,MATCH(MN!AB$5&amp;MN!$H12,Data!$QY$3:$QY$1713&amp;Data!$QZ$3:$QZ$1713,0),13),"")</f>
        <v>37</v>
      </c>
      <c r="AC12" s="10" cm="1">
        <f t="array" ref="AC12">IFERROR(INDEX(Data!$QY$3:$RT$1713,MATCH(MN!AC$5&amp;MN!$H12,Data!$QY$3:$QY$1713&amp;Data!$QZ$3:$QZ$1713,0),13),"")</f>
        <v>35</v>
      </c>
      <c r="AD12" s="10" cm="1">
        <f t="array" ref="AD12">IFERROR(INDEX(Data!$QY$3:$RT$1713,MATCH(MN!AD$5&amp;MN!$H12,Data!$QY$3:$QY$1713&amp;Data!$QZ$3:$QZ$1713,0),13),"")</f>
        <v>35</v>
      </c>
      <c r="AE12" s="10" cm="1">
        <f t="array" ref="AE12">IFERROR(INDEX(Data!$QY$3:$RT$1713,MATCH(MN!AE$5&amp;MN!$H12,Data!$QY$3:$QY$1713&amp;Data!$QZ$3:$QZ$1713,0),13),"")</f>
        <v>36</v>
      </c>
      <c r="AF12" s="10" cm="1">
        <f t="array" ref="AF12">IFERROR(INDEX(Data!$QY$3:$RT$1713,MATCH(MN!AF$5&amp;MN!$H12,Data!$QY$3:$QY$1713&amp;Data!$QZ$3:$QZ$1713,0),13),"")</f>
        <v>36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IFERROR(INDEX(Data!$QY$3:$RT$1713,MATCH(MN!M$5&amp;MN!$H13,Data!$QY$3:$QY$1713&amp;Data!$QZ$3:$QZ$1713,0),13),"")</f>
        <v>84</v>
      </c>
      <c r="N13" s="9" cm="1">
        <f t="array" ref="N13">IFERROR(INDEX(Data!$QY$3:$RT$1713,MATCH(MN!N$5&amp;MN!$H13,Data!$QY$3:$QY$1713&amp;Data!$QZ$3:$QZ$1713,0),13),"")</f>
        <v>84</v>
      </c>
      <c r="O13" s="9" cm="1">
        <f t="array" ref="O13">IFERROR(INDEX(Data!$QY$3:$RT$1713,MATCH(MN!O$5&amp;MN!$H13,Data!$QY$3:$QY$1713&amp;Data!$QZ$3:$QZ$1713,0),13),"")</f>
        <v>84</v>
      </c>
      <c r="P13" s="9" cm="1">
        <f t="array" ref="P13">IFERROR(INDEX(Data!$QY$3:$RT$1713,MATCH(MN!P$5&amp;MN!$H13,Data!$QY$3:$QY$1713&amp;Data!$QZ$3:$QZ$1713,0),13),"")</f>
        <v>81</v>
      </c>
      <c r="Q13" s="9" cm="1">
        <f t="array" ref="Q13">IFERROR(INDEX(Data!$QY$3:$RT$1713,MATCH(MN!Q$5&amp;MN!$H13,Data!$QY$3:$QY$1713&amp;Data!$QZ$3:$QZ$1713,0),13),"")</f>
        <v>81</v>
      </c>
      <c r="R13" s="9" cm="1">
        <f t="array" ref="R13">IFERROR(INDEX(Data!$QY$3:$RT$1713,MATCH(MN!R$5&amp;MN!$H13,Data!$QY$3:$QY$1713&amp;Data!$QZ$3:$QZ$1713,0),13),"")</f>
        <v>83</v>
      </c>
      <c r="S13" s="9" cm="1">
        <f t="array" ref="S13">IFERROR(INDEX(Data!$QY$3:$RT$1713,MATCH(MN!S$5&amp;MN!$H13,Data!$QY$3:$QY$1713&amp;Data!$QZ$3:$QZ$1713,0),13),"")</f>
        <v>83</v>
      </c>
      <c r="T13" s="9" cm="1">
        <f t="array" ref="T13">IFERROR(INDEX(Data!$QY$3:$RT$1713,MATCH(MN!T$5&amp;MN!$H13,Data!$QY$3:$QY$1713&amp;Data!$QZ$3:$QZ$1713,0),13),"")</f>
        <v>80</v>
      </c>
      <c r="U13" s="9" cm="1">
        <f t="array" ref="U13">IFERROR(INDEX(Data!$QY$3:$RT$1713,MATCH(MN!U$5&amp;MN!$H13,Data!$QY$3:$QY$1713&amp;Data!$QZ$3:$QZ$1713,0),13),"")</f>
        <v>84</v>
      </c>
      <c r="V13" s="9" cm="1">
        <f t="array" ref="V13">IFERROR(INDEX(Data!$QY$3:$RT$1713,MATCH(MN!V$5&amp;MN!$H13,Data!$QY$3:$QY$1713&amp;Data!$QZ$3:$QZ$1713,0),13),"")</f>
        <v>84</v>
      </c>
      <c r="W13" s="9" cm="1">
        <f t="array" ref="W13">IFERROR(INDEX(Data!$QY$3:$RT$1713,MATCH(MN!W$5&amp;MN!$H13,Data!$QY$3:$QY$1713&amp;Data!$QZ$3:$QZ$1713,0),13),"")</f>
        <v>84</v>
      </c>
      <c r="X13" s="9" cm="1">
        <f t="array" ref="X13">IFERROR(INDEX(Data!$QY$3:$RT$1713,MATCH(MN!X$5&amp;MN!$H13,Data!$QY$3:$QY$1713&amp;Data!$QZ$3:$QZ$1713,0),13),"")</f>
        <v>84</v>
      </c>
      <c r="Y13" s="9" cm="1">
        <f t="array" ref="Y13">IFERROR(INDEX(Data!$QY$3:$RT$1713,MATCH(MN!Y$5&amp;MN!$H13,Data!$QY$3:$QY$1713&amp;Data!$QZ$3:$QZ$1713,0),13),"")</f>
        <v>82</v>
      </c>
      <c r="Z13" s="9" cm="1">
        <f t="array" ref="Z13">IFERROR(INDEX(Data!$QY$3:$RT$1713,MATCH(MN!Z$5&amp;MN!$H13,Data!$QY$3:$QY$1713&amp;Data!$QZ$3:$QZ$1713,0),13),"")</f>
        <v>80</v>
      </c>
      <c r="AA13" s="9" cm="1">
        <f t="array" ref="AA13">IFERROR(INDEX(Data!$QY$3:$RT$1713,MATCH(MN!AA$5&amp;MN!$H13,Data!$QY$3:$QY$1713&amp;Data!$QZ$3:$QZ$1713,0),13),"")</f>
        <v>79</v>
      </c>
      <c r="AB13" s="9" cm="1">
        <f t="array" ref="AB13">IFERROR(INDEX(Data!$QY$3:$RT$1713,MATCH(MN!AB$5&amp;MN!$H13,Data!$QY$3:$QY$1713&amp;Data!$QZ$3:$QZ$1713,0),13),"")</f>
        <v>77</v>
      </c>
      <c r="AC13" s="9" cm="1">
        <f t="array" ref="AC13">IFERROR(INDEX(Data!$QY$3:$RT$1713,MATCH(MN!AC$5&amp;MN!$H13,Data!$QY$3:$QY$1713&amp;Data!$QZ$3:$QZ$1713,0),13),"")</f>
        <v>76</v>
      </c>
      <c r="AD13" s="9" cm="1">
        <f t="array" ref="AD13">IFERROR(INDEX(Data!$QY$3:$RT$1713,MATCH(MN!AD$5&amp;MN!$H13,Data!$QY$3:$QY$1713&amp;Data!$QZ$3:$QZ$1713,0),13),"")</f>
        <v>77</v>
      </c>
      <c r="AE13" s="9" cm="1">
        <f t="array" ref="AE13">IFERROR(INDEX(Data!$QY$3:$RT$1713,MATCH(MN!AE$5&amp;MN!$H13,Data!$QY$3:$QY$1713&amp;Data!$QZ$3:$QZ$1713,0),13),"")</f>
        <v>79</v>
      </c>
      <c r="AF13" s="9" cm="1">
        <f t="array" ref="AF13">IFERROR(INDEX(Data!$QY$3:$RT$1713,MATCH(MN!AF$5&amp;MN!$H13,Data!$QY$3:$QY$1713&amp;Data!$QZ$3:$QZ$1713,0),13),"")</f>
        <v>79</v>
      </c>
      <c r="AJ13" s="17"/>
    </row>
    <row r="14" spans="1:36" s="10" customFormat="1" x14ac:dyDescent="0.25">
      <c r="H14" s="18">
        <v>2019</v>
      </c>
      <c r="I14" s="19"/>
      <c r="O14" s="10" cm="1">
        <f t="array" ref="O14">IFERROR(INDEX(Data!$QY$3:$RT$1713,MATCH(MN!O$5&amp;MN!$H14,Data!$QY$3:$QY$1713&amp;Data!$QZ$3:$QZ$1713,0),13),"")</f>
        <v>66</v>
      </c>
      <c r="P14" s="10" cm="1">
        <f t="array" ref="P14">IFERROR(INDEX(Data!$QY$3:$RT$1713,MATCH(MN!P$5&amp;MN!$H14,Data!$QY$3:$QY$1713&amp;Data!$QZ$3:$QZ$1713,0),13),"")</f>
        <v>66</v>
      </c>
      <c r="Q14" s="10" cm="1">
        <f t="array" ref="Q14">IFERROR(INDEX(Data!$QY$3:$RT$1713,MATCH(MN!Q$5&amp;MN!$H14,Data!$QY$3:$QY$1713&amp;Data!$QZ$3:$QZ$1713,0),13),"")</f>
        <v>62</v>
      </c>
      <c r="R14" s="10" cm="1">
        <f t="array" ref="R14">IFERROR(INDEX(Data!$QY$3:$RT$1713,MATCH(MN!R$5&amp;MN!$H14,Data!$QY$3:$QY$1713&amp;Data!$QZ$3:$QZ$1713,0),13),"")</f>
        <v>61</v>
      </c>
      <c r="S14" s="10" cm="1">
        <f t="array" ref="S14">IFERROR(INDEX(Data!$QY$3:$RT$1713,MATCH(MN!S$5&amp;MN!$H14,Data!$QY$3:$QY$1713&amp;Data!$QZ$3:$QZ$1713,0),13),"")</f>
        <v>60</v>
      </c>
      <c r="T14" s="10" cm="1">
        <f t="array" ref="T14">IFERROR(INDEX(Data!$QY$3:$RT$1713,MATCH(MN!T$5&amp;MN!$H14,Data!$QY$3:$QY$1713&amp;Data!$QZ$3:$QZ$1713,0),13),"")</f>
        <v>60</v>
      </c>
      <c r="U14" s="10" cm="1">
        <f t="array" ref="U14">IFERROR(INDEX(Data!$QY$3:$RT$1713,MATCH(MN!U$5&amp;MN!$H14,Data!$QY$3:$QY$1713&amp;Data!$QZ$3:$QZ$1713,0),13),"")</f>
        <v>60</v>
      </c>
      <c r="V14" s="10" cm="1">
        <f t="array" ref="V14">IFERROR(INDEX(Data!$QY$3:$RT$1713,MATCH(MN!V$5&amp;MN!$H14,Data!$QY$3:$QY$1713&amp;Data!$QZ$3:$QZ$1713,0),13),"")</f>
        <v>61</v>
      </c>
      <c r="W14" s="10" cm="1">
        <f t="array" ref="W14">IFERROR(INDEX(Data!$QY$3:$RT$1713,MATCH(MN!W$5&amp;MN!$H14,Data!$QY$3:$QY$1713&amp;Data!$QZ$3:$QZ$1713,0),13),"")</f>
        <v>59</v>
      </c>
      <c r="X14" s="10" cm="1">
        <f t="array" ref="X14">IFERROR(INDEX(Data!$QY$3:$RT$1713,MATCH(MN!X$5&amp;MN!$H14,Data!$QY$3:$QY$1713&amp;Data!$QZ$3:$QZ$1713,0),13),"")</f>
        <v>60</v>
      </c>
      <c r="Y14" s="10" cm="1">
        <f t="array" ref="Y14">IFERROR(INDEX(Data!$QY$3:$RT$1713,MATCH(MN!Y$5&amp;MN!$H14,Data!$QY$3:$QY$1713&amp;Data!$QZ$3:$QZ$1713,0),13),"")</f>
        <v>60</v>
      </c>
      <c r="Z14" s="10" cm="1">
        <f t="array" ref="Z14">IFERROR(INDEX(Data!$QY$3:$RT$1713,MATCH(MN!Z$5&amp;MN!$H14,Data!$QY$3:$QY$1713&amp;Data!$QZ$3:$QZ$1713,0),13),"")</f>
        <v>58</v>
      </c>
      <c r="AA14" s="10" cm="1">
        <f t="array" ref="AA14">IFERROR(INDEX(Data!$QY$3:$RT$1713,MATCH(MN!AA$5&amp;MN!$H14,Data!$QY$3:$QY$1713&amp;Data!$QZ$3:$QZ$1713,0),13),"")</f>
        <v>59</v>
      </c>
      <c r="AB14" s="10" cm="1">
        <f t="array" ref="AB14">IFERROR(INDEX(Data!$QY$3:$RT$1713,MATCH(MN!AB$5&amp;MN!$H14,Data!$QY$3:$QY$1713&amp;Data!$QZ$3:$QZ$1713,0),13),"")</f>
        <v>55</v>
      </c>
      <c r="AC14" s="10" cm="1">
        <f t="array" ref="AC14">IFERROR(INDEX(Data!$QY$3:$RT$1713,MATCH(MN!AC$5&amp;MN!$H14,Data!$QY$3:$QY$1713&amp;Data!$QZ$3:$QZ$1713,0),13),"")</f>
        <v>55</v>
      </c>
      <c r="AD14" s="10" cm="1">
        <f t="array" ref="AD14">IFERROR(INDEX(Data!$QY$3:$RT$1713,MATCH(MN!AD$5&amp;MN!$H14,Data!$QY$3:$QY$1713&amp;Data!$QZ$3:$QZ$1713,0),13),"")</f>
        <v>56</v>
      </c>
      <c r="AE14" s="10" cm="1">
        <f t="array" ref="AE14">IFERROR(INDEX(Data!$QY$3:$RT$1713,MATCH(MN!AE$5&amp;MN!$H14,Data!$QY$3:$QY$1713&amp;Data!$QZ$3:$QZ$1713,0),13),"")</f>
        <v>56</v>
      </c>
      <c r="AF14" s="10" cm="1">
        <f t="array" ref="AF14">IFERROR(INDEX(Data!$QY$3:$RT$1713,MATCH(MN!AF$5&amp;MN!$H14,Data!$QY$3:$QY$1713&amp;Data!$QZ$3:$QZ$1713,0),13),"")</f>
        <v>53</v>
      </c>
      <c r="AG14" s="10" cm="1">
        <f t="array" ref="AG14">IFERROR(INDEX(Data!$QY$3:$RT$1713,MATCH(MN!AG$5&amp;MN!$H14,Data!$QY$3:$QY$1713&amp;Data!$QZ$3:$QZ$1713,0),13),"")</f>
        <v>53</v>
      </c>
      <c r="AH14" s="10" cm="1">
        <f t="array" ref="AH14">IFERROR(INDEX(Data!$QY$3:$RT$1713,MATCH(MN!AH$5&amp;MN!$H14,Data!$QY$3:$QY$1713&amp;Data!$QZ$3:$QZ$1713,0),13),"")</f>
        <v>54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IFERROR(INDEX(Data!$QY$3:$RT$1713,MATCH(MN!M$5&amp;MN!$H15,Data!$QY$3:$QY$1713&amp;Data!$QZ$3:$QZ$1713,0),13),"")</f>
        <v>88</v>
      </c>
      <c r="N15" s="9" cm="1">
        <f t="array" ref="N15">IFERROR(INDEX(Data!$QY$3:$RT$1713,MATCH(MN!N$5&amp;MN!$H15,Data!$QY$3:$QY$1713&amp;Data!$QZ$3:$QZ$1713,0),13),"")</f>
        <v>86</v>
      </c>
      <c r="O15" s="9" cm="1">
        <f t="array" ref="O15">IFERROR(INDEX(Data!$QY$3:$RT$1713,MATCH(MN!O$5&amp;MN!$H15,Data!$QY$3:$QY$1713&amp;Data!$QZ$3:$QZ$1713,0),13),"")</f>
        <v>83</v>
      </c>
      <c r="P15" s="9" cm="1">
        <f t="array" ref="P15">IFERROR(INDEX(Data!$QY$3:$RT$1713,MATCH(MN!P$5&amp;MN!$H15,Data!$QY$3:$QY$1713&amp;Data!$QZ$3:$QZ$1713,0),13),"")</f>
        <v>79</v>
      </c>
      <c r="Q15" s="9" cm="1">
        <f t="array" ref="Q15">IFERROR(INDEX(Data!$QY$3:$RT$1713,MATCH(MN!Q$5&amp;MN!$H15,Data!$QY$3:$QY$1713&amp;Data!$QZ$3:$QZ$1713,0),13),"")</f>
        <v>77</v>
      </c>
      <c r="R15" s="9" cm="1">
        <f t="array" ref="R15">IFERROR(INDEX(Data!$QY$3:$RT$1713,MATCH(MN!R$5&amp;MN!$H15,Data!$QY$3:$QY$1713&amp;Data!$QZ$3:$QZ$1713,0),13),"")</f>
        <v>75</v>
      </c>
      <c r="S15" s="9" cm="1">
        <f t="array" ref="S15">IFERROR(INDEX(Data!$QY$3:$RT$1713,MATCH(MN!S$5&amp;MN!$H15,Data!$QY$3:$QY$1713&amp;Data!$QZ$3:$QZ$1713,0),13),"")</f>
        <v>75</v>
      </c>
      <c r="T15" s="9" cm="1">
        <f t="array" ref="T15">IFERROR(INDEX(Data!$QY$3:$RT$1713,MATCH(MN!T$5&amp;MN!$H15,Data!$QY$3:$QY$1713&amp;Data!$QZ$3:$QZ$1713,0),13),"")</f>
        <v>76</v>
      </c>
      <c r="U15" s="9" cm="1">
        <f t="array" ref="U15">IFERROR(INDEX(Data!$QY$3:$RT$1713,MATCH(MN!U$5&amp;MN!$H15,Data!$QY$3:$QY$1713&amp;Data!$QZ$3:$QZ$1713,0),13),"")</f>
        <v>75</v>
      </c>
      <c r="V15" s="9" cm="1">
        <f t="array" ref="V15">IFERROR(INDEX(Data!$QY$3:$RT$1713,MATCH(MN!V$5&amp;MN!$H15,Data!$QY$3:$QY$1713&amp;Data!$QZ$3:$QZ$1713,0),13),"")</f>
        <v>74</v>
      </c>
      <c r="W15" s="9" cm="1">
        <f t="array" ref="W15">IFERROR(INDEX(Data!$QY$3:$RT$1713,MATCH(MN!W$5&amp;MN!$H15,Data!$QY$3:$QY$1713&amp;Data!$QZ$3:$QZ$1713,0),13),"")</f>
        <v>73</v>
      </c>
      <c r="X15" s="9" cm="1">
        <f t="array" ref="X15">IFERROR(INDEX(Data!$QY$3:$RT$1713,MATCH(MN!X$5&amp;MN!$H15,Data!$QY$3:$QY$1713&amp;Data!$QZ$3:$QZ$1713,0),13),"")</f>
        <v>67</v>
      </c>
      <c r="Y15" s="9" cm="1">
        <f t="array" ref="Y15">IFERROR(INDEX(Data!$QY$3:$RT$1713,MATCH(MN!Y$5&amp;MN!$H15,Data!$QY$3:$QY$1713&amp;Data!$QZ$3:$QZ$1713,0),13),"")</f>
        <v>72</v>
      </c>
      <c r="Z15" s="9" cm="1">
        <f t="array" ref="Z15">IFERROR(INDEX(Data!$QY$3:$RT$1713,MATCH(MN!Z$5&amp;MN!$H15,Data!$QY$3:$QY$1713&amp;Data!$QZ$3:$QZ$1713,0),13),"")</f>
        <v>69</v>
      </c>
      <c r="AA15" s="9" cm="1">
        <f t="array" ref="AA15">IFERROR(INDEX(Data!$QY$3:$RT$1713,MATCH(MN!AA$5&amp;MN!$H15,Data!$QY$3:$QY$1713&amp;Data!$QZ$3:$QZ$1713,0),13),"")</f>
        <v>71</v>
      </c>
      <c r="AB15" s="9" cm="1">
        <f t="array" ref="AB15">IFERROR(INDEX(Data!$QY$3:$RT$1713,MATCH(MN!AB$5&amp;MN!$H15,Data!$QY$3:$QY$1713&amp;Data!$QZ$3:$QZ$1713,0),13),"")</f>
        <v>69</v>
      </c>
      <c r="AC15" s="9" cm="1">
        <f t="array" ref="AC15">IFERROR(INDEX(Data!$QY$3:$RT$1713,MATCH(MN!AC$5&amp;MN!$H15,Data!$QY$3:$QY$1713&amp;Data!$QZ$3:$QZ$1713,0),13),"")</f>
        <v>73</v>
      </c>
      <c r="AD15" s="9" cm="1">
        <f t="array" ref="AD15">IFERROR(INDEX(Data!$QY$3:$RT$1713,MATCH(MN!AD$5&amp;MN!$H15,Data!$QY$3:$QY$1713&amp;Data!$QZ$3:$QZ$1713,0),13),"")</f>
        <v>72</v>
      </c>
      <c r="AE15" s="9" cm="1">
        <f t="array" ref="AE15">IFERROR(INDEX(Data!$QY$3:$RT$1713,MATCH(MN!AE$5&amp;MN!$H15,Data!$QY$3:$QY$1713&amp;Data!$QZ$3:$QZ$1713,0),13),"")</f>
        <v>72</v>
      </c>
      <c r="AF15" s="9" cm="1">
        <f t="array" ref="AF15">IFERROR(INDEX(Data!$QY$3:$RT$1713,MATCH(MN!AF$5&amp;MN!$H15,Data!$QY$3:$QY$1713&amp;Data!$QZ$3:$QZ$1713,0),13),"")</f>
        <v>70</v>
      </c>
      <c r="AG15" s="9" cm="1">
        <f t="array" ref="AG15">IFERROR(INDEX(Data!$QY$3:$RT$1713,MATCH(MN!AG$5&amp;MN!$H15,Data!$QY$3:$QY$1713&amp;Data!$QZ$3:$QZ$1713,0),13),"")</f>
        <v>72</v>
      </c>
      <c r="AJ15" s="17"/>
    </row>
    <row r="16" spans="1:36" s="10" customFormat="1" x14ac:dyDescent="0.25">
      <c r="H16" s="18">
        <v>2017</v>
      </c>
      <c r="I16" s="19"/>
      <c r="M16" s="10" cm="1">
        <f t="array" ref="M16">IFERROR(INDEX(Data!$QY$3:$RT$1713,MATCH(MN!M$5&amp;MN!$H16,Data!$QY$3:$QY$1713&amp;Data!$QZ$3:$QZ$1713,0),13),"")</f>
        <v>74</v>
      </c>
      <c r="N16" s="10" cm="1">
        <f t="array" ref="N16">IFERROR(INDEX(Data!$QY$3:$RT$1713,MATCH(MN!N$5&amp;MN!$H16,Data!$QY$3:$QY$1713&amp;Data!$QZ$3:$QZ$1713,0),13),"")</f>
        <v>78</v>
      </c>
      <c r="O16" s="10" cm="1">
        <f t="array" ref="O16">IFERROR(INDEX(Data!$QY$3:$RT$1713,MATCH(MN!O$5&amp;MN!$H16,Data!$QY$3:$QY$1713&amp;Data!$QZ$3:$QZ$1713,0),13),"")</f>
        <v>77</v>
      </c>
      <c r="P16" s="10" cm="1">
        <f t="array" ref="P16">IFERROR(INDEX(Data!$QY$3:$RT$1713,MATCH(MN!P$5&amp;MN!$H16,Data!$QY$3:$QY$1713&amp;Data!$QZ$3:$QZ$1713,0),13),"")</f>
        <v>76</v>
      </c>
      <c r="Q16" s="10" cm="1">
        <f t="array" ref="Q16">IFERROR(INDEX(Data!$QY$3:$RT$1713,MATCH(MN!Q$5&amp;MN!$H16,Data!$QY$3:$QY$1713&amp;Data!$QZ$3:$QZ$1713,0),13),"")</f>
        <v>72</v>
      </c>
      <c r="R16" s="10" cm="1">
        <f t="array" ref="R16">IFERROR(INDEX(Data!$QY$3:$RT$1713,MATCH(MN!R$5&amp;MN!$H16,Data!$QY$3:$QY$1713&amp;Data!$QZ$3:$QZ$1713,0),13),"")</f>
        <v>73</v>
      </c>
      <c r="S16" s="10" cm="1">
        <f t="array" ref="S16">IFERROR(INDEX(Data!$QY$3:$RT$1713,MATCH(MN!S$5&amp;MN!$H16,Data!$QY$3:$QY$1713&amp;Data!$QZ$3:$QZ$1713,0),13),"")</f>
        <v>72</v>
      </c>
      <c r="T16" s="10" cm="1">
        <f t="array" ref="T16">IFERROR(INDEX(Data!$QY$3:$RT$1713,MATCH(MN!T$5&amp;MN!$H16,Data!$QY$3:$QY$1713&amp;Data!$QZ$3:$QZ$1713,0),13),"")</f>
        <v>72</v>
      </c>
      <c r="U16" s="10" cm="1">
        <f t="array" ref="U16">IFERROR(INDEX(Data!$QY$3:$RT$1713,MATCH(MN!U$5&amp;MN!$H16,Data!$QY$3:$QY$1713&amp;Data!$QZ$3:$QZ$1713,0),13),"")</f>
        <v>73</v>
      </c>
      <c r="V16" s="10" cm="1">
        <f t="array" ref="V16">IFERROR(INDEX(Data!$QY$3:$RT$1713,MATCH(MN!V$5&amp;MN!$H16,Data!$QY$3:$QY$1713&amp;Data!$QZ$3:$QZ$1713,0),13),"")</f>
        <v>74</v>
      </c>
      <c r="W16" s="10" cm="1">
        <f t="array" ref="W16">IFERROR(INDEX(Data!$QY$3:$RT$1713,MATCH(MN!W$5&amp;MN!$H16,Data!$QY$3:$QY$1713&amp;Data!$QZ$3:$QZ$1713,0),13),"")</f>
        <v>74</v>
      </c>
      <c r="X16" s="10" cm="1">
        <f t="array" ref="X16">IFERROR(INDEX(Data!$QY$3:$RT$1713,MATCH(MN!X$5&amp;MN!$H16,Data!$QY$3:$QY$1713&amp;Data!$QZ$3:$QZ$1713,0),13),"")</f>
        <v>74</v>
      </c>
      <c r="Y16" s="10" cm="1">
        <f t="array" ref="Y16">IFERROR(INDEX(Data!$QY$3:$RT$1713,MATCH(MN!Y$5&amp;MN!$H16,Data!$QY$3:$QY$1713&amp;Data!$QZ$3:$QZ$1713,0),13),"")</f>
        <v>72</v>
      </c>
      <c r="Z16" s="10" cm="1">
        <f t="array" ref="Z16">IFERROR(INDEX(Data!$QY$3:$RT$1713,MATCH(MN!Z$5&amp;MN!$H16,Data!$QY$3:$QY$1713&amp;Data!$QZ$3:$QZ$1713,0),13),"")</f>
        <v>73</v>
      </c>
      <c r="AA16" s="10" cm="1">
        <f t="array" ref="AA16">IFERROR(INDEX(Data!$QY$3:$RT$1713,MATCH(MN!AA$5&amp;MN!$H16,Data!$QY$3:$QY$1713&amp;Data!$QZ$3:$QZ$1713,0),13),"")</f>
        <v>72</v>
      </c>
      <c r="AB16" s="10" cm="1">
        <f t="array" ref="AB16">IFERROR(INDEX(Data!$QY$3:$RT$1713,MATCH(MN!AB$5&amp;MN!$H16,Data!$QY$3:$QY$1713&amp;Data!$QZ$3:$QZ$1713,0),13),"")</f>
        <v>72</v>
      </c>
      <c r="AC16" s="10" cm="1">
        <f t="array" ref="AC16">IFERROR(INDEX(Data!$QY$3:$RT$1713,MATCH(MN!AC$5&amp;MN!$H16,Data!$QY$3:$QY$1713&amp;Data!$QZ$3:$QZ$1713,0),13),"")</f>
        <v>71</v>
      </c>
      <c r="AD16" s="10" cm="1">
        <f t="array" ref="AD16">IFERROR(INDEX(Data!$QY$3:$RT$1713,MATCH(MN!AD$5&amp;MN!$H16,Data!$QY$3:$QY$1713&amp;Data!$QZ$3:$QZ$1713,0),13),"")</f>
        <v>71</v>
      </c>
      <c r="AE16" s="10" cm="1">
        <f t="array" ref="AE16">IFERROR(INDEX(Data!$QY$3:$RT$1713,MATCH(MN!AE$5&amp;MN!$H16,Data!$QY$3:$QY$1713&amp;Data!$QZ$3:$QZ$1713,0),13),"")</f>
        <v>69</v>
      </c>
      <c r="AF16" s="10" cm="1">
        <f t="array" ref="AF16">IFERROR(INDEX(Data!$QY$3:$RT$1713,MATCH(MN!AF$5&amp;MN!$H16,Data!$QY$3:$QY$1713&amp;Data!$QZ$3:$QZ$1713,0),13),"")</f>
        <v>70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IFERROR(INDEX(Data!$QY$3:$RT$1713,MATCH(MN!N$5&amp;MN!$H17,Data!$QY$3:$QY$1713&amp;Data!$QZ$3:$QZ$1713,0),13),"")</f>
        <v>74</v>
      </c>
      <c r="O17" s="9" cm="1">
        <f t="array" ref="O17">IFERROR(INDEX(Data!$QY$3:$RT$1713,MATCH(MN!O$5&amp;MN!$H17,Data!$QY$3:$QY$1713&amp;Data!$QZ$3:$QZ$1713,0),13),"")</f>
        <v>77</v>
      </c>
      <c r="P17" s="9" cm="1">
        <f t="array" ref="P17">IFERROR(INDEX(Data!$QY$3:$RT$1713,MATCH(MN!P$5&amp;MN!$H17,Data!$QY$3:$QY$1713&amp;Data!$QZ$3:$QZ$1713,0),13),"")</f>
        <v>76</v>
      </c>
      <c r="Q17" s="9" cm="1">
        <f t="array" ref="Q17">IFERROR(INDEX(Data!$QY$3:$RT$1713,MATCH(MN!Q$5&amp;MN!$H17,Data!$QY$3:$QY$1713&amp;Data!$QZ$3:$QZ$1713,0),13),"")</f>
        <v>75</v>
      </c>
      <c r="R17" s="9" cm="1">
        <f t="array" ref="R17">IFERROR(INDEX(Data!$QY$3:$RT$1713,MATCH(MN!R$5&amp;MN!$H17,Data!$QY$3:$QY$1713&amp;Data!$QZ$3:$QZ$1713,0),13),"")</f>
        <v>74</v>
      </c>
      <c r="S17" s="9" cm="1">
        <f t="array" ref="S17">IFERROR(INDEX(Data!$QY$3:$RT$1713,MATCH(MN!S$5&amp;MN!$H17,Data!$QY$3:$QY$1713&amp;Data!$QZ$3:$QZ$1713,0),13),"")</f>
        <v>75</v>
      </c>
      <c r="T17" s="9" cm="1">
        <f t="array" ref="T17">IFERROR(INDEX(Data!$QY$3:$RT$1713,MATCH(MN!T$5&amp;MN!$H17,Data!$QY$3:$QY$1713&amp;Data!$QZ$3:$QZ$1713,0),13),"")</f>
        <v>78</v>
      </c>
      <c r="U17" s="9" cm="1">
        <f t="array" ref="U17">IFERROR(INDEX(Data!$QY$3:$RT$1713,MATCH(MN!U$5&amp;MN!$H17,Data!$QY$3:$QY$1713&amp;Data!$QZ$3:$QZ$1713,0),13),"")</f>
        <v>78</v>
      </c>
      <c r="V17" s="9" cm="1">
        <f t="array" ref="V17">IFERROR(INDEX(Data!$QY$3:$RT$1713,MATCH(MN!V$5&amp;MN!$H17,Data!$QY$3:$QY$1713&amp;Data!$QZ$3:$QZ$1713,0),13),"")</f>
        <v>80</v>
      </c>
      <c r="W17" s="9" cm="1">
        <f t="array" ref="W17">IFERROR(INDEX(Data!$QY$3:$RT$1713,MATCH(MN!W$5&amp;MN!$H17,Data!$QY$3:$QY$1713&amp;Data!$QZ$3:$QZ$1713,0),13),"")</f>
        <v>80</v>
      </c>
      <c r="X17" s="9" cm="1">
        <f t="array" ref="X17">IFERROR(INDEX(Data!$QY$3:$RT$1713,MATCH(MN!X$5&amp;MN!$H17,Data!$QY$3:$QY$1713&amp;Data!$QZ$3:$QZ$1713,0),13),"")</f>
        <v>79</v>
      </c>
      <c r="Y17" s="9" cm="1">
        <f t="array" ref="Y17">IFERROR(INDEX(Data!$QY$3:$RT$1713,MATCH(MN!Y$5&amp;MN!$H17,Data!$QY$3:$QY$1713&amp;Data!$QZ$3:$QZ$1713,0),13),"")</f>
        <v>80</v>
      </c>
      <c r="Z17" s="9" cm="1">
        <f t="array" ref="Z17">IFERROR(INDEX(Data!$QY$3:$RT$1713,MATCH(MN!Z$5&amp;MN!$H17,Data!$QY$3:$QY$1713&amp;Data!$QZ$3:$QZ$1713,0),13),"")</f>
        <v>80</v>
      </c>
      <c r="AA17" s="9" cm="1">
        <f t="array" ref="AA17">IFERROR(INDEX(Data!$QY$3:$RT$1713,MATCH(MN!AA$5&amp;MN!$H17,Data!$QY$3:$QY$1713&amp;Data!$QZ$3:$QZ$1713,0),13),"")</f>
        <v>79</v>
      </c>
      <c r="AB17" s="9" cm="1">
        <f t="array" ref="AB17">IFERROR(INDEX(Data!$QY$3:$RT$1713,MATCH(MN!AB$5&amp;MN!$H17,Data!$QY$3:$QY$1713&amp;Data!$QZ$3:$QZ$1713,0),13),"")</f>
        <v>79</v>
      </c>
      <c r="AC17" s="9" cm="1">
        <f t="array" ref="AC17">IFERROR(INDEX(Data!$QY$3:$RT$1713,MATCH(MN!AC$5&amp;MN!$H17,Data!$QY$3:$QY$1713&amp;Data!$QZ$3:$QZ$1713,0),13),"")</f>
        <v>79</v>
      </c>
      <c r="AD17" s="9" cm="1">
        <f t="array" ref="AD17">IFERROR(INDEX(Data!$QY$3:$RT$1713,MATCH(MN!AD$5&amp;MN!$H17,Data!$QY$3:$QY$1713&amp;Data!$QZ$3:$QZ$1713,0),13),"")</f>
        <v>79</v>
      </c>
      <c r="AE17" s="9" cm="1">
        <f t="array" ref="AE17">IFERROR(INDEX(Data!$QY$3:$RT$1713,MATCH(MN!AE$5&amp;MN!$H17,Data!$QY$3:$QY$1713&amp;Data!$QZ$3:$QZ$1713,0),13),"")</f>
        <v>82</v>
      </c>
      <c r="AF17" s="9" cm="1">
        <f t="array" ref="AF17">IFERROR(INDEX(Data!$QY$3:$RT$1713,MATCH(MN!AF$5&amp;MN!$H17,Data!$QY$3:$QY$1713&amp;Data!$QZ$3:$QZ$1713,0),13),"")</f>
        <v>83</v>
      </c>
      <c r="AG17" s="9" cm="1">
        <f t="array" ref="AG17">IFERROR(INDEX(Data!$QY$3:$RT$1713,MATCH(MN!AG$5&amp;MN!$H17,Data!$QY$3:$QY$1713&amp;Data!$QZ$3:$QZ$1713,0),13),"")</f>
        <v>83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IFERROR(INDEX(Data!$QY$3:$RT$1713,MATCH(MN!N$5&amp;MN!$H18,Data!$QY$3:$QY$1713&amp;Data!$QZ$3:$QZ$1713,0),13),"")</f>
        <v>73</v>
      </c>
      <c r="O18" s="10" cm="1">
        <f t="array" ref="O18">IFERROR(INDEX(Data!$QY$3:$RT$1713,MATCH(MN!O$5&amp;MN!$H18,Data!$QY$3:$QY$1713&amp;Data!$QZ$3:$QZ$1713,0),13),"")</f>
        <v>74</v>
      </c>
      <c r="P18" s="10" cm="1">
        <f t="array" ref="P18">IFERROR(INDEX(Data!$QY$3:$RT$1713,MATCH(MN!P$5&amp;MN!$H18,Data!$QY$3:$QY$1713&amp;Data!$QZ$3:$QZ$1713,0),13),"")</f>
        <v>76</v>
      </c>
      <c r="Q18" s="10" cm="1">
        <f t="array" ref="Q18">IFERROR(INDEX(Data!$QY$3:$RT$1713,MATCH(MN!Q$5&amp;MN!$H18,Data!$QY$3:$QY$1713&amp;Data!$QZ$3:$QZ$1713,0),13),"")</f>
        <v>77</v>
      </c>
      <c r="R18" s="10" cm="1">
        <f t="array" ref="R18">IFERROR(INDEX(Data!$QY$3:$RT$1713,MATCH(MN!R$5&amp;MN!$H18,Data!$QY$3:$QY$1713&amp;Data!$QZ$3:$QZ$1713,0),13),"")</f>
        <v>78</v>
      </c>
      <c r="S18" s="10" cm="1">
        <f t="array" ref="S18">IFERROR(INDEX(Data!$QY$3:$RT$1713,MATCH(MN!S$5&amp;MN!$H18,Data!$QY$3:$QY$1713&amp;Data!$QZ$3:$QZ$1713,0),13),"")</f>
        <v>78</v>
      </c>
      <c r="T18" s="10" cm="1">
        <f t="array" ref="T18">IFERROR(INDEX(Data!$QY$3:$RT$1713,MATCH(MN!T$5&amp;MN!$H18,Data!$QY$3:$QY$1713&amp;Data!$QZ$3:$QZ$1713,0),13),"")</f>
        <v>79</v>
      </c>
      <c r="U18" s="10" cm="1">
        <f t="array" ref="U18">IFERROR(INDEX(Data!$QY$3:$RT$1713,MATCH(MN!U$5&amp;MN!$H18,Data!$QY$3:$QY$1713&amp;Data!$QZ$3:$QZ$1713,0),13),"")</f>
        <v>80</v>
      </c>
      <c r="V18" s="10" cm="1">
        <f t="array" ref="V18">IFERROR(INDEX(Data!$QY$3:$RT$1713,MATCH(MN!V$5&amp;MN!$H18,Data!$QY$3:$QY$1713&amp;Data!$QZ$3:$QZ$1713,0),13),"")</f>
        <v>81</v>
      </c>
      <c r="W18" s="10" cm="1">
        <f t="array" ref="W18">IFERROR(INDEX(Data!$QY$3:$RT$1713,MATCH(MN!W$5&amp;MN!$H18,Data!$QY$3:$QY$1713&amp;Data!$QZ$3:$QZ$1713,0),13),"")</f>
        <v>83</v>
      </c>
      <c r="X18" s="10" cm="1">
        <f t="array" ref="X18">IFERROR(INDEX(Data!$QY$3:$RT$1713,MATCH(MN!X$5&amp;MN!$H18,Data!$QY$3:$QY$1713&amp;Data!$QZ$3:$QZ$1713,0),13),"")</f>
        <v>80</v>
      </c>
      <c r="Y18" s="10" cm="1">
        <f t="array" ref="Y18">IFERROR(INDEX(Data!$QY$3:$RT$1713,MATCH(MN!Y$5&amp;MN!$H18,Data!$QY$3:$QY$1713&amp;Data!$QZ$3:$QZ$1713,0),13),"")</f>
        <v>80</v>
      </c>
      <c r="Z18" s="10" cm="1">
        <f t="array" ref="Z18">IFERROR(INDEX(Data!$QY$3:$RT$1713,MATCH(MN!Z$5&amp;MN!$H18,Data!$QY$3:$QY$1713&amp;Data!$QZ$3:$QZ$1713,0),13),"")</f>
        <v>79</v>
      </c>
      <c r="AA18" s="10" cm="1">
        <f t="array" ref="AA18">IFERROR(INDEX(Data!$QY$3:$RT$1713,MATCH(MN!AA$5&amp;MN!$H18,Data!$QY$3:$QY$1713&amp;Data!$QZ$3:$QZ$1713,0),13),"")</f>
        <v>79</v>
      </c>
      <c r="AB18" s="10" cm="1">
        <f t="array" ref="AB18">IFERROR(INDEX(Data!$QY$3:$RT$1713,MATCH(MN!AB$5&amp;MN!$H18,Data!$QY$3:$QY$1713&amp;Data!$QZ$3:$QZ$1713,0),13),"")</f>
        <v>77</v>
      </c>
      <c r="AC18" s="10" cm="1">
        <f t="array" ref="AC18">IFERROR(INDEX(Data!$QY$3:$RT$1713,MATCH(MN!AC$5&amp;MN!$H18,Data!$QY$3:$QY$1713&amp;Data!$QZ$3:$QZ$1713,0),13),"")</f>
        <v>78</v>
      </c>
      <c r="AD18" s="10" cm="1">
        <f t="array" ref="AD18">IFERROR(INDEX(Data!$QY$3:$RT$1713,MATCH(MN!AD$5&amp;MN!$H18,Data!$QY$3:$QY$1713&amp;Data!$QZ$3:$QZ$1713,0),13),"")</f>
        <v>79</v>
      </c>
      <c r="AE18" s="10" cm="1">
        <f t="array" ref="AE18">IFERROR(INDEX(Data!$QY$3:$RT$1713,MATCH(MN!AE$5&amp;MN!$H18,Data!$QY$3:$QY$1713&amp;Data!$QZ$3:$QZ$1713,0),13),"")</f>
        <v>82</v>
      </c>
      <c r="AF18" s="10" cm="1">
        <f t="array" ref="AF18">IFERROR(INDEX(Data!$QY$3:$RT$1713,MATCH(MN!AF$5&amp;MN!$H18,Data!$QY$3:$QY$1713&amp;Data!$QZ$3:$QZ$1713,0),13),"")</f>
        <v>82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IFERROR(INDEX(Data!$QY$3:$RT$1713,MATCH(MN!N$5&amp;MN!$H19,Data!$QY$3:$QY$1713&amp;Data!$QZ$3:$QZ$1713,0),13),"")</f>
        <v>77</v>
      </c>
      <c r="O19" s="9" cm="1">
        <f t="array" ref="O19">IFERROR(INDEX(Data!$QY$3:$RT$1713,MATCH(MN!O$5&amp;MN!$H19,Data!$QY$3:$QY$1713&amp;Data!$QZ$3:$QZ$1713,0),13),"")</f>
        <v>74</v>
      </c>
      <c r="P19" s="9" cm="1">
        <f t="array" ref="P19">IFERROR(INDEX(Data!$QY$3:$RT$1713,MATCH(MN!P$5&amp;MN!$H19,Data!$QY$3:$QY$1713&amp;Data!$QZ$3:$QZ$1713,0),13),"")</f>
        <v>64</v>
      </c>
      <c r="Q19" s="9" cm="1">
        <f t="array" ref="Q19">IFERROR(INDEX(Data!$QY$3:$RT$1713,MATCH(MN!Q$5&amp;MN!$H19,Data!$QY$3:$QY$1713&amp;Data!$QZ$3:$QZ$1713,0),13),"")</f>
        <v>59</v>
      </c>
      <c r="R19" s="9" cm="1">
        <f t="array" ref="R19">IFERROR(INDEX(Data!$QY$3:$RT$1713,MATCH(MN!R$5&amp;MN!$H19,Data!$QY$3:$QY$1713&amp;Data!$QZ$3:$QZ$1713,0),13),"")</f>
        <v>61</v>
      </c>
      <c r="S19" s="9" cm="1">
        <f t="array" ref="S19">IFERROR(INDEX(Data!$QY$3:$RT$1713,MATCH(MN!S$5&amp;MN!$H19,Data!$QY$3:$QY$1713&amp;Data!$QZ$3:$QZ$1713,0),13),"")</f>
        <v>62</v>
      </c>
      <c r="T19" s="9" cm="1">
        <f t="array" ref="T19">IFERROR(INDEX(Data!$QY$3:$RT$1713,MATCH(MN!T$5&amp;MN!$H19,Data!$QY$3:$QY$1713&amp;Data!$QZ$3:$QZ$1713,0),13),"")</f>
        <v>64</v>
      </c>
      <c r="U19" s="9" cm="1">
        <f t="array" ref="U19">IFERROR(INDEX(Data!$QY$3:$RT$1713,MATCH(MN!U$5&amp;MN!$H19,Data!$QY$3:$QY$1713&amp;Data!$QZ$3:$QZ$1713,0),13),"")</f>
        <v>64</v>
      </c>
      <c r="V19" s="9" cm="1">
        <f t="array" ref="V19">IFERROR(INDEX(Data!$QY$3:$RT$1713,MATCH(MN!V$5&amp;MN!$H19,Data!$QY$3:$QY$1713&amp;Data!$QZ$3:$QZ$1713,0),13),"")</f>
        <v>65</v>
      </c>
      <c r="W19" s="9" cm="1">
        <f t="array" ref="W19">IFERROR(INDEX(Data!$QY$3:$RT$1713,MATCH(MN!W$5&amp;MN!$H19,Data!$QY$3:$QY$1713&amp;Data!$QZ$3:$QZ$1713,0),13),"")</f>
        <v>65</v>
      </c>
      <c r="X19" s="9" cm="1">
        <f t="array" ref="X19">IFERROR(INDEX(Data!$QY$3:$RT$1713,MATCH(MN!X$5&amp;MN!$H19,Data!$QY$3:$QY$1713&amp;Data!$QZ$3:$QZ$1713,0),13),"")</f>
        <v>64</v>
      </c>
      <c r="Y19" s="9" cm="1">
        <f t="array" ref="Y19">IFERROR(INDEX(Data!$QY$3:$RT$1713,MATCH(MN!Y$5&amp;MN!$H19,Data!$QY$3:$QY$1713&amp;Data!$QZ$3:$QZ$1713,0),13),"")</f>
        <v>66</v>
      </c>
      <c r="Z19" s="9" cm="1">
        <f t="array" ref="Z19">IFERROR(INDEX(Data!$QY$3:$RT$1713,MATCH(MN!Z$5&amp;MN!$H19,Data!$QY$3:$QY$1713&amp;Data!$QZ$3:$QZ$1713,0),13),"")</f>
        <v>68</v>
      </c>
      <c r="AA19" s="9" cm="1">
        <f t="array" ref="AA19">IFERROR(INDEX(Data!$QY$3:$RT$1713,MATCH(MN!AA$5&amp;MN!$H19,Data!$QY$3:$QY$1713&amp;Data!$QZ$3:$QZ$1713,0),13),"")</f>
        <v>69</v>
      </c>
      <c r="AB19" s="9" cm="1">
        <f t="array" ref="AB19">IFERROR(INDEX(Data!$QY$3:$RT$1713,MATCH(MN!AB$5&amp;MN!$H19,Data!$QY$3:$QY$1713&amp;Data!$QZ$3:$QZ$1713,0),13),"")</f>
        <v>67</v>
      </c>
      <c r="AC19" s="9" cm="1">
        <f t="array" ref="AC19">IFERROR(INDEX(Data!$QY$3:$RT$1713,MATCH(MN!AC$5&amp;MN!$H19,Data!$QY$3:$QY$1713&amp;Data!$QZ$3:$QZ$1713,0),13),"")</f>
        <v>65</v>
      </c>
      <c r="AD19" s="9" cm="1">
        <f t="array" ref="AD19">IFERROR(INDEX(Data!$QY$3:$RT$1713,MATCH(MN!AD$5&amp;MN!$H19,Data!$QY$3:$QY$1713&amp;Data!$QZ$3:$QZ$1713,0),13),"")</f>
        <v>65</v>
      </c>
      <c r="AE19" s="9" cm="1">
        <f t="array" ref="AE19">IFERROR(INDEX(Data!$QY$3:$RT$1713,MATCH(MN!AE$5&amp;MN!$H19,Data!$QY$3:$QY$1713&amp;Data!$QZ$3:$QZ$1713,0),13),"")</f>
        <v>66</v>
      </c>
      <c r="AF19" s="9" cm="1">
        <f t="array" ref="AF19">IFERROR(INDEX(Data!$QY$3:$RT$1713,MATCH(MN!AF$5&amp;MN!$H19,Data!$QY$3:$QY$1713&amp;Data!$QZ$3:$QZ$1713,0),13),"")</f>
        <v>66</v>
      </c>
      <c r="AG19" s="9" cm="1">
        <f t="array" ref="AG19">IFERROR(INDEX(Data!$QY$3:$RT$1713,MATCH(MN!AG$5&amp;MN!$H19,Data!$QY$3:$QY$1713&amp;Data!$QZ$3:$QZ$1713,0),13),"")</f>
        <v>66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IFERROR(INDEX(Data!$QY$3:$RT$1713,MATCH(MN!I$5&amp;MN!$H20,Data!$QY$3:$QY$1713&amp;Data!$QZ$3:$QZ$1713,0),13),"")</f>
        <v/>
      </c>
      <c r="J20" s="10" t="str" cm="1">
        <f t="array" ref="J20">IFERROR(INDEX(Data!$QY$3:$RT$1713,MATCH(MN!J$5&amp;MN!$H20,Data!$QY$3:$QY$1713&amp;Data!$QZ$3:$QZ$1713,0),13),"")</f>
        <v/>
      </c>
      <c r="K20" s="10" t="str" cm="1">
        <f t="array" ref="K20">IFERROR(INDEX(Data!$QY$3:$RT$1713,MATCH(MN!K$5&amp;MN!$H20,Data!$QY$3:$QY$1713&amp;Data!$QZ$3:$QZ$1713,0),13),"")</f>
        <v/>
      </c>
      <c r="L20" s="10" t="str" cm="1">
        <f t="array" ref="L20">IFERROR(INDEX(Data!$QY$3:$RT$1713,MATCH(MN!L$5&amp;MN!$H20,Data!$QY$3:$QY$1713&amp;Data!$QZ$3:$QZ$1713,0),13),"")</f>
        <v/>
      </c>
      <c r="M20" s="10" t="str" cm="1">
        <f t="array" ref="M20">IFERROR(INDEX(Data!$QY$3:$RT$1713,MATCH(MN!M$5&amp;MN!$H20,Data!$QY$3:$QY$1713&amp;Data!$QZ$3:$QZ$1713,0),13),"")</f>
        <v/>
      </c>
      <c r="N20" s="10" t="str" cm="1">
        <f t="array" ref="N20">IFERROR(INDEX(Data!$QY$3:$RT$1713,MATCH(MN!N$5&amp;MN!$H20,Data!$QY$3:$QY$1713&amp;Data!$QZ$3:$QZ$1713,0),13),"")</f>
        <v/>
      </c>
      <c r="O20" s="10" cm="1">
        <f t="array" ref="O20">IFERROR(INDEX(Data!$QY$3:$RT$1713,MATCH(MN!O$5&amp;MN!$H20,Data!$QY$3:$QY$1713&amp;Data!$QZ$3:$QZ$1713,0),13),"")</f>
        <v>59</v>
      </c>
      <c r="P20" s="10" cm="1">
        <f t="array" ref="P20">IFERROR(INDEX(Data!$QY$3:$RT$1713,MATCH(MN!P$5&amp;MN!$H20,Data!$QY$3:$QY$1713&amp;Data!$QZ$3:$QZ$1713,0),13),"")</f>
        <v>58</v>
      </c>
      <c r="Q20" s="10" cm="1">
        <f t="array" ref="Q20">IFERROR(INDEX(Data!$QY$3:$RT$1713,MATCH(MN!Q$5&amp;MN!$H20,Data!$QY$3:$QY$1713&amp;Data!$QZ$3:$QZ$1713,0),13),"")</f>
        <v>59</v>
      </c>
      <c r="R20" s="10" cm="1">
        <f t="array" ref="R20">IFERROR(INDEX(Data!$QY$3:$RT$1713,MATCH(MN!R$5&amp;MN!$H20,Data!$QY$3:$QY$1713&amp;Data!$QZ$3:$QZ$1713,0),13),"")</f>
        <v>63</v>
      </c>
      <c r="S20" s="10" cm="1">
        <f t="array" ref="S20">IFERROR(INDEX(Data!$QY$3:$RT$1713,MATCH(MN!S$5&amp;MN!$H20,Data!$QY$3:$QY$1713&amp;Data!$QZ$3:$QZ$1713,0),13),"")</f>
        <v>63</v>
      </c>
      <c r="T20" s="10" cm="1">
        <f t="array" ref="T20">IFERROR(INDEX(Data!$QY$3:$RT$1713,MATCH(MN!T$5&amp;MN!$H20,Data!$QY$3:$QY$1713&amp;Data!$QZ$3:$QZ$1713,0),13),"")</f>
        <v>65</v>
      </c>
      <c r="U20" s="10" cm="1">
        <f t="array" ref="U20">IFERROR(INDEX(Data!$QY$3:$RT$1713,MATCH(MN!U$5&amp;MN!$H20,Data!$QY$3:$QY$1713&amp;Data!$QZ$3:$QZ$1713,0),13),"")</f>
        <v>63</v>
      </c>
      <c r="V20" s="10" cm="1">
        <f t="array" ref="V20">IFERROR(INDEX(Data!$QY$3:$RT$1713,MATCH(MN!V$5&amp;MN!$H20,Data!$QY$3:$QY$1713&amp;Data!$QZ$3:$QZ$1713,0),13),"")</f>
        <v>61</v>
      </c>
      <c r="W20" s="10" cm="1">
        <f t="array" ref="W20">IFERROR(INDEX(Data!$QY$3:$RT$1713,MATCH(MN!W$5&amp;MN!$H20,Data!$QY$3:$QY$1713&amp;Data!$QZ$3:$QZ$1713,0),13),"")</f>
        <v>63</v>
      </c>
      <c r="X20" s="10" cm="1">
        <f t="array" ref="X20">IFERROR(INDEX(Data!$QY$3:$RT$1713,MATCH(MN!X$5&amp;MN!$H20,Data!$QY$3:$QY$1713&amp;Data!$QZ$3:$QZ$1713,0),13),"")</f>
        <v>59</v>
      </c>
      <c r="Y20" s="10" cm="1">
        <f t="array" ref="Y20">IFERROR(INDEX(Data!$QY$3:$RT$1713,MATCH(MN!Y$5&amp;MN!$H20,Data!$QY$3:$QY$1713&amp;Data!$QZ$3:$QZ$1713,0),13),"")</f>
        <v>54</v>
      </c>
      <c r="Z20" s="10" cm="1">
        <f t="array" ref="Z20">IFERROR(INDEX(Data!$QY$3:$RT$1713,MATCH(MN!Z$5&amp;MN!$H20,Data!$QY$3:$QY$1713&amp;Data!$QZ$3:$QZ$1713,0),13),"")</f>
        <v>52</v>
      </c>
      <c r="AA20" s="10" cm="1">
        <f t="array" ref="AA20">IFERROR(INDEX(Data!$QY$3:$RT$1713,MATCH(MN!AA$5&amp;MN!$H20,Data!$QY$3:$QY$1713&amp;Data!$QZ$3:$QZ$1713,0),13),"")</f>
        <v>51</v>
      </c>
      <c r="AB20" s="10" cm="1">
        <f t="array" ref="AB20">IFERROR(INDEX(Data!$QY$3:$RT$1713,MATCH(MN!AB$5&amp;MN!$H20,Data!$QY$3:$QY$1713&amp;Data!$QZ$3:$QZ$1713,0),13),"")</f>
        <v>48</v>
      </c>
      <c r="AC20" s="10" cm="1">
        <f t="array" ref="AC20">IFERROR(INDEX(Data!$QY$3:$RT$1713,MATCH(MN!AC$5&amp;MN!$H20,Data!$QY$3:$QY$1713&amp;Data!$QZ$3:$QZ$1713,0),13),"")</f>
        <v>50</v>
      </c>
      <c r="AD20" s="10" cm="1">
        <f t="array" ref="AD20">IFERROR(INDEX(Data!$QY$3:$RT$1713,MATCH(MN!AD$5&amp;MN!$H20,Data!$QY$3:$QY$1713&amp;Data!$QZ$3:$QZ$1713,0),13),"")</f>
        <v>48</v>
      </c>
      <c r="AE20" s="10" t="str" cm="1">
        <f t="array" ref="AE20">IFERROR(INDEX(Data!$QY$3:$RT$1713,MATCH(MN!AE$5&amp;MN!$H20,Data!$QY$3:$QY$1713&amp;Data!$QZ$3:$QZ$1713,0),13),"")</f>
        <v/>
      </c>
      <c r="AF20" s="10" t="str" cm="1">
        <f t="array" ref="AF20">IFERROR(INDEX(Data!$QY$3:$RT$1713,MATCH(MN!AF$5&amp;MN!$H20,Data!$QY$3:$QY$1713&amp;Data!$QZ$3:$QZ$1713,0),13),"")</f>
        <v/>
      </c>
      <c r="AG20" s="10" cm="1">
        <f t="array" ref="AG20">IFERROR(INDEX(Data!$QY$3:$RT$1713,MATCH(MN!AG$5&amp;MN!$H20,Data!$QY$3:$QY$1713&amp;Data!$QZ$3:$QZ$1713,0),13),"")</f>
        <v>55</v>
      </c>
      <c r="AH20" s="10" t="str" cm="1">
        <f t="array" ref="AH20">IFERROR(INDEX(Data!$QY$3:$RT$1713,MATCH(MN!AH$5&amp;MN!$H20,Data!$QY$3:$QY$1713&amp;Data!$QZ$3:$QZ$1713,0),13),"")</f>
        <v/>
      </c>
      <c r="AI20" s="10" t="str" cm="1">
        <f t="array" ref="AI20">IFERROR(INDEX(Data!$QY$3:$RT$1713,MATCH(MN!AI$5&amp;MN!$H20,Data!$QY$3:$QY$1713&amp;Data!$QZ$3:$QZ$1713,0),13),"")</f>
        <v/>
      </c>
      <c r="AJ20" s="20" t="str" cm="1">
        <f t="array" ref="AJ20">IFERROR(INDEX(Data!$QY$3:$RT$1713,MATCH(MN!AJ$5&amp;MN!$H20,Data!$QY$3:$QY$1713&amp;Data!$QZ$3:$QZ$1713,0),13),"")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IFERROR(INDEX(Data!$QY$3:$RT$1713,MATCH(MN!I$5&amp;MN!$H21,Data!$QY$3:$QY$1713&amp;Data!$QZ$3:$QZ$1713,0),13),"")</f>
        <v/>
      </c>
      <c r="J21" s="9" t="str" cm="1">
        <f t="array" ref="J21">IFERROR(INDEX(Data!$QY$3:$RT$1713,MATCH(MN!J$5&amp;MN!$H21,Data!$QY$3:$QY$1713&amp;Data!$QZ$3:$QZ$1713,0),13),"")</f>
        <v/>
      </c>
      <c r="K21" s="9" t="str" cm="1">
        <f t="array" ref="K21">IFERROR(INDEX(Data!$QY$3:$RT$1713,MATCH(MN!K$5&amp;MN!$H21,Data!$QY$3:$QY$1713&amp;Data!$QZ$3:$QZ$1713,0),13),"")</f>
        <v/>
      </c>
      <c r="L21" s="9" t="str" cm="1">
        <f t="array" ref="L21">IFERROR(INDEX(Data!$QY$3:$RT$1713,MATCH(MN!L$5&amp;MN!$H21,Data!$QY$3:$QY$1713&amp;Data!$QZ$3:$QZ$1713,0),13),"")</f>
        <v/>
      </c>
      <c r="M21" s="9" cm="1">
        <f t="array" ref="M21">IFERROR(INDEX(Data!$QY$3:$RT$1713,MATCH(MN!M$5&amp;MN!$H21,Data!$QY$3:$QY$1713&amp;Data!$QZ$3:$QZ$1713,0),13),"")</f>
        <v>77</v>
      </c>
      <c r="N21" s="9" cm="1">
        <f t="array" ref="N21">IFERROR(INDEX(Data!$QY$3:$RT$1713,MATCH(MN!N$5&amp;MN!$H21,Data!$QY$3:$QY$1713&amp;Data!$QZ$3:$QZ$1713,0),13),"")</f>
        <v>74</v>
      </c>
      <c r="O21" s="9" cm="1">
        <f t="array" ref="O21">IFERROR(INDEX(Data!$QY$3:$RT$1713,MATCH(MN!O$5&amp;MN!$H21,Data!$QY$3:$QY$1713&amp;Data!$QZ$3:$QZ$1713,0),13),"")</f>
        <v>73</v>
      </c>
      <c r="P21" s="9" cm="1">
        <f t="array" ref="P21">IFERROR(INDEX(Data!$QY$3:$RT$1713,MATCH(MN!P$5&amp;MN!$H21,Data!$QY$3:$QY$1713&amp;Data!$QZ$3:$QZ$1713,0),13),"")</f>
        <v>74</v>
      </c>
      <c r="Q21" s="9" cm="1">
        <f t="array" ref="Q21">IFERROR(INDEX(Data!$QY$3:$RT$1713,MATCH(MN!Q$5&amp;MN!$H21,Data!$QY$3:$QY$1713&amp;Data!$QZ$3:$QZ$1713,0),13),"")</f>
        <v>74</v>
      </c>
      <c r="R21" s="9" cm="1">
        <f t="array" ref="R21">IFERROR(INDEX(Data!$QY$3:$RT$1713,MATCH(MN!R$5&amp;MN!$H21,Data!$QY$3:$QY$1713&amp;Data!$QZ$3:$QZ$1713,0),13),"")</f>
        <v>72</v>
      </c>
      <c r="S21" s="9" cm="1">
        <f t="array" ref="S21">IFERROR(INDEX(Data!$QY$3:$RT$1713,MATCH(MN!S$5&amp;MN!$H21,Data!$QY$3:$QY$1713&amp;Data!$QZ$3:$QZ$1713,0),13),"")</f>
        <v>65</v>
      </c>
      <c r="T21" s="9" cm="1">
        <f t="array" ref="T21">IFERROR(INDEX(Data!$QY$3:$RT$1713,MATCH(MN!T$5&amp;MN!$H21,Data!$QY$3:$QY$1713&amp;Data!$QZ$3:$QZ$1713,0),13),"")</f>
        <v>60</v>
      </c>
      <c r="U21" s="9" cm="1">
        <f t="array" ref="U21">IFERROR(INDEX(Data!$QY$3:$RT$1713,MATCH(MN!U$5&amp;MN!$H21,Data!$QY$3:$QY$1713&amp;Data!$QZ$3:$QZ$1713,0),13),"")</f>
        <v>57</v>
      </c>
      <c r="V21" s="9" cm="1">
        <f t="array" ref="V21">IFERROR(INDEX(Data!$QY$3:$RT$1713,MATCH(MN!V$5&amp;MN!$H21,Data!$QY$3:$QY$1713&amp;Data!$QZ$3:$QZ$1713,0),13),"")</f>
        <v>56</v>
      </c>
      <c r="W21" s="9" cm="1">
        <f t="array" ref="W21">IFERROR(INDEX(Data!$QY$3:$RT$1713,MATCH(MN!W$5&amp;MN!$H21,Data!$QY$3:$QY$1713&amp;Data!$QZ$3:$QZ$1713,0),13),"")</f>
        <v>59</v>
      </c>
      <c r="X21" s="9" cm="1">
        <f t="array" ref="X21">IFERROR(INDEX(Data!$QY$3:$RT$1713,MATCH(MN!X$5&amp;MN!$H21,Data!$QY$3:$QY$1713&amp;Data!$QZ$3:$QZ$1713,0),13),"")</f>
        <v>59</v>
      </c>
      <c r="Y21" s="9" cm="1">
        <f t="array" ref="Y21">IFERROR(INDEX(Data!$QY$3:$RT$1713,MATCH(MN!Y$5&amp;MN!$H21,Data!$QY$3:$QY$1713&amp;Data!$QZ$3:$QZ$1713,0),13),"")</f>
        <v>57</v>
      </c>
      <c r="Z21" s="9" cm="1">
        <f t="array" ref="Z21">IFERROR(INDEX(Data!$QY$3:$RT$1713,MATCH(MN!Z$5&amp;MN!$H21,Data!$QY$3:$QY$1713&amp;Data!$QZ$3:$QZ$1713,0),13),"")</f>
        <v>54</v>
      </c>
      <c r="AA21" s="9" cm="1">
        <f t="array" ref="AA21">IFERROR(INDEX(Data!$QY$3:$RT$1713,MATCH(MN!AA$5&amp;MN!$H21,Data!$QY$3:$QY$1713&amp;Data!$QZ$3:$QZ$1713,0),13),"")</f>
        <v>55</v>
      </c>
      <c r="AB21" s="9" cm="1">
        <f t="array" ref="AB21">IFERROR(INDEX(Data!$QY$3:$RT$1713,MATCH(MN!AB$5&amp;MN!$H21,Data!$QY$3:$QY$1713&amp;Data!$QZ$3:$QZ$1713,0),13),"")</f>
        <v>58</v>
      </c>
      <c r="AC21" s="9" cm="1">
        <f t="array" ref="AC21">IFERROR(INDEX(Data!$QY$3:$RT$1713,MATCH(MN!AC$5&amp;MN!$H21,Data!$QY$3:$QY$1713&amp;Data!$QZ$3:$QZ$1713,0),13),"")</f>
        <v>60</v>
      </c>
      <c r="AD21" s="9" cm="1">
        <f t="array" ref="AD21">IFERROR(INDEX(Data!$QY$3:$RT$1713,MATCH(MN!AD$5&amp;MN!$H21,Data!$QY$3:$QY$1713&amp;Data!$QZ$3:$QZ$1713,0),13),"")</f>
        <v>60</v>
      </c>
      <c r="AE21" s="9" cm="1">
        <f t="array" ref="AE21">IFERROR(INDEX(Data!$QY$3:$RT$1713,MATCH(MN!AE$5&amp;MN!$H21,Data!$QY$3:$QY$1713&amp;Data!$QZ$3:$QZ$1713,0),13),"")</f>
        <v>60</v>
      </c>
      <c r="AF21" s="9" t="str" cm="1">
        <f t="array" ref="AF21">IFERROR(INDEX(Data!$QY$3:$RT$1713,MATCH(MN!AF$5&amp;MN!$H21,Data!$QY$3:$QY$1713&amp;Data!$QZ$3:$QZ$1713,0),13),"")</f>
        <v/>
      </c>
      <c r="AG21" s="9" t="str" cm="1">
        <f t="array" ref="AG21">IFERROR(INDEX(Data!$QY$3:$RT$1713,MATCH(MN!AG$5&amp;MN!$H21,Data!$QY$3:$QY$1713&amp;Data!$QZ$3:$QZ$1713,0),13),"")</f>
        <v/>
      </c>
      <c r="AH21" s="9" t="str" cm="1">
        <f t="array" ref="AH21">IFERROR(INDEX(Data!$QY$3:$RT$1713,MATCH(MN!AH$5&amp;MN!$H21,Data!$QY$3:$QY$1713&amp;Data!$QZ$3:$QZ$1713,0),13),"")</f>
        <v/>
      </c>
      <c r="AI21" s="9" t="str" cm="1">
        <f t="array" ref="AI21">IFERROR(INDEX(Data!$QY$3:$RT$1713,MATCH(MN!AI$5&amp;MN!$H21,Data!$QY$3:$QY$1713&amp;Data!$QZ$3:$QZ$1713,0),13),"")</f>
        <v/>
      </c>
      <c r="AJ21" s="17" t="str" cm="1">
        <f t="array" ref="AJ21">IFERROR(INDEX(Data!$QY$3:$RT$1713,MATCH(MN!AJ$5&amp;MN!$H21,Data!$QY$3:$QY$1713&amp;Data!$QZ$3:$QZ$1713,0),13),"")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IFERROR(INDEX(Data!$QY$3:$RT$1713,MATCH(MN!I$5&amp;MN!$H22,Data!$QY$3:$QY$1713&amp;Data!$QZ$3:$QZ$1713,0),13),"")</f>
        <v/>
      </c>
      <c r="J22" s="10" t="str" cm="1">
        <f t="array" ref="J22">IFERROR(INDEX(Data!$QY$3:$RT$1713,MATCH(MN!J$5&amp;MN!$H22,Data!$QY$3:$QY$1713&amp;Data!$QZ$3:$QZ$1713,0),13),"")</f>
        <v/>
      </c>
      <c r="K22" s="10" t="str" cm="1">
        <f t="array" ref="K22">IFERROR(INDEX(Data!$QY$3:$RT$1713,MATCH(MN!K$5&amp;MN!$H22,Data!$QY$3:$QY$1713&amp;Data!$QZ$3:$QZ$1713,0),13),"")</f>
        <v/>
      </c>
      <c r="L22" s="10" t="str" cm="1">
        <f t="array" ref="L22">IFERROR(INDEX(Data!$QY$3:$RT$1713,MATCH(MN!L$5&amp;MN!$H22,Data!$QY$3:$QY$1713&amp;Data!$QZ$3:$QZ$1713,0),13),"")</f>
        <v/>
      </c>
      <c r="M22" s="10" t="str" cm="1">
        <f t="array" ref="M22">IFERROR(INDEX(Data!$QY$3:$RT$1713,MATCH(MN!M$5&amp;MN!$H22,Data!$QY$3:$QY$1713&amp;Data!$QZ$3:$QZ$1713,0),13),"")</f>
        <v/>
      </c>
      <c r="N22" s="10" t="str" cm="1">
        <f t="array" ref="N22">IFERROR(INDEX(Data!$QY$3:$RT$1713,MATCH(MN!N$5&amp;MN!$H22,Data!$QY$3:$QY$1713&amp;Data!$QZ$3:$QZ$1713,0),13),"")</f>
        <v/>
      </c>
      <c r="O22" s="10" cm="1">
        <f t="array" ref="O22">IFERROR(INDEX(Data!$QY$3:$RT$1713,MATCH(MN!O$5&amp;MN!$H22,Data!$QY$3:$QY$1713&amp;Data!$QZ$3:$QZ$1713,0),13),"")</f>
        <v>76</v>
      </c>
      <c r="P22" s="10" cm="1">
        <f t="array" ref="P22">IFERROR(INDEX(Data!$QY$3:$RT$1713,MATCH(MN!P$5&amp;MN!$H22,Data!$QY$3:$QY$1713&amp;Data!$QZ$3:$QZ$1713,0),13),"")</f>
        <v>75</v>
      </c>
      <c r="Q22" s="10" cm="1">
        <f t="array" ref="Q22">IFERROR(INDEX(Data!$QY$3:$RT$1713,MATCH(MN!Q$5&amp;MN!$H22,Data!$QY$3:$QY$1713&amp;Data!$QZ$3:$QZ$1713,0),13),"")</f>
        <v>67</v>
      </c>
      <c r="R22" s="10" cm="1">
        <f t="array" ref="R22">IFERROR(INDEX(Data!$QY$3:$RT$1713,MATCH(MN!R$5&amp;MN!$H22,Data!$QY$3:$QY$1713&amp;Data!$QZ$3:$QZ$1713,0),13),"")</f>
        <v>66</v>
      </c>
      <c r="S22" s="10" cm="1">
        <f t="array" ref="S22">IFERROR(INDEX(Data!$QY$3:$RT$1713,MATCH(MN!S$5&amp;MN!$H22,Data!$QY$3:$QY$1713&amp;Data!$QZ$3:$QZ$1713,0),13),"")</f>
        <v>67</v>
      </c>
      <c r="T22" s="10" cm="1">
        <f t="array" ref="T22">IFERROR(INDEX(Data!$QY$3:$RT$1713,MATCH(MN!T$5&amp;MN!$H22,Data!$QY$3:$QY$1713&amp;Data!$QZ$3:$QZ$1713,0),13),"")</f>
        <v>66</v>
      </c>
      <c r="U22" s="10" cm="1">
        <f t="array" ref="U22">IFERROR(INDEX(Data!$QY$3:$RT$1713,MATCH(MN!U$5&amp;MN!$H22,Data!$QY$3:$QY$1713&amp;Data!$QZ$3:$QZ$1713,0),13),"")</f>
        <v>69</v>
      </c>
      <c r="V22" s="10" cm="1">
        <f t="array" ref="V22">IFERROR(INDEX(Data!$QY$3:$RT$1713,MATCH(MN!V$5&amp;MN!$H22,Data!$QY$3:$QY$1713&amp;Data!$QZ$3:$QZ$1713,0),13),"")</f>
        <v>70</v>
      </c>
      <c r="W22" s="10" cm="1">
        <f t="array" ref="W22">IFERROR(INDEX(Data!$QY$3:$RT$1713,MATCH(MN!W$5&amp;MN!$H22,Data!$QY$3:$QY$1713&amp;Data!$QZ$3:$QZ$1713,0),13),"")</f>
        <v>70</v>
      </c>
      <c r="X22" s="10" cm="1">
        <f t="array" ref="X22">IFERROR(INDEX(Data!$QY$3:$RT$1713,MATCH(MN!X$5&amp;MN!$H22,Data!$QY$3:$QY$1713&amp;Data!$QZ$3:$QZ$1713,0),13),"")</f>
        <v>73</v>
      </c>
      <c r="Y22" s="10" cm="1">
        <f t="array" ref="Y22">IFERROR(INDEX(Data!$QY$3:$RT$1713,MATCH(MN!Y$5&amp;MN!$H22,Data!$QY$3:$QY$1713&amp;Data!$QZ$3:$QZ$1713,0),13),"")</f>
        <v>68</v>
      </c>
      <c r="Z22" s="10" cm="1">
        <f t="array" ref="Z22">IFERROR(INDEX(Data!$QY$3:$RT$1713,MATCH(MN!Z$5&amp;MN!$H22,Data!$QY$3:$QY$1713&amp;Data!$QZ$3:$QZ$1713,0),13),"")</f>
        <v>63</v>
      </c>
      <c r="AA22" s="10" cm="1">
        <f t="array" ref="AA22">IFERROR(INDEX(Data!$QY$3:$RT$1713,MATCH(MN!AA$5&amp;MN!$H22,Data!$QY$3:$QY$1713&amp;Data!$QZ$3:$QZ$1713,0),13),"")</f>
        <v>61</v>
      </c>
      <c r="AB22" s="10" cm="1">
        <f t="array" ref="AB22">IFERROR(INDEX(Data!$QY$3:$RT$1713,MATCH(MN!AB$5&amp;MN!$H22,Data!$QY$3:$QY$1713&amp;Data!$QZ$3:$QZ$1713,0),13),"")</f>
        <v>61</v>
      </c>
      <c r="AC22" s="10" cm="1">
        <f t="array" ref="AC22">IFERROR(INDEX(Data!$QY$3:$RT$1713,MATCH(MN!AC$5&amp;MN!$H22,Data!$QY$3:$QY$1713&amp;Data!$QZ$3:$QZ$1713,0),13),"")</f>
        <v>51</v>
      </c>
      <c r="AD22" s="10" cm="1">
        <f t="array" ref="AD22">IFERROR(INDEX(Data!$QY$3:$RT$1713,MATCH(MN!AD$5&amp;MN!$H22,Data!$QY$3:$QY$1713&amp;Data!$QZ$3:$QZ$1713,0),13),"")</f>
        <v>49</v>
      </c>
      <c r="AE22" s="10" cm="1">
        <f t="array" ref="AE22">IFERROR(INDEX(Data!$QY$3:$RT$1713,MATCH(MN!AE$5&amp;MN!$H22,Data!$QY$3:$QY$1713&amp;Data!$QZ$3:$QZ$1713,0),13),"")</f>
        <v>52</v>
      </c>
      <c r="AF22" s="10" cm="1">
        <f t="array" ref="AF22">IFERROR(INDEX(Data!$QY$3:$RT$1713,MATCH(MN!AF$5&amp;MN!$H22,Data!$QY$3:$QY$1713&amp;Data!$QZ$3:$QZ$1713,0),13),"")</f>
        <v>55</v>
      </c>
      <c r="AG22" s="10" t="str" cm="1">
        <f t="array" ref="AG22">IFERROR(INDEX(Data!$QY$3:$RT$1713,MATCH(MN!AG$5&amp;MN!$H22,Data!$QY$3:$QY$1713&amp;Data!$QZ$3:$QZ$1713,0),13),"")</f>
        <v/>
      </c>
      <c r="AH22" s="10" t="str" cm="1">
        <f t="array" ref="AH22">IFERROR(INDEX(Data!$QY$3:$RT$1713,MATCH(MN!AH$5&amp;MN!$H22,Data!$QY$3:$QY$1713&amp;Data!$QZ$3:$QZ$1713,0),13),"")</f>
        <v/>
      </c>
      <c r="AI22" s="10" t="str" cm="1">
        <f t="array" ref="AI22">IFERROR(INDEX(Data!$QY$3:$RT$1713,MATCH(MN!AI$5&amp;MN!$H22,Data!$QY$3:$QY$1713&amp;Data!$QZ$3:$QZ$1713,0),13),"")</f>
        <v/>
      </c>
      <c r="AJ22" s="20" t="str" cm="1">
        <f t="array" ref="AJ22">IFERROR(INDEX(Data!$QY$3:$RT$1713,MATCH(MN!AJ$5&amp;MN!$H22,Data!$QY$3:$QY$1713&amp;Data!$QZ$3:$QZ$1713,0),13),"")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IFERROR(INDEX(Data!$QY$3:$RT$1713,MATCH(MN!I$5&amp;MN!$H23,Data!$QY$3:$QY$1713&amp;Data!$QZ$3:$QZ$1713,0),13),"")</f>
        <v/>
      </c>
      <c r="J23" s="9" t="str" cm="1">
        <f t="array" ref="J23">IFERROR(INDEX(Data!$QY$3:$RT$1713,MATCH(MN!J$5&amp;MN!$H23,Data!$QY$3:$QY$1713&amp;Data!$QZ$3:$QZ$1713,0),13),"")</f>
        <v/>
      </c>
      <c r="K23" s="9" t="str" cm="1">
        <f t="array" ref="K23">IFERROR(INDEX(Data!$QY$3:$RT$1713,MATCH(MN!K$5&amp;MN!$H23,Data!$QY$3:$QY$1713&amp;Data!$QZ$3:$QZ$1713,0),13),"")</f>
        <v/>
      </c>
      <c r="L23" s="9" t="str" cm="1">
        <f t="array" ref="L23">IFERROR(INDEX(Data!$QY$3:$RT$1713,MATCH(MN!L$5&amp;MN!$H23,Data!$QY$3:$QY$1713&amp;Data!$QZ$3:$QZ$1713,0),13),"")</f>
        <v/>
      </c>
      <c r="M23" s="9" t="str" cm="1">
        <f t="array" ref="M23">IFERROR(INDEX(Data!$QY$3:$RT$1713,MATCH(MN!M$5&amp;MN!$H23,Data!$QY$3:$QY$1713&amp;Data!$QZ$3:$QZ$1713,0),13),"")</f>
        <v/>
      </c>
      <c r="N23" s="9" cm="1">
        <f t="array" ref="N23">IFERROR(INDEX(Data!$QY$3:$RT$1713,MATCH(MN!N$5&amp;MN!$H23,Data!$QY$3:$QY$1713&amp;Data!$QZ$3:$QZ$1713,0),13),"")</f>
        <v>93</v>
      </c>
      <c r="O23" s="9" cm="1">
        <f t="array" ref="O23">IFERROR(INDEX(Data!$QY$3:$RT$1713,MATCH(MN!O$5&amp;MN!$H23,Data!$QY$3:$QY$1713&amp;Data!$QZ$3:$QZ$1713,0),13),"")</f>
        <v>92</v>
      </c>
      <c r="P23" s="9" cm="1">
        <f t="array" ref="P23">IFERROR(INDEX(Data!$QY$3:$RT$1713,MATCH(MN!P$5&amp;MN!$H23,Data!$QY$3:$QY$1713&amp;Data!$QZ$3:$QZ$1713,0),13),"")</f>
        <v>89</v>
      </c>
      <c r="Q23" s="9" cm="1">
        <f t="array" ref="Q23">IFERROR(INDEX(Data!$QY$3:$RT$1713,MATCH(MN!Q$5&amp;MN!$H23,Data!$QY$3:$QY$1713&amp;Data!$QZ$3:$QZ$1713,0),13),"")</f>
        <v>83</v>
      </c>
      <c r="R23" s="9" cm="1">
        <f t="array" ref="R23">IFERROR(INDEX(Data!$QY$3:$RT$1713,MATCH(MN!R$5&amp;MN!$H23,Data!$QY$3:$QY$1713&amp;Data!$QZ$3:$QZ$1713,0),13),"")</f>
        <v>83</v>
      </c>
      <c r="S23" s="9" cm="1">
        <f t="array" ref="S23">IFERROR(INDEX(Data!$QY$3:$RT$1713,MATCH(MN!S$5&amp;MN!$H23,Data!$QY$3:$QY$1713&amp;Data!$QZ$3:$QZ$1713,0),13),"")</f>
        <v>83</v>
      </c>
      <c r="T23" s="9" cm="1">
        <f t="array" ref="T23">IFERROR(INDEX(Data!$QY$3:$RT$1713,MATCH(MN!T$5&amp;MN!$H23,Data!$QY$3:$QY$1713&amp;Data!$QZ$3:$QZ$1713,0),13),"")</f>
        <v>84</v>
      </c>
      <c r="U23" s="9" cm="1">
        <f t="array" ref="U23">IFERROR(INDEX(Data!$QY$3:$RT$1713,MATCH(MN!U$5&amp;MN!$H23,Data!$QY$3:$QY$1713&amp;Data!$QZ$3:$QZ$1713,0),13),"")</f>
        <v>85</v>
      </c>
      <c r="V23" s="9" cm="1">
        <f t="array" ref="V23">IFERROR(INDEX(Data!$QY$3:$RT$1713,MATCH(MN!V$5&amp;MN!$H23,Data!$QY$3:$QY$1713&amp;Data!$QZ$3:$QZ$1713,0),13),"")</f>
        <v>87</v>
      </c>
      <c r="W23" s="9" cm="1">
        <f t="array" ref="W23">IFERROR(INDEX(Data!$QY$3:$RT$1713,MATCH(MN!W$5&amp;MN!$H23,Data!$QY$3:$QY$1713&amp;Data!$QZ$3:$QZ$1713,0),13),"")</f>
        <v>86</v>
      </c>
      <c r="X23" s="9" cm="1">
        <f t="array" ref="X23">IFERROR(INDEX(Data!$QY$3:$RT$1713,MATCH(MN!X$5&amp;MN!$H23,Data!$QY$3:$QY$1713&amp;Data!$QZ$3:$QZ$1713,0),13),"")</f>
        <v>88</v>
      </c>
      <c r="Y23" s="9" cm="1">
        <f t="array" ref="Y23">IFERROR(INDEX(Data!$QY$3:$RT$1713,MATCH(MN!Y$5&amp;MN!$H23,Data!$QY$3:$QY$1713&amp;Data!$QZ$3:$QZ$1713,0),13),"")</f>
        <v>88</v>
      </c>
      <c r="Z23" s="9" cm="1">
        <f t="array" ref="Z23">IFERROR(INDEX(Data!$QY$3:$RT$1713,MATCH(MN!Z$5&amp;MN!$H23,Data!$QY$3:$QY$1713&amp;Data!$QZ$3:$QZ$1713,0),13),"")</f>
        <v>89</v>
      </c>
      <c r="AA23" s="9" cm="1">
        <f t="array" ref="AA23">IFERROR(INDEX(Data!$QY$3:$RT$1713,MATCH(MN!AA$5&amp;MN!$H23,Data!$QY$3:$QY$1713&amp;Data!$QZ$3:$QZ$1713,0),13),"")</f>
        <v>89</v>
      </c>
      <c r="AB23" s="9" cm="1">
        <f t="array" ref="AB23">IFERROR(INDEX(Data!$QY$3:$RT$1713,MATCH(MN!AB$5&amp;MN!$H23,Data!$QY$3:$QY$1713&amp;Data!$QZ$3:$QZ$1713,0),13),"")</f>
        <v>88</v>
      </c>
      <c r="AC23" s="9" cm="1">
        <f t="array" ref="AC23">IFERROR(INDEX(Data!$QY$3:$RT$1713,MATCH(MN!AC$5&amp;MN!$H23,Data!$QY$3:$QY$1713&amp;Data!$QZ$3:$QZ$1713,0),13),"")</f>
        <v>87</v>
      </c>
      <c r="AD23" s="9" cm="1">
        <f t="array" ref="AD23">IFERROR(INDEX(Data!$QY$3:$RT$1713,MATCH(MN!AD$5&amp;MN!$H23,Data!$QY$3:$QY$1713&amp;Data!$QZ$3:$QZ$1713,0),13),"")</f>
        <v>81</v>
      </c>
      <c r="AE23" s="9" cm="1">
        <f t="array" ref="AE23">IFERROR(INDEX(Data!$QY$3:$RT$1713,MATCH(MN!AE$5&amp;MN!$H23,Data!$QY$3:$QY$1713&amp;Data!$QZ$3:$QZ$1713,0),13),"")</f>
        <v>84</v>
      </c>
      <c r="AF23" s="9" cm="1">
        <f t="array" ref="AF23">IFERROR(INDEX(Data!$QY$3:$RT$1713,MATCH(MN!AF$5&amp;MN!$H23,Data!$QY$3:$QY$1713&amp;Data!$QZ$3:$QZ$1713,0),13),"")</f>
        <v>84</v>
      </c>
      <c r="AG23" s="9" t="str" cm="1">
        <f t="array" ref="AG23">IFERROR(INDEX(Data!$QY$3:$RT$1713,MATCH(MN!AG$5&amp;MN!$H23,Data!$QY$3:$QY$1713&amp;Data!$QZ$3:$QZ$1713,0),13),"")</f>
        <v/>
      </c>
      <c r="AH23" s="9" t="str" cm="1">
        <f t="array" ref="AH23">IFERROR(INDEX(Data!$QY$3:$RT$1713,MATCH(MN!AH$5&amp;MN!$H23,Data!$QY$3:$QY$1713&amp;Data!$QZ$3:$QZ$1713,0),13),"")</f>
        <v/>
      </c>
      <c r="AI23" s="9" t="str" cm="1">
        <f t="array" ref="AI23">IFERROR(INDEX(Data!$QY$3:$RT$1713,MATCH(MN!AI$5&amp;MN!$H23,Data!$QY$3:$QY$1713&amp;Data!$QZ$3:$QZ$1713,0),13),"")</f>
        <v/>
      </c>
      <c r="AJ23" s="17" t="str" cm="1">
        <f t="array" ref="AJ23">IFERROR(INDEX(Data!$QY$3:$RT$1713,MATCH(MN!AJ$5&amp;MN!$H23,Data!$QY$3:$QY$1713&amp;Data!$QZ$3:$QZ$1713,0),13),"")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IFERROR(INDEX(Data!$QY$3:$RT$1713,MATCH(MN!I$5&amp;MN!$H24,Data!$QY$3:$QY$1713&amp;Data!$QZ$3:$QZ$1713,0),13),"")</f>
        <v/>
      </c>
      <c r="J24" s="10" t="str" cm="1">
        <f t="array" ref="J24">IFERROR(INDEX(Data!$QY$3:$RT$1713,MATCH(MN!J$5&amp;MN!$H24,Data!$QY$3:$QY$1713&amp;Data!$QZ$3:$QZ$1713,0),13),"")</f>
        <v/>
      </c>
      <c r="K24" s="10" t="str" cm="1">
        <f t="array" ref="K24">IFERROR(INDEX(Data!$QY$3:$RT$1713,MATCH(MN!K$5&amp;MN!$H24,Data!$QY$3:$QY$1713&amp;Data!$QZ$3:$QZ$1713,0),13),"")</f>
        <v/>
      </c>
      <c r="L24" s="10" t="str" cm="1">
        <f t="array" ref="L24">IFERROR(INDEX(Data!$QY$3:$RT$1713,MATCH(MN!L$5&amp;MN!$H24,Data!$QY$3:$QY$1713&amp;Data!$QZ$3:$QZ$1713,0),13),"")</f>
        <v/>
      </c>
      <c r="M24" s="10" t="str" cm="1">
        <f t="array" ref="M24">IFERROR(INDEX(Data!$QY$3:$RT$1713,MATCH(MN!M$5&amp;MN!$H24,Data!$QY$3:$QY$1713&amp;Data!$QZ$3:$QZ$1713,0),13),"")</f>
        <v/>
      </c>
      <c r="N24" s="10" t="str" cm="1">
        <f t="array" ref="N24">IFERROR(INDEX(Data!$QY$3:$RT$1713,MATCH(MN!N$5&amp;MN!$H24,Data!$QY$3:$QY$1713&amp;Data!$QZ$3:$QZ$1713,0),13),"")</f>
        <v/>
      </c>
      <c r="O24" s="10" cm="1">
        <f t="array" ref="O24">IFERROR(INDEX(Data!$QY$3:$RT$1713,MATCH(MN!O$5&amp;MN!$H24,Data!$QY$3:$QY$1713&amp;Data!$QZ$3:$QZ$1713,0),13),"")</f>
        <v>69</v>
      </c>
      <c r="P24" s="10" cm="1">
        <f t="array" ref="P24">IFERROR(INDEX(Data!$QY$3:$RT$1713,MATCH(MN!P$5&amp;MN!$H24,Data!$QY$3:$QY$1713&amp;Data!$QZ$3:$QZ$1713,0),13),"")</f>
        <v>73</v>
      </c>
      <c r="Q24" s="10" cm="1">
        <f t="array" ref="Q24">IFERROR(INDEX(Data!$QY$3:$RT$1713,MATCH(MN!Q$5&amp;MN!$H24,Data!$QY$3:$QY$1713&amp;Data!$QZ$3:$QZ$1713,0),13),"")</f>
        <v>74</v>
      </c>
      <c r="R24" s="10" cm="1">
        <f t="array" ref="R24">IFERROR(INDEX(Data!$QY$3:$RT$1713,MATCH(MN!R$5&amp;MN!$H24,Data!$QY$3:$QY$1713&amp;Data!$QZ$3:$QZ$1713,0),13),"")</f>
        <v>74</v>
      </c>
      <c r="S24" s="10" cm="1">
        <f t="array" ref="S24">IFERROR(INDEX(Data!$QY$3:$RT$1713,MATCH(MN!S$5&amp;MN!$H24,Data!$QY$3:$QY$1713&amp;Data!$QZ$3:$QZ$1713,0),13),"")</f>
        <v>74</v>
      </c>
      <c r="T24" s="10" cm="1">
        <f t="array" ref="T24">IFERROR(INDEX(Data!$QY$3:$RT$1713,MATCH(MN!T$5&amp;MN!$H24,Data!$QY$3:$QY$1713&amp;Data!$QZ$3:$QZ$1713,0),13),"")</f>
        <v>71</v>
      </c>
      <c r="U24" s="10" cm="1">
        <f t="array" ref="U24">IFERROR(INDEX(Data!$QY$3:$RT$1713,MATCH(MN!U$5&amp;MN!$H24,Data!$QY$3:$QY$1713&amp;Data!$QZ$3:$QZ$1713,0),13),"")</f>
        <v>69</v>
      </c>
      <c r="V24" s="10" cm="1">
        <f t="array" ref="V24">IFERROR(INDEX(Data!$QY$3:$RT$1713,MATCH(MN!V$5&amp;MN!$H24,Data!$QY$3:$QY$1713&amp;Data!$QZ$3:$QZ$1713,0),13),"")</f>
        <v>67</v>
      </c>
      <c r="W24" s="10" cm="1">
        <f t="array" ref="W24">IFERROR(INDEX(Data!$QY$3:$RT$1713,MATCH(MN!W$5&amp;MN!$H24,Data!$QY$3:$QY$1713&amp;Data!$QZ$3:$QZ$1713,0),13),"")</f>
        <v>65</v>
      </c>
      <c r="X24" s="10" cm="1">
        <f t="array" ref="X24">IFERROR(INDEX(Data!$QY$3:$RT$1713,MATCH(MN!X$5&amp;MN!$H24,Data!$QY$3:$QY$1713&amp;Data!$QZ$3:$QZ$1713,0),13),"")</f>
        <v>67</v>
      </c>
      <c r="Y24" s="10" cm="1">
        <f t="array" ref="Y24">IFERROR(INDEX(Data!$QY$3:$RT$1713,MATCH(MN!Y$5&amp;MN!$H24,Data!$QY$3:$QY$1713&amp;Data!$QZ$3:$QZ$1713,0),13),"")</f>
        <v>69</v>
      </c>
      <c r="Z24" s="10" cm="1">
        <f t="array" ref="Z24">IFERROR(INDEX(Data!$QY$3:$RT$1713,MATCH(MN!Z$5&amp;MN!$H24,Data!$QY$3:$QY$1713&amp;Data!$QZ$3:$QZ$1713,0),13),"")</f>
        <v>69</v>
      </c>
      <c r="AA24" s="10" cm="1">
        <f t="array" ref="AA24">IFERROR(INDEX(Data!$QY$3:$RT$1713,MATCH(MN!AA$5&amp;MN!$H24,Data!$QY$3:$QY$1713&amp;Data!$QZ$3:$QZ$1713,0),13),"")</f>
        <v>68</v>
      </c>
      <c r="AB24" s="10" cm="1">
        <f t="array" ref="AB24">IFERROR(INDEX(Data!$QY$3:$RT$1713,MATCH(MN!AB$5&amp;MN!$H24,Data!$QY$3:$QY$1713&amp;Data!$QZ$3:$QZ$1713,0),13),"")</f>
        <v>68</v>
      </c>
      <c r="AC24" s="10" cm="1">
        <f t="array" ref="AC24">IFERROR(INDEX(Data!$QY$3:$RT$1713,MATCH(MN!AC$5&amp;MN!$H24,Data!$QY$3:$QY$1713&amp;Data!$QZ$3:$QZ$1713,0),13),"")</f>
        <v>66</v>
      </c>
      <c r="AD24" s="10" cm="1">
        <f t="array" ref="AD24">IFERROR(INDEX(Data!$QY$3:$RT$1713,MATCH(MN!AD$5&amp;MN!$H24,Data!$QY$3:$QY$1713&amp;Data!$QZ$3:$QZ$1713,0),13),"")</f>
        <v>65</v>
      </c>
      <c r="AE24" s="10" cm="1">
        <f t="array" ref="AE24">IFERROR(INDEX(Data!$QY$3:$RT$1713,MATCH(MN!AE$5&amp;MN!$H24,Data!$QY$3:$QY$1713&amp;Data!$QZ$3:$QZ$1713,0),13),"")</f>
        <v>66</v>
      </c>
      <c r="AF24" s="10" cm="1">
        <f t="array" ref="AF24">IFERROR(INDEX(Data!$QY$3:$RT$1713,MATCH(MN!AF$5&amp;MN!$H24,Data!$QY$3:$QY$1713&amp;Data!$QZ$3:$QZ$1713,0),13),"")</f>
        <v>67</v>
      </c>
      <c r="AG24" s="10" cm="1">
        <f t="array" ref="AG24">IFERROR(INDEX(Data!$QY$3:$RT$1713,MATCH(MN!AG$5&amp;MN!$H24,Data!$QY$3:$QY$1713&amp;Data!$QZ$3:$QZ$1713,0),13),"")</f>
        <v>67</v>
      </c>
      <c r="AH24" s="10" cm="1">
        <f t="array" ref="AH24">IFERROR(INDEX(Data!$QY$3:$RT$1713,MATCH(MN!AH$5&amp;MN!$H24,Data!$QY$3:$QY$1713&amp;Data!$QZ$3:$QZ$1713,0),13),"")</f>
        <v>63</v>
      </c>
      <c r="AI24" s="10" cm="1">
        <f t="array" ref="AI24">IFERROR(INDEX(Data!$QY$3:$RT$1713,MATCH(MN!AI$5&amp;MN!$H24,Data!$QY$3:$QY$1713&amp;Data!$QZ$3:$QZ$1713,0),13),"")</f>
        <v>61</v>
      </c>
      <c r="AJ24" s="20" t="str" cm="1">
        <f t="array" ref="AJ24">IFERROR(INDEX(Data!$QY$3:$RT$1713,MATCH(MN!AJ$5&amp;MN!$H24,Data!$QY$3:$QY$1713&amp;Data!$QZ$3:$QZ$1713,0),13),"")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IFERROR(INDEX(Data!$QY$3:$RT$1713,MATCH(MN!I$5&amp;MN!$H25,Data!$QY$3:$QY$1713&amp;Data!$QZ$3:$QZ$1713,0),13),"")</f>
        <v/>
      </c>
      <c r="J25" s="9" t="str" cm="1">
        <f t="array" ref="J25">IFERROR(INDEX(Data!$QY$3:$RT$1713,MATCH(MN!J$5&amp;MN!$H25,Data!$QY$3:$QY$1713&amp;Data!$QZ$3:$QZ$1713,0),13),"")</f>
        <v/>
      </c>
      <c r="K25" s="9" t="str" cm="1">
        <f t="array" ref="K25">IFERROR(INDEX(Data!$QY$3:$RT$1713,MATCH(MN!K$5&amp;MN!$H25,Data!$QY$3:$QY$1713&amp;Data!$QZ$3:$QZ$1713,0),13),"")</f>
        <v/>
      </c>
      <c r="L25" s="9" t="str" cm="1">
        <f t="array" ref="L25">IFERROR(INDEX(Data!$QY$3:$RT$1713,MATCH(MN!L$5&amp;MN!$H25,Data!$QY$3:$QY$1713&amp;Data!$QZ$3:$QZ$1713,0),13),"")</f>
        <v/>
      </c>
      <c r="M25" s="9" t="str" cm="1">
        <f t="array" ref="M25">IFERROR(INDEX(Data!$QY$3:$RT$1713,MATCH(MN!M$5&amp;MN!$H25,Data!$QY$3:$QY$1713&amp;Data!$QZ$3:$QZ$1713,0),13),"")</f>
        <v/>
      </c>
      <c r="N25" s="9" cm="1">
        <f t="array" ref="N25">IFERROR(INDEX(Data!$QY$3:$RT$1713,MATCH(MN!N$5&amp;MN!$H25,Data!$QY$3:$QY$1713&amp;Data!$QZ$3:$QZ$1713,0),13),"")</f>
        <v>64</v>
      </c>
      <c r="O25" s="9" cm="1">
        <f t="array" ref="O25">IFERROR(INDEX(Data!$QY$3:$RT$1713,MATCH(MN!O$5&amp;MN!$H25,Data!$QY$3:$QY$1713&amp;Data!$QZ$3:$QZ$1713,0),13),"")</f>
        <v>63</v>
      </c>
      <c r="P25" s="9" cm="1">
        <f t="array" ref="P25">IFERROR(INDEX(Data!$QY$3:$RT$1713,MATCH(MN!P$5&amp;MN!$H25,Data!$QY$3:$QY$1713&amp;Data!$QZ$3:$QZ$1713,0),13),"")</f>
        <v>62</v>
      </c>
      <c r="Q25" s="9" cm="1">
        <f t="array" ref="Q25">IFERROR(INDEX(Data!$QY$3:$RT$1713,MATCH(MN!Q$5&amp;MN!$H25,Data!$QY$3:$QY$1713&amp;Data!$QZ$3:$QZ$1713,0),13),"")</f>
        <v>68</v>
      </c>
      <c r="R25" s="9" cm="1">
        <f t="array" ref="R25">IFERROR(INDEX(Data!$QY$3:$RT$1713,MATCH(MN!R$5&amp;MN!$H25,Data!$QY$3:$QY$1713&amp;Data!$QZ$3:$QZ$1713,0),13),"")</f>
        <v>68</v>
      </c>
      <c r="S25" s="9" cm="1">
        <f t="array" ref="S25">IFERROR(INDEX(Data!$QY$3:$RT$1713,MATCH(MN!S$5&amp;MN!$H25,Data!$QY$3:$QY$1713&amp;Data!$QZ$3:$QZ$1713,0),13),"")</f>
        <v>69</v>
      </c>
      <c r="T25" s="9" cm="1">
        <f t="array" ref="T25">IFERROR(INDEX(Data!$QY$3:$RT$1713,MATCH(MN!T$5&amp;MN!$H25,Data!$QY$3:$QY$1713&amp;Data!$QZ$3:$QZ$1713,0),13),"")</f>
        <v>69</v>
      </c>
      <c r="U25" s="9" cm="1">
        <f t="array" ref="U25">IFERROR(INDEX(Data!$QY$3:$RT$1713,MATCH(MN!U$5&amp;MN!$H25,Data!$QY$3:$QY$1713&amp;Data!$QZ$3:$QZ$1713,0),13),"")</f>
        <v>74</v>
      </c>
      <c r="V25" s="9" cm="1">
        <f t="array" ref="V25">IFERROR(INDEX(Data!$QY$3:$RT$1713,MATCH(MN!V$5&amp;MN!$H25,Data!$QY$3:$QY$1713&amp;Data!$QZ$3:$QZ$1713,0),13),"")</f>
        <v>74</v>
      </c>
      <c r="W25" s="9" cm="1">
        <f t="array" ref="W25">IFERROR(INDEX(Data!$QY$3:$RT$1713,MATCH(MN!W$5&amp;MN!$H25,Data!$QY$3:$QY$1713&amp;Data!$QZ$3:$QZ$1713,0),13),"")</f>
        <v>71</v>
      </c>
      <c r="X25" s="9" cm="1">
        <f t="array" ref="X25">IFERROR(INDEX(Data!$QY$3:$RT$1713,MATCH(MN!X$5&amp;MN!$H25,Data!$QY$3:$QY$1713&amp;Data!$QZ$3:$QZ$1713,0),13),"")</f>
        <v>68</v>
      </c>
      <c r="Y25" s="9" cm="1">
        <f t="array" ref="Y25">IFERROR(INDEX(Data!$QY$3:$RT$1713,MATCH(MN!Y$5&amp;MN!$H25,Data!$QY$3:$QY$1713&amp;Data!$QZ$3:$QZ$1713,0),13),"")</f>
        <v>65</v>
      </c>
      <c r="Z25" s="9" cm="1">
        <f t="array" ref="Z25">IFERROR(INDEX(Data!$QY$3:$RT$1713,MATCH(MN!Z$5&amp;MN!$H25,Data!$QY$3:$QY$1713&amp;Data!$QZ$3:$QZ$1713,0),13),"")</f>
        <v>65</v>
      </c>
      <c r="AA25" s="9" cm="1">
        <f t="array" ref="AA25">IFERROR(INDEX(Data!$QY$3:$RT$1713,MATCH(MN!AA$5&amp;MN!$H25,Data!$QY$3:$QY$1713&amp;Data!$QZ$3:$QZ$1713,0),13),"")</f>
        <v>64</v>
      </c>
      <c r="AB25" s="9" cm="1">
        <f t="array" ref="AB25">IFERROR(INDEX(Data!$QY$3:$RT$1713,MATCH(MN!AB$5&amp;MN!$H25,Data!$QY$3:$QY$1713&amp;Data!$QZ$3:$QZ$1713,0),13),"")</f>
        <v>65</v>
      </c>
      <c r="AC25" s="9" cm="1">
        <f t="array" ref="AC25">IFERROR(INDEX(Data!$QY$3:$RT$1713,MATCH(MN!AC$5&amp;MN!$H25,Data!$QY$3:$QY$1713&amp;Data!$QZ$3:$QZ$1713,0),13),"")</f>
        <v>67</v>
      </c>
      <c r="AD25" s="9" cm="1">
        <f t="array" ref="AD25">IFERROR(INDEX(Data!$QY$3:$RT$1713,MATCH(MN!AD$5&amp;MN!$H25,Data!$QY$3:$QY$1713&amp;Data!$QZ$3:$QZ$1713,0),13),"")</f>
        <v>60</v>
      </c>
      <c r="AE25" s="9" cm="1">
        <f t="array" ref="AE25">IFERROR(INDEX(Data!$QY$3:$RT$1713,MATCH(MN!AE$5&amp;MN!$H25,Data!$QY$3:$QY$1713&amp;Data!$QZ$3:$QZ$1713,0),13),"")</f>
        <v>61</v>
      </c>
      <c r="AF25" s="9" cm="1">
        <f t="array" ref="AF25">IFERROR(INDEX(Data!$QY$3:$RT$1713,MATCH(MN!AF$5&amp;MN!$H25,Data!$QY$3:$QY$1713&amp;Data!$QZ$3:$QZ$1713,0),13),"")</f>
        <v>57</v>
      </c>
      <c r="AG25" s="9" cm="1">
        <f t="array" ref="AG25">IFERROR(INDEX(Data!$QY$3:$RT$1713,MATCH(MN!AG$5&amp;MN!$H25,Data!$QY$3:$QY$1713&amp;Data!$QZ$3:$QZ$1713,0),13),"")</f>
        <v>57</v>
      </c>
      <c r="AH25" s="9" t="str" cm="1">
        <f t="array" ref="AH25">IFERROR(INDEX(Data!$QY$3:$RT$1713,MATCH(MN!AH$5&amp;MN!$H25,Data!$QY$3:$QY$1713&amp;Data!$QZ$3:$QZ$1713,0),13),"")</f>
        <v/>
      </c>
      <c r="AI25" s="9" t="str" cm="1">
        <f t="array" ref="AI25">IFERROR(INDEX(Data!$QY$3:$RT$1713,MATCH(MN!AI$5&amp;MN!$H25,Data!$QY$3:$QY$1713&amp;Data!$QZ$3:$QZ$1713,0),13),"")</f>
        <v/>
      </c>
      <c r="AJ25" s="17" t="str" cm="1">
        <f t="array" ref="AJ25">IFERROR(INDEX(Data!$QY$3:$RT$1713,MATCH(MN!AJ$5&amp;MN!$H25,Data!$QY$3:$QY$1713&amp;Data!$QZ$3:$QZ$1713,0),13),"")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IFERROR(INDEX(Data!$QY$3:$RT$1713,MATCH(MN!I$5&amp;MN!$H26,Data!$QY$3:$QY$1713&amp;Data!$QZ$3:$QZ$1713,0),13),"")</f>
        <v/>
      </c>
      <c r="J26" s="10" t="str" cm="1">
        <f t="array" ref="J26">IFERROR(INDEX(Data!$QY$3:$RT$1713,MATCH(MN!J$5&amp;MN!$H26,Data!$QY$3:$QY$1713&amp;Data!$QZ$3:$QZ$1713,0),13),"")</f>
        <v/>
      </c>
      <c r="K26" s="10" t="str" cm="1">
        <f t="array" ref="K26">IFERROR(INDEX(Data!$QY$3:$RT$1713,MATCH(MN!K$5&amp;MN!$H26,Data!$QY$3:$QY$1713&amp;Data!$QZ$3:$QZ$1713,0),13),"")</f>
        <v/>
      </c>
      <c r="L26" s="10" t="str" cm="1">
        <f t="array" ref="L26">IFERROR(INDEX(Data!$QY$3:$RT$1713,MATCH(MN!L$5&amp;MN!$H26,Data!$QY$3:$QY$1713&amp;Data!$QZ$3:$QZ$1713,0),13),"")</f>
        <v/>
      </c>
      <c r="M26" s="10" cm="1">
        <f t="array" ref="M26">IFERROR(INDEX(Data!$QY$3:$RT$1713,MATCH(MN!M$5&amp;MN!$H26,Data!$QY$3:$QY$1713&amp;Data!$QZ$3:$QZ$1713,0),13),"")</f>
        <v>77</v>
      </c>
      <c r="N26" s="10" cm="1">
        <f t="array" ref="N26">IFERROR(INDEX(Data!$QY$3:$RT$1713,MATCH(MN!N$5&amp;MN!$H26,Data!$QY$3:$QY$1713&amp;Data!$QZ$3:$QZ$1713,0),13),"")</f>
        <v>78</v>
      </c>
      <c r="O26" s="10" cm="1">
        <f t="array" ref="O26">IFERROR(INDEX(Data!$QY$3:$RT$1713,MATCH(MN!O$5&amp;MN!$H26,Data!$QY$3:$QY$1713&amp;Data!$QZ$3:$QZ$1713,0),13),"")</f>
        <v>79</v>
      </c>
      <c r="P26" s="10" cm="1">
        <f t="array" ref="P26">IFERROR(INDEX(Data!$QY$3:$RT$1713,MATCH(MN!P$5&amp;MN!$H26,Data!$QY$3:$QY$1713&amp;Data!$QZ$3:$QZ$1713,0),13),"")</f>
        <v>77</v>
      </c>
      <c r="Q26" s="10" cm="1">
        <f t="array" ref="Q26">IFERROR(INDEX(Data!$QY$3:$RT$1713,MATCH(MN!Q$5&amp;MN!$H26,Data!$QY$3:$QY$1713&amp;Data!$QZ$3:$QZ$1713,0),13),"")</f>
        <v>73</v>
      </c>
      <c r="R26" s="10" cm="1">
        <f t="array" ref="R26">IFERROR(INDEX(Data!$QY$3:$RT$1713,MATCH(MN!R$5&amp;MN!$H26,Data!$QY$3:$QY$1713&amp;Data!$QZ$3:$QZ$1713,0),13),"")</f>
        <v>65</v>
      </c>
      <c r="S26" s="10" cm="1">
        <f t="array" ref="S26">IFERROR(INDEX(Data!$QY$3:$RT$1713,MATCH(MN!S$5&amp;MN!$H26,Data!$QY$3:$QY$1713&amp;Data!$QZ$3:$QZ$1713,0),13),"")</f>
        <v>53</v>
      </c>
      <c r="T26" s="10" cm="1">
        <f t="array" ref="T26">IFERROR(INDEX(Data!$QY$3:$RT$1713,MATCH(MN!T$5&amp;MN!$H26,Data!$QY$3:$QY$1713&amp;Data!$QZ$3:$QZ$1713,0),13),"")</f>
        <v>48</v>
      </c>
      <c r="U26" s="10" cm="1">
        <f t="array" ref="U26">IFERROR(INDEX(Data!$QY$3:$RT$1713,MATCH(MN!U$5&amp;MN!$H26,Data!$QY$3:$QY$1713&amp;Data!$QZ$3:$QZ$1713,0),13),"")</f>
        <v>38</v>
      </c>
      <c r="V26" s="10" cm="1">
        <f t="array" ref="V26">IFERROR(INDEX(Data!$QY$3:$RT$1713,MATCH(MN!V$5&amp;MN!$H26,Data!$QY$3:$QY$1713&amp;Data!$QZ$3:$QZ$1713,0),13),"")</f>
        <v>41</v>
      </c>
      <c r="W26" s="10" cm="1">
        <f t="array" ref="W26">IFERROR(INDEX(Data!$QY$3:$RT$1713,MATCH(MN!W$5&amp;MN!$H26,Data!$QY$3:$QY$1713&amp;Data!$QZ$3:$QZ$1713,0),13),"")</f>
        <v>45</v>
      </c>
      <c r="X26" s="10" cm="1">
        <f t="array" ref="X26">IFERROR(INDEX(Data!$QY$3:$RT$1713,MATCH(MN!X$5&amp;MN!$H26,Data!$QY$3:$QY$1713&amp;Data!$QZ$3:$QZ$1713,0),13),"")</f>
        <v>43</v>
      </c>
      <c r="Y26" s="10" cm="1">
        <f t="array" ref="Y26">IFERROR(INDEX(Data!$QY$3:$RT$1713,MATCH(MN!Y$5&amp;MN!$H26,Data!$QY$3:$QY$1713&amp;Data!$QZ$3:$QZ$1713,0),13),"")</f>
        <v>54</v>
      </c>
      <c r="Z26" s="10" cm="1">
        <f t="array" ref="Z26">IFERROR(INDEX(Data!$QY$3:$RT$1713,MATCH(MN!Z$5&amp;MN!$H26,Data!$QY$3:$QY$1713&amp;Data!$QZ$3:$QZ$1713,0),13),"")</f>
        <v>52</v>
      </c>
      <c r="AA26" s="10" cm="1">
        <f t="array" ref="AA26">IFERROR(INDEX(Data!$QY$3:$RT$1713,MATCH(MN!AA$5&amp;MN!$H26,Data!$QY$3:$QY$1713&amp;Data!$QZ$3:$QZ$1713,0),13),"")</f>
        <v>54</v>
      </c>
      <c r="AB26" s="10" cm="1">
        <f t="array" ref="AB26">IFERROR(INDEX(Data!$QY$3:$RT$1713,MATCH(MN!AB$5&amp;MN!$H26,Data!$QY$3:$QY$1713&amp;Data!$QZ$3:$QZ$1713,0),13),"")</f>
        <v>53</v>
      </c>
      <c r="AC26" s="10" cm="1">
        <f t="array" ref="AC26">IFERROR(INDEX(Data!$QY$3:$RT$1713,MATCH(MN!AC$5&amp;MN!$H26,Data!$QY$3:$QY$1713&amp;Data!$QZ$3:$QZ$1713,0),13),"")</f>
        <v>53</v>
      </c>
      <c r="AD26" s="10" cm="1">
        <f t="array" ref="AD26">IFERROR(INDEX(Data!$QY$3:$RT$1713,MATCH(MN!AD$5&amp;MN!$H26,Data!$QY$3:$QY$1713&amp;Data!$QZ$3:$QZ$1713,0),13),"")</f>
        <v>55</v>
      </c>
      <c r="AE26" s="10" cm="1">
        <f t="array" ref="AE26">IFERROR(INDEX(Data!$QY$3:$RT$1713,MATCH(MN!AE$5&amp;MN!$H26,Data!$QY$3:$QY$1713&amp;Data!$QZ$3:$QZ$1713,0),13),"")</f>
        <v>57</v>
      </c>
      <c r="AF26" s="10" t="str" cm="1">
        <f t="array" ref="AF26">IFERROR(INDEX(Data!$QY$3:$RT$1713,MATCH(MN!AF$5&amp;MN!$H26,Data!$QY$3:$QY$1713&amp;Data!$QZ$3:$QZ$1713,0),13),"")</f>
        <v/>
      </c>
      <c r="AG26" s="10" t="str" cm="1">
        <f t="array" ref="AG26">IFERROR(INDEX(Data!$QY$3:$RT$1713,MATCH(MN!AG$5&amp;MN!$H26,Data!$QY$3:$QY$1713&amp;Data!$QZ$3:$QZ$1713,0),13),"")</f>
        <v/>
      </c>
      <c r="AH26" s="10" t="str" cm="1">
        <f t="array" ref="AH26">IFERROR(INDEX(Data!$QY$3:$RT$1713,MATCH(MN!AH$5&amp;MN!$H26,Data!$QY$3:$QY$1713&amp;Data!$QZ$3:$QZ$1713,0),13),"")</f>
        <v/>
      </c>
      <c r="AI26" s="10" t="str" cm="1">
        <f t="array" ref="AI26">IFERROR(INDEX(Data!$QY$3:$RT$1713,MATCH(MN!AI$5&amp;MN!$H26,Data!$QY$3:$QY$1713&amp;Data!$QZ$3:$QZ$1713,0),13),"")</f>
        <v/>
      </c>
      <c r="AJ26" s="20" t="str" cm="1">
        <f t="array" ref="AJ26">IFERROR(INDEX(Data!$QY$3:$RT$1713,MATCH(MN!AJ$5&amp;MN!$H26,Data!$QY$3:$QY$1713&amp;Data!$QZ$3:$QZ$1713,0),13),"")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IFERROR(INDEX(Data!$QY$3:$RT$1713,MATCH(MN!I$5&amp;MN!$H27,Data!$QY$3:$QY$1713&amp;Data!$QZ$3:$QZ$1713,0),13),"")</f>
        <v/>
      </c>
      <c r="J27" s="9" t="str" cm="1">
        <f t="array" ref="J27">IFERROR(INDEX(Data!$QY$3:$RT$1713,MATCH(MN!J$5&amp;MN!$H27,Data!$QY$3:$QY$1713&amp;Data!$QZ$3:$QZ$1713,0),13),"")</f>
        <v/>
      </c>
      <c r="K27" s="9" t="str" cm="1">
        <f t="array" ref="K27">IFERROR(INDEX(Data!$QY$3:$RT$1713,MATCH(MN!K$5&amp;MN!$H27,Data!$QY$3:$QY$1713&amp;Data!$QZ$3:$QZ$1713,0),13),"")</f>
        <v/>
      </c>
      <c r="L27" s="9" t="str" cm="1">
        <f t="array" ref="L27">IFERROR(INDEX(Data!$QY$3:$RT$1713,MATCH(MN!L$5&amp;MN!$H27,Data!$QY$3:$QY$1713&amp;Data!$QZ$3:$QZ$1713,0),13),"")</f>
        <v/>
      </c>
      <c r="M27" s="9" cm="1">
        <f t="array" ref="M27">IFERROR(INDEX(Data!$QY$3:$RT$1713,MATCH(MN!M$5&amp;MN!$H27,Data!$QY$3:$QY$1713&amp;Data!$QZ$3:$QZ$1713,0),13),"")</f>
        <v>81</v>
      </c>
      <c r="N27" s="9" cm="1">
        <f t="array" ref="N27">IFERROR(INDEX(Data!$QY$3:$RT$1713,MATCH(MN!N$5&amp;MN!$H27,Data!$QY$3:$QY$1713&amp;Data!$QZ$3:$QZ$1713,0),13),"")</f>
        <v>77</v>
      </c>
      <c r="O27" s="9" cm="1">
        <f t="array" ref="O27">IFERROR(INDEX(Data!$QY$3:$RT$1713,MATCH(MN!O$5&amp;MN!$H27,Data!$QY$3:$QY$1713&amp;Data!$QZ$3:$QZ$1713,0),13),"")</f>
        <v>78</v>
      </c>
      <c r="P27" s="9" cm="1">
        <f t="array" ref="P27">IFERROR(INDEX(Data!$QY$3:$RT$1713,MATCH(MN!P$5&amp;MN!$H27,Data!$QY$3:$QY$1713&amp;Data!$QZ$3:$QZ$1713,0),13),"")</f>
        <v>79</v>
      </c>
      <c r="Q27" s="9" cm="1">
        <f t="array" ref="Q27">IFERROR(INDEX(Data!$QY$3:$RT$1713,MATCH(MN!Q$5&amp;MN!$H27,Data!$QY$3:$QY$1713&amp;Data!$QZ$3:$QZ$1713,0),13),"")</f>
        <v>75</v>
      </c>
      <c r="R27" s="9" cm="1">
        <f t="array" ref="R27">IFERROR(INDEX(Data!$QY$3:$RT$1713,MATCH(MN!R$5&amp;MN!$H27,Data!$QY$3:$QY$1713&amp;Data!$QZ$3:$QZ$1713,0),13),"")</f>
        <v>68</v>
      </c>
      <c r="S27" s="9" cm="1">
        <f t="array" ref="S27">IFERROR(INDEX(Data!$QY$3:$RT$1713,MATCH(MN!S$5&amp;MN!$H27,Data!$QY$3:$QY$1713&amp;Data!$QZ$3:$QZ$1713,0),13),"")</f>
        <v>52</v>
      </c>
      <c r="T27" s="9" cm="1">
        <f t="array" ref="T27">IFERROR(INDEX(Data!$QY$3:$RT$1713,MATCH(MN!T$5&amp;MN!$H27,Data!$QY$3:$QY$1713&amp;Data!$QZ$3:$QZ$1713,0),13),"")</f>
        <v>53</v>
      </c>
      <c r="U27" s="9" cm="1">
        <f t="array" ref="U27">IFERROR(INDEX(Data!$QY$3:$RT$1713,MATCH(MN!U$5&amp;MN!$H27,Data!$QY$3:$QY$1713&amp;Data!$QZ$3:$QZ$1713,0),13),"")</f>
        <v>49</v>
      </c>
      <c r="V27" s="9" cm="1">
        <f t="array" ref="V27">IFERROR(INDEX(Data!$QY$3:$RT$1713,MATCH(MN!V$5&amp;MN!$H27,Data!$QY$3:$QY$1713&amp;Data!$QZ$3:$QZ$1713,0),13),"")</f>
        <v>60</v>
      </c>
      <c r="W27" s="9" cm="1">
        <f t="array" ref="W27">IFERROR(INDEX(Data!$QY$3:$RT$1713,MATCH(MN!W$5&amp;MN!$H27,Data!$QY$3:$QY$1713&amp;Data!$QZ$3:$QZ$1713,0),13),"")</f>
        <v>54</v>
      </c>
      <c r="X27" s="9" cm="1">
        <f t="array" ref="X27">IFERROR(INDEX(Data!$QY$3:$RT$1713,MATCH(MN!X$5&amp;MN!$H27,Data!$QY$3:$QY$1713&amp;Data!$QZ$3:$QZ$1713,0),13),"")</f>
        <v>61</v>
      </c>
      <c r="Y27" s="9" cm="1">
        <f t="array" ref="Y27">IFERROR(INDEX(Data!$QY$3:$RT$1713,MATCH(MN!Y$5&amp;MN!$H27,Data!$QY$3:$QY$1713&amp;Data!$QZ$3:$QZ$1713,0),13),"")</f>
        <v>61</v>
      </c>
      <c r="Z27" s="9" cm="1">
        <f t="array" ref="Z27">IFERROR(INDEX(Data!$QY$3:$RT$1713,MATCH(MN!Z$5&amp;MN!$H27,Data!$QY$3:$QY$1713&amp;Data!$QZ$3:$QZ$1713,0),13),"")</f>
        <v>59</v>
      </c>
      <c r="AA27" s="9" cm="1">
        <f t="array" ref="AA27">IFERROR(INDEX(Data!$QY$3:$RT$1713,MATCH(MN!AA$5&amp;MN!$H27,Data!$QY$3:$QY$1713&amp;Data!$QZ$3:$QZ$1713,0),13),"")</f>
        <v>58</v>
      </c>
      <c r="AB27" s="9" cm="1">
        <f t="array" ref="AB27">IFERROR(INDEX(Data!$QY$3:$RT$1713,MATCH(MN!AB$5&amp;MN!$H27,Data!$QY$3:$QY$1713&amp;Data!$QZ$3:$QZ$1713,0),13),"")</f>
        <v>64</v>
      </c>
      <c r="AC27" s="9" cm="1">
        <f t="array" ref="AC27">IFERROR(INDEX(Data!$QY$3:$RT$1713,MATCH(MN!AC$5&amp;MN!$H27,Data!$QY$3:$QY$1713&amp;Data!$QZ$3:$QZ$1713,0),13),"")</f>
        <v>62</v>
      </c>
      <c r="AD27" s="9" cm="1">
        <f t="array" ref="AD27">IFERROR(INDEX(Data!$QY$3:$RT$1713,MATCH(MN!AD$5&amp;MN!$H27,Data!$QY$3:$QY$1713&amp;Data!$QZ$3:$QZ$1713,0),13),"")</f>
        <v>63</v>
      </c>
      <c r="AE27" s="9" cm="1">
        <f t="array" ref="AE27">IFERROR(INDEX(Data!$QY$3:$RT$1713,MATCH(MN!AE$5&amp;MN!$H27,Data!$QY$3:$QY$1713&amp;Data!$QZ$3:$QZ$1713,0),13),"")</f>
        <v>67</v>
      </c>
      <c r="AF27" s="9" t="str" cm="1">
        <f t="array" ref="AF27">IFERROR(INDEX(Data!$QY$3:$RT$1713,MATCH(MN!AF$5&amp;MN!$H27,Data!$QY$3:$QY$1713&amp;Data!$QZ$3:$QZ$1713,0),13),"")</f>
        <v/>
      </c>
      <c r="AG27" s="9" t="str" cm="1">
        <f t="array" ref="AG27">IFERROR(INDEX(Data!$QY$3:$RT$1713,MATCH(MN!AG$5&amp;MN!$H27,Data!$QY$3:$QY$1713&amp;Data!$QZ$3:$QZ$1713,0),13),"")</f>
        <v/>
      </c>
      <c r="AH27" s="9" t="str" cm="1">
        <f t="array" ref="AH27">IFERROR(INDEX(Data!$QY$3:$RT$1713,MATCH(MN!AH$5&amp;MN!$H27,Data!$QY$3:$QY$1713&amp;Data!$QZ$3:$QZ$1713,0),13),"")</f>
        <v/>
      </c>
      <c r="AI27" s="9" t="str" cm="1">
        <f t="array" ref="AI27">IFERROR(INDEX(Data!$QY$3:$RT$1713,MATCH(MN!AI$5&amp;MN!$H27,Data!$QY$3:$QY$1713&amp;Data!$QZ$3:$QZ$1713,0),13),"")</f>
        <v/>
      </c>
      <c r="AJ27" s="17" t="str" cm="1">
        <f t="array" ref="AJ27">IFERROR(INDEX(Data!$QY$3:$RT$1713,MATCH(MN!AJ$5&amp;MN!$H27,Data!$QY$3:$QY$1713&amp;Data!$QZ$3:$QZ$1713,0),13),"")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IFERROR(INDEX(Data!$QY$3:$RT$1713,MATCH(MN!I$5&amp;MN!$H28,Data!$QY$3:$QY$1713&amp;Data!$QZ$3:$QZ$1713,0),13),"")</f>
        <v/>
      </c>
      <c r="J28" s="10" t="str" cm="1">
        <f t="array" ref="J28">IFERROR(INDEX(Data!$QY$3:$RT$1713,MATCH(MN!J$5&amp;MN!$H28,Data!$QY$3:$QY$1713&amp;Data!$QZ$3:$QZ$1713,0),13),"")</f>
        <v/>
      </c>
      <c r="K28" s="10" t="str" cm="1">
        <f t="array" ref="K28">IFERROR(INDEX(Data!$QY$3:$RT$1713,MATCH(MN!K$5&amp;MN!$H28,Data!$QY$3:$QY$1713&amp;Data!$QZ$3:$QZ$1713,0),13),"")</f>
        <v/>
      </c>
      <c r="L28" s="10" t="str" cm="1">
        <f t="array" ref="L28">IFERROR(INDEX(Data!$QY$3:$RT$1713,MATCH(MN!L$5&amp;MN!$H28,Data!$QY$3:$QY$1713&amp;Data!$QZ$3:$QZ$1713,0),13),"")</f>
        <v/>
      </c>
      <c r="M28" s="10" t="str" cm="1">
        <f t="array" ref="M28">IFERROR(INDEX(Data!$QY$3:$RT$1713,MATCH(MN!M$5&amp;MN!$H28,Data!$QY$3:$QY$1713&amp;Data!$QZ$3:$QZ$1713,0),13),"")</f>
        <v/>
      </c>
      <c r="N28" s="10" cm="1">
        <f t="array" ref="N28">IFERROR(INDEX(Data!$QY$3:$RT$1713,MATCH(MN!N$5&amp;MN!$H28,Data!$QY$3:$QY$1713&amp;Data!$QZ$3:$QZ$1713,0),13),"")</f>
        <v>58</v>
      </c>
      <c r="O28" s="10" cm="1">
        <f t="array" ref="O28">IFERROR(INDEX(Data!$QY$3:$RT$1713,MATCH(MN!O$5&amp;MN!$H28,Data!$QY$3:$QY$1713&amp;Data!$QZ$3:$QZ$1713,0),13),"")</f>
        <v>58</v>
      </c>
      <c r="P28" s="10" cm="1">
        <f t="array" ref="P28">IFERROR(INDEX(Data!$QY$3:$RT$1713,MATCH(MN!P$5&amp;MN!$H28,Data!$QY$3:$QY$1713&amp;Data!$QZ$3:$QZ$1713,0),13),"")</f>
        <v>55</v>
      </c>
      <c r="Q28" s="10" cm="1">
        <f t="array" ref="Q28">IFERROR(INDEX(Data!$QY$3:$RT$1713,MATCH(MN!Q$5&amp;MN!$H28,Data!$QY$3:$QY$1713&amp;Data!$QZ$3:$QZ$1713,0),13),"")</f>
        <v>63</v>
      </c>
      <c r="R28" s="10" cm="1">
        <f t="array" ref="R28">IFERROR(INDEX(Data!$QY$3:$RT$1713,MATCH(MN!R$5&amp;MN!$H28,Data!$QY$3:$QY$1713&amp;Data!$QZ$3:$QZ$1713,0),13),"")</f>
        <v>65</v>
      </c>
      <c r="S28" s="10" cm="1">
        <f t="array" ref="S28">IFERROR(INDEX(Data!$QY$3:$RT$1713,MATCH(MN!S$5&amp;MN!$H28,Data!$QY$3:$QY$1713&amp;Data!$QZ$3:$QZ$1713,0),13),"")</f>
        <v>67</v>
      </c>
      <c r="T28" s="10" cm="1">
        <f t="array" ref="T28">IFERROR(INDEX(Data!$QY$3:$RT$1713,MATCH(MN!T$5&amp;MN!$H28,Data!$QY$3:$QY$1713&amp;Data!$QZ$3:$QZ$1713,0),13),"")</f>
        <v>63</v>
      </c>
      <c r="U28" s="10" cm="1">
        <f t="array" ref="U28">IFERROR(INDEX(Data!$QY$3:$RT$1713,MATCH(MN!U$5&amp;MN!$H28,Data!$QY$3:$QY$1713&amp;Data!$QZ$3:$QZ$1713,0),13),"")</f>
        <v>64</v>
      </c>
      <c r="V28" s="10" cm="1">
        <f t="array" ref="V28">IFERROR(INDEX(Data!$QY$3:$RT$1713,MATCH(MN!V$5&amp;MN!$H28,Data!$QY$3:$QY$1713&amp;Data!$QZ$3:$QZ$1713,0),13),"")</f>
        <v>67</v>
      </c>
      <c r="W28" s="10" cm="1">
        <f t="array" ref="W28">IFERROR(INDEX(Data!$QY$3:$RT$1713,MATCH(MN!W$5&amp;MN!$H28,Data!$QY$3:$QY$1713&amp;Data!$QZ$3:$QZ$1713,0),13),"")</f>
        <v>64</v>
      </c>
      <c r="X28" s="10" cm="1">
        <f t="array" ref="X28">IFERROR(INDEX(Data!$QY$3:$RT$1713,MATCH(MN!X$5&amp;MN!$H28,Data!$QY$3:$QY$1713&amp;Data!$QZ$3:$QZ$1713,0),13),"")</f>
        <v>70</v>
      </c>
      <c r="Y28" s="10" cm="1">
        <f t="array" ref="Y28">IFERROR(INDEX(Data!$QY$3:$RT$1713,MATCH(MN!Y$5&amp;MN!$H28,Data!$QY$3:$QY$1713&amp;Data!$QZ$3:$QZ$1713,0),13),"")</f>
        <v>63</v>
      </c>
      <c r="Z28" s="10" cm="1">
        <f t="array" ref="Z28">IFERROR(INDEX(Data!$QY$3:$RT$1713,MATCH(MN!Z$5&amp;MN!$H28,Data!$QY$3:$QY$1713&amp;Data!$QZ$3:$QZ$1713,0),13),"")</f>
        <v>69</v>
      </c>
      <c r="AA28" s="10" cm="1">
        <f t="array" ref="AA28">IFERROR(INDEX(Data!$QY$3:$RT$1713,MATCH(MN!AA$5&amp;MN!$H28,Data!$QY$3:$QY$1713&amp;Data!$QZ$3:$QZ$1713,0),13),"")</f>
        <v>70</v>
      </c>
      <c r="AB28" s="10" cm="1">
        <f t="array" ref="AB28">IFERROR(INDEX(Data!$QY$3:$RT$1713,MATCH(MN!AB$5&amp;MN!$H28,Data!$QY$3:$QY$1713&amp;Data!$QZ$3:$QZ$1713,0),13),"")</f>
        <v>72</v>
      </c>
      <c r="AC28" s="10" cm="1">
        <f t="array" ref="AC28">IFERROR(INDEX(Data!$QY$3:$RT$1713,MATCH(MN!AC$5&amp;MN!$H28,Data!$QY$3:$QY$1713&amp;Data!$QZ$3:$QZ$1713,0),13),"")</f>
        <v>71</v>
      </c>
      <c r="AD28" s="10" cm="1">
        <f t="array" ref="AD28">IFERROR(INDEX(Data!$QY$3:$RT$1713,MATCH(MN!AD$5&amp;MN!$H28,Data!$QY$3:$QY$1713&amp;Data!$QZ$3:$QZ$1713,0),13),"")</f>
        <v>71</v>
      </c>
      <c r="AE28" s="10" cm="1">
        <f t="array" ref="AE28">IFERROR(INDEX(Data!$QY$3:$RT$1713,MATCH(MN!AE$5&amp;MN!$H28,Data!$QY$3:$QY$1713&amp;Data!$QZ$3:$QZ$1713,0),13),"")</f>
        <v>76</v>
      </c>
      <c r="AF28" s="10" cm="1">
        <f t="array" ref="AF28">IFERROR(INDEX(Data!$QY$3:$RT$1713,MATCH(MN!AF$5&amp;MN!$H28,Data!$QY$3:$QY$1713&amp;Data!$QZ$3:$QZ$1713,0),13),"")</f>
        <v>74</v>
      </c>
      <c r="AG28" s="10" t="str" cm="1">
        <f t="array" ref="AG28">IFERROR(INDEX(Data!$QY$3:$RT$1713,MATCH(MN!AG$5&amp;MN!$H28,Data!$QY$3:$QY$1713&amp;Data!$QZ$3:$QZ$1713,0),13),"")</f>
        <v/>
      </c>
      <c r="AH28" s="10" t="str" cm="1">
        <f t="array" ref="AH28">IFERROR(INDEX(Data!$QY$3:$RT$1713,MATCH(MN!AH$5&amp;MN!$H28,Data!$QY$3:$QY$1713&amp;Data!$QZ$3:$QZ$1713,0),13),"")</f>
        <v/>
      </c>
      <c r="AI28" s="10" t="str" cm="1">
        <f t="array" ref="AI28">IFERROR(INDEX(Data!$QY$3:$RT$1713,MATCH(MN!AI$5&amp;MN!$H28,Data!$QY$3:$QY$1713&amp;Data!$QZ$3:$QZ$1713,0),13),"")</f>
        <v/>
      </c>
      <c r="AJ28" s="20" t="str" cm="1">
        <f t="array" ref="AJ28">IFERROR(INDEX(Data!$QY$3:$RT$1713,MATCH(MN!AJ$5&amp;MN!$H28,Data!$QY$3:$QY$1713&amp;Data!$QZ$3:$QZ$1713,0),13),"")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IFERROR(INDEX(Data!$QY$3:$RT$1713,MATCH(MN!I$5&amp;MN!$H29,Data!$QY$3:$QY$1713&amp;Data!$QZ$3:$QZ$1713,0),13),"")</f>
        <v/>
      </c>
      <c r="J29" s="9" t="str" cm="1">
        <f t="array" ref="J29">IFERROR(INDEX(Data!$QY$3:$RT$1713,MATCH(MN!J$5&amp;MN!$H29,Data!$QY$3:$QY$1713&amp;Data!$QZ$3:$QZ$1713,0),13),"")</f>
        <v/>
      </c>
      <c r="K29" s="9" t="str" cm="1">
        <f t="array" ref="K29">IFERROR(INDEX(Data!$QY$3:$RT$1713,MATCH(MN!K$5&amp;MN!$H29,Data!$QY$3:$QY$1713&amp;Data!$QZ$3:$QZ$1713,0),13),"")</f>
        <v/>
      </c>
      <c r="L29" s="9" t="str" cm="1">
        <f t="array" ref="L29">IFERROR(INDEX(Data!$QY$3:$RT$1713,MATCH(MN!L$5&amp;MN!$H29,Data!$QY$3:$QY$1713&amp;Data!$QZ$3:$QZ$1713,0),13),"")</f>
        <v/>
      </c>
      <c r="M29" s="9" t="str" cm="1">
        <f t="array" ref="M29">IFERROR(INDEX(Data!$QY$3:$RT$1713,MATCH(MN!M$5&amp;MN!$H29,Data!$QY$3:$QY$1713&amp;Data!$QZ$3:$QZ$1713,0),13),"")</f>
        <v/>
      </c>
      <c r="N29" s="9" cm="1">
        <f t="array" ref="N29">IFERROR(INDEX(Data!$QY$3:$RT$1713,MATCH(MN!N$5&amp;MN!$H29,Data!$QY$3:$QY$1713&amp;Data!$QZ$3:$QZ$1713,0),13),"")</f>
        <v>51</v>
      </c>
      <c r="O29" s="9" cm="1">
        <f t="array" ref="O29">IFERROR(INDEX(Data!$QY$3:$RT$1713,MATCH(MN!O$5&amp;MN!$H29,Data!$QY$3:$QY$1713&amp;Data!$QZ$3:$QZ$1713,0),13),"")</f>
        <v>55</v>
      </c>
      <c r="P29" s="9" cm="1">
        <f t="array" ref="P29">IFERROR(INDEX(Data!$QY$3:$RT$1713,MATCH(MN!P$5&amp;MN!$H29,Data!$QY$3:$QY$1713&amp;Data!$QZ$3:$QZ$1713,0),13),"")</f>
        <v>51</v>
      </c>
      <c r="Q29" s="9" cm="1">
        <f t="array" ref="Q29">IFERROR(INDEX(Data!$QY$3:$RT$1713,MATCH(MN!Q$5&amp;MN!$H29,Data!$QY$3:$QY$1713&amp;Data!$QZ$3:$QZ$1713,0),13),"")</f>
        <v>51</v>
      </c>
      <c r="R29" s="9" cm="1">
        <f t="array" ref="R29">IFERROR(INDEX(Data!$QY$3:$RT$1713,MATCH(MN!R$5&amp;MN!$H29,Data!$QY$3:$QY$1713&amp;Data!$QZ$3:$QZ$1713,0),13),"")</f>
        <v>51</v>
      </c>
      <c r="S29" s="9" cm="1">
        <f t="array" ref="S29">IFERROR(INDEX(Data!$QY$3:$RT$1713,MATCH(MN!S$5&amp;MN!$H29,Data!$QY$3:$QY$1713&amp;Data!$QZ$3:$QZ$1713,0),13),"")</f>
        <v>53</v>
      </c>
      <c r="T29" s="9" cm="1">
        <f t="array" ref="T29">IFERROR(INDEX(Data!$QY$3:$RT$1713,MATCH(MN!T$5&amp;MN!$H29,Data!$QY$3:$QY$1713&amp;Data!$QZ$3:$QZ$1713,0),13),"")</f>
        <v>53</v>
      </c>
      <c r="U29" s="9" cm="1">
        <f t="array" ref="U29">IFERROR(INDEX(Data!$QY$3:$RT$1713,MATCH(MN!U$5&amp;MN!$H29,Data!$QY$3:$QY$1713&amp;Data!$QZ$3:$QZ$1713,0),13),"")</f>
        <v>55</v>
      </c>
      <c r="V29" s="9" cm="1">
        <f t="array" ref="V29">IFERROR(INDEX(Data!$QY$3:$RT$1713,MATCH(MN!V$5&amp;MN!$H29,Data!$QY$3:$QY$1713&amp;Data!$QZ$3:$QZ$1713,0),13),"")</f>
        <v>58</v>
      </c>
      <c r="W29" s="9" cm="1">
        <f t="array" ref="W29">IFERROR(INDEX(Data!$QY$3:$RT$1713,MATCH(MN!W$5&amp;MN!$H29,Data!$QY$3:$QY$1713&amp;Data!$QZ$3:$QZ$1713,0),13),"")</f>
        <v>64</v>
      </c>
      <c r="X29" s="9" cm="1">
        <f t="array" ref="X29">IFERROR(INDEX(Data!$QY$3:$RT$1713,MATCH(MN!X$5&amp;MN!$H29,Data!$QY$3:$QY$1713&amp;Data!$QZ$3:$QZ$1713,0),13),"")</f>
        <v>55</v>
      </c>
      <c r="Y29" s="9" cm="1">
        <f t="array" ref="Y29">IFERROR(INDEX(Data!$QY$3:$RT$1713,MATCH(MN!Y$5&amp;MN!$H29,Data!$QY$3:$QY$1713&amp;Data!$QZ$3:$QZ$1713,0),13),"")</f>
        <v>56</v>
      </c>
      <c r="Z29" s="9" cm="1">
        <f t="array" ref="Z29">IFERROR(INDEX(Data!$QY$3:$RT$1713,MATCH(MN!Z$5&amp;MN!$H29,Data!$QY$3:$QY$1713&amp;Data!$QZ$3:$QZ$1713,0),13),"")</f>
        <v>44</v>
      </c>
      <c r="AA29" s="9" cm="1">
        <f t="array" ref="AA29">IFERROR(INDEX(Data!$QY$3:$RT$1713,MATCH(MN!AA$5&amp;MN!$H29,Data!$QY$3:$QY$1713&amp;Data!$QZ$3:$QZ$1713,0),13),"")</f>
        <v>41</v>
      </c>
      <c r="AB29" s="9" cm="1">
        <f t="array" ref="AB29">IFERROR(INDEX(Data!$QY$3:$RT$1713,MATCH(MN!AB$5&amp;MN!$H29,Data!$QY$3:$QY$1713&amp;Data!$QZ$3:$QZ$1713,0),13),"")</f>
        <v>41</v>
      </c>
      <c r="AC29" s="9" cm="1">
        <f t="array" ref="AC29">IFERROR(INDEX(Data!$QY$3:$RT$1713,MATCH(MN!AC$5&amp;MN!$H29,Data!$QY$3:$QY$1713&amp;Data!$QZ$3:$QZ$1713,0),13),"")</f>
        <v>41</v>
      </c>
      <c r="AD29" s="9" cm="1">
        <f t="array" ref="AD29">IFERROR(INDEX(Data!$QY$3:$RT$1713,MATCH(MN!AD$5&amp;MN!$H29,Data!$QY$3:$QY$1713&amp;Data!$QZ$3:$QZ$1713,0),13),"")</f>
        <v>48</v>
      </c>
      <c r="AE29" s="9" cm="1">
        <f t="array" ref="AE29">IFERROR(INDEX(Data!$QY$3:$RT$1713,MATCH(MN!AE$5&amp;MN!$H29,Data!$QY$3:$QY$1713&amp;Data!$QZ$3:$QZ$1713,0),13),"")</f>
        <v>47</v>
      </c>
      <c r="AF29" s="9" cm="1">
        <f t="array" ref="AF29">IFERROR(INDEX(Data!$QY$3:$RT$1713,MATCH(MN!AF$5&amp;MN!$H29,Data!$QY$3:$QY$1713&amp;Data!$QZ$3:$QZ$1713,0),13),"")</f>
        <v>47</v>
      </c>
      <c r="AG29" s="9" t="str" cm="1">
        <f t="array" ref="AG29">IFERROR(INDEX(Data!$QY$3:$RT$1713,MATCH(MN!AG$5&amp;MN!$H29,Data!$QY$3:$QY$1713&amp;Data!$QZ$3:$QZ$1713,0),13),"")</f>
        <v/>
      </c>
      <c r="AH29" s="9" t="str" cm="1">
        <f t="array" ref="AH29">IFERROR(INDEX(Data!$QY$3:$RT$1713,MATCH(MN!AH$5&amp;MN!$H29,Data!$QY$3:$QY$1713&amp;Data!$QZ$3:$QZ$1713,0),13),"")</f>
        <v/>
      </c>
      <c r="AI29" s="9" t="str" cm="1">
        <f t="array" ref="AI29">IFERROR(INDEX(Data!$QY$3:$RT$1713,MATCH(MN!AI$5&amp;MN!$H29,Data!$QY$3:$QY$1713&amp;Data!$QZ$3:$QZ$1713,0),13),"")</f>
        <v/>
      </c>
      <c r="AJ29" s="17" t="str" cm="1">
        <f t="array" ref="AJ29">IFERROR(INDEX(Data!$QY$3:$RT$1713,MATCH(MN!AJ$5&amp;MN!$H29,Data!$QY$3:$QY$1713&amp;Data!$QZ$3:$QZ$1713,0),13),"")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IFERROR(INDEX(Data!$QY$3:$RT$1713,MATCH(MN!I$5&amp;MN!$H30,Data!$QY$3:$QY$1713&amp;Data!$QZ$3:$QZ$1713,0),13),"")</f>
        <v/>
      </c>
      <c r="J30" s="10" t="str" cm="1">
        <f t="array" ref="J30">IFERROR(INDEX(Data!$QY$3:$RT$1713,MATCH(MN!J$5&amp;MN!$H30,Data!$QY$3:$QY$1713&amp;Data!$QZ$3:$QZ$1713,0),13),"")</f>
        <v/>
      </c>
      <c r="K30" s="10" t="str" cm="1">
        <f t="array" ref="K30">IFERROR(INDEX(Data!$QY$3:$RT$1713,MATCH(MN!K$5&amp;MN!$H30,Data!$QY$3:$QY$1713&amp;Data!$QZ$3:$QZ$1713,0),13),"")</f>
        <v/>
      </c>
      <c r="L30" s="10" t="str" cm="1">
        <f t="array" ref="L30">IFERROR(INDEX(Data!$QY$3:$RT$1713,MATCH(MN!L$5&amp;MN!$H30,Data!$QY$3:$QY$1713&amp;Data!$QZ$3:$QZ$1713,0),13),"")</f>
        <v/>
      </c>
      <c r="M30" s="10" t="str" cm="1">
        <f t="array" ref="M30">IFERROR(INDEX(Data!$QY$3:$RT$1713,MATCH(MN!M$5&amp;MN!$H30,Data!$QY$3:$QY$1713&amp;Data!$QZ$3:$QZ$1713,0),13),"")</f>
        <v/>
      </c>
      <c r="N30" s="10" cm="1">
        <f t="array" ref="N30">IFERROR(INDEX(Data!$QY$3:$RT$1713,MATCH(MN!N$5&amp;MN!$H30,Data!$QY$3:$QY$1713&amp;Data!$QZ$3:$QZ$1713,0),13),"")</f>
        <v>70</v>
      </c>
      <c r="O30" s="10" cm="1">
        <f t="array" ref="O30">IFERROR(INDEX(Data!$QY$3:$RT$1713,MATCH(MN!O$5&amp;MN!$H30,Data!$QY$3:$QY$1713&amp;Data!$QZ$3:$QZ$1713,0),13),"")</f>
        <v>75</v>
      </c>
      <c r="P30" s="10" cm="1">
        <f t="array" ref="P30">IFERROR(INDEX(Data!$QY$3:$RT$1713,MATCH(MN!P$5&amp;MN!$H30,Data!$QY$3:$QY$1713&amp;Data!$QZ$3:$QZ$1713,0),13),"")</f>
        <v>79</v>
      </c>
      <c r="Q30" s="10" cm="1">
        <f t="array" ref="Q30">IFERROR(INDEX(Data!$QY$3:$RT$1713,MATCH(MN!Q$5&amp;MN!$H30,Data!$QY$3:$QY$1713&amp;Data!$QZ$3:$QZ$1713,0),13),"")</f>
        <v>78</v>
      </c>
      <c r="R30" s="10" cm="1">
        <f t="array" ref="R30">IFERROR(INDEX(Data!$QY$3:$RT$1713,MATCH(MN!R$5&amp;MN!$H30,Data!$QY$3:$QY$1713&amp;Data!$QZ$3:$QZ$1713,0),13),"")</f>
        <v>78</v>
      </c>
      <c r="S30" s="10" cm="1">
        <f t="array" ref="S30">IFERROR(INDEX(Data!$QY$3:$RT$1713,MATCH(MN!S$5&amp;MN!$H30,Data!$QY$3:$QY$1713&amp;Data!$QZ$3:$QZ$1713,0),13),"")</f>
        <v>79</v>
      </c>
      <c r="T30" s="10" cm="1">
        <f t="array" ref="T30">IFERROR(INDEX(Data!$QY$3:$RT$1713,MATCH(MN!T$5&amp;MN!$H30,Data!$QY$3:$QY$1713&amp;Data!$QZ$3:$QZ$1713,0),13),"")</f>
        <v>77</v>
      </c>
      <c r="U30" s="10" cm="1">
        <f t="array" ref="U30">IFERROR(INDEX(Data!$QY$3:$RT$1713,MATCH(MN!U$5&amp;MN!$H30,Data!$QY$3:$QY$1713&amp;Data!$QZ$3:$QZ$1713,0),13),"")</f>
        <v>75</v>
      </c>
      <c r="V30" s="10" cm="1">
        <f t="array" ref="V30">IFERROR(INDEX(Data!$QY$3:$RT$1713,MATCH(MN!V$5&amp;MN!$H30,Data!$QY$3:$QY$1713&amp;Data!$QZ$3:$QZ$1713,0),13),"")</f>
        <v>72</v>
      </c>
      <c r="W30" s="10" cm="1">
        <f t="array" ref="W30">IFERROR(INDEX(Data!$QY$3:$RT$1713,MATCH(MN!W$5&amp;MN!$H30,Data!$QY$3:$QY$1713&amp;Data!$QZ$3:$QZ$1713,0),13),"")</f>
        <v>66</v>
      </c>
      <c r="X30" s="10" cm="1">
        <f t="array" ref="X30">IFERROR(INDEX(Data!$QY$3:$RT$1713,MATCH(MN!X$5&amp;MN!$H30,Data!$QY$3:$QY$1713&amp;Data!$QZ$3:$QZ$1713,0),13),"")</f>
        <v>50</v>
      </c>
      <c r="Y30" s="10" cm="1">
        <f t="array" ref="Y30">IFERROR(INDEX(Data!$QY$3:$RT$1713,MATCH(MN!Y$5&amp;MN!$H30,Data!$QY$3:$QY$1713&amp;Data!$QZ$3:$QZ$1713,0),13),"")</f>
        <v>40</v>
      </c>
      <c r="Z30" s="10" cm="1">
        <f t="array" ref="Z30">IFERROR(INDEX(Data!$QY$3:$RT$1713,MATCH(MN!Z$5&amp;MN!$H30,Data!$QY$3:$QY$1713&amp;Data!$QZ$3:$QZ$1713,0),13),"")</f>
        <v>30</v>
      </c>
      <c r="AA30" s="10" cm="1">
        <f t="array" ref="AA30">IFERROR(INDEX(Data!$QY$3:$RT$1713,MATCH(MN!AA$5&amp;MN!$H30,Data!$QY$3:$QY$1713&amp;Data!$QZ$3:$QZ$1713,0),13),"")</f>
        <v>26</v>
      </c>
      <c r="AB30" s="10" cm="1">
        <f t="array" ref="AB30">IFERROR(INDEX(Data!$QY$3:$RT$1713,MATCH(MN!AB$5&amp;MN!$H30,Data!$QY$3:$QY$1713&amp;Data!$QZ$3:$QZ$1713,0),13),"")</f>
        <v>24</v>
      </c>
      <c r="AC30" s="10" cm="1">
        <f t="array" ref="AC30">IFERROR(INDEX(Data!$QY$3:$RT$1713,MATCH(MN!AC$5&amp;MN!$H30,Data!$QY$3:$QY$1713&amp;Data!$QZ$3:$QZ$1713,0),13),"")</f>
        <v>28</v>
      </c>
      <c r="AD30" s="10" cm="1">
        <f t="array" ref="AD30">IFERROR(INDEX(Data!$QY$3:$RT$1713,MATCH(MN!AD$5&amp;MN!$H30,Data!$QY$3:$QY$1713&amp;Data!$QZ$3:$QZ$1713,0),13),"")</f>
        <v>26</v>
      </c>
      <c r="AE30" s="10" cm="1">
        <f t="array" ref="AE30">IFERROR(INDEX(Data!$QY$3:$RT$1713,MATCH(MN!AE$5&amp;MN!$H30,Data!$QY$3:$QY$1713&amp;Data!$QZ$3:$QZ$1713,0),13),"")</f>
        <v>20</v>
      </c>
      <c r="AF30" s="10" cm="1">
        <f t="array" ref="AF30">IFERROR(INDEX(Data!$QY$3:$RT$1713,MATCH(MN!AF$5&amp;MN!$H30,Data!$QY$3:$QY$1713&amp;Data!$QZ$3:$QZ$1713,0),13),"")</f>
        <v>20</v>
      </c>
      <c r="AG30" s="10" t="str" cm="1">
        <f t="array" ref="AG30">IFERROR(INDEX(Data!$QY$3:$RT$1713,MATCH(MN!AG$5&amp;MN!$H30,Data!$QY$3:$QY$1713&amp;Data!$QZ$3:$QZ$1713,0),13),"")</f>
        <v/>
      </c>
      <c r="AH30" s="10" t="str" cm="1">
        <f t="array" ref="AH30">IFERROR(INDEX(Data!$QY$3:$RT$1713,MATCH(MN!AH$5&amp;MN!$H30,Data!$QY$3:$QY$1713&amp;Data!$QZ$3:$QZ$1713,0),13),"")</f>
        <v/>
      </c>
      <c r="AI30" s="10" t="str" cm="1">
        <f t="array" ref="AI30">IFERROR(INDEX(Data!$QY$3:$RT$1713,MATCH(MN!AI$5&amp;MN!$H30,Data!$QY$3:$QY$1713&amp;Data!$QZ$3:$QZ$1713,0),13),"")</f>
        <v/>
      </c>
      <c r="AJ30" s="20" t="str" cm="1">
        <f t="array" ref="AJ30">IFERROR(INDEX(Data!$QY$3:$RT$1713,MATCH(MN!AJ$5&amp;MN!$H30,Data!$QY$3:$QY$1713&amp;Data!$QZ$3:$QZ$1713,0),13),"")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IFERROR(INDEX(Data!$QY$3:$RT$1713,MATCH(MN!I$5&amp;MN!$H31,Data!$QY$3:$QY$1713&amp;Data!$QZ$3:$QZ$1713,0),13),"")</f>
        <v/>
      </c>
      <c r="J31" s="9" t="str" cm="1">
        <f t="array" ref="J31">IFERROR(INDEX(Data!$QY$3:$RT$1713,MATCH(MN!J$5&amp;MN!$H31,Data!$QY$3:$QY$1713&amp;Data!$QZ$3:$QZ$1713,0),13),"")</f>
        <v/>
      </c>
      <c r="K31" s="9" t="str" cm="1">
        <f t="array" ref="K31">IFERROR(INDEX(Data!$QY$3:$RT$1713,MATCH(MN!K$5&amp;MN!$H31,Data!$QY$3:$QY$1713&amp;Data!$QZ$3:$QZ$1713,0),13),"")</f>
        <v/>
      </c>
      <c r="L31" s="9" t="str" cm="1">
        <f t="array" ref="L31">IFERROR(INDEX(Data!$QY$3:$RT$1713,MATCH(MN!L$5&amp;MN!$H31,Data!$QY$3:$QY$1713&amp;Data!$QZ$3:$QZ$1713,0),13),"")</f>
        <v/>
      </c>
      <c r="M31" s="9" t="str" cm="1">
        <f t="array" ref="M31">IFERROR(INDEX(Data!$QY$3:$RT$1713,MATCH(MN!M$5&amp;MN!$H31,Data!$QY$3:$QY$1713&amp;Data!$QZ$3:$QZ$1713,0),13),"")</f>
        <v/>
      </c>
      <c r="N31" s="9" cm="1">
        <f t="array" ref="N31">IFERROR(INDEX(Data!$QY$3:$RT$1713,MATCH(MN!N$5&amp;MN!$H31,Data!$QY$3:$QY$1713&amp;Data!$QZ$3:$QZ$1713,0),13),"")</f>
        <v>58</v>
      </c>
      <c r="O31" s="9" cm="1">
        <f t="array" ref="O31">IFERROR(INDEX(Data!$QY$3:$RT$1713,MATCH(MN!O$5&amp;MN!$H31,Data!$QY$3:$QY$1713&amp;Data!$QZ$3:$QZ$1713,0),13),"")</f>
        <v>61</v>
      </c>
      <c r="P31" s="9" cm="1">
        <f t="array" ref="P31">IFERROR(INDEX(Data!$QY$3:$RT$1713,MATCH(MN!P$5&amp;MN!$H31,Data!$QY$3:$QY$1713&amp;Data!$QZ$3:$QZ$1713,0),13),"")</f>
        <v>63</v>
      </c>
      <c r="Q31" s="9" cm="1">
        <f t="array" ref="Q31">IFERROR(INDEX(Data!$QY$3:$RT$1713,MATCH(MN!Q$5&amp;MN!$H31,Data!$QY$3:$QY$1713&amp;Data!$QZ$3:$QZ$1713,0),13),"")</f>
        <v>62</v>
      </c>
      <c r="R31" s="9" cm="1">
        <f t="array" ref="R31">IFERROR(INDEX(Data!$QY$3:$RT$1713,MATCH(MN!R$5&amp;MN!$H31,Data!$QY$3:$QY$1713&amp;Data!$QZ$3:$QZ$1713,0),13),"")</f>
        <v>60</v>
      </c>
      <c r="S31" s="9" cm="1">
        <f t="array" ref="S31">IFERROR(INDEX(Data!$QY$3:$RT$1713,MATCH(MN!S$5&amp;MN!$H31,Data!$QY$3:$QY$1713&amp;Data!$QZ$3:$QZ$1713,0),13),"")</f>
        <v>64</v>
      </c>
      <c r="T31" s="9" cm="1">
        <f t="array" ref="T31">IFERROR(INDEX(Data!$QY$3:$RT$1713,MATCH(MN!T$5&amp;MN!$H31,Data!$QY$3:$QY$1713&amp;Data!$QZ$3:$QZ$1713,0),13),"")</f>
        <v>59</v>
      </c>
      <c r="U31" s="9" cm="1">
        <f t="array" ref="U31">IFERROR(INDEX(Data!$QY$3:$RT$1713,MATCH(MN!U$5&amp;MN!$H31,Data!$QY$3:$QY$1713&amp;Data!$QZ$3:$QZ$1713,0),13),"")</f>
        <v>60</v>
      </c>
      <c r="V31" s="9" cm="1">
        <f t="array" ref="V31">IFERROR(INDEX(Data!$QY$3:$RT$1713,MATCH(MN!V$5&amp;MN!$H31,Data!$QY$3:$QY$1713&amp;Data!$QZ$3:$QZ$1713,0),13),"")</f>
        <v>61</v>
      </c>
      <c r="W31" s="9" cm="1">
        <f t="array" ref="W31">IFERROR(INDEX(Data!$QY$3:$RT$1713,MATCH(MN!W$5&amp;MN!$H31,Data!$QY$3:$QY$1713&amp;Data!$QZ$3:$QZ$1713,0),13),"")</f>
        <v>68</v>
      </c>
      <c r="X31" s="9" cm="1">
        <f t="array" ref="X31">IFERROR(INDEX(Data!$QY$3:$RT$1713,MATCH(MN!X$5&amp;MN!$H31,Data!$QY$3:$QY$1713&amp;Data!$QZ$3:$QZ$1713,0),13),"")</f>
        <v>67</v>
      </c>
      <c r="Y31" s="9" cm="1">
        <f t="array" ref="Y31">IFERROR(INDEX(Data!$QY$3:$RT$1713,MATCH(MN!Y$5&amp;MN!$H31,Data!$QY$3:$QY$1713&amp;Data!$QZ$3:$QZ$1713,0),13),"")</f>
        <v>67</v>
      </c>
      <c r="Z31" s="9" cm="1">
        <f t="array" ref="Z31">IFERROR(INDEX(Data!$QY$3:$RT$1713,MATCH(MN!Z$5&amp;MN!$H31,Data!$QY$3:$QY$1713&amp;Data!$QZ$3:$QZ$1713,0),13),"")</f>
        <v>69</v>
      </c>
      <c r="AA31" s="9" cm="1">
        <f t="array" ref="AA31">IFERROR(INDEX(Data!$QY$3:$RT$1713,MATCH(MN!AA$5&amp;MN!$H31,Data!$QY$3:$QY$1713&amp;Data!$QZ$3:$QZ$1713,0),13),"")</f>
        <v>68</v>
      </c>
      <c r="AB31" s="9" cm="1">
        <f t="array" ref="AB31">IFERROR(INDEX(Data!$QY$3:$RT$1713,MATCH(MN!AB$5&amp;MN!$H31,Data!$QY$3:$QY$1713&amp;Data!$QZ$3:$QZ$1713,0),13),"")</f>
        <v>71</v>
      </c>
      <c r="AC31" s="9" cm="1">
        <f t="array" ref="AC31">IFERROR(INDEX(Data!$QY$3:$RT$1713,MATCH(MN!AC$5&amp;MN!$H31,Data!$QY$3:$QY$1713&amp;Data!$QZ$3:$QZ$1713,0),13),"")</f>
        <v>70</v>
      </c>
      <c r="AD31" s="9" cm="1">
        <f t="array" ref="AD31">IFERROR(INDEX(Data!$QY$3:$RT$1713,MATCH(MN!AD$5&amp;MN!$H31,Data!$QY$3:$QY$1713&amp;Data!$QZ$3:$QZ$1713,0),13),"")</f>
        <v>70</v>
      </c>
      <c r="AE31" s="9" cm="1">
        <f t="array" ref="AE31">IFERROR(INDEX(Data!$QY$3:$RT$1713,MATCH(MN!AE$5&amp;MN!$H31,Data!$QY$3:$QY$1713&amp;Data!$QZ$3:$QZ$1713,0),13),"")</f>
        <v>72</v>
      </c>
      <c r="AF31" s="9" t="str" cm="1">
        <f t="array" ref="AF31">IFERROR(INDEX(Data!$QY$3:$RT$1713,MATCH(MN!AF$5&amp;MN!$H31,Data!$QY$3:$QY$1713&amp;Data!$QZ$3:$QZ$1713,0),13),"")</f>
        <v/>
      </c>
      <c r="AG31" s="9" t="str" cm="1">
        <f t="array" ref="AG31">IFERROR(INDEX(Data!$QY$3:$RT$1713,MATCH(MN!AG$5&amp;MN!$H31,Data!$QY$3:$QY$1713&amp;Data!$QZ$3:$QZ$1713,0),13),"")</f>
        <v/>
      </c>
      <c r="AH31" s="9" t="str" cm="1">
        <f t="array" ref="AH31">IFERROR(INDEX(Data!$QY$3:$RT$1713,MATCH(MN!AH$5&amp;MN!$H31,Data!$QY$3:$QY$1713&amp;Data!$QZ$3:$QZ$1713,0),13),"")</f>
        <v/>
      </c>
      <c r="AI31" s="9" t="str" cm="1">
        <f t="array" ref="AI31">IFERROR(INDEX(Data!$QY$3:$RT$1713,MATCH(MN!AI$5&amp;MN!$H31,Data!$QY$3:$QY$1713&amp;Data!$QZ$3:$QZ$1713,0),13),"")</f>
        <v/>
      </c>
      <c r="AJ31" s="17" t="str" cm="1">
        <f t="array" ref="AJ31">IFERROR(INDEX(Data!$QY$3:$RT$1713,MATCH(MN!AJ$5&amp;MN!$H31,Data!$QY$3:$QY$1713&amp;Data!$QZ$3:$QZ$1713,0),13),"")</f>
        <v/>
      </c>
    </row>
    <row r="32" spans="8:36" x14ac:dyDescent="0.25">
      <c r="H32" s="11">
        <v>2001</v>
      </c>
      <c r="I32" s="19" t="str" cm="1">
        <f t="array" ref="I32">IFERROR(INDEX(Data!$QY$3:$RT$1713,MATCH(MN!I$5&amp;MN!$H32,Data!$QY$3:$QY$1713&amp;Data!$QZ$3:$QZ$1713,0),13),"")</f>
        <v/>
      </c>
      <c r="J32" s="10" t="str" cm="1">
        <f t="array" ref="J32">IFERROR(INDEX(Data!$QY$3:$RT$1713,MATCH(MN!J$5&amp;MN!$H32,Data!$QY$3:$QY$1713&amp;Data!$QZ$3:$QZ$1713,0),13),"")</f>
        <v/>
      </c>
      <c r="K32" s="10" t="str" cm="1">
        <f t="array" ref="K32">IFERROR(INDEX(Data!$QY$3:$RT$1713,MATCH(MN!K$5&amp;MN!$H32,Data!$QY$3:$QY$1713&amp;Data!$QZ$3:$QZ$1713,0),13),"")</f>
        <v/>
      </c>
      <c r="L32" s="10" cm="1">
        <f t="array" ref="L32">IFERROR(INDEX(Data!$QY$3:$RT$1713,MATCH(MN!L$5&amp;MN!$H32,Data!$QY$3:$QY$1713&amp;Data!$QZ$3:$QZ$1713,0),13),"")</f>
        <v>49</v>
      </c>
      <c r="M32" s="10" cm="1">
        <f t="array" ref="M32">IFERROR(INDEX(Data!$QY$3:$RT$1713,MATCH(MN!M$5&amp;MN!$H32,Data!$QY$3:$QY$1713&amp;Data!$QZ$3:$QZ$1713,0),13),"")</f>
        <v>49</v>
      </c>
      <c r="N32" s="10" cm="1">
        <f t="array" ref="N32">IFERROR(INDEX(Data!$QY$3:$RT$1713,MATCH(MN!N$5&amp;MN!$H32,Data!$QY$3:$QY$1713&amp;Data!$QZ$3:$QZ$1713,0),13),"")</f>
        <v>41</v>
      </c>
      <c r="O32" s="10" cm="1">
        <f t="array" ref="O32">IFERROR(INDEX(Data!$QY$3:$RT$1713,MATCH(MN!O$5&amp;MN!$H32,Data!$QY$3:$QY$1713&amp;Data!$QZ$3:$QZ$1713,0),13),"")</f>
        <v>43</v>
      </c>
      <c r="P32" s="10" cm="1">
        <f t="array" ref="P32">IFERROR(INDEX(Data!$QY$3:$RT$1713,MATCH(MN!P$5&amp;MN!$H32,Data!$QY$3:$QY$1713&amp;Data!$QZ$3:$QZ$1713,0),13),"")</f>
        <v>45</v>
      </c>
      <c r="Q32" s="10" cm="1">
        <f t="array" ref="Q32">IFERROR(INDEX(Data!$QY$3:$RT$1713,MATCH(MN!Q$5&amp;MN!$H32,Data!$QY$3:$QY$1713&amp;Data!$QZ$3:$QZ$1713,0),13),"")</f>
        <v>49</v>
      </c>
      <c r="R32" s="10" cm="1">
        <f t="array" ref="R32">IFERROR(INDEX(Data!$QY$3:$RT$1713,MATCH(MN!R$5&amp;MN!$H32,Data!$QY$3:$QY$1713&amp;Data!$QZ$3:$QZ$1713,0),13),"")</f>
        <v>52</v>
      </c>
      <c r="S32" s="10" cm="1">
        <f t="array" ref="S32">IFERROR(INDEX(Data!$QY$3:$RT$1713,MATCH(MN!S$5&amp;MN!$H32,Data!$QY$3:$QY$1713&amp;Data!$QZ$3:$QZ$1713,0),13),"")</f>
        <v>41</v>
      </c>
      <c r="T32" s="10" cm="1">
        <f t="array" ref="T32">IFERROR(INDEX(Data!$QY$3:$RT$1713,MATCH(MN!T$5&amp;MN!$H32,Data!$QY$3:$QY$1713&amp;Data!$QZ$3:$QZ$1713,0),13),"")</f>
        <v>40</v>
      </c>
      <c r="U32" s="10" cm="1">
        <f t="array" ref="U32">IFERROR(INDEX(Data!$QY$3:$RT$1713,MATCH(MN!U$5&amp;MN!$H32,Data!$QY$3:$QY$1713&amp;Data!$QZ$3:$QZ$1713,0),13),"")</f>
        <v>50</v>
      </c>
      <c r="V32" s="10" cm="1">
        <f t="array" ref="V32">IFERROR(INDEX(Data!$QY$3:$RT$1713,MATCH(MN!V$5&amp;MN!$H32,Data!$QY$3:$QY$1713&amp;Data!$QZ$3:$QZ$1713,0),13),"")</f>
        <v>55</v>
      </c>
      <c r="W32" s="10" cm="1">
        <f t="array" ref="W32">IFERROR(INDEX(Data!$QY$3:$RT$1713,MATCH(MN!W$5&amp;MN!$H32,Data!$QY$3:$QY$1713&amp;Data!$QZ$3:$QZ$1713,0),13),"")</f>
        <v>52</v>
      </c>
      <c r="X32" s="10" cm="1">
        <f t="array" ref="X32">IFERROR(INDEX(Data!$QY$3:$RT$1713,MATCH(MN!X$5&amp;MN!$H32,Data!$QY$3:$QY$1713&amp;Data!$QZ$3:$QZ$1713,0),13),"")</f>
        <v>44</v>
      </c>
      <c r="Y32" s="10" cm="1">
        <f t="array" ref="Y32">IFERROR(INDEX(Data!$QY$3:$RT$1713,MATCH(MN!Y$5&amp;MN!$H32,Data!$QY$3:$QY$1713&amp;Data!$QZ$3:$QZ$1713,0),13),"")</f>
        <v>40</v>
      </c>
      <c r="Z32" s="10" cm="1">
        <f t="array" ref="Z32">IFERROR(INDEX(Data!$QY$3:$RT$1713,MATCH(MN!Z$5&amp;MN!$H32,Data!$QY$3:$QY$1713&amp;Data!$QZ$3:$QZ$1713,0),13),"")</f>
        <v>45</v>
      </c>
      <c r="AA32" s="10" cm="1">
        <f t="array" ref="AA32">IFERROR(INDEX(Data!$QY$3:$RT$1713,MATCH(MN!AA$5&amp;MN!$H32,Data!$QY$3:$QY$1713&amp;Data!$QZ$3:$QZ$1713,0),13),"")</f>
        <v>44</v>
      </c>
      <c r="AB32" s="10" cm="1">
        <f t="array" ref="AB32">IFERROR(INDEX(Data!$QY$3:$RT$1713,MATCH(MN!AB$5&amp;MN!$H32,Data!$QY$3:$QY$1713&amp;Data!$QZ$3:$QZ$1713,0),13),"")</f>
        <v>46</v>
      </c>
      <c r="AC32" s="10" cm="1">
        <f t="array" ref="AC32">IFERROR(INDEX(Data!$QY$3:$RT$1713,MATCH(MN!AC$5&amp;MN!$H32,Data!$QY$3:$QY$1713&amp;Data!$QZ$3:$QZ$1713,0),13),"")</f>
        <v>46</v>
      </c>
      <c r="AD32" s="10" cm="1">
        <f t="array" ref="AD32">IFERROR(INDEX(Data!$QY$3:$RT$1713,MATCH(MN!AD$5&amp;MN!$H32,Data!$QY$3:$QY$1713&amp;Data!$QZ$3:$QZ$1713,0),13),"")</f>
        <v>49</v>
      </c>
      <c r="AE32" s="10" cm="1">
        <f t="array" ref="AE32">IFERROR(INDEX(Data!$QY$3:$RT$1713,MATCH(MN!AE$5&amp;MN!$H32,Data!$QY$3:$QY$1713&amp;Data!$QZ$3:$QZ$1713,0),13),"")</f>
        <v>49</v>
      </c>
      <c r="AF32" s="10" t="str" cm="1">
        <f t="array" ref="AF32">IFERROR(INDEX(Data!$QY$3:$RT$1713,MATCH(MN!AF$5&amp;MN!$H32,Data!$QY$3:$QY$1713&amp;Data!$QZ$3:$QZ$1713,0),13),"")</f>
        <v/>
      </c>
      <c r="AG32" s="10" t="str" cm="1">
        <f t="array" ref="AG32">IFERROR(INDEX(Data!$QY$3:$RT$1713,MATCH(MN!AG$5&amp;MN!$H32,Data!$QY$3:$QY$1713&amp;Data!$QZ$3:$QZ$1713,0),13),"")</f>
        <v/>
      </c>
      <c r="AH32" s="10" t="str" cm="1">
        <f t="array" ref="AH32">IFERROR(INDEX(Data!$QY$3:$RT$1713,MATCH(MN!AH$5&amp;MN!$H32,Data!$QY$3:$QY$1713&amp;Data!$QZ$3:$QZ$1713,0),13),"")</f>
        <v/>
      </c>
      <c r="AI32" s="10" t="str" cm="1">
        <f t="array" ref="AI32">IFERROR(INDEX(Data!$QY$3:$RT$1713,MATCH(MN!AI$5&amp;MN!$H32,Data!$QY$3:$QY$1713&amp;Data!$QZ$3:$QZ$1713,0),13),"")</f>
        <v/>
      </c>
      <c r="AJ32" s="20" t="str" cm="1">
        <f t="array" ref="AJ32">IFERROR(INDEX(Data!$QY$3:$RT$1713,MATCH(MN!AJ$5&amp;MN!$H32,Data!$QY$3:$QY$1713&amp;Data!$QZ$3:$QZ$1713,0),13),"")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IFERROR(INDEX(Data!$QY$3:$RT$1713,MATCH(MN!I$5&amp;MN!$H33,Data!$QY$3:$QY$1713&amp;Data!$QZ$3:$QZ$1713,0),13),"")</f>
        <v/>
      </c>
      <c r="J33" s="37" t="str" cm="1">
        <f t="array" ref="J33">IFERROR(INDEX(Data!$QY$3:$RT$1713,MATCH(MN!J$5&amp;MN!$H33,Data!$QY$3:$QY$1713&amp;Data!$QZ$3:$QZ$1713,0),13),"")</f>
        <v/>
      </c>
      <c r="K33" s="37" t="str" cm="1">
        <f t="array" ref="K33">IFERROR(INDEX(Data!$QY$3:$RT$1713,MATCH(MN!K$5&amp;MN!$H33,Data!$QY$3:$QY$1713&amp;Data!$QZ$3:$QZ$1713,0),13),"")</f>
        <v/>
      </c>
      <c r="L33" s="37" t="str" cm="1">
        <f t="array" ref="L33">IFERROR(INDEX(Data!$QY$3:$RT$1713,MATCH(MN!L$5&amp;MN!$H33,Data!$QY$3:$QY$1713&amp;Data!$QZ$3:$QZ$1713,0),13),"")</f>
        <v/>
      </c>
      <c r="M33" s="37" cm="1">
        <f t="array" ref="M33">IFERROR(INDEX(Data!$QY$3:$RT$1713,MATCH(MN!M$5&amp;MN!$H33,Data!$QY$3:$QY$1713&amp;Data!$QZ$3:$QZ$1713,0),13),"")</f>
        <v>64</v>
      </c>
      <c r="N33" s="37" cm="1">
        <f t="array" ref="N33">IFERROR(INDEX(Data!$QY$3:$RT$1713,MATCH(MN!N$5&amp;MN!$H33,Data!$QY$3:$QY$1713&amp;Data!$QZ$3:$QZ$1713,0),13),"")</f>
        <v>67</v>
      </c>
      <c r="O33" s="37" cm="1">
        <f t="array" ref="O33">IFERROR(INDEX(Data!$QY$3:$RT$1713,MATCH(MN!O$5&amp;MN!$H33,Data!$QY$3:$QY$1713&amp;Data!$QZ$3:$QZ$1713,0),13),"")</f>
        <v>71</v>
      </c>
      <c r="P33" s="37" cm="1">
        <f t="array" ref="P33">IFERROR(INDEX(Data!$QY$3:$RT$1713,MATCH(MN!P$5&amp;MN!$H33,Data!$QY$3:$QY$1713&amp;Data!$QZ$3:$QZ$1713,0),13),"")</f>
        <v>68</v>
      </c>
      <c r="Q33" s="37" cm="1">
        <f t="array" ref="Q33">IFERROR(INDEX(Data!$QY$3:$RT$1713,MATCH(MN!Q$5&amp;MN!$H33,Data!$QY$3:$QY$1713&amp;Data!$QZ$3:$QZ$1713,0),13),"")</f>
        <v>61</v>
      </c>
      <c r="R33" s="37" cm="1">
        <f t="array" ref="R33">IFERROR(INDEX(Data!$QY$3:$RT$1713,MATCH(MN!R$5&amp;MN!$H33,Data!$QY$3:$QY$1713&amp;Data!$QZ$3:$QZ$1713,0),13),"")</f>
        <v>65</v>
      </c>
      <c r="S33" s="37" cm="1">
        <f t="array" ref="S33">IFERROR(INDEX(Data!$QY$3:$RT$1713,MATCH(MN!S$5&amp;MN!$H33,Data!$QY$3:$QY$1713&amp;Data!$QZ$3:$QZ$1713,0),13),"")</f>
        <v>62</v>
      </c>
      <c r="T33" s="37" cm="1">
        <f t="array" ref="T33">IFERROR(INDEX(Data!$QY$3:$RT$1713,MATCH(MN!T$5&amp;MN!$H33,Data!$QY$3:$QY$1713&amp;Data!$QZ$3:$QZ$1713,0),13),"")</f>
        <v>64</v>
      </c>
      <c r="U33" s="37" cm="1">
        <f t="array" ref="U33">IFERROR(INDEX(Data!$QY$3:$RT$1713,MATCH(MN!U$5&amp;MN!$H33,Data!$QY$3:$QY$1713&amp;Data!$QZ$3:$QZ$1713,0),13),"")</f>
        <v>70</v>
      </c>
      <c r="V33" s="37" cm="1">
        <f t="array" ref="V33">IFERROR(INDEX(Data!$QY$3:$RT$1713,MATCH(MN!V$5&amp;MN!$H33,Data!$QY$3:$QY$1713&amp;Data!$QZ$3:$QZ$1713,0),13),"")</f>
        <v>69</v>
      </c>
      <c r="W33" s="37" cm="1">
        <f t="array" ref="W33">IFERROR(INDEX(Data!$QY$3:$RT$1713,MATCH(MN!W$5&amp;MN!$H33,Data!$QY$3:$QY$1713&amp;Data!$QZ$3:$QZ$1713,0),13),"")</f>
        <v>69</v>
      </c>
      <c r="X33" s="37" cm="1">
        <f t="array" ref="X33">IFERROR(INDEX(Data!$QY$3:$RT$1713,MATCH(MN!X$5&amp;MN!$H33,Data!$QY$3:$QY$1713&amp;Data!$QZ$3:$QZ$1713,0),13),"")</f>
        <v>63</v>
      </c>
      <c r="Y33" s="37" cm="1">
        <f t="array" ref="Y33">IFERROR(INDEX(Data!$QY$3:$RT$1713,MATCH(MN!Y$5&amp;MN!$H33,Data!$QY$3:$QY$1713&amp;Data!$QZ$3:$QZ$1713,0),13),"")</f>
        <v>67</v>
      </c>
      <c r="Z33" s="37" cm="1">
        <f t="array" ref="Z33">IFERROR(INDEX(Data!$QY$3:$RT$1713,MATCH(MN!Z$5&amp;MN!$H33,Data!$QY$3:$QY$1713&amp;Data!$QZ$3:$QZ$1713,0),13),"")</f>
        <v>64</v>
      </c>
      <c r="AA33" s="37" cm="1">
        <f t="array" ref="AA33">IFERROR(INDEX(Data!$QY$3:$RT$1713,MATCH(MN!AA$5&amp;MN!$H33,Data!$QY$3:$QY$1713&amp;Data!$QZ$3:$QZ$1713,0),13),"")</f>
        <v>59</v>
      </c>
      <c r="AB33" s="37" cm="1">
        <f t="array" ref="AB33">IFERROR(INDEX(Data!$QY$3:$RT$1713,MATCH(MN!AB$5&amp;MN!$H33,Data!$QY$3:$QY$1713&amp;Data!$QZ$3:$QZ$1713,0),13),"")</f>
        <v>60</v>
      </c>
      <c r="AC33" s="37" cm="1">
        <f t="array" ref="AC33">IFERROR(INDEX(Data!$QY$3:$RT$1713,MATCH(MN!AC$5&amp;MN!$H33,Data!$QY$3:$QY$1713&amp;Data!$QZ$3:$QZ$1713,0),13),"")</f>
        <v>59</v>
      </c>
      <c r="AD33" s="37" cm="1">
        <f t="array" ref="AD33">IFERROR(INDEX(Data!$QY$3:$RT$1713,MATCH(MN!AD$5&amp;MN!$H33,Data!$QY$3:$QY$1713&amp;Data!$QZ$3:$QZ$1713,0),13),"")</f>
        <v>61</v>
      </c>
      <c r="AE33" s="37" cm="1">
        <f t="array" ref="AE33">IFERROR(INDEX(Data!$QY$3:$RT$1713,MATCH(MN!AE$5&amp;MN!$H33,Data!$QY$3:$QY$1713&amp;Data!$QZ$3:$QZ$1713,0),13),"")</f>
        <v>61</v>
      </c>
      <c r="AF33" s="37" t="str" cm="1">
        <f t="array" ref="AF33">IFERROR(INDEX(Data!$QY$3:$RT$1713,MATCH(MN!AF$5&amp;MN!$H33,Data!$QY$3:$QY$1713&amp;Data!$QZ$3:$QZ$1713,0),13),"")</f>
        <v/>
      </c>
      <c r="AG33" s="37" t="str" cm="1">
        <f t="array" ref="AG33">IFERROR(INDEX(Data!$QY$3:$RT$1713,MATCH(MN!AG$5&amp;MN!$H33,Data!$QY$3:$QY$1713&amp;Data!$QZ$3:$QZ$1713,0),13),"")</f>
        <v/>
      </c>
      <c r="AH33" s="37" t="str" cm="1">
        <f t="array" ref="AH33">IFERROR(INDEX(Data!$QY$3:$RT$1713,MATCH(MN!AH$5&amp;MN!$H33,Data!$QY$3:$QY$1713&amp;Data!$QZ$3:$QZ$1713,0),13),"")</f>
        <v/>
      </c>
      <c r="AI33" s="37" t="str" cm="1">
        <f t="array" ref="AI33">IFERROR(INDEX(Data!$QY$3:$RT$1713,MATCH(MN!AI$5&amp;MN!$H33,Data!$QY$3:$QY$1713&amp;Data!$QZ$3:$QZ$1713,0),13),"")</f>
        <v/>
      </c>
      <c r="AJ33" s="38" t="str" cm="1">
        <f t="array" ref="AJ33">IFERROR(INDEX(Data!$QY$3:$RT$1713,MATCH(MN!AJ$5&amp;MN!$H33,Data!$QY$3:$QY$1713&amp;Data!$QZ$3:$QZ$1713,0),13),"")</f>
        <v/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897D-B5CA-4868-A510-0F1F2AD71873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43.425781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119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_xldudf_BCSTL("UD0901U5.CS")</f>
        <v xml:space="preserve">UD0901U5.CS </v>
      </c>
      <c r="B4" s="10" t="str" cm="1">
        <f t="array" ref="B4">_xldudf_BCD($A4,B$3)</f>
        <v>MS Soybeans Condition - Excellent</v>
      </c>
      <c r="C4" s="10" cm="1">
        <f t="array" ref="C4">_xldudf_BCD($A4,C$3)</f>
        <v>28</v>
      </c>
      <c r="D4" s="10" cm="1">
        <f t="array" ref="D4">_xldudf_BCD($A4,D$3)</f>
        <v>-3</v>
      </c>
      <c r="E4" s="10" cm="1">
        <f t="array" ref="E4">_xldudf_BCD($A4,E$3)</f>
        <v>31</v>
      </c>
      <c r="F4" s="10" t="str" cm="1">
        <f t="array" ref="F4">_xldudf_BCD($A4,F$3)</f>
        <v>08/30/26</v>
      </c>
      <c r="H4" s="18" t="s">
        <v>120</v>
      </c>
    </row>
    <row r="5" spans="1:36" s="9" customFormat="1" x14ac:dyDescent="0.25">
      <c r="A5" s="9" t="str" cm="1">
        <f t="array" ref="A5">_xldudf_BCSTL("UD0901V1.CS")</f>
        <v xml:space="preserve">UD0901V1.CS </v>
      </c>
      <c r="B5" s="9" t="str" cm="1">
        <f t="array" ref="B5">_xldudf_BCD($A5,B$3)</f>
        <v>MS Soybeans Condition Good</v>
      </c>
      <c r="C5" s="9" cm="1">
        <f t="array" ref="C5">_xldudf_BCD($A5,C$3)</f>
        <v>41</v>
      </c>
      <c r="D5" s="9" cm="1">
        <f t="array" ref="D5">_xldudf_BCD($A5,D$3)</f>
        <v>-1</v>
      </c>
      <c r="E5" s="9" cm="1">
        <f t="array" ref="E5">_xldudf_BCD($A5,E$3)</f>
        <v>42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_xldudf_BCSTL("UD0901VX.CS")</f>
        <v xml:space="preserve">UD0901VX.CS </v>
      </c>
      <c r="B6" s="10" t="str" cm="1">
        <f t="array" ref="B6">_xldudf_BCD($A6,B$3)</f>
        <v>MS Soybeans Condition Fair</v>
      </c>
      <c r="C6" s="10" cm="1">
        <f t="array" ref="C6">_xldudf_BCD($A6,C$3)</f>
        <v>30</v>
      </c>
      <c r="D6" s="10" cm="1">
        <f t="array" ref="D6">_xldudf_BCD($A6,D$3)</f>
        <v>6</v>
      </c>
      <c r="E6" s="10" cm="1">
        <f t="array" ref="E6">_xldudf_BCD($A6,E$3)</f>
        <v>24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>
        <f t="shared" ref="K6:AG6" si="0">AVERAGE(K9:K32)</f>
        <v>73</v>
      </c>
      <c r="L6" s="8">
        <f t="shared" si="0"/>
        <v>72.333333333333329</v>
      </c>
      <c r="M6" s="8">
        <f t="shared" si="0"/>
        <v>73.466666666666669</v>
      </c>
      <c r="N6" s="8">
        <f t="shared" si="0"/>
        <v>71.095238095238102</v>
      </c>
      <c r="O6" s="8">
        <f t="shared" si="0"/>
        <v>67.541666666666671</v>
      </c>
      <c r="P6" s="8">
        <f t="shared" si="0"/>
        <v>67.416666666666671</v>
      </c>
      <c r="Q6" s="8">
        <f t="shared" si="0"/>
        <v>67.583333333333329</v>
      </c>
      <c r="R6" s="8">
        <f t="shared" si="0"/>
        <v>67.083333333333329</v>
      </c>
      <c r="S6" s="8">
        <f t="shared" si="0"/>
        <v>67.083333333333329</v>
      </c>
      <c r="T6" s="8">
        <f t="shared" si="0"/>
        <v>66.291666666666671</v>
      </c>
      <c r="U6" s="8">
        <f t="shared" si="0"/>
        <v>65.875</v>
      </c>
      <c r="V6" s="8">
        <f t="shared" si="0"/>
        <v>68.041666666666671</v>
      </c>
      <c r="W6" s="8">
        <f t="shared" si="0"/>
        <v>68.208333333333329</v>
      </c>
      <c r="X6" s="8">
        <f t="shared" si="0"/>
        <v>67.875</v>
      </c>
      <c r="Y6" s="8">
        <f t="shared" si="0"/>
        <v>67.583333333333329</v>
      </c>
      <c r="Z6" s="8">
        <f t="shared" si="0"/>
        <v>67.75</v>
      </c>
      <c r="AA6" s="8">
        <f t="shared" si="0"/>
        <v>66.333333333333329</v>
      </c>
      <c r="AB6" s="8">
        <f t="shared" si="0"/>
        <v>65.333333333333329</v>
      </c>
      <c r="AC6" s="8">
        <f t="shared" si="0"/>
        <v>65.291666666666671</v>
      </c>
      <c r="AD6" s="8">
        <f t="shared" si="0"/>
        <v>65.541666666666671</v>
      </c>
      <c r="AE6" s="8">
        <f t="shared" si="0"/>
        <v>64.391304347826093</v>
      </c>
      <c r="AF6" s="8">
        <f t="shared" si="0"/>
        <v>65.470588235294116</v>
      </c>
      <c r="AG6" s="8">
        <f t="shared" si="0"/>
        <v>62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_xldudf_BCSTL("UD0901WT.CS")</f>
        <v xml:space="preserve">UD0901WT.CS </v>
      </c>
      <c r="B7" s="9" t="str" cm="1">
        <f t="array" ref="B7">_xldudf_BCD($A7,B$3)</f>
        <v>MS Soybeans Condition Poor</v>
      </c>
      <c r="C7" s="9" cm="1">
        <f t="array" ref="C7">_xldudf_BCD($A7,C$3)</f>
        <v>1</v>
      </c>
      <c r="D7" s="9" cm="1">
        <f t="array" ref="D7">_xldudf_BCD($A7,D$3)</f>
        <v>-2</v>
      </c>
      <c r="E7" s="9" cm="1">
        <f t="array" ref="E7">_xldudf_BCD($A7,E$3)</f>
        <v>3</v>
      </c>
      <c r="F7" s="9" t="str" cm="1">
        <f t="array" ref="F7">_xldudf_BCD($A7,F$3)</f>
        <v>08/30/26</v>
      </c>
      <c r="H7" s="11">
        <v>2026</v>
      </c>
      <c r="I7" s="12"/>
      <c r="J7" s="13"/>
      <c r="K7" s="14" cm="1">
        <f t="array" ref="K7">INDEX(Data!$QY$3:$RT$1713,MATCH(MS!K$5&amp;MS!$H7,Data!$QY$3:$QY$1713&amp;Data!$QZ$3:$QZ$1713,0),21)</f>
        <v>69</v>
      </c>
      <c r="L7" s="14" cm="1">
        <f t="array" ref="L7">INDEX(Data!$QY$3:$RT$1713,MATCH(MS!L$5&amp;MS!$H7,Data!$QY$3:$QY$1713&amp;Data!$QZ$3:$QZ$1713,0),21)</f>
        <v>57</v>
      </c>
      <c r="M7" s="14" cm="1">
        <f t="array" ref="M7">INDEX(Data!$QY$3:$RT$1713,MATCH(MS!M$5&amp;MS!$H7,Data!$QY$3:$QY$1713&amp;Data!$QZ$3:$QZ$1713,0),21)</f>
        <v>53</v>
      </c>
      <c r="N7" s="14" cm="1">
        <f t="array" ref="N7">INDEX(Data!$QY$3:$RT$1713,MATCH(MS!N$5&amp;MS!$H7,Data!$QY$3:$QY$1713&amp;Data!$QZ$3:$QZ$1713,0),21)</f>
        <v>55</v>
      </c>
      <c r="O7" s="14" cm="1">
        <f t="array" ref="O7">INDEX(Data!$QY$3:$RT$1713,MATCH(MS!O$5&amp;MS!$H7,Data!$QY$3:$QY$1713&amp;Data!$QZ$3:$QZ$1713,0),21)</f>
        <v>58</v>
      </c>
      <c r="P7" s="14" cm="1">
        <f t="array" ref="P7">INDEX(Data!$QY$3:$RT$1713,MATCH(MS!P$5&amp;MS!$H7,Data!$QY$3:$QY$1713&amp;Data!$QZ$3:$QZ$1713,0),21)</f>
        <v>69</v>
      </c>
      <c r="Q7" s="14" cm="1">
        <f t="array" ref="Q7">INDEX(Data!$QY$3:$RT$1713,MATCH(MS!Q$5&amp;MS!$H7,Data!$QY$3:$QY$1713&amp;Data!$QZ$3:$QZ$1713,0),21)</f>
        <v>70</v>
      </c>
      <c r="R7" s="14" cm="1">
        <f t="array" ref="R7">INDEX(Data!$QY$3:$RT$1713,MATCH(MS!R$5&amp;MS!$H7,Data!$QY$3:$QY$1713&amp;Data!$QZ$3:$QZ$1713,0),21)</f>
        <v>63</v>
      </c>
      <c r="S7" s="14" cm="1">
        <f t="array" ref="S7">INDEX(Data!$QY$3:$RT$1713,MATCH(MS!S$5&amp;MS!$H7,Data!$QY$3:$QY$1713&amp;Data!$QZ$3:$QZ$1713,0),21)</f>
        <v>63</v>
      </c>
      <c r="T7" s="14" cm="1">
        <f t="array" ref="T7">INDEX(Data!$QY$3:$RT$1713,MATCH(MS!T$5&amp;MS!$H7,Data!$QY$3:$QY$1713&amp;Data!$QZ$3:$QZ$1713,0),21)</f>
        <v>68</v>
      </c>
      <c r="U7" s="14" cm="1">
        <f t="array" ref="U7">INDEX(Data!$QY$3:$RT$1713,MATCH(MS!U$5&amp;MS!$H7,Data!$QY$3:$QY$1713&amp;Data!$QZ$3:$QZ$1713,0),21)</f>
        <v>75</v>
      </c>
      <c r="V7" s="14" cm="1">
        <f t="array" ref="V7">INDEX(Data!$QY$3:$RT$1713,MATCH(MS!V$5&amp;MS!$H7,Data!$QY$3:$QY$1713&amp;Data!$QZ$3:$QZ$1713,0),21)</f>
        <v>73</v>
      </c>
      <c r="W7" s="14" cm="1">
        <f t="array" ref="W7">INDEX(Data!$QY$3:$RT$1713,MATCH(MS!W$5&amp;MS!$H7,Data!$QY$3:$QY$1713&amp;Data!$QZ$3:$QZ$1713,0),21)</f>
        <v>70</v>
      </c>
      <c r="X7" s="14" cm="1">
        <f t="array" ref="X7">INDEX(Data!$QY$3:$RT$1713,MATCH(MS!X$5&amp;MS!$H7,Data!$QY$3:$QY$1713&amp;Data!$QZ$3:$QZ$1713,0),21)</f>
        <v>66</v>
      </c>
      <c r="Y7" s="14" cm="1">
        <f t="array" ref="Y7">INDEX(Data!$QY$3:$RT$1713,MATCH(MS!Y$5&amp;MS!$H7,Data!$QY$3:$QY$1713&amp;Data!$QZ$3:$QZ$1713,0),21)</f>
        <v>73</v>
      </c>
      <c r="Z7" s="14" cm="1">
        <f t="array" ref="Z7">INDEX(Data!$QY$3:$RT$1713,MATCH(MS!Z$5&amp;MS!$H7,Data!$QY$3:$QY$1713&amp;Data!$QZ$3:$QZ$1713,0),21)</f>
        <v>69</v>
      </c>
      <c r="AA7" s="14" t="e" cm="1">
        <f t="array" ref="AA7">INDEX(Data!$QY$3:$RT$1713,MATCH(MS!AA$5&amp;MS!$H7,Data!$QY$3:$QY$1713&amp;Data!$QZ$3:$QZ$1713,0),21)</f>
        <v>#N/A</v>
      </c>
      <c r="AB7" s="14" t="e" cm="1">
        <f t="array" ref="AB7">INDEX(Data!$QY$3:$RT$1713,MATCH(MS!AB$5&amp;MS!$H7,Data!$QY$3:$QY$1713&amp;Data!$QZ$3:$QZ$1713,0),21)</f>
        <v>#N/A</v>
      </c>
      <c r="AC7" s="14" t="e" cm="1">
        <f t="array" ref="AC7">INDEX(Data!$QY$3:$RT$1713,MATCH(MS!AC$5&amp;MS!$H7,Data!$QY$3:$QY$1713&amp;Data!$QZ$3:$QZ$1713,0),21)</f>
        <v>#N/A</v>
      </c>
      <c r="AD7" s="14" t="e" cm="1">
        <f t="array" ref="AD7">INDEX(Data!$QY$3:$RT$1713,MATCH(MS!AD$5&amp;MS!$H7,Data!$QY$3:$QY$1713&amp;Data!$QZ$3:$QZ$1713,0),21)</f>
        <v>#N/A</v>
      </c>
      <c r="AE7" s="14" t="e" cm="1">
        <f t="array" ref="AE7">INDEX(Data!$QY$3:$RT$1713,MATCH(MS!AE$5&amp;MS!$H7,Data!$QY$3:$QY$1713&amp;Data!$QZ$3:$QZ$1713,0),21)</f>
        <v>#N/A</v>
      </c>
      <c r="AF7" s="14" t="e" cm="1">
        <f t="array" ref="AF7">INDEX(Data!$QY$3:$RT$1713,MATCH(MS!AF$5&amp;MS!$H7,Data!$QY$3:$QY$1713&amp;Data!$QZ$3:$QZ$1713,0),21)</f>
        <v>#N/A</v>
      </c>
      <c r="AG7" s="14" t="e" cm="1">
        <f t="array" ref="AG7">INDEX(Data!$QY$3:$RT$1713,MATCH(MS!AG$5&amp;MS!$H7,Data!$QY$3:$QY$1713&amp;Data!$QZ$3:$QZ$1713,0),21)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_xldudf_BCSTL("UD0901XP.CS")</f>
        <v xml:space="preserve">UD0901XP.CS </v>
      </c>
      <c r="B8" s="10" t="str" cm="1">
        <f t="array" ref="B8">_xldudf_BCD($A8,B$3)</f>
        <v>MS Soybeans Condition VPoor</v>
      </c>
      <c r="C8" s="10" cm="1">
        <f t="array" ref="C8">_xldudf_BCD($A8,C$3)</f>
        <v>0</v>
      </c>
      <c r="D8" s="10" cm="1">
        <f t="array" ref="D8">_xldudf_BCD($A8,D$3)</f>
        <v>0</v>
      </c>
      <c r="E8" s="10" cm="1">
        <f t="array" ref="E8">_xldudf_BCD($A8,E$3)</f>
        <v>0</v>
      </c>
      <c r="F8" s="10" t="str" cm="1">
        <f t="array" ref="F8">_xldudf_BCD($A8,F$3)</f>
        <v>08/30/26</v>
      </c>
      <c r="H8" s="18">
        <v>2025</v>
      </c>
      <c r="I8" s="19"/>
      <c r="K8" s="10" cm="1">
        <f t="array" ref="K8">INDEX(Data!$QY$3:$RT$1713,MATCH(MS!K$5&amp;MS!$H8,Data!$QY$3:$QY$1713&amp;Data!$QZ$3:$QZ$1713,0),21)</f>
        <v>76</v>
      </c>
      <c r="L8" s="10" cm="1">
        <f t="array" ref="L8">INDEX(Data!$QY$3:$RT$1713,MATCH(MS!L$5&amp;MS!$H8,Data!$QY$3:$QY$1713&amp;Data!$QZ$3:$QZ$1713,0),21)</f>
        <v>74</v>
      </c>
      <c r="M8" s="10" cm="1">
        <f t="array" ref="M8">INDEX(Data!$QY$3:$RT$1713,MATCH(MS!M$5&amp;MS!$H8,Data!$QY$3:$QY$1713&amp;Data!$QZ$3:$QZ$1713,0),21)</f>
        <v>71</v>
      </c>
      <c r="N8" s="10" cm="1">
        <f t="array" ref="N8">INDEX(Data!$QY$3:$RT$1713,MATCH(MS!N$5&amp;MS!$H8,Data!$QY$3:$QY$1713&amp;Data!$QZ$3:$QZ$1713,0),21)</f>
        <v>78</v>
      </c>
      <c r="O8" s="10" cm="1">
        <f t="array" ref="O8">INDEX(Data!$QY$3:$RT$1713,MATCH(MS!O$5&amp;MS!$H8,Data!$QY$3:$QY$1713&amp;Data!$QZ$3:$QZ$1713,0),21)</f>
        <v>74</v>
      </c>
      <c r="P8" s="10" cm="1">
        <f t="array" ref="P8">INDEX(Data!$QY$3:$RT$1713,MATCH(MS!P$5&amp;MS!$H8,Data!$QY$3:$QY$1713&amp;Data!$QZ$3:$QZ$1713,0),21)</f>
        <v>82</v>
      </c>
      <c r="Q8" s="10" cm="1">
        <f t="array" ref="Q8">INDEX(Data!$QY$3:$RT$1713,MATCH(MS!Q$5&amp;MS!$H8,Data!$QY$3:$QY$1713&amp;Data!$QZ$3:$QZ$1713,0),21)</f>
        <v>73</v>
      </c>
      <c r="R8" s="10" cm="1">
        <f t="array" ref="R8">INDEX(Data!$QY$3:$RT$1713,MATCH(MS!R$5&amp;MS!$H8,Data!$QY$3:$QY$1713&amp;Data!$QZ$3:$QZ$1713,0),21)</f>
        <v>71</v>
      </c>
      <c r="S8" s="10" cm="1">
        <f t="array" ref="S8">INDEX(Data!$QY$3:$RT$1713,MATCH(MS!S$5&amp;MS!$H8,Data!$QY$3:$QY$1713&amp;Data!$QZ$3:$QZ$1713,0),21)</f>
        <v>69</v>
      </c>
      <c r="T8" s="10" cm="1">
        <f t="array" ref="T8">INDEX(Data!$QY$3:$RT$1713,MATCH(MS!T$5&amp;MS!$H8,Data!$QY$3:$QY$1713&amp;Data!$QZ$3:$QZ$1713,0),21)</f>
        <v>69</v>
      </c>
      <c r="U8" s="10" cm="1">
        <f t="array" ref="U8">INDEX(Data!$QY$3:$RT$1713,MATCH(MS!U$5&amp;MS!$H8,Data!$QY$3:$QY$1713&amp;Data!$QZ$3:$QZ$1713,0),21)</f>
        <v>69</v>
      </c>
      <c r="V8" s="10" cm="1">
        <f t="array" ref="V8">INDEX(Data!$QY$3:$RT$1713,MATCH(MS!V$5&amp;MS!$H8,Data!$QY$3:$QY$1713&amp;Data!$QZ$3:$QZ$1713,0),21)</f>
        <v>67</v>
      </c>
      <c r="W8" s="10" cm="1">
        <f t="array" ref="W8">INDEX(Data!$QY$3:$RT$1713,MATCH(MS!W$5&amp;MS!$H8,Data!$QY$3:$QY$1713&amp;Data!$QZ$3:$QZ$1713,0),21)</f>
        <v>69</v>
      </c>
      <c r="X8" s="10" cm="1">
        <f t="array" ref="X8">INDEX(Data!$QY$3:$RT$1713,MATCH(MS!X$5&amp;MS!$H8,Data!$QY$3:$QY$1713&amp;Data!$QZ$3:$QZ$1713,0),21)</f>
        <v>63</v>
      </c>
      <c r="Y8" s="10" cm="1">
        <f t="array" ref="Y8">INDEX(Data!$QY$3:$RT$1713,MATCH(MS!Y$5&amp;MS!$H8,Data!$QY$3:$QY$1713&amp;Data!$QZ$3:$QZ$1713,0),21)</f>
        <v>61</v>
      </c>
      <c r="Z8" s="10" cm="1">
        <f t="array" ref="Z8">INDEX(Data!$QY$3:$RT$1713,MATCH(MS!Z$5&amp;MS!$H8,Data!$QY$3:$QY$1713&amp;Data!$QZ$3:$QZ$1713,0),21)</f>
        <v>61</v>
      </c>
      <c r="AA8" s="10" cm="1">
        <f t="array" ref="AA8">INDEX(Data!$QY$3:$RT$1713,MATCH(MS!AA$5&amp;MS!$H8,Data!$QY$3:$QY$1713&amp;Data!$QZ$3:$QZ$1713,0),21)</f>
        <v>64</v>
      </c>
      <c r="AB8" s="10" cm="1">
        <f t="array" ref="AB8">INDEX(Data!$QY$3:$RT$1713,MATCH(MS!AB$5&amp;MS!$H8,Data!$QY$3:$QY$1713&amp;Data!$QZ$3:$QZ$1713,0),21)</f>
        <v>63</v>
      </c>
      <c r="AC8" s="10" cm="1">
        <f t="array" ref="AC8">INDEX(Data!$QY$3:$RT$1713,MATCH(MS!AC$5&amp;MS!$H8,Data!$QY$3:$QY$1713&amp;Data!$QZ$3:$QZ$1713,0),21)</f>
        <v>60</v>
      </c>
      <c r="AD8" s="10" cm="1">
        <f t="array" ref="AD8">INDEX(Data!$QY$3:$RT$1713,MATCH(MS!AD$5&amp;MS!$H8,Data!$QY$3:$QY$1713&amp;Data!$QZ$3:$QZ$1713,0),21)</f>
        <v>60</v>
      </c>
      <c r="AE8" s="10" t="e" cm="1">
        <f t="array" ref="AE8">INDEX(Data!$QY$3:$RT$1713,MATCH(MS!AE$5&amp;MS!$H8,Data!$QY$3:$QY$1713&amp;Data!$QZ$3:$QZ$1713,0),21)</f>
        <v>#N/A</v>
      </c>
      <c r="AF8" s="10" t="e" cm="1">
        <f t="array" ref="AF8">INDEX(Data!$QY$3:$RT$1713,MATCH(MS!AF$5&amp;MS!$H8,Data!$QY$3:$QY$1713&amp;Data!$QZ$3:$QZ$1713,0),21)</f>
        <v>#N/A</v>
      </c>
      <c r="AG8" s="10" t="e" cm="1">
        <f t="array" ref="AG8">INDEX(Data!$QY$3:$RT$1713,MATCH(MS!AG$5&amp;MS!$H8,Data!$QY$3:$QY$1713&amp;Data!$QZ$3:$QZ$1713,0),21)</f>
        <v>#N/A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IFERROR(INDEX(Data!$QY$3:$RT$1713,MATCH(MS!M$5&amp;MS!$H9,Data!$QY$3:$QY$1713&amp;Data!$QZ$3:$QZ$1713,0),21),"")</f>
        <v>79</v>
      </c>
      <c r="N9" s="9" cm="1">
        <f t="array" ref="N9">IFERROR(INDEX(Data!$QY$3:$RT$1713,MATCH(MS!N$5&amp;MS!$H9,Data!$QY$3:$QY$1713&amp;Data!$QZ$3:$QZ$1713,0),21),"")</f>
        <v>71</v>
      </c>
      <c r="O9" s="9" cm="1">
        <f t="array" ref="O9">IFERROR(INDEX(Data!$QY$3:$RT$1713,MATCH(MS!O$5&amp;MS!$H9,Data!$QY$3:$QY$1713&amp;Data!$QZ$3:$QZ$1713,0),21),"")</f>
        <v>71</v>
      </c>
      <c r="P9" s="9" cm="1">
        <f t="array" ref="P9">IFERROR(INDEX(Data!$QY$3:$RT$1713,MATCH(MS!P$5&amp;MS!$H9,Data!$QY$3:$QY$1713&amp;Data!$QZ$3:$QZ$1713,0),21),"")</f>
        <v>66</v>
      </c>
      <c r="Q9" s="9" cm="1">
        <f t="array" ref="Q9">IFERROR(INDEX(Data!$QY$3:$RT$1713,MATCH(MS!Q$5&amp;MS!$H9,Data!$QY$3:$QY$1713&amp;Data!$QZ$3:$QZ$1713,0),21),"")</f>
        <v>69</v>
      </c>
      <c r="R9" s="9" cm="1">
        <f t="array" ref="R9">IFERROR(INDEX(Data!$QY$3:$RT$1713,MATCH(MS!R$5&amp;MS!$H9,Data!$QY$3:$QY$1713&amp;Data!$QZ$3:$QZ$1713,0),21),"")</f>
        <v>65</v>
      </c>
      <c r="S9" s="9" cm="1">
        <f t="array" ref="S9">IFERROR(INDEX(Data!$QY$3:$RT$1713,MATCH(MS!S$5&amp;MS!$H9,Data!$QY$3:$QY$1713&amp;Data!$QZ$3:$QZ$1713,0),21),"")</f>
        <v>63</v>
      </c>
      <c r="T9" s="9" cm="1">
        <f t="array" ref="T9">IFERROR(INDEX(Data!$QY$3:$RT$1713,MATCH(MS!T$5&amp;MS!$H9,Data!$QY$3:$QY$1713&amp;Data!$QZ$3:$QZ$1713,0),21),"")</f>
        <v>63</v>
      </c>
      <c r="U9" s="9" cm="1">
        <f t="array" ref="U9">IFERROR(INDEX(Data!$QY$3:$RT$1713,MATCH(MS!U$5&amp;MS!$H9,Data!$QY$3:$QY$1713&amp;Data!$QZ$3:$QZ$1713,0),21),"")</f>
        <v>65</v>
      </c>
      <c r="V9" s="9" cm="1">
        <f t="array" ref="V9">IFERROR(INDEX(Data!$QY$3:$RT$1713,MATCH(MS!V$5&amp;MS!$H9,Data!$QY$3:$QY$1713&amp;Data!$QZ$3:$QZ$1713,0),21),"")</f>
        <v>71</v>
      </c>
      <c r="W9" s="9" cm="1">
        <f t="array" ref="W9">IFERROR(INDEX(Data!$QY$3:$RT$1713,MATCH(MS!W$5&amp;MS!$H9,Data!$QY$3:$QY$1713&amp;Data!$QZ$3:$QZ$1713,0),21),"")</f>
        <v>66</v>
      </c>
      <c r="X9" s="9" cm="1">
        <f t="array" ref="X9">IFERROR(INDEX(Data!$QY$3:$RT$1713,MATCH(MS!X$5&amp;MS!$H9,Data!$QY$3:$QY$1713&amp;Data!$QZ$3:$QZ$1713,0),21),"")</f>
        <v>62</v>
      </c>
      <c r="Y9" s="9" cm="1">
        <f t="array" ref="Y9">(INDEX(Data!$QY$3:$RT$1713,MATCH(MS!Y$5&amp;MS!$H9,Data!$QY$3:$QY$1713&amp;Data!$QZ$3:$QZ$1713,0),21))</f>
        <v>60</v>
      </c>
      <c r="Z9" s="9" cm="1">
        <f t="array" ref="Z9">(INDEX(Data!$QY$3:$RT$1713,MATCH(MS!Z$5&amp;MS!$H9,Data!$QY$3:$QY$1713&amp;Data!$QZ$3:$QZ$1713,0),21))</f>
        <v>61</v>
      </c>
      <c r="AA9" s="9" cm="1">
        <f t="array" ref="AA9">(INDEX(Data!$QY$3:$RT$1713,MATCH(MS!AA$5&amp;MS!$H9,Data!$QY$3:$QY$1713&amp;Data!$QZ$3:$QZ$1713,0),21))</f>
        <v>64</v>
      </c>
      <c r="AB9" s="9" cm="1">
        <f t="array" ref="AB9">(INDEX(Data!$QY$3:$RT$1713,MATCH(MS!AB$5&amp;MS!$H9,Data!$QY$3:$QY$1713&amp;Data!$QZ$3:$QZ$1713,0),21))</f>
        <v>61</v>
      </c>
      <c r="AC9" s="9" cm="1">
        <f t="array" ref="AC9">(INDEX(Data!$QY$3:$RT$1713,MATCH(MS!AC$5&amp;MS!$H9,Data!$QY$3:$QY$1713&amp;Data!$QZ$3:$QZ$1713,0),21))</f>
        <v>66</v>
      </c>
      <c r="AD9" s="9" cm="1">
        <f t="array" ref="AD9">(INDEX(Data!$QY$3:$RT$1713,MATCH(MS!AD$5&amp;MS!$H9,Data!$QY$3:$QY$1713&amp;Data!$QZ$3:$QZ$1713,0),21))</f>
        <v>66</v>
      </c>
      <c r="AE9" s="9" cm="1">
        <f t="array" ref="AE9">(INDEX(Data!$QY$3:$RT$1713,MATCH(MS!AE$5&amp;MS!$H9,Data!$QY$3:$QY$1713&amp;Data!$QZ$3:$QZ$1713,0),21))</f>
        <v>66</v>
      </c>
      <c r="AJ9" s="17"/>
    </row>
    <row r="10" spans="1:36" s="10" customFormat="1" x14ac:dyDescent="0.25">
      <c r="H10" s="18">
        <v>2023</v>
      </c>
      <c r="I10" s="19"/>
      <c r="L10" s="10" cm="1">
        <f t="array" ref="L10">IFERROR(INDEX(Data!$QY$3:$RT$1713,MATCH(MS!L$5&amp;MS!$H10,Data!$QY$3:$QY$1713&amp;Data!$QZ$3:$QZ$1713,0),21),"")</f>
        <v>73</v>
      </c>
      <c r="M10" s="10" cm="1">
        <f t="array" ref="M10">IFERROR(INDEX(Data!$QY$3:$RT$1713,MATCH(MS!M$5&amp;MS!$H10,Data!$QY$3:$QY$1713&amp;Data!$QZ$3:$QZ$1713,0),21),"")</f>
        <v>77</v>
      </c>
      <c r="N10" s="10" cm="1">
        <f t="array" ref="N10">IFERROR(INDEX(Data!$QY$3:$RT$1713,MATCH(MS!N$5&amp;MS!$H10,Data!$QY$3:$QY$1713&amp;Data!$QZ$3:$QZ$1713,0),21),"")</f>
        <v>74</v>
      </c>
      <c r="O10" s="10" cm="1">
        <f t="array" ref="O10">IFERROR(INDEX(Data!$QY$3:$RT$1713,MATCH(MS!O$5&amp;MS!$H10,Data!$QY$3:$QY$1713&amp;Data!$QZ$3:$QZ$1713,0),21),"")</f>
        <v>77</v>
      </c>
      <c r="P10" s="10" cm="1">
        <f t="array" ref="P10">IFERROR(INDEX(Data!$QY$3:$RT$1713,MATCH(MS!P$5&amp;MS!$H10,Data!$QY$3:$QY$1713&amp;Data!$QZ$3:$QZ$1713,0),21),"")</f>
        <v>72</v>
      </c>
      <c r="Q10" s="10" cm="1">
        <f t="array" ref="Q10">IFERROR(INDEX(Data!$QY$3:$RT$1713,MATCH(MS!Q$5&amp;MS!$H10,Data!$QY$3:$QY$1713&amp;Data!$QZ$3:$QZ$1713,0),21),"")</f>
        <v>67</v>
      </c>
      <c r="R10" s="10" cm="1">
        <f t="array" ref="R10">IFERROR(INDEX(Data!$QY$3:$RT$1713,MATCH(MS!R$5&amp;MS!$H10,Data!$QY$3:$QY$1713&amp;Data!$QZ$3:$QZ$1713,0),21),"")</f>
        <v>72</v>
      </c>
      <c r="S10" s="10" cm="1">
        <f t="array" ref="S10">IFERROR(INDEX(Data!$QY$3:$RT$1713,MATCH(MS!S$5&amp;MS!$H10,Data!$QY$3:$QY$1713&amp;Data!$QZ$3:$QZ$1713,0),21),"")</f>
        <v>78</v>
      </c>
      <c r="T10" s="10" cm="1">
        <f t="array" ref="T10">IFERROR(INDEX(Data!$QY$3:$RT$1713,MATCH(MS!T$5&amp;MS!$H10,Data!$QY$3:$QY$1713&amp;Data!$QZ$3:$QZ$1713,0),21),"")</f>
        <v>79</v>
      </c>
      <c r="U10" s="10" cm="1">
        <f t="array" ref="U10">IFERROR(INDEX(Data!$QY$3:$RT$1713,MATCH(MS!U$5&amp;MS!$H10,Data!$QY$3:$QY$1713&amp;Data!$QZ$3:$QZ$1713,0),21),"")</f>
        <v>72</v>
      </c>
      <c r="V10" s="10" cm="1">
        <f t="array" ref="V10">IFERROR(INDEX(Data!$QY$3:$RT$1713,MATCH(MS!V$5&amp;MS!$H10,Data!$QY$3:$QY$1713&amp;Data!$QZ$3:$QZ$1713,0),21),"")</f>
        <v>72</v>
      </c>
      <c r="W10" s="10" cm="1">
        <f t="array" ref="W10">IFERROR(INDEX(Data!$QY$3:$RT$1713,MATCH(MS!W$5&amp;MS!$H10,Data!$QY$3:$QY$1713&amp;Data!$QZ$3:$QZ$1713,0),21),"")</f>
        <v>74</v>
      </c>
      <c r="X10" s="10" cm="1">
        <f t="array" ref="X10">IFERROR(INDEX(Data!$QY$3:$RT$1713,MATCH(MS!X$5&amp;MS!$H10,Data!$QY$3:$QY$1713&amp;Data!$QZ$3:$QZ$1713,0),21),"")</f>
        <v>72</v>
      </c>
      <c r="Y10" s="10" cm="1">
        <f t="array" ref="Y10">IFERROR(INDEX(Data!$QY$3:$RT$1713,MATCH(MS!Y$5&amp;MS!$H10,Data!$QY$3:$QY$1713&amp;Data!$QZ$3:$QZ$1713,0),21),"")</f>
        <v>69</v>
      </c>
      <c r="Z10" s="10" cm="1">
        <f t="array" ref="Z10">IFERROR(INDEX(Data!$QY$3:$RT$1713,MATCH(MS!Z$5&amp;MS!$H10,Data!$QY$3:$QY$1713&amp;Data!$QZ$3:$QZ$1713,0),21),"")</f>
        <v>64</v>
      </c>
      <c r="AA10" s="10" cm="1">
        <f t="array" ref="AA10">IFERROR(INDEX(Data!$QY$3:$RT$1713,MATCH(MS!AA$5&amp;MS!$H10,Data!$QY$3:$QY$1713&amp;Data!$QZ$3:$QZ$1713,0),21),"")</f>
        <v>65</v>
      </c>
      <c r="AB10" s="10" cm="1">
        <f t="array" ref="AB10">IFERROR(INDEX(Data!$QY$3:$RT$1713,MATCH(MS!AB$5&amp;MS!$H10,Data!$QY$3:$QY$1713&amp;Data!$QZ$3:$QZ$1713,0),21),"")</f>
        <v>65</v>
      </c>
      <c r="AC10" s="10" cm="1">
        <f t="array" ref="AC10">IFERROR(INDEX(Data!$QY$3:$RT$1713,MATCH(MS!AC$5&amp;MS!$H10,Data!$QY$3:$QY$1713&amp;Data!$QZ$3:$QZ$1713,0),21),"")</f>
        <v>63</v>
      </c>
      <c r="AD10" s="10" cm="1">
        <f t="array" ref="AD10">IFERROR(INDEX(Data!$QY$3:$RT$1713,MATCH(MS!AD$5&amp;MS!$H10,Data!$QY$3:$QY$1713&amp;Data!$QZ$3:$QZ$1713,0),21),"")</f>
        <v>63</v>
      </c>
      <c r="AE10" s="10" cm="1">
        <f t="array" ref="AE10">IFERROR(INDEX(Data!$QY$3:$RT$1713,MATCH(MS!AE$5&amp;MS!$H10,Data!$QY$3:$QY$1713&amp;Data!$QZ$3:$QZ$1713,0),21),"")</f>
        <v>62</v>
      </c>
      <c r="AF10" s="10" cm="1">
        <f t="array" ref="AF10">IFERROR(INDEX(Data!$QY$3:$RT$1713,MATCH(MS!AF$5&amp;MS!$H10,Data!$QY$3:$QY$1713&amp;Data!$QZ$3:$QZ$1713,0),21),"")</f>
        <v>62</v>
      </c>
      <c r="AJ10" s="20"/>
    </row>
    <row r="11" spans="1:36" s="9" customFormat="1" x14ac:dyDescent="0.25">
      <c r="H11" s="11">
        <v>2022</v>
      </c>
      <c r="I11" s="16"/>
      <c r="M11" s="9" cm="1">
        <f t="array" ref="M11">IFERROR(INDEX(Data!$QY$3:$RT$1713,MATCH(MS!M$5&amp;MS!$H11,Data!$QY$3:$QY$1713&amp;Data!$QZ$3:$QZ$1713,0),21),"")</f>
        <v>86</v>
      </c>
      <c r="N11" s="9" cm="1">
        <f t="array" ref="N11">IFERROR(INDEX(Data!$QY$3:$RT$1713,MATCH(MS!N$5&amp;MS!$H11,Data!$QY$3:$QY$1713&amp;Data!$QZ$3:$QZ$1713,0),21),"")</f>
        <v>80</v>
      </c>
      <c r="O11" s="9" cm="1">
        <f t="array" ref="O11">IFERROR(INDEX(Data!$QY$3:$RT$1713,MATCH(MS!O$5&amp;MS!$H11,Data!$QY$3:$QY$1713&amp;Data!$QZ$3:$QZ$1713,0),21),"")</f>
        <v>70</v>
      </c>
      <c r="P11" s="9" cm="1">
        <f t="array" ref="P11">IFERROR(INDEX(Data!$QY$3:$RT$1713,MATCH(MS!P$5&amp;MS!$H11,Data!$QY$3:$QY$1713&amp;Data!$QZ$3:$QZ$1713,0),21),"")</f>
        <v>77</v>
      </c>
      <c r="Q11" s="9" cm="1">
        <f t="array" ref="Q11">IFERROR(INDEX(Data!$QY$3:$RT$1713,MATCH(MS!Q$5&amp;MS!$H11,Data!$QY$3:$QY$1713&amp;Data!$QZ$3:$QZ$1713,0),21),"")</f>
        <v>65</v>
      </c>
      <c r="R11" s="9" cm="1">
        <f t="array" ref="R11">IFERROR(INDEX(Data!$QY$3:$RT$1713,MATCH(MS!R$5&amp;MS!$H11,Data!$QY$3:$QY$1713&amp;Data!$QZ$3:$QZ$1713,0),21),"")</f>
        <v>65</v>
      </c>
      <c r="S11" s="9" cm="1">
        <f t="array" ref="S11">IFERROR(INDEX(Data!$QY$3:$RT$1713,MATCH(MS!S$5&amp;MS!$H11,Data!$QY$3:$QY$1713&amp;Data!$QZ$3:$QZ$1713,0),21),"")</f>
        <v>68</v>
      </c>
      <c r="T11" s="9" cm="1">
        <f t="array" ref="T11">IFERROR(INDEX(Data!$QY$3:$RT$1713,MATCH(MS!T$5&amp;MS!$H11,Data!$QY$3:$QY$1713&amp;Data!$QZ$3:$QZ$1713,0),21),"")</f>
        <v>58</v>
      </c>
      <c r="U11" s="9" cm="1">
        <f t="array" ref="U11">IFERROR(INDEX(Data!$QY$3:$RT$1713,MATCH(MS!U$5&amp;MS!$H11,Data!$QY$3:$QY$1713&amp;Data!$QZ$3:$QZ$1713,0),21),"")</f>
        <v>50</v>
      </c>
      <c r="V11" s="9" cm="1">
        <f t="array" ref="V11">IFERROR(INDEX(Data!$QY$3:$RT$1713,MATCH(MS!V$5&amp;MS!$H11,Data!$QY$3:$QY$1713&amp;Data!$QZ$3:$QZ$1713,0),21),"")</f>
        <v>58</v>
      </c>
      <c r="W11" s="9" cm="1">
        <f t="array" ref="W11">IFERROR(INDEX(Data!$QY$3:$RT$1713,MATCH(MS!W$5&amp;MS!$H11,Data!$QY$3:$QY$1713&amp;Data!$QZ$3:$QZ$1713,0),21),"")</f>
        <v>56</v>
      </c>
      <c r="X11" s="9" cm="1">
        <f t="array" ref="X11">IFERROR(INDEX(Data!$QY$3:$RT$1713,MATCH(MS!X$5&amp;MS!$H11,Data!$QY$3:$QY$1713&amp;Data!$QZ$3:$QZ$1713,0),21),"")</f>
        <v>56</v>
      </c>
      <c r="Y11" s="9" cm="1">
        <f t="array" ref="Y11">IFERROR(INDEX(Data!$QY$3:$RT$1713,MATCH(MS!Y$5&amp;MS!$H11,Data!$QY$3:$QY$1713&amp;Data!$QZ$3:$QZ$1713,0),21),"")</f>
        <v>55</v>
      </c>
      <c r="Z11" s="9" cm="1">
        <f t="array" ref="Z11">IFERROR(INDEX(Data!$QY$3:$RT$1713,MATCH(MS!Z$5&amp;MS!$H11,Data!$QY$3:$QY$1713&amp;Data!$QZ$3:$QZ$1713,0),21),"")</f>
        <v>62</v>
      </c>
      <c r="AA11" s="9" cm="1">
        <f t="array" ref="AA11">IFERROR(INDEX(Data!$QY$3:$RT$1713,MATCH(MS!AA$5&amp;MS!$H11,Data!$QY$3:$QY$1713&amp;Data!$QZ$3:$QZ$1713,0),21),"")</f>
        <v>56</v>
      </c>
      <c r="AB11" s="9" cm="1">
        <f t="array" ref="AB11">IFERROR(INDEX(Data!$QY$3:$RT$1713,MATCH(MS!AB$5&amp;MS!$H11,Data!$QY$3:$QY$1713&amp;Data!$QZ$3:$QZ$1713,0),21),"")</f>
        <v>48</v>
      </c>
      <c r="AC11" s="9" cm="1">
        <f t="array" ref="AC11">IFERROR(INDEX(Data!$QY$3:$RT$1713,MATCH(MS!AC$5&amp;MS!$H11,Data!$QY$3:$QY$1713&amp;Data!$QZ$3:$QZ$1713,0),21),"")</f>
        <v>53</v>
      </c>
      <c r="AD11" s="9" cm="1">
        <f t="array" ref="AD11">IFERROR(INDEX(Data!$QY$3:$RT$1713,MATCH(MS!AD$5&amp;MS!$H11,Data!$QY$3:$QY$1713&amp;Data!$QZ$3:$QZ$1713,0),21),"")</f>
        <v>53</v>
      </c>
      <c r="AE11" s="9" cm="1">
        <f t="array" ref="AE11">IFERROR(INDEX(Data!$QY$3:$RT$1713,MATCH(MS!AE$5&amp;MS!$H11,Data!$QY$3:$QY$1713&amp;Data!$QZ$3:$QZ$1713,0),21),"")</f>
        <v>62</v>
      </c>
      <c r="AF11" s="9" cm="1">
        <f t="array" ref="AF11">IFERROR(INDEX(Data!$QY$3:$RT$1713,MATCH(MS!AF$5&amp;MS!$H11,Data!$QY$3:$QY$1713&amp;Data!$QZ$3:$QZ$1713,0),21),"")</f>
        <v>68</v>
      </c>
      <c r="AG11" s="9" cm="1">
        <f t="array" ref="AG11">IFERROR(INDEX(Data!$QY$3:$RT$1713,MATCH(MS!AG$5&amp;MS!$H11,Data!$QY$3:$QY$1713&amp;Data!$QZ$3:$QZ$1713,0),21),"")</f>
        <v>68</v>
      </c>
      <c r="AJ11" s="17"/>
    </row>
    <row r="12" spans="1:36" s="10" customFormat="1" x14ac:dyDescent="0.25">
      <c r="H12" s="18">
        <v>2021</v>
      </c>
      <c r="I12" s="19"/>
      <c r="L12" s="10" cm="1">
        <f t="array" ref="L12">IFERROR(INDEX(Data!$QY$3:$RT$1713,MATCH(MS!L$5&amp;MS!$H12,Data!$QY$3:$QY$1713&amp;Data!$QZ$3:$QZ$1713,0),21),"")</f>
        <v>85</v>
      </c>
      <c r="M12" s="10" cm="1">
        <f t="array" ref="M12">IFERROR(INDEX(Data!$QY$3:$RT$1713,MATCH(MS!M$5&amp;MS!$H12,Data!$QY$3:$QY$1713&amp;Data!$QZ$3:$QZ$1713,0),21),"")</f>
        <v>86</v>
      </c>
      <c r="N12" s="10" cm="1">
        <f t="array" ref="N12">IFERROR(INDEX(Data!$QY$3:$RT$1713,MATCH(MS!N$5&amp;MS!$H12,Data!$QY$3:$QY$1713&amp;Data!$QZ$3:$QZ$1713,0),21),"")</f>
        <v>85</v>
      </c>
      <c r="O12" s="10" cm="1">
        <f t="array" ref="O12">IFERROR(INDEX(Data!$QY$3:$RT$1713,MATCH(MS!O$5&amp;MS!$H12,Data!$QY$3:$QY$1713&amp;Data!$QZ$3:$QZ$1713,0),21),"")</f>
        <v>73</v>
      </c>
      <c r="P12" s="10" cm="1">
        <f t="array" ref="P12">IFERROR(INDEX(Data!$QY$3:$RT$1713,MATCH(MS!P$5&amp;MS!$H12,Data!$QY$3:$QY$1713&amp;Data!$QZ$3:$QZ$1713,0),21),"")</f>
        <v>70</v>
      </c>
      <c r="Q12" s="10" cm="1">
        <f t="array" ref="Q12">IFERROR(INDEX(Data!$QY$3:$RT$1713,MATCH(MS!Q$5&amp;MS!$H12,Data!$QY$3:$QY$1713&amp;Data!$QZ$3:$QZ$1713,0),21),"")</f>
        <v>77</v>
      </c>
      <c r="R12" s="10" cm="1">
        <f t="array" ref="R12">IFERROR(INDEX(Data!$QY$3:$RT$1713,MATCH(MS!R$5&amp;MS!$H12,Data!$QY$3:$QY$1713&amp;Data!$QZ$3:$QZ$1713,0),21),"")</f>
        <v>78</v>
      </c>
      <c r="S12" s="10" cm="1">
        <f t="array" ref="S12">IFERROR(INDEX(Data!$QY$3:$RT$1713,MATCH(MS!S$5&amp;MS!$H12,Data!$QY$3:$QY$1713&amp;Data!$QZ$3:$QZ$1713,0),21),"")</f>
        <v>81</v>
      </c>
      <c r="T12" s="10" cm="1">
        <f t="array" ref="T12">IFERROR(INDEX(Data!$QY$3:$RT$1713,MATCH(MS!T$5&amp;MS!$H12,Data!$QY$3:$QY$1713&amp;Data!$QZ$3:$QZ$1713,0),21),"")</f>
        <v>82</v>
      </c>
      <c r="U12" s="10" cm="1">
        <f t="array" ref="U12">IFERROR(INDEX(Data!$QY$3:$RT$1713,MATCH(MS!U$5&amp;MS!$H12,Data!$QY$3:$QY$1713&amp;Data!$QZ$3:$QZ$1713,0),21),"")</f>
        <v>81</v>
      </c>
      <c r="V12" s="10" cm="1">
        <f t="array" ref="V12">IFERROR(INDEX(Data!$QY$3:$RT$1713,MATCH(MS!V$5&amp;MS!$H12,Data!$QY$3:$QY$1713&amp;Data!$QZ$3:$QZ$1713,0),21),"")</f>
        <v>82</v>
      </c>
      <c r="W12" s="10" cm="1">
        <f t="array" ref="W12">IFERROR(INDEX(Data!$QY$3:$RT$1713,MATCH(MS!W$5&amp;MS!$H12,Data!$QY$3:$QY$1713&amp;Data!$QZ$3:$QZ$1713,0),21),"")</f>
        <v>80</v>
      </c>
      <c r="X12" s="10" cm="1">
        <f t="array" ref="X12">IFERROR(INDEX(Data!$QY$3:$RT$1713,MATCH(MS!X$5&amp;MS!$H12,Data!$QY$3:$QY$1713&amp;Data!$QZ$3:$QZ$1713,0),21),"")</f>
        <v>79</v>
      </c>
      <c r="Y12" s="10" cm="1">
        <f t="array" ref="Y12">IFERROR(INDEX(Data!$QY$3:$RT$1713,MATCH(MS!Y$5&amp;MS!$H12,Data!$QY$3:$QY$1713&amp;Data!$QZ$3:$QZ$1713,0),21),"")</f>
        <v>78</v>
      </c>
      <c r="Z12" s="10" cm="1">
        <f t="array" ref="Z12">IFERROR(INDEX(Data!$QY$3:$RT$1713,MATCH(MS!Z$5&amp;MS!$H12,Data!$QY$3:$QY$1713&amp;Data!$QZ$3:$QZ$1713,0),21),"")</f>
        <v>81</v>
      </c>
      <c r="AA12" s="10" cm="1">
        <f t="array" ref="AA12">IFERROR(INDEX(Data!$QY$3:$RT$1713,MATCH(MS!AA$5&amp;MS!$H12,Data!$QY$3:$QY$1713&amp;Data!$QZ$3:$QZ$1713,0),21),"")</f>
        <v>82</v>
      </c>
      <c r="AB12" s="10" cm="1">
        <f t="array" ref="AB12">IFERROR(INDEX(Data!$QY$3:$RT$1713,MATCH(MS!AB$5&amp;MS!$H12,Data!$QY$3:$QY$1713&amp;Data!$QZ$3:$QZ$1713,0),21),"")</f>
        <v>78</v>
      </c>
      <c r="AC12" s="10" cm="1">
        <f t="array" ref="AC12">IFERROR(INDEX(Data!$QY$3:$RT$1713,MATCH(MS!AC$5&amp;MS!$H12,Data!$QY$3:$QY$1713&amp;Data!$QZ$3:$QZ$1713,0),21),"")</f>
        <v>75</v>
      </c>
      <c r="AD12" s="10" cm="1">
        <f t="array" ref="AD12">IFERROR(INDEX(Data!$QY$3:$RT$1713,MATCH(MS!AD$5&amp;MS!$H12,Data!$QY$3:$QY$1713&amp;Data!$QZ$3:$QZ$1713,0),21),"")</f>
        <v>81</v>
      </c>
      <c r="AE12" s="10" cm="1">
        <f t="array" ref="AE12">IFERROR(INDEX(Data!$QY$3:$RT$1713,MATCH(MS!AE$5&amp;MS!$H12,Data!$QY$3:$QY$1713&amp;Data!$QZ$3:$QZ$1713,0),21),"")</f>
        <v>75</v>
      </c>
      <c r="AF12" s="10" cm="1">
        <f t="array" ref="AF12">IFERROR(INDEX(Data!$QY$3:$RT$1713,MATCH(MS!AF$5&amp;MS!$H12,Data!$QY$3:$QY$1713&amp;Data!$QZ$3:$QZ$1713,0),21),"")</f>
        <v>73</v>
      </c>
      <c r="AJ12" s="20"/>
    </row>
    <row r="13" spans="1:36" s="9" customFormat="1" x14ac:dyDescent="0.25">
      <c r="H13" s="11">
        <v>2020</v>
      </c>
      <c r="I13" s="16"/>
      <c r="L13" s="9" cm="1">
        <f t="array" ref="L13">IFERROR(INDEX(Data!$QY$3:$RT$1713,MATCH(MS!L$5&amp;MS!$H13,Data!$QY$3:$QY$1713&amp;Data!$QZ$3:$QZ$1713,0),21),"")</f>
        <v>72</v>
      </c>
      <c r="M13" s="9" cm="1">
        <f t="array" ref="M13">IFERROR(INDEX(Data!$QY$3:$RT$1713,MATCH(MS!M$5&amp;MS!$H13,Data!$QY$3:$QY$1713&amp;Data!$QZ$3:$QZ$1713,0),21),"")</f>
        <v>70</v>
      </c>
      <c r="N13" s="9" cm="1">
        <f t="array" ref="N13">IFERROR(INDEX(Data!$QY$3:$RT$1713,MATCH(MS!N$5&amp;MS!$H13,Data!$QY$3:$QY$1713&amp;Data!$QZ$3:$QZ$1713,0),21),"")</f>
        <v>60</v>
      </c>
      <c r="O13" s="9" cm="1">
        <f t="array" ref="O13">IFERROR(INDEX(Data!$QY$3:$RT$1713,MATCH(MS!O$5&amp;MS!$H13,Data!$QY$3:$QY$1713&amp;Data!$QZ$3:$QZ$1713,0),21),"")</f>
        <v>60</v>
      </c>
      <c r="P13" s="9" cm="1">
        <f t="array" ref="P13">IFERROR(INDEX(Data!$QY$3:$RT$1713,MATCH(MS!P$5&amp;MS!$H13,Data!$QY$3:$QY$1713&amp;Data!$QZ$3:$QZ$1713,0),21),"")</f>
        <v>56</v>
      </c>
      <c r="Q13" s="9" cm="1">
        <f t="array" ref="Q13">IFERROR(INDEX(Data!$QY$3:$RT$1713,MATCH(MS!Q$5&amp;MS!$H13,Data!$QY$3:$QY$1713&amp;Data!$QZ$3:$QZ$1713,0),21),"")</f>
        <v>54</v>
      </c>
      <c r="R13" s="9" cm="1">
        <f t="array" ref="R13">IFERROR(INDEX(Data!$QY$3:$RT$1713,MATCH(MS!R$5&amp;MS!$H13,Data!$QY$3:$QY$1713&amp;Data!$QZ$3:$QZ$1713,0),21),"")</f>
        <v>55</v>
      </c>
      <c r="S13" s="9" cm="1">
        <f t="array" ref="S13">IFERROR(INDEX(Data!$QY$3:$RT$1713,MATCH(MS!S$5&amp;MS!$H13,Data!$QY$3:$QY$1713&amp;Data!$QZ$3:$QZ$1713,0),21),"")</f>
        <v>58</v>
      </c>
      <c r="T13" s="9" cm="1">
        <f t="array" ref="T13">IFERROR(INDEX(Data!$QY$3:$RT$1713,MATCH(MS!T$5&amp;MS!$H13,Data!$QY$3:$QY$1713&amp;Data!$QZ$3:$QZ$1713,0),21),"")</f>
        <v>51</v>
      </c>
      <c r="U13" s="9" cm="1">
        <f t="array" ref="U13">IFERROR(INDEX(Data!$QY$3:$RT$1713,MATCH(MS!U$5&amp;MS!$H13,Data!$QY$3:$QY$1713&amp;Data!$QZ$3:$QZ$1713,0),21),"")</f>
        <v>60</v>
      </c>
      <c r="V13" s="9" cm="1">
        <f t="array" ref="V13">IFERROR(INDEX(Data!$QY$3:$RT$1713,MATCH(MS!V$5&amp;MS!$H13,Data!$QY$3:$QY$1713&amp;Data!$QZ$3:$QZ$1713,0),21),"")</f>
        <v>65</v>
      </c>
      <c r="W13" s="9" cm="1">
        <f t="array" ref="W13">IFERROR(INDEX(Data!$QY$3:$RT$1713,MATCH(MS!W$5&amp;MS!$H13,Data!$QY$3:$QY$1713&amp;Data!$QZ$3:$QZ$1713,0),21),"")</f>
        <v>65</v>
      </c>
      <c r="X13" s="9" cm="1">
        <f t="array" ref="X13">IFERROR(INDEX(Data!$QY$3:$RT$1713,MATCH(MS!X$5&amp;MS!$H13,Data!$QY$3:$QY$1713&amp;Data!$QZ$3:$QZ$1713,0),21),"")</f>
        <v>68</v>
      </c>
      <c r="Y13" s="9" cm="1">
        <f t="array" ref="Y13">IFERROR(INDEX(Data!$QY$3:$RT$1713,MATCH(MS!Y$5&amp;MS!$H13,Data!$QY$3:$QY$1713&amp;Data!$QZ$3:$QZ$1713,0),21),"")</f>
        <v>67</v>
      </c>
      <c r="Z13" s="9" cm="1">
        <f t="array" ref="Z13">IFERROR(INDEX(Data!$QY$3:$RT$1713,MATCH(MS!Z$5&amp;MS!$H13,Data!$QY$3:$QY$1713&amp;Data!$QZ$3:$QZ$1713,0),21),"")</f>
        <v>64</v>
      </c>
      <c r="AA13" s="9" cm="1">
        <f t="array" ref="AA13">IFERROR(INDEX(Data!$QY$3:$RT$1713,MATCH(MS!AA$5&amp;MS!$H13,Data!$QY$3:$QY$1713&amp;Data!$QZ$3:$QZ$1713,0),21),"")</f>
        <v>67</v>
      </c>
      <c r="AB13" s="9" cm="1">
        <f t="array" ref="AB13">IFERROR(INDEX(Data!$QY$3:$RT$1713,MATCH(MS!AB$5&amp;MS!$H13,Data!$QY$3:$QY$1713&amp;Data!$QZ$3:$QZ$1713,0),21),"")</f>
        <v>65</v>
      </c>
      <c r="AC13" s="9" cm="1">
        <f t="array" ref="AC13">IFERROR(INDEX(Data!$QY$3:$RT$1713,MATCH(MS!AC$5&amp;MS!$H13,Data!$QY$3:$QY$1713&amp;Data!$QZ$3:$QZ$1713,0),21),"")</f>
        <v>65</v>
      </c>
      <c r="AD13" s="9" cm="1">
        <f t="array" ref="AD13">IFERROR(INDEX(Data!$QY$3:$RT$1713,MATCH(MS!AD$5&amp;MS!$H13,Data!$QY$3:$QY$1713&amp;Data!$QZ$3:$QZ$1713,0),21),"")</f>
        <v>67</v>
      </c>
      <c r="AE13" s="9" cm="1">
        <f t="array" ref="AE13">IFERROR(INDEX(Data!$QY$3:$RT$1713,MATCH(MS!AE$5&amp;MS!$H13,Data!$QY$3:$QY$1713&amp;Data!$QZ$3:$QZ$1713,0),21),"")</f>
        <v>67</v>
      </c>
      <c r="AF13" s="9" cm="1">
        <f t="array" ref="AF13">IFERROR(INDEX(Data!$QY$3:$RT$1713,MATCH(MS!AF$5&amp;MS!$H13,Data!$QY$3:$QY$1713&amp;Data!$QZ$3:$QZ$1713,0),21),"")</f>
        <v>67</v>
      </c>
      <c r="AJ13" s="17"/>
    </row>
    <row r="14" spans="1:36" s="10" customFormat="1" x14ac:dyDescent="0.25">
      <c r="H14" s="18">
        <v>2019</v>
      </c>
      <c r="I14" s="19"/>
      <c r="M14" s="10" cm="1">
        <f t="array" ref="M14">IFERROR(INDEX(Data!$QY$3:$RT$1713,MATCH(MS!M$5&amp;MS!$H14,Data!$QY$3:$QY$1713&amp;Data!$QZ$3:$QZ$1713,0),21),"")</f>
        <v>59</v>
      </c>
      <c r="N14" s="10" cm="1">
        <f t="array" ref="N14">IFERROR(INDEX(Data!$QY$3:$RT$1713,MATCH(MS!N$5&amp;MS!$H14,Data!$QY$3:$QY$1713&amp;Data!$QZ$3:$QZ$1713,0),21),"")</f>
        <v>58</v>
      </c>
      <c r="O14" s="10" cm="1">
        <f t="array" ref="O14">IFERROR(INDEX(Data!$QY$3:$RT$1713,MATCH(MS!O$5&amp;MS!$H14,Data!$QY$3:$QY$1713&amp;Data!$QZ$3:$QZ$1713,0),21),"")</f>
        <v>50</v>
      </c>
      <c r="P14" s="10" cm="1">
        <f t="array" ref="P14">IFERROR(INDEX(Data!$QY$3:$RT$1713,MATCH(MS!P$5&amp;MS!$H14,Data!$QY$3:$QY$1713&amp;Data!$QZ$3:$QZ$1713,0),21),"")</f>
        <v>55</v>
      </c>
      <c r="Q14" s="10" cm="1">
        <f t="array" ref="Q14">IFERROR(INDEX(Data!$QY$3:$RT$1713,MATCH(MS!Q$5&amp;MS!$H14,Data!$QY$3:$QY$1713&amp;Data!$QZ$3:$QZ$1713,0),21),"")</f>
        <v>55</v>
      </c>
      <c r="R14" s="10" cm="1">
        <f t="array" ref="R14">IFERROR(INDEX(Data!$QY$3:$RT$1713,MATCH(MS!R$5&amp;MS!$H14,Data!$QY$3:$QY$1713&amp;Data!$QZ$3:$QZ$1713,0),21),"")</f>
        <v>58</v>
      </c>
      <c r="S14" s="10" cm="1">
        <f t="array" ref="S14">IFERROR(INDEX(Data!$QY$3:$RT$1713,MATCH(MS!S$5&amp;MS!$H14,Data!$QY$3:$QY$1713&amp;Data!$QZ$3:$QZ$1713,0),21),"")</f>
        <v>56</v>
      </c>
      <c r="T14" s="10" cm="1">
        <f t="array" ref="T14">IFERROR(INDEX(Data!$QY$3:$RT$1713,MATCH(MS!T$5&amp;MS!$H14,Data!$QY$3:$QY$1713&amp;Data!$QZ$3:$QZ$1713,0),21),"")</f>
        <v>56</v>
      </c>
      <c r="U14" s="10" cm="1">
        <f t="array" ref="U14">IFERROR(INDEX(Data!$QY$3:$RT$1713,MATCH(MS!U$5&amp;MS!$H14,Data!$QY$3:$QY$1713&amp;Data!$QZ$3:$QZ$1713,0),21),"")</f>
        <v>61</v>
      </c>
      <c r="V14" s="10" cm="1">
        <f t="array" ref="V14">IFERROR(INDEX(Data!$QY$3:$RT$1713,MATCH(MS!V$5&amp;MS!$H14,Data!$QY$3:$QY$1713&amp;Data!$QZ$3:$QZ$1713,0),21),"")</f>
        <v>70</v>
      </c>
      <c r="W14" s="10" cm="1">
        <f t="array" ref="W14">IFERROR(INDEX(Data!$QY$3:$RT$1713,MATCH(MS!W$5&amp;MS!$H14,Data!$QY$3:$QY$1713&amp;Data!$QZ$3:$QZ$1713,0),21),"")</f>
        <v>64</v>
      </c>
      <c r="X14" s="10" cm="1">
        <f t="array" ref="X14">IFERROR(INDEX(Data!$QY$3:$RT$1713,MATCH(MS!X$5&amp;MS!$H14,Data!$QY$3:$QY$1713&amp;Data!$QZ$3:$QZ$1713,0),21),"")</f>
        <v>64</v>
      </c>
      <c r="Y14" s="10" cm="1">
        <f t="array" ref="Y14">IFERROR(INDEX(Data!$QY$3:$RT$1713,MATCH(MS!Y$5&amp;MS!$H14,Data!$QY$3:$QY$1713&amp;Data!$QZ$3:$QZ$1713,0),21),"")</f>
        <v>58</v>
      </c>
      <c r="Z14" s="10" cm="1">
        <f t="array" ref="Z14">IFERROR(INDEX(Data!$QY$3:$RT$1713,MATCH(MS!Z$5&amp;MS!$H14,Data!$QY$3:$QY$1713&amp;Data!$QZ$3:$QZ$1713,0),21),"")</f>
        <v>68</v>
      </c>
      <c r="AA14" s="10" cm="1">
        <f t="array" ref="AA14">IFERROR(INDEX(Data!$QY$3:$RT$1713,MATCH(MS!AA$5&amp;MS!$H14,Data!$QY$3:$QY$1713&amp;Data!$QZ$3:$QZ$1713,0),21),"")</f>
        <v>66</v>
      </c>
      <c r="AB14" s="10" cm="1">
        <f t="array" ref="AB14">IFERROR(INDEX(Data!$QY$3:$RT$1713,MATCH(MS!AB$5&amp;MS!$H14,Data!$QY$3:$QY$1713&amp;Data!$QZ$3:$QZ$1713,0),21),"")</f>
        <v>75</v>
      </c>
      <c r="AC14" s="10" cm="1">
        <f t="array" ref="AC14">IFERROR(INDEX(Data!$QY$3:$RT$1713,MATCH(MS!AC$5&amp;MS!$H14,Data!$QY$3:$QY$1713&amp;Data!$QZ$3:$QZ$1713,0),21),"")</f>
        <v>67</v>
      </c>
      <c r="AD14" s="10" cm="1">
        <f t="array" ref="AD14">IFERROR(INDEX(Data!$QY$3:$RT$1713,MATCH(MS!AD$5&amp;MS!$H14,Data!$QY$3:$QY$1713&amp;Data!$QZ$3:$QZ$1713,0),21),"")</f>
        <v>68</v>
      </c>
      <c r="AE14" s="10" cm="1">
        <f t="array" ref="AE14">IFERROR(INDEX(Data!$QY$3:$RT$1713,MATCH(MS!AE$5&amp;MS!$H14,Data!$QY$3:$QY$1713&amp;Data!$QZ$3:$QZ$1713,0),21),"")</f>
        <v>64</v>
      </c>
      <c r="AF14" s="10" cm="1">
        <f t="array" ref="AF14">IFERROR(INDEX(Data!$QY$3:$RT$1713,MATCH(MS!AF$5&amp;MS!$H14,Data!$QY$3:$QY$1713&amp;Data!$QZ$3:$QZ$1713,0),21),"")</f>
        <v>64</v>
      </c>
      <c r="AG14" s="10" cm="1">
        <f t="array" ref="AG14">IFERROR(INDEX(Data!$QY$3:$RT$1713,MATCH(MS!AG$5&amp;MS!$H14,Data!$QY$3:$QY$1713&amp;Data!$QZ$3:$QZ$1713,0),21),"")</f>
        <v>64</v>
      </c>
      <c r="AJ14" s="20"/>
    </row>
    <row r="15" spans="1:36" s="9" customFormat="1" x14ac:dyDescent="0.25">
      <c r="H15" s="11">
        <v>2018</v>
      </c>
      <c r="I15" s="16"/>
      <c r="K15" s="9" cm="1">
        <f t="array" ref="K15">IFERROR(INDEX(Data!$QY$3:$RT$1713,MATCH(MS!K$5&amp;MS!$H15,Data!$QY$3:$QY$1713&amp;Data!$QZ$3:$QZ$1713,0),21),"")</f>
        <v>74</v>
      </c>
      <c r="L15" s="9" cm="1">
        <f t="array" ref="L15">IFERROR(INDEX(Data!$QY$3:$RT$1713,MATCH(MS!L$5&amp;MS!$H15,Data!$QY$3:$QY$1713&amp;Data!$QZ$3:$QZ$1713,0),21),"")</f>
        <v>72</v>
      </c>
      <c r="M15" s="9" cm="1">
        <f t="array" ref="M15">IFERROR(INDEX(Data!$QY$3:$RT$1713,MATCH(MS!M$5&amp;MS!$H15,Data!$QY$3:$QY$1713&amp;Data!$QZ$3:$QZ$1713,0),21),"")</f>
        <v>77</v>
      </c>
      <c r="N15" s="9" cm="1">
        <f t="array" ref="N15">IFERROR(INDEX(Data!$QY$3:$RT$1713,MATCH(MS!N$5&amp;MS!$H15,Data!$QY$3:$QY$1713&amp;Data!$QZ$3:$QZ$1713,0),21),"")</f>
        <v>77</v>
      </c>
      <c r="O15" s="9" cm="1">
        <f t="array" ref="O15">IFERROR(INDEX(Data!$QY$3:$RT$1713,MATCH(MS!O$5&amp;MS!$H15,Data!$QY$3:$QY$1713&amp;Data!$QZ$3:$QZ$1713,0),21),"")</f>
        <v>75</v>
      </c>
      <c r="P15" s="9" cm="1">
        <f t="array" ref="P15">IFERROR(INDEX(Data!$QY$3:$RT$1713,MATCH(MS!P$5&amp;MS!$H15,Data!$QY$3:$QY$1713&amp;Data!$QZ$3:$QZ$1713,0),21),"")</f>
        <v>71</v>
      </c>
      <c r="Q15" s="9" cm="1">
        <f t="array" ref="Q15">IFERROR(INDEX(Data!$QY$3:$RT$1713,MATCH(MS!Q$5&amp;MS!$H15,Data!$QY$3:$QY$1713&amp;Data!$QZ$3:$QZ$1713,0),21),"")</f>
        <v>68</v>
      </c>
      <c r="R15" s="9" cm="1">
        <f t="array" ref="R15">IFERROR(INDEX(Data!$QY$3:$RT$1713,MATCH(MS!R$5&amp;MS!$H15,Data!$QY$3:$QY$1713&amp;Data!$QZ$3:$QZ$1713,0),21),"")</f>
        <v>66</v>
      </c>
      <c r="S15" s="9" cm="1">
        <f t="array" ref="S15">IFERROR(INDEX(Data!$QY$3:$RT$1713,MATCH(MS!S$5&amp;MS!$H15,Data!$QY$3:$QY$1713&amp;Data!$QZ$3:$QZ$1713,0),21),"")</f>
        <v>71</v>
      </c>
      <c r="T15" s="9" cm="1">
        <f t="array" ref="T15">IFERROR(INDEX(Data!$QY$3:$RT$1713,MATCH(MS!T$5&amp;MS!$H15,Data!$QY$3:$QY$1713&amp;Data!$QZ$3:$QZ$1713,0),21),"")</f>
        <v>71</v>
      </c>
      <c r="U15" s="9" cm="1">
        <f t="array" ref="U15">IFERROR(INDEX(Data!$QY$3:$RT$1713,MATCH(MS!U$5&amp;MS!$H15,Data!$QY$3:$QY$1713&amp;Data!$QZ$3:$QZ$1713,0),21),"")</f>
        <v>76</v>
      </c>
      <c r="V15" s="9" cm="1">
        <f t="array" ref="V15">IFERROR(INDEX(Data!$QY$3:$RT$1713,MATCH(MS!V$5&amp;MS!$H15,Data!$QY$3:$QY$1713&amp;Data!$QZ$3:$QZ$1713,0),21),"")</f>
        <v>71</v>
      </c>
      <c r="W15" s="9" cm="1">
        <f t="array" ref="W15">IFERROR(INDEX(Data!$QY$3:$RT$1713,MATCH(MS!W$5&amp;MS!$H15,Data!$QY$3:$QY$1713&amp;Data!$QZ$3:$QZ$1713,0),21),"")</f>
        <v>69</v>
      </c>
      <c r="X15" s="9" cm="1">
        <f t="array" ref="X15">IFERROR(INDEX(Data!$QY$3:$RT$1713,MATCH(MS!X$5&amp;MS!$H15,Data!$QY$3:$QY$1713&amp;Data!$QZ$3:$QZ$1713,0),21),"")</f>
        <v>70</v>
      </c>
      <c r="Y15" s="9" cm="1">
        <f t="array" ref="Y15">IFERROR(INDEX(Data!$QY$3:$RT$1713,MATCH(MS!Y$5&amp;MS!$H15,Data!$QY$3:$QY$1713&amp;Data!$QZ$3:$QZ$1713,0),21),"")</f>
        <v>71</v>
      </c>
      <c r="Z15" s="9" cm="1">
        <f t="array" ref="Z15">IFERROR(INDEX(Data!$QY$3:$RT$1713,MATCH(MS!Z$5&amp;MS!$H15,Data!$QY$3:$QY$1713&amp;Data!$QZ$3:$QZ$1713,0),21),"")</f>
        <v>70</v>
      </c>
      <c r="AA15" s="9" cm="1">
        <f t="array" ref="AA15">IFERROR(INDEX(Data!$QY$3:$RT$1713,MATCH(MS!AA$5&amp;MS!$H15,Data!$QY$3:$QY$1713&amp;Data!$QZ$3:$QZ$1713,0),21),"")</f>
        <v>70</v>
      </c>
      <c r="AB15" s="9" cm="1">
        <f t="array" ref="AB15">IFERROR(INDEX(Data!$QY$3:$RT$1713,MATCH(MS!AB$5&amp;MS!$H15,Data!$QY$3:$QY$1713&amp;Data!$QZ$3:$QZ$1713,0),21),"")</f>
        <v>66</v>
      </c>
      <c r="AC15" s="9" cm="1">
        <f t="array" ref="AC15">IFERROR(INDEX(Data!$QY$3:$RT$1713,MATCH(MS!AC$5&amp;MS!$H15,Data!$QY$3:$QY$1713&amp;Data!$QZ$3:$QZ$1713,0),21),"")</f>
        <v>67</v>
      </c>
      <c r="AD15" s="9" cm="1">
        <f t="array" ref="AD15">IFERROR(INDEX(Data!$QY$3:$RT$1713,MATCH(MS!AD$5&amp;MS!$H15,Data!$QY$3:$QY$1713&amp;Data!$QZ$3:$QZ$1713,0),21),"")</f>
        <v>67</v>
      </c>
      <c r="AE15" s="9" cm="1">
        <f t="array" ref="AE15">IFERROR(INDEX(Data!$QY$3:$RT$1713,MATCH(MS!AE$5&amp;MS!$H15,Data!$QY$3:$QY$1713&amp;Data!$QZ$3:$QZ$1713,0),21),"")</f>
        <v>67</v>
      </c>
      <c r="AF15" s="9" cm="1">
        <f t="array" ref="AF15">IFERROR(INDEX(Data!$QY$3:$RT$1713,MATCH(MS!AF$5&amp;MS!$H15,Data!$QY$3:$QY$1713&amp;Data!$QZ$3:$QZ$1713,0),21),"")</f>
        <v>67</v>
      </c>
      <c r="AG15" s="9" cm="1">
        <f t="array" ref="AG15">IFERROR(INDEX(Data!$QY$3:$RT$1713,MATCH(MS!AG$5&amp;MS!$H15,Data!$QY$3:$QY$1713&amp;Data!$QZ$3:$QZ$1713,0),21),"")</f>
        <v>67</v>
      </c>
      <c r="AJ15" s="17"/>
    </row>
    <row r="16" spans="1:36" s="10" customFormat="1" x14ac:dyDescent="0.25">
      <c r="H16" s="18">
        <v>2017</v>
      </c>
      <c r="I16" s="19"/>
      <c r="K16" s="10" cm="1">
        <f t="array" ref="K16">IFERROR(INDEX(Data!$QY$3:$RT$1713,MATCH(MS!K$5&amp;MS!$H16,Data!$QY$3:$QY$1713&amp;Data!$QZ$3:$QZ$1713,0),21),"")</f>
        <v>66</v>
      </c>
      <c r="L16" s="10" cm="1">
        <f t="array" ref="L16">IFERROR(INDEX(Data!$QY$3:$RT$1713,MATCH(MS!L$5&amp;MS!$H16,Data!$QY$3:$QY$1713&amp;Data!$QZ$3:$QZ$1713,0),21),"")</f>
        <v>67</v>
      </c>
      <c r="M16" s="10" cm="1">
        <f t="array" ref="M16">IFERROR(INDEX(Data!$QY$3:$RT$1713,MATCH(MS!M$5&amp;MS!$H16,Data!$QY$3:$QY$1713&amp;Data!$QZ$3:$QZ$1713,0),21),"")</f>
        <v>69</v>
      </c>
      <c r="N16" s="10" cm="1">
        <f t="array" ref="N16">IFERROR(INDEX(Data!$QY$3:$RT$1713,MATCH(MS!N$5&amp;MS!$H16,Data!$QY$3:$QY$1713&amp;Data!$QZ$3:$QZ$1713,0),21),"")</f>
        <v>65</v>
      </c>
      <c r="O16" s="10" cm="1">
        <f t="array" ref="O16">IFERROR(INDEX(Data!$QY$3:$RT$1713,MATCH(MS!O$5&amp;MS!$H16,Data!$QY$3:$QY$1713&amp;Data!$QZ$3:$QZ$1713,0),21),"")</f>
        <v>63</v>
      </c>
      <c r="P16" s="10" cm="1">
        <f t="array" ref="P16">IFERROR(INDEX(Data!$QY$3:$RT$1713,MATCH(MS!P$5&amp;MS!$H16,Data!$QY$3:$QY$1713&amp;Data!$QZ$3:$QZ$1713,0),21),"")</f>
        <v>65</v>
      </c>
      <c r="Q16" s="10" cm="1">
        <f t="array" ref="Q16">IFERROR(INDEX(Data!$QY$3:$RT$1713,MATCH(MS!Q$5&amp;MS!$H16,Data!$QY$3:$QY$1713&amp;Data!$QZ$3:$QZ$1713,0),21),"")</f>
        <v>67</v>
      </c>
      <c r="R16" s="10" cm="1">
        <f t="array" ref="R16">IFERROR(INDEX(Data!$QY$3:$RT$1713,MATCH(MS!R$5&amp;MS!$H16,Data!$QY$3:$QY$1713&amp;Data!$QZ$3:$QZ$1713,0),21),"")</f>
        <v>65</v>
      </c>
      <c r="S16" s="10" cm="1">
        <f t="array" ref="S16">IFERROR(INDEX(Data!$QY$3:$RT$1713,MATCH(MS!S$5&amp;MS!$H16,Data!$QY$3:$QY$1713&amp;Data!$QZ$3:$QZ$1713,0),21),"")</f>
        <v>67</v>
      </c>
      <c r="T16" s="10" cm="1">
        <f t="array" ref="T16">IFERROR(INDEX(Data!$QY$3:$RT$1713,MATCH(MS!T$5&amp;MS!$H16,Data!$QY$3:$QY$1713&amp;Data!$QZ$3:$QZ$1713,0),21),"")</f>
        <v>62</v>
      </c>
      <c r="U16" s="10" cm="1">
        <f t="array" ref="U16">IFERROR(INDEX(Data!$QY$3:$RT$1713,MATCH(MS!U$5&amp;MS!$H16,Data!$QY$3:$QY$1713&amp;Data!$QZ$3:$QZ$1713,0),21),"")</f>
        <v>69</v>
      </c>
      <c r="V16" s="10" cm="1">
        <f t="array" ref="V16">IFERROR(INDEX(Data!$QY$3:$RT$1713,MATCH(MS!V$5&amp;MS!$H16,Data!$QY$3:$QY$1713&amp;Data!$QZ$3:$QZ$1713,0),21),"")</f>
        <v>72</v>
      </c>
      <c r="W16" s="10" cm="1">
        <f t="array" ref="W16">IFERROR(INDEX(Data!$QY$3:$RT$1713,MATCH(MS!W$5&amp;MS!$H16,Data!$QY$3:$QY$1713&amp;Data!$QZ$3:$QZ$1713,0),21),"")</f>
        <v>69</v>
      </c>
      <c r="X16" s="10" cm="1">
        <f t="array" ref="X16">IFERROR(INDEX(Data!$QY$3:$RT$1713,MATCH(MS!X$5&amp;MS!$H16,Data!$QY$3:$QY$1713&amp;Data!$QZ$3:$QZ$1713,0),21),"")</f>
        <v>71</v>
      </c>
      <c r="Y16" s="10" cm="1">
        <f t="array" ref="Y16">IFERROR(INDEX(Data!$QY$3:$RT$1713,MATCH(MS!Y$5&amp;MS!$H16,Data!$QY$3:$QY$1713&amp;Data!$QZ$3:$QZ$1713,0),21),"")</f>
        <v>76</v>
      </c>
      <c r="Z16" s="10" cm="1">
        <f t="array" ref="Z16">IFERROR(INDEX(Data!$QY$3:$RT$1713,MATCH(MS!Z$5&amp;MS!$H16,Data!$QY$3:$QY$1713&amp;Data!$QZ$3:$QZ$1713,0),21),"")</f>
        <v>67</v>
      </c>
      <c r="AA16" s="10" cm="1">
        <f t="array" ref="AA16">IFERROR(INDEX(Data!$QY$3:$RT$1713,MATCH(MS!AA$5&amp;MS!$H16,Data!$QY$3:$QY$1713&amp;Data!$QZ$3:$QZ$1713,0),21),"")</f>
        <v>69</v>
      </c>
      <c r="AB16" s="10" cm="1">
        <f t="array" ref="AB16">IFERROR(INDEX(Data!$QY$3:$RT$1713,MATCH(MS!AB$5&amp;MS!$H16,Data!$QY$3:$QY$1713&amp;Data!$QZ$3:$QZ$1713,0),21),"")</f>
        <v>66</v>
      </c>
      <c r="AC16" s="10" cm="1">
        <f t="array" ref="AC16">IFERROR(INDEX(Data!$QY$3:$RT$1713,MATCH(MS!AC$5&amp;MS!$H16,Data!$QY$3:$QY$1713&amp;Data!$QZ$3:$QZ$1713,0),21),"")</f>
        <v>70</v>
      </c>
      <c r="AD16" s="10" cm="1">
        <f t="array" ref="AD16">IFERROR(INDEX(Data!$QY$3:$RT$1713,MATCH(MS!AD$5&amp;MS!$H16,Data!$QY$3:$QY$1713&amp;Data!$QZ$3:$QZ$1713,0),21),"")</f>
        <v>70</v>
      </c>
      <c r="AE16" s="10" cm="1">
        <f t="array" ref="AE16">IFERROR(INDEX(Data!$QY$3:$RT$1713,MATCH(MS!AE$5&amp;MS!$H16,Data!$QY$3:$QY$1713&amp;Data!$QZ$3:$QZ$1713,0),21),"")</f>
        <v>70</v>
      </c>
      <c r="AF16" s="10" cm="1">
        <f t="array" ref="AF16">IFERROR(INDEX(Data!$QY$3:$RT$1713,MATCH(MS!AF$5&amp;MS!$H16,Data!$QY$3:$QY$1713&amp;Data!$QZ$3:$QZ$1713,0),21),"")</f>
        <v>70</v>
      </c>
      <c r="AJ16" s="20"/>
    </row>
    <row r="17" spans="8:36" s="9" customFormat="1" x14ac:dyDescent="0.25">
      <c r="H17" s="11">
        <v>2016</v>
      </c>
      <c r="I17" s="16"/>
      <c r="L17" s="9" cm="1">
        <f t="array" ref="L17">IFERROR(INDEX(Data!$QY$3:$RT$1713,MATCH(MS!L$5&amp;MS!$H17,Data!$QY$3:$QY$1713&amp;Data!$QZ$3:$QZ$1713,0),21),"")</f>
        <v>69</v>
      </c>
      <c r="M17" s="9" cm="1">
        <f t="array" ref="M17">IFERROR(INDEX(Data!$QY$3:$RT$1713,MATCH(MS!M$5&amp;MS!$H17,Data!$QY$3:$QY$1713&amp;Data!$QZ$3:$QZ$1713,0),21),"")</f>
        <v>64</v>
      </c>
      <c r="N17" s="9" cm="1">
        <f t="array" ref="N17">IFERROR(INDEX(Data!$QY$3:$RT$1713,MATCH(MS!N$5&amp;MS!$H17,Data!$QY$3:$QY$1713&amp;Data!$QZ$3:$QZ$1713,0),21),"")</f>
        <v>64</v>
      </c>
      <c r="O17" s="9" cm="1">
        <f t="array" ref="O17">IFERROR(INDEX(Data!$QY$3:$RT$1713,MATCH(MS!O$5&amp;MS!$H17,Data!$QY$3:$QY$1713&amp;Data!$QZ$3:$QZ$1713,0),21),"")</f>
        <v>65</v>
      </c>
      <c r="P17" s="9" cm="1">
        <f t="array" ref="P17">IFERROR(INDEX(Data!$QY$3:$RT$1713,MATCH(MS!P$5&amp;MS!$H17,Data!$QY$3:$QY$1713&amp;Data!$QZ$3:$QZ$1713,0),21),"")</f>
        <v>67</v>
      </c>
      <c r="Q17" s="9" cm="1">
        <f t="array" ref="Q17">IFERROR(INDEX(Data!$QY$3:$RT$1713,MATCH(MS!Q$5&amp;MS!$H17,Data!$QY$3:$QY$1713&amp;Data!$QZ$3:$QZ$1713,0),21),"")</f>
        <v>66</v>
      </c>
      <c r="R17" s="9" cm="1">
        <f t="array" ref="R17">IFERROR(INDEX(Data!$QY$3:$RT$1713,MATCH(MS!R$5&amp;MS!$H17,Data!$QY$3:$QY$1713&amp;Data!$QZ$3:$QZ$1713,0),21),"")</f>
        <v>67</v>
      </c>
      <c r="S17" s="9" cm="1">
        <f t="array" ref="S17">IFERROR(INDEX(Data!$QY$3:$RT$1713,MATCH(MS!S$5&amp;MS!$H17,Data!$QY$3:$QY$1713&amp;Data!$QZ$3:$QZ$1713,0),21),"")</f>
        <v>68</v>
      </c>
      <c r="T17" s="9" cm="1">
        <f t="array" ref="T17">IFERROR(INDEX(Data!$QY$3:$RT$1713,MATCH(MS!T$5&amp;MS!$H17,Data!$QY$3:$QY$1713&amp;Data!$QZ$3:$QZ$1713,0),21),"")</f>
        <v>67</v>
      </c>
      <c r="U17" s="9" cm="1">
        <f t="array" ref="U17">IFERROR(INDEX(Data!$QY$3:$RT$1713,MATCH(MS!U$5&amp;MS!$H17,Data!$QY$3:$QY$1713&amp;Data!$QZ$3:$QZ$1713,0),21),"")</f>
        <v>65</v>
      </c>
      <c r="V17" s="9" cm="1">
        <f t="array" ref="V17">IFERROR(INDEX(Data!$QY$3:$RT$1713,MATCH(MS!V$5&amp;MS!$H17,Data!$QY$3:$QY$1713&amp;Data!$QZ$3:$QZ$1713,0),21),"")</f>
        <v>70</v>
      </c>
      <c r="W17" s="9" cm="1">
        <f t="array" ref="W17">IFERROR(INDEX(Data!$QY$3:$RT$1713,MATCH(MS!W$5&amp;MS!$H17,Data!$QY$3:$QY$1713&amp;Data!$QZ$3:$QZ$1713,0),21),"")</f>
        <v>67</v>
      </c>
      <c r="X17" s="9" cm="1">
        <f t="array" ref="X17">IFERROR(INDEX(Data!$QY$3:$RT$1713,MATCH(MS!X$5&amp;MS!$H17,Data!$QY$3:$QY$1713&amp;Data!$QZ$3:$QZ$1713,0),21),"")</f>
        <v>69</v>
      </c>
      <c r="Y17" s="9" cm="1">
        <f t="array" ref="Y17">IFERROR(INDEX(Data!$QY$3:$RT$1713,MATCH(MS!Y$5&amp;MS!$H17,Data!$QY$3:$QY$1713&amp;Data!$QZ$3:$QZ$1713,0),21),"")</f>
        <v>71</v>
      </c>
      <c r="Z17" s="9" cm="1">
        <f t="array" ref="Z17">IFERROR(INDEX(Data!$QY$3:$RT$1713,MATCH(MS!Z$5&amp;MS!$H17,Data!$QY$3:$QY$1713&amp;Data!$QZ$3:$QZ$1713,0),21),"")</f>
        <v>72</v>
      </c>
      <c r="AA17" s="9" cm="1">
        <f t="array" ref="AA17">IFERROR(INDEX(Data!$QY$3:$RT$1713,MATCH(MS!AA$5&amp;MS!$H17,Data!$QY$3:$QY$1713&amp;Data!$QZ$3:$QZ$1713,0),21),"")</f>
        <v>72</v>
      </c>
      <c r="AB17" s="9" cm="1">
        <f t="array" ref="AB17">IFERROR(INDEX(Data!$QY$3:$RT$1713,MATCH(MS!AB$5&amp;MS!$H17,Data!$QY$3:$QY$1713&amp;Data!$QZ$3:$QZ$1713,0),21),"")</f>
        <v>72</v>
      </c>
      <c r="AC17" s="9" cm="1">
        <f t="array" ref="AC17">IFERROR(INDEX(Data!$QY$3:$RT$1713,MATCH(MS!AC$5&amp;MS!$H17,Data!$QY$3:$QY$1713&amp;Data!$QZ$3:$QZ$1713,0),21),"")</f>
        <v>70</v>
      </c>
      <c r="AD17" s="9" cm="1">
        <f t="array" ref="AD17">IFERROR(INDEX(Data!$QY$3:$RT$1713,MATCH(MS!AD$5&amp;MS!$H17,Data!$QY$3:$QY$1713&amp;Data!$QZ$3:$QZ$1713,0),21),"")</f>
        <v>72</v>
      </c>
      <c r="AE17" s="9" cm="1">
        <f t="array" ref="AE17">IFERROR(INDEX(Data!$QY$3:$RT$1713,MATCH(MS!AE$5&amp;MS!$H17,Data!$QY$3:$QY$1713&amp;Data!$QZ$3:$QZ$1713,0),21),"")</f>
        <v>71</v>
      </c>
      <c r="AF17" s="9" cm="1">
        <f t="array" ref="AF17">IFERROR(INDEX(Data!$QY$3:$RT$1713,MATCH(MS!AF$5&amp;MS!$H17,Data!$QY$3:$QY$1713&amp;Data!$QZ$3:$QZ$1713,0),21),"")</f>
        <v>71</v>
      </c>
      <c r="AG17" s="9" cm="1">
        <f t="array" ref="AG17">IFERROR(INDEX(Data!$QY$3:$RT$1713,MATCH(MS!AG$5&amp;MS!$H17,Data!$QY$3:$QY$1713&amp;Data!$QZ$3:$QZ$1713,0),21),"")</f>
        <v>71</v>
      </c>
      <c r="AJ17" s="17"/>
    </row>
    <row r="18" spans="8:36" s="10" customFormat="1" x14ac:dyDescent="0.25">
      <c r="H18" s="18">
        <v>2015</v>
      </c>
      <c r="I18" s="19"/>
      <c r="K18" s="10" cm="1">
        <f t="array" ref="K18">IFERROR(INDEX(Data!$QY$3:$RT$1713,MATCH(MS!K$5&amp;MS!$H18,Data!$QY$3:$QY$1713&amp;Data!$QZ$3:$QZ$1713,0),21),"")</f>
        <v>79</v>
      </c>
      <c r="L18" s="10" cm="1">
        <f t="array" ref="L18">IFERROR(INDEX(Data!$QY$3:$RT$1713,MATCH(MS!L$5&amp;MS!$H18,Data!$QY$3:$QY$1713&amp;Data!$QZ$3:$QZ$1713,0),21),"")</f>
        <v>73</v>
      </c>
      <c r="M18" s="10" cm="1">
        <f t="array" ref="M18">IFERROR(INDEX(Data!$QY$3:$RT$1713,MATCH(MS!M$5&amp;MS!$H18,Data!$QY$3:$QY$1713&amp;Data!$QZ$3:$QZ$1713,0),21),"")</f>
        <v>64</v>
      </c>
      <c r="N18" s="10" cm="1">
        <f t="array" ref="N18">IFERROR(INDEX(Data!$QY$3:$RT$1713,MATCH(MS!N$5&amp;MS!$H18,Data!$QY$3:$QY$1713&amp;Data!$QZ$3:$QZ$1713,0),21),"")</f>
        <v>66</v>
      </c>
      <c r="O18" s="10" cm="1">
        <f t="array" ref="O18">IFERROR(INDEX(Data!$QY$3:$RT$1713,MATCH(MS!O$5&amp;MS!$H18,Data!$QY$3:$QY$1713&amp;Data!$QZ$3:$QZ$1713,0),21),"")</f>
        <v>66</v>
      </c>
      <c r="P18" s="10" cm="1">
        <f t="array" ref="P18">IFERROR(INDEX(Data!$QY$3:$RT$1713,MATCH(MS!P$5&amp;MS!$H18,Data!$QY$3:$QY$1713&amp;Data!$QZ$3:$QZ$1713,0),21),"")</f>
        <v>66</v>
      </c>
      <c r="Q18" s="10" cm="1">
        <f t="array" ref="Q18">IFERROR(INDEX(Data!$QY$3:$RT$1713,MATCH(MS!Q$5&amp;MS!$H18,Data!$QY$3:$QY$1713&amp;Data!$QZ$3:$QZ$1713,0),21),"")</f>
        <v>73</v>
      </c>
      <c r="R18" s="10" cm="1">
        <f t="array" ref="R18">IFERROR(INDEX(Data!$QY$3:$RT$1713,MATCH(MS!R$5&amp;MS!$H18,Data!$QY$3:$QY$1713&amp;Data!$QZ$3:$QZ$1713,0),21),"")</f>
        <v>74</v>
      </c>
      <c r="S18" s="10" cm="1">
        <f t="array" ref="S18">IFERROR(INDEX(Data!$QY$3:$RT$1713,MATCH(MS!S$5&amp;MS!$H18,Data!$QY$3:$QY$1713&amp;Data!$QZ$3:$QZ$1713,0),21),"")</f>
        <v>74</v>
      </c>
      <c r="T18" s="10" cm="1">
        <f t="array" ref="T18">IFERROR(INDEX(Data!$QY$3:$RT$1713,MATCH(MS!T$5&amp;MS!$H18,Data!$QY$3:$QY$1713&amp;Data!$QZ$3:$QZ$1713,0),21),"")</f>
        <v>75</v>
      </c>
      <c r="U18" s="10" cm="1">
        <f t="array" ref="U18">IFERROR(INDEX(Data!$QY$3:$RT$1713,MATCH(MS!U$5&amp;MS!$H18,Data!$QY$3:$QY$1713&amp;Data!$QZ$3:$QZ$1713,0),21),"")</f>
        <v>75</v>
      </c>
      <c r="V18" s="10" cm="1">
        <f t="array" ref="V18">IFERROR(INDEX(Data!$QY$3:$RT$1713,MATCH(MS!V$5&amp;MS!$H18,Data!$QY$3:$QY$1713&amp;Data!$QZ$3:$QZ$1713,0),21),"")</f>
        <v>70</v>
      </c>
      <c r="W18" s="10" cm="1">
        <f t="array" ref="W18">IFERROR(INDEX(Data!$QY$3:$RT$1713,MATCH(MS!W$5&amp;MS!$H18,Data!$QY$3:$QY$1713&amp;Data!$QZ$3:$QZ$1713,0),21),"")</f>
        <v>69</v>
      </c>
      <c r="X18" s="10" cm="1">
        <f t="array" ref="X18">IFERROR(INDEX(Data!$QY$3:$RT$1713,MATCH(MS!X$5&amp;MS!$H18,Data!$QY$3:$QY$1713&amp;Data!$QZ$3:$QZ$1713,0),21),"")</f>
        <v>67</v>
      </c>
      <c r="Y18" s="10" cm="1">
        <f t="array" ref="Y18">IFERROR(INDEX(Data!$QY$3:$RT$1713,MATCH(MS!Y$5&amp;MS!$H18,Data!$QY$3:$QY$1713&amp;Data!$QZ$3:$QZ$1713,0),21),"")</f>
        <v>66</v>
      </c>
      <c r="Z18" s="10" cm="1">
        <f t="array" ref="Z18">IFERROR(INDEX(Data!$QY$3:$RT$1713,MATCH(MS!Z$5&amp;MS!$H18,Data!$QY$3:$QY$1713&amp;Data!$QZ$3:$QZ$1713,0),21),"")</f>
        <v>67</v>
      </c>
      <c r="AA18" s="10" cm="1">
        <f t="array" ref="AA18">IFERROR(INDEX(Data!$QY$3:$RT$1713,MATCH(MS!AA$5&amp;MS!$H18,Data!$QY$3:$QY$1713&amp;Data!$QZ$3:$QZ$1713,0),21),"")</f>
        <v>65</v>
      </c>
      <c r="AB18" s="10" cm="1">
        <f t="array" ref="AB18">IFERROR(INDEX(Data!$QY$3:$RT$1713,MATCH(MS!AB$5&amp;MS!$H18,Data!$QY$3:$QY$1713&amp;Data!$QZ$3:$QZ$1713,0),21),"")</f>
        <v>67</v>
      </c>
      <c r="AC18" s="10" cm="1">
        <f t="array" ref="AC18">IFERROR(INDEX(Data!$QY$3:$RT$1713,MATCH(MS!AC$5&amp;MS!$H18,Data!$QY$3:$QY$1713&amp;Data!$QZ$3:$QZ$1713,0),21),"")</f>
        <v>65</v>
      </c>
      <c r="AD18" s="10" cm="1">
        <f t="array" ref="AD18">IFERROR(INDEX(Data!$QY$3:$RT$1713,MATCH(MS!AD$5&amp;MS!$H18,Data!$QY$3:$QY$1713&amp;Data!$QZ$3:$QZ$1713,0),21),"")</f>
        <v>66</v>
      </c>
      <c r="AE18" s="10" cm="1">
        <f t="array" ref="AE18">IFERROR(INDEX(Data!$QY$3:$RT$1713,MATCH(MS!AE$5&amp;MS!$H18,Data!$QY$3:$QY$1713&amp;Data!$QZ$3:$QZ$1713,0),21),"")</f>
        <v>64</v>
      </c>
      <c r="AF18" s="10" cm="1">
        <f t="array" ref="AF18">IFERROR(INDEX(Data!$QY$3:$RT$1713,MATCH(MS!AF$5&amp;MS!$H18,Data!$QY$3:$QY$1713&amp;Data!$QZ$3:$QZ$1713,0),21),"")</f>
        <v>64</v>
      </c>
      <c r="AJ18" s="20"/>
    </row>
    <row r="19" spans="8:36" s="9" customFormat="1" x14ac:dyDescent="0.25">
      <c r="H19" s="11">
        <v>2014</v>
      </c>
      <c r="I19" s="16"/>
      <c r="L19" s="9" cm="1">
        <f t="array" ref="L19">IFERROR(INDEX(Data!$QY$3:$RT$1713,MATCH(MS!L$5&amp;MS!$H19,Data!$QY$3:$QY$1713&amp;Data!$QZ$3:$QZ$1713,0),21),"")</f>
        <v>77</v>
      </c>
      <c r="M19" s="9" cm="1">
        <f t="array" ref="M19">IFERROR(INDEX(Data!$QY$3:$RT$1713,MATCH(MS!M$5&amp;MS!$H19,Data!$QY$3:$QY$1713&amp;Data!$QZ$3:$QZ$1713,0),21),"")</f>
        <v>76</v>
      </c>
      <c r="N19" s="9" cm="1">
        <f t="array" ref="N19">IFERROR(INDEX(Data!$QY$3:$RT$1713,MATCH(MS!N$5&amp;MS!$H19,Data!$QY$3:$QY$1713&amp;Data!$QZ$3:$QZ$1713,0),21),"")</f>
        <v>70</v>
      </c>
      <c r="O19" s="9" cm="1">
        <f t="array" ref="O19">IFERROR(INDEX(Data!$QY$3:$RT$1713,MATCH(MS!O$5&amp;MS!$H19,Data!$QY$3:$QY$1713&amp;Data!$QZ$3:$QZ$1713,0),21),"")</f>
        <v>61</v>
      </c>
      <c r="P19" s="9" cm="1">
        <f t="array" ref="P19">IFERROR(INDEX(Data!$QY$3:$RT$1713,MATCH(MS!P$5&amp;MS!$H19,Data!$QY$3:$QY$1713&amp;Data!$QZ$3:$QZ$1713,0),21),"")</f>
        <v>63</v>
      </c>
      <c r="Q19" s="9" cm="1">
        <f t="array" ref="Q19">IFERROR(INDEX(Data!$QY$3:$RT$1713,MATCH(MS!Q$5&amp;MS!$H19,Data!$QY$3:$QY$1713&amp;Data!$QZ$3:$QZ$1713,0),21),"")</f>
        <v>68</v>
      </c>
      <c r="R19" s="9" cm="1">
        <f t="array" ref="R19">IFERROR(INDEX(Data!$QY$3:$RT$1713,MATCH(MS!R$5&amp;MS!$H19,Data!$QY$3:$QY$1713&amp;Data!$QZ$3:$QZ$1713,0),21),"")</f>
        <v>70</v>
      </c>
      <c r="S19" s="9" cm="1">
        <f t="array" ref="S19">IFERROR(INDEX(Data!$QY$3:$RT$1713,MATCH(MS!S$5&amp;MS!$H19,Data!$QY$3:$QY$1713&amp;Data!$QZ$3:$QZ$1713,0),21),"")</f>
        <v>70</v>
      </c>
      <c r="T19" s="9" cm="1">
        <f t="array" ref="T19">IFERROR(INDEX(Data!$QY$3:$RT$1713,MATCH(MS!T$5&amp;MS!$H19,Data!$QY$3:$QY$1713&amp;Data!$QZ$3:$QZ$1713,0),21),"")</f>
        <v>72</v>
      </c>
      <c r="U19" s="9" cm="1">
        <f t="array" ref="U19">IFERROR(INDEX(Data!$QY$3:$RT$1713,MATCH(MS!U$5&amp;MS!$H19,Data!$QY$3:$QY$1713&amp;Data!$QZ$3:$QZ$1713,0),21),"")</f>
        <v>74</v>
      </c>
      <c r="V19" s="9" cm="1">
        <f t="array" ref="V19">IFERROR(INDEX(Data!$QY$3:$RT$1713,MATCH(MS!V$5&amp;MS!$H19,Data!$QY$3:$QY$1713&amp;Data!$QZ$3:$QZ$1713,0),21),"")</f>
        <v>76</v>
      </c>
      <c r="W19" s="9" cm="1">
        <f t="array" ref="W19">IFERROR(INDEX(Data!$QY$3:$RT$1713,MATCH(MS!W$5&amp;MS!$H19,Data!$QY$3:$QY$1713&amp;Data!$QZ$3:$QZ$1713,0),21),"")</f>
        <v>79</v>
      </c>
      <c r="X19" s="9" cm="1">
        <f t="array" ref="X19">IFERROR(INDEX(Data!$QY$3:$RT$1713,MATCH(MS!X$5&amp;MS!$H19,Data!$QY$3:$QY$1713&amp;Data!$QZ$3:$QZ$1713,0),21),"")</f>
        <v>79</v>
      </c>
      <c r="Y19" s="9" cm="1">
        <f t="array" ref="Y19">IFERROR(INDEX(Data!$QY$3:$RT$1713,MATCH(MS!Y$5&amp;MS!$H19,Data!$QY$3:$QY$1713&amp;Data!$QZ$3:$QZ$1713,0),21),"")</f>
        <v>79</v>
      </c>
      <c r="Z19" s="9" cm="1">
        <f t="array" ref="Z19">IFERROR(INDEX(Data!$QY$3:$RT$1713,MATCH(MS!Z$5&amp;MS!$H19,Data!$QY$3:$QY$1713&amp;Data!$QZ$3:$QZ$1713,0),21),"")</f>
        <v>79</v>
      </c>
      <c r="AA19" s="9" cm="1">
        <f t="array" ref="AA19">IFERROR(INDEX(Data!$QY$3:$RT$1713,MATCH(MS!AA$5&amp;MS!$H19,Data!$QY$3:$QY$1713&amp;Data!$QZ$3:$QZ$1713,0),21),"")</f>
        <v>82</v>
      </c>
      <c r="AB19" s="9" cm="1">
        <f t="array" ref="AB19">IFERROR(INDEX(Data!$QY$3:$RT$1713,MATCH(MS!AB$5&amp;MS!$H19,Data!$QY$3:$QY$1713&amp;Data!$QZ$3:$QZ$1713,0),21),"")</f>
        <v>80</v>
      </c>
      <c r="AC19" s="9" cm="1">
        <f t="array" ref="AC19">IFERROR(INDEX(Data!$QY$3:$RT$1713,MATCH(MS!AC$5&amp;MS!$H19,Data!$QY$3:$QY$1713&amp;Data!$QZ$3:$QZ$1713,0),21),"")</f>
        <v>80</v>
      </c>
      <c r="AD19" s="9" cm="1">
        <f t="array" ref="AD19">IFERROR(INDEX(Data!$QY$3:$RT$1713,MATCH(MS!AD$5&amp;MS!$H19,Data!$QY$3:$QY$1713&amp;Data!$QZ$3:$QZ$1713,0),21),"")</f>
        <v>80</v>
      </c>
      <c r="AE19" s="9" cm="1">
        <f t="array" ref="AE19">IFERROR(INDEX(Data!$QY$3:$RT$1713,MATCH(MS!AE$5&amp;MS!$H19,Data!$QY$3:$QY$1713&amp;Data!$QZ$3:$QZ$1713,0),21),"")</f>
        <v>80</v>
      </c>
      <c r="AF19" s="9" cm="1">
        <f t="array" ref="AF19">IFERROR(INDEX(Data!$QY$3:$RT$1713,MATCH(MS!AF$5&amp;MS!$H19,Data!$QY$3:$QY$1713&amp;Data!$QZ$3:$QZ$1713,0),21),"")</f>
        <v>80</v>
      </c>
      <c r="AG19" s="9" cm="1">
        <f t="array" ref="AG19">IFERROR(INDEX(Data!$QY$3:$RT$1713,MATCH(MS!AG$5&amp;MS!$H19,Data!$QY$3:$QY$1713&amp;Data!$QZ$3:$QZ$1713,0),21),"")</f>
        <v>80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IFERROR(INDEX(Data!$QY$3:$RT$1713,MATCH(MS!I$5&amp;MS!$H20,Data!$QY$3:$QY$1713&amp;Data!$QZ$3:$QZ$1713,0),21),"")</f>
        <v/>
      </c>
      <c r="J20" s="10" t="str" cm="1">
        <f t="array" ref="J20">IFERROR(INDEX(Data!$QY$3:$RT$1713,MATCH(MS!J$5&amp;MS!$H20,Data!$QY$3:$QY$1713&amp;Data!$QZ$3:$QZ$1713,0),21),"")</f>
        <v/>
      </c>
      <c r="K20" s="10" t="str" cm="1">
        <f t="array" ref="K20">IFERROR(INDEX(Data!$QY$3:$RT$1713,MATCH(MS!K$5&amp;MS!$H20,Data!$QY$3:$QY$1713&amp;Data!$QZ$3:$QZ$1713,0),21),"")</f>
        <v/>
      </c>
      <c r="L20" s="10" t="str" cm="1">
        <f t="array" ref="L20">IFERROR(INDEX(Data!$QY$3:$RT$1713,MATCH(MS!L$5&amp;MS!$H20,Data!$QY$3:$QY$1713&amp;Data!$QZ$3:$QZ$1713,0),21),"")</f>
        <v/>
      </c>
      <c r="M20" s="10" t="str" cm="1">
        <f t="array" ref="M20">IFERROR(INDEX(Data!$QY$3:$RT$1713,MATCH(MS!M$5&amp;MS!$H20,Data!$QY$3:$QY$1713&amp;Data!$QZ$3:$QZ$1713,0),21),"")</f>
        <v/>
      </c>
      <c r="N20" s="10" t="str" cm="1">
        <f t="array" ref="N20">IFERROR(INDEX(Data!$QY$3:$RT$1713,MATCH(MS!N$5&amp;MS!$H20,Data!$QY$3:$QY$1713&amp;Data!$QZ$3:$QZ$1713,0),21),"")</f>
        <v/>
      </c>
      <c r="O20" s="10" cm="1">
        <f t="array" ref="O20">IFERROR(INDEX(Data!$QY$3:$RT$1713,MATCH(MS!O$5&amp;MS!$H20,Data!$QY$3:$QY$1713&amp;Data!$QZ$3:$QZ$1713,0),21),"")</f>
        <v>64</v>
      </c>
      <c r="P20" s="10" cm="1">
        <f t="array" ref="P20">IFERROR(INDEX(Data!$QY$3:$RT$1713,MATCH(MS!P$5&amp;MS!$H20,Data!$QY$3:$QY$1713&amp;Data!$QZ$3:$QZ$1713,0),21),"")</f>
        <v>57</v>
      </c>
      <c r="Q20" s="10" cm="1">
        <f t="array" ref="Q20">IFERROR(INDEX(Data!$QY$3:$RT$1713,MATCH(MS!Q$5&amp;MS!$H20,Data!$QY$3:$QY$1713&amp;Data!$QZ$3:$QZ$1713,0),21),"")</f>
        <v>67</v>
      </c>
      <c r="R20" s="10" cm="1">
        <f t="array" ref="R20">IFERROR(INDEX(Data!$QY$3:$RT$1713,MATCH(MS!R$5&amp;MS!$H20,Data!$QY$3:$QY$1713&amp;Data!$QZ$3:$QZ$1713,0),21),"")</f>
        <v>76</v>
      </c>
      <c r="S20" s="10" cm="1">
        <f t="array" ref="S20">IFERROR(INDEX(Data!$QY$3:$RT$1713,MATCH(MS!S$5&amp;MS!$H20,Data!$QY$3:$QY$1713&amp;Data!$QZ$3:$QZ$1713,0),21),"")</f>
        <v>55</v>
      </c>
      <c r="T20" s="10" cm="1">
        <f t="array" ref="T20">IFERROR(INDEX(Data!$QY$3:$RT$1713,MATCH(MS!T$5&amp;MS!$H20,Data!$QY$3:$QY$1713&amp;Data!$QZ$3:$QZ$1713,0),21),"")</f>
        <v>70</v>
      </c>
      <c r="U20" s="10" cm="1">
        <f t="array" ref="U20">IFERROR(INDEX(Data!$QY$3:$RT$1713,MATCH(MS!U$5&amp;MS!$H20,Data!$QY$3:$QY$1713&amp;Data!$QZ$3:$QZ$1713,0),21),"")</f>
        <v>62</v>
      </c>
      <c r="V20" s="10" cm="1">
        <f t="array" ref="V20">IFERROR(INDEX(Data!$QY$3:$RT$1713,MATCH(MS!V$5&amp;MS!$H20,Data!$QY$3:$QY$1713&amp;Data!$QZ$3:$QZ$1713,0),21),"")</f>
        <v>64</v>
      </c>
      <c r="W20" s="10" cm="1">
        <f t="array" ref="W20">IFERROR(INDEX(Data!$QY$3:$RT$1713,MATCH(MS!W$5&amp;MS!$H20,Data!$QY$3:$QY$1713&amp;Data!$QZ$3:$QZ$1713,0),21),"")</f>
        <v>67</v>
      </c>
      <c r="X20" s="10" cm="1">
        <f t="array" ref="X20">IFERROR(INDEX(Data!$QY$3:$RT$1713,MATCH(MS!X$5&amp;MS!$H20,Data!$QY$3:$QY$1713&amp;Data!$QZ$3:$QZ$1713,0),21),"")</f>
        <v>71</v>
      </c>
      <c r="Y20" s="10" cm="1">
        <f t="array" ref="Y20">IFERROR(INDEX(Data!$QY$3:$RT$1713,MATCH(MS!Y$5&amp;MS!$H20,Data!$QY$3:$QY$1713&amp;Data!$QZ$3:$QZ$1713,0),21),"")</f>
        <v>73</v>
      </c>
      <c r="Z20" s="10" cm="1">
        <f t="array" ref="Z20">IFERROR(INDEX(Data!$QY$3:$RT$1713,MATCH(MS!Z$5&amp;MS!$H20,Data!$QY$3:$QY$1713&amp;Data!$QZ$3:$QZ$1713,0),21),"")</f>
        <v>74</v>
      </c>
      <c r="AA20" s="10" cm="1">
        <f t="array" ref="AA20">IFERROR(INDEX(Data!$QY$3:$RT$1713,MATCH(MS!AA$5&amp;MS!$H20,Data!$QY$3:$QY$1713&amp;Data!$QZ$3:$QZ$1713,0),21),"")</f>
        <v>74</v>
      </c>
      <c r="AB20" s="10" cm="1">
        <f t="array" ref="AB20">IFERROR(INDEX(Data!$QY$3:$RT$1713,MATCH(MS!AB$5&amp;MS!$H20,Data!$QY$3:$QY$1713&amp;Data!$QZ$3:$QZ$1713,0),21),"")</f>
        <v>78</v>
      </c>
      <c r="AC20" s="10" cm="1">
        <f t="array" ref="AC20">IFERROR(INDEX(Data!$QY$3:$RT$1713,MATCH(MS!AC$5&amp;MS!$H20,Data!$QY$3:$QY$1713&amp;Data!$QZ$3:$QZ$1713,0),21),"")</f>
        <v>77</v>
      </c>
      <c r="AD20" s="10" cm="1">
        <f t="array" ref="AD20">IFERROR(INDEX(Data!$QY$3:$RT$1713,MATCH(MS!AD$5&amp;MS!$H20,Data!$QY$3:$QY$1713&amp;Data!$QZ$3:$QZ$1713,0),21),"")</f>
        <v>78</v>
      </c>
      <c r="AE20" s="10" t="str" cm="1">
        <f t="array" ref="AE20">IFERROR(INDEX(Data!$QY$3:$RT$1713,MATCH(MS!AE$5&amp;MS!$H20,Data!$QY$3:$QY$1713&amp;Data!$QZ$3:$QZ$1713,0),21),"")</f>
        <v/>
      </c>
      <c r="AF20" s="10" t="str" cm="1">
        <f t="array" ref="AF20">IFERROR(INDEX(Data!$QY$3:$RT$1713,MATCH(MS!AF$5&amp;MS!$H20,Data!$QY$3:$QY$1713&amp;Data!$QZ$3:$QZ$1713,0),21),"")</f>
        <v/>
      </c>
      <c r="AG20" s="10" cm="1">
        <f t="array" ref="AG20">IFERROR(INDEX(Data!$QY$3:$RT$1713,MATCH(MS!AG$5&amp;MS!$H20,Data!$QY$3:$QY$1713&amp;Data!$QZ$3:$QZ$1713,0),21),"")</f>
        <v>74</v>
      </c>
      <c r="AH20" s="10" t="str" cm="1">
        <f t="array" ref="AH20">IFERROR(INDEX(Data!$QY$3:$RT$1713,MATCH(MS!AH$5&amp;MS!$H20,Data!$QY$3:$QY$1713&amp;Data!$QZ$3:$QZ$1713,0),21),"")</f>
        <v/>
      </c>
      <c r="AI20" s="10" t="str" cm="1">
        <f t="array" ref="AI20">IFERROR(INDEX(Data!$QY$3:$RT$1713,MATCH(MS!AI$5&amp;MS!$H20,Data!$QY$3:$QY$1713&amp;Data!$QZ$3:$QZ$1713,0),21),"")</f>
        <v/>
      </c>
      <c r="AJ20" s="20" t="str" cm="1">
        <f t="array" ref="AJ20">IFERROR(INDEX(Data!$QY$3:$RT$1713,MATCH(MS!AJ$5&amp;MS!$H20,Data!$QY$3:$QY$1713&amp;Data!$QZ$3:$QZ$1713,0),21),"")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IFERROR(INDEX(Data!$QY$3:$RT$1713,MATCH(MS!I$5&amp;MS!$H21,Data!$QY$3:$QY$1713&amp;Data!$QZ$3:$QZ$1713,0),21),"")</f>
        <v/>
      </c>
      <c r="J21" s="9" t="str" cm="1">
        <f t="array" ref="J21">IFERROR(INDEX(Data!$QY$3:$RT$1713,MATCH(MS!J$5&amp;MS!$H21,Data!$QY$3:$QY$1713&amp;Data!$QZ$3:$QZ$1713,0),21),"")</f>
        <v/>
      </c>
      <c r="K21" s="9" t="str" cm="1">
        <f t="array" ref="K21">IFERROR(INDEX(Data!$QY$3:$RT$1713,MATCH(MS!K$5&amp;MS!$H21,Data!$QY$3:$QY$1713&amp;Data!$QZ$3:$QZ$1713,0),21),"")</f>
        <v/>
      </c>
      <c r="L21" s="9" t="str" cm="1">
        <f t="array" ref="L21">IFERROR(INDEX(Data!$QY$3:$RT$1713,MATCH(MS!L$5&amp;MS!$H21,Data!$QY$3:$QY$1713&amp;Data!$QZ$3:$QZ$1713,0),21),"")</f>
        <v/>
      </c>
      <c r="M21" s="9" cm="1">
        <f t="array" ref="M21">IFERROR(INDEX(Data!$QY$3:$RT$1713,MATCH(MS!M$5&amp;MS!$H21,Data!$QY$3:$QY$1713&amp;Data!$QZ$3:$QZ$1713,0),21),"")</f>
        <v>77</v>
      </c>
      <c r="N21" s="9" cm="1">
        <f t="array" ref="N21">IFERROR(INDEX(Data!$QY$3:$RT$1713,MATCH(MS!N$5&amp;MS!$H21,Data!$QY$3:$QY$1713&amp;Data!$QZ$3:$QZ$1713,0),21),"")</f>
        <v>81</v>
      </c>
      <c r="O21" s="9" cm="1">
        <f t="array" ref="O21">IFERROR(INDEX(Data!$QY$3:$RT$1713,MATCH(MS!O$5&amp;MS!$H21,Data!$QY$3:$QY$1713&amp;Data!$QZ$3:$QZ$1713,0),21),"")</f>
        <v>84</v>
      </c>
      <c r="P21" s="9" cm="1">
        <f t="array" ref="P21">IFERROR(INDEX(Data!$QY$3:$RT$1713,MATCH(MS!P$5&amp;MS!$H21,Data!$QY$3:$QY$1713&amp;Data!$QZ$3:$QZ$1713,0),21),"")</f>
        <v>80</v>
      </c>
      <c r="Q21" s="9" cm="1">
        <f t="array" ref="Q21">IFERROR(INDEX(Data!$QY$3:$RT$1713,MATCH(MS!Q$5&amp;MS!$H21,Data!$QY$3:$QY$1713&amp;Data!$QZ$3:$QZ$1713,0),21),"")</f>
        <v>71</v>
      </c>
      <c r="R21" s="9" cm="1">
        <f t="array" ref="R21">IFERROR(INDEX(Data!$QY$3:$RT$1713,MATCH(MS!R$5&amp;MS!$H21,Data!$QY$3:$QY$1713&amp;Data!$QZ$3:$QZ$1713,0),21),"")</f>
        <v>71</v>
      </c>
      <c r="S21" s="9" cm="1">
        <f t="array" ref="S21">IFERROR(INDEX(Data!$QY$3:$RT$1713,MATCH(MS!S$5&amp;MS!$H21,Data!$QY$3:$QY$1713&amp;Data!$QZ$3:$QZ$1713,0),21),"")</f>
        <v>73</v>
      </c>
      <c r="T21" s="9" cm="1">
        <f t="array" ref="T21">IFERROR(INDEX(Data!$QY$3:$RT$1713,MATCH(MS!T$5&amp;MS!$H21,Data!$QY$3:$QY$1713&amp;Data!$QZ$3:$QZ$1713,0),21),"")</f>
        <v>71</v>
      </c>
      <c r="U21" s="9" cm="1">
        <f t="array" ref="U21">IFERROR(INDEX(Data!$QY$3:$RT$1713,MATCH(MS!U$5&amp;MS!$H21,Data!$QY$3:$QY$1713&amp;Data!$QZ$3:$QZ$1713,0),21),"")</f>
        <v>64</v>
      </c>
      <c r="V21" s="9" cm="1">
        <f t="array" ref="V21">IFERROR(INDEX(Data!$QY$3:$RT$1713,MATCH(MS!V$5&amp;MS!$H21,Data!$QY$3:$QY$1713&amp;Data!$QZ$3:$QZ$1713,0),21),"")</f>
        <v>77</v>
      </c>
      <c r="W21" s="9" cm="1">
        <f t="array" ref="W21">IFERROR(INDEX(Data!$QY$3:$RT$1713,MATCH(MS!W$5&amp;MS!$H21,Data!$QY$3:$QY$1713&amp;Data!$QZ$3:$QZ$1713,0),21),"")</f>
        <v>85</v>
      </c>
      <c r="X21" s="9" cm="1">
        <f t="array" ref="X21">IFERROR(INDEX(Data!$QY$3:$RT$1713,MATCH(MS!X$5&amp;MS!$H21,Data!$QY$3:$QY$1713&amp;Data!$QZ$3:$QZ$1713,0),21),"")</f>
        <v>77</v>
      </c>
      <c r="Y21" s="9" cm="1">
        <f t="array" ref="Y21">IFERROR(INDEX(Data!$QY$3:$RT$1713,MATCH(MS!Y$5&amp;MS!$H21,Data!$QY$3:$QY$1713&amp;Data!$QZ$3:$QZ$1713,0),21),"")</f>
        <v>80</v>
      </c>
      <c r="Z21" s="9" cm="1">
        <f t="array" ref="Z21">IFERROR(INDEX(Data!$QY$3:$RT$1713,MATCH(MS!Z$5&amp;MS!$H21,Data!$QY$3:$QY$1713&amp;Data!$QZ$3:$QZ$1713,0),21),"")</f>
        <v>80</v>
      </c>
      <c r="AA21" s="9" cm="1">
        <f t="array" ref="AA21">IFERROR(INDEX(Data!$QY$3:$RT$1713,MATCH(MS!AA$5&amp;MS!$H21,Data!$QY$3:$QY$1713&amp;Data!$QZ$3:$QZ$1713,0),21),"")</f>
        <v>78</v>
      </c>
      <c r="AB21" s="9" cm="1">
        <f t="array" ref="AB21">IFERROR(INDEX(Data!$QY$3:$RT$1713,MATCH(MS!AB$5&amp;MS!$H21,Data!$QY$3:$QY$1713&amp;Data!$QZ$3:$QZ$1713,0),21),"")</f>
        <v>67</v>
      </c>
      <c r="AC21" s="9" cm="1">
        <f t="array" ref="AC21">IFERROR(INDEX(Data!$QY$3:$RT$1713,MATCH(MS!AC$5&amp;MS!$H21,Data!$QY$3:$QY$1713&amp;Data!$QZ$3:$QZ$1713,0),21),"")</f>
        <v>67</v>
      </c>
      <c r="AD21" s="9" cm="1">
        <f t="array" ref="AD21">IFERROR(INDEX(Data!$QY$3:$RT$1713,MATCH(MS!AD$5&amp;MS!$H21,Data!$QY$3:$QY$1713&amp;Data!$QZ$3:$QZ$1713,0),21),"")</f>
        <v>67</v>
      </c>
      <c r="AE21" s="9" cm="1">
        <f t="array" ref="AE21">IFERROR(INDEX(Data!$QY$3:$RT$1713,MATCH(MS!AE$5&amp;MS!$H21,Data!$QY$3:$QY$1713&amp;Data!$QZ$3:$QZ$1713,0),21),"")</f>
        <v>67</v>
      </c>
      <c r="AF21" s="9" t="str" cm="1">
        <f t="array" ref="AF21">IFERROR(INDEX(Data!$QY$3:$RT$1713,MATCH(MS!AF$5&amp;MS!$H21,Data!$QY$3:$QY$1713&amp;Data!$QZ$3:$QZ$1713,0),21),"")</f>
        <v/>
      </c>
      <c r="AG21" s="9" t="str" cm="1">
        <f t="array" ref="AG21">IFERROR(INDEX(Data!$QY$3:$RT$1713,MATCH(MS!AG$5&amp;MS!$H21,Data!$QY$3:$QY$1713&amp;Data!$QZ$3:$QZ$1713,0),21),"")</f>
        <v/>
      </c>
      <c r="AH21" s="9" t="str" cm="1">
        <f t="array" ref="AH21">IFERROR(INDEX(Data!$QY$3:$RT$1713,MATCH(MS!AH$5&amp;MS!$H21,Data!$QY$3:$QY$1713&amp;Data!$QZ$3:$QZ$1713,0),21),"")</f>
        <v/>
      </c>
      <c r="AI21" s="9" t="str" cm="1">
        <f t="array" ref="AI21">IFERROR(INDEX(Data!$QY$3:$RT$1713,MATCH(MS!AI$5&amp;MS!$H21,Data!$QY$3:$QY$1713&amp;Data!$QZ$3:$QZ$1713,0),21),"")</f>
        <v/>
      </c>
      <c r="AJ21" s="17" t="str" cm="1">
        <f t="array" ref="AJ21">IFERROR(INDEX(Data!$QY$3:$RT$1713,MATCH(MS!AJ$5&amp;MS!$H21,Data!$QY$3:$QY$1713&amp;Data!$QZ$3:$QZ$1713,0),21),"")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IFERROR(INDEX(Data!$QY$3:$RT$1713,MATCH(MS!I$5&amp;MS!$H22,Data!$QY$3:$QY$1713&amp;Data!$QZ$3:$QZ$1713,0),21),"")</f>
        <v/>
      </c>
      <c r="J22" s="10" t="str" cm="1">
        <f t="array" ref="J22">IFERROR(INDEX(Data!$QY$3:$RT$1713,MATCH(MS!J$5&amp;MS!$H22,Data!$QY$3:$QY$1713&amp;Data!$QZ$3:$QZ$1713,0),21),"")</f>
        <v/>
      </c>
      <c r="K22" s="10" t="str" cm="1">
        <f t="array" ref="K22">IFERROR(INDEX(Data!$QY$3:$RT$1713,MATCH(MS!K$5&amp;MS!$H22,Data!$QY$3:$QY$1713&amp;Data!$QZ$3:$QZ$1713,0),21),"")</f>
        <v/>
      </c>
      <c r="L22" s="10" t="str" cm="1">
        <f t="array" ref="L22">IFERROR(INDEX(Data!$QY$3:$RT$1713,MATCH(MS!L$5&amp;MS!$H22,Data!$QY$3:$QY$1713&amp;Data!$QZ$3:$QZ$1713,0),21),"")</f>
        <v/>
      </c>
      <c r="M22" s="10" t="str" cm="1">
        <f t="array" ref="M22">IFERROR(INDEX(Data!$QY$3:$RT$1713,MATCH(MS!M$5&amp;MS!$H22,Data!$QY$3:$QY$1713&amp;Data!$QZ$3:$QZ$1713,0),21),"")</f>
        <v/>
      </c>
      <c r="N22" s="10" t="str" cm="1">
        <f t="array" ref="N22">IFERROR(INDEX(Data!$QY$3:$RT$1713,MATCH(MS!N$5&amp;MS!$H22,Data!$QY$3:$QY$1713&amp;Data!$QZ$3:$QZ$1713,0),21),"")</f>
        <v/>
      </c>
      <c r="O22" s="10" cm="1">
        <f t="array" ref="O22">IFERROR(INDEX(Data!$QY$3:$RT$1713,MATCH(MS!O$5&amp;MS!$H22,Data!$QY$3:$QY$1713&amp;Data!$QZ$3:$QZ$1713,0),21),"")</f>
        <v>56</v>
      </c>
      <c r="P22" s="10" cm="1">
        <f t="array" ref="P22">IFERROR(INDEX(Data!$QY$3:$RT$1713,MATCH(MS!P$5&amp;MS!$H22,Data!$QY$3:$QY$1713&amp;Data!$QZ$3:$QZ$1713,0),21),"")</f>
        <v>63</v>
      </c>
      <c r="Q22" s="10" cm="1">
        <f t="array" ref="Q22">IFERROR(INDEX(Data!$QY$3:$RT$1713,MATCH(MS!Q$5&amp;MS!$H22,Data!$QY$3:$QY$1713&amp;Data!$QZ$3:$QZ$1713,0),21),"")</f>
        <v>62</v>
      </c>
      <c r="R22" s="10" cm="1">
        <f t="array" ref="R22">IFERROR(INDEX(Data!$QY$3:$RT$1713,MATCH(MS!R$5&amp;MS!$H22,Data!$QY$3:$QY$1713&amp;Data!$QZ$3:$QZ$1713,0),21),"")</f>
        <v>65</v>
      </c>
      <c r="S22" s="10" cm="1">
        <f t="array" ref="S22">IFERROR(INDEX(Data!$QY$3:$RT$1713,MATCH(MS!S$5&amp;MS!$H22,Data!$QY$3:$QY$1713&amp;Data!$QZ$3:$QZ$1713,0),21),"")</f>
        <v>64</v>
      </c>
      <c r="T22" s="10" cm="1">
        <f t="array" ref="T22">IFERROR(INDEX(Data!$QY$3:$RT$1713,MATCH(MS!T$5&amp;MS!$H22,Data!$QY$3:$QY$1713&amp;Data!$QZ$3:$QZ$1713,0),21),"")</f>
        <v>62</v>
      </c>
      <c r="U22" s="10" cm="1">
        <f t="array" ref="U22">IFERROR(INDEX(Data!$QY$3:$RT$1713,MATCH(MS!U$5&amp;MS!$H22,Data!$QY$3:$QY$1713&amp;Data!$QZ$3:$QZ$1713,0),21),"")</f>
        <v>61</v>
      </c>
      <c r="V22" s="10" cm="1">
        <f t="array" ref="V22">IFERROR(INDEX(Data!$QY$3:$RT$1713,MATCH(MS!V$5&amp;MS!$H22,Data!$QY$3:$QY$1713&amp;Data!$QZ$3:$QZ$1713,0),21),"")</f>
        <v>63</v>
      </c>
      <c r="W22" s="10" cm="1">
        <f t="array" ref="W22">IFERROR(INDEX(Data!$QY$3:$RT$1713,MATCH(MS!W$5&amp;MS!$H22,Data!$QY$3:$QY$1713&amp;Data!$QZ$3:$QZ$1713,0),21),"")</f>
        <v>65</v>
      </c>
      <c r="X22" s="10" cm="1">
        <f t="array" ref="X22">IFERROR(INDEX(Data!$QY$3:$RT$1713,MATCH(MS!X$5&amp;MS!$H22,Data!$QY$3:$QY$1713&amp;Data!$QZ$3:$QZ$1713,0),21),"")</f>
        <v>62</v>
      </c>
      <c r="Y22" s="10" cm="1">
        <f t="array" ref="Y22">IFERROR(INDEX(Data!$QY$3:$RT$1713,MATCH(MS!Y$5&amp;MS!$H22,Data!$QY$3:$QY$1713&amp;Data!$QZ$3:$QZ$1713,0),21),"")</f>
        <v>64</v>
      </c>
      <c r="Z22" s="10" cm="1">
        <f t="array" ref="Z22">IFERROR(INDEX(Data!$QY$3:$RT$1713,MATCH(MS!Z$5&amp;MS!$H22,Data!$QY$3:$QY$1713&amp;Data!$QZ$3:$QZ$1713,0),21),"")</f>
        <v>59</v>
      </c>
      <c r="AA22" s="10" cm="1">
        <f t="array" ref="AA22">IFERROR(INDEX(Data!$QY$3:$RT$1713,MATCH(MS!AA$5&amp;MS!$H22,Data!$QY$3:$QY$1713&amp;Data!$QZ$3:$QZ$1713,0),21),"")</f>
        <v>62</v>
      </c>
      <c r="AB22" s="10" cm="1">
        <f t="array" ref="AB22">IFERROR(INDEX(Data!$QY$3:$RT$1713,MATCH(MS!AB$5&amp;MS!$H22,Data!$QY$3:$QY$1713&amp;Data!$QZ$3:$QZ$1713,0),21),"")</f>
        <v>64</v>
      </c>
      <c r="AC22" s="10" cm="1">
        <f t="array" ref="AC22">IFERROR(INDEX(Data!$QY$3:$RT$1713,MATCH(MS!AC$5&amp;MS!$H22,Data!$QY$3:$QY$1713&amp;Data!$QZ$3:$QZ$1713,0),21),"")</f>
        <v>71</v>
      </c>
      <c r="AD22" s="10" cm="1">
        <f t="array" ref="AD22">IFERROR(INDEX(Data!$QY$3:$RT$1713,MATCH(MS!AD$5&amp;MS!$H22,Data!$QY$3:$QY$1713&amp;Data!$QZ$3:$QZ$1713,0),21),"")</f>
        <v>69</v>
      </c>
      <c r="AE22" s="10" cm="1">
        <f t="array" ref="AE22">IFERROR(INDEX(Data!$QY$3:$RT$1713,MATCH(MS!AE$5&amp;MS!$H22,Data!$QY$3:$QY$1713&amp;Data!$QZ$3:$QZ$1713,0),21),"")</f>
        <v>70</v>
      </c>
      <c r="AF22" s="10" cm="1">
        <f t="array" ref="AF22">IFERROR(INDEX(Data!$QY$3:$RT$1713,MATCH(MS!AF$5&amp;MS!$H22,Data!$QY$3:$QY$1713&amp;Data!$QZ$3:$QZ$1713,0),21),"")</f>
        <v>70</v>
      </c>
      <c r="AG22" s="10" t="str" cm="1">
        <f t="array" ref="AG22">IFERROR(INDEX(Data!$QY$3:$RT$1713,MATCH(MS!AG$5&amp;MS!$H22,Data!$QY$3:$QY$1713&amp;Data!$QZ$3:$QZ$1713,0),21),"")</f>
        <v/>
      </c>
      <c r="AH22" s="10" t="str" cm="1">
        <f t="array" ref="AH22">IFERROR(INDEX(Data!$QY$3:$RT$1713,MATCH(MS!AH$5&amp;MS!$H22,Data!$QY$3:$QY$1713&amp;Data!$QZ$3:$QZ$1713,0),21),"")</f>
        <v/>
      </c>
      <c r="AI22" s="10" t="str" cm="1">
        <f t="array" ref="AI22">IFERROR(INDEX(Data!$QY$3:$RT$1713,MATCH(MS!AI$5&amp;MS!$H22,Data!$QY$3:$QY$1713&amp;Data!$QZ$3:$QZ$1713,0),21),"")</f>
        <v/>
      </c>
      <c r="AJ22" s="20" t="str" cm="1">
        <f t="array" ref="AJ22">IFERROR(INDEX(Data!$QY$3:$RT$1713,MATCH(MS!AJ$5&amp;MS!$H22,Data!$QY$3:$QY$1713&amp;Data!$QZ$3:$QZ$1713,0),21),"")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IFERROR(INDEX(Data!$QY$3:$RT$1713,MATCH(MS!I$5&amp;MS!$H23,Data!$QY$3:$QY$1713&amp;Data!$QZ$3:$QZ$1713,0),21),"")</f>
        <v/>
      </c>
      <c r="J23" s="9" t="str" cm="1">
        <f t="array" ref="J23">IFERROR(INDEX(Data!$QY$3:$RT$1713,MATCH(MS!J$5&amp;MS!$H23,Data!$QY$3:$QY$1713&amp;Data!$QZ$3:$QZ$1713,0),21),"")</f>
        <v/>
      </c>
      <c r="K23" s="9" t="str" cm="1">
        <f t="array" ref="K23">IFERROR(INDEX(Data!$QY$3:$RT$1713,MATCH(MS!K$5&amp;MS!$H23,Data!$QY$3:$QY$1713&amp;Data!$QZ$3:$QZ$1713,0),21),"")</f>
        <v/>
      </c>
      <c r="L23" s="9" t="str" cm="1">
        <f t="array" ref="L23">IFERROR(INDEX(Data!$QY$3:$RT$1713,MATCH(MS!L$5&amp;MS!$H23,Data!$QY$3:$QY$1713&amp;Data!$QZ$3:$QZ$1713,0),21),"")</f>
        <v/>
      </c>
      <c r="M23" s="9" t="str" cm="1">
        <f t="array" ref="M23">IFERROR(INDEX(Data!$QY$3:$RT$1713,MATCH(MS!M$5&amp;MS!$H23,Data!$QY$3:$QY$1713&amp;Data!$QZ$3:$QZ$1713,0),21),"")</f>
        <v/>
      </c>
      <c r="N23" s="9" cm="1">
        <f t="array" ref="N23">IFERROR(INDEX(Data!$QY$3:$RT$1713,MATCH(MS!N$5&amp;MS!$H23,Data!$QY$3:$QY$1713&amp;Data!$QZ$3:$QZ$1713,0),21),"")</f>
        <v>77</v>
      </c>
      <c r="O23" s="9" cm="1">
        <f t="array" ref="O23">IFERROR(INDEX(Data!$QY$3:$RT$1713,MATCH(MS!O$5&amp;MS!$H23,Data!$QY$3:$QY$1713&amp;Data!$QZ$3:$QZ$1713,0),21),"")</f>
        <v>77</v>
      </c>
      <c r="P23" s="9" cm="1">
        <f t="array" ref="P23">IFERROR(INDEX(Data!$QY$3:$RT$1713,MATCH(MS!P$5&amp;MS!$H23,Data!$QY$3:$QY$1713&amp;Data!$QZ$3:$QZ$1713,0),21),"")</f>
        <v>73</v>
      </c>
      <c r="Q23" s="9" cm="1">
        <f t="array" ref="Q23">IFERROR(INDEX(Data!$QY$3:$RT$1713,MATCH(MS!Q$5&amp;MS!$H23,Data!$QY$3:$QY$1713&amp;Data!$QZ$3:$QZ$1713,0),21),"")</f>
        <v>68</v>
      </c>
      <c r="R23" s="9" cm="1">
        <f t="array" ref="R23">IFERROR(INDEX(Data!$QY$3:$RT$1713,MATCH(MS!R$5&amp;MS!$H23,Data!$QY$3:$QY$1713&amp;Data!$QZ$3:$QZ$1713,0),21),"")</f>
        <v>65</v>
      </c>
      <c r="S23" s="9" cm="1">
        <f t="array" ref="S23">IFERROR(INDEX(Data!$QY$3:$RT$1713,MATCH(MS!S$5&amp;MS!$H23,Data!$QY$3:$QY$1713&amp;Data!$QZ$3:$QZ$1713,0),21),"")</f>
        <v>54</v>
      </c>
      <c r="T23" s="9" cm="1">
        <f t="array" ref="T23">IFERROR(INDEX(Data!$QY$3:$RT$1713,MATCH(MS!T$5&amp;MS!$H23,Data!$QY$3:$QY$1713&amp;Data!$QZ$3:$QZ$1713,0),21),"")</f>
        <v>59</v>
      </c>
      <c r="U23" s="9" cm="1">
        <f t="array" ref="U23">IFERROR(INDEX(Data!$QY$3:$RT$1713,MATCH(MS!U$5&amp;MS!$H23,Data!$QY$3:$QY$1713&amp;Data!$QZ$3:$QZ$1713,0),21),"")</f>
        <v>56</v>
      </c>
      <c r="V23" s="9" cm="1">
        <f t="array" ref="V23">IFERROR(INDEX(Data!$QY$3:$RT$1713,MATCH(MS!V$5&amp;MS!$H23,Data!$QY$3:$QY$1713&amp;Data!$QZ$3:$QZ$1713,0),21),"")</f>
        <v>55</v>
      </c>
      <c r="W23" s="9" cm="1">
        <f t="array" ref="W23">IFERROR(INDEX(Data!$QY$3:$RT$1713,MATCH(MS!W$5&amp;MS!$H23,Data!$QY$3:$QY$1713&amp;Data!$QZ$3:$QZ$1713,0),21),"")</f>
        <v>51</v>
      </c>
      <c r="X23" s="9" cm="1">
        <f t="array" ref="X23">IFERROR(INDEX(Data!$QY$3:$RT$1713,MATCH(MS!X$5&amp;MS!$H23,Data!$QY$3:$QY$1713&amp;Data!$QZ$3:$QZ$1713,0),21),"")</f>
        <v>52</v>
      </c>
      <c r="Y23" s="9" cm="1">
        <f t="array" ref="Y23">IFERROR(INDEX(Data!$QY$3:$RT$1713,MATCH(MS!Y$5&amp;MS!$H23,Data!$QY$3:$QY$1713&amp;Data!$QZ$3:$QZ$1713,0),21),"")</f>
        <v>51</v>
      </c>
      <c r="Z23" s="9" cm="1">
        <f t="array" ref="Z23">IFERROR(INDEX(Data!$QY$3:$RT$1713,MATCH(MS!Z$5&amp;MS!$H23,Data!$QY$3:$QY$1713&amp;Data!$QZ$3:$QZ$1713,0),21),"")</f>
        <v>50</v>
      </c>
      <c r="AA23" s="9" cm="1">
        <f t="array" ref="AA23">IFERROR(INDEX(Data!$QY$3:$RT$1713,MATCH(MS!AA$5&amp;MS!$H23,Data!$QY$3:$QY$1713&amp;Data!$QZ$3:$QZ$1713,0),21),"")</f>
        <v>51</v>
      </c>
      <c r="AB23" s="9" cm="1">
        <f t="array" ref="AB23">IFERROR(INDEX(Data!$QY$3:$RT$1713,MATCH(MS!AB$5&amp;MS!$H23,Data!$QY$3:$QY$1713&amp;Data!$QZ$3:$QZ$1713,0),21),"")</f>
        <v>50</v>
      </c>
      <c r="AC23" s="9" cm="1">
        <f t="array" ref="AC23">IFERROR(INDEX(Data!$QY$3:$RT$1713,MATCH(MS!AC$5&amp;MS!$H23,Data!$QY$3:$QY$1713&amp;Data!$QZ$3:$QZ$1713,0),21),"")</f>
        <v>50</v>
      </c>
      <c r="AD23" s="9" cm="1">
        <f t="array" ref="AD23">IFERROR(INDEX(Data!$QY$3:$RT$1713,MATCH(MS!AD$5&amp;MS!$H23,Data!$QY$3:$QY$1713&amp;Data!$QZ$3:$QZ$1713,0),21),"")</f>
        <v>50</v>
      </c>
      <c r="AE23" s="9" cm="1">
        <f t="array" ref="AE23">IFERROR(INDEX(Data!$QY$3:$RT$1713,MATCH(MS!AE$5&amp;MS!$H23,Data!$QY$3:$QY$1713&amp;Data!$QZ$3:$QZ$1713,0),21),"")</f>
        <v>50</v>
      </c>
      <c r="AF23" s="9" cm="1">
        <f t="array" ref="AF23">IFERROR(INDEX(Data!$QY$3:$RT$1713,MATCH(MS!AF$5&amp;MS!$H23,Data!$QY$3:$QY$1713&amp;Data!$QZ$3:$QZ$1713,0),21),"")</f>
        <v>50</v>
      </c>
      <c r="AG23" s="9" t="str" cm="1">
        <f t="array" ref="AG23">IFERROR(INDEX(Data!$QY$3:$RT$1713,MATCH(MS!AG$5&amp;MS!$H23,Data!$QY$3:$QY$1713&amp;Data!$QZ$3:$QZ$1713,0),21),"")</f>
        <v/>
      </c>
      <c r="AH23" s="9" t="str" cm="1">
        <f t="array" ref="AH23">IFERROR(INDEX(Data!$QY$3:$RT$1713,MATCH(MS!AH$5&amp;MS!$H23,Data!$QY$3:$QY$1713&amp;Data!$QZ$3:$QZ$1713,0),21),"")</f>
        <v/>
      </c>
      <c r="AI23" s="9" t="str" cm="1">
        <f t="array" ref="AI23">IFERROR(INDEX(Data!$QY$3:$RT$1713,MATCH(MS!AI$5&amp;MS!$H23,Data!$QY$3:$QY$1713&amp;Data!$QZ$3:$QZ$1713,0),21),"")</f>
        <v/>
      </c>
      <c r="AJ23" s="17" t="str" cm="1">
        <f t="array" ref="AJ23">IFERROR(INDEX(Data!$QY$3:$RT$1713,MATCH(MS!AJ$5&amp;MS!$H23,Data!$QY$3:$QY$1713&amp;Data!$QZ$3:$QZ$1713,0),21),"")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IFERROR(INDEX(Data!$QY$3:$RT$1713,MATCH(MS!I$5&amp;MS!$H24,Data!$QY$3:$QY$1713&amp;Data!$QZ$3:$QZ$1713,0),21),"")</f>
        <v/>
      </c>
      <c r="J24" s="10" t="str" cm="1">
        <f t="array" ref="J24">IFERROR(INDEX(Data!$QY$3:$RT$1713,MATCH(MS!J$5&amp;MS!$H24,Data!$QY$3:$QY$1713&amp;Data!$QZ$3:$QZ$1713,0),21),"")</f>
        <v/>
      </c>
      <c r="K24" s="10" t="str" cm="1">
        <f t="array" ref="K24">IFERROR(INDEX(Data!$QY$3:$RT$1713,MATCH(MS!K$5&amp;MS!$H24,Data!$QY$3:$QY$1713&amp;Data!$QZ$3:$QZ$1713,0),21),"")</f>
        <v/>
      </c>
      <c r="L24" s="10" t="str" cm="1">
        <f t="array" ref="L24">IFERROR(INDEX(Data!$QY$3:$RT$1713,MATCH(MS!L$5&amp;MS!$H24,Data!$QY$3:$QY$1713&amp;Data!$QZ$3:$QZ$1713,0),21),"")</f>
        <v/>
      </c>
      <c r="M24" s="10" t="str" cm="1">
        <f t="array" ref="M24">IFERROR(INDEX(Data!$QY$3:$RT$1713,MATCH(MS!M$5&amp;MS!$H24,Data!$QY$3:$QY$1713&amp;Data!$QZ$3:$QZ$1713,0),21),"")</f>
        <v/>
      </c>
      <c r="N24" s="10" t="str" cm="1">
        <f t="array" ref="N24">IFERROR(INDEX(Data!$QY$3:$RT$1713,MATCH(MS!N$5&amp;MS!$H24,Data!$QY$3:$QY$1713&amp;Data!$QZ$3:$QZ$1713,0),21),"")</f>
        <v/>
      </c>
      <c r="O24" s="10" cm="1">
        <f t="array" ref="O24">IFERROR(INDEX(Data!$QY$3:$RT$1713,MATCH(MS!O$5&amp;MS!$H24,Data!$QY$3:$QY$1713&amp;Data!$QZ$3:$QZ$1713,0),21),"")</f>
        <v>45</v>
      </c>
      <c r="P24" s="10" cm="1">
        <f t="array" ref="P24">IFERROR(INDEX(Data!$QY$3:$RT$1713,MATCH(MS!P$5&amp;MS!$H24,Data!$QY$3:$QY$1713&amp;Data!$QZ$3:$QZ$1713,0),21),"")</f>
        <v>47</v>
      </c>
      <c r="Q24" s="10" cm="1">
        <f t="array" ref="Q24">IFERROR(INDEX(Data!$QY$3:$RT$1713,MATCH(MS!Q$5&amp;MS!$H24,Data!$QY$3:$QY$1713&amp;Data!$QZ$3:$QZ$1713,0),21),"")</f>
        <v>45</v>
      </c>
      <c r="R24" s="10" cm="1">
        <f t="array" ref="R24">IFERROR(INDEX(Data!$QY$3:$RT$1713,MATCH(MS!R$5&amp;MS!$H24,Data!$QY$3:$QY$1713&amp;Data!$QZ$3:$QZ$1713,0),21),"")</f>
        <v>48</v>
      </c>
      <c r="S24" s="10" cm="1">
        <f t="array" ref="S24">IFERROR(INDEX(Data!$QY$3:$RT$1713,MATCH(MS!S$5&amp;MS!$H24,Data!$QY$3:$QY$1713&amp;Data!$QZ$3:$QZ$1713,0),21),"")</f>
        <v>44</v>
      </c>
      <c r="T24" s="10" cm="1">
        <f t="array" ref="T24">IFERROR(INDEX(Data!$QY$3:$RT$1713,MATCH(MS!T$5&amp;MS!$H24,Data!$QY$3:$QY$1713&amp;Data!$QZ$3:$QZ$1713,0),21),"")</f>
        <v>47</v>
      </c>
      <c r="U24" s="10" cm="1">
        <f t="array" ref="U24">IFERROR(INDEX(Data!$QY$3:$RT$1713,MATCH(MS!U$5&amp;MS!$H24,Data!$QY$3:$QY$1713&amp;Data!$QZ$3:$QZ$1713,0),21),"")</f>
        <v>52</v>
      </c>
      <c r="V24" s="10" cm="1">
        <f t="array" ref="V24">IFERROR(INDEX(Data!$QY$3:$RT$1713,MATCH(MS!V$5&amp;MS!$H24,Data!$QY$3:$QY$1713&amp;Data!$QZ$3:$QZ$1713,0),21),"")</f>
        <v>56</v>
      </c>
      <c r="W24" s="10" cm="1">
        <f t="array" ref="W24">IFERROR(INDEX(Data!$QY$3:$RT$1713,MATCH(MS!W$5&amp;MS!$H24,Data!$QY$3:$QY$1713&amp;Data!$QZ$3:$QZ$1713,0),21),"")</f>
        <v>59</v>
      </c>
      <c r="X24" s="10" cm="1">
        <f t="array" ref="X24">IFERROR(INDEX(Data!$QY$3:$RT$1713,MATCH(MS!X$5&amp;MS!$H24,Data!$QY$3:$QY$1713&amp;Data!$QZ$3:$QZ$1713,0),21),"")</f>
        <v>63</v>
      </c>
      <c r="Y24" s="10" cm="1">
        <f t="array" ref="Y24">IFERROR(INDEX(Data!$QY$3:$RT$1713,MATCH(MS!Y$5&amp;MS!$H24,Data!$QY$3:$QY$1713&amp;Data!$QZ$3:$QZ$1713,0),21),"")</f>
        <v>65</v>
      </c>
      <c r="Z24" s="10" cm="1">
        <f t="array" ref="Z24">IFERROR(INDEX(Data!$QY$3:$RT$1713,MATCH(MS!Z$5&amp;MS!$H24,Data!$QY$3:$QY$1713&amp;Data!$QZ$3:$QZ$1713,0),21),"")</f>
        <v>65</v>
      </c>
      <c r="AA24" s="10" cm="1">
        <f t="array" ref="AA24">IFERROR(INDEX(Data!$QY$3:$RT$1713,MATCH(MS!AA$5&amp;MS!$H24,Data!$QY$3:$QY$1713&amp;Data!$QZ$3:$QZ$1713,0),21),"")</f>
        <v>65</v>
      </c>
      <c r="AB24" s="10" cm="1">
        <f t="array" ref="AB24">IFERROR(INDEX(Data!$QY$3:$RT$1713,MATCH(MS!AB$5&amp;MS!$H24,Data!$QY$3:$QY$1713&amp;Data!$QZ$3:$QZ$1713,0),21),"")</f>
        <v>63</v>
      </c>
      <c r="AC24" s="10" cm="1">
        <f t="array" ref="AC24">IFERROR(INDEX(Data!$QY$3:$RT$1713,MATCH(MS!AC$5&amp;MS!$H24,Data!$QY$3:$QY$1713&amp;Data!$QZ$3:$QZ$1713,0),21),"")</f>
        <v>61</v>
      </c>
      <c r="AD24" s="10" cm="1">
        <f t="array" ref="AD24">IFERROR(INDEX(Data!$QY$3:$RT$1713,MATCH(MS!AD$5&amp;MS!$H24,Data!$QY$3:$QY$1713&amp;Data!$QZ$3:$QZ$1713,0),21),"")</f>
        <v>52</v>
      </c>
      <c r="AE24" s="10" cm="1">
        <f t="array" ref="AE24">IFERROR(INDEX(Data!$QY$3:$RT$1713,MATCH(MS!AE$5&amp;MS!$H24,Data!$QY$3:$QY$1713&amp;Data!$QZ$3:$QZ$1713,0),21),"")</f>
        <v>46</v>
      </c>
      <c r="AF24" s="10" cm="1">
        <f t="array" ref="AF24">IFERROR(INDEX(Data!$QY$3:$RT$1713,MATCH(MS!AF$5&amp;MS!$H24,Data!$QY$3:$QY$1713&amp;Data!$QZ$3:$QZ$1713,0),21),"")</f>
        <v>32</v>
      </c>
      <c r="AG24" s="10" cm="1">
        <f t="array" ref="AG24">IFERROR(INDEX(Data!$QY$3:$RT$1713,MATCH(MS!AG$5&amp;MS!$H24,Data!$QY$3:$QY$1713&amp;Data!$QZ$3:$QZ$1713,0),21),"")</f>
        <v>22</v>
      </c>
      <c r="AH24" s="10" cm="1">
        <f t="array" ref="AH24">IFERROR(INDEX(Data!$QY$3:$RT$1713,MATCH(MS!AH$5&amp;MS!$H24,Data!$QY$3:$QY$1713&amp;Data!$QZ$3:$QZ$1713,0),21),"")</f>
        <v>24</v>
      </c>
      <c r="AI24" s="10" cm="1">
        <f t="array" ref="AI24">IFERROR(INDEX(Data!$QY$3:$RT$1713,MATCH(MS!AI$5&amp;MS!$H24,Data!$QY$3:$QY$1713&amp;Data!$QZ$3:$QZ$1713,0),21),"")</f>
        <v>24</v>
      </c>
      <c r="AJ24" s="20" t="str" cm="1">
        <f t="array" ref="AJ24">IFERROR(INDEX(Data!$QY$3:$RT$1713,MATCH(MS!AJ$5&amp;MS!$H24,Data!$QY$3:$QY$1713&amp;Data!$QZ$3:$QZ$1713,0),21),"")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IFERROR(INDEX(Data!$QY$3:$RT$1713,MATCH(MS!I$5&amp;MS!$H25,Data!$QY$3:$QY$1713&amp;Data!$QZ$3:$QZ$1713,0),21),"")</f>
        <v/>
      </c>
      <c r="J25" s="9" t="str" cm="1">
        <f t="array" ref="J25">IFERROR(INDEX(Data!$QY$3:$RT$1713,MATCH(MS!J$5&amp;MS!$H25,Data!$QY$3:$QY$1713&amp;Data!$QZ$3:$QZ$1713,0),21),"")</f>
        <v/>
      </c>
      <c r="K25" s="9" t="str" cm="1">
        <f t="array" ref="K25">IFERROR(INDEX(Data!$QY$3:$RT$1713,MATCH(MS!K$5&amp;MS!$H25,Data!$QY$3:$QY$1713&amp;Data!$QZ$3:$QZ$1713,0),21),"")</f>
        <v/>
      </c>
      <c r="L25" s="9" t="str" cm="1">
        <f t="array" ref="L25">IFERROR(INDEX(Data!$QY$3:$RT$1713,MATCH(MS!L$5&amp;MS!$H25,Data!$QY$3:$QY$1713&amp;Data!$QZ$3:$QZ$1713,0),21),"")</f>
        <v/>
      </c>
      <c r="M25" s="9" t="str" cm="1">
        <f t="array" ref="M25">IFERROR(INDEX(Data!$QY$3:$RT$1713,MATCH(MS!M$5&amp;MS!$H25,Data!$QY$3:$QY$1713&amp;Data!$QZ$3:$QZ$1713,0),21),"")</f>
        <v/>
      </c>
      <c r="N25" s="9" cm="1">
        <f t="array" ref="N25">IFERROR(INDEX(Data!$QY$3:$RT$1713,MATCH(MS!N$5&amp;MS!$H25,Data!$QY$3:$QY$1713&amp;Data!$QZ$3:$QZ$1713,0),21),"")</f>
        <v>68</v>
      </c>
      <c r="O25" s="9" cm="1">
        <f t="array" ref="O25">IFERROR(INDEX(Data!$QY$3:$RT$1713,MATCH(MS!O$5&amp;MS!$H25,Data!$QY$3:$QY$1713&amp;Data!$QZ$3:$QZ$1713,0),21),"")</f>
        <v>73</v>
      </c>
      <c r="P25" s="9" cm="1">
        <f t="array" ref="P25">IFERROR(INDEX(Data!$QY$3:$RT$1713,MATCH(MS!P$5&amp;MS!$H25,Data!$QY$3:$QY$1713&amp;Data!$QZ$3:$QZ$1713,0),21),"")</f>
        <v>70</v>
      </c>
      <c r="Q25" s="9" cm="1">
        <f t="array" ref="Q25">IFERROR(INDEX(Data!$QY$3:$RT$1713,MATCH(MS!Q$5&amp;MS!$H25,Data!$QY$3:$QY$1713&amp;Data!$QZ$3:$QZ$1713,0),21),"")</f>
        <v>63</v>
      </c>
      <c r="R25" s="9" cm="1">
        <f t="array" ref="R25">IFERROR(INDEX(Data!$QY$3:$RT$1713,MATCH(MS!R$5&amp;MS!$H25,Data!$QY$3:$QY$1713&amp;Data!$QZ$3:$QZ$1713,0),21),"")</f>
        <v>57</v>
      </c>
      <c r="S25" s="9" cm="1">
        <f t="array" ref="S25">IFERROR(INDEX(Data!$QY$3:$RT$1713,MATCH(MS!S$5&amp;MS!$H25,Data!$QY$3:$QY$1713&amp;Data!$QZ$3:$QZ$1713,0),21),"")</f>
        <v>58</v>
      </c>
      <c r="T25" s="9" cm="1">
        <f t="array" ref="T25">IFERROR(INDEX(Data!$QY$3:$RT$1713,MATCH(MS!T$5&amp;MS!$H25,Data!$QY$3:$QY$1713&amp;Data!$QZ$3:$QZ$1713,0),21),"")</f>
        <v>50</v>
      </c>
      <c r="U25" s="9" cm="1">
        <f t="array" ref="U25">IFERROR(INDEX(Data!$QY$3:$RT$1713,MATCH(MS!U$5&amp;MS!$H25,Data!$QY$3:$QY$1713&amp;Data!$QZ$3:$QZ$1713,0),21),"")</f>
        <v>51</v>
      </c>
      <c r="V25" s="9" cm="1">
        <f t="array" ref="V25">IFERROR(INDEX(Data!$QY$3:$RT$1713,MATCH(MS!V$5&amp;MS!$H25,Data!$QY$3:$QY$1713&amp;Data!$QZ$3:$QZ$1713,0),21),"")</f>
        <v>56</v>
      </c>
      <c r="W25" s="9" cm="1">
        <f t="array" ref="W25">IFERROR(INDEX(Data!$QY$3:$RT$1713,MATCH(MS!W$5&amp;MS!$H25,Data!$QY$3:$QY$1713&amp;Data!$QZ$3:$QZ$1713,0),21),"")</f>
        <v>58</v>
      </c>
      <c r="X25" s="9" cm="1">
        <f t="array" ref="X25">IFERROR(INDEX(Data!$QY$3:$RT$1713,MATCH(MS!X$5&amp;MS!$H25,Data!$QY$3:$QY$1713&amp;Data!$QZ$3:$QZ$1713,0),21),"")</f>
        <v>58</v>
      </c>
      <c r="Y25" s="9" cm="1">
        <f t="array" ref="Y25">IFERROR(INDEX(Data!$QY$3:$RT$1713,MATCH(MS!Y$5&amp;MS!$H25,Data!$QY$3:$QY$1713&amp;Data!$QZ$3:$QZ$1713,0),21),"")</f>
        <v>57</v>
      </c>
      <c r="Z25" s="9" cm="1">
        <f t="array" ref="Z25">IFERROR(INDEX(Data!$QY$3:$RT$1713,MATCH(MS!Z$5&amp;MS!$H25,Data!$QY$3:$QY$1713&amp;Data!$QZ$3:$QZ$1713,0),21),"")</f>
        <v>59</v>
      </c>
      <c r="AA25" s="9" cm="1">
        <f t="array" ref="AA25">IFERROR(INDEX(Data!$QY$3:$RT$1713,MATCH(MS!AA$5&amp;MS!$H25,Data!$QY$3:$QY$1713&amp;Data!$QZ$3:$QZ$1713,0),21),"")</f>
        <v>54</v>
      </c>
      <c r="AB25" s="9" cm="1">
        <f t="array" ref="AB25">IFERROR(INDEX(Data!$QY$3:$RT$1713,MATCH(MS!AB$5&amp;MS!$H25,Data!$QY$3:$QY$1713&amp;Data!$QZ$3:$QZ$1713,0),21),"")</f>
        <v>49</v>
      </c>
      <c r="AC25" s="9" cm="1">
        <f t="array" ref="AC25">IFERROR(INDEX(Data!$QY$3:$RT$1713,MATCH(MS!AC$5&amp;MS!$H25,Data!$QY$3:$QY$1713&amp;Data!$QZ$3:$QZ$1713,0),21),"")</f>
        <v>49</v>
      </c>
      <c r="AD25" s="9" cm="1">
        <f t="array" ref="AD25">IFERROR(INDEX(Data!$QY$3:$RT$1713,MATCH(MS!AD$5&amp;MS!$H25,Data!$QY$3:$QY$1713&amp;Data!$QZ$3:$QZ$1713,0),21),"")</f>
        <v>53</v>
      </c>
      <c r="AE25" s="9" cm="1">
        <f t="array" ref="AE25">IFERROR(INDEX(Data!$QY$3:$RT$1713,MATCH(MS!AE$5&amp;MS!$H25,Data!$QY$3:$QY$1713&amp;Data!$QZ$3:$QZ$1713,0),21),"")</f>
        <v>50</v>
      </c>
      <c r="AF25" s="9" cm="1">
        <f t="array" ref="AF25">IFERROR(INDEX(Data!$QY$3:$RT$1713,MATCH(MS!AF$5&amp;MS!$H25,Data!$QY$3:$QY$1713&amp;Data!$QZ$3:$QZ$1713,0),21),"")</f>
        <v>50</v>
      </c>
      <c r="AG25" s="9" cm="1">
        <f t="array" ref="AG25">IFERROR(INDEX(Data!$QY$3:$RT$1713,MATCH(MS!AG$5&amp;MS!$H25,Data!$QY$3:$QY$1713&amp;Data!$QZ$3:$QZ$1713,0),21),"")</f>
        <v>50</v>
      </c>
      <c r="AH25" s="9" t="str" cm="1">
        <f t="array" ref="AH25">IFERROR(INDEX(Data!$QY$3:$RT$1713,MATCH(MS!AH$5&amp;MS!$H25,Data!$QY$3:$QY$1713&amp;Data!$QZ$3:$QZ$1713,0),21),"")</f>
        <v/>
      </c>
      <c r="AI25" s="9" t="str" cm="1">
        <f t="array" ref="AI25">IFERROR(INDEX(Data!$QY$3:$RT$1713,MATCH(MS!AI$5&amp;MS!$H25,Data!$QY$3:$QY$1713&amp;Data!$QZ$3:$QZ$1713,0),21),"")</f>
        <v/>
      </c>
      <c r="AJ25" s="17" t="str" cm="1">
        <f t="array" ref="AJ25">IFERROR(INDEX(Data!$QY$3:$RT$1713,MATCH(MS!AJ$5&amp;MS!$H25,Data!$QY$3:$QY$1713&amp;Data!$QZ$3:$QZ$1713,0),21),"")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IFERROR(INDEX(Data!$QY$3:$RT$1713,MATCH(MS!I$5&amp;MS!$H26,Data!$QY$3:$QY$1713&amp;Data!$QZ$3:$QZ$1713,0),21),"")</f>
        <v/>
      </c>
      <c r="J26" s="10" t="str" cm="1">
        <f t="array" ref="J26">IFERROR(INDEX(Data!$QY$3:$RT$1713,MATCH(MS!J$5&amp;MS!$H26,Data!$QY$3:$QY$1713&amp;Data!$QZ$3:$QZ$1713,0),21),"")</f>
        <v/>
      </c>
      <c r="K26" s="10" t="str" cm="1">
        <f t="array" ref="K26">IFERROR(INDEX(Data!$QY$3:$RT$1713,MATCH(MS!K$5&amp;MS!$H26,Data!$QY$3:$QY$1713&amp;Data!$QZ$3:$QZ$1713,0),21),"")</f>
        <v/>
      </c>
      <c r="L26" s="10" t="str" cm="1">
        <f t="array" ref="L26">IFERROR(INDEX(Data!$QY$3:$RT$1713,MATCH(MS!L$5&amp;MS!$H26,Data!$QY$3:$QY$1713&amp;Data!$QZ$3:$QZ$1713,0),21),"")</f>
        <v/>
      </c>
      <c r="M26" s="10" cm="1">
        <f t="array" ref="M26">IFERROR(INDEX(Data!$QY$3:$RT$1713,MATCH(MS!M$5&amp;MS!$H26,Data!$QY$3:$QY$1713&amp;Data!$QZ$3:$QZ$1713,0),21),"")</f>
        <v>82</v>
      </c>
      <c r="N26" s="10" cm="1">
        <f t="array" ref="N26">IFERROR(INDEX(Data!$QY$3:$RT$1713,MATCH(MS!N$5&amp;MS!$H26,Data!$QY$3:$QY$1713&amp;Data!$QZ$3:$QZ$1713,0),21),"")</f>
        <v>68</v>
      </c>
      <c r="O26" s="10" cm="1">
        <f t="array" ref="O26">IFERROR(INDEX(Data!$QY$3:$RT$1713,MATCH(MS!O$5&amp;MS!$H26,Data!$QY$3:$QY$1713&amp;Data!$QZ$3:$QZ$1713,0),21),"")</f>
        <v>60</v>
      </c>
      <c r="P26" s="10" cm="1">
        <f t="array" ref="P26">IFERROR(INDEX(Data!$QY$3:$RT$1713,MATCH(MS!P$5&amp;MS!$H26,Data!$QY$3:$QY$1713&amp;Data!$QZ$3:$QZ$1713,0),21),"")</f>
        <v>66</v>
      </c>
      <c r="Q26" s="10" cm="1">
        <f t="array" ref="Q26">IFERROR(INDEX(Data!$QY$3:$RT$1713,MATCH(MS!Q$5&amp;MS!$H26,Data!$QY$3:$QY$1713&amp;Data!$QZ$3:$QZ$1713,0),21),"")</f>
        <v>77</v>
      </c>
      <c r="R26" s="10" cm="1">
        <f t="array" ref="R26">IFERROR(INDEX(Data!$QY$3:$RT$1713,MATCH(MS!R$5&amp;MS!$H26,Data!$QY$3:$QY$1713&amp;Data!$QZ$3:$QZ$1713,0),21),"")</f>
        <v>71</v>
      </c>
      <c r="S26" s="10" cm="1">
        <f t="array" ref="S26">IFERROR(INDEX(Data!$QY$3:$RT$1713,MATCH(MS!S$5&amp;MS!$H26,Data!$QY$3:$QY$1713&amp;Data!$QZ$3:$QZ$1713,0),21),"")</f>
        <v>73</v>
      </c>
      <c r="T26" s="10" cm="1">
        <f t="array" ref="T26">IFERROR(INDEX(Data!$QY$3:$RT$1713,MATCH(MS!T$5&amp;MS!$H26,Data!$QY$3:$QY$1713&amp;Data!$QZ$3:$QZ$1713,0),21),"")</f>
        <v>76</v>
      </c>
      <c r="U26" s="10" cm="1">
        <f t="array" ref="U26">IFERROR(INDEX(Data!$QY$3:$RT$1713,MATCH(MS!U$5&amp;MS!$H26,Data!$QY$3:$QY$1713&amp;Data!$QZ$3:$QZ$1713,0),21),"")</f>
        <v>77</v>
      </c>
      <c r="V26" s="10" cm="1">
        <f t="array" ref="V26">IFERROR(INDEX(Data!$QY$3:$RT$1713,MATCH(MS!V$5&amp;MS!$H26,Data!$QY$3:$QY$1713&amp;Data!$QZ$3:$QZ$1713,0),21),"")</f>
        <v>80</v>
      </c>
      <c r="W26" s="10" cm="1">
        <f t="array" ref="W26">IFERROR(INDEX(Data!$QY$3:$RT$1713,MATCH(MS!W$5&amp;MS!$H26,Data!$QY$3:$QY$1713&amp;Data!$QZ$3:$QZ$1713,0),21),"")</f>
        <v>71</v>
      </c>
      <c r="X26" s="10" cm="1">
        <f t="array" ref="X26">IFERROR(INDEX(Data!$QY$3:$RT$1713,MATCH(MS!X$5&amp;MS!$H26,Data!$QY$3:$QY$1713&amp;Data!$QZ$3:$QZ$1713,0),21),"")</f>
        <v>74</v>
      </c>
      <c r="Y26" s="10" cm="1">
        <f t="array" ref="Y26">IFERROR(INDEX(Data!$QY$3:$RT$1713,MATCH(MS!Y$5&amp;MS!$H26,Data!$QY$3:$QY$1713&amp;Data!$QZ$3:$QZ$1713,0),21),"")</f>
        <v>75</v>
      </c>
      <c r="Z26" s="10" cm="1">
        <f t="array" ref="Z26">IFERROR(INDEX(Data!$QY$3:$RT$1713,MATCH(MS!Z$5&amp;MS!$H26,Data!$QY$3:$QY$1713&amp;Data!$QZ$3:$QZ$1713,0),21),"")</f>
        <v>76</v>
      </c>
      <c r="AA26" s="10" cm="1">
        <f t="array" ref="AA26">IFERROR(INDEX(Data!$QY$3:$RT$1713,MATCH(MS!AA$5&amp;MS!$H26,Data!$QY$3:$QY$1713&amp;Data!$QZ$3:$QZ$1713,0),21),"")</f>
        <v>75</v>
      </c>
      <c r="AB26" s="10" cm="1">
        <f t="array" ref="AB26">IFERROR(INDEX(Data!$QY$3:$RT$1713,MATCH(MS!AB$5&amp;MS!$H26,Data!$QY$3:$QY$1713&amp;Data!$QZ$3:$QZ$1713,0),21),"")</f>
        <v>78</v>
      </c>
      <c r="AC26" s="10" cm="1">
        <f t="array" ref="AC26">IFERROR(INDEX(Data!$QY$3:$RT$1713,MATCH(MS!AC$5&amp;MS!$H26,Data!$QY$3:$QY$1713&amp;Data!$QZ$3:$QZ$1713,0),21),"")</f>
        <v>77</v>
      </c>
      <c r="AD26" s="10" cm="1">
        <f t="array" ref="AD26">IFERROR(INDEX(Data!$QY$3:$RT$1713,MATCH(MS!AD$5&amp;MS!$H26,Data!$QY$3:$QY$1713&amp;Data!$QZ$3:$QZ$1713,0),21),"")</f>
        <v>77</v>
      </c>
      <c r="AE26" s="10" cm="1">
        <f t="array" ref="AE26">IFERROR(INDEX(Data!$QY$3:$RT$1713,MATCH(MS!AE$5&amp;MS!$H26,Data!$QY$3:$QY$1713&amp;Data!$QZ$3:$QZ$1713,0),21),"")</f>
        <v>77</v>
      </c>
      <c r="AF26" s="10" t="str" cm="1">
        <f t="array" ref="AF26">IFERROR(INDEX(Data!$QY$3:$RT$1713,MATCH(MS!AF$5&amp;MS!$H26,Data!$QY$3:$QY$1713&amp;Data!$QZ$3:$QZ$1713,0),21),"")</f>
        <v/>
      </c>
      <c r="AG26" s="10" t="str" cm="1">
        <f t="array" ref="AG26">IFERROR(INDEX(Data!$QY$3:$RT$1713,MATCH(MS!AG$5&amp;MS!$H26,Data!$QY$3:$QY$1713&amp;Data!$QZ$3:$QZ$1713,0),21),"")</f>
        <v/>
      </c>
      <c r="AH26" s="10" t="str" cm="1">
        <f t="array" ref="AH26">IFERROR(INDEX(Data!$QY$3:$RT$1713,MATCH(MS!AH$5&amp;MS!$H26,Data!$QY$3:$QY$1713&amp;Data!$QZ$3:$QZ$1713,0),21),"")</f>
        <v/>
      </c>
      <c r="AI26" s="10" t="str" cm="1">
        <f t="array" ref="AI26">IFERROR(INDEX(Data!$QY$3:$RT$1713,MATCH(MS!AI$5&amp;MS!$H26,Data!$QY$3:$QY$1713&amp;Data!$QZ$3:$QZ$1713,0),21),"")</f>
        <v/>
      </c>
      <c r="AJ26" s="20" t="str" cm="1">
        <f t="array" ref="AJ26">IFERROR(INDEX(Data!$QY$3:$RT$1713,MATCH(MS!AJ$5&amp;MS!$H26,Data!$QY$3:$QY$1713&amp;Data!$QZ$3:$QZ$1713,0),21),"")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IFERROR(INDEX(Data!$QY$3:$RT$1713,MATCH(MS!I$5&amp;MS!$H27,Data!$QY$3:$QY$1713&amp;Data!$QZ$3:$QZ$1713,0),21),"")</f>
        <v/>
      </c>
      <c r="J27" s="9" t="str" cm="1">
        <f t="array" ref="J27">IFERROR(INDEX(Data!$QY$3:$RT$1713,MATCH(MS!J$5&amp;MS!$H27,Data!$QY$3:$QY$1713&amp;Data!$QZ$3:$QZ$1713,0),21),"")</f>
        <v/>
      </c>
      <c r="K27" s="9" t="str" cm="1">
        <f t="array" ref="K27">IFERROR(INDEX(Data!$QY$3:$RT$1713,MATCH(MS!K$5&amp;MS!$H27,Data!$QY$3:$QY$1713&amp;Data!$QZ$3:$QZ$1713,0),21),"")</f>
        <v/>
      </c>
      <c r="L27" s="9" t="str" cm="1">
        <f t="array" ref="L27">IFERROR(INDEX(Data!$QY$3:$RT$1713,MATCH(MS!L$5&amp;MS!$H27,Data!$QY$3:$QY$1713&amp;Data!$QZ$3:$QZ$1713,0),21),"")</f>
        <v/>
      </c>
      <c r="M27" s="9" cm="1">
        <f t="array" ref="M27">IFERROR(INDEX(Data!$QY$3:$RT$1713,MATCH(MS!M$5&amp;MS!$H27,Data!$QY$3:$QY$1713&amp;Data!$QZ$3:$QZ$1713,0),21),"")</f>
        <v>70</v>
      </c>
      <c r="N27" s="9" cm="1">
        <f t="array" ref="N27">IFERROR(INDEX(Data!$QY$3:$RT$1713,MATCH(MS!N$5&amp;MS!$H27,Data!$QY$3:$QY$1713&amp;Data!$QZ$3:$QZ$1713,0),21),"")</f>
        <v>69</v>
      </c>
      <c r="O27" s="9" cm="1">
        <f t="array" ref="O27">IFERROR(INDEX(Data!$QY$3:$RT$1713,MATCH(MS!O$5&amp;MS!$H27,Data!$QY$3:$QY$1713&amp;Data!$QZ$3:$QZ$1713,0),21),"")</f>
        <v>63</v>
      </c>
      <c r="P27" s="9" cm="1">
        <f t="array" ref="P27">IFERROR(INDEX(Data!$QY$3:$RT$1713,MATCH(MS!P$5&amp;MS!$H27,Data!$QY$3:$QY$1713&amp;Data!$QZ$3:$QZ$1713,0),21),"")</f>
        <v>59</v>
      </c>
      <c r="Q27" s="9" cm="1">
        <f t="array" ref="Q27">IFERROR(INDEX(Data!$QY$3:$RT$1713,MATCH(MS!Q$5&amp;MS!$H27,Data!$QY$3:$QY$1713&amp;Data!$QZ$3:$QZ$1713,0),21),"")</f>
        <v>62</v>
      </c>
      <c r="R27" s="9" cm="1">
        <f t="array" ref="R27">IFERROR(INDEX(Data!$QY$3:$RT$1713,MATCH(MS!R$5&amp;MS!$H27,Data!$QY$3:$QY$1713&amp;Data!$QZ$3:$QZ$1713,0),21),"")</f>
        <v>59</v>
      </c>
      <c r="S27" s="9" cm="1">
        <f t="array" ref="S27">IFERROR(INDEX(Data!$QY$3:$RT$1713,MATCH(MS!S$5&amp;MS!$H27,Data!$QY$3:$QY$1713&amp;Data!$QZ$3:$QZ$1713,0),21),"")</f>
        <v>46</v>
      </c>
      <c r="T27" s="9" cm="1">
        <f t="array" ref="T27">IFERROR(INDEX(Data!$QY$3:$RT$1713,MATCH(MS!T$5&amp;MS!$H27,Data!$QY$3:$QY$1713&amp;Data!$QZ$3:$QZ$1713,0),21),"")</f>
        <v>38</v>
      </c>
      <c r="U27" s="9" cm="1">
        <f t="array" ref="U27">IFERROR(INDEX(Data!$QY$3:$RT$1713,MATCH(MS!U$5&amp;MS!$H27,Data!$QY$3:$QY$1713&amp;Data!$QZ$3:$QZ$1713,0),21),"")</f>
        <v>30</v>
      </c>
      <c r="V27" s="9" cm="1">
        <f t="array" ref="V27">IFERROR(INDEX(Data!$QY$3:$RT$1713,MATCH(MS!V$5&amp;MS!$H27,Data!$QY$3:$QY$1713&amp;Data!$QZ$3:$QZ$1713,0),21),"")</f>
        <v>32</v>
      </c>
      <c r="W27" s="9" cm="1">
        <f t="array" ref="W27">IFERROR(INDEX(Data!$QY$3:$RT$1713,MATCH(MS!W$5&amp;MS!$H27,Data!$QY$3:$QY$1713&amp;Data!$QZ$3:$QZ$1713,0),21),"")</f>
        <v>32</v>
      </c>
      <c r="X27" s="9" cm="1">
        <f t="array" ref="X27">IFERROR(INDEX(Data!$QY$3:$RT$1713,MATCH(MS!X$5&amp;MS!$H27,Data!$QY$3:$QY$1713&amp;Data!$QZ$3:$QZ$1713,0),21),"")</f>
        <v>31</v>
      </c>
      <c r="Y27" s="9" cm="1">
        <f t="array" ref="Y27">IFERROR(INDEX(Data!$QY$3:$RT$1713,MATCH(MS!Y$5&amp;MS!$H27,Data!$QY$3:$QY$1713&amp;Data!$QZ$3:$QZ$1713,0),21),"")</f>
        <v>32</v>
      </c>
      <c r="Z27" s="9" cm="1">
        <f t="array" ref="Z27">IFERROR(INDEX(Data!$QY$3:$RT$1713,MATCH(MS!Z$5&amp;MS!$H27,Data!$QY$3:$QY$1713&amp;Data!$QZ$3:$QZ$1713,0),21),"")</f>
        <v>31</v>
      </c>
      <c r="AA27" s="9" cm="1">
        <f t="array" ref="AA27">IFERROR(INDEX(Data!$QY$3:$RT$1713,MATCH(MS!AA$5&amp;MS!$H27,Data!$QY$3:$QY$1713&amp;Data!$QZ$3:$QZ$1713,0),21),"")</f>
        <v>31</v>
      </c>
      <c r="AB27" s="9" cm="1">
        <f t="array" ref="AB27">IFERROR(INDEX(Data!$QY$3:$RT$1713,MATCH(MS!AB$5&amp;MS!$H27,Data!$QY$3:$QY$1713&amp;Data!$QZ$3:$QZ$1713,0),21),"")</f>
        <v>32</v>
      </c>
      <c r="AC27" s="9" cm="1">
        <f t="array" ref="AC27">IFERROR(INDEX(Data!$QY$3:$RT$1713,MATCH(MS!AC$5&amp;MS!$H27,Data!$QY$3:$QY$1713&amp;Data!$QZ$3:$QZ$1713,0),21),"")</f>
        <v>32</v>
      </c>
      <c r="AD27" s="9" cm="1">
        <f t="array" ref="AD27">IFERROR(INDEX(Data!$QY$3:$RT$1713,MATCH(MS!AD$5&amp;MS!$H27,Data!$QY$3:$QY$1713&amp;Data!$QZ$3:$QZ$1713,0),21),"")</f>
        <v>32</v>
      </c>
      <c r="AE27" s="9" cm="1">
        <f t="array" ref="AE27">IFERROR(INDEX(Data!$QY$3:$RT$1713,MATCH(MS!AE$5&amp;MS!$H27,Data!$QY$3:$QY$1713&amp;Data!$QZ$3:$QZ$1713,0),21),"")</f>
        <v>32</v>
      </c>
      <c r="AF27" s="9" t="str" cm="1">
        <f t="array" ref="AF27">IFERROR(INDEX(Data!$QY$3:$RT$1713,MATCH(MS!AF$5&amp;MS!$H27,Data!$QY$3:$QY$1713&amp;Data!$QZ$3:$QZ$1713,0),21),"")</f>
        <v/>
      </c>
      <c r="AG27" s="9" t="str" cm="1">
        <f t="array" ref="AG27">IFERROR(INDEX(Data!$QY$3:$RT$1713,MATCH(MS!AG$5&amp;MS!$H27,Data!$QY$3:$QY$1713&amp;Data!$QZ$3:$QZ$1713,0),21),"")</f>
        <v/>
      </c>
      <c r="AH27" s="9" t="str" cm="1">
        <f t="array" ref="AH27">IFERROR(INDEX(Data!$QY$3:$RT$1713,MATCH(MS!AH$5&amp;MS!$H27,Data!$QY$3:$QY$1713&amp;Data!$QZ$3:$QZ$1713,0),21),"")</f>
        <v/>
      </c>
      <c r="AI27" s="9" t="str" cm="1">
        <f t="array" ref="AI27">IFERROR(INDEX(Data!$QY$3:$RT$1713,MATCH(MS!AI$5&amp;MS!$H27,Data!$QY$3:$QY$1713&amp;Data!$QZ$3:$QZ$1713,0),21),"")</f>
        <v/>
      </c>
      <c r="AJ27" s="17" t="str" cm="1">
        <f t="array" ref="AJ27">IFERROR(INDEX(Data!$QY$3:$RT$1713,MATCH(MS!AJ$5&amp;MS!$H27,Data!$QY$3:$QY$1713&amp;Data!$QZ$3:$QZ$1713,0),21),"")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IFERROR(INDEX(Data!$QY$3:$RT$1713,MATCH(MS!I$5&amp;MS!$H28,Data!$QY$3:$QY$1713&amp;Data!$QZ$3:$QZ$1713,0),21),"")</f>
        <v/>
      </c>
      <c r="J28" s="10" t="str" cm="1">
        <f t="array" ref="J28">IFERROR(INDEX(Data!$QY$3:$RT$1713,MATCH(MS!J$5&amp;MS!$H28,Data!$QY$3:$QY$1713&amp;Data!$QZ$3:$QZ$1713,0),21),"")</f>
        <v/>
      </c>
      <c r="K28" s="10" t="str" cm="1">
        <f t="array" ref="K28">IFERROR(INDEX(Data!$QY$3:$RT$1713,MATCH(MS!K$5&amp;MS!$H28,Data!$QY$3:$QY$1713&amp;Data!$QZ$3:$QZ$1713,0),21),"")</f>
        <v/>
      </c>
      <c r="L28" s="10" t="str" cm="1">
        <f t="array" ref="L28">IFERROR(INDEX(Data!$QY$3:$RT$1713,MATCH(MS!L$5&amp;MS!$H28,Data!$QY$3:$QY$1713&amp;Data!$QZ$3:$QZ$1713,0),21),"")</f>
        <v/>
      </c>
      <c r="M28" s="10" t="str" cm="1">
        <f t="array" ref="M28">IFERROR(INDEX(Data!$QY$3:$RT$1713,MATCH(MS!M$5&amp;MS!$H28,Data!$QY$3:$QY$1713&amp;Data!$QZ$3:$QZ$1713,0),21),"")</f>
        <v/>
      </c>
      <c r="N28" s="10" cm="1">
        <f t="array" ref="N28">IFERROR(INDEX(Data!$QY$3:$RT$1713,MATCH(MS!N$5&amp;MS!$H28,Data!$QY$3:$QY$1713&amp;Data!$QZ$3:$QZ$1713,0),21),"")</f>
        <v>75</v>
      </c>
      <c r="O28" s="10" cm="1">
        <f t="array" ref="O28">IFERROR(INDEX(Data!$QY$3:$RT$1713,MATCH(MS!O$5&amp;MS!$H28,Data!$QY$3:$QY$1713&amp;Data!$QZ$3:$QZ$1713,0),21),"")</f>
        <v>74</v>
      </c>
      <c r="P28" s="10" cm="1">
        <f t="array" ref="P28">IFERROR(INDEX(Data!$QY$3:$RT$1713,MATCH(MS!P$5&amp;MS!$H28,Data!$QY$3:$QY$1713&amp;Data!$QZ$3:$QZ$1713,0),21),"")</f>
        <v>75</v>
      </c>
      <c r="Q28" s="10" cm="1">
        <f t="array" ref="Q28">IFERROR(INDEX(Data!$QY$3:$RT$1713,MATCH(MS!Q$5&amp;MS!$H28,Data!$QY$3:$QY$1713&amp;Data!$QZ$3:$QZ$1713,0),21),"")</f>
        <v>73</v>
      </c>
      <c r="R28" s="10" cm="1">
        <f t="array" ref="R28">IFERROR(INDEX(Data!$QY$3:$RT$1713,MATCH(MS!R$5&amp;MS!$H28,Data!$QY$3:$QY$1713&amp;Data!$QZ$3:$QZ$1713,0),21),"")</f>
        <v>70</v>
      </c>
      <c r="S28" s="10" cm="1">
        <f t="array" ref="S28">IFERROR(INDEX(Data!$QY$3:$RT$1713,MATCH(MS!S$5&amp;MS!$H28,Data!$QY$3:$QY$1713&amp;Data!$QZ$3:$QZ$1713,0),21),"")</f>
        <v>82</v>
      </c>
      <c r="T28" s="10" cm="1">
        <f t="array" ref="T28">IFERROR(INDEX(Data!$QY$3:$RT$1713,MATCH(MS!T$5&amp;MS!$H28,Data!$QY$3:$QY$1713&amp;Data!$QZ$3:$QZ$1713,0),21),"")</f>
        <v>73</v>
      </c>
      <c r="U28" s="10" cm="1">
        <f t="array" ref="U28">IFERROR(INDEX(Data!$QY$3:$RT$1713,MATCH(MS!U$5&amp;MS!$H28,Data!$QY$3:$QY$1713&amp;Data!$QZ$3:$QZ$1713,0),21),"")</f>
        <v>75</v>
      </c>
      <c r="V28" s="10" cm="1">
        <f t="array" ref="V28">IFERROR(INDEX(Data!$QY$3:$RT$1713,MATCH(MS!V$5&amp;MS!$H28,Data!$QY$3:$QY$1713&amp;Data!$QZ$3:$QZ$1713,0),21),"")</f>
        <v>72</v>
      </c>
      <c r="W28" s="10" cm="1">
        <f t="array" ref="W28">IFERROR(INDEX(Data!$QY$3:$RT$1713,MATCH(MS!W$5&amp;MS!$H28,Data!$QY$3:$QY$1713&amp;Data!$QZ$3:$QZ$1713,0),21),"")</f>
        <v>75</v>
      </c>
      <c r="X28" s="10" cm="1">
        <f t="array" ref="X28">IFERROR(INDEX(Data!$QY$3:$RT$1713,MATCH(MS!X$5&amp;MS!$H28,Data!$QY$3:$QY$1713&amp;Data!$QZ$3:$QZ$1713,0),21),"")</f>
        <v>67</v>
      </c>
      <c r="Y28" s="10" cm="1">
        <f t="array" ref="Y28">IFERROR(INDEX(Data!$QY$3:$RT$1713,MATCH(MS!Y$5&amp;MS!$H28,Data!$QY$3:$QY$1713&amp;Data!$QZ$3:$QZ$1713,0),21),"")</f>
        <v>67</v>
      </c>
      <c r="Z28" s="10" cm="1">
        <f t="array" ref="Z28">IFERROR(INDEX(Data!$QY$3:$RT$1713,MATCH(MS!Z$5&amp;MS!$H28,Data!$QY$3:$QY$1713&amp;Data!$QZ$3:$QZ$1713,0),21),"")</f>
        <v>66</v>
      </c>
      <c r="AA28" s="10" cm="1">
        <f t="array" ref="AA28">IFERROR(INDEX(Data!$QY$3:$RT$1713,MATCH(MS!AA$5&amp;MS!$H28,Data!$QY$3:$QY$1713&amp;Data!$QZ$3:$QZ$1713,0),21),"")</f>
        <v>55</v>
      </c>
      <c r="AB28" s="10" cm="1">
        <f t="array" ref="AB28">IFERROR(INDEX(Data!$QY$3:$RT$1713,MATCH(MS!AB$5&amp;MS!$H28,Data!$QY$3:$QY$1713&amp;Data!$QZ$3:$QZ$1713,0),21),"")</f>
        <v>64</v>
      </c>
      <c r="AC28" s="10" cm="1">
        <f t="array" ref="AC28">IFERROR(INDEX(Data!$QY$3:$RT$1713,MATCH(MS!AC$5&amp;MS!$H28,Data!$QY$3:$QY$1713&amp;Data!$QZ$3:$QZ$1713,0),21),"")</f>
        <v>64</v>
      </c>
      <c r="AD28" s="10" cm="1">
        <f t="array" ref="AD28">IFERROR(INDEX(Data!$QY$3:$RT$1713,MATCH(MS!AD$5&amp;MS!$H28,Data!$QY$3:$QY$1713&amp;Data!$QZ$3:$QZ$1713,0),21),"")</f>
        <v>64</v>
      </c>
      <c r="AE28" s="10" cm="1">
        <f t="array" ref="AE28">IFERROR(INDEX(Data!$QY$3:$RT$1713,MATCH(MS!AE$5&amp;MS!$H28,Data!$QY$3:$QY$1713&amp;Data!$QZ$3:$QZ$1713,0),21),"")</f>
        <v>64</v>
      </c>
      <c r="AF28" s="10" cm="1">
        <f t="array" ref="AF28">IFERROR(INDEX(Data!$QY$3:$RT$1713,MATCH(MS!AF$5&amp;MS!$H28,Data!$QY$3:$QY$1713&amp;Data!$QZ$3:$QZ$1713,0),21),"")</f>
        <v>64</v>
      </c>
      <c r="AG28" s="10" t="str" cm="1">
        <f t="array" ref="AG28">IFERROR(INDEX(Data!$QY$3:$RT$1713,MATCH(MS!AG$5&amp;MS!$H28,Data!$QY$3:$QY$1713&amp;Data!$QZ$3:$QZ$1713,0),21),"")</f>
        <v/>
      </c>
      <c r="AH28" s="10" t="str" cm="1">
        <f t="array" ref="AH28">IFERROR(INDEX(Data!$QY$3:$RT$1713,MATCH(MS!AH$5&amp;MS!$H28,Data!$QY$3:$QY$1713&amp;Data!$QZ$3:$QZ$1713,0),21),"")</f>
        <v/>
      </c>
      <c r="AI28" s="10" t="str" cm="1">
        <f t="array" ref="AI28">IFERROR(INDEX(Data!$QY$3:$RT$1713,MATCH(MS!AI$5&amp;MS!$H28,Data!$QY$3:$QY$1713&amp;Data!$QZ$3:$QZ$1713,0),21),"")</f>
        <v/>
      </c>
      <c r="AJ28" s="20" t="str" cm="1">
        <f t="array" ref="AJ28">IFERROR(INDEX(Data!$QY$3:$RT$1713,MATCH(MS!AJ$5&amp;MS!$H28,Data!$QY$3:$QY$1713&amp;Data!$QZ$3:$QZ$1713,0),21),"")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IFERROR(INDEX(Data!$QY$3:$RT$1713,MATCH(MS!I$5&amp;MS!$H29,Data!$QY$3:$QY$1713&amp;Data!$QZ$3:$QZ$1713,0),21),"")</f>
        <v/>
      </c>
      <c r="J29" s="9" t="str" cm="1">
        <f t="array" ref="J29">IFERROR(INDEX(Data!$QY$3:$RT$1713,MATCH(MS!J$5&amp;MS!$H29,Data!$QY$3:$QY$1713&amp;Data!$QZ$3:$QZ$1713,0),21),"")</f>
        <v/>
      </c>
      <c r="K29" s="9" t="str" cm="1">
        <f t="array" ref="K29">IFERROR(INDEX(Data!$QY$3:$RT$1713,MATCH(MS!K$5&amp;MS!$H29,Data!$QY$3:$QY$1713&amp;Data!$QZ$3:$QZ$1713,0),21),"")</f>
        <v/>
      </c>
      <c r="L29" s="9" t="str" cm="1">
        <f t="array" ref="L29">IFERROR(INDEX(Data!$QY$3:$RT$1713,MATCH(MS!L$5&amp;MS!$H29,Data!$QY$3:$QY$1713&amp;Data!$QZ$3:$QZ$1713,0),21),"")</f>
        <v/>
      </c>
      <c r="M29" s="9" t="str" cm="1">
        <f t="array" ref="M29">IFERROR(INDEX(Data!$QY$3:$RT$1713,MATCH(MS!M$5&amp;MS!$H29,Data!$QY$3:$QY$1713&amp;Data!$QZ$3:$QZ$1713,0),21),"")</f>
        <v/>
      </c>
      <c r="N29" s="9" cm="1">
        <f t="array" ref="N29">IFERROR(INDEX(Data!$QY$3:$RT$1713,MATCH(MS!N$5&amp;MS!$H29,Data!$QY$3:$QY$1713&amp;Data!$QZ$3:$QZ$1713,0),21),"")</f>
        <v>78</v>
      </c>
      <c r="O29" s="9" cm="1">
        <f t="array" ref="O29">IFERROR(INDEX(Data!$QY$3:$RT$1713,MATCH(MS!O$5&amp;MS!$H29,Data!$QY$3:$QY$1713&amp;Data!$QZ$3:$QZ$1713,0),21),"")</f>
        <v>80</v>
      </c>
      <c r="P29" s="9" cm="1">
        <f t="array" ref="P29">IFERROR(INDEX(Data!$QY$3:$RT$1713,MATCH(MS!P$5&amp;MS!$H29,Data!$QY$3:$QY$1713&amp;Data!$QZ$3:$QZ$1713,0),21),"")</f>
        <v>84</v>
      </c>
      <c r="Q29" s="9" cm="1">
        <f t="array" ref="Q29">IFERROR(INDEX(Data!$QY$3:$RT$1713,MATCH(MS!Q$5&amp;MS!$H29,Data!$QY$3:$QY$1713&amp;Data!$QZ$3:$QZ$1713,0),21),"")</f>
        <v>86</v>
      </c>
      <c r="R29" s="9" cm="1">
        <f t="array" ref="R29">IFERROR(INDEX(Data!$QY$3:$RT$1713,MATCH(MS!R$5&amp;MS!$H29,Data!$QY$3:$QY$1713&amp;Data!$QZ$3:$QZ$1713,0),21),"")</f>
        <v>80</v>
      </c>
      <c r="S29" s="9" cm="1">
        <f t="array" ref="S29">IFERROR(INDEX(Data!$QY$3:$RT$1713,MATCH(MS!S$5&amp;MS!$H29,Data!$QY$3:$QY$1713&amp;Data!$QZ$3:$QZ$1713,0),21),"")</f>
        <v>76</v>
      </c>
      <c r="T29" s="9" cm="1">
        <f t="array" ref="T29">IFERROR(INDEX(Data!$QY$3:$RT$1713,MATCH(MS!T$5&amp;MS!$H29,Data!$QY$3:$QY$1713&amp;Data!$QZ$3:$QZ$1713,0),21),"")</f>
        <v>76</v>
      </c>
      <c r="U29" s="9" cm="1">
        <f t="array" ref="U29">IFERROR(INDEX(Data!$QY$3:$RT$1713,MATCH(MS!U$5&amp;MS!$H29,Data!$QY$3:$QY$1713&amp;Data!$QZ$3:$QZ$1713,0),21),"")</f>
        <v>76</v>
      </c>
      <c r="V29" s="9" cm="1">
        <f t="array" ref="V29">IFERROR(INDEX(Data!$QY$3:$RT$1713,MATCH(MS!V$5&amp;MS!$H29,Data!$QY$3:$QY$1713&amp;Data!$QZ$3:$QZ$1713,0),21),"")</f>
        <v>75</v>
      </c>
      <c r="W29" s="9" cm="1">
        <f t="array" ref="W29">IFERROR(INDEX(Data!$QY$3:$RT$1713,MATCH(MS!W$5&amp;MS!$H29,Data!$QY$3:$QY$1713&amp;Data!$QZ$3:$QZ$1713,0),21),"")</f>
        <v>79</v>
      </c>
      <c r="X29" s="9" cm="1">
        <f t="array" ref="X29">IFERROR(INDEX(Data!$QY$3:$RT$1713,MATCH(MS!X$5&amp;MS!$H29,Data!$QY$3:$QY$1713&amp;Data!$QZ$3:$QZ$1713,0),21),"")</f>
        <v>82</v>
      </c>
      <c r="Y29" s="9" cm="1">
        <f t="array" ref="Y29">IFERROR(INDEX(Data!$QY$3:$RT$1713,MATCH(MS!Y$5&amp;MS!$H29,Data!$QY$3:$QY$1713&amp;Data!$QZ$3:$QZ$1713,0),21),"")</f>
        <v>79</v>
      </c>
      <c r="Z29" s="9" cm="1">
        <f t="array" ref="Z29">IFERROR(INDEX(Data!$QY$3:$RT$1713,MATCH(MS!Z$5&amp;MS!$H29,Data!$QY$3:$QY$1713&amp;Data!$QZ$3:$QZ$1713,0),21),"")</f>
        <v>82</v>
      </c>
      <c r="AA29" s="9" cm="1">
        <f t="array" ref="AA29">IFERROR(INDEX(Data!$QY$3:$RT$1713,MATCH(MS!AA$5&amp;MS!$H29,Data!$QY$3:$QY$1713&amp;Data!$QZ$3:$QZ$1713,0),21),"")</f>
        <v>79</v>
      </c>
      <c r="AB29" s="9" cm="1">
        <f t="array" ref="AB29">IFERROR(INDEX(Data!$QY$3:$RT$1713,MATCH(MS!AB$5&amp;MS!$H29,Data!$QY$3:$QY$1713&amp;Data!$QZ$3:$QZ$1713,0),21),"")</f>
        <v>80</v>
      </c>
      <c r="AC29" s="9" cm="1">
        <f t="array" ref="AC29">IFERROR(INDEX(Data!$QY$3:$RT$1713,MATCH(MS!AC$5&amp;MS!$H29,Data!$QY$3:$QY$1713&amp;Data!$QZ$3:$QZ$1713,0),21),"")</f>
        <v>80</v>
      </c>
      <c r="AD29" s="9" cm="1">
        <f t="array" ref="AD29">IFERROR(INDEX(Data!$QY$3:$RT$1713,MATCH(MS!AD$5&amp;MS!$H29,Data!$QY$3:$QY$1713&amp;Data!$QZ$3:$QZ$1713,0),21),"")</f>
        <v>80</v>
      </c>
      <c r="AE29" s="9" cm="1">
        <f t="array" ref="AE29">IFERROR(INDEX(Data!$QY$3:$RT$1713,MATCH(MS!AE$5&amp;MS!$H29,Data!$QY$3:$QY$1713&amp;Data!$QZ$3:$QZ$1713,0),21),"")</f>
        <v>80</v>
      </c>
      <c r="AF29" s="9" cm="1">
        <f t="array" ref="AF29">IFERROR(INDEX(Data!$QY$3:$RT$1713,MATCH(MS!AF$5&amp;MS!$H29,Data!$QY$3:$QY$1713&amp;Data!$QZ$3:$QZ$1713,0),21),"")</f>
        <v>80</v>
      </c>
      <c r="AG29" s="9" t="str" cm="1">
        <f t="array" ref="AG29">IFERROR(INDEX(Data!$QY$3:$RT$1713,MATCH(MS!AG$5&amp;MS!$H29,Data!$QY$3:$QY$1713&amp;Data!$QZ$3:$QZ$1713,0),21),"")</f>
        <v/>
      </c>
      <c r="AH29" s="9" t="str" cm="1">
        <f t="array" ref="AH29">IFERROR(INDEX(Data!$QY$3:$RT$1713,MATCH(MS!AH$5&amp;MS!$H29,Data!$QY$3:$QY$1713&amp;Data!$QZ$3:$QZ$1713,0),21),"")</f>
        <v/>
      </c>
      <c r="AI29" s="9" t="str" cm="1">
        <f t="array" ref="AI29">IFERROR(INDEX(Data!$QY$3:$RT$1713,MATCH(MS!AI$5&amp;MS!$H29,Data!$QY$3:$QY$1713&amp;Data!$QZ$3:$QZ$1713,0),21),"")</f>
        <v/>
      </c>
      <c r="AJ29" s="17" t="str" cm="1">
        <f t="array" ref="AJ29">IFERROR(INDEX(Data!$QY$3:$RT$1713,MATCH(MS!AJ$5&amp;MS!$H29,Data!$QY$3:$QY$1713&amp;Data!$QZ$3:$QZ$1713,0),21),"")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IFERROR(INDEX(Data!$QY$3:$RT$1713,MATCH(MS!I$5&amp;MS!$H30,Data!$QY$3:$QY$1713&amp;Data!$QZ$3:$QZ$1713,0),21),"")</f>
        <v/>
      </c>
      <c r="J30" s="10" t="str" cm="1">
        <f t="array" ref="J30">IFERROR(INDEX(Data!$QY$3:$RT$1713,MATCH(MS!J$5&amp;MS!$H30,Data!$QY$3:$QY$1713&amp;Data!$QZ$3:$QZ$1713,0),21),"")</f>
        <v/>
      </c>
      <c r="K30" s="10" t="str" cm="1">
        <f t="array" ref="K30">IFERROR(INDEX(Data!$QY$3:$RT$1713,MATCH(MS!K$5&amp;MS!$H30,Data!$QY$3:$QY$1713&amp;Data!$QZ$3:$QZ$1713,0),21),"")</f>
        <v/>
      </c>
      <c r="L30" s="10" t="str" cm="1">
        <f t="array" ref="L30">IFERROR(INDEX(Data!$QY$3:$RT$1713,MATCH(MS!L$5&amp;MS!$H30,Data!$QY$3:$QY$1713&amp;Data!$QZ$3:$QZ$1713,0),21),"")</f>
        <v/>
      </c>
      <c r="M30" s="10" t="str" cm="1">
        <f t="array" ref="M30">IFERROR(INDEX(Data!$QY$3:$RT$1713,MATCH(MS!M$5&amp;MS!$H30,Data!$QY$3:$QY$1713&amp;Data!$QZ$3:$QZ$1713,0),21),"")</f>
        <v/>
      </c>
      <c r="N30" s="10" cm="1">
        <f t="array" ref="N30">IFERROR(INDEX(Data!$QY$3:$RT$1713,MATCH(MS!N$5&amp;MS!$H30,Data!$QY$3:$QY$1713&amp;Data!$QZ$3:$QZ$1713,0),21),"")</f>
        <v>66</v>
      </c>
      <c r="O30" s="10" cm="1">
        <f t="array" ref="O30">IFERROR(INDEX(Data!$QY$3:$RT$1713,MATCH(MS!O$5&amp;MS!$H30,Data!$QY$3:$QY$1713&amp;Data!$QZ$3:$QZ$1713,0),21),"")</f>
        <v>72</v>
      </c>
      <c r="P30" s="10" cm="1">
        <f t="array" ref="P30">IFERROR(INDEX(Data!$QY$3:$RT$1713,MATCH(MS!P$5&amp;MS!$H30,Data!$QY$3:$QY$1713&amp;Data!$QZ$3:$QZ$1713,0),21),"")</f>
        <v>68</v>
      </c>
      <c r="Q30" s="10" cm="1">
        <f t="array" ref="Q30">IFERROR(INDEX(Data!$QY$3:$RT$1713,MATCH(MS!Q$5&amp;MS!$H30,Data!$QY$3:$QY$1713&amp;Data!$QZ$3:$QZ$1713,0),21),"")</f>
        <v>75</v>
      </c>
      <c r="R30" s="10" cm="1">
        <f t="array" ref="R30">IFERROR(INDEX(Data!$QY$3:$RT$1713,MATCH(MS!R$5&amp;MS!$H30,Data!$QY$3:$QY$1713&amp;Data!$QZ$3:$QZ$1713,0),21),"")</f>
        <v>74</v>
      </c>
      <c r="S30" s="10" cm="1">
        <f t="array" ref="S30">IFERROR(INDEX(Data!$QY$3:$RT$1713,MATCH(MS!S$5&amp;MS!$H30,Data!$QY$3:$QY$1713&amp;Data!$QZ$3:$QZ$1713,0),21),"")</f>
        <v>81</v>
      </c>
      <c r="T30" s="10" cm="1">
        <f t="array" ref="T30">IFERROR(INDEX(Data!$QY$3:$RT$1713,MATCH(MS!T$5&amp;MS!$H30,Data!$QY$3:$QY$1713&amp;Data!$QZ$3:$QZ$1713,0),21),"")</f>
        <v>81</v>
      </c>
      <c r="U30" s="10" cm="1">
        <f t="array" ref="U30">IFERROR(INDEX(Data!$QY$3:$RT$1713,MATCH(MS!U$5&amp;MS!$H30,Data!$QY$3:$QY$1713&amp;Data!$QZ$3:$QZ$1713,0),21),"")</f>
        <v>78</v>
      </c>
      <c r="V30" s="10" cm="1">
        <f t="array" ref="V30">IFERROR(INDEX(Data!$QY$3:$RT$1713,MATCH(MS!V$5&amp;MS!$H30,Data!$QY$3:$QY$1713&amp;Data!$QZ$3:$QZ$1713,0),21),"")</f>
        <v>79</v>
      </c>
      <c r="W30" s="10" cm="1">
        <f t="array" ref="W30">IFERROR(INDEX(Data!$QY$3:$RT$1713,MATCH(MS!W$5&amp;MS!$H30,Data!$QY$3:$QY$1713&amp;Data!$QZ$3:$QZ$1713,0),21),"")</f>
        <v>83</v>
      </c>
      <c r="X30" s="10" cm="1">
        <f t="array" ref="X30">IFERROR(INDEX(Data!$QY$3:$RT$1713,MATCH(MS!X$5&amp;MS!$H30,Data!$QY$3:$QY$1713&amp;Data!$QZ$3:$QZ$1713,0),21),"")</f>
        <v>79</v>
      </c>
      <c r="Y30" s="10" cm="1">
        <f t="array" ref="Y30">IFERROR(INDEX(Data!$QY$3:$RT$1713,MATCH(MS!Y$5&amp;MS!$H30,Data!$QY$3:$QY$1713&amp;Data!$QZ$3:$QZ$1713,0),21),"")</f>
        <v>78</v>
      </c>
      <c r="Z30" s="10" cm="1">
        <f t="array" ref="Z30">IFERROR(INDEX(Data!$QY$3:$RT$1713,MATCH(MS!Z$5&amp;MS!$H30,Data!$QY$3:$QY$1713&amp;Data!$QZ$3:$QZ$1713,0),21),"")</f>
        <v>79</v>
      </c>
      <c r="AA30" s="10" cm="1">
        <f t="array" ref="AA30">IFERROR(INDEX(Data!$QY$3:$RT$1713,MATCH(MS!AA$5&amp;MS!$H30,Data!$QY$3:$QY$1713&amp;Data!$QZ$3:$QZ$1713,0),21),"")</f>
        <v>78</v>
      </c>
      <c r="AB30" s="10" cm="1">
        <f t="array" ref="AB30">IFERROR(INDEX(Data!$QY$3:$RT$1713,MATCH(MS!AB$5&amp;MS!$H30,Data!$QY$3:$QY$1713&amp;Data!$QZ$3:$QZ$1713,0),21),"")</f>
        <v>77</v>
      </c>
      <c r="AC30" s="10" cm="1">
        <f t="array" ref="AC30">IFERROR(INDEX(Data!$QY$3:$RT$1713,MATCH(MS!AC$5&amp;MS!$H30,Data!$QY$3:$QY$1713&amp;Data!$QZ$3:$QZ$1713,0),21),"")</f>
        <v>81</v>
      </c>
      <c r="AD30" s="10" cm="1">
        <f t="array" ref="AD30">IFERROR(INDEX(Data!$QY$3:$RT$1713,MATCH(MS!AD$5&amp;MS!$H30,Data!$QY$3:$QY$1713&amp;Data!$QZ$3:$QZ$1713,0),21),"")</f>
        <v>81</v>
      </c>
      <c r="AE30" s="10" cm="1">
        <f t="array" ref="AE30">IFERROR(INDEX(Data!$QY$3:$RT$1713,MATCH(MS!AE$5&amp;MS!$H30,Data!$QY$3:$QY$1713&amp;Data!$QZ$3:$QZ$1713,0),21),"")</f>
        <v>81</v>
      </c>
      <c r="AF30" s="10" cm="1">
        <f t="array" ref="AF30">IFERROR(INDEX(Data!$QY$3:$RT$1713,MATCH(MS!AF$5&amp;MS!$H30,Data!$QY$3:$QY$1713&amp;Data!$QZ$3:$QZ$1713,0),21),"")</f>
        <v>81</v>
      </c>
      <c r="AG30" s="10" t="str" cm="1">
        <f t="array" ref="AG30">IFERROR(INDEX(Data!$QY$3:$RT$1713,MATCH(MS!AG$5&amp;MS!$H30,Data!$QY$3:$QY$1713&amp;Data!$QZ$3:$QZ$1713,0),21),"")</f>
        <v/>
      </c>
      <c r="AH30" s="10" t="str" cm="1">
        <f t="array" ref="AH30">IFERROR(INDEX(Data!$QY$3:$RT$1713,MATCH(MS!AH$5&amp;MS!$H30,Data!$QY$3:$QY$1713&amp;Data!$QZ$3:$QZ$1713,0),21),"")</f>
        <v/>
      </c>
      <c r="AI30" s="10" t="str" cm="1">
        <f t="array" ref="AI30">IFERROR(INDEX(Data!$QY$3:$RT$1713,MATCH(MS!AI$5&amp;MS!$H30,Data!$QY$3:$QY$1713&amp;Data!$QZ$3:$QZ$1713,0),21),"")</f>
        <v/>
      </c>
      <c r="AJ30" s="20" t="str" cm="1">
        <f t="array" ref="AJ30">IFERROR(INDEX(Data!$QY$3:$RT$1713,MATCH(MS!AJ$5&amp;MS!$H30,Data!$QY$3:$QY$1713&amp;Data!$QZ$3:$QZ$1713,0),21),"")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IFERROR(INDEX(Data!$QY$3:$RT$1713,MATCH(MS!I$5&amp;MS!$H31,Data!$QY$3:$QY$1713&amp;Data!$QZ$3:$QZ$1713,0),21),"")</f>
        <v/>
      </c>
      <c r="J31" s="9" t="str" cm="1">
        <f t="array" ref="J31">IFERROR(INDEX(Data!$QY$3:$RT$1713,MATCH(MS!J$5&amp;MS!$H31,Data!$QY$3:$QY$1713&amp;Data!$QZ$3:$QZ$1713,0),21),"")</f>
        <v/>
      </c>
      <c r="K31" s="9" t="str" cm="1">
        <f t="array" ref="K31">IFERROR(INDEX(Data!$QY$3:$RT$1713,MATCH(MS!K$5&amp;MS!$H31,Data!$QY$3:$QY$1713&amp;Data!$QZ$3:$QZ$1713,0),21),"")</f>
        <v/>
      </c>
      <c r="L31" s="9" t="str" cm="1">
        <f t="array" ref="L31">IFERROR(INDEX(Data!$QY$3:$RT$1713,MATCH(MS!L$5&amp;MS!$H31,Data!$QY$3:$QY$1713&amp;Data!$QZ$3:$QZ$1713,0),21),"")</f>
        <v/>
      </c>
      <c r="M31" s="9" t="str" cm="1">
        <f t="array" ref="M31">IFERROR(INDEX(Data!$QY$3:$RT$1713,MATCH(MS!M$5&amp;MS!$H31,Data!$QY$3:$QY$1713&amp;Data!$QZ$3:$QZ$1713,0),21),"")</f>
        <v/>
      </c>
      <c r="N31" s="9" cm="1">
        <f t="array" ref="N31">IFERROR(INDEX(Data!$QY$3:$RT$1713,MATCH(MS!N$5&amp;MS!$H31,Data!$QY$3:$QY$1713&amp;Data!$QZ$3:$QZ$1713,0),21),"")</f>
        <v>73</v>
      </c>
      <c r="O31" s="9" cm="1">
        <f t="array" ref="O31">IFERROR(INDEX(Data!$QY$3:$RT$1713,MATCH(MS!O$5&amp;MS!$H31,Data!$QY$3:$QY$1713&amp;Data!$QZ$3:$QZ$1713,0),21),"")</f>
        <v>73</v>
      </c>
      <c r="P31" s="9" cm="1">
        <f t="array" ref="P31">IFERROR(INDEX(Data!$QY$3:$RT$1713,MATCH(MS!P$5&amp;MS!$H31,Data!$QY$3:$QY$1713&amp;Data!$QZ$3:$QZ$1713,0),21),"")</f>
        <v>74</v>
      </c>
      <c r="Q31" s="9" cm="1">
        <f t="array" ref="Q31">IFERROR(INDEX(Data!$QY$3:$RT$1713,MATCH(MS!Q$5&amp;MS!$H31,Data!$QY$3:$QY$1713&amp;Data!$QZ$3:$QZ$1713,0),21),"")</f>
        <v>69</v>
      </c>
      <c r="R31" s="9" cm="1">
        <f t="array" ref="R31">IFERROR(INDEX(Data!$QY$3:$RT$1713,MATCH(MS!R$5&amp;MS!$H31,Data!$QY$3:$QY$1713&amp;Data!$QZ$3:$QZ$1713,0),21),"")</f>
        <v>66</v>
      </c>
      <c r="S31" s="9" cm="1">
        <f t="array" ref="S31">IFERROR(INDEX(Data!$QY$3:$RT$1713,MATCH(MS!S$5&amp;MS!$H31,Data!$QY$3:$QY$1713&amp;Data!$QZ$3:$QZ$1713,0),21),"")</f>
        <v>71</v>
      </c>
      <c r="T31" s="9" cm="1">
        <f t="array" ref="T31">IFERROR(INDEX(Data!$QY$3:$RT$1713,MATCH(MS!T$5&amp;MS!$H31,Data!$QY$3:$QY$1713&amp;Data!$QZ$3:$QZ$1713,0),21),"")</f>
        <v>73</v>
      </c>
      <c r="U31" s="9" cm="1">
        <f t="array" ref="U31">IFERROR(INDEX(Data!$QY$3:$RT$1713,MATCH(MS!U$5&amp;MS!$H31,Data!$QY$3:$QY$1713&amp;Data!$QZ$3:$QZ$1713,0),21),"")</f>
        <v>77</v>
      </c>
      <c r="V31" s="9" cm="1">
        <f t="array" ref="V31">IFERROR(INDEX(Data!$QY$3:$RT$1713,MATCH(MS!V$5&amp;MS!$H31,Data!$QY$3:$QY$1713&amp;Data!$QZ$3:$QZ$1713,0),21),"")</f>
        <v>77</v>
      </c>
      <c r="W31" s="9" cm="1">
        <f t="array" ref="W31">IFERROR(INDEX(Data!$QY$3:$RT$1713,MATCH(MS!W$5&amp;MS!$H31,Data!$QY$3:$QY$1713&amp;Data!$QZ$3:$QZ$1713,0),21),"")</f>
        <v>77</v>
      </c>
      <c r="X31" s="9" cm="1">
        <f t="array" ref="X31">IFERROR(INDEX(Data!$QY$3:$RT$1713,MATCH(MS!X$5&amp;MS!$H31,Data!$QY$3:$QY$1713&amp;Data!$QZ$3:$QZ$1713,0),21),"")</f>
        <v>83</v>
      </c>
      <c r="Y31" s="9" cm="1">
        <f t="array" ref="Y31">IFERROR(INDEX(Data!$QY$3:$RT$1713,MATCH(MS!Y$5&amp;MS!$H31,Data!$QY$3:$QY$1713&amp;Data!$QZ$3:$QZ$1713,0),21),"")</f>
        <v>80</v>
      </c>
      <c r="Z31" s="9" cm="1">
        <f t="array" ref="Z31">IFERROR(INDEX(Data!$QY$3:$RT$1713,MATCH(MS!Z$5&amp;MS!$H31,Data!$QY$3:$QY$1713&amp;Data!$QZ$3:$QZ$1713,0),21),"")</f>
        <v>80</v>
      </c>
      <c r="AA31" s="9" cm="1">
        <f t="array" ref="AA31">IFERROR(INDEX(Data!$QY$3:$RT$1713,MATCH(MS!AA$5&amp;MS!$H31,Data!$QY$3:$QY$1713&amp;Data!$QZ$3:$QZ$1713,0),21),"")</f>
        <v>79</v>
      </c>
      <c r="AB31" s="9" cm="1">
        <f t="array" ref="AB31">IFERROR(INDEX(Data!$QY$3:$RT$1713,MATCH(MS!AB$5&amp;MS!$H31,Data!$QY$3:$QY$1713&amp;Data!$QZ$3:$QZ$1713,0),21),"")</f>
        <v>76</v>
      </c>
      <c r="AC31" s="9" cm="1">
        <f t="array" ref="AC31">IFERROR(INDEX(Data!$QY$3:$RT$1713,MATCH(MS!AC$5&amp;MS!$H31,Data!$QY$3:$QY$1713&amp;Data!$QZ$3:$QZ$1713,0),21),"")</f>
        <v>73</v>
      </c>
      <c r="AD31" s="9" cm="1">
        <f t="array" ref="AD31">IFERROR(INDEX(Data!$QY$3:$RT$1713,MATCH(MS!AD$5&amp;MS!$H31,Data!$QY$3:$QY$1713&amp;Data!$QZ$3:$QZ$1713,0),21),"")</f>
        <v>69</v>
      </c>
      <c r="AE31" s="9" cm="1">
        <f t="array" ref="AE31">IFERROR(INDEX(Data!$QY$3:$RT$1713,MATCH(MS!AE$5&amp;MS!$H31,Data!$QY$3:$QY$1713&amp;Data!$QZ$3:$QZ$1713,0),21),"")</f>
        <v>68</v>
      </c>
      <c r="AF31" s="9" t="str" cm="1">
        <f t="array" ref="AF31">IFERROR(INDEX(Data!$QY$3:$RT$1713,MATCH(MS!AF$5&amp;MS!$H31,Data!$QY$3:$QY$1713&amp;Data!$QZ$3:$QZ$1713,0),21),"")</f>
        <v/>
      </c>
      <c r="AG31" s="9" t="str" cm="1">
        <f t="array" ref="AG31">IFERROR(INDEX(Data!$QY$3:$RT$1713,MATCH(MS!AG$5&amp;MS!$H31,Data!$QY$3:$QY$1713&amp;Data!$QZ$3:$QZ$1713,0),21),"")</f>
        <v/>
      </c>
      <c r="AH31" s="9" t="str" cm="1">
        <f t="array" ref="AH31">IFERROR(INDEX(Data!$QY$3:$RT$1713,MATCH(MS!AH$5&amp;MS!$H31,Data!$QY$3:$QY$1713&amp;Data!$QZ$3:$QZ$1713,0),21),"")</f>
        <v/>
      </c>
      <c r="AI31" s="9" t="str" cm="1">
        <f t="array" ref="AI31">IFERROR(INDEX(Data!$QY$3:$RT$1713,MATCH(MS!AI$5&amp;MS!$H31,Data!$QY$3:$QY$1713&amp;Data!$QZ$3:$QZ$1713,0),21),"")</f>
        <v/>
      </c>
      <c r="AJ31" s="17" t="str" cm="1">
        <f t="array" ref="AJ31">IFERROR(INDEX(Data!$QY$3:$RT$1713,MATCH(MS!AJ$5&amp;MS!$H31,Data!$QY$3:$QY$1713&amp;Data!$QZ$3:$QZ$1713,0),21),"")</f>
        <v/>
      </c>
    </row>
    <row r="32" spans="8:36" x14ac:dyDescent="0.25">
      <c r="H32" s="11">
        <v>2001</v>
      </c>
      <c r="I32" s="19" t="str" cm="1">
        <f t="array" ref="I32">IFERROR(INDEX(Data!$QY$3:$RT$1713,MATCH(MS!I$5&amp;MS!$H32,Data!$QY$3:$QY$1713&amp;Data!$QZ$3:$QZ$1713,0),21),"")</f>
        <v/>
      </c>
      <c r="J32" s="10" t="str" cm="1">
        <f t="array" ref="J32">IFERROR(INDEX(Data!$QY$3:$RT$1713,MATCH(MS!J$5&amp;MS!$H32,Data!$QY$3:$QY$1713&amp;Data!$QZ$3:$QZ$1713,0),21),"")</f>
        <v/>
      </c>
      <c r="K32" s="10" t="str" cm="1">
        <f t="array" ref="K32">IFERROR(INDEX(Data!$QY$3:$RT$1713,MATCH(MS!K$5&amp;MS!$H32,Data!$QY$3:$QY$1713&amp;Data!$QZ$3:$QZ$1713,0),21),"")</f>
        <v/>
      </c>
      <c r="L32" s="10" cm="1">
        <f t="array" ref="L32">IFERROR(INDEX(Data!$QY$3:$RT$1713,MATCH(MS!L$5&amp;MS!$H32,Data!$QY$3:$QY$1713&amp;Data!$QZ$3:$QZ$1713,0),21),"")</f>
        <v>63</v>
      </c>
      <c r="M32" s="10" cm="1">
        <f t="array" ref="M32">IFERROR(INDEX(Data!$QY$3:$RT$1713,MATCH(MS!M$5&amp;MS!$H32,Data!$QY$3:$QY$1713&amp;Data!$QZ$3:$QZ$1713,0),21),"")</f>
        <v>66</v>
      </c>
      <c r="N32" s="10" cm="1">
        <f t="array" ref="N32">IFERROR(INDEX(Data!$QY$3:$RT$1713,MATCH(MS!N$5&amp;MS!$H32,Data!$QY$3:$QY$1713&amp;Data!$QZ$3:$QZ$1713,0),21),"")</f>
        <v>68</v>
      </c>
      <c r="O32" s="10" cm="1">
        <f t="array" ref="O32">IFERROR(INDEX(Data!$QY$3:$RT$1713,MATCH(MS!O$5&amp;MS!$H32,Data!$QY$3:$QY$1713&amp;Data!$QZ$3:$QZ$1713,0),21),"")</f>
        <v>69</v>
      </c>
      <c r="P32" s="10" cm="1">
        <f t="array" ref="P32">IFERROR(INDEX(Data!$QY$3:$RT$1713,MATCH(MS!P$5&amp;MS!$H32,Data!$QY$3:$QY$1713&amp;Data!$QZ$3:$QZ$1713,0),21),"")</f>
        <v>74</v>
      </c>
      <c r="Q32" s="10" cm="1">
        <f t="array" ref="Q32">IFERROR(INDEX(Data!$QY$3:$RT$1713,MATCH(MS!Q$5&amp;MS!$H32,Data!$QY$3:$QY$1713&amp;Data!$QZ$3:$QZ$1713,0),21),"")</f>
        <v>75</v>
      </c>
      <c r="R32" s="10" cm="1">
        <f t="array" ref="R32">IFERROR(INDEX(Data!$QY$3:$RT$1713,MATCH(MS!R$5&amp;MS!$H32,Data!$QY$3:$QY$1713&amp;Data!$QZ$3:$QZ$1713,0),21),"")</f>
        <v>73</v>
      </c>
      <c r="S32" s="10" cm="1">
        <f t="array" ref="S32">IFERROR(INDEX(Data!$QY$3:$RT$1713,MATCH(MS!S$5&amp;MS!$H32,Data!$QY$3:$QY$1713&amp;Data!$QZ$3:$QZ$1713,0),21),"")</f>
        <v>79</v>
      </c>
      <c r="T32" s="10" cm="1">
        <f t="array" ref="T32">IFERROR(INDEX(Data!$QY$3:$RT$1713,MATCH(MS!T$5&amp;MS!$H32,Data!$QY$3:$QY$1713&amp;Data!$QZ$3:$QZ$1713,0),21),"")</f>
        <v>79</v>
      </c>
      <c r="U32" s="10" cm="1">
        <f t="array" ref="U32">IFERROR(INDEX(Data!$QY$3:$RT$1713,MATCH(MS!U$5&amp;MS!$H32,Data!$QY$3:$QY$1713&amp;Data!$QZ$3:$QZ$1713,0),21),"")</f>
        <v>74</v>
      </c>
      <c r="V32" s="10" cm="1">
        <f t="array" ref="V32">IFERROR(INDEX(Data!$QY$3:$RT$1713,MATCH(MS!V$5&amp;MS!$H32,Data!$QY$3:$QY$1713&amp;Data!$QZ$3:$QZ$1713,0),21),"")</f>
        <v>70</v>
      </c>
      <c r="W32" s="10" cm="1">
        <f t="array" ref="W32">IFERROR(INDEX(Data!$QY$3:$RT$1713,MATCH(MS!W$5&amp;MS!$H32,Data!$QY$3:$QY$1713&amp;Data!$QZ$3:$QZ$1713,0),21),"")</f>
        <v>77</v>
      </c>
      <c r="X32" s="10" cm="1">
        <f t="array" ref="X32">IFERROR(INDEX(Data!$QY$3:$RT$1713,MATCH(MS!X$5&amp;MS!$H32,Data!$QY$3:$QY$1713&amp;Data!$QZ$3:$QZ$1713,0),21),"")</f>
        <v>73</v>
      </c>
      <c r="Y32" s="10" cm="1">
        <f t="array" ref="Y32">IFERROR(INDEX(Data!$QY$3:$RT$1713,MATCH(MS!Y$5&amp;MS!$H32,Data!$QY$3:$QY$1713&amp;Data!$QZ$3:$QZ$1713,0),21),"")</f>
        <v>71</v>
      </c>
      <c r="Z32" s="10" cm="1">
        <f t="array" ref="Z32">IFERROR(INDEX(Data!$QY$3:$RT$1713,MATCH(MS!Z$5&amp;MS!$H32,Data!$QY$3:$QY$1713&amp;Data!$QZ$3:$QZ$1713,0),21),"")</f>
        <v>70</v>
      </c>
      <c r="AA32" s="10" cm="1">
        <f t="array" ref="AA32">IFERROR(INDEX(Data!$QY$3:$RT$1713,MATCH(MS!AA$5&amp;MS!$H32,Data!$QY$3:$QY$1713&amp;Data!$QZ$3:$QZ$1713,0),21),"")</f>
        <v>53</v>
      </c>
      <c r="AB32" s="10" cm="1">
        <f t="array" ref="AB32">IFERROR(INDEX(Data!$QY$3:$RT$1713,MATCH(MS!AB$5&amp;MS!$H32,Data!$QY$3:$QY$1713&amp;Data!$QZ$3:$QZ$1713,0),21),"")</f>
        <v>47</v>
      </c>
      <c r="AC32" s="10" cm="1">
        <f t="array" ref="AC32">IFERROR(INDEX(Data!$QY$3:$RT$1713,MATCH(MS!AC$5&amp;MS!$H32,Data!$QY$3:$QY$1713&amp;Data!$QZ$3:$QZ$1713,0),21),"")</f>
        <v>44</v>
      </c>
      <c r="AD32" s="10" cm="1">
        <f t="array" ref="AD32">IFERROR(INDEX(Data!$QY$3:$RT$1713,MATCH(MS!AD$5&amp;MS!$H32,Data!$QY$3:$QY$1713&amp;Data!$QZ$3:$QZ$1713,0),21),"")</f>
        <v>48</v>
      </c>
      <c r="AE32" s="10" cm="1">
        <f t="array" ref="AE32">IFERROR(INDEX(Data!$QY$3:$RT$1713,MATCH(MS!AE$5&amp;MS!$H32,Data!$QY$3:$QY$1713&amp;Data!$QZ$3:$QZ$1713,0),21),"")</f>
        <v>48</v>
      </c>
      <c r="AF32" s="10" t="str" cm="1">
        <f t="array" ref="AF32">IFERROR(INDEX(Data!$QY$3:$RT$1713,MATCH(MS!AF$5&amp;MS!$H32,Data!$QY$3:$QY$1713&amp;Data!$QZ$3:$QZ$1713,0),21),"")</f>
        <v/>
      </c>
      <c r="AG32" s="10" t="str" cm="1">
        <f t="array" ref="AG32">IFERROR(INDEX(Data!$QY$3:$RT$1713,MATCH(MS!AG$5&amp;MS!$H32,Data!$QY$3:$QY$1713&amp;Data!$QZ$3:$QZ$1713,0),21),"")</f>
        <v/>
      </c>
      <c r="AH32" s="10" t="str" cm="1">
        <f t="array" ref="AH32">IFERROR(INDEX(Data!$QY$3:$RT$1713,MATCH(MS!AH$5&amp;MS!$H32,Data!$QY$3:$QY$1713&amp;Data!$QZ$3:$QZ$1713,0),21),"")</f>
        <v/>
      </c>
      <c r="AI32" s="10" t="str" cm="1">
        <f t="array" ref="AI32">IFERROR(INDEX(Data!$QY$3:$RT$1713,MATCH(MS!AI$5&amp;MS!$H32,Data!$QY$3:$QY$1713&amp;Data!$QZ$3:$QZ$1713,0),21),"")</f>
        <v/>
      </c>
      <c r="AJ32" s="20" t="str" cm="1">
        <f t="array" ref="AJ32">IFERROR(INDEX(Data!$QY$3:$RT$1713,MATCH(MS!AJ$5&amp;MS!$H32,Data!$QY$3:$QY$1713&amp;Data!$QZ$3:$QZ$1713,0),21),"")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IFERROR(INDEX(Data!$QY$3:$RT$1713,MATCH(MS!I$5&amp;MS!$H33,Data!$QY$3:$QY$1713&amp;Data!$QZ$3:$QZ$1713,0),21),"")</f>
        <v/>
      </c>
      <c r="J33" s="37" t="str" cm="1">
        <f t="array" ref="J33">IFERROR(INDEX(Data!$QY$3:$RT$1713,MATCH(MS!J$5&amp;MS!$H33,Data!$QY$3:$QY$1713&amp;Data!$QZ$3:$QZ$1713,0),21),"")</f>
        <v/>
      </c>
      <c r="K33" s="37" t="str" cm="1">
        <f t="array" ref="K33">IFERROR(INDEX(Data!$QY$3:$RT$1713,MATCH(MS!K$5&amp;MS!$H33,Data!$QY$3:$QY$1713&amp;Data!$QZ$3:$QZ$1713,0),21),"")</f>
        <v/>
      </c>
      <c r="L33" s="37" t="str" cm="1">
        <f t="array" ref="L33">IFERROR(INDEX(Data!$QY$3:$RT$1713,MATCH(MS!L$5&amp;MS!$H33,Data!$QY$3:$QY$1713&amp;Data!$QZ$3:$QZ$1713,0),21),"")</f>
        <v/>
      </c>
      <c r="M33" s="37" cm="1">
        <f t="array" ref="M33">IFERROR(INDEX(Data!$QY$3:$RT$1713,MATCH(MS!M$5&amp;MS!$H33,Data!$QY$3:$QY$1713&amp;Data!$QZ$3:$QZ$1713,0),21),"")</f>
        <v>73</v>
      </c>
      <c r="N33" s="37" cm="1">
        <f t="array" ref="N33">IFERROR(INDEX(Data!$QY$3:$RT$1713,MATCH(MS!N$5&amp;MS!$H33,Data!$QY$3:$QY$1713&amp;Data!$QZ$3:$QZ$1713,0),21),"")</f>
        <v>72</v>
      </c>
      <c r="O33" s="37" cm="1">
        <f t="array" ref="O33">IFERROR(INDEX(Data!$QY$3:$RT$1713,MATCH(MS!O$5&amp;MS!$H33,Data!$QY$3:$QY$1713&amp;Data!$QZ$3:$QZ$1713,0),21),"")</f>
        <v>71</v>
      </c>
      <c r="P33" s="37" cm="1">
        <f t="array" ref="P33">IFERROR(INDEX(Data!$QY$3:$RT$1713,MATCH(MS!P$5&amp;MS!$H33,Data!$QY$3:$QY$1713&amp;Data!$QZ$3:$QZ$1713,0),21),"")</f>
        <v>67</v>
      </c>
      <c r="Q33" s="37" cm="1">
        <f t="array" ref="Q33">IFERROR(INDEX(Data!$QY$3:$RT$1713,MATCH(MS!Q$5&amp;MS!$H33,Data!$QY$3:$QY$1713&amp;Data!$QZ$3:$QZ$1713,0),21),"")</f>
        <v>74</v>
      </c>
      <c r="R33" s="37" cm="1">
        <f t="array" ref="R33">IFERROR(INDEX(Data!$QY$3:$RT$1713,MATCH(MS!R$5&amp;MS!$H33,Data!$QY$3:$QY$1713&amp;Data!$QZ$3:$QZ$1713,0),21),"")</f>
        <v>74</v>
      </c>
      <c r="S33" s="37" cm="1">
        <f t="array" ref="S33">IFERROR(INDEX(Data!$QY$3:$RT$1713,MATCH(MS!S$5&amp;MS!$H33,Data!$QY$3:$QY$1713&amp;Data!$QZ$3:$QZ$1713,0),21),"")</f>
        <v>71</v>
      </c>
      <c r="T33" s="37" cm="1">
        <f t="array" ref="T33">IFERROR(INDEX(Data!$QY$3:$RT$1713,MATCH(MS!T$5&amp;MS!$H33,Data!$QY$3:$QY$1713&amp;Data!$QZ$3:$QZ$1713,0),21),"")</f>
        <v>50</v>
      </c>
      <c r="U33" s="37" cm="1">
        <f t="array" ref="U33">IFERROR(INDEX(Data!$QY$3:$RT$1713,MATCH(MS!U$5&amp;MS!$H33,Data!$QY$3:$QY$1713&amp;Data!$QZ$3:$QZ$1713,0),21),"")</f>
        <v>50</v>
      </c>
      <c r="V33" s="37" cm="1">
        <f t="array" ref="V33">IFERROR(INDEX(Data!$QY$3:$RT$1713,MATCH(MS!V$5&amp;MS!$H33,Data!$QY$3:$QY$1713&amp;Data!$QZ$3:$QZ$1713,0),21),"")</f>
        <v>49</v>
      </c>
      <c r="W33" s="37" cm="1">
        <f t="array" ref="W33">IFERROR(INDEX(Data!$QY$3:$RT$1713,MATCH(MS!W$5&amp;MS!$H33,Data!$QY$3:$QY$1713&amp;Data!$QZ$3:$QZ$1713,0),21),"")</f>
        <v>41</v>
      </c>
      <c r="X33" s="37" cm="1">
        <f t="array" ref="X33">IFERROR(INDEX(Data!$QY$3:$RT$1713,MATCH(MS!X$5&amp;MS!$H33,Data!$QY$3:$QY$1713&amp;Data!$QZ$3:$QZ$1713,0),21),"")</f>
        <v>42</v>
      </c>
      <c r="Y33" s="37" cm="1">
        <f t="array" ref="Y33">IFERROR(INDEX(Data!$QY$3:$RT$1713,MATCH(MS!Y$5&amp;MS!$H33,Data!$QY$3:$QY$1713&amp;Data!$QZ$3:$QZ$1713,0),21),"")</f>
        <v>40</v>
      </c>
      <c r="Z33" s="37" cm="1">
        <f t="array" ref="Z33">IFERROR(INDEX(Data!$QY$3:$RT$1713,MATCH(MS!Z$5&amp;MS!$H33,Data!$QY$3:$QY$1713&amp;Data!$QZ$3:$QZ$1713,0),21),"")</f>
        <v>34</v>
      </c>
      <c r="AA33" s="37" cm="1">
        <f t="array" ref="AA33">IFERROR(INDEX(Data!$QY$3:$RT$1713,MATCH(MS!AA$5&amp;MS!$H33,Data!$QY$3:$QY$1713&amp;Data!$QZ$3:$QZ$1713,0),21),"")</f>
        <v>29</v>
      </c>
      <c r="AB33" s="37" cm="1">
        <f t="array" ref="AB33">IFERROR(INDEX(Data!$QY$3:$RT$1713,MATCH(MS!AB$5&amp;MS!$H33,Data!$QY$3:$QY$1713&amp;Data!$QZ$3:$QZ$1713,0),21),"")</f>
        <v>28</v>
      </c>
      <c r="AC33" s="37" cm="1">
        <f t="array" ref="AC33">IFERROR(INDEX(Data!$QY$3:$RT$1713,MATCH(MS!AC$5&amp;MS!$H33,Data!$QY$3:$QY$1713&amp;Data!$QZ$3:$QZ$1713,0),21),"")</f>
        <v>30</v>
      </c>
      <c r="AD33" s="37" cm="1">
        <f t="array" ref="AD33">IFERROR(INDEX(Data!$QY$3:$RT$1713,MATCH(MS!AD$5&amp;MS!$H33,Data!$QY$3:$QY$1713&amp;Data!$QZ$3:$QZ$1713,0),21),"")</f>
        <v>30</v>
      </c>
      <c r="AE33" s="37" cm="1">
        <f t="array" ref="AE33">IFERROR(INDEX(Data!$QY$3:$RT$1713,MATCH(MS!AE$5&amp;MS!$H33,Data!$QY$3:$QY$1713&amp;Data!$QZ$3:$QZ$1713,0),21),"")</f>
        <v>30</v>
      </c>
      <c r="AF33" s="37" t="str" cm="1">
        <f t="array" ref="AF33">IFERROR(INDEX(Data!$QY$3:$RT$1713,MATCH(MS!AF$5&amp;MS!$H33,Data!$QY$3:$QY$1713&amp;Data!$QZ$3:$QZ$1713,0),21),"")</f>
        <v/>
      </c>
      <c r="AG33" s="37" t="str" cm="1">
        <f t="array" ref="AG33">IFERROR(INDEX(Data!$QY$3:$RT$1713,MATCH(MS!AG$5&amp;MS!$H33,Data!$QY$3:$QY$1713&amp;Data!$QZ$3:$QZ$1713,0),21),"")</f>
        <v/>
      </c>
      <c r="AH33" s="37" t="str" cm="1">
        <f t="array" ref="AH33">IFERROR(INDEX(Data!$QY$3:$RT$1713,MATCH(MS!AH$5&amp;MS!$H33,Data!$QY$3:$QY$1713&amp;Data!$QZ$3:$QZ$1713,0),21),"")</f>
        <v/>
      </c>
      <c r="AI33" s="37" t="str" cm="1">
        <f t="array" ref="AI33">IFERROR(INDEX(Data!$QY$3:$RT$1713,MATCH(MS!AI$5&amp;MS!$H33,Data!$QY$3:$QY$1713&amp;Data!$QZ$3:$QZ$1713,0),21),"")</f>
        <v/>
      </c>
      <c r="AJ33" s="38" t="str" cm="1">
        <f t="array" ref="AJ33">IFERROR(INDEX(Data!$QY$3:$RT$1713,MATCH(MS!AJ$5&amp;MS!$H33,Data!$QY$3:$QY$1713&amp;Data!$QZ$3:$QZ$1713,0),21),"")</f>
        <v/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727C-8411-4CB2-BD23-B73EBDFEBD57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41.710937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121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_xldudf_BCSTL("UD0901U6.CS")</f>
        <v xml:space="preserve">UD0901U6.CS </v>
      </c>
      <c r="B4" s="10" t="str" cm="1">
        <f t="array" ref="B4">_xldudf_BCD($A4,B$3)</f>
        <v>MO Soybeans Condition - Excellent</v>
      </c>
      <c r="C4" s="10" cm="1">
        <f t="array" ref="C4">_xldudf_BCD($A4,C$3)</f>
        <v>9</v>
      </c>
      <c r="D4" s="10" cm="1">
        <f t="array" ref="D4">_xldudf_BCD($A4,D$3)</f>
        <v>0</v>
      </c>
      <c r="E4" s="10" cm="1">
        <f t="array" ref="E4">_xldudf_BCD($A4,E$3)</f>
        <v>9</v>
      </c>
      <c r="F4" s="10" t="str" cm="1">
        <f t="array" ref="F4">_xldudf_BCD($A4,F$3)</f>
        <v>08/30/26</v>
      </c>
      <c r="H4" s="18" t="s">
        <v>122</v>
      </c>
    </row>
    <row r="5" spans="1:36" s="9" customFormat="1" x14ac:dyDescent="0.25">
      <c r="A5" s="9" t="str" cm="1">
        <f t="array" ref="A5">_xldudf_BCSTL("UD0901V2.CS")</f>
        <v xml:space="preserve">UD0901V2.CS </v>
      </c>
      <c r="B5" s="9" t="str" cm="1">
        <f t="array" ref="B5">_xldudf_BCD($A5,B$3)</f>
        <v>MO Soybeans Condition Good</v>
      </c>
      <c r="C5" s="9" cm="1">
        <f t="array" ref="C5">_xldudf_BCD($A5,C$3)</f>
        <v>53</v>
      </c>
      <c r="D5" s="9" cm="1">
        <f t="array" ref="D5">_xldudf_BCD($A5,D$3)</f>
        <v>2</v>
      </c>
      <c r="E5" s="9" cm="1">
        <f t="array" ref="E5">_xldudf_BCD($A5,E$3)</f>
        <v>51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_xldudf_BCSTL("UD0901VY.CS")</f>
        <v xml:space="preserve">UD0901VY.CS </v>
      </c>
      <c r="B6" s="10" t="str" cm="1">
        <f t="array" ref="B6">_xldudf_BCD($A6,B$3)</f>
        <v>MO Soybeans Condition Fair</v>
      </c>
      <c r="C6" s="10" cm="1">
        <f t="array" ref="C6">_xldudf_BCD($A6,C$3)</f>
        <v>30</v>
      </c>
      <c r="D6" s="10" cm="1">
        <f t="array" ref="D6">_xldudf_BCD($A6,D$3)</f>
        <v>0</v>
      </c>
      <c r="E6" s="10" cm="1">
        <f t="array" ref="E6">_xldudf_BCD($A6,E$3)</f>
        <v>30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>
        <f t="shared" ref="L6:AG6" si="0">AVERAGE(L9:L32)</f>
        <v>48</v>
      </c>
      <c r="M6" s="8">
        <f t="shared" si="0"/>
        <v>52.333333333333336</v>
      </c>
      <c r="N6" s="8">
        <f t="shared" si="0"/>
        <v>52.736842105263158</v>
      </c>
      <c r="O6" s="8">
        <f t="shared" si="0"/>
        <v>54</v>
      </c>
      <c r="P6" s="8">
        <f t="shared" si="0"/>
        <v>52.5</v>
      </c>
      <c r="Q6" s="8">
        <f t="shared" si="0"/>
        <v>51.458333333333336</v>
      </c>
      <c r="R6" s="8">
        <f t="shared" si="0"/>
        <v>50.541666666666664</v>
      </c>
      <c r="S6" s="8">
        <f t="shared" si="0"/>
        <v>50.625</v>
      </c>
      <c r="T6" s="8">
        <f t="shared" si="0"/>
        <v>49.875</v>
      </c>
      <c r="U6" s="8">
        <f t="shared" si="0"/>
        <v>48</v>
      </c>
      <c r="V6" s="8">
        <f t="shared" si="0"/>
        <v>47.333333333333336</v>
      </c>
      <c r="W6" s="8">
        <f t="shared" si="0"/>
        <v>47</v>
      </c>
      <c r="X6" s="8">
        <f t="shared" si="0"/>
        <v>46.458333333333336</v>
      </c>
      <c r="Y6" s="8">
        <f t="shared" si="0"/>
        <v>46.875</v>
      </c>
      <c r="Z6" s="8">
        <f t="shared" si="0"/>
        <v>46.875</v>
      </c>
      <c r="AA6" s="8">
        <f t="shared" si="0"/>
        <v>46.666666666666664</v>
      </c>
      <c r="AB6" s="8">
        <f t="shared" si="0"/>
        <v>46.958333333333336</v>
      </c>
      <c r="AC6" s="8">
        <f t="shared" si="0"/>
        <v>47.333333333333336</v>
      </c>
      <c r="AD6" s="8">
        <f t="shared" si="0"/>
        <v>47.666666666666664</v>
      </c>
      <c r="AE6" s="8">
        <f t="shared" si="0"/>
        <v>49.260869565217391</v>
      </c>
      <c r="AF6" s="8">
        <f t="shared" si="0"/>
        <v>53.666666666666664</v>
      </c>
      <c r="AG6" s="8">
        <f t="shared" si="0"/>
        <v>57.333333333333336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_xldudf_BCSTL("UD0901WU.CS")</f>
        <v xml:space="preserve">UD0901WU.CS </v>
      </c>
      <c r="B7" s="9" t="str" cm="1">
        <f t="array" ref="B7">_xldudf_BCD($A7,B$3)</f>
        <v>MO Soybeans Condition Poor</v>
      </c>
      <c r="C7" s="9" cm="1">
        <f t="array" ref="C7">_xldudf_BCD($A7,C$3)</f>
        <v>5</v>
      </c>
      <c r="D7" s="9" cm="1">
        <f t="array" ref="D7">_xldudf_BCD($A7,D$3)</f>
        <v>-2</v>
      </c>
      <c r="E7" s="9" cm="1">
        <f t="array" ref="E7">_xldudf_BCD($A7,E$3)</f>
        <v>7</v>
      </c>
      <c r="F7" s="9" t="str" cm="1">
        <f t="array" ref="F7">_xldudf_BCD($A7,F$3)</f>
        <v>08/30/26</v>
      </c>
      <c r="H7" s="33">
        <v>2026</v>
      </c>
      <c r="I7" s="12"/>
      <c r="J7" s="13"/>
      <c r="K7" s="14"/>
      <c r="L7" s="14"/>
      <c r="M7" s="14" cm="1">
        <f t="array" ref="M7">INDEX(Data!$QY$3:$RT$1713,MATCH(MO!M$5&amp;MO!$H7,Data!$QY$3:$QY$1713&amp;Data!$QZ$3:$QZ$1713,0),14)</f>
        <v>61</v>
      </c>
      <c r="N7" s="14" cm="1">
        <f t="array" ref="N7">INDEX(Data!$QY$3:$RT$1713,MATCH(MO!N$5&amp;MO!$H7,Data!$QY$3:$QY$1713&amp;Data!$QZ$3:$QZ$1713,0),14)</f>
        <v>58</v>
      </c>
      <c r="O7" s="14" cm="1">
        <f t="array" ref="O7">INDEX(Data!$QY$3:$RT$1713,MATCH(MO!O$5&amp;MO!$H7,Data!$QY$3:$QY$1713&amp;Data!$QZ$3:$QZ$1713,0),14)</f>
        <v>59</v>
      </c>
      <c r="P7" s="14" cm="1">
        <f t="array" ref="P7">INDEX(Data!$QY$3:$RT$1713,MATCH(MO!P$5&amp;MO!$H7,Data!$QY$3:$QY$1713&amp;Data!$QZ$3:$QZ$1713,0),14)</f>
        <v>59</v>
      </c>
      <c r="Q7" s="14" cm="1">
        <f t="array" ref="Q7">INDEX(Data!$QY$3:$RT$1713,MATCH(MO!Q$5&amp;MO!$H7,Data!$QY$3:$QY$1713&amp;Data!$QZ$3:$QZ$1713,0),14)</f>
        <v>57</v>
      </c>
      <c r="R7" s="14" cm="1">
        <f t="array" ref="R7">INDEX(Data!$QY$3:$RT$1713,MATCH(MO!R$5&amp;MO!$H7,Data!$QY$3:$QY$1713&amp;Data!$QZ$3:$QZ$1713,0),14)</f>
        <v>61</v>
      </c>
      <c r="S7" s="14" cm="1">
        <f t="array" ref="S7">INDEX(Data!$QY$3:$RT$1713,MATCH(MO!S$5&amp;MO!$H7,Data!$QY$3:$QY$1713&amp;Data!$QZ$3:$QZ$1713,0),14)</f>
        <v>57</v>
      </c>
      <c r="T7" s="14" cm="1">
        <f t="array" ref="T7">INDEX(Data!$QY$3:$RT$1713,MATCH(MO!T$5&amp;MO!$H7,Data!$QY$3:$QY$1713&amp;Data!$QZ$3:$QZ$1713,0),14)</f>
        <v>57</v>
      </c>
      <c r="U7" s="14" cm="1">
        <f t="array" ref="U7">INDEX(Data!$QY$3:$RT$1713,MATCH(MO!U$5&amp;MO!$H7,Data!$QY$3:$QY$1713&amp;Data!$QZ$3:$QZ$1713,0),14)</f>
        <v>62</v>
      </c>
      <c r="V7" s="14" cm="1">
        <f t="array" ref="V7">INDEX(Data!$QY$3:$RT$1713,MATCH(MO!V$5&amp;MO!$H7,Data!$QY$3:$QY$1713&amp;Data!$QZ$3:$QZ$1713,0),14)</f>
        <v>64</v>
      </c>
      <c r="W7" s="14" cm="1">
        <f t="array" ref="W7">INDEX(Data!$QY$3:$RT$1713,MATCH(MO!W$5&amp;MO!$H7,Data!$QY$3:$QY$1713&amp;Data!$QZ$3:$QZ$1713,0),14)</f>
        <v>62</v>
      </c>
      <c r="X7" s="14" cm="1">
        <f t="array" ref="X7">INDEX(Data!$QY$3:$RT$1713,MATCH(MO!X$5&amp;MO!$H7,Data!$QY$3:$QY$1713&amp;Data!$QZ$3:$QZ$1713,0),14)</f>
        <v>59</v>
      </c>
      <c r="Y7" s="14" cm="1">
        <f t="array" ref="Y7">INDEX(Data!$QY$3:$RT$1713,MATCH(MO!Y$5&amp;MO!$H7,Data!$QY$3:$QY$1713&amp;Data!$QZ$3:$QZ$1713,0),14)</f>
        <v>60</v>
      </c>
      <c r="Z7" s="14" cm="1">
        <f t="array" ref="Z7">INDEX(Data!$QY$3:$RT$1713,MATCH(MO!Z$5&amp;MO!$H7,Data!$QY$3:$QY$1713&amp;Data!$QZ$3:$QZ$1713,0),14)</f>
        <v>62</v>
      </c>
      <c r="AA7" s="14" t="e" cm="1">
        <f t="array" ref="AA7">INDEX(Data!$QY$3:$RT$1713,MATCH(MO!AA$5&amp;MO!$H7,Data!$QY$3:$QY$1713&amp;Data!$QZ$3:$QZ$1713,0),14)</f>
        <v>#N/A</v>
      </c>
      <c r="AB7" s="14" t="e" cm="1">
        <f t="array" ref="AB7">INDEX(Data!$QY$3:$RT$1713,MATCH(MO!AB$5&amp;MO!$H7,Data!$QY$3:$QY$1713&amp;Data!$QZ$3:$QZ$1713,0),14)</f>
        <v>#N/A</v>
      </c>
      <c r="AC7" s="14" t="e" cm="1">
        <f t="array" ref="AC7">INDEX(Data!$QY$3:$RT$1713,MATCH(MO!AC$5&amp;MO!$H7,Data!$QY$3:$QY$1713&amp;Data!$QZ$3:$QZ$1713,0),14)</f>
        <v>#N/A</v>
      </c>
      <c r="AD7" s="14" t="e" cm="1">
        <f t="array" ref="AD7">INDEX(Data!$QY$3:$RT$1713,MATCH(MO!AD$5&amp;MO!$H7,Data!$QY$3:$QY$1713&amp;Data!$QZ$3:$QZ$1713,0),14)</f>
        <v>#N/A</v>
      </c>
      <c r="AE7" s="14" t="e" cm="1">
        <f t="array" ref="AE7">INDEX(Data!$QY$3:$RT$1713,MATCH(MO!AE$5&amp;MO!$H7,Data!$QY$3:$QY$1713&amp;Data!$QZ$3:$QZ$1713,0),14)</f>
        <v>#N/A</v>
      </c>
      <c r="AF7" s="14" t="e" cm="1">
        <f t="array" ref="AF7">INDEX(Data!$QY$3:$RT$1713,MATCH(MO!AF$5&amp;MO!$H7,Data!$QY$3:$QY$1713&amp;Data!$QZ$3:$QZ$1713,0),14)</f>
        <v>#N/A</v>
      </c>
      <c r="AG7" s="14" t="e" cm="1">
        <f t="array" ref="AG7">INDEX(Data!$QY$3:$RT$1713,MATCH(MO!AG$5&amp;MO!$H7,Data!$QY$3:$QY$1713&amp;Data!$QZ$3:$QZ$1713,0),14)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_xldudf_BCSTL("UD0901XQ.CS")</f>
        <v xml:space="preserve">UD0901XQ.CS </v>
      </c>
      <c r="B8" s="10" t="str" cm="1">
        <f t="array" ref="B8">_xldudf_BCD($A8,B$3)</f>
        <v>MO Soybeans Condition VPoor</v>
      </c>
      <c r="C8" s="10" cm="1">
        <f t="array" ref="C8">_xldudf_BCD($A8,C$3)</f>
        <v>3</v>
      </c>
      <c r="D8" s="10" cm="1">
        <f t="array" ref="D8">_xldudf_BCD($A8,D$3)</f>
        <v>0</v>
      </c>
      <c r="E8" s="10" cm="1">
        <f t="array" ref="E8">_xldudf_BCD($A8,E$3)</f>
        <v>3</v>
      </c>
      <c r="F8" s="10" t="str" cm="1">
        <f t="array" ref="F8">_xldudf_BCD($A8,F$3)</f>
        <v>08/30/26</v>
      </c>
      <c r="H8" s="11">
        <v>2025</v>
      </c>
      <c r="I8" s="19"/>
      <c r="M8" s="10" cm="1">
        <f t="array" ref="M8">INDEX(Data!$QY$3:$RT$1713,MATCH(MO!M$5&amp;MO!$H8,Data!$QY$3:$QY$1713&amp;Data!$QZ$3:$QZ$1713,0),14)</f>
        <v>69</v>
      </c>
      <c r="N8" s="10" cm="1">
        <f t="array" ref="N8">INDEX(Data!$QY$3:$RT$1713,MATCH(MO!N$5&amp;MO!$H8,Data!$QY$3:$QY$1713&amp;Data!$QZ$3:$QZ$1713,0),14)</f>
        <v>75</v>
      </c>
      <c r="O8" s="10" cm="1">
        <f t="array" ref="O8">INDEX(Data!$QY$3:$RT$1713,MATCH(MO!O$5&amp;MO!$H8,Data!$QY$3:$QY$1713&amp;Data!$QZ$3:$QZ$1713,0),14)</f>
        <v>72</v>
      </c>
      <c r="P8" s="10" cm="1">
        <f t="array" ref="P8">INDEX(Data!$QY$3:$RT$1713,MATCH(MO!P$5&amp;MO!$H8,Data!$QY$3:$QY$1713&amp;Data!$QZ$3:$QZ$1713,0),14)</f>
        <v>69</v>
      </c>
      <c r="Q8" s="10" cm="1">
        <f t="array" ref="Q8">INDEX(Data!$QY$3:$RT$1713,MATCH(MO!Q$5&amp;MO!$H8,Data!$QY$3:$QY$1713&amp;Data!$QZ$3:$QZ$1713,0),14)</f>
        <v>72</v>
      </c>
      <c r="R8" s="10" cm="1">
        <f t="array" ref="R8">INDEX(Data!$QY$3:$RT$1713,MATCH(MO!R$5&amp;MO!$H8,Data!$QY$3:$QY$1713&amp;Data!$QZ$3:$QZ$1713,0),14)</f>
        <v>73</v>
      </c>
      <c r="S8" s="10" cm="1">
        <f t="array" ref="S8">INDEX(Data!$QY$3:$RT$1713,MATCH(MO!S$5&amp;MO!$H8,Data!$QY$3:$QY$1713&amp;Data!$QZ$3:$QZ$1713,0),14)</f>
        <v>80</v>
      </c>
      <c r="T8" s="10" cm="1">
        <f t="array" ref="T8">INDEX(Data!$QY$3:$RT$1713,MATCH(MO!T$5&amp;MO!$H8,Data!$QY$3:$QY$1713&amp;Data!$QZ$3:$QZ$1713,0),14)</f>
        <v>77</v>
      </c>
      <c r="U8" s="10" cm="1">
        <f t="array" ref="U8">INDEX(Data!$QY$3:$RT$1713,MATCH(MO!U$5&amp;MO!$H8,Data!$QY$3:$QY$1713&amp;Data!$QZ$3:$QZ$1713,0),14)</f>
        <v>78</v>
      </c>
      <c r="V8" s="10" cm="1">
        <f t="array" ref="V8">INDEX(Data!$QY$3:$RT$1713,MATCH(MO!V$5&amp;MO!$H8,Data!$QY$3:$QY$1713&amp;Data!$QZ$3:$QZ$1713,0),14)</f>
        <v>76</v>
      </c>
      <c r="W8" s="10" cm="1">
        <f t="array" ref="W8">INDEX(Data!$QY$3:$RT$1713,MATCH(MO!W$5&amp;MO!$H8,Data!$QY$3:$QY$1713&amp;Data!$QZ$3:$QZ$1713,0),14)</f>
        <v>75</v>
      </c>
      <c r="X8" s="10" cm="1">
        <f t="array" ref="X8">INDEX(Data!$QY$3:$RT$1713,MATCH(MO!X$5&amp;MO!$H8,Data!$QY$3:$QY$1713&amp;Data!$QZ$3:$QZ$1713,0),14)</f>
        <v>76</v>
      </c>
      <c r="Y8" s="10" cm="1">
        <f t="array" ref="Y8">INDEX(Data!$QY$3:$RT$1713,MATCH(MO!Y$5&amp;MO!$H8,Data!$QY$3:$QY$1713&amp;Data!$QZ$3:$QZ$1713,0),14)</f>
        <v>76</v>
      </c>
      <c r="Z8" s="10" cm="1">
        <f t="array" ref="Z8">INDEX(Data!$QY$3:$RT$1713,MATCH(MO!Z$5&amp;MO!$H8,Data!$QY$3:$QY$1713&amp;Data!$QZ$3:$QZ$1713,0),14)</f>
        <v>70</v>
      </c>
      <c r="AA8" s="10" cm="1">
        <f t="array" ref="AA8">INDEX(Data!$QY$3:$RT$1713,MATCH(MO!AA$5&amp;MO!$H8,Data!$QY$3:$QY$1713&amp;Data!$QZ$3:$QZ$1713,0),14)</f>
        <v>65</v>
      </c>
      <c r="AB8" s="10" cm="1">
        <f t="array" ref="AB8">INDEX(Data!$QY$3:$RT$1713,MATCH(MO!AB$5&amp;MO!$H8,Data!$QY$3:$QY$1713&amp;Data!$QZ$3:$QZ$1713,0),14)</f>
        <v>60</v>
      </c>
      <c r="AC8" s="10" cm="1">
        <f t="array" ref="AC8">INDEX(Data!$QY$3:$RT$1713,MATCH(MO!AC$5&amp;MO!$H8,Data!$QY$3:$QY$1713&amp;Data!$QZ$3:$QZ$1713,0),14)</f>
        <v>59</v>
      </c>
      <c r="AD8" s="10" cm="1">
        <f t="array" ref="AD8">INDEX(Data!$QY$3:$RT$1713,MATCH(MO!AD$5&amp;MO!$H8,Data!$QY$3:$QY$1713&amp;Data!$QZ$3:$QZ$1713,0),14)</f>
        <v>60</v>
      </c>
      <c r="AE8" s="10" t="e" cm="1">
        <f t="array" ref="AE8">INDEX(Data!$QY$3:$RT$1713,MATCH(MO!AE$5&amp;MO!$H8,Data!$QY$3:$QY$1713&amp;Data!$QZ$3:$QZ$1713,0),14)</f>
        <v>#N/A</v>
      </c>
      <c r="AF8" s="10" t="e" cm="1">
        <f t="array" ref="AF8">INDEX(Data!$QY$3:$RT$1713,MATCH(MO!AF$5&amp;MO!$H8,Data!$QY$3:$QY$1713&amp;Data!$QZ$3:$QZ$1713,0),14)</f>
        <v>#N/A</v>
      </c>
      <c r="AG8" s="10" t="e" cm="1">
        <f t="array" ref="AG8">INDEX(Data!$QY$3:$RT$1713,MATCH(MO!AG$5&amp;MO!$H8,Data!$QY$3:$QY$1713&amp;Data!$QZ$3:$QZ$1713,0),14)</f>
        <v>#N/A</v>
      </c>
      <c r="AJ8" s="20"/>
    </row>
    <row r="9" spans="1:36" s="9" customFormat="1" x14ac:dyDescent="0.25">
      <c r="H9" s="18">
        <v>2024</v>
      </c>
      <c r="I9" s="16"/>
      <c r="M9" s="9" cm="1">
        <f t="array" ref="M9">IFERROR(INDEX(Data!$QY$3:$RT$1713,MATCH(MO!M$5&amp;MO!$H9,Data!$QY$3:$QY$1713&amp;Data!$QZ$3:$QZ$1713,0),14),"")</f>
        <v>63</v>
      </c>
      <c r="N9" s="9" cm="1">
        <f t="array" ref="N9">IFERROR(INDEX(Data!$QY$3:$RT$1713,MATCH(MO!N$5&amp;MO!$H9,Data!$QY$3:$QY$1713&amp;Data!$QZ$3:$QZ$1713,0),14),"")</f>
        <v>64</v>
      </c>
      <c r="O9" s="9" cm="1">
        <f t="array" ref="O9">IFERROR(INDEX(Data!$QY$3:$RT$1713,MATCH(MO!O$5&amp;MO!$H9,Data!$QY$3:$QY$1713&amp;Data!$QZ$3:$QZ$1713,0),14),"")</f>
        <v>69</v>
      </c>
      <c r="P9" s="9" cm="1">
        <f t="array" ref="P9">IFERROR(INDEX(Data!$QY$3:$RT$1713,MATCH(MO!P$5&amp;MO!$H9,Data!$QY$3:$QY$1713&amp;Data!$QZ$3:$QZ$1713,0),14),"")</f>
        <v>75</v>
      </c>
      <c r="Q9" s="9" cm="1">
        <f t="array" ref="Q9">IFERROR(INDEX(Data!$QY$3:$RT$1713,MATCH(MO!Q$5&amp;MO!$H9,Data!$QY$3:$QY$1713&amp;Data!$QZ$3:$QZ$1713,0),14),"")</f>
        <v>76</v>
      </c>
      <c r="R9" s="9" cm="1">
        <f t="array" ref="R9">IFERROR(INDEX(Data!$QY$3:$RT$1713,MATCH(MO!R$5&amp;MO!$H9,Data!$QY$3:$QY$1713&amp;Data!$QZ$3:$QZ$1713,0),14),"")</f>
        <v>75</v>
      </c>
      <c r="S9" s="9" cm="1">
        <f t="array" ref="S9">IFERROR(INDEX(Data!$QY$3:$RT$1713,MATCH(MO!S$5&amp;MO!$H9,Data!$QY$3:$QY$1713&amp;Data!$QZ$3:$QZ$1713,0),14),"")</f>
        <v>76</v>
      </c>
      <c r="T9" s="9" cm="1">
        <f t="array" ref="T9">IFERROR(INDEX(Data!$QY$3:$RT$1713,MATCH(MO!T$5&amp;MO!$H9,Data!$QY$3:$QY$1713&amp;Data!$QZ$3:$QZ$1713,0),14),"")</f>
        <v>79</v>
      </c>
      <c r="U9" s="9" cm="1">
        <f t="array" ref="U9">IFERROR(INDEX(Data!$QY$3:$RT$1713,MATCH(MO!U$5&amp;MO!$H9,Data!$QY$3:$QY$1713&amp;Data!$QZ$3:$QZ$1713,0),14),"")</f>
        <v>75</v>
      </c>
      <c r="V9" s="9" cm="1">
        <f t="array" ref="V9">IFERROR(INDEX(Data!$QY$3:$RT$1713,MATCH(MO!V$5&amp;MO!$H9,Data!$QY$3:$QY$1713&amp;Data!$QZ$3:$QZ$1713,0),14),"")</f>
        <v>74</v>
      </c>
      <c r="W9" s="9" cm="1">
        <f t="array" ref="W9">IFERROR(INDEX(Data!$QY$3:$RT$1713,MATCH(MO!W$5&amp;MO!$H9,Data!$QY$3:$QY$1713&amp;Data!$QZ$3:$QZ$1713,0),14),"")</f>
        <v>77</v>
      </c>
      <c r="X9" s="9" cm="1">
        <f t="array" ref="X9">IFERROR(INDEX(Data!$QY$3:$RT$1713,MATCH(MO!X$5&amp;MO!$H9,Data!$QY$3:$QY$1713&amp;Data!$QZ$3:$QZ$1713,0),14),"")</f>
        <v>80</v>
      </c>
      <c r="Y9" s="9" cm="1">
        <f t="array" ref="Y9">(INDEX(Data!$QY$3:$RT$1713,MATCH(MO!Y$5&amp;MO!$H9,Data!$QY$3:$QY$1713&amp;Data!$QZ$3:$QZ$1713,0),14))</f>
        <v>75</v>
      </c>
      <c r="Z9" s="9" cm="1">
        <f t="array" ref="Z9">(INDEX(Data!$QY$3:$RT$1713,MATCH(MO!Z$5&amp;MO!$H9,Data!$QY$3:$QY$1713&amp;Data!$QZ$3:$QZ$1713,0),14))</f>
        <v>74</v>
      </c>
      <c r="AA9" s="9" cm="1">
        <f t="array" ref="AA9">(INDEX(Data!$QY$3:$RT$1713,MATCH(MO!AA$5&amp;MO!$H9,Data!$QY$3:$QY$1713&amp;Data!$QZ$3:$QZ$1713,0),14))</f>
        <v>73</v>
      </c>
      <c r="AB9" s="9" cm="1">
        <f t="array" ref="AB9">(INDEX(Data!$QY$3:$RT$1713,MATCH(MO!AB$5&amp;MO!$H9,Data!$QY$3:$QY$1713&amp;Data!$QZ$3:$QZ$1713,0),14))</f>
        <v>71</v>
      </c>
      <c r="AC9" s="9" cm="1">
        <f t="array" ref="AC9">(INDEX(Data!$QY$3:$RT$1713,MATCH(MO!AC$5&amp;MO!$H9,Data!$QY$3:$QY$1713&amp;Data!$QZ$3:$QZ$1713,0),14))</f>
        <v>72</v>
      </c>
      <c r="AD9" s="9" cm="1">
        <f t="array" ref="AD9">(INDEX(Data!$QY$3:$RT$1713,MATCH(MO!AD$5&amp;MO!$H9,Data!$QY$3:$QY$1713&amp;Data!$QZ$3:$QZ$1713,0),14))</f>
        <v>70</v>
      </c>
      <c r="AE9" s="9" cm="1">
        <f t="array" ref="AE9">(INDEX(Data!$QY$3:$RT$1713,MATCH(MO!AE$5&amp;MO!$H9,Data!$QY$3:$QY$1713&amp;Data!$QZ$3:$QZ$1713,0),14))</f>
        <v>72</v>
      </c>
      <c r="AF9" s="9" cm="1">
        <f t="array" ref="AF9">(INDEX(Data!$QY$3:$RT$1713,MATCH(MO!AF$5&amp;MO!$H9,Data!$QY$3:$QY$1713&amp;Data!$QZ$3:$QZ$1713,0),14))</f>
        <v>69</v>
      </c>
      <c r="AJ9" s="17"/>
    </row>
    <row r="10" spans="1:36" s="10" customFormat="1" x14ac:dyDescent="0.25">
      <c r="H10" s="11">
        <v>2023</v>
      </c>
      <c r="I10" s="19"/>
      <c r="L10" s="10" cm="1">
        <f t="array" ref="L10">IFERROR(INDEX(Data!$QY$3:$RT$1713,MATCH(MO!L$5&amp;MO!$H10,Data!$QY$3:$QY$1713&amp;Data!$QZ$3:$QZ$1713,0),14),"")</f>
        <v>51</v>
      </c>
      <c r="M10" s="10" cm="1">
        <f t="array" ref="M10">IFERROR(INDEX(Data!$QY$3:$RT$1713,MATCH(MO!M$5&amp;MO!$H10,Data!$QY$3:$QY$1713&amp;Data!$QZ$3:$QZ$1713,0),14),"")</f>
        <v>48</v>
      </c>
      <c r="N10" s="10" cm="1">
        <f t="array" ref="N10">IFERROR(INDEX(Data!$QY$3:$RT$1713,MATCH(MO!N$5&amp;MO!$H10,Data!$QY$3:$QY$1713&amp;Data!$QZ$3:$QZ$1713,0),14),"")</f>
        <v>45</v>
      </c>
      <c r="O10" s="10" cm="1">
        <f t="array" ref="O10">IFERROR(INDEX(Data!$QY$3:$RT$1713,MATCH(MO!O$5&amp;MO!$H10,Data!$QY$3:$QY$1713&amp;Data!$QZ$3:$QZ$1713,0),14),"")</f>
        <v>44</v>
      </c>
      <c r="P10" s="10" cm="1">
        <f t="array" ref="P10">IFERROR(INDEX(Data!$QY$3:$RT$1713,MATCH(MO!P$5&amp;MO!$H10,Data!$QY$3:$QY$1713&amp;Data!$QZ$3:$QZ$1713,0),14),"")</f>
        <v>32</v>
      </c>
      <c r="Q10" s="10" cm="1">
        <f t="array" ref="Q10">IFERROR(INDEX(Data!$QY$3:$RT$1713,MATCH(MO!Q$5&amp;MO!$H10,Data!$QY$3:$QY$1713&amp;Data!$QZ$3:$QZ$1713,0),14),"")</f>
        <v>24</v>
      </c>
      <c r="R10" s="10" cm="1">
        <f t="array" ref="R10">IFERROR(INDEX(Data!$QY$3:$RT$1713,MATCH(MO!R$5&amp;MO!$H10,Data!$QY$3:$QY$1713&amp;Data!$QZ$3:$QZ$1713,0),14),"")</f>
        <v>26</v>
      </c>
      <c r="S10" s="10" cm="1">
        <f t="array" ref="S10">IFERROR(INDEX(Data!$QY$3:$RT$1713,MATCH(MO!S$5&amp;MO!$H10,Data!$QY$3:$QY$1713&amp;Data!$QZ$3:$QZ$1713,0),14),"")</f>
        <v>31</v>
      </c>
      <c r="T10" s="10" cm="1">
        <f t="array" ref="T10">IFERROR(INDEX(Data!$QY$3:$RT$1713,MATCH(MO!T$5&amp;MO!$H10,Data!$QY$3:$QY$1713&amp;Data!$QZ$3:$QZ$1713,0),14),"")</f>
        <v>27</v>
      </c>
      <c r="U10" s="10" cm="1">
        <f t="array" ref="U10">IFERROR(INDEX(Data!$QY$3:$RT$1713,MATCH(MO!U$5&amp;MO!$H10,Data!$QY$3:$QY$1713&amp;Data!$QZ$3:$QZ$1713,0),14),"")</f>
        <v>28</v>
      </c>
      <c r="V10" s="10" cm="1">
        <f t="array" ref="V10">IFERROR(INDEX(Data!$QY$3:$RT$1713,MATCH(MO!V$5&amp;MO!$H10,Data!$QY$3:$QY$1713&amp;Data!$QZ$3:$QZ$1713,0),14),"")</f>
        <v>32</v>
      </c>
      <c r="W10" s="10" cm="1">
        <f t="array" ref="W10">IFERROR(INDEX(Data!$QY$3:$RT$1713,MATCH(MO!W$5&amp;MO!$H10,Data!$QY$3:$QY$1713&amp;Data!$QZ$3:$QZ$1713,0),14),"")</f>
        <v>38</v>
      </c>
      <c r="X10" s="10" cm="1">
        <f t="array" ref="X10">IFERROR(INDEX(Data!$QY$3:$RT$1713,MATCH(MO!X$5&amp;MO!$H10,Data!$QY$3:$QY$1713&amp;Data!$QZ$3:$QZ$1713,0),14),"")</f>
        <v>44</v>
      </c>
      <c r="Y10" s="10" cm="1">
        <f t="array" ref="Y10">IFERROR(INDEX(Data!$QY$3:$RT$1713,MATCH(MO!Y$5&amp;MO!$H10,Data!$QY$3:$QY$1713&amp;Data!$QZ$3:$QZ$1713,0),14),"")</f>
        <v>49</v>
      </c>
      <c r="Z10" s="10" cm="1">
        <f t="array" ref="Z10">IFERROR(INDEX(Data!$QY$3:$RT$1713,MATCH(MO!Z$5&amp;MO!$H10,Data!$QY$3:$QY$1713&amp;Data!$QZ$3:$QZ$1713,0),14),"")</f>
        <v>45</v>
      </c>
      <c r="AA10" s="10" cm="1">
        <f t="array" ref="AA10">IFERROR(INDEX(Data!$QY$3:$RT$1713,MATCH(MO!AA$5&amp;MO!$H10,Data!$QY$3:$QY$1713&amp;Data!$QZ$3:$QZ$1713,0),14),"")</f>
        <v>44</v>
      </c>
      <c r="AB10" s="10" cm="1">
        <f t="array" ref="AB10">IFERROR(INDEX(Data!$QY$3:$RT$1713,MATCH(MO!AB$5&amp;MO!$H10,Data!$QY$3:$QY$1713&amp;Data!$QZ$3:$QZ$1713,0),14),"")</f>
        <v>43</v>
      </c>
      <c r="AC10" s="10" cm="1">
        <f t="array" ref="AC10">IFERROR(INDEX(Data!$QY$3:$RT$1713,MATCH(MO!AC$5&amp;MO!$H10,Data!$QY$3:$QY$1713&amp;Data!$QZ$3:$QZ$1713,0),14),"")</f>
        <v>44</v>
      </c>
      <c r="AD10" s="10" cm="1">
        <f t="array" ref="AD10">IFERROR(INDEX(Data!$QY$3:$RT$1713,MATCH(MO!AD$5&amp;MO!$H10,Data!$QY$3:$QY$1713&amp;Data!$QZ$3:$QZ$1713,0),14),"")</f>
        <v>48</v>
      </c>
      <c r="AE10" s="10" cm="1">
        <f t="array" ref="AE10">IFERROR(INDEX(Data!$QY$3:$RT$1713,MATCH(MO!AE$5&amp;MO!$H10,Data!$QY$3:$QY$1713&amp;Data!$QZ$3:$QZ$1713,0),14),"")</f>
        <v>44</v>
      </c>
      <c r="AF10" s="10" cm="1">
        <f t="array" ref="AF10">IFERROR(INDEX(Data!$QY$3:$RT$1713,MATCH(MO!AF$5&amp;MO!$H10,Data!$QY$3:$QY$1713&amp;Data!$QZ$3:$QZ$1713,0),14),"")</f>
        <v>43</v>
      </c>
      <c r="AJ10" s="20"/>
    </row>
    <row r="11" spans="1:36" s="9" customFormat="1" x14ac:dyDescent="0.25">
      <c r="H11" s="18">
        <v>2022</v>
      </c>
      <c r="I11" s="16"/>
      <c r="O11" s="9" cm="1">
        <f t="array" ref="O11">IFERROR(INDEX(Data!$QY$3:$RT$1713,MATCH(MO!O$5&amp;MO!$H11,Data!$QY$3:$QY$1713&amp;Data!$QZ$3:$QZ$1713,0),14),"")</f>
        <v>62</v>
      </c>
      <c r="P11" s="9" cm="1">
        <f t="array" ref="P11">IFERROR(INDEX(Data!$QY$3:$RT$1713,MATCH(MO!P$5&amp;MO!$H11,Data!$QY$3:$QY$1713&amp;Data!$QZ$3:$QZ$1713,0),14),"")</f>
        <v>60</v>
      </c>
      <c r="Q11" s="9" cm="1">
        <f t="array" ref="Q11">IFERROR(INDEX(Data!$QY$3:$RT$1713,MATCH(MO!Q$5&amp;MO!$H11,Data!$QY$3:$QY$1713&amp;Data!$QZ$3:$QZ$1713,0),14),"")</f>
        <v>59</v>
      </c>
      <c r="R11" s="9" cm="1">
        <f t="array" ref="R11">IFERROR(INDEX(Data!$QY$3:$RT$1713,MATCH(MO!R$5&amp;MO!$H11,Data!$QY$3:$QY$1713&amp;Data!$QZ$3:$QZ$1713,0),14),"")</f>
        <v>56</v>
      </c>
      <c r="S11" s="9" cm="1">
        <f t="array" ref="S11">IFERROR(INDEX(Data!$QY$3:$RT$1713,MATCH(MO!S$5&amp;MO!$H11,Data!$QY$3:$QY$1713&amp;Data!$QZ$3:$QZ$1713,0),14),"")</f>
        <v>51</v>
      </c>
      <c r="T11" s="9" cm="1">
        <f t="array" ref="T11">IFERROR(INDEX(Data!$QY$3:$RT$1713,MATCH(MO!T$5&amp;MO!$H11,Data!$QY$3:$QY$1713&amp;Data!$QZ$3:$QZ$1713,0),14),"")</f>
        <v>51</v>
      </c>
      <c r="U11" s="9" cm="1">
        <f t="array" ref="U11">IFERROR(INDEX(Data!$QY$3:$RT$1713,MATCH(MO!U$5&amp;MO!$H11,Data!$QY$3:$QY$1713&amp;Data!$QZ$3:$QZ$1713,0),14),"")</f>
        <v>46</v>
      </c>
      <c r="V11" s="9" cm="1">
        <f t="array" ref="V11">IFERROR(INDEX(Data!$QY$3:$RT$1713,MATCH(MO!V$5&amp;MO!$H11,Data!$QY$3:$QY$1713&amp;Data!$QZ$3:$QZ$1713,0),14),"")</f>
        <v>49</v>
      </c>
      <c r="W11" s="9" cm="1">
        <f t="array" ref="W11">IFERROR(INDEX(Data!$QY$3:$RT$1713,MATCH(MO!W$5&amp;MO!$H11,Data!$QY$3:$QY$1713&amp;Data!$QZ$3:$QZ$1713,0),14),"")</f>
        <v>49</v>
      </c>
      <c r="X11" s="9" cm="1">
        <f t="array" ref="X11">IFERROR(INDEX(Data!$QY$3:$RT$1713,MATCH(MO!X$5&amp;MO!$H11,Data!$QY$3:$QY$1713&amp;Data!$QZ$3:$QZ$1713,0),14),"")</f>
        <v>46</v>
      </c>
      <c r="Y11" s="9" cm="1">
        <f t="array" ref="Y11">IFERROR(INDEX(Data!$QY$3:$RT$1713,MATCH(MO!Y$5&amp;MO!$H11,Data!$QY$3:$QY$1713&amp;Data!$QZ$3:$QZ$1713,0),14),"")</f>
        <v>51</v>
      </c>
      <c r="Z11" s="9" cm="1">
        <f t="array" ref="Z11">IFERROR(INDEX(Data!$QY$3:$RT$1713,MATCH(MO!Z$5&amp;MO!$H11,Data!$QY$3:$QY$1713&amp;Data!$QZ$3:$QZ$1713,0),14),"")</f>
        <v>54</v>
      </c>
      <c r="AA11" s="9" cm="1">
        <f t="array" ref="AA11">IFERROR(INDEX(Data!$QY$3:$RT$1713,MATCH(MO!AA$5&amp;MO!$H11,Data!$QY$3:$QY$1713&amp;Data!$QZ$3:$QZ$1713,0),14),"")</f>
        <v>50</v>
      </c>
      <c r="AB11" s="9" cm="1">
        <f t="array" ref="AB11">IFERROR(INDEX(Data!$QY$3:$RT$1713,MATCH(MO!AB$5&amp;MO!$H11,Data!$QY$3:$QY$1713&amp;Data!$QZ$3:$QZ$1713,0),14),"")</f>
        <v>49</v>
      </c>
      <c r="AC11" s="9" cm="1">
        <f t="array" ref="AC11">IFERROR(INDEX(Data!$QY$3:$RT$1713,MATCH(MO!AC$5&amp;MO!$H11,Data!$QY$3:$QY$1713&amp;Data!$QZ$3:$QZ$1713,0),14),"")</f>
        <v>48</v>
      </c>
      <c r="AD11" s="9" cm="1">
        <f t="array" ref="AD11">IFERROR(INDEX(Data!$QY$3:$RT$1713,MATCH(MO!AD$5&amp;MO!$H11,Data!$QY$3:$QY$1713&amp;Data!$QZ$3:$QZ$1713,0),14),"")</f>
        <v>47</v>
      </c>
      <c r="AE11" s="9" cm="1">
        <f t="array" ref="AE11">IFERROR(INDEX(Data!$QY$3:$RT$1713,MATCH(MO!AE$5&amp;MO!$H11,Data!$QY$3:$QY$1713&amp;Data!$QZ$3:$QZ$1713,0),14),"")</f>
        <v>49</v>
      </c>
      <c r="AF11" s="9" cm="1">
        <f t="array" ref="AF11">IFERROR(INDEX(Data!$QY$3:$RT$1713,MATCH(MO!AF$5&amp;MO!$H11,Data!$QY$3:$QY$1713&amp;Data!$QZ$3:$QZ$1713,0),14),"")</f>
        <v>49</v>
      </c>
      <c r="AG11" s="9" cm="1">
        <f t="array" ref="AG11">IFERROR(INDEX(Data!$QY$3:$RT$1713,MATCH(MO!AG$5&amp;MO!$H11,Data!$QY$3:$QY$1713&amp;Data!$QZ$3:$QZ$1713,0),14),"")</f>
        <v>51</v>
      </c>
      <c r="AJ11" s="17"/>
    </row>
    <row r="12" spans="1:36" s="10" customFormat="1" x14ac:dyDescent="0.25">
      <c r="H12" s="11">
        <v>2021</v>
      </c>
      <c r="I12" s="19"/>
      <c r="N12" s="10" cm="1">
        <f t="array" ref="N12">IFERROR(INDEX(Data!$QY$3:$RT$1713,MATCH(MO!N$5&amp;MO!$H12,Data!$QY$3:$QY$1713&amp;Data!$QZ$3:$QZ$1713,0),14),"")</f>
        <v>59</v>
      </c>
      <c r="O12" s="10" cm="1">
        <f t="array" ref="O12">IFERROR(INDEX(Data!$QY$3:$RT$1713,MATCH(MO!O$5&amp;MO!$H12,Data!$QY$3:$QY$1713&amp;Data!$QZ$3:$QZ$1713,0),14),"")</f>
        <v>58</v>
      </c>
      <c r="P12" s="10" cm="1">
        <f t="array" ref="P12">IFERROR(INDEX(Data!$QY$3:$RT$1713,MATCH(MO!P$5&amp;MO!$H12,Data!$QY$3:$QY$1713&amp;Data!$QZ$3:$QZ$1713,0),14),"")</f>
        <v>56</v>
      </c>
      <c r="Q12" s="10" cm="1">
        <f t="array" ref="Q12">IFERROR(INDEX(Data!$QY$3:$RT$1713,MATCH(MO!Q$5&amp;MO!$H12,Data!$QY$3:$QY$1713&amp;Data!$QZ$3:$QZ$1713,0),14),"")</f>
        <v>57</v>
      </c>
      <c r="R12" s="10" cm="1">
        <f t="array" ref="R12">IFERROR(INDEX(Data!$QY$3:$RT$1713,MATCH(MO!R$5&amp;MO!$H12,Data!$QY$3:$QY$1713&amp;Data!$QZ$3:$QZ$1713,0),14),"")</f>
        <v>55</v>
      </c>
      <c r="S12" s="10" cm="1">
        <f t="array" ref="S12">IFERROR(INDEX(Data!$QY$3:$RT$1713,MATCH(MO!S$5&amp;MO!$H12,Data!$QY$3:$QY$1713&amp;Data!$QZ$3:$QZ$1713,0),14),"")</f>
        <v>56</v>
      </c>
      <c r="T12" s="10" cm="1">
        <f t="array" ref="T12">IFERROR(INDEX(Data!$QY$3:$RT$1713,MATCH(MO!T$5&amp;MO!$H12,Data!$QY$3:$QY$1713&amp;Data!$QZ$3:$QZ$1713,0),14),"")</f>
        <v>56</v>
      </c>
      <c r="U12" s="10" cm="1">
        <f t="array" ref="U12">IFERROR(INDEX(Data!$QY$3:$RT$1713,MATCH(MO!U$5&amp;MO!$H12,Data!$QY$3:$QY$1713&amp;Data!$QZ$3:$QZ$1713,0),14),"")</f>
        <v>61</v>
      </c>
      <c r="V12" s="10" cm="1">
        <f t="array" ref="V12">IFERROR(INDEX(Data!$QY$3:$RT$1713,MATCH(MO!V$5&amp;MO!$H12,Data!$QY$3:$QY$1713&amp;Data!$QZ$3:$QZ$1713,0),14),"")</f>
        <v>59</v>
      </c>
      <c r="W12" s="10" cm="1">
        <f t="array" ref="W12">IFERROR(INDEX(Data!$QY$3:$RT$1713,MATCH(MO!W$5&amp;MO!$H12,Data!$QY$3:$QY$1713&amp;Data!$QZ$3:$QZ$1713,0),14),"")</f>
        <v>62</v>
      </c>
      <c r="X12" s="10" cm="1">
        <f t="array" ref="X12">IFERROR(INDEX(Data!$QY$3:$RT$1713,MATCH(MO!X$5&amp;MO!$H12,Data!$QY$3:$QY$1713&amp;Data!$QZ$3:$QZ$1713,0),14),"")</f>
        <v>65</v>
      </c>
      <c r="Y12" s="10" cm="1">
        <f t="array" ref="Y12">IFERROR(INDEX(Data!$QY$3:$RT$1713,MATCH(MO!Y$5&amp;MO!$H12,Data!$QY$3:$QY$1713&amp;Data!$QZ$3:$QZ$1713,0),14),"")</f>
        <v>61</v>
      </c>
      <c r="Z12" s="10" cm="1">
        <f t="array" ref="Z12">IFERROR(INDEX(Data!$QY$3:$RT$1713,MATCH(MO!Z$5&amp;MO!$H12,Data!$QY$3:$QY$1713&amp;Data!$QZ$3:$QZ$1713,0),14),"")</f>
        <v>59</v>
      </c>
      <c r="AA12" s="10" cm="1">
        <f t="array" ref="AA12">IFERROR(INDEX(Data!$QY$3:$RT$1713,MATCH(MO!AA$5&amp;MO!$H12,Data!$QY$3:$QY$1713&amp;Data!$QZ$3:$QZ$1713,0),14),"")</f>
        <v>61</v>
      </c>
      <c r="AB12" s="10" cm="1">
        <f t="array" ref="AB12">IFERROR(INDEX(Data!$QY$3:$RT$1713,MATCH(MO!AB$5&amp;MO!$H12,Data!$QY$3:$QY$1713&amp;Data!$QZ$3:$QZ$1713,0),14),"")</f>
        <v>61</v>
      </c>
      <c r="AC12" s="10" cm="1">
        <f t="array" ref="AC12">IFERROR(INDEX(Data!$QY$3:$RT$1713,MATCH(MO!AC$5&amp;MO!$H12,Data!$QY$3:$QY$1713&amp;Data!$QZ$3:$QZ$1713,0),14),"")</f>
        <v>62</v>
      </c>
      <c r="AD12" s="10" cm="1">
        <f t="array" ref="AD12">IFERROR(INDEX(Data!$QY$3:$RT$1713,MATCH(MO!AD$5&amp;MO!$H12,Data!$QY$3:$QY$1713&amp;Data!$QZ$3:$QZ$1713,0),14),"")</f>
        <v>64</v>
      </c>
      <c r="AE12" s="10" cm="1">
        <f t="array" ref="AE12">IFERROR(INDEX(Data!$QY$3:$RT$1713,MATCH(MO!AE$5&amp;MO!$H12,Data!$QY$3:$QY$1713&amp;Data!$QZ$3:$QZ$1713,0),14),"")</f>
        <v>63</v>
      </c>
      <c r="AF12" s="10" cm="1">
        <f t="array" ref="AF12">IFERROR(INDEX(Data!$QY$3:$RT$1713,MATCH(MO!AF$5&amp;MO!$H12,Data!$QY$3:$QY$1713&amp;Data!$QZ$3:$QZ$1713,0),14),"")</f>
        <v>60</v>
      </c>
      <c r="AG12" s="10" cm="1">
        <f t="array" ref="AG12">IFERROR(INDEX(Data!$QY$3:$RT$1713,MATCH(MO!AG$5&amp;MO!$H12,Data!$QY$3:$QY$1713&amp;Data!$QZ$3:$QZ$1713,0),14),"")</f>
        <v>61</v>
      </c>
      <c r="AJ12" s="20"/>
    </row>
    <row r="13" spans="1:36" s="9" customFormat="1" x14ac:dyDescent="0.25">
      <c r="H13" s="18">
        <v>2020</v>
      </c>
      <c r="I13" s="16"/>
      <c r="M13" s="9" cm="1">
        <f t="array" ref="M13">IFERROR(INDEX(Data!$QY$3:$RT$1713,MATCH(MO!M$5&amp;MO!$H13,Data!$QY$3:$QY$1713&amp;Data!$QZ$3:$QZ$1713,0),14),"")</f>
        <v>52</v>
      </c>
      <c r="N13" s="9" cm="1">
        <f t="array" ref="N13">IFERROR(INDEX(Data!$QY$3:$RT$1713,MATCH(MO!N$5&amp;MO!$H13,Data!$QY$3:$QY$1713&amp;Data!$QZ$3:$QZ$1713,0),14),"")</f>
        <v>56</v>
      </c>
      <c r="O13" s="9" cm="1">
        <f t="array" ref="O13">IFERROR(INDEX(Data!$QY$3:$RT$1713,MATCH(MO!O$5&amp;MO!$H13,Data!$QY$3:$QY$1713&amp;Data!$QZ$3:$QZ$1713,0),14),"")</f>
        <v>58</v>
      </c>
      <c r="P13" s="9" cm="1">
        <f t="array" ref="P13">IFERROR(INDEX(Data!$QY$3:$RT$1713,MATCH(MO!P$5&amp;MO!$H13,Data!$QY$3:$QY$1713&amp;Data!$QZ$3:$QZ$1713,0),14),"")</f>
        <v>63</v>
      </c>
      <c r="Q13" s="9" cm="1">
        <f t="array" ref="Q13">IFERROR(INDEX(Data!$QY$3:$RT$1713,MATCH(MO!Q$5&amp;MO!$H13,Data!$QY$3:$QY$1713&amp;Data!$QZ$3:$QZ$1713,0),14),"")</f>
        <v>63</v>
      </c>
      <c r="R13" s="9" cm="1">
        <f t="array" ref="R13">IFERROR(INDEX(Data!$QY$3:$RT$1713,MATCH(MO!R$5&amp;MO!$H13,Data!$QY$3:$QY$1713&amp;Data!$QZ$3:$QZ$1713,0),14),"")</f>
        <v>63</v>
      </c>
      <c r="S13" s="9" cm="1">
        <f t="array" ref="S13">IFERROR(INDEX(Data!$QY$3:$RT$1713,MATCH(MO!S$5&amp;MO!$H13,Data!$QY$3:$QY$1713&amp;Data!$QZ$3:$QZ$1713,0),14),"")</f>
        <v>65</v>
      </c>
      <c r="T13" s="9" cm="1">
        <f t="array" ref="T13">IFERROR(INDEX(Data!$QY$3:$RT$1713,MATCH(MO!T$5&amp;MO!$H13,Data!$QY$3:$QY$1713&amp;Data!$QZ$3:$QZ$1713,0),14),"")</f>
        <v>65</v>
      </c>
      <c r="U13" s="9" cm="1">
        <f t="array" ref="U13">IFERROR(INDEX(Data!$QY$3:$RT$1713,MATCH(MO!U$5&amp;MO!$H13,Data!$QY$3:$QY$1713&amp;Data!$QZ$3:$QZ$1713,0),14),"")</f>
        <v>69</v>
      </c>
      <c r="V13" s="9" cm="1">
        <f t="array" ref="V13">IFERROR(INDEX(Data!$QY$3:$RT$1713,MATCH(MO!V$5&amp;MO!$H13,Data!$QY$3:$QY$1713&amp;Data!$QZ$3:$QZ$1713,0),14),"")</f>
        <v>72</v>
      </c>
      <c r="W13" s="9" cm="1">
        <f t="array" ref="W13">IFERROR(INDEX(Data!$QY$3:$RT$1713,MATCH(MO!W$5&amp;MO!$H13,Data!$QY$3:$QY$1713&amp;Data!$QZ$3:$QZ$1713,0),14),"")</f>
        <v>74</v>
      </c>
      <c r="X13" s="9" cm="1">
        <f t="array" ref="X13">IFERROR(INDEX(Data!$QY$3:$RT$1713,MATCH(MO!X$5&amp;MO!$H13,Data!$QY$3:$QY$1713&amp;Data!$QZ$3:$QZ$1713,0),14),"")</f>
        <v>75</v>
      </c>
      <c r="Y13" s="9" cm="1">
        <f t="array" ref="Y13">IFERROR(INDEX(Data!$QY$3:$RT$1713,MATCH(MO!Y$5&amp;MO!$H13,Data!$QY$3:$QY$1713&amp;Data!$QZ$3:$QZ$1713,0),14),"")</f>
        <v>74</v>
      </c>
      <c r="Z13" s="9" cm="1">
        <f t="array" ref="Z13">IFERROR(INDEX(Data!$QY$3:$RT$1713,MATCH(MO!Z$5&amp;MO!$H13,Data!$QY$3:$QY$1713&amp;Data!$QZ$3:$QZ$1713,0),14),"")</f>
        <v>75</v>
      </c>
      <c r="AA13" s="9" cm="1">
        <f t="array" ref="AA13">IFERROR(INDEX(Data!$QY$3:$RT$1713,MATCH(MO!AA$5&amp;MO!$H13,Data!$QY$3:$QY$1713&amp;Data!$QZ$3:$QZ$1713,0),14),"")</f>
        <v>73</v>
      </c>
      <c r="AB13" s="9" cm="1">
        <f t="array" ref="AB13">IFERROR(INDEX(Data!$QY$3:$RT$1713,MATCH(MO!AB$5&amp;MO!$H13,Data!$QY$3:$QY$1713&amp;Data!$QZ$3:$QZ$1713,0),14),"")</f>
        <v>73</v>
      </c>
      <c r="AC13" s="9" cm="1">
        <f t="array" ref="AC13">IFERROR(INDEX(Data!$QY$3:$RT$1713,MATCH(MO!AC$5&amp;MO!$H13,Data!$QY$3:$QY$1713&amp;Data!$QZ$3:$QZ$1713,0),14),"")</f>
        <v>75</v>
      </c>
      <c r="AD13" s="9" cm="1">
        <f t="array" ref="AD13">IFERROR(INDEX(Data!$QY$3:$RT$1713,MATCH(MO!AD$5&amp;MO!$H13,Data!$QY$3:$QY$1713&amp;Data!$QZ$3:$QZ$1713,0),14),"")</f>
        <v>81</v>
      </c>
      <c r="AE13" s="9" cm="1">
        <f t="array" ref="AE13">IFERROR(INDEX(Data!$QY$3:$RT$1713,MATCH(MO!AE$5&amp;MO!$H13,Data!$QY$3:$QY$1713&amp;Data!$QZ$3:$QZ$1713,0),14),"")</f>
        <v>77</v>
      </c>
      <c r="AF13" s="9" cm="1">
        <f t="array" ref="AF13">IFERROR(INDEX(Data!$QY$3:$RT$1713,MATCH(MO!AF$5&amp;MO!$H13,Data!$QY$3:$QY$1713&amp;Data!$QZ$3:$QZ$1713,0),14),"")</f>
        <v>72</v>
      </c>
      <c r="AG13" s="9" cm="1">
        <f t="array" ref="AG13">IFERROR(INDEX(Data!$QY$3:$RT$1713,MATCH(MO!AG$5&amp;MO!$H13,Data!$QY$3:$QY$1713&amp;Data!$QZ$3:$QZ$1713,0),14),"")</f>
        <v>71</v>
      </c>
      <c r="AJ13" s="17"/>
    </row>
    <row r="14" spans="1:36" s="10" customFormat="1" x14ac:dyDescent="0.25">
      <c r="H14" s="11">
        <v>2019</v>
      </c>
      <c r="I14" s="19"/>
      <c r="P14" s="10" cm="1">
        <f t="array" ref="P14">IFERROR(INDEX(Data!$QY$3:$RT$1713,MATCH(MO!P$5&amp;MO!$H14,Data!$QY$3:$QY$1713&amp;Data!$QZ$3:$QZ$1713,0),14),"")</f>
        <v>36</v>
      </c>
      <c r="Q14" s="10" cm="1">
        <f t="array" ref="Q14">IFERROR(INDEX(Data!$QY$3:$RT$1713,MATCH(MO!Q$5&amp;MO!$H14,Data!$QY$3:$QY$1713&amp;Data!$QZ$3:$QZ$1713,0),14),"")</f>
        <v>38</v>
      </c>
      <c r="R14" s="10" cm="1">
        <f t="array" ref="R14">IFERROR(INDEX(Data!$QY$3:$RT$1713,MATCH(MO!R$5&amp;MO!$H14,Data!$QY$3:$QY$1713&amp;Data!$QZ$3:$QZ$1713,0),14),"")</f>
        <v>35</v>
      </c>
      <c r="S14" s="10" cm="1">
        <f t="array" ref="S14">IFERROR(INDEX(Data!$QY$3:$RT$1713,MATCH(MO!S$5&amp;MO!$H14,Data!$QY$3:$QY$1713&amp;Data!$QZ$3:$QZ$1713,0),14),"")</f>
        <v>41</v>
      </c>
      <c r="T14" s="10" cm="1">
        <f t="array" ref="T14">IFERROR(INDEX(Data!$QY$3:$RT$1713,MATCH(MO!T$5&amp;MO!$H14,Data!$QY$3:$QY$1713&amp;Data!$QZ$3:$QZ$1713,0),14),"")</f>
        <v>41</v>
      </c>
      <c r="U14" s="10" cm="1">
        <f t="array" ref="U14">IFERROR(INDEX(Data!$QY$3:$RT$1713,MATCH(MO!U$5&amp;MO!$H14,Data!$QY$3:$QY$1713&amp;Data!$QZ$3:$QZ$1713,0),14),"")</f>
        <v>41</v>
      </c>
      <c r="V14" s="10" cm="1">
        <f t="array" ref="V14">IFERROR(INDEX(Data!$QY$3:$RT$1713,MATCH(MO!V$5&amp;MO!$H14,Data!$QY$3:$QY$1713&amp;Data!$QZ$3:$QZ$1713,0),14),"")</f>
        <v>47</v>
      </c>
      <c r="W14" s="10" cm="1">
        <f t="array" ref="W14">IFERROR(INDEX(Data!$QY$3:$RT$1713,MATCH(MO!W$5&amp;MO!$H14,Data!$QY$3:$QY$1713&amp;Data!$QZ$3:$QZ$1713,0),14),"")</f>
        <v>47</v>
      </c>
      <c r="X14" s="10" cm="1">
        <f t="array" ref="X14">IFERROR(INDEX(Data!$QY$3:$RT$1713,MATCH(MO!X$5&amp;MO!$H14,Data!$QY$3:$QY$1713&amp;Data!$QZ$3:$QZ$1713,0),14),"")</f>
        <v>44</v>
      </c>
      <c r="Y14" s="10" cm="1">
        <f t="array" ref="Y14">IFERROR(INDEX(Data!$QY$3:$RT$1713,MATCH(MO!Y$5&amp;MO!$H14,Data!$QY$3:$QY$1713&amp;Data!$QZ$3:$QZ$1713,0),14),"")</f>
        <v>48</v>
      </c>
      <c r="Z14" s="10" cm="1">
        <f t="array" ref="Z14">IFERROR(INDEX(Data!$QY$3:$RT$1713,MATCH(MO!Z$5&amp;MO!$H14,Data!$QY$3:$QY$1713&amp;Data!$QZ$3:$QZ$1713,0),14),"")</f>
        <v>46</v>
      </c>
      <c r="AA14" s="10" cm="1">
        <f t="array" ref="AA14">IFERROR(INDEX(Data!$QY$3:$RT$1713,MATCH(MO!AA$5&amp;MO!$H14,Data!$QY$3:$QY$1713&amp;Data!$QZ$3:$QZ$1713,0),14),"")</f>
        <v>48</v>
      </c>
      <c r="AB14" s="10" cm="1">
        <f t="array" ref="AB14">IFERROR(INDEX(Data!$QY$3:$RT$1713,MATCH(MO!AB$5&amp;MO!$H14,Data!$QY$3:$QY$1713&amp;Data!$QZ$3:$QZ$1713,0),14),"")</f>
        <v>54</v>
      </c>
      <c r="AC14" s="10" cm="1">
        <f t="array" ref="AC14">IFERROR(INDEX(Data!$QY$3:$RT$1713,MATCH(MO!AC$5&amp;MO!$H14,Data!$QY$3:$QY$1713&amp;Data!$QZ$3:$QZ$1713,0),14),"")</f>
        <v>51</v>
      </c>
      <c r="AD14" s="10" cm="1">
        <f t="array" ref="AD14">IFERROR(INDEX(Data!$QY$3:$RT$1713,MATCH(MO!AD$5&amp;MO!$H14,Data!$QY$3:$QY$1713&amp;Data!$QZ$3:$QZ$1713,0),14),"")</f>
        <v>50</v>
      </c>
      <c r="AE14" s="10" cm="1">
        <f t="array" ref="AE14">IFERROR(INDEX(Data!$QY$3:$RT$1713,MATCH(MO!AE$5&amp;MO!$H14,Data!$QY$3:$QY$1713&amp;Data!$QZ$3:$QZ$1713,0),14),"")</f>
        <v>53</v>
      </c>
      <c r="AF14" s="10" cm="1">
        <f t="array" ref="AF14">IFERROR(INDEX(Data!$QY$3:$RT$1713,MATCH(MO!AF$5&amp;MO!$H14,Data!$QY$3:$QY$1713&amp;Data!$QZ$3:$QZ$1713,0),14),"")</f>
        <v>53</v>
      </c>
      <c r="AG14" s="10" cm="1">
        <f t="array" ref="AG14">IFERROR(INDEX(Data!$QY$3:$RT$1713,MATCH(MO!AG$5&amp;MO!$H14,Data!$QY$3:$QY$1713&amp;Data!$QZ$3:$QZ$1713,0),14),"")</f>
        <v>57</v>
      </c>
      <c r="AH14" s="10" cm="1">
        <f t="array" ref="AH14">IFERROR(INDEX(Data!$QY$3:$RT$1713,MATCH(MO!AH$5&amp;MO!$H14,Data!$QY$3:$QY$1713&amp;Data!$QZ$3:$QZ$1713,0),14),"")</f>
        <v>58</v>
      </c>
      <c r="AI14" s="10" cm="1">
        <f t="array" ref="AI14">IFERROR(INDEX(Data!$QY$3:$RT$1713,MATCH(MO!AI$5&amp;MO!$H14,Data!$QY$3:$QY$1713&amp;Data!$QZ$3:$QZ$1713,0),14),"")</f>
        <v>59</v>
      </c>
      <c r="AJ14" s="20"/>
    </row>
    <row r="15" spans="1:36" s="9" customFormat="1" x14ac:dyDescent="0.25">
      <c r="H15" s="18">
        <v>2018</v>
      </c>
      <c r="I15" s="16"/>
      <c r="L15" s="9" cm="1">
        <f t="array" ref="L15">IFERROR(INDEX(Data!$QY$3:$RT$1713,MATCH(MO!L$5&amp;MO!$H15,Data!$QY$3:$QY$1713&amp;Data!$QZ$3:$QZ$1713,0),14),"")</f>
        <v>54</v>
      </c>
      <c r="M15" s="9" cm="1">
        <f t="array" ref="M15">IFERROR(INDEX(Data!$QY$3:$RT$1713,MATCH(MO!M$5&amp;MO!$H15,Data!$QY$3:$QY$1713&amp;Data!$QZ$3:$QZ$1713,0),14),"")</f>
        <v>54</v>
      </c>
      <c r="N15" s="9" cm="1">
        <f t="array" ref="N15">IFERROR(INDEX(Data!$QY$3:$RT$1713,MATCH(MO!N$5&amp;MO!$H15,Data!$QY$3:$QY$1713&amp;Data!$QZ$3:$QZ$1713,0),14),"")</f>
        <v>48</v>
      </c>
      <c r="O15" s="9" cm="1">
        <f t="array" ref="O15">IFERROR(INDEX(Data!$QY$3:$RT$1713,MATCH(MO!O$5&amp;MO!$H15,Data!$QY$3:$QY$1713&amp;Data!$QZ$3:$QZ$1713,0),14),"")</f>
        <v>44</v>
      </c>
      <c r="P15" s="9" cm="1">
        <f t="array" ref="P15">IFERROR(INDEX(Data!$QY$3:$RT$1713,MATCH(MO!P$5&amp;MO!$H15,Data!$QY$3:$QY$1713&amp;Data!$QZ$3:$QZ$1713,0),14),"")</f>
        <v>45</v>
      </c>
      <c r="Q15" s="9" cm="1">
        <f t="array" ref="Q15">IFERROR(INDEX(Data!$QY$3:$RT$1713,MATCH(MO!Q$5&amp;MO!$H15,Data!$QY$3:$QY$1713&amp;Data!$QZ$3:$QZ$1713,0),14),"")</f>
        <v>48</v>
      </c>
      <c r="R15" s="9" cm="1">
        <f t="array" ref="R15">IFERROR(INDEX(Data!$QY$3:$RT$1713,MATCH(MO!R$5&amp;MO!$H15,Data!$QY$3:$QY$1713&amp;Data!$QZ$3:$QZ$1713,0),14),"")</f>
        <v>48</v>
      </c>
      <c r="S15" s="9" cm="1">
        <f t="array" ref="S15">IFERROR(INDEX(Data!$QY$3:$RT$1713,MATCH(MO!S$5&amp;MO!$H15,Data!$QY$3:$QY$1713&amp;Data!$QZ$3:$QZ$1713,0),14),"")</f>
        <v>40</v>
      </c>
      <c r="T15" s="9" cm="1">
        <f t="array" ref="T15">IFERROR(INDEX(Data!$QY$3:$RT$1713,MATCH(MO!T$5&amp;MO!$H15,Data!$QY$3:$QY$1713&amp;Data!$QZ$3:$QZ$1713,0),14),"")</f>
        <v>48</v>
      </c>
      <c r="U15" s="9" cm="1">
        <f t="array" ref="U15">IFERROR(INDEX(Data!$QY$3:$RT$1713,MATCH(MO!U$5&amp;MO!$H15,Data!$QY$3:$QY$1713&amp;Data!$QZ$3:$QZ$1713,0),14),"")</f>
        <v>40</v>
      </c>
      <c r="V15" s="9" cm="1">
        <f t="array" ref="V15">IFERROR(INDEX(Data!$QY$3:$RT$1713,MATCH(MO!V$5&amp;MO!$H15,Data!$QY$3:$QY$1713&amp;Data!$QZ$3:$QZ$1713,0),14),"")</f>
        <v>34</v>
      </c>
      <c r="W15" s="9" cm="1">
        <f t="array" ref="W15">IFERROR(INDEX(Data!$QY$3:$RT$1713,MATCH(MO!W$5&amp;MO!$H15,Data!$QY$3:$QY$1713&amp;Data!$QZ$3:$QZ$1713,0),14),"")</f>
        <v>32</v>
      </c>
      <c r="X15" s="9" cm="1">
        <f t="array" ref="X15">IFERROR(INDEX(Data!$QY$3:$RT$1713,MATCH(MO!X$5&amp;MO!$H15,Data!$QY$3:$QY$1713&amp;Data!$QZ$3:$QZ$1713,0),14),"")</f>
        <v>34</v>
      </c>
      <c r="Y15" s="9" cm="1">
        <f t="array" ref="Y15">IFERROR(INDEX(Data!$QY$3:$RT$1713,MATCH(MO!Y$5&amp;MO!$H15,Data!$QY$3:$QY$1713&amp;Data!$QZ$3:$QZ$1713,0),14),"")</f>
        <v>36</v>
      </c>
      <c r="Z15" s="9" cm="1">
        <f t="array" ref="Z15">IFERROR(INDEX(Data!$QY$3:$RT$1713,MATCH(MO!Z$5&amp;MO!$H15,Data!$QY$3:$QY$1713&amp;Data!$QZ$3:$QZ$1713,0),14),"")</f>
        <v>43</v>
      </c>
      <c r="AA15" s="9" cm="1">
        <f t="array" ref="AA15">IFERROR(INDEX(Data!$QY$3:$RT$1713,MATCH(MO!AA$5&amp;MO!$H15,Data!$QY$3:$QY$1713&amp;Data!$QZ$3:$QZ$1713,0),14),"")</f>
        <v>43</v>
      </c>
      <c r="AB15" s="9" cm="1">
        <f t="array" ref="AB15">IFERROR(INDEX(Data!$QY$3:$RT$1713,MATCH(MO!AB$5&amp;MO!$H15,Data!$QY$3:$QY$1713&amp;Data!$QZ$3:$QZ$1713,0),14),"")</f>
        <v>46</v>
      </c>
      <c r="AC15" s="9" cm="1">
        <f t="array" ref="AC15">IFERROR(INDEX(Data!$QY$3:$RT$1713,MATCH(MO!AC$5&amp;MO!$H15,Data!$QY$3:$QY$1713&amp;Data!$QZ$3:$QZ$1713,0),14),"")</f>
        <v>44</v>
      </c>
      <c r="AD15" s="9" cm="1">
        <f t="array" ref="AD15">IFERROR(INDEX(Data!$QY$3:$RT$1713,MATCH(MO!AD$5&amp;MO!$H15,Data!$QY$3:$QY$1713&amp;Data!$QZ$3:$QZ$1713,0),14),"")</f>
        <v>44</v>
      </c>
      <c r="AE15" s="9" cm="1">
        <f t="array" ref="AE15">IFERROR(INDEX(Data!$QY$3:$RT$1713,MATCH(MO!AE$5&amp;MO!$H15,Data!$QY$3:$QY$1713&amp;Data!$QZ$3:$QZ$1713,0),14),"")</f>
        <v>49</v>
      </c>
      <c r="AF15" s="9" cm="1">
        <f t="array" ref="AF15">IFERROR(INDEX(Data!$QY$3:$RT$1713,MATCH(MO!AF$5&amp;MO!$H15,Data!$QY$3:$QY$1713&amp;Data!$QZ$3:$QZ$1713,0),14),"")</f>
        <v>45</v>
      </c>
      <c r="AG15" s="9" cm="1">
        <f t="array" ref="AG15">IFERROR(INDEX(Data!$QY$3:$RT$1713,MATCH(MO!AG$5&amp;MO!$H15,Data!$QY$3:$QY$1713&amp;Data!$QZ$3:$QZ$1713,0),14),"")</f>
        <v>47</v>
      </c>
      <c r="AJ15" s="17"/>
    </row>
    <row r="16" spans="1:36" s="10" customFormat="1" x14ac:dyDescent="0.25">
      <c r="H16" s="11">
        <v>2017</v>
      </c>
      <c r="I16" s="19"/>
      <c r="N16" s="10" cm="1">
        <f t="array" ref="N16">IFERROR(INDEX(Data!$QY$3:$RT$1713,MATCH(MO!N$5&amp;MO!$H16,Data!$QY$3:$QY$1713&amp;Data!$QZ$3:$QZ$1713,0),14),"")</f>
        <v>61</v>
      </c>
      <c r="O16" s="10" cm="1">
        <f t="array" ref="O16">IFERROR(INDEX(Data!$QY$3:$RT$1713,MATCH(MO!O$5&amp;MO!$H16,Data!$QY$3:$QY$1713&amp;Data!$QZ$3:$QZ$1713,0),14),"")</f>
        <v>63</v>
      </c>
      <c r="P16" s="10" cm="1">
        <f t="array" ref="P16">IFERROR(INDEX(Data!$QY$3:$RT$1713,MATCH(MO!P$5&amp;MO!$H16,Data!$QY$3:$QY$1713&amp;Data!$QZ$3:$QZ$1713,0),14),"")</f>
        <v>64</v>
      </c>
      <c r="Q16" s="10" cm="1">
        <f t="array" ref="Q16">IFERROR(INDEX(Data!$QY$3:$RT$1713,MATCH(MO!Q$5&amp;MO!$H16,Data!$QY$3:$QY$1713&amp;Data!$QZ$3:$QZ$1713,0),14),"")</f>
        <v>62</v>
      </c>
      <c r="R16" s="10" cm="1">
        <f t="array" ref="R16">IFERROR(INDEX(Data!$QY$3:$RT$1713,MATCH(MO!R$5&amp;MO!$H16,Data!$QY$3:$QY$1713&amp;Data!$QZ$3:$QZ$1713,0),14),"")</f>
        <v>62</v>
      </c>
      <c r="S16" s="10" cm="1">
        <f t="array" ref="S16">IFERROR(INDEX(Data!$QY$3:$RT$1713,MATCH(MO!S$5&amp;MO!$H16,Data!$QY$3:$QY$1713&amp;Data!$QZ$3:$QZ$1713,0),14),"")</f>
        <v>65</v>
      </c>
      <c r="T16" s="10" cm="1">
        <f t="array" ref="T16">IFERROR(INDEX(Data!$QY$3:$RT$1713,MATCH(MO!T$5&amp;MO!$H16,Data!$QY$3:$QY$1713&amp;Data!$QZ$3:$QZ$1713,0),14),"")</f>
        <v>63</v>
      </c>
      <c r="U16" s="10" cm="1">
        <f t="array" ref="U16">IFERROR(INDEX(Data!$QY$3:$RT$1713,MATCH(MO!U$5&amp;MO!$H16,Data!$QY$3:$QY$1713&amp;Data!$QZ$3:$QZ$1713,0),14),"")</f>
        <v>65</v>
      </c>
      <c r="V16" s="10" cm="1">
        <f t="array" ref="V16">IFERROR(INDEX(Data!$QY$3:$RT$1713,MATCH(MO!V$5&amp;MO!$H16,Data!$QY$3:$QY$1713&amp;Data!$QZ$3:$QZ$1713,0),14),"")</f>
        <v>64</v>
      </c>
      <c r="W16" s="10" cm="1">
        <f t="array" ref="W16">IFERROR(INDEX(Data!$QY$3:$RT$1713,MATCH(MO!W$5&amp;MO!$H16,Data!$QY$3:$QY$1713&amp;Data!$QZ$3:$QZ$1713,0),14),"")</f>
        <v>64</v>
      </c>
      <c r="X16" s="10" cm="1">
        <f t="array" ref="X16">IFERROR(INDEX(Data!$QY$3:$RT$1713,MATCH(MO!X$5&amp;MO!$H16,Data!$QY$3:$QY$1713&amp;Data!$QZ$3:$QZ$1713,0),14),"")</f>
        <v>61</v>
      </c>
      <c r="Y16" s="10" cm="1">
        <f t="array" ref="Y16">IFERROR(INDEX(Data!$QY$3:$RT$1713,MATCH(MO!Y$5&amp;MO!$H16,Data!$QY$3:$QY$1713&amp;Data!$QZ$3:$QZ$1713,0),14),"")</f>
        <v>64</v>
      </c>
      <c r="Z16" s="10" cm="1">
        <f t="array" ref="Z16">IFERROR(INDEX(Data!$QY$3:$RT$1713,MATCH(MO!Z$5&amp;MO!$H16,Data!$QY$3:$QY$1713&amp;Data!$QZ$3:$QZ$1713,0),14),"")</f>
        <v>65</v>
      </c>
      <c r="AA16" s="10" cm="1">
        <f t="array" ref="AA16">IFERROR(INDEX(Data!$QY$3:$RT$1713,MATCH(MO!AA$5&amp;MO!$H16,Data!$QY$3:$QY$1713&amp;Data!$QZ$3:$QZ$1713,0),14),"")</f>
        <v>62</v>
      </c>
      <c r="AB16" s="10" cm="1">
        <f t="array" ref="AB16">IFERROR(INDEX(Data!$QY$3:$RT$1713,MATCH(MO!AB$5&amp;MO!$H16,Data!$QY$3:$QY$1713&amp;Data!$QZ$3:$QZ$1713,0),14),"")</f>
        <v>65</v>
      </c>
      <c r="AC16" s="10" cm="1">
        <f t="array" ref="AC16">IFERROR(INDEX(Data!$QY$3:$RT$1713,MATCH(MO!AC$5&amp;MO!$H16,Data!$QY$3:$QY$1713&amp;Data!$QZ$3:$QZ$1713,0),14),"")</f>
        <v>63</v>
      </c>
      <c r="AD16" s="10" cm="1">
        <f t="array" ref="AD16">IFERROR(INDEX(Data!$QY$3:$RT$1713,MATCH(MO!AD$5&amp;MO!$H16,Data!$QY$3:$QY$1713&amp;Data!$QZ$3:$QZ$1713,0),14),"")</f>
        <v>66</v>
      </c>
      <c r="AE16" s="10" cm="1">
        <f t="array" ref="AE16">IFERROR(INDEX(Data!$QY$3:$RT$1713,MATCH(MO!AE$5&amp;MO!$H16,Data!$QY$3:$QY$1713&amp;Data!$QZ$3:$QZ$1713,0),14),"")</f>
        <v>64</v>
      </c>
      <c r="AF16" s="10" cm="1">
        <f t="array" ref="AF16">IFERROR(INDEX(Data!$QY$3:$RT$1713,MATCH(MO!AF$5&amp;MO!$H16,Data!$QY$3:$QY$1713&amp;Data!$QZ$3:$QZ$1713,0),14),"")</f>
        <v>65</v>
      </c>
      <c r="AG16" s="10" cm="1">
        <f t="array" ref="AG16">IFERROR(INDEX(Data!$QY$3:$RT$1713,MATCH(MO!AG$5&amp;MO!$H16,Data!$QY$3:$QY$1713&amp;Data!$QZ$3:$QZ$1713,0),14),"")</f>
        <v>69</v>
      </c>
      <c r="AH16" s="10" cm="1">
        <f t="array" ref="AH16">IFERROR(INDEX(Data!$QY$3:$RT$1713,MATCH(MO!AH$5&amp;MO!$H16,Data!$QY$3:$QY$1713&amp;Data!$QZ$3:$QZ$1713,0),14),"")</f>
        <v>0</v>
      </c>
      <c r="AJ16" s="20"/>
    </row>
    <row r="17" spans="8:36" s="9" customFormat="1" x14ac:dyDescent="0.25">
      <c r="H17" s="18">
        <v>2016</v>
      </c>
      <c r="I17" s="16"/>
      <c r="N17" s="9" cm="1">
        <f t="array" ref="N17">IFERROR(INDEX(Data!$QY$3:$RT$1713,MATCH(MO!N$5&amp;MO!$H17,Data!$QY$3:$QY$1713&amp;Data!$QZ$3:$QZ$1713,0),14),"")</f>
        <v>62</v>
      </c>
      <c r="O17" s="9" cm="1">
        <f t="array" ref="O17">IFERROR(INDEX(Data!$QY$3:$RT$1713,MATCH(MO!O$5&amp;MO!$H17,Data!$QY$3:$QY$1713&amp;Data!$QZ$3:$QZ$1713,0),14),"")</f>
        <v>64</v>
      </c>
      <c r="P17" s="9" cm="1">
        <f t="array" ref="P17">IFERROR(INDEX(Data!$QY$3:$RT$1713,MATCH(MO!P$5&amp;MO!$H17,Data!$QY$3:$QY$1713&amp;Data!$QZ$3:$QZ$1713,0),14),"")</f>
        <v>57</v>
      </c>
      <c r="Q17" s="9" cm="1">
        <f t="array" ref="Q17">IFERROR(INDEX(Data!$QY$3:$RT$1713,MATCH(MO!Q$5&amp;MO!$H17,Data!$QY$3:$QY$1713&amp;Data!$QZ$3:$QZ$1713,0),14),"")</f>
        <v>57</v>
      </c>
      <c r="R17" s="9" cm="1">
        <f t="array" ref="R17">IFERROR(INDEX(Data!$QY$3:$RT$1713,MATCH(MO!R$5&amp;MO!$H17,Data!$QY$3:$QY$1713&amp;Data!$QZ$3:$QZ$1713,0),14),"")</f>
        <v>60</v>
      </c>
      <c r="S17" s="9" cm="1">
        <f t="array" ref="S17">IFERROR(INDEX(Data!$QY$3:$RT$1713,MATCH(MO!S$5&amp;MO!$H17,Data!$QY$3:$QY$1713&amp;Data!$QZ$3:$QZ$1713,0),14),"")</f>
        <v>65</v>
      </c>
      <c r="T17" s="9" cm="1">
        <f t="array" ref="T17">IFERROR(INDEX(Data!$QY$3:$RT$1713,MATCH(MO!T$5&amp;MO!$H17,Data!$QY$3:$QY$1713&amp;Data!$QZ$3:$QZ$1713,0),14),"")</f>
        <v>67</v>
      </c>
      <c r="U17" s="9" cm="1">
        <f t="array" ref="U17">IFERROR(INDEX(Data!$QY$3:$RT$1713,MATCH(MO!U$5&amp;MO!$H17,Data!$QY$3:$QY$1713&amp;Data!$QZ$3:$QZ$1713,0),14),"")</f>
        <v>68</v>
      </c>
      <c r="V17" s="9" cm="1">
        <f t="array" ref="V17">IFERROR(INDEX(Data!$QY$3:$RT$1713,MATCH(MO!V$5&amp;MO!$H17,Data!$QY$3:$QY$1713&amp;Data!$QZ$3:$QZ$1713,0),14),"")</f>
        <v>70</v>
      </c>
      <c r="W17" s="9" cm="1">
        <f t="array" ref="W17">IFERROR(INDEX(Data!$QY$3:$RT$1713,MATCH(MO!W$5&amp;MO!$H17,Data!$QY$3:$QY$1713&amp;Data!$QZ$3:$QZ$1713,0),14),"")</f>
        <v>70</v>
      </c>
      <c r="X17" s="9" cm="1">
        <f t="array" ref="X17">IFERROR(INDEX(Data!$QY$3:$RT$1713,MATCH(MO!X$5&amp;MO!$H17,Data!$QY$3:$QY$1713&amp;Data!$QZ$3:$QZ$1713,0),14),"")</f>
        <v>72</v>
      </c>
      <c r="Y17" s="9" cm="1">
        <f t="array" ref="Y17">IFERROR(INDEX(Data!$QY$3:$RT$1713,MATCH(MO!Y$5&amp;MO!$H17,Data!$QY$3:$QY$1713&amp;Data!$QZ$3:$QZ$1713,0),14),"")</f>
        <v>72</v>
      </c>
      <c r="Z17" s="9" cm="1">
        <f t="array" ref="Z17">IFERROR(INDEX(Data!$QY$3:$RT$1713,MATCH(MO!Z$5&amp;MO!$H17,Data!$QY$3:$QY$1713&amp;Data!$QZ$3:$QZ$1713,0),14),"")</f>
        <v>73</v>
      </c>
      <c r="AA17" s="9" cm="1">
        <f t="array" ref="AA17">IFERROR(INDEX(Data!$QY$3:$RT$1713,MATCH(MO!AA$5&amp;MO!$H17,Data!$QY$3:$QY$1713&amp;Data!$QZ$3:$QZ$1713,0),14),"")</f>
        <v>74</v>
      </c>
      <c r="AB17" s="9" cm="1">
        <f t="array" ref="AB17">IFERROR(INDEX(Data!$QY$3:$RT$1713,MATCH(MO!AB$5&amp;MO!$H17,Data!$QY$3:$QY$1713&amp;Data!$QZ$3:$QZ$1713,0),14),"")</f>
        <v>74</v>
      </c>
      <c r="AC17" s="9" cm="1">
        <f t="array" ref="AC17">IFERROR(INDEX(Data!$QY$3:$RT$1713,MATCH(MO!AC$5&amp;MO!$H17,Data!$QY$3:$QY$1713&amp;Data!$QZ$3:$QZ$1713,0),14),"")</f>
        <v>74</v>
      </c>
      <c r="AD17" s="9" cm="1">
        <f t="array" ref="AD17">IFERROR(INDEX(Data!$QY$3:$RT$1713,MATCH(MO!AD$5&amp;MO!$H17,Data!$QY$3:$QY$1713&amp;Data!$QZ$3:$QZ$1713,0),14),"")</f>
        <v>76</v>
      </c>
      <c r="AE17" s="9" cm="1">
        <f t="array" ref="AE17">IFERROR(INDEX(Data!$QY$3:$RT$1713,MATCH(MO!AE$5&amp;MO!$H17,Data!$QY$3:$QY$1713&amp;Data!$QZ$3:$QZ$1713,0),14),"")</f>
        <v>75</v>
      </c>
      <c r="AF17" s="9" cm="1">
        <f t="array" ref="AF17">IFERROR(INDEX(Data!$QY$3:$RT$1713,MATCH(MO!AF$5&amp;MO!$H17,Data!$QY$3:$QY$1713&amp;Data!$QZ$3:$QZ$1713,0),14),"")</f>
        <v>75</v>
      </c>
      <c r="AG17" s="9" cm="1">
        <f t="array" ref="AG17">IFERROR(INDEX(Data!$QY$3:$RT$1713,MATCH(MO!AG$5&amp;MO!$H17,Data!$QY$3:$QY$1713&amp;Data!$QZ$3:$QZ$1713,0),14),"")</f>
        <v>74</v>
      </c>
      <c r="AJ17" s="17"/>
    </row>
    <row r="18" spans="8:36" s="10" customFormat="1" x14ac:dyDescent="0.25">
      <c r="H18" s="11">
        <v>2015</v>
      </c>
      <c r="I18" s="19"/>
      <c r="N18" s="10" cm="1">
        <f t="array" ref="N18">IFERROR(INDEX(Data!$QY$3:$RT$1713,MATCH(MO!N$5&amp;MO!$H18,Data!$QY$3:$QY$1713&amp;Data!$QZ$3:$QZ$1713,0),14),"")</f>
        <v>34</v>
      </c>
      <c r="O18" s="10" cm="1">
        <f t="array" ref="O18">IFERROR(INDEX(Data!$QY$3:$RT$1713,MATCH(MO!O$5&amp;MO!$H18,Data!$QY$3:$QY$1713&amp;Data!$QZ$3:$QZ$1713,0),14),"")</f>
        <v>34</v>
      </c>
      <c r="P18" s="10" cm="1">
        <f t="array" ref="P18">IFERROR(INDEX(Data!$QY$3:$RT$1713,MATCH(MO!P$5&amp;MO!$H18,Data!$QY$3:$QY$1713&amp;Data!$QZ$3:$QZ$1713,0),14),"")</f>
        <v>34</v>
      </c>
      <c r="Q18" s="10" cm="1">
        <f t="array" ref="Q18">IFERROR(INDEX(Data!$QY$3:$RT$1713,MATCH(MO!Q$5&amp;MO!$H18,Data!$QY$3:$QY$1713&amp;Data!$QZ$3:$QZ$1713,0),14),"")</f>
        <v>33</v>
      </c>
      <c r="R18" s="10" cm="1">
        <f t="array" ref="R18">IFERROR(INDEX(Data!$QY$3:$RT$1713,MATCH(MO!R$5&amp;MO!$H18,Data!$QY$3:$QY$1713&amp;Data!$QZ$3:$QZ$1713,0),14),"")</f>
        <v>33</v>
      </c>
      <c r="S18" s="10" cm="1">
        <f t="array" ref="S18">IFERROR(INDEX(Data!$QY$3:$RT$1713,MATCH(MO!S$5&amp;MO!$H18,Data!$QY$3:$QY$1713&amp;Data!$QZ$3:$QZ$1713,0),14),"")</f>
        <v>32</v>
      </c>
      <c r="T18" s="10" cm="1">
        <f t="array" ref="T18">IFERROR(INDEX(Data!$QY$3:$RT$1713,MATCH(MO!T$5&amp;MO!$H18,Data!$QY$3:$QY$1713&amp;Data!$QZ$3:$QZ$1713,0),14),"")</f>
        <v>29</v>
      </c>
      <c r="U18" s="10" cm="1">
        <f t="array" ref="U18">IFERROR(INDEX(Data!$QY$3:$RT$1713,MATCH(MO!U$5&amp;MO!$H18,Data!$QY$3:$QY$1713&amp;Data!$QZ$3:$QZ$1713,0),14),"")</f>
        <v>30</v>
      </c>
      <c r="V18" s="10" cm="1">
        <f t="array" ref="V18">IFERROR(INDEX(Data!$QY$3:$RT$1713,MATCH(MO!V$5&amp;MO!$H18,Data!$QY$3:$QY$1713&amp;Data!$QZ$3:$QZ$1713,0),14),"")</f>
        <v>29</v>
      </c>
      <c r="W18" s="10" cm="1">
        <f t="array" ref="W18">IFERROR(INDEX(Data!$QY$3:$RT$1713,MATCH(MO!W$5&amp;MO!$H18,Data!$QY$3:$QY$1713&amp;Data!$QZ$3:$QZ$1713,0),14),"")</f>
        <v>30</v>
      </c>
      <c r="X18" s="10" cm="1">
        <f t="array" ref="X18">IFERROR(INDEX(Data!$QY$3:$RT$1713,MATCH(MO!X$5&amp;MO!$H18,Data!$QY$3:$QY$1713&amp;Data!$QZ$3:$QZ$1713,0),14),"")</f>
        <v>31</v>
      </c>
      <c r="Y18" s="10" cm="1">
        <f t="array" ref="Y18">IFERROR(INDEX(Data!$QY$3:$RT$1713,MATCH(MO!Y$5&amp;MO!$H18,Data!$QY$3:$QY$1713&amp;Data!$QZ$3:$QZ$1713,0),14),"")</f>
        <v>33</v>
      </c>
      <c r="Z18" s="10" cm="1">
        <f t="array" ref="Z18">IFERROR(INDEX(Data!$QY$3:$RT$1713,MATCH(MO!Z$5&amp;MO!$H18,Data!$QY$3:$QY$1713&amp;Data!$QZ$3:$QZ$1713,0),14),"")</f>
        <v>32</v>
      </c>
      <c r="AA18" s="10" cm="1">
        <f t="array" ref="AA18">IFERROR(INDEX(Data!$QY$3:$RT$1713,MATCH(MO!AA$5&amp;MO!$H18,Data!$QY$3:$QY$1713&amp;Data!$QZ$3:$QZ$1713,0),14),"")</f>
        <v>33</v>
      </c>
      <c r="AB18" s="10" cm="1">
        <f t="array" ref="AB18">IFERROR(INDEX(Data!$QY$3:$RT$1713,MATCH(MO!AB$5&amp;MO!$H18,Data!$QY$3:$QY$1713&amp;Data!$QZ$3:$QZ$1713,0),14),"")</f>
        <v>35</v>
      </c>
      <c r="AC18" s="10" cm="1">
        <f t="array" ref="AC18">IFERROR(INDEX(Data!$QY$3:$RT$1713,MATCH(MO!AC$5&amp;MO!$H18,Data!$QY$3:$QY$1713&amp;Data!$QZ$3:$QZ$1713,0),14),"")</f>
        <v>36</v>
      </c>
      <c r="AD18" s="10" cm="1">
        <f t="array" ref="AD18">IFERROR(INDEX(Data!$QY$3:$RT$1713,MATCH(MO!AD$5&amp;MO!$H18,Data!$QY$3:$QY$1713&amp;Data!$QZ$3:$QZ$1713,0),14),"")</f>
        <v>36</v>
      </c>
      <c r="AE18" s="10" cm="1">
        <f t="array" ref="AE18">IFERROR(INDEX(Data!$QY$3:$RT$1713,MATCH(MO!AE$5&amp;MO!$H18,Data!$QY$3:$QY$1713&amp;Data!$QZ$3:$QZ$1713,0),14),"")</f>
        <v>36</v>
      </c>
      <c r="AF18" s="10" cm="1">
        <f t="array" ref="AF18">IFERROR(INDEX(Data!$QY$3:$RT$1713,MATCH(MO!AF$5&amp;MO!$H18,Data!$QY$3:$QY$1713&amp;Data!$QZ$3:$QZ$1713,0),14),"")</f>
        <v>37</v>
      </c>
      <c r="AG18" s="10" cm="1">
        <f t="array" ref="AG18">IFERROR(INDEX(Data!$QY$3:$RT$1713,MATCH(MO!AG$5&amp;MO!$H18,Data!$QY$3:$QY$1713&amp;Data!$QZ$3:$QZ$1713,0),14),"")</f>
        <v>37</v>
      </c>
      <c r="AJ18" s="20"/>
    </row>
    <row r="19" spans="8:36" s="9" customFormat="1" x14ac:dyDescent="0.25">
      <c r="H19" s="18">
        <v>2014</v>
      </c>
      <c r="I19" s="16"/>
      <c r="M19" s="9" cm="1">
        <f t="array" ref="M19">IFERROR(INDEX(Data!$QY$3:$RT$1713,MATCH(MO!M$5&amp;MO!$H19,Data!$QY$3:$QY$1713&amp;Data!$QZ$3:$QZ$1713,0),14),"")</f>
        <v>66</v>
      </c>
      <c r="N19" s="9" cm="1">
        <f t="array" ref="N19">IFERROR(INDEX(Data!$QY$3:$RT$1713,MATCH(MO!N$5&amp;MO!$H19,Data!$QY$3:$QY$1713&amp;Data!$QZ$3:$QZ$1713,0),14),"")</f>
        <v>66</v>
      </c>
      <c r="O19" s="9" cm="1">
        <f t="array" ref="O19">IFERROR(INDEX(Data!$QY$3:$RT$1713,MATCH(MO!O$5&amp;MO!$H19,Data!$QY$3:$QY$1713&amp;Data!$QZ$3:$QZ$1713,0),14),"")</f>
        <v>66</v>
      </c>
      <c r="P19" s="9" cm="1">
        <f t="array" ref="P19">IFERROR(INDEX(Data!$QY$3:$RT$1713,MATCH(MO!P$5&amp;MO!$H19,Data!$QY$3:$QY$1713&amp;Data!$QZ$3:$QZ$1713,0),14),"")</f>
        <v>70</v>
      </c>
      <c r="Q19" s="9" cm="1">
        <f t="array" ref="Q19">IFERROR(INDEX(Data!$QY$3:$RT$1713,MATCH(MO!Q$5&amp;MO!$H19,Data!$QY$3:$QY$1713&amp;Data!$QZ$3:$QZ$1713,0),14),"")</f>
        <v>75</v>
      </c>
      <c r="R19" s="9" cm="1">
        <f t="array" ref="R19">IFERROR(INDEX(Data!$QY$3:$RT$1713,MATCH(MO!R$5&amp;MO!$H19,Data!$QY$3:$QY$1713&amp;Data!$QZ$3:$QZ$1713,0),14),"")</f>
        <v>76</v>
      </c>
      <c r="S19" s="9" cm="1">
        <f t="array" ref="S19">IFERROR(INDEX(Data!$QY$3:$RT$1713,MATCH(MO!S$5&amp;MO!$H19,Data!$QY$3:$QY$1713&amp;Data!$QZ$3:$QZ$1713,0),14),"")</f>
        <v>77</v>
      </c>
      <c r="T19" s="9" cm="1">
        <f t="array" ref="T19">IFERROR(INDEX(Data!$QY$3:$RT$1713,MATCH(MO!T$5&amp;MO!$H19,Data!$QY$3:$QY$1713&amp;Data!$QZ$3:$QZ$1713,0),14),"")</f>
        <v>78</v>
      </c>
      <c r="U19" s="9" cm="1">
        <f t="array" ref="U19">IFERROR(INDEX(Data!$QY$3:$RT$1713,MATCH(MO!U$5&amp;MO!$H19,Data!$QY$3:$QY$1713&amp;Data!$QZ$3:$QZ$1713,0),14),"")</f>
        <v>76</v>
      </c>
      <c r="V19" s="9" cm="1">
        <f t="array" ref="V19">IFERROR(INDEX(Data!$QY$3:$RT$1713,MATCH(MO!V$5&amp;MO!$H19,Data!$QY$3:$QY$1713&amp;Data!$QZ$3:$QZ$1713,0),14),"")</f>
        <v>74</v>
      </c>
      <c r="W19" s="9" cm="1">
        <f t="array" ref="W19">IFERROR(INDEX(Data!$QY$3:$RT$1713,MATCH(MO!W$5&amp;MO!$H19,Data!$QY$3:$QY$1713&amp;Data!$QZ$3:$QZ$1713,0),14),"")</f>
        <v>76</v>
      </c>
      <c r="X19" s="9" cm="1">
        <f t="array" ref="X19">IFERROR(INDEX(Data!$QY$3:$RT$1713,MATCH(MO!X$5&amp;MO!$H19,Data!$QY$3:$QY$1713&amp;Data!$QZ$3:$QZ$1713,0),14),"")</f>
        <v>78</v>
      </c>
      <c r="Y19" s="9" cm="1">
        <f t="array" ref="Y19">IFERROR(INDEX(Data!$QY$3:$RT$1713,MATCH(MO!Y$5&amp;MO!$H19,Data!$QY$3:$QY$1713&amp;Data!$QZ$3:$QZ$1713,0),14),"")</f>
        <v>76</v>
      </c>
      <c r="Z19" s="9" cm="1">
        <f t="array" ref="Z19">IFERROR(INDEX(Data!$QY$3:$RT$1713,MATCH(MO!Z$5&amp;MO!$H19,Data!$QY$3:$QY$1713&amp;Data!$QZ$3:$QZ$1713,0),14),"")</f>
        <v>74</v>
      </c>
      <c r="AA19" s="9" cm="1">
        <f t="array" ref="AA19">IFERROR(INDEX(Data!$QY$3:$RT$1713,MATCH(MO!AA$5&amp;MO!$H19,Data!$QY$3:$QY$1713&amp;Data!$QZ$3:$QZ$1713,0),14),"")</f>
        <v>73</v>
      </c>
      <c r="AB19" s="9" cm="1">
        <f t="array" ref="AB19">IFERROR(INDEX(Data!$QY$3:$RT$1713,MATCH(MO!AB$5&amp;MO!$H19,Data!$QY$3:$QY$1713&amp;Data!$QZ$3:$QZ$1713,0),14),"")</f>
        <v>72</v>
      </c>
      <c r="AC19" s="9" cm="1">
        <f t="array" ref="AC19">IFERROR(INDEX(Data!$QY$3:$RT$1713,MATCH(MO!AC$5&amp;MO!$H19,Data!$QY$3:$QY$1713&amp;Data!$QZ$3:$QZ$1713,0),14),"")</f>
        <v>71</v>
      </c>
      <c r="AD19" s="9" cm="1">
        <f t="array" ref="AD19">IFERROR(INDEX(Data!$QY$3:$RT$1713,MATCH(MO!AD$5&amp;MO!$H19,Data!$QY$3:$QY$1713&amp;Data!$QZ$3:$QZ$1713,0),14),"")</f>
        <v>72</v>
      </c>
      <c r="AE19" s="9" cm="1">
        <f t="array" ref="AE19">IFERROR(INDEX(Data!$QY$3:$RT$1713,MATCH(MO!AE$5&amp;MO!$H19,Data!$QY$3:$QY$1713&amp;Data!$QZ$3:$QZ$1713,0),14),"")</f>
        <v>73</v>
      </c>
      <c r="AF19" s="9" cm="1">
        <f t="array" ref="AF19">IFERROR(INDEX(Data!$QY$3:$RT$1713,MATCH(MO!AF$5&amp;MO!$H19,Data!$QY$3:$QY$1713&amp;Data!$QZ$3:$QZ$1713,0),14),"")</f>
        <v>74</v>
      </c>
      <c r="AG19" s="9" cm="1">
        <f t="array" ref="AG19">IFERROR(INDEX(Data!$QY$3:$RT$1713,MATCH(MO!AG$5&amp;MO!$H19,Data!$QY$3:$QY$1713&amp;Data!$QZ$3:$QZ$1713,0),14),"")</f>
        <v>75</v>
      </c>
      <c r="AH19" s="9" cm="1">
        <f t="array" ref="AH19">IFERROR(INDEX(Data!$QY$3:$RT$1713,MATCH(MO!AH$5&amp;MO!$H19,Data!$QY$3:$QY$1713&amp;Data!$QZ$3:$QZ$1713,0),14),"")</f>
        <v>76</v>
      </c>
      <c r="AJ19" s="17"/>
    </row>
    <row r="20" spans="8:36" s="10" customFormat="1" x14ac:dyDescent="0.25">
      <c r="H20" s="11">
        <v>2013</v>
      </c>
      <c r="I20" s="19" t="str" cm="1">
        <f t="array" ref="I20">IFERROR(INDEX(Data!$QY$3:$RT$1713,MATCH(MO!I$5&amp;MO!$H20,Data!$QY$3:$QY$1713&amp;Data!$QZ$3:$QZ$1713,0),14),"")</f>
        <v/>
      </c>
      <c r="J20" s="10" t="str" cm="1">
        <f t="array" ref="J20">IFERROR(INDEX(Data!$QY$3:$RT$1713,MATCH(MO!J$5&amp;MO!$H20,Data!$QY$3:$QY$1713&amp;Data!$QZ$3:$QZ$1713,0),14),"")</f>
        <v/>
      </c>
      <c r="K20" s="10" t="str" cm="1">
        <f t="array" ref="K20">IFERROR(INDEX(Data!$QY$3:$RT$1713,MATCH(MO!K$5&amp;MO!$H20,Data!$QY$3:$QY$1713&amp;Data!$QZ$3:$QZ$1713,0),14),"")</f>
        <v/>
      </c>
      <c r="L20" s="10" t="str" cm="1">
        <f t="array" ref="L20">IFERROR(INDEX(Data!$QY$3:$RT$1713,MATCH(MO!L$5&amp;MO!$H20,Data!$QY$3:$QY$1713&amp;Data!$QZ$3:$QZ$1713,0),14),"")</f>
        <v/>
      </c>
      <c r="M20" s="10" t="str" cm="1">
        <f t="array" ref="M20">IFERROR(INDEX(Data!$QY$3:$RT$1713,MATCH(MO!M$5&amp;MO!$H20,Data!$QY$3:$QY$1713&amp;Data!$QZ$3:$QZ$1713,0),14),"")</f>
        <v/>
      </c>
      <c r="N20" s="10" t="str" cm="1">
        <f t="array" ref="N20">IFERROR(INDEX(Data!$QY$3:$RT$1713,MATCH(MO!N$5&amp;MO!$H20,Data!$QY$3:$QY$1713&amp;Data!$QZ$3:$QZ$1713,0),14),"")</f>
        <v/>
      </c>
      <c r="O20" s="10" cm="1">
        <f t="array" ref="O20">IFERROR(INDEX(Data!$QY$3:$RT$1713,MATCH(MO!O$5&amp;MO!$H20,Data!$QY$3:$QY$1713&amp;Data!$QZ$3:$QZ$1713,0),14),"")</f>
        <v>50</v>
      </c>
      <c r="P20" s="10" cm="1">
        <f t="array" ref="P20">IFERROR(INDEX(Data!$QY$3:$RT$1713,MATCH(MO!P$5&amp;MO!$H20,Data!$QY$3:$QY$1713&amp;Data!$QZ$3:$QZ$1713,0),14),"")</f>
        <v>55</v>
      </c>
      <c r="Q20" s="10" cm="1">
        <f t="array" ref="Q20">IFERROR(INDEX(Data!$QY$3:$RT$1713,MATCH(MO!Q$5&amp;MO!$H20,Data!$QY$3:$QY$1713&amp;Data!$QZ$3:$QZ$1713,0),14),"")</f>
        <v>59</v>
      </c>
      <c r="R20" s="10" cm="1">
        <f t="array" ref="R20">IFERROR(INDEX(Data!$QY$3:$RT$1713,MATCH(MO!R$5&amp;MO!$H20,Data!$QY$3:$QY$1713&amp;Data!$QZ$3:$QZ$1713,0),14),"")</f>
        <v>56</v>
      </c>
      <c r="S20" s="10" cm="1">
        <f t="array" ref="S20">IFERROR(INDEX(Data!$QY$3:$RT$1713,MATCH(MO!S$5&amp;MO!$H20,Data!$QY$3:$QY$1713&amp;Data!$QZ$3:$QZ$1713,0),14),"")</f>
        <v>53</v>
      </c>
      <c r="T20" s="10" cm="1">
        <f t="array" ref="T20">IFERROR(INDEX(Data!$QY$3:$RT$1713,MATCH(MO!T$5&amp;MO!$H20,Data!$QY$3:$QY$1713&amp;Data!$QZ$3:$QZ$1713,0),14),"")</f>
        <v>46</v>
      </c>
      <c r="U20" s="10" cm="1">
        <f t="array" ref="U20">IFERROR(INDEX(Data!$QY$3:$RT$1713,MATCH(MO!U$5&amp;MO!$H20,Data!$QY$3:$QY$1713&amp;Data!$QZ$3:$QZ$1713,0),14),"")</f>
        <v>48</v>
      </c>
      <c r="V20" s="10" cm="1">
        <f t="array" ref="V20">IFERROR(INDEX(Data!$QY$3:$RT$1713,MATCH(MO!V$5&amp;MO!$H20,Data!$QY$3:$QY$1713&amp;Data!$QZ$3:$QZ$1713,0),14),"")</f>
        <v>51</v>
      </c>
      <c r="W20" s="10" cm="1">
        <f t="array" ref="W20">IFERROR(INDEX(Data!$QY$3:$RT$1713,MATCH(MO!W$5&amp;MO!$H20,Data!$QY$3:$QY$1713&amp;Data!$QZ$3:$QZ$1713,0),14),"")</f>
        <v>54</v>
      </c>
      <c r="X20" s="10" cm="1">
        <f t="array" ref="X20">IFERROR(INDEX(Data!$QY$3:$RT$1713,MATCH(MO!X$5&amp;MO!$H20,Data!$QY$3:$QY$1713&amp;Data!$QZ$3:$QZ$1713,0),14),"")</f>
        <v>49</v>
      </c>
      <c r="Y20" s="10" cm="1">
        <f t="array" ref="Y20">IFERROR(INDEX(Data!$QY$3:$RT$1713,MATCH(MO!Y$5&amp;MO!$H20,Data!$QY$3:$QY$1713&amp;Data!$QZ$3:$QZ$1713,0),14),"")</f>
        <v>45</v>
      </c>
      <c r="Z20" s="10" cm="1">
        <f t="array" ref="Z20">IFERROR(INDEX(Data!$QY$3:$RT$1713,MATCH(MO!Z$5&amp;MO!$H20,Data!$QY$3:$QY$1713&amp;Data!$QZ$3:$QZ$1713,0),14),"")</f>
        <v>39</v>
      </c>
      <c r="AA20" s="10" cm="1">
        <f t="array" ref="AA20">IFERROR(INDEX(Data!$QY$3:$RT$1713,MATCH(MO!AA$5&amp;MO!$H20,Data!$QY$3:$QY$1713&amp;Data!$QZ$3:$QZ$1713,0),14),"")</f>
        <v>36</v>
      </c>
      <c r="AB20" s="10" cm="1">
        <f t="array" ref="AB20">IFERROR(INDEX(Data!$QY$3:$RT$1713,MATCH(MO!AB$5&amp;MO!$H20,Data!$QY$3:$QY$1713&amp;Data!$QZ$3:$QZ$1713,0),14),"")</f>
        <v>33</v>
      </c>
      <c r="AC20" s="10" cm="1">
        <f t="array" ref="AC20">IFERROR(INDEX(Data!$QY$3:$RT$1713,MATCH(MO!AC$5&amp;MO!$H20,Data!$QY$3:$QY$1713&amp;Data!$QZ$3:$QZ$1713,0),14),"")</f>
        <v>32</v>
      </c>
      <c r="AD20" s="10" cm="1">
        <f t="array" ref="AD20">IFERROR(INDEX(Data!$QY$3:$RT$1713,MATCH(MO!AD$5&amp;MO!$H20,Data!$QY$3:$QY$1713&amp;Data!$QZ$3:$QZ$1713,0),14),"")</f>
        <v>33</v>
      </c>
      <c r="AE20" s="10" t="str" cm="1">
        <f t="array" ref="AE20">IFERROR(INDEX(Data!$QY$3:$RT$1713,MATCH(MO!AE$5&amp;MO!$H20,Data!$QY$3:$QY$1713&amp;Data!$QZ$3:$QZ$1713,0),14),"")</f>
        <v/>
      </c>
      <c r="AF20" s="10" t="str" cm="1">
        <f t="array" ref="AF20">IFERROR(INDEX(Data!$QY$3:$RT$1713,MATCH(MO!AF$5&amp;MO!$H20,Data!$QY$3:$QY$1713&amp;Data!$QZ$3:$QZ$1713,0),14),"")</f>
        <v/>
      </c>
      <c r="AG20" s="10" cm="1">
        <f t="array" ref="AG20">IFERROR(INDEX(Data!$QY$3:$RT$1713,MATCH(MO!AG$5&amp;MO!$H20,Data!$QY$3:$QY$1713&amp;Data!$QZ$3:$QZ$1713,0),14),"")</f>
        <v>37</v>
      </c>
      <c r="AH20" s="10" t="str" cm="1">
        <f t="array" ref="AH20">IFERROR(INDEX(Data!$QY$3:$RT$1713,MATCH(MO!AH$5&amp;MO!$H20,Data!$QY$3:$QY$1713&amp;Data!$QZ$3:$QZ$1713,0),14),"")</f>
        <v/>
      </c>
      <c r="AI20" s="10" t="str" cm="1">
        <f t="array" ref="AI20">IFERROR(INDEX(Data!$QY$3:$RT$1713,MATCH(MO!AI$5&amp;MO!$H20,Data!$QY$3:$QY$1713&amp;Data!$QZ$3:$QZ$1713,0),14),"")</f>
        <v/>
      </c>
      <c r="AJ20" s="20" t="str" cm="1">
        <f t="array" ref="AJ20">IFERROR(INDEX(Data!$QY$3:$RT$1713,MATCH(MO!AJ$5&amp;MO!$H20,Data!$QY$3:$QY$1713&amp;Data!$QZ$3:$QZ$1713,0),14),"")</f>
        <v/>
      </c>
    </row>
    <row r="21" spans="8:36" s="9" customFormat="1" x14ac:dyDescent="0.25">
      <c r="H21" s="18">
        <v>2012</v>
      </c>
      <c r="I21" s="16" t="str" cm="1">
        <f t="array" ref="I21">IFERROR(INDEX(Data!$QY$3:$RT$1713,MATCH(MO!I$5&amp;MO!$H21,Data!$QY$3:$QY$1713&amp;Data!$QZ$3:$QZ$1713,0),14),"")</f>
        <v/>
      </c>
      <c r="J21" s="9" t="str" cm="1">
        <f t="array" ref="J21">IFERROR(INDEX(Data!$QY$3:$RT$1713,MATCH(MO!J$5&amp;MO!$H21,Data!$QY$3:$QY$1713&amp;Data!$QZ$3:$QZ$1713,0),14),"")</f>
        <v/>
      </c>
      <c r="K21" s="9" t="str" cm="1">
        <f t="array" ref="K21">IFERROR(INDEX(Data!$QY$3:$RT$1713,MATCH(MO!K$5&amp;MO!$H21,Data!$QY$3:$QY$1713&amp;Data!$QZ$3:$QZ$1713,0),14),"")</f>
        <v/>
      </c>
      <c r="L21" s="9" t="str" cm="1">
        <f t="array" ref="L21">IFERROR(INDEX(Data!$QY$3:$RT$1713,MATCH(MO!L$5&amp;MO!$H21,Data!$QY$3:$QY$1713&amp;Data!$QZ$3:$QZ$1713,0),14),"")</f>
        <v/>
      </c>
      <c r="M21" s="9" cm="1">
        <f t="array" ref="M21">IFERROR(INDEX(Data!$QY$3:$RT$1713,MATCH(MO!M$5&amp;MO!$H21,Data!$QY$3:$QY$1713&amp;Data!$QZ$3:$QZ$1713,0),14),"")</f>
        <v>36</v>
      </c>
      <c r="N21" s="9" cm="1">
        <f t="array" ref="N21">IFERROR(INDEX(Data!$QY$3:$RT$1713,MATCH(MO!N$5&amp;MO!$H21,Data!$QY$3:$QY$1713&amp;Data!$QZ$3:$QZ$1713,0),14),"")</f>
        <v>31</v>
      </c>
      <c r="O21" s="9" cm="1">
        <f t="array" ref="O21">IFERROR(INDEX(Data!$QY$3:$RT$1713,MATCH(MO!O$5&amp;MO!$H21,Data!$QY$3:$QY$1713&amp;Data!$QZ$3:$QZ$1713,0),14),"")</f>
        <v>29</v>
      </c>
      <c r="P21" s="9" cm="1">
        <f t="array" ref="P21">IFERROR(INDEX(Data!$QY$3:$RT$1713,MATCH(MO!P$5&amp;MO!$H21,Data!$QY$3:$QY$1713&amp;Data!$QZ$3:$QZ$1713,0),14),"")</f>
        <v>26</v>
      </c>
      <c r="Q21" s="9" cm="1">
        <f t="array" ref="Q21">IFERROR(INDEX(Data!$QY$3:$RT$1713,MATCH(MO!Q$5&amp;MO!$H21,Data!$QY$3:$QY$1713&amp;Data!$QZ$3:$QZ$1713,0),14),"")</f>
        <v>18</v>
      </c>
      <c r="R21" s="9" cm="1">
        <f t="array" ref="R21">IFERROR(INDEX(Data!$QY$3:$RT$1713,MATCH(MO!R$5&amp;MO!$H21,Data!$QY$3:$QY$1713&amp;Data!$QZ$3:$QZ$1713,0),14),"")</f>
        <v>13</v>
      </c>
      <c r="S21" s="9" cm="1">
        <f t="array" ref="S21">IFERROR(INDEX(Data!$QY$3:$RT$1713,MATCH(MO!S$5&amp;MO!$H21,Data!$QY$3:$QY$1713&amp;Data!$QZ$3:$QZ$1713,0),14),"")</f>
        <v>10</v>
      </c>
      <c r="T21" s="9" cm="1">
        <f t="array" ref="T21">IFERROR(INDEX(Data!$QY$3:$RT$1713,MATCH(MO!T$5&amp;MO!$H21,Data!$QY$3:$QY$1713&amp;Data!$QZ$3:$QZ$1713,0),14),"")</f>
        <v>8</v>
      </c>
      <c r="U21" s="9" cm="1">
        <f t="array" ref="U21">IFERROR(INDEX(Data!$QY$3:$RT$1713,MATCH(MO!U$5&amp;MO!$H21,Data!$QY$3:$QY$1713&amp;Data!$QZ$3:$QZ$1713,0),14),"")</f>
        <v>7</v>
      </c>
      <c r="V21" s="9" cm="1">
        <f t="array" ref="V21">IFERROR(INDEX(Data!$QY$3:$RT$1713,MATCH(MO!V$5&amp;MO!$H21,Data!$QY$3:$QY$1713&amp;Data!$QZ$3:$QZ$1713,0),14),"")</f>
        <v>6</v>
      </c>
      <c r="W21" s="9" cm="1">
        <f t="array" ref="W21">IFERROR(INDEX(Data!$QY$3:$RT$1713,MATCH(MO!W$5&amp;MO!$H21,Data!$QY$3:$QY$1713&amp;Data!$QZ$3:$QZ$1713,0),14),"")</f>
        <v>6</v>
      </c>
      <c r="X21" s="9" cm="1">
        <f t="array" ref="X21">IFERROR(INDEX(Data!$QY$3:$RT$1713,MATCH(MO!X$5&amp;MO!$H21,Data!$QY$3:$QY$1713&amp;Data!$QZ$3:$QZ$1713,0),14),"")</f>
        <v>7</v>
      </c>
      <c r="Y21" s="9" cm="1">
        <f t="array" ref="Y21">IFERROR(INDEX(Data!$QY$3:$RT$1713,MATCH(MO!Y$5&amp;MO!$H21,Data!$QY$3:$QY$1713&amp;Data!$QZ$3:$QZ$1713,0),14),"")</f>
        <v>7</v>
      </c>
      <c r="Z21" s="9" cm="1">
        <f t="array" ref="Z21">IFERROR(INDEX(Data!$QY$3:$RT$1713,MATCH(MO!Z$5&amp;MO!$H21,Data!$QY$3:$QY$1713&amp;Data!$QZ$3:$QZ$1713,0),14),"")</f>
        <v>6</v>
      </c>
      <c r="AA21" s="9" cm="1">
        <f t="array" ref="AA21">IFERROR(INDEX(Data!$QY$3:$RT$1713,MATCH(MO!AA$5&amp;MO!$H21,Data!$QY$3:$QY$1713&amp;Data!$QZ$3:$QZ$1713,0),14),"")</f>
        <v>7</v>
      </c>
      <c r="AB21" s="9" cm="1">
        <f t="array" ref="AB21">IFERROR(INDEX(Data!$QY$3:$RT$1713,MATCH(MO!AB$5&amp;MO!$H21,Data!$QY$3:$QY$1713&amp;Data!$QZ$3:$QZ$1713,0),14),"")</f>
        <v>8</v>
      </c>
      <c r="AC21" s="9" cm="1">
        <f t="array" ref="AC21">IFERROR(INDEX(Data!$QY$3:$RT$1713,MATCH(MO!AC$5&amp;MO!$H21,Data!$QY$3:$QY$1713&amp;Data!$QZ$3:$QZ$1713,0),14),"")</f>
        <v>10</v>
      </c>
      <c r="AD21" s="9" cm="1">
        <f t="array" ref="AD21">IFERROR(INDEX(Data!$QY$3:$RT$1713,MATCH(MO!AD$5&amp;MO!$H21,Data!$QY$3:$QY$1713&amp;Data!$QZ$3:$QZ$1713,0),14),"")</f>
        <v>10</v>
      </c>
      <c r="AE21" s="9" cm="1">
        <f t="array" ref="AE21">IFERROR(INDEX(Data!$QY$3:$RT$1713,MATCH(MO!AE$5&amp;MO!$H21,Data!$QY$3:$QY$1713&amp;Data!$QZ$3:$QZ$1713,0),14),"")</f>
        <v>9</v>
      </c>
      <c r="AF21" s="9" t="str" cm="1">
        <f t="array" ref="AF21">IFERROR(INDEX(Data!$QY$3:$RT$1713,MATCH(MO!AF$5&amp;MO!$H21,Data!$QY$3:$QY$1713&amp;Data!$QZ$3:$QZ$1713,0),14),"")</f>
        <v/>
      </c>
      <c r="AG21" s="9" t="str" cm="1">
        <f t="array" ref="AG21">IFERROR(INDEX(Data!$QY$3:$RT$1713,MATCH(MO!AG$5&amp;MO!$H21,Data!$QY$3:$QY$1713&amp;Data!$QZ$3:$QZ$1713,0),14),"")</f>
        <v/>
      </c>
      <c r="AH21" s="9" t="str" cm="1">
        <f t="array" ref="AH21">IFERROR(INDEX(Data!$QY$3:$RT$1713,MATCH(MO!AH$5&amp;MO!$H21,Data!$QY$3:$QY$1713&amp;Data!$QZ$3:$QZ$1713,0),14),"")</f>
        <v/>
      </c>
      <c r="AI21" s="9" t="str" cm="1">
        <f t="array" ref="AI21">IFERROR(INDEX(Data!$QY$3:$RT$1713,MATCH(MO!AI$5&amp;MO!$H21,Data!$QY$3:$QY$1713&amp;Data!$QZ$3:$QZ$1713,0),14),"")</f>
        <v/>
      </c>
      <c r="AJ21" s="17" t="str" cm="1">
        <f t="array" ref="AJ21">IFERROR(INDEX(Data!$QY$3:$RT$1713,MATCH(MO!AJ$5&amp;MO!$H21,Data!$QY$3:$QY$1713&amp;Data!$QZ$3:$QZ$1713,0),14),"")</f>
        <v/>
      </c>
    </row>
    <row r="22" spans="8:36" s="10" customFormat="1" x14ac:dyDescent="0.25">
      <c r="H22" s="11">
        <v>2011</v>
      </c>
      <c r="I22" s="19" t="str" cm="1">
        <f t="array" ref="I22">IFERROR(INDEX(Data!$QY$3:$RT$1713,MATCH(MO!I$5&amp;MO!$H22,Data!$QY$3:$QY$1713&amp;Data!$QZ$3:$QZ$1713,0),14),"")</f>
        <v/>
      </c>
      <c r="J22" s="10" t="str" cm="1">
        <f t="array" ref="J22">IFERROR(INDEX(Data!$QY$3:$RT$1713,MATCH(MO!J$5&amp;MO!$H22,Data!$QY$3:$QY$1713&amp;Data!$QZ$3:$QZ$1713,0),14),"")</f>
        <v/>
      </c>
      <c r="K22" s="10" t="str" cm="1">
        <f t="array" ref="K22">IFERROR(INDEX(Data!$QY$3:$RT$1713,MATCH(MO!K$5&amp;MO!$H22,Data!$QY$3:$QY$1713&amp;Data!$QZ$3:$QZ$1713,0),14),"")</f>
        <v/>
      </c>
      <c r="L22" s="10" t="str" cm="1">
        <f t="array" ref="L22">IFERROR(INDEX(Data!$QY$3:$RT$1713,MATCH(MO!L$5&amp;MO!$H22,Data!$QY$3:$QY$1713&amp;Data!$QZ$3:$QZ$1713,0),14),"")</f>
        <v/>
      </c>
      <c r="M22" s="10" t="str" cm="1">
        <f t="array" ref="M22">IFERROR(INDEX(Data!$QY$3:$RT$1713,MATCH(MO!M$5&amp;MO!$H22,Data!$QY$3:$QY$1713&amp;Data!$QZ$3:$QZ$1713,0),14),"")</f>
        <v/>
      </c>
      <c r="N22" s="10" t="str" cm="1">
        <f t="array" ref="N22">IFERROR(INDEX(Data!$QY$3:$RT$1713,MATCH(MO!N$5&amp;MO!$H22,Data!$QY$3:$QY$1713&amp;Data!$QZ$3:$QZ$1713,0),14),"")</f>
        <v/>
      </c>
      <c r="O22" s="10" cm="1">
        <f t="array" ref="O22">IFERROR(INDEX(Data!$QY$3:$RT$1713,MATCH(MO!O$5&amp;MO!$H22,Data!$QY$3:$QY$1713&amp;Data!$QZ$3:$QZ$1713,0),14),"")</f>
        <v>65</v>
      </c>
      <c r="P22" s="10" cm="1">
        <f t="array" ref="P22">IFERROR(INDEX(Data!$QY$3:$RT$1713,MATCH(MO!P$5&amp;MO!$H22,Data!$QY$3:$QY$1713&amp;Data!$QZ$3:$QZ$1713,0),14),"")</f>
        <v>67</v>
      </c>
      <c r="Q22" s="10" cm="1">
        <f t="array" ref="Q22">IFERROR(INDEX(Data!$QY$3:$RT$1713,MATCH(MO!Q$5&amp;MO!$H22,Data!$QY$3:$QY$1713&amp;Data!$QZ$3:$QZ$1713,0),14),"")</f>
        <v>65</v>
      </c>
      <c r="R22" s="10" cm="1">
        <f t="array" ref="R22">IFERROR(INDEX(Data!$QY$3:$RT$1713,MATCH(MO!R$5&amp;MO!$H22,Data!$QY$3:$QY$1713&amp;Data!$QZ$3:$QZ$1713,0),14),"")</f>
        <v>65</v>
      </c>
      <c r="S22" s="10" cm="1">
        <f t="array" ref="S22">IFERROR(INDEX(Data!$QY$3:$RT$1713,MATCH(MO!S$5&amp;MO!$H22,Data!$QY$3:$QY$1713&amp;Data!$QZ$3:$QZ$1713,0),14),"")</f>
        <v>65</v>
      </c>
      <c r="T22" s="10" cm="1">
        <f t="array" ref="T22">IFERROR(INDEX(Data!$QY$3:$RT$1713,MATCH(MO!T$5&amp;MO!$H22,Data!$QY$3:$QY$1713&amp;Data!$QZ$3:$QZ$1713,0),14),"")</f>
        <v>61</v>
      </c>
      <c r="U22" s="10" cm="1">
        <f t="array" ref="U22">IFERROR(INDEX(Data!$QY$3:$RT$1713,MATCH(MO!U$5&amp;MO!$H22,Data!$QY$3:$QY$1713&amp;Data!$QZ$3:$QZ$1713,0),14),"")</f>
        <v>52</v>
      </c>
      <c r="V22" s="10" cm="1">
        <f t="array" ref="V22">IFERROR(INDEX(Data!$QY$3:$RT$1713,MATCH(MO!V$5&amp;MO!$H22,Data!$QY$3:$QY$1713&amp;Data!$QZ$3:$QZ$1713,0),14),"")</f>
        <v>47</v>
      </c>
      <c r="W22" s="10" cm="1">
        <f t="array" ref="W22">IFERROR(INDEX(Data!$QY$3:$RT$1713,MATCH(MO!W$5&amp;MO!$H22,Data!$QY$3:$QY$1713&amp;Data!$QZ$3:$QZ$1713,0),14),"")</f>
        <v>44</v>
      </c>
      <c r="X22" s="10" cm="1">
        <f t="array" ref="X22">IFERROR(INDEX(Data!$QY$3:$RT$1713,MATCH(MO!X$5&amp;MO!$H22,Data!$QY$3:$QY$1713&amp;Data!$QZ$3:$QZ$1713,0),14),"")</f>
        <v>43</v>
      </c>
      <c r="Y22" s="10" cm="1">
        <f t="array" ref="Y22">IFERROR(INDEX(Data!$QY$3:$RT$1713,MATCH(MO!Y$5&amp;MO!$H22,Data!$QY$3:$QY$1713&amp;Data!$QZ$3:$QZ$1713,0),14),"")</f>
        <v>42</v>
      </c>
      <c r="Z22" s="10" cm="1">
        <f t="array" ref="Z22">IFERROR(INDEX(Data!$QY$3:$RT$1713,MATCH(MO!Z$5&amp;MO!$H22,Data!$QY$3:$QY$1713&amp;Data!$QZ$3:$QZ$1713,0),14),"")</f>
        <v>39</v>
      </c>
      <c r="AA22" s="10" cm="1">
        <f t="array" ref="AA22">IFERROR(INDEX(Data!$QY$3:$RT$1713,MATCH(MO!AA$5&amp;MO!$H22,Data!$QY$3:$QY$1713&amp;Data!$QZ$3:$QZ$1713,0),14),"")</f>
        <v>38</v>
      </c>
      <c r="AB22" s="10" cm="1">
        <f t="array" ref="AB22">IFERROR(INDEX(Data!$QY$3:$RT$1713,MATCH(MO!AB$5&amp;MO!$H22,Data!$QY$3:$QY$1713&amp;Data!$QZ$3:$QZ$1713,0),14),"")</f>
        <v>37</v>
      </c>
      <c r="AC22" s="10" cm="1">
        <f t="array" ref="AC22">IFERROR(INDEX(Data!$QY$3:$RT$1713,MATCH(MO!AC$5&amp;MO!$H22,Data!$QY$3:$QY$1713&amp;Data!$QZ$3:$QZ$1713,0),14),"")</f>
        <v>38</v>
      </c>
      <c r="AD22" s="10" cm="1">
        <f t="array" ref="AD22">IFERROR(INDEX(Data!$QY$3:$RT$1713,MATCH(MO!AD$5&amp;MO!$H22,Data!$QY$3:$QY$1713&amp;Data!$QZ$3:$QZ$1713,0),14),"")</f>
        <v>34</v>
      </c>
      <c r="AE22" s="10" cm="1">
        <f t="array" ref="AE22">IFERROR(INDEX(Data!$QY$3:$RT$1713,MATCH(MO!AE$5&amp;MO!$H22,Data!$QY$3:$QY$1713&amp;Data!$QZ$3:$QZ$1713,0),14),"")</f>
        <v>37</v>
      </c>
      <c r="AF22" s="10" cm="1">
        <f t="array" ref="AF22">IFERROR(INDEX(Data!$QY$3:$RT$1713,MATCH(MO!AF$5&amp;MO!$H22,Data!$QY$3:$QY$1713&amp;Data!$QZ$3:$QZ$1713,0),14),"")</f>
        <v>35</v>
      </c>
      <c r="AG22" s="10" t="str" cm="1">
        <f t="array" ref="AG22">IFERROR(INDEX(Data!$QY$3:$RT$1713,MATCH(MO!AG$5&amp;MO!$H22,Data!$QY$3:$QY$1713&amp;Data!$QZ$3:$QZ$1713,0),14),"")</f>
        <v/>
      </c>
      <c r="AH22" s="10" t="str" cm="1">
        <f t="array" ref="AH22">IFERROR(INDEX(Data!$QY$3:$RT$1713,MATCH(MO!AH$5&amp;MO!$H22,Data!$QY$3:$QY$1713&amp;Data!$QZ$3:$QZ$1713,0),14),"")</f>
        <v/>
      </c>
      <c r="AI22" s="10" t="str" cm="1">
        <f t="array" ref="AI22">IFERROR(INDEX(Data!$QY$3:$RT$1713,MATCH(MO!AI$5&amp;MO!$H22,Data!$QY$3:$QY$1713&amp;Data!$QZ$3:$QZ$1713,0),14),"")</f>
        <v/>
      </c>
      <c r="AJ22" s="20" t="str" cm="1">
        <f t="array" ref="AJ22">IFERROR(INDEX(Data!$QY$3:$RT$1713,MATCH(MO!AJ$5&amp;MO!$H22,Data!$QY$3:$QY$1713&amp;Data!$QZ$3:$QZ$1713,0),14),"")</f>
        <v/>
      </c>
    </row>
    <row r="23" spans="8:36" s="9" customFormat="1" x14ac:dyDescent="0.25">
      <c r="H23" s="18">
        <v>2010</v>
      </c>
      <c r="I23" s="16" t="str" cm="1">
        <f t="array" ref="I23">IFERROR(INDEX(Data!$QY$3:$RT$1713,MATCH(MO!I$5&amp;MO!$H23,Data!$QY$3:$QY$1713&amp;Data!$QZ$3:$QZ$1713,0),14),"")</f>
        <v/>
      </c>
      <c r="J23" s="9" t="str" cm="1">
        <f t="array" ref="J23">IFERROR(INDEX(Data!$QY$3:$RT$1713,MATCH(MO!J$5&amp;MO!$H23,Data!$QY$3:$QY$1713&amp;Data!$QZ$3:$QZ$1713,0),14),"")</f>
        <v/>
      </c>
      <c r="K23" s="9" t="str" cm="1">
        <f t="array" ref="K23">IFERROR(INDEX(Data!$QY$3:$RT$1713,MATCH(MO!K$5&amp;MO!$H23,Data!$QY$3:$QY$1713&amp;Data!$QZ$3:$QZ$1713,0),14),"")</f>
        <v/>
      </c>
      <c r="L23" s="9" t="str" cm="1">
        <f t="array" ref="L23">IFERROR(INDEX(Data!$QY$3:$RT$1713,MATCH(MO!L$5&amp;MO!$H23,Data!$QY$3:$QY$1713&amp;Data!$QZ$3:$QZ$1713,0),14),"")</f>
        <v/>
      </c>
      <c r="M23" s="9" t="str" cm="1">
        <f t="array" ref="M23">IFERROR(INDEX(Data!$QY$3:$RT$1713,MATCH(MO!M$5&amp;MO!$H23,Data!$QY$3:$QY$1713&amp;Data!$QZ$3:$QZ$1713,0),14),"")</f>
        <v/>
      </c>
      <c r="N23" s="9" cm="1">
        <f t="array" ref="N23">IFERROR(INDEX(Data!$QY$3:$RT$1713,MATCH(MO!N$5&amp;MO!$H23,Data!$QY$3:$QY$1713&amp;Data!$QZ$3:$QZ$1713,0),14),"")</f>
        <v>55</v>
      </c>
      <c r="O23" s="9" cm="1">
        <f t="array" ref="O23">IFERROR(INDEX(Data!$QY$3:$RT$1713,MATCH(MO!O$5&amp;MO!$H23,Data!$QY$3:$QY$1713&amp;Data!$QZ$3:$QZ$1713,0),14),"")</f>
        <v>53</v>
      </c>
      <c r="P23" s="9" cm="1">
        <f t="array" ref="P23">IFERROR(INDEX(Data!$QY$3:$RT$1713,MATCH(MO!P$5&amp;MO!$H23,Data!$QY$3:$QY$1713&amp;Data!$QZ$3:$QZ$1713,0),14),"")</f>
        <v>50</v>
      </c>
      <c r="Q23" s="9" cm="1">
        <f t="array" ref="Q23">IFERROR(INDEX(Data!$QY$3:$RT$1713,MATCH(MO!Q$5&amp;MO!$H23,Data!$QY$3:$QY$1713&amp;Data!$QZ$3:$QZ$1713,0),14),"")</f>
        <v>43</v>
      </c>
      <c r="R23" s="9" cm="1">
        <f t="array" ref="R23">IFERROR(INDEX(Data!$QY$3:$RT$1713,MATCH(MO!R$5&amp;MO!$H23,Data!$QY$3:$QY$1713&amp;Data!$QZ$3:$QZ$1713,0),14),"")</f>
        <v>44</v>
      </c>
      <c r="S23" s="9" cm="1">
        <f t="array" ref="S23">IFERROR(INDEX(Data!$QY$3:$RT$1713,MATCH(MO!S$5&amp;MO!$H23,Data!$QY$3:$QY$1713&amp;Data!$QZ$3:$QZ$1713,0),14),"")</f>
        <v>44</v>
      </c>
      <c r="T23" s="9" cm="1">
        <f t="array" ref="T23">IFERROR(INDEX(Data!$QY$3:$RT$1713,MATCH(MO!T$5&amp;MO!$H23,Data!$QY$3:$QY$1713&amp;Data!$QZ$3:$QZ$1713,0),14),"")</f>
        <v>46</v>
      </c>
      <c r="U23" s="9" cm="1">
        <f t="array" ref="U23">IFERROR(INDEX(Data!$QY$3:$RT$1713,MATCH(MO!U$5&amp;MO!$H23,Data!$QY$3:$QY$1713&amp;Data!$QZ$3:$QZ$1713,0),14),"")</f>
        <v>47</v>
      </c>
      <c r="V23" s="9" cm="1">
        <f t="array" ref="V23">IFERROR(INDEX(Data!$QY$3:$RT$1713,MATCH(MO!V$5&amp;MO!$H23,Data!$QY$3:$QY$1713&amp;Data!$QZ$3:$QZ$1713,0),14),"")</f>
        <v>48</v>
      </c>
      <c r="W23" s="9" cm="1">
        <f t="array" ref="W23">IFERROR(INDEX(Data!$QY$3:$RT$1713,MATCH(MO!W$5&amp;MO!$H23,Data!$QY$3:$QY$1713&amp;Data!$QZ$3:$QZ$1713,0),14),"")</f>
        <v>46</v>
      </c>
      <c r="X23" s="9" cm="1">
        <f t="array" ref="X23">IFERROR(INDEX(Data!$QY$3:$RT$1713,MATCH(MO!X$5&amp;MO!$H23,Data!$QY$3:$QY$1713&amp;Data!$QZ$3:$QZ$1713,0),14),"")</f>
        <v>49</v>
      </c>
      <c r="Y23" s="9" cm="1">
        <f t="array" ref="Y23">IFERROR(INDEX(Data!$QY$3:$RT$1713,MATCH(MO!Y$5&amp;MO!$H23,Data!$QY$3:$QY$1713&amp;Data!$QZ$3:$QZ$1713,0),14),"")</f>
        <v>45</v>
      </c>
      <c r="Z23" s="9" cm="1">
        <f t="array" ref="Z23">IFERROR(INDEX(Data!$QY$3:$RT$1713,MATCH(MO!Z$5&amp;MO!$H23,Data!$QY$3:$QY$1713&amp;Data!$QZ$3:$QZ$1713,0),14),"")</f>
        <v>45</v>
      </c>
      <c r="AA23" s="9" cm="1">
        <f t="array" ref="AA23">IFERROR(INDEX(Data!$QY$3:$RT$1713,MATCH(MO!AA$5&amp;MO!$H23,Data!$QY$3:$QY$1713&amp;Data!$QZ$3:$QZ$1713,0),14),"")</f>
        <v>47</v>
      </c>
      <c r="AB23" s="9" cm="1">
        <f t="array" ref="AB23">IFERROR(INDEX(Data!$QY$3:$RT$1713,MATCH(MO!AB$5&amp;MO!$H23,Data!$QY$3:$QY$1713&amp;Data!$QZ$3:$QZ$1713,0),14),"")</f>
        <v>48</v>
      </c>
      <c r="AC23" s="9" cm="1">
        <f t="array" ref="AC23">IFERROR(INDEX(Data!$QY$3:$RT$1713,MATCH(MO!AC$5&amp;MO!$H23,Data!$QY$3:$QY$1713&amp;Data!$QZ$3:$QZ$1713,0),14),"")</f>
        <v>51</v>
      </c>
      <c r="AD23" s="9" cm="1">
        <f t="array" ref="AD23">IFERROR(INDEX(Data!$QY$3:$RT$1713,MATCH(MO!AD$5&amp;MO!$H23,Data!$QY$3:$QY$1713&amp;Data!$QZ$3:$QZ$1713,0),14),"")</f>
        <v>51</v>
      </c>
      <c r="AE23" s="9" cm="1">
        <f t="array" ref="AE23">IFERROR(INDEX(Data!$QY$3:$RT$1713,MATCH(MO!AE$5&amp;MO!$H23,Data!$QY$3:$QY$1713&amp;Data!$QZ$3:$QZ$1713,0),14),"")</f>
        <v>50</v>
      </c>
      <c r="AF23" s="9" cm="1">
        <f t="array" ref="AF23">IFERROR(INDEX(Data!$QY$3:$RT$1713,MATCH(MO!AF$5&amp;MO!$H23,Data!$QY$3:$QY$1713&amp;Data!$QZ$3:$QZ$1713,0),14),"")</f>
        <v>51</v>
      </c>
      <c r="AG23" s="9" t="str" cm="1">
        <f t="array" ref="AG23">IFERROR(INDEX(Data!$QY$3:$RT$1713,MATCH(MO!AG$5&amp;MO!$H23,Data!$QY$3:$QY$1713&amp;Data!$QZ$3:$QZ$1713,0),14),"")</f>
        <v/>
      </c>
      <c r="AH23" s="9" t="str" cm="1">
        <f t="array" ref="AH23">IFERROR(INDEX(Data!$QY$3:$RT$1713,MATCH(MO!AH$5&amp;MO!$H23,Data!$QY$3:$QY$1713&amp;Data!$QZ$3:$QZ$1713,0),14),"")</f>
        <v/>
      </c>
      <c r="AI23" s="9" t="str" cm="1">
        <f t="array" ref="AI23">IFERROR(INDEX(Data!$QY$3:$RT$1713,MATCH(MO!AI$5&amp;MO!$H23,Data!$QY$3:$QY$1713&amp;Data!$QZ$3:$QZ$1713,0),14),"")</f>
        <v/>
      </c>
      <c r="AJ23" s="17" t="str" cm="1">
        <f t="array" ref="AJ23">IFERROR(INDEX(Data!$QY$3:$RT$1713,MATCH(MO!AJ$5&amp;MO!$H23,Data!$QY$3:$QY$1713&amp;Data!$QZ$3:$QZ$1713,0),14),"")</f>
        <v/>
      </c>
    </row>
    <row r="24" spans="8:36" s="10" customFormat="1" x14ac:dyDescent="0.25">
      <c r="H24" s="11">
        <v>2009</v>
      </c>
      <c r="I24" s="19" t="str" cm="1">
        <f t="array" ref="I24">IFERROR(INDEX(Data!$QY$3:$RT$1713,MATCH(MO!I$5&amp;MO!$H24,Data!$QY$3:$QY$1713&amp;Data!$QZ$3:$QZ$1713,0),14),"")</f>
        <v/>
      </c>
      <c r="J24" s="10" t="str" cm="1">
        <f t="array" ref="J24">IFERROR(INDEX(Data!$QY$3:$RT$1713,MATCH(MO!J$5&amp;MO!$H24,Data!$QY$3:$QY$1713&amp;Data!$QZ$3:$QZ$1713,0),14),"")</f>
        <v/>
      </c>
      <c r="K24" s="10" t="str" cm="1">
        <f t="array" ref="K24">IFERROR(INDEX(Data!$QY$3:$RT$1713,MATCH(MO!K$5&amp;MO!$H24,Data!$QY$3:$QY$1713&amp;Data!$QZ$3:$QZ$1713,0),14),"")</f>
        <v/>
      </c>
      <c r="L24" s="10" t="str" cm="1">
        <f t="array" ref="L24">IFERROR(INDEX(Data!$QY$3:$RT$1713,MATCH(MO!L$5&amp;MO!$H24,Data!$QY$3:$QY$1713&amp;Data!$QZ$3:$QZ$1713,0),14),"")</f>
        <v/>
      </c>
      <c r="M24" s="10" t="str" cm="1">
        <f t="array" ref="M24">IFERROR(INDEX(Data!$QY$3:$RT$1713,MATCH(MO!M$5&amp;MO!$H24,Data!$QY$3:$QY$1713&amp;Data!$QZ$3:$QZ$1713,0),14),"")</f>
        <v/>
      </c>
      <c r="N24" s="10" t="str" cm="1">
        <f t="array" ref="N24">IFERROR(INDEX(Data!$QY$3:$RT$1713,MATCH(MO!N$5&amp;MO!$H24,Data!$QY$3:$QY$1713&amp;Data!$QZ$3:$QZ$1713,0),14),"")</f>
        <v/>
      </c>
      <c r="O24" s="10" cm="1">
        <f t="array" ref="O24">IFERROR(INDEX(Data!$QY$3:$RT$1713,MATCH(MO!O$5&amp;MO!$H24,Data!$QY$3:$QY$1713&amp;Data!$QZ$3:$QZ$1713,0),14),"")</f>
        <v>57</v>
      </c>
      <c r="P24" s="10" cm="1">
        <f t="array" ref="P24">IFERROR(INDEX(Data!$QY$3:$RT$1713,MATCH(MO!P$5&amp;MO!$H24,Data!$QY$3:$QY$1713&amp;Data!$QZ$3:$QZ$1713,0),14),"")</f>
        <v>50</v>
      </c>
      <c r="Q24" s="10" cm="1">
        <f t="array" ref="Q24">IFERROR(INDEX(Data!$QY$3:$RT$1713,MATCH(MO!Q$5&amp;MO!$H24,Data!$QY$3:$QY$1713&amp;Data!$QZ$3:$QZ$1713,0),14),"")</f>
        <v>53</v>
      </c>
      <c r="R24" s="10" cm="1">
        <f t="array" ref="R24">IFERROR(INDEX(Data!$QY$3:$RT$1713,MATCH(MO!R$5&amp;MO!$H24,Data!$QY$3:$QY$1713&amp;Data!$QZ$3:$QZ$1713,0),14),"")</f>
        <v>54</v>
      </c>
      <c r="S24" s="10" cm="1">
        <f t="array" ref="S24">IFERROR(INDEX(Data!$QY$3:$RT$1713,MATCH(MO!S$5&amp;MO!$H24,Data!$QY$3:$QY$1713&amp;Data!$QZ$3:$QZ$1713,0),14),"")</f>
        <v>52</v>
      </c>
      <c r="T24" s="10" cm="1">
        <f t="array" ref="T24">IFERROR(INDEX(Data!$QY$3:$RT$1713,MATCH(MO!T$5&amp;MO!$H24,Data!$QY$3:$QY$1713&amp;Data!$QZ$3:$QZ$1713,0),14),"")</f>
        <v>56</v>
      </c>
      <c r="U24" s="10" cm="1">
        <f t="array" ref="U24">IFERROR(INDEX(Data!$QY$3:$RT$1713,MATCH(MO!U$5&amp;MO!$H24,Data!$QY$3:$QY$1713&amp;Data!$QZ$3:$QZ$1713,0),14),"")</f>
        <v>58</v>
      </c>
      <c r="V24" s="10" cm="1">
        <f t="array" ref="V24">IFERROR(INDEX(Data!$QY$3:$RT$1713,MATCH(MO!V$5&amp;MO!$H24,Data!$QY$3:$QY$1713&amp;Data!$QZ$3:$QZ$1713,0),14),"")</f>
        <v>59</v>
      </c>
      <c r="W24" s="10" cm="1">
        <f t="array" ref="W24">IFERROR(INDEX(Data!$QY$3:$RT$1713,MATCH(MO!W$5&amp;MO!$H24,Data!$QY$3:$QY$1713&amp;Data!$QZ$3:$QZ$1713,0),14),"")</f>
        <v>60</v>
      </c>
      <c r="X24" s="10" cm="1">
        <f t="array" ref="X24">IFERROR(INDEX(Data!$QY$3:$RT$1713,MATCH(MO!X$5&amp;MO!$H24,Data!$QY$3:$QY$1713&amp;Data!$QZ$3:$QZ$1713,0),14),"")</f>
        <v>60</v>
      </c>
      <c r="Y24" s="10" cm="1">
        <f t="array" ref="Y24">IFERROR(INDEX(Data!$QY$3:$RT$1713,MATCH(MO!Y$5&amp;MO!$H24,Data!$QY$3:$QY$1713&amp;Data!$QZ$3:$QZ$1713,0),14),"")</f>
        <v>61</v>
      </c>
      <c r="Z24" s="10" cm="1">
        <f t="array" ref="Z24">IFERROR(INDEX(Data!$QY$3:$RT$1713,MATCH(MO!Z$5&amp;MO!$H24,Data!$QY$3:$QY$1713&amp;Data!$QZ$3:$QZ$1713,0),14),"")</f>
        <v>62</v>
      </c>
      <c r="AA24" s="10" cm="1">
        <f t="array" ref="AA24">IFERROR(INDEX(Data!$QY$3:$RT$1713,MATCH(MO!AA$5&amp;MO!$H24,Data!$QY$3:$QY$1713&amp;Data!$QZ$3:$QZ$1713,0),14),"")</f>
        <v>63</v>
      </c>
      <c r="AB24" s="10" cm="1">
        <f t="array" ref="AB24">IFERROR(INDEX(Data!$QY$3:$RT$1713,MATCH(MO!AB$5&amp;MO!$H24,Data!$QY$3:$QY$1713&amp;Data!$QZ$3:$QZ$1713,0),14),"")</f>
        <v>62</v>
      </c>
      <c r="AC24" s="10" cm="1">
        <f t="array" ref="AC24">IFERROR(INDEX(Data!$QY$3:$RT$1713,MATCH(MO!AC$5&amp;MO!$H24,Data!$QY$3:$QY$1713&amp;Data!$QZ$3:$QZ$1713,0),14),"")</f>
        <v>64</v>
      </c>
      <c r="AD24" s="10" cm="1">
        <f t="array" ref="AD24">IFERROR(INDEX(Data!$QY$3:$RT$1713,MATCH(MO!AD$5&amp;MO!$H24,Data!$QY$3:$QY$1713&amp;Data!$QZ$3:$QZ$1713,0),14),"")</f>
        <v>61</v>
      </c>
      <c r="AE24" s="10" cm="1">
        <f t="array" ref="AE24">IFERROR(INDEX(Data!$QY$3:$RT$1713,MATCH(MO!AE$5&amp;MO!$H24,Data!$QY$3:$QY$1713&amp;Data!$QZ$3:$QZ$1713,0),14),"")</f>
        <v>62</v>
      </c>
      <c r="AF24" s="10" cm="1">
        <f t="array" ref="AF24">IFERROR(INDEX(Data!$QY$3:$RT$1713,MATCH(MO!AF$5&amp;MO!$H24,Data!$QY$3:$QY$1713&amp;Data!$QZ$3:$QZ$1713,0),14),"")</f>
        <v>64</v>
      </c>
      <c r="AG24" s="10" cm="1">
        <f t="array" ref="AG24">IFERROR(INDEX(Data!$QY$3:$RT$1713,MATCH(MO!AG$5&amp;MO!$H24,Data!$QY$3:$QY$1713&amp;Data!$QZ$3:$QZ$1713,0),14),"")</f>
        <v>61</v>
      </c>
      <c r="AH24" s="10" cm="1">
        <f t="array" ref="AH24">IFERROR(INDEX(Data!$QY$3:$RT$1713,MATCH(MO!AH$5&amp;MO!$H24,Data!$QY$3:$QY$1713&amp;Data!$QZ$3:$QZ$1713,0),14),"")</f>
        <v>63</v>
      </c>
      <c r="AI24" s="10" cm="1">
        <f t="array" ref="AI24">IFERROR(INDEX(Data!$QY$3:$RT$1713,MATCH(MO!AI$5&amp;MO!$H24,Data!$QY$3:$QY$1713&amp;Data!$QZ$3:$QZ$1713,0),14),"")</f>
        <v>60</v>
      </c>
      <c r="AJ24" s="20" t="str" cm="1">
        <f t="array" ref="AJ24">IFERROR(INDEX(Data!$QY$3:$RT$1713,MATCH(MO!AJ$5&amp;MO!$H24,Data!$QY$3:$QY$1713&amp;Data!$QZ$3:$QZ$1713,0),14),"")</f>
        <v/>
      </c>
    </row>
    <row r="25" spans="8:36" s="9" customFormat="1" x14ac:dyDescent="0.25">
      <c r="H25" s="18">
        <v>2008</v>
      </c>
      <c r="I25" s="16" t="str" cm="1">
        <f t="array" ref="I25">IFERROR(INDEX(Data!$QY$3:$RT$1713,MATCH(MO!I$5&amp;MO!$H25,Data!$QY$3:$QY$1713&amp;Data!$QZ$3:$QZ$1713,0),14),"")</f>
        <v/>
      </c>
      <c r="J25" s="9" t="str" cm="1">
        <f t="array" ref="J25">IFERROR(INDEX(Data!$QY$3:$RT$1713,MATCH(MO!J$5&amp;MO!$H25,Data!$QY$3:$QY$1713&amp;Data!$QZ$3:$QZ$1713,0),14),"")</f>
        <v/>
      </c>
      <c r="K25" s="9" t="str" cm="1">
        <f t="array" ref="K25">IFERROR(INDEX(Data!$QY$3:$RT$1713,MATCH(MO!K$5&amp;MO!$H25,Data!$QY$3:$QY$1713&amp;Data!$QZ$3:$QZ$1713,0),14),"")</f>
        <v/>
      </c>
      <c r="L25" s="9" t="str" cm="1">
        <f t="array" ref="L25">IFERROR(INDEX(Data!$QY$3:$RT$1713,MATCH(MO!L$5&amp;MO!$H25,Data!$QY$3:$QY$1713&amp;Data!$QZ$3:$QZ$1713,0),14),"")</f>
        <v/>
      </c>
      <c r="M25" s="9" t="str" cm="1">
        <f t="array" ref="M25">IFERROR(INDEX(Data!$QY$3:$RT$1713,MATCH(MO!M$5&amp;MO!$H25,Data!$QY$3:$QY$1713&amp;Data!$QZ$3:$QZ$1713,0),14),"")</f>
        <v/>
      </c>
      <c r="N25" s="9" cm="1">
        <f t="array" ref="N25">IFERROR(INDEX(Data!$QY$3:$RT$1713,MATCH(MO!N$5&amp;MO!$H25,Data!$QY$3:$QY$1713&amp;Data!$QZ$3:$QZ$1713,0),14),"")</f>
        <v>43</v>
      </c>
      <c r="O25" s="9" cm="1">
        <f t="array" ref="O25">IFERROR(INDEX(Data!$QY$3:$RT$1713,MATCH(MO!O$5&amp;MO!$H25,Data!$QY$3:$QY$1713&amp;Data!$QZ$3:$QZ$1713,0),14),"")</f>
        <v>36</v>
      </c>
      <c r="P25" s="9" cm="1">
        <f t="array" ref="P25">IFERROR(INDEX(Data!$QY$3:$RT$1713,MATCH(MO!P$5&amp;MO!$H25,Data!$QY$3:$QY$1713&amp;Data!$QZ$3:$QZ$1713,0),14),"")</f>
        <v>34</v>
      </c>
      <c r="Q25" s="9" cm="1">
        <f t="array" ref="Q25">IFERROR(INDEX(Data!$QY$3:$RT$1713,MATCH(MO!Q$5&amp;MO!$H25,Data!$QY$3:$QY$1713&amp;Data!$QZ$3:$QZ$1713,0),14),"")</f>
        <v>35</v>
      </c>
      <c r="R25" s="9" cm="1">
        <f t="array" ref="R25">IFERROR(INDEX(Data!$QY$3:$RT$1713,MATCH(MO!R$5&amp;MO!$H25,Data!$QY$3:$QY$1713&amp;Data!$QZ$3:$QZ$1713,0),14),"")</f>
        <v>39</v>
      </c>
      <c r="S25" s="9" cm="1">
        <f t="array" ref="S25">IFERROR(INDEX(Data!$QY$3:$RT$1713,MATCH(MO!S$5&amp;MO!$H25,Data!$QY$3:$QY$1713&amp;Data!$QZ$3:$QZ$1713,0),14),"")</f>
        <v>41</v>
      </c>
      <c r="T25" s="9" cm="1">
        <f t="array" ref="T25">IFERROR(INDEX(Data!$QY$3:$RT$1713,MATCH(MO!T$5&amp;MO!$H25,Data!$QY$3:$QY$1713&amp;Data!$QZ$3:$QZ$1713,0),14),"")</f>
        <v>42</v>
      </c>
      <c r="U25" s="9" cm="1">
        <f t="array" ref="U25">IFERROR(INDEX(Data!$QY$3:$RT$1713,MATCH(MO!U$5&amp;MO!$H25,Data!$QY$3:$QY$1713&amp;Data!$QZ$3:$QZ$1713,0),14),"")</f>
        <v>40</v>
      </c>
      <c r="V25" s="9" cm="1">
        <f t="array" ref="V25">IFERROR(INDEX(Data!$QY$3:$RT$1713,MATCH(MO!V$5&amp;MO!$H25,Data!$QY$3:$QY$1713&amp;Data!$QZ$3:$QZ$1713,0),14),"")</f>
        <v>43</v>
      </c>
      <c r="W25" s="9" cm="1">
        <f t="array" ref="W25">IFERROR(INDEX(Data!$QY$3:$RT$1713,MATCH(MO!W$5&amp;MO!$H25,Data!$QY$3:$QY$1713&amp;Data!$QZ$3:$QZ$1713,0),14),"")</f>
        <v>43</v>
      </c>
      <c r="X25" s="9" cm="1">
        <f t="array" ref="X25">IFERROR(INDEX(Data!$QY$3:$RT$1713,MATCH(MO!X$5&amp;MO!$H25,Data!$QY$3:$QY$1713&amp;Data!$QZ$3:$QZ$1713,0),14),"")</f>
        <v>44</v>
      </c>
      <c r="Y25" s="9" cm="1">
        <f t="array" ref="Y25">IFERROR(INDEX(Data!$QY$3:$RT$1713,MATCH(MO!Y$5&amp;MO!$H25,Data!$QY$3:$QY$1713&amp;Data!$QZ$3:$QZ$1713,0),14),"")</f>
        <v>45</v>
      </c>
      <c r="Z25" s="9" cm="1">
        <f t="array" ref="Z25">IFERROR(INDEX(Data!$QY$3:$RT$1713,MATCH(MO!Z$5&amp;MO!$H25,Data!$QY$3:$QY$1713&amp;Data!$QZ$3:$QZ$1713,0),14),"")</f>
        <v>42</v>
      </c>
      <c r="AA25" s="9" cm="1">
        <f t="array" ref="AA25">IFERROR(INDEX(Data!$QY$3:$RT$1713,MATCH(MO!AA$5&amp;MO!$H25,Data!$QY$3:$QY$1713&amp;Data!$QZ$3:$QZ$1713,0),14),"")</f>
        <v>44</v>
      </c>
      <c r="AB25" s="9" cm="1">
        <f t="array" ref="AB25">IFERROR(INDEX(Data!$QY$3:$RT$1713,MATCH(MO!AB$5&amp;MO!$H25,Data!$QY$3:$QY$1713&amp;Data!$QZ$3:$QZ$1713,0),14),"")</f>
        <v>43</v>
      </c>
      <c r="AC25" s="9" cm="1">
        <f t="array" ref="AC25">IFERROR(INDEX(Data!$QY$3:$RT$1713,MATCH(MO!AC$5&amp;MO!$H25,Data!$QY$3:$QY$1713&amp;Data!$QZ$3:$QZ$1713,0),14),"")</f>
        <v>41</v>
      </c>
      <c r="AD25" s="9" cm="1">
        <f t="array" ref="AD25">IFERROR(INDEX(Data!$QY$3:$RT$1713,MATCH(MO!AD$5&amp;MO!$H25,Data!$QY$3:$QY$1713&amp;Data!$QZ$3:$QZ$1713,0),14),"")</f>
        <v>41</v>
      </c>
      <c r="AE25" s="9" cm="1">
        <f t="array" ref="AE25">IFERROR(INDEX(Data!$QY$3:$RT$1713,MATCH(MO!AE$5&amp;MO!$H25,Data!$QY$3:$QY$1713&amp;Data!$QZ$3:$QZ$1713,0),14),"")</f>
        <v>44</v>
      </c>
      <c r="AF25" s="9" cm="1">
        <f t="array" ref="AF25">IFERROR(INDEX(Data!$QY$3:$RT$1713,MATCH(MO!AF$5&amp;MO!$H25,Data!$QY$3:$QY$1713&amp;Data!$QZ$3:$QZ$1713,0),14),"")</f>
        <v>45</v>
      </c>
      <c r="AG25" s="9" cm="1">
        <f t="array" ref="AG25">IFERROR(INDEX(Data!$QY$3:$RT$1713,MATCH(MO!AG$5&amp;MO!$H25,Data!$QY$3:$QY$1713&amp;Data!$QZ$3:$QZ$1713,0),14),"")</f>
        <v>48</v>
      </c>
      <c r="AH25" s="9" t="str" cm="1">
        <f t="array" ref="AH25">IFERROR(INDEX(Data!$QY$3:$RT$1713,MATCH(MO!AH$5&amp;MO!$H25,Data!$QY$3:$QY$1713&amp;Data!$QZ$3:$QZ$1713,0),14),"")</f>
        <v/>
      </c>
      <c r="AI25" s="9" t="str" cm="1">
        <f t="array" ref="AI25">IFERROR(INDEX(Data!$QY$3:$RT$1713,MATCH(MO!AI$5&amp;MO!$H25,Data!$QY$3:$QY$1713&amp;Data!$QZ$3:$QZ$1713,0),14),"")</f>
        <v/>
      </c>
      <c r="AJ25" s="17" t="str" cm="1">
        <f t="array" ref="AJ25">IFERROR(INDEX(Data!$QY$3:$RT$1713,MATCH(MO!AJ$5&amp;MO!$H25,Data!$QY$3:$QY$1713&amp;Data!$QZ$3:$QZ$1713,0),14),"")</f>
        <v/>
      </c>
    </row>
    <row r="26" spans="8:36" s="10" customFormat="1" x14ac:dyDescent="0.25">
      <c r="H26" s="11">
        <v>2007</v>
      </c>
      <c r="I26" s="19" t="str" cm="1">
        <f t="array" ref="I26">IFERROR(INDEX(Data!$QY$3:$RT$1713,MATCH(MO!I$5&amp;MO!$H26,Data!$QY$3:$QY$1713&amp;Data!$QZ$3:$QZ$1713,0),14),"")</f>
        <v/>
      </c>
      <c r="J26" s="10" t="str" cm="1">
        <f t="array" ref="J26">IFERROR(INDEX(Data!$QY$3:$RT$1713,MATCH(MO!J$5&amp;MO!$H26,Data!$QY$3:$QY$1713&amp;Data!$QZ$3:$QZ$1713,0),14),"")</f>
        <v/>
      </c>
      <c r="K26" s="10" t="str" cm="1">
        <f t="array" ref="K26">IFERROR(INDEX(Data!$QY$3:$RT$1713,MATCH(MO!K$5&amp;MO!$H26,Data!$QY$3:$QY$1713&amp;Data!$QZ$3:$QZ$1713,0),14),"")</f>
        <v/>
      </c>
      <c r="L26" s="10" t="str" cm="1">
        <f t="array" ref="L26">IFERROR(INDEX(Data!$QY$3:$RT$1713,MATCH(MO!L$5&amp;MO!$H26,Data!$QY$3:$QY$1713&amp;Data!$QZ$3:$QZ$1713,0),14),"")</f>
        <v/>
      </c>
      <c r="M26" s="10" cm="1">
        <f t="array" ref="M26">IFERROR(INDEX(Data!$QY$3:$RT$1713,MATCH(MO!M$5&amp;MO!$H26,Data!$QY$3:$QY$1713&amp;Data!$QZ$3:$QZ$1713,0),14),"")</f>
        <v>57</v>
      </c>
      <c r="N26" s="10" cm="1">
        <f t="array" ref="N26">IFERROR(INDEX(Data!$QY$3:$RT$1713,MATCH(MO!N$5&amp;MO!$H26,Data!$QY$3:$QY$1713&amp;Data!$QZ$3:$QZ$1713,0),14),"")</f>
        <v>58</v>
      </c>
      <c r="O26" s="10" cm="1">
        <f t="array" ref="O26">IFERROR(INDEX(Data!$QY$3:$RT$1713,MATCH(MO!O$5&amp;MO!$H26,Data!$QY$3:$QY$1713&amp;Data!$QZ$3:$QZ$1713,0),14),"")</f>
        <v>55</v>
      </c>
      <c r="P26" s="10" cm="1">
        <f t="array" ref="P26">IFERROR(INDEX(Data!$QY$3:$RT$1713,MATCH(MO!P$5&amp;MO!$H26,Data!$QY$3:$QY$1713&amp;Data!$QZ$3:$QZ$1713,0),14),"")</f>
        <v>57</v>
      </c>
      <c r="Q26" s="10" cm="1">
        <f t="array" ref="Q26">IFERROR(INDEX(Data!$QY$3:$RT$1713,MATCH(MO!Q$5&amp;MO!$H26,Data!$QY$3:$QY$1713&amp;Data!$QZ$3:$QZ$1713,0),14),"")</f>
        <v>57</v>
      </c>
      <c r="R26" s="10" cm="1">
        <f t="array" ref="R26">IFERROR(INDEX(Data!$QY$3:$RT$1713,MATCH(MO!R$5&amp;MO!$H26,Data!$QY$3:$QY$1713&amp;Data!$QZ$3:$QZ$1713,0),14),"")</f>
        <v>59</v>
      </c>
      <c r="S26" s="10" cm="1">
        <f t="array" ref="S26">IFERROR(INDEX(Data!$QY$3:$RT$1713,MATCH(MO!S$5&amp;MO!$H26,Data!$QY$3:$QY$1713&amp;Data!$QZ$3:$QZ$1713,0),14),"")</f>
        <v>57</v>
      </c>
      <c r="T26" s="10" cm="1">
        <f t="array" ref="T26">IFERROR(INDEX(Data!$QY$3:$RT$1713,MATCH(MO!T$5&amp;MO!$H26,Data!$QY$3:$QY$1713&amp;Data!$QZ$3:$QZ$1713,0),14),"")</f>
        <v>56</v>
      </c>
      <c r="U26" s="10" cm="1">
        <f t="array" ref="U26">IFERROR(INDEX(Data!$QY$3:$RT$1713,MATCH(MO!U$5&amp;MO!$H26,Data!$QY$3:$QY$1713&amp;Data!$QZ$3:$QZ$1713,0),14),"")</f>
        <v>50</v>
      </c>
      <c r="V26" s="10" cm="1">
        <f t="array" ref="V26">IFERROR(INDEX(Data!$QY$3:$RT$1713,MATCH(MO!V$5&amp;MO!$H26,Data!$QY$3:$QY$1713&amp;Data!$QZ$3:$QZ$1713,0),14),"")</f>
        <v>44</v>
      </c>
      <c r="W26" s="10" cm="1">
        <f t="array" ref="W26">IFERROR(INDEX(Data!$QY$3:$RT$1713,MATCH(MO!W$5&amp;MO!$H26,Data!$QY$3:$QY$1713&amp;Data!$QZ$3:$QZ$1713,0),14),"")</f>
        <v>36</v>
      </c>
      <c r="X26" s="10" cm="1">
        <f t="array" ref="X26">IFERROR(INDEX(Data!$QY$3:$RT$1713,MATCH(MO!X$5&amp;MO!$H26,Data!$QY$3:$QY$1713&amp;Data!$QZ$3:$QZ$1713,0),14),"")</f>
        <v>30</v>
      </c>
      <c r="Y26" s="10" cm="1">
        <f t="array" ref="Y26">IFERROR(INDEX(Data!$QY$3:$RT$1713,MATCH(MO!Y$5&amp;MO!$H26,Data!$QY$3:$QY$1713&amp;Data!$QZ$3:$QZ$1713,0),14),"")</f>
        <v>36</v>
      </c>
      <c r="Z26" s="10" cm="1">
        <f t="array" ref="Z26">IFERROR(INDEX(Data!$QY$3:$RT$1713,MATCH(MO!Z$5&amp;MO!$H26,Data!$QY$3:$QY$1713&amp;Data!$QZ$3:$QZ$1713,0),14),"")</f>
        <v>33</v>
      </c>
      <c r="AA26" s="10" cm="1">
        <f t="array" ref="AA26">IFERROR(INDEX(Data!$QY$3:$RT$1713,MATCH(MO!AA$5&amp;MO!$H26,Data!$QY$3:$QY$1713&amp;Data!$QZ$3:$QZ$1713,0),14),"")</f>
        <v>31</v>
      </c>
      <c r="AB26" s="10" cm="1">
        <f t="array" ref="AB26">IFERROR(INDEX(Data!$QY$3:$RT$1713,MATCH(MO!AB$5&amp;MO!$H26,Data!$QY$3:$QY$1713&amp;Data!$QZ$3:$QZ$1713,0),14),"")</f>
        <v>34</v>
      </c>
      <c r="AC26" s="10" cm="1">
        <f t="array" ref="AC26">IFERROR(INDEX(Data!$QY$3:$RT$1713,MATCH(MO!AC$5&amp;MO!$H26,Data!$QY$3:$QY$1713&amp;Data!$QZ$3:$QZ$1713,0),14),"")</f>
        <v>37</v>
      </c>
      <c r="AD26" s="10" cm="1">
        <f t="array" ref="AD26">IFERROR(INDEX(Data!$QY$3:$RT$1713,MATCH(MO!AD$5&amp;MO!$H26,Data!$QY$3:$QY$1713&amp;Data!$QZ$3:$QZ$1713,0),14),"")</f>
        <v>35</v>
      </c>
      <c r="AE26" s="10" cm="1">
        <f t="array" ref="AE26">IFERROR(INDEX(Data!$QY$3:$RT$1713,MATCH(MO!AE$5&amp;MO!$H26,Data!$QY$3:$QY$1713&amp;Data!$QZ$3:$QZ$1713,0),14),"")</f>
        <v>37</v>
      </c>
      <c r="AF26" s="10" t="str" cm="1">
        <f t="array" ref="AF26">IFERROR(INDEX(Data!$QY$3:$RT$1713,MATCH(MO!AF$5&amp;MO!$H26,Data!$QY$3:$QY$1713&amp;Data!$QZ$3:$QZ$1713,0),14),"")</f>
        <v/>
      </c>
      <c r="AG26" s="10" t="str" cm="1">
        <f t="array" ref="AG26">IFERROR(INDEX(Data!$QY$3:$RT$1713,MATCH(MO!AG$5&amp;MO!$H26,Data!$QY$3:$QY$1713&amp;Data!$QZ$3:$QZ$1713,0),14),"")</f>
        <v/>
      </c>
      <c r="AH26" s="10" t="str" cm="1">
        <f t="array" ref="AH26">IFERROR(INDEX(Data!$QY$3:$RT$1713,MATCH(MO!AH$5&amp;MO!$H26,Data!$QY$3:$QY$1713&amp;Data!$QZ$3:$QZ$1713,0),14),"")</f>
        <v/>
      </c>
      <c r="AI26" s="10" t="str" cm="1">
        <f t="array" ref="AI26">IFERROR(INDEX(Data!$QY$3:$RT$1713,MATCH(MO!AI$5&amp;MO!$H26,Data!$QY$3:$QY$1713&amp;Data!$QZ$3:$QZ$1713,0),14),"")</f>
        <v/>
      </c>
      <c r="AJ26" s="20" t="str" cm="1">
        <f t="array" ref="AJ26">IFERROR(INDEX(Data!$QY$3:$RT$1713,MATCH(MO!AJ$5&amp;MO!$H26,Data!$QY$3:$QY$1713&amp;Data!$QZ$3:$QZ$1713,0),14),"")</f>
        <v/>
      </c>
    </row>
    <row r="27" spans="8:36" s="9" customFormat="1" x14ac:dyDescent="0.25">
      <c r="H27" s="18">
        <v>2006</v>
      </c>
      <c r="I27" s="16" t="str" cm="1">
        <f t="array" ref="I27">IFERROR(INDEX(Data!$QY$3:$RT$1713,MATCH(MO!I$5&amp;MO!$H27,Data!$QY$3:$QY$1713&amp;Data!$QZ$3:$QZ$1713,0),14),"")</f>
        <v/>
      </c>
      <c r="J27" s="9" t="str" cm="1">
        <f t="array" ref="J27">IFERROR(INDEX(Data!$QY$3:$RT$1713,MATCH(MO!J$5&amp;MO!$H27,Data!$QY$3:$QY$1713&amp;Data!$QZ$3:$QZ$1713,0),14),"")</f>
        <v/>
      </c>
      <c r="K27" s="9" t="str" cm="1">
        <f t="array" ref="K27">IFERROR(INDEX(Data!$QY$3:$RT$1713,MATCH(MO!K$5&amp;MO!$H27,Data!$QY$3:$QY$1713&amp;Data!$QZ$3:$QZ$1713,0),14),"")</f>
        <v/>
      </c>
      <c r="L27" s="9" t="str" cm="1">
        <f t="array" ref="L27">IFERROR(INDEX(Data!$QY$3:$RT$1713,MATCH(MO!L$5&amp;MO!$H27,Data!$QY$3:$QY$1713&amp;Data!$QZ$3:$QZ$1713,0),14),"")</f>
        <v/>
      </c>
      <c r="M27" s="9" cm="1">
        <f t="array" ref="M27">IFERROR(INDEX(Data!$QY$3:$RT$1713,MATCH(MO!M$5&amp;MO!$H27,Data!$QY$3:$QY$1713&amp;Data!$QZ$3:$QZ$1713,0),14),"")</f>
        <v>59</v>
      </c>
      <c r="N27" s="9" cm="1">
        <f t="array" ref="N27">IFERROR(INDEX(Data!$QY$3:$RT$1713,MATCH(MO!N$5&amp;MO!$H27,Data!$QY$3:$QY$1713&amp;Data!$QZ$3:$QZ$1713,0),14),"")</f>
        <v>61</v>
      </c>
      <c r="O27" s="9" cm="1">
        <f t="array" ref="O27">IFERROR(INDEX(Data!$QY$3:$RT$1713,MATCH(MO!O$5&amp;MO!$H27,Data!$QY$3:$QY$1713&amp;Data!$QZ$3:$QZ$1713,0),14),"")</f>
        <v>60</v>
      </c>
      <c r="P27" s="9" cm="1">
        <f t="array" ref="P27">IFERROR(INDEX(Data!$QY$3:$RT$1713,MATCH(MO!P$5&amp;MO!$H27,Data!$QY$3:$QY$1713&amp;Data!$QZ$3:$QZ$1713,0),14),"")</f>
        <v>62</v>
      </c>
      <c r="Q27" s="9" cm="1">
        <f t="array" ref="Q27">IFERROR(INDEX(Data!$QY$3:$RT$1713,MATCH(MO!Q$5&amp;MO!$H27,Data!$QY$3:$QY$1713&amp;Data!$QZ$3:$QZ$1713,0),14),"")</f>
        <v>55</v>
      </c>
      <c r="R27" s="9" cm="1">
        <f t="array" ref="R27">IFERROR(INDEX(Data!$QY$3:$RT$1713,MATCH(MO!R$5&amp;MO!$H27,Data!$QY$3:$QY$1713&amp;Data!$QZ$3:$QZ$1713,0),14),"")</f>
        <v>50</v>
      </c>
      <c r="S27" s="9" cm="1">
        <f t="array" ref="S27">IFERROR(INDEX(Data!$QY$3:$RT$1713,MATCH(MO!S$5&amp;MO!$H27,Data!$QY$3:$QY$1713&amp;Data!$QZ$3:$QZ$1713,0),14),"")</f>
        <v>53</v>
      </c>
      <c r="T27" s="9" cm="1">
        <f t="array" ref="T27">IFERROR(INDEX(Data!$QY$3:$RT$1713,MATCH(MO!T$5&amp;MO!$H27,Data!$QY$3:$QY$1713&amp;Data!$QZ$3:$QZ$1713,0),14),"")</f>
        <v>52</v>
      </c>
      <c r="U27" s="9" cm="1">
        <f t="array" ref="U27">IFERROR(INDEX(Data!$QY$3:$RT$1713,MATCH(MO!U$5&amp;MO!$H27,Data!$QY$3:$QY$1713&amp;Data!$QZ$3:$QZ$1713,0),14),"")</f>
        <v>48</v>
      </c>
      <c r="V27" s="9" cm="1">
        <f t="array" ref="V27">IFERROR(INDEX(Data!$QY$3:$RT$1713,MATCH(MO!V$5&amp;MO!$H27,Data!$QY$3:$QY$1713&amp;Data!$QZ$3:$QZ$1713,0),14),"")</f>
        <v>35</v>
      </c>
      <c r="W27" s="9" cm="1">
        <f t="array" ref="W27">IFERROR(INDEX(Data!$QY$3:$RT$1713,MATCH(MO!W$5&amp;MO!$H27,Data!$QY$3:$QY$1713&amp;Data!$QZ$3:$QZ$1713,0),14),"")</f>
        <v>37</v>
      </c>
      <c r="X27" s="9" cm="1">
        <f t="array" ref="X27">IFERROR(INDEX(Data!$QY$3:$RT$1713,MATCH(MO!X$5&amp;MO!$H27,Data!$QY$3:$QY$1713&amp;Data!$QZ$3:$QZ$1713,0),14),"")</f>
        <v>34</v>
      </c>
      <c r="Y27" s="9" cm="1">
        <f t="array" ref="Y27">IFERROR(INDEX(Data!$QY$3:$RT$1713,MATCH(MO!Y$5&amp;MO!$H27,Data!$QY$3:$QY$1713&amp;Data!$QZ$3:$QZ$1713,0),14),"")</f>
        <v>40</v>
      </c>
      <c r="Z27" s="9" cm="1">
        <f t="array" ref="Z27">IFERROR(INDEX(Data!$QY$3:$RT$1713,MATCH(MO!Z$5&amp;MO!$H27,Data!$QY$3:$QY$1713&amp;Data!$QZ$3:$QZ$1713,0),14),"")</f>
        <v>41</v>
      </c>
      <c r="AA27" s="9" cm="1">
        <f t="array" ref="AA27">IFERROR(INDEX(Data!$QY$3:$RT$1713,MATCH(MO!AA$5&amp;MO!$H27,Data!$QY$3:$QY$1713&amp;Data!$QZ$3:$QZ$1713,0),14),"")</f>
        <v>44</v>
      </c>
      <c r="AB27" s="9" cm="1">
        <f t="array" ref="AB27">IFERROR(INDEX(Data!$QY$3:$RT$1713,MATCH(MO!AB$5&amp;MO!$H27,Data!$QY$3:$QY$1713&amp;Data!$QZ$3:$QZ$1713,0),14),"")</f>
        <v>46</v>
      </c>
      <c r="AC27" s="9" cm="1">
        <f t="array" ref="AC27">IFERROR(INDEX(Data!$QY$3:$RT$1713,MATCH(MO!AC$5&amp;MO!$H27,Data!$QY$3:$QY$1713&amp;Data!$QZ$3:$QZ$1713,0),14),"")</f>
        <v>47</v>
      </c>
      <c r="AD27" s="9" cm="1">
        <f t="array" ref="AD27">IFERROR(INDEX(Data!$QY$3:$RT$1713,MATCH(MO!AD$5&amp;MO!$H27,Data!$QY$3:$QY$1713&amp;Data!$QZ$3:$QZ$1713,0),14),"")</f>
        <v>46</v>
      </c>
      <c r="AE27" s="9" cm="1">
        <f t="array" ref="AE27">IFERROR(INDEX(Data!$QY$3:$RT$1713,MATCH(MO!AE$5&amp;MO!$H27,Data!$QY$3:$QY$1713&amp;Data!$QZ$3:$QZ$1713,0),14),"")</f>
        <v>49</v>
      </c>
      <c r="AF27" s="9" t="str" cm="1">
        <f t="array" ref="AF27">IFERROR(INDEX(Data!$QY$3:$RT$1713,MATCH(MO!AF$5&amp;MO!$H27,Data!$QY$3:$QY$1713&amp;Data!$QZ$3:$QZ$1713,0),14),"")</f>
        <v/>
      </c>
      <c r="AG27" s="9" t="str" cm="1">
        <f t="array" ref="AG27">IFERROR(INDEX(Data!$QY$3:$RT$1713,MATCH(MO!AG$5&amp;MO!$H27,Data!$QY$3:$QY$1713&amp;Data!$QZ$3:$QZ$1713,0),14),"")</f>
        <v/>
      </c>
      <c r="AH27" s="9" t="str" cm="1">
        <f t="array" ref="AH27">IFERROR(INDEX(Data!$QY$3:$RT$1713,MATCH(MO!AH$5&amp;MO!$H27,Data!$QY$3:$QY$1713&amp;Data!$QZ$3:$QZ$1713,0),14),"")</f>
        <v/>
      </c>
      <c r="AI27" s="9" t="str" cm="1">
        <f t="array" ref="AI27">IFERROR(INDEX(Data!$QY$3:$RT$1713,MATCH(MO!AI$5&amp;MO!$H27,Data!$QY$3:$QY$1713&amp;Data!$QZ$3:$QZ$1713,0),14),"")</f>
        <v/>
      </c>
      <c r="AJ27" s="17" t="str" cm="1">
        <f t="array" ref="AJ27">IFERROR(INDEX(Data!$QY$3:$RT$1713,MATCH(MO!AJ$5&amp;MO!$H27,Data!$QY$3:$QY$1713&amp;Data!$QZ$3:$QZ$1713,0),14),"")</f>
        <v/>
      </c>
    </row>
    <row r="28" spans="8:36" s="10" customFormat="1" x14ac:dyDescent="0.25">
      <c r="H28" s="11">
        <v>2005</v>
      </c>
      <c r="I28" s="19" t="str" cm="1">
        <f t="array" ref="I28">IFERROR(INDEX(Data!$QY$3:$RT$1713,MATCH(MO!I$5&amp;MO!$H28,Data!$QY$3:$QY$1713&amp;Data!$QZ$3:$QZ$1713,0),14),"")</f>
        <v/>
      </c>
      <c r="J28" s="10" t="str" cm="1">
        <f t="array" ref="J28">IFERROR(INDEX(Data!$QY$3:$RT$1713,MATCH(MO!J$5&amp;MO!$H28,Data!$QY$3:$QY$1713&amp;Data!$QZ$3:$QZ$1713,0),14),"")</f>
        <v/>
      </c>
      <c r="K28" s="10" t="str" cm="1">
        <f t="array" ref="K28">IFERROR(INDEX(Data!$QY$3:$RT$1713,MATCH(MO!K$5&amp;MO!$H28,Data!$QY$3:$QY$1713&amp;Data!$QZ$3:$QZ$1713,0),14),"")</f>
        <v/>
      </c>
      <c r="L28" s="10" t="str" cm="1">
        <f t="array" ref="L28">IFERROR(INDEX(Data!$QY$3:$RT$1713,MATCH(MO!L$5&amp;MO!$H28,Data!$QY$3:$QY$1713&amp;Data!$QZ$3:$QZ$1713,0),14),"")</f>
        <v/>
      </c>
      <c r="M28" s="10" t="str" cm="1">
        <f t="array" ref="M28">IFERROR(INDEX(Data!$QY$3:$RT$1713,MATCH(MO!M$5&amp;MO!$H28,Data!$QY$3:$QY$1713&amp;Data!$QZ$3:$QZ$1713,0),14),"")</f>
        <v/>
      </c>
      <c r="N28" s="10" cm="1">
        <f t="array" ref="N28">IFERROR(INDEX(Data!$QY$3:$RT$1713,MATCH(MO!N$5&amp;MO!$H28,Data!$QY$3:$QY$1713&amp;Data!$QZ$3:$QZ$1713,0),14),"")</f>
        <v>42</v>
      </c>
      <c r="O28" s="10" cm="1">
        <f t="array" ref="O28">IFERROR(INDEX(Data!$QY$3:$RT$1713,MATCH(MO!O$5&amp;MO!$H28,Data!$QY$3:$QY$1713&amp;Data!$QZ$3:$QZ$1713,0),14),"")</f>
        <v>50</v>
      </c>
      <c r="P28" s="10" cm="1">
        <f t="array" ref="P28">IFERROR(INDEX(Data!$QY$3:$RT$1713,MATCH(MO!P$5&amp;MO!$H28,Data!$QY$3:$QY$1713&amp;Data!$QZ$3:$QZ$1713,0),14),"")</f>
        <v>52</v>
      </c>
      <c r="Q28" s="10" cm="1">
        <f t="array" ref="Q28">IFERROR(INDEX(Data!$QY$3:$RT$1713,MATCH(MO!Q$5&amp;MO!$H28,Data!$QY$3:$QY$1713&amp;Data!$QZ$3:$QZ$1713,0),14),"")</f>
        <v>44</v>
      </c>
      <c r="R28" s="10" cm="1">
        <f t="array" ref="R28">IFERROR(INDEX(Data!$QY$3:$RT$1713,MATCH(MO!R$5&amp;MO!$H28,Data!$QY$3:$QY$1713&amp;Data!$QZ$3:$QZ$1713,0),14),"")</f>
        <v>47</v>
      </c>
      <c r="S28" s="10" cm="1">
        <f t="array" ref="S28">IFERROR(INDEX(Data!$QY$3:$RT$1713,MATCH(MO!S$5&amp;MO!$H28,Data!$QY$3:$QY$1713&amp;Data!$QZ$3:$QZ$1713,0),14),"")</f>
        <v>39</v>
      </c>
      <c r="T28" s="10" cm="1">
        <f t="array" ref="T28">IFERROR(INDEX(Data!$QY$3:$RT$1713,MATCH(MO!T$5&amp;MO!$H28,Data!$QY$3:$QY$1713&amp;Data!$QZ$3:$QZ$1713,0),14),"")</f>
        <v>36</v>
      </c>
      <c r="U28" s="10" cm="1">
        <f t="array" ref="U28">IFERROR(INDEX(Data!$QY$3:$RT$1713,MATCH(MO!U$5&amp;MO!$H28,Data!$QY$3:$QY$1713&amp;Data!$QZ$3:$QZ$1713,0),14),"")</f>
        <v>27</v>
      </c>
      <c r="V28" s="10" cm="1">
        <f t="array" ref="V28">IFERROR(INDEX(Data!$QY$3:$RT$1713,MATCH(MO!V$5&amp;MO!$H28,Data!$QY$3:$QY$1713&amp;Data!$QZ$3:$QZ$1713,0),14),"")</f>
        <v>27</v>
      </c>
      <c r="W28" s="10" cm="1">
        <f t="array" ref="W28">IFERROR(INDEX(Data!$QY$3:$RT$1713,MATCH(MO!W$5&amp;MO!$H28,Data!$QY$3:$QY$1713&amp;Data!$QZ$3:$QZ$1713,0),14),"")</f>
        <v>25</v>
      </c>
      <c r="X28" s="10" cm="1">
        <f t="array" ref="X28">IFERROR(INDEX(Data!$QY$3:$RT$1713,MATCH(MO!X$5&amp;MO!$H28,Data!$QY$3:$QY$1713&amp;Data!$QZ$3:$QZ$1713,0),14),"")</f>
        <v>23</v>
      </c>
      <c r="Y28" s="10" cm="1">
        <f t="array" ref="Y28">IFERROR(INDEX(Data!$QY$3:$RT$1713,MATCH(MO!Y$5&amp;MO!$H28,Data!$QY$3:$QY$1713&amp;Data!$QZ$3:$QZ$1713,0),14),"")</f>
        <v>25</v>
      </c>
      <c r="Z28" s="10" cm="1">
        <f t="array" ref="Z28">IFERROR(INDEX(Data!$QY$3:$RT$1713,MATCH(MO!Z$5&amp;MO!$H28,Data!$QY$3:$QY$1713&amp;Data!$QZ$3:$QZ$1713,0),14),"")</f>
        <v>30</v>
      </c>
      <c r="AA28" s="10" cm="1">
        <f t="array" ref="AA28">IFERROR(INDEX(Data!$QY$3:$RT$1713,MATCH(MO!AA$5&amp;MO!$H28,Data!$QY$3:$QY$1713&amp;Data!$QZ$3:$QZ$1713,0),14),"")</f>
        <v>32</v>
      </c>
      <c r="AB28" s="10" cm="1">
        <f t="array" ref="AB28">IFERROR(INDEX(Data!$QY$3:$RT$1713,MATCH(MO!AB$5&amp;MO!$H28,Data!$QY$3:$QY$1713&amp;Data!$QZ$3:$QZ$1713,0),14),"")</f>
        <v>29</v>
      </c>
      <c r="AC28" s="10" cm="1">
        <f t="array" ref="AC28">IFERROR(INDEX(Data!$QY$3:$RT$1713,MATCH(MO!AC$5&amp;MO!$H28,Data!$QY$3:$QY$1713&amp;Data!$QZ$3:$QZ$1713,0),14),"")</f>
        <v>30</v>
      </c>
      <c r="AD28" s="10" cm="1">
        <f t="array" ref="AD28">IFERROR(INDEX(Data!$QY$3:$RT$1713,MATCH(MO!AD$5&amp;MO!$H28,Data!$QY$3:$QY$1713&amp;Data!$QZ$3:$QZ$1713,0),14),"")</f>
        <v>33</v>
      </c>
      <c r="AE28" s="10" cm="1">
        <f t="array" ref="AE28">IFERROR(INDEX(Data!$QY$3:$RT$1713,MATCH(MO!AE$5&amp;MO!$H28,Data!$QY$3:$QY$1713&amp;Data!$QZ$3:$QZ$1713,0),14),"")</f>
        <v>35</v>
      </c>
      <c r="AF28" s="10" cm="1">
        <f t="array" ref="AF28">IFERROR(INDEX(Data!$QY$3:$RT$1713,MATCH(MO!AF$5&amp;MO!$H28,Data!$QY$3:$QY$1713&amp;Data!$QZ$3:$QZ$1713,0),14),"")</f>
        <v>36</v>
      </c>
      <c r="AG28" s="10" t="str" cm="1">
        <f t="array" ref="AG28">IFERROR(INDEX(Data!$QY$3:$RT$1713,MATCH(MO!AG$5&amp;MO!$H28,Data!$QY$3:$QY$1713&amp;Data!$QZ$3:$QZ$1713,0),14),"")</f>
        <v/>
      </c>
      <c r="AH28" s="10" t="str" cm="1">
        <f t="array" ref="AH28">IFERROR(INDEX(Data!$QY$3:$RT$1713,MATCH(MO!AH$5&amp;MO!$H28,Data!$QY$3:$QY$1713&amp;Data!$QZ$3:$QZ$1713,0),14),"")</f>
        <v/>
      </c>
      <c r="AI28" s="10" t="str" cm="1">
        <f t="array" ref="AI28">IFERROR(INDEX(Data!$QY$3:$RT$1713,MATCH(MO!AI$5&amp;MO!$H28,Data!$QY$3:$QY$1713&amp;Data!$QZ$3:$QZ$1713,0),14),"")</f>
        <v/>
      </c>
      <c r="AJ28" s="20" t="str" cm="1">
        <f t="array" ref="AJ28">IFERROR(INDEX(Data!$QY$3:$RT$1713,MATCH(MO!AJ$5&amp;MO!$H28,Data!$QY$3:$QY$1713&amp;Data!$QZ$3:$QZ$1713,0),14),"")</f>
        <v/>
      </c>
    </row>
    <row r="29" spans="8:36" s="9" customFormat="1" x14ac:dyDescent="0.25">
      <c r="H29" s="18">
        <v>2004</v>
      </c>
      <c r="I29" s="16" t="str" cm="1">
        <f t="array" ref="I29">IFERROR(INDEX(Data!$QY$3:$RT$1713,MATCH(MO!I$5&amp;MO!$H29,Data!$QY$3:$QY$1713&amp;Data!$QZ$3:$QZ$1713,0),14),"")</f>
        <v/>
      </c>
      <c r="J29" s="9" t="str" cm="1">
        <f t="array" ref="J29">IFERROR(INDEX(Data!$QY$3:$RT$1713,MATCH(MO!J$5&amp;MO!$H29,Data!$QY$3:$QY$1713&amp;Data!$QZ$3:$QZ$1713,0),14),"")</f>
        <v/>
      </c>
      <c r="K29" s="9" t="str" cm="1">
        <f t="array" ref="K29">IFERROR(INDEX(Data!$QY$3:$RT$1713,MATCH(MO!K$5&amp;MO!$H29,Data!$QY$3:$QY$1713&amp;Data!$QZ$3:$QZ$1713,0),14),"")</f>
        <v/>
      </c>
      <c r="L29" s="9" t="str" cm="1">
        <f t="array" ref="L29">IFERROR(INDEX(Data!$QY$3:$RT$1713,MATCH(MO!L$5&amp;MO!$H29,Data!$QY$3:$QY$1713&amp;Data!$QZ$3:$QZ$1713,0),14),"")</f>
        <v/>
      </c>
      <c r="M29" s="9" t="str" cm="1">
        <f t="array" ref="M29">IFERROR(INDEX(Data!$QY$3:$RT$1713,MATCH(MO!M$5&amp;MO!$H29,Data!$QY$3:$QY$1713&amp;Data!$QZ$3:$QZ$1713,0),14),"")</f>
        <v/>
      </c>
      <c r="N29" s="9" cm="1">
        <f t="array" ref="N29">IFERROR(INDEX(Data!$QY$3:$RT$1713,MATCH(MO!N$5&amp;MO!$H29,Data!$QY$3:$QY$1713&amp;Data!$QZ$3:$QZ$1713,0),14),"")</f>
        <v>70</v>
      </c>
      <c r="O29" s="9" cm="1">
        <f t="array" ref="O29">IFERROR(INDEX(Data!$QY$3:$RT$1713,MATCH(MO!O$5&amp;MO!$H29,Data!$QY$3:$QY$1713&amp;Data!$QZ$3:$QZ$1713,0),14),"")</f>
        <v>68</v>
      </c>
      <c r="P29" s="9" cm="1">
        <f t="array" ref="P29">IFERROR(INDEX(Data!$QY$3:$RT$1713,MATCH(MO!P$5&amp;MO!$H29,Data!$QY$3:$QY$1713&amp;Data!$QZ$3:$QZ$1713,0),14),"")</f>
        <v>65</v>
      </c>
      <c r="Q29" s="9" cm="1">
        <f t="array" ref="Q29">IFERROR(INDEX(Data!$QY$3:$RT$1713,MATCH(MO!Q$5&amp;MO!$H29,Data!$QY$3:$QY$1713&amp;Data!$QZ$3:$QZ$1713,0),14),"")</f>
        <v>67</v>
      </c>
      <c r="R29" s="9" cm="1">
        <f t="array" ref="R29">IFERROR(INDEX(Data!$QY$3:$RT$1713,MATCH(MO!R$5&amp;MO!$H29,Data!$QY$3:$QY$1713&amp;Data!$QZ$3:$QZ$1713,0),14),"")</f>
        <v>65</v>
      </c>
      <c r="S29" s="9" cm="1">
        <f t="array" ref="S29">IFERROR(INDEX(Data!$QY$3:$RT$1713,MATCH(MO!S$5&amp;MO!$H29,Data!$QY$3:$QY$1713&amp;Data!$QZ$3:$QZ$1713,0),14),"")</f>
        <v>65</v>
      </c>
      <c r="T29" s="9" cm="1">
        <f t="array" ref="T29">IFERROR(INDEX(Data!$QY$3:$RT$1713,MATCH(MO!T$5&amp;MO!$H29,Data!$QY$3:$QY$1713&amp;Data!$QZ$3:$QZ$1713,0),14),"")</f>
        <v>69</v>
      </c>
      <c r="U29" s="9" cm="1">
        <f t="array" ref="U29">IFERROR(INDEX(Data!$QY$3:$RT$1713,MATCH(MO!U$5&amp;MO!$H29,Data!$QY$3:$QY$1713&amp;Data!$QZ$3:$QZ$1713,0),14),"")</f>
        <v>68</v>
      </c>
      <c r="V29" s="9" cm="1">
        <f t="array" ref="V29">IFERROR(INDEX(Data!$QY$3:$RT$1713,MATCH(MO!V$5&amp;MO!$H29,Data!$QY$3:$QY$1713&amp;Data!$QZ$3:$QZ$1713,0),14),"")</f>
        <v>69</v>
      </c>
      <c r="W29" s="9" cm="1">
        <f t="array" ref="W29">IFERROR(INDEX(Data!$QY$3:$RT$1713,MATCH(MO!W$5&amp;MO!$H29,Data!$QY$3:$QY$1713&amp;Data!$QZ$3:$QZ$1713,0),14),"")</f>
        <v>69</v>
      </c>
      <c r="X29" s="9" cm="1">
        <f t="array" ref="X29">IFERROR(INDEX(Data!$QY$3:$RT$1713,MATCH(MO!X$5&amp;MO!$H29,Data!$QY$3:$QY$1713&amp;Data!$QZ$3:$QZ$1713,0),14),"")</f>
        <v>70</v>
      </c>
      <c r="Y29" s="9" cm="1">
        <f t="array" ref="Y29">IFERROR(INDEX(Data!$QY$3:$RT$1713,MATCH(MO!Y$5&amp;MO!$H29,Data!$QY$3:$QY$1713&amp;Data!$QZ$3:$QZ$1713,0),14),"")</f>
        <v>64</v>
      </c>
      <c r="Z29" s="9" cm="1">
        <f t="array" ref="Z29">IFERROR(INDEX(Data!$QY$3:$RT$1713,MATCH(MO!Z$5&amp;MO!$H29,Data!$QY$3:$QY$1713&amp;Data!$QZ$3:$QZ$1713,0),14),"")</f>
        <v>69</v>
      </c>
      <c r="AA29" s="9" cm="1">
        <f t="array" ref="AA29">IFERROR(INDEX(Data!$QY$3:$RT$1713,MATCH(MO!AA$5&amp;MO!$H29,Data!$QY$3:$QY$1713&amp;Data!$QZ$3:$QZ$1713,0),14),"")</f>
        <v>66</v>
      </c>
      <c r="AB29" s="9" cm="1">
        <f t="array" ref="AB29">IFERROR(INDEX(Data!$QY$3:$RT$1713,MATCH(MO!AB$5&amp;MO!$H29,Data!$QY$3:$QY$1713&amp;Data!$QZ$3:$QZ$1713,0),14),"")</f>
        <v>63</v>
      </c>
      <c r="AC29" s="9" cm="1">
        <f t="array" ref="AC29">IFERROR(INDEX(Data!$QY$3:$RT$1713,MATCH(MO!AC$5&amp;MO!$H29,Data!$QY$3:$QY$1713&amp;Data!$QZ$3:$QZ$1713,0),14),"")</f>
        <v>65</v>
      </c>
      <c r="AD29" s="9" cm="1">
        <f t="array" ref="AD29">IFERROR(INDEX(Data!$QY$3:$RT$1713,MATCH(MO!AD$5&amp;MO!$H29,Data!$QY$3:$QY$1713&amp;Data!$QZ$3:$QZ$1713,0),14),"")</f>
        <v>63</v>
      </c>
      <c r="AE29" s="9" cm="1">
        <f t="array" ref="AE29">IFERROR(INDEX(Data!$QY$3:$RT$1713,MATCH(MO!AE$5&amp;MO!$H29,Data!$QY$3:$QY$1713&amp;Data!$QZ$3:$QZ$1713,0),14),"")</f>
        <v>66</v>
      </c>
      <c r="AF29" s="9" cm="1">
        <f t="array" ref="AF29">IFERROR(INDEX(Data!$QY$3:$RT$1713,MATCH(MO!AF$5&amp;MO!$H29,Data!$QY$3:$QY$1713&amp;Data!$QZ$3:$QZ$1713,0),14),"")</f>
        <v>71</v>
      </c>
      <c r="AG29" s="9" t="str" cm="1">
        <f t="array" ref="AG29">IFERROR(INDEX(Data!$QY$3:$RT$1713,MATCH(MO!AG$5&amp;MO!$H29,Data!$QY$3:$QY$1713&amp;Data!$QZ$3:$QZ$1713,0),14),"")</f>
        <v/>
      </c>
      <c r="AH29" s="9" t="str" cm="1">
        <f t="array" ref="AH29">IFERROR(INDEX(Data!$QY$3:$RT$1713,MATCH(MO!AH$5&amp;MO!$H29,Data!$QY$3:$QY$1713&amp;Data!$QZ$3:$QZ$1713,0),14),"")</f>
        <v/>
      </c>
      <c r="AI29" s="9" t="str" cm="1">
        <f t="array" ref="AI29">IFERROR(INDEX(Data!$QY$3:$RT$1713,MATCH(MO!AI$5&amp;MO!$H29,Data!$QY$3:$QY$1713&amp;Data!$QZ$3:$QZ$1713,0),14),"")</f>
        <v/>
      </c>
      <c r="AJ29" s="17" t="str" cm="1">
        <f t="array" ref="AJ29">IFERROR(INDEX(Data!$QY$3:$RT$1713,MATCH(MO!AJ$5&amp;MO!$H29,Data!$QY$3:$QY$1713&amp;Data!$QZ$3:$QZ$1713,0),14),"")</f>
        <v/>
      </c>
    </row>
    <row r="30" spans="8:36" s="10" customFormat="1" x14ac:dyDescent="0.25">
      <c r="H30" s="11">
        <v>2003</v>
      </c>
      <c r="I30" s="19" t="str" cm="1">
        <f t="array" ref="I30">IFERROR(INDEX(Data!$QY$3:$RT$1713,MATCH(MO!I$5&amp;MO!$H30,Data!$QY$3:$QY$1713&amp;Data!$QZ$3:$QZ$1713,0),14),"")</f>
        <v/>
      </c>
      <c r="J30" s="10" t="str" cm="1">
        <f t="array" ref="J30">IFERROR(INDEX(Data!$QY$3:$RT$1713,MATCH(MO!J$5&amp;MO!$H30,Data!$QY$3:$QY$1713&amp;Data!$QZ$3:$QZ$1713,0),14),"")</f>
        <v/>
      </c>
      <c r="K30" s="10" t="str" cm="1">
        <f t="array" ref="K30">IFERROR(INDEX(Data!$QY$3:$RT$1713,MATCH(MO!K$5&amp;MO!$H30,Data!$QY$3:$QY$1713&amp;Data!$QZ$3:$QZ$1713,0),14),"")</f>
        <v/>
      </c>
      <c r="L30" s="10" t="str" cm="1">
        <f t="array" ref="L30">IFERROR(INDEX(Data!$QY$3:$RT$1713,MATCH(MO!L$5&amp;MO!$H30,Data!$QY$3:$QY$1713&amp;Data!$QZ$3:$QZ$1713,0),14),"")</f>
        <v/>
      </c>
      <c r="M30" s="10" t="str" cm="1">
        <f t="array" ref="M30">IFERROR(INDEX(Data!$QY$3:$RT$1713,MATCH(MO!M$5&amp;MO!$H30,Data!$QY$3:$QY$1713&amp;Data!$QZ$3:$QZ$1713,0),14),"")</f>
        <v/>
      </c>
      <c r="N30" s="10" cm="1">
        <f t="array" ref="N30">IFERROR(INDEX(Data!$QY$3:$RT$1713,MATCH(MO!N$5&amp;MO!$H30,Data!$QY$3:$QY$1713&amp;Data!$QZ$3:$QZ$1713,0),14),"")</f>
        <v>59</v>
      </c>
      <c r="O30" s="10" cm="1">
        <f t="array" ref="O30">IFERROR(INDEX(Data!$QY$3:$RT$1713,MATCH(MO!O$5&amp;MO!$H30,Data!$QY$3:$QY$1713&amp;Data!$QZ$3:$QZ$1713,0),14),"")</f>
        <v>63</v>
      </c>
      <c r="P30" s="10" cm="1">
        <f t="array" ref="P30">IFERROR(INDEX(Data!$QY$3:$RT$1713,MATCH(MO!P$5&amp;MO!$H30,Data!$QY$3:$QY$1713&amp;Data!$QZ$3:$QZ$1713,0),14),"")</f>
        <v>61</v>
      </c>
      <c r="Q30" s="10" cm="1">
        <f t="array" ref="Q30">IFERROR(INDEX(Data!$QY$3:$RT$1713,MATCH(MO!Q$5&amp;MO!$H30,Data!$QY$3:$QY$1713&amp;Data!$QZ$3:$QZ$1713,0),14),"")</f>
        <v>60</v>
      </c>
      <c r="R30" s="10" cm="1">
        <f t="array" ref="R30">IFERROR(INDEX(Data!$QY$3:$RT$1713,MATCH(MO!R$5&amp;MO!$H30,Data!$QY$3:$QY$1713&amp;Data!$QZ$3:$QZ$1713,0),14),"")</f>
        <v>62</v>
      </c>
      <c r="S30" s="10" cm="1">
        <f t="array" ref="S30">IFERROR(INDEX(Data!$QY$3:$RT$1713,MATCH(MO!S$5&amp;MO!$H30,Data!$QY$3:$QY$1713&amp;Data!$QZ$3:$QZ$1713,0),14),"")</f>
        <v>62</v>
      </c>
      <c r="T30" s="10" cm="1">
        <f t="array" ref="T30">IFERROR(INDEX(Data!$QY$3:$RT$1713,MATCH(MO!T$5&amp;MO!$H30,Data!$QY$3:$QY$1713&amp;Data!$QZ$3:$QZ$1713,0),14),"")</f>
        <v>51</v>
      </c>
      <c r="U30" s="10" cm="1">
        <f t="array" ref="U30">IFERROR(INDEX(Data!$QY$3:$RT$1713,MATCH(MO!U$5&amp;MO!$H30,Data!$QY$3:$QY$1713&amp;Data!$QZ$3:$QZ$1713,0),14),"")</f>
        <v>40</v>
      </c>
      <c r="V30" s="10" cm="1">
        <f t="array" ref="V30">IFERROR(INDEX(Data!$QY$3:$RT$1713,MATCH(MO!V$5&amp;MO!$H30,Data!$QY$3:$QY$1713&amp;Data!$QZ$3:$QZ$1713,0),14),"")</f>
        <v>38</v>
      </c>
      <c r="W30" s="10" cm="1">
        <f t="array" ref="W30">IFERROR(INDEX(Data!$QY$3:$RT$1713,MATCH(MO!W$5&amp;MO!$H30,Data!$QY$3:$QY$1713&amp;Data!$QZ$3:$QZ$1713,0),14),"")</f>
        <v>28</v>
      </c>
      <c r="X30" s="10" cm="1">
        <f t="array" ref="X30">IFERROR(INDEX(Data!$QY$3:$RT$1713,MATCH(MO!X$5&amp;MO!$H30,Data!$QY$3:$QY$1713&amp;Data!$QZ$3:$QZ$1713,0),14),"")</f>
        <v>21</v>
      </c>
      <c r="Y30" s="10" cm="1">
        <f t="array" ref="Y30">IFERROR(INDEX(Data!$QY$3:$RT$1713,MATCH(MO!Y$5&amp;MO!$H30,Data!$QY$3:$QY$1713&amp;Data!$QZ$3:$QZ$1713,0),14),"")</f>
        <v>16</v>
      </c>
      <c r="Z30" s="10" cm="1">
        <f t="array" ref="Z30">IFERROR(INDEX(Data!$QY$3:$RT$1713,MATCH(MO!Z$5&amp;MO!$H30,Data!$QY$3:$QY$1713&amp;Data!$QZ$3:$QZ$1713,0),14),"")</f>
        <v>17</v>
      </c>
      <c r="AA30" s="10" cm="1">
        <f t="array" ref="AA30">IFERROR(INDEX(Data!$QY$3:$RT$1713,MATCH(MO!AA$5&amp;MO!$H30,Data!$QY$3:$QY$1713&amp;Data!$QZ$3:$QZ$1713,0),14),"")</f>
        <v>19</v>
      </c>
      <c r="AB30" s="10" cm="1">
        <f t="array" ref="AB30">IFERROR(INDEX(Data!$QY$3:$RT$1713,MATCH(MO!AB$5&amp;MO!$H30,Data!$QY$3:$QY$1713&amp;Data!$QZ$3:$QZ$1713,0),14),"")</f>
        <v>20</v>
      </c>
      <c r="AC30" s="10" cm="1">
        <f t="array" ref="AC30">IFERROR(INDEX(Data!$QY$3:$RT$1713,MATCH(MO!AC$5&amp;MO!$H30,Data!$QY$3:$QY$1713&amp;Data!$QZ$3:$QZ$1713,0),14),"")</f>
        <v>22</v>
      </c>
      <c r="AD30" s="10" cm="1">
        <f t="array" ref="AD30">IFERROR(INDEX(Data!$QY$3:$RT$1713,MATCH(MO!AD$5&amp;MO!$H30,Data!$QY$3:$QY$1713&amp;Data!$QZ$3:$QZ$1713,0),14),"")</f>
        <v>21</v>
      </c>
      <c r="AE30" s="10" cm="1">
        <f t="array" ref="AE30">IFERROR(INDEX(Data!$QY$3:$RT$1713,MATCH(MO!AE$5&amp;MO!$H30,Data!$QY$3:$QY$1713&amp;Data!$QZ$3:$QZ$1713,0),14),"")</f>
        <v>22</v>
      </c>
      <c r="AF30" s="10" cm="1">
        <f t="array" ref="AF30">IFERROR(INDEX(Data!$QY$3:$RT$1713,MATCH(MO!AF$5&amp;MO!$H30,Data!$QY$3:$QY$1713&amp;Data!$QZ$3:$QZ$1713,0),14),"")</f>
        <v>22</v>
      </c>
      <c r="AG30" s="10" t="str" cm="1">
        <f t="array" ref="AG30">IFERROR(INDEX(Data!$QY$3:$RT$1713,MATCH(MO!AG$5&amp;MO!$H30,Data!$QY$3:$QY$1713&amp;Data!$QZ$3:$QZ$1713,0),14),"")</f>
        <v/>
      </c>
      <c r="AH30" s="10" t="str" cm="1">
        <f t="array" ref="AH30">IFERROR(INDEX(Data!$QY$3:$RT$1713,MATCH(MO!AH$5&amp;MO!$H30,Data!$QY$3:$QY$1713&amp;Data!$QZ$3:$QZ$1713,0),14),"")</f>
        <v/>
      </c>
      <c r="AI30" s="10" t="str" cm="1">
        <f t="array" ref="AI30">IFERROR(INDEX(Data!$QY$3:$RT$1713,MATCH(MO!AI$5&amp;MO!$H30,Data!$QY$3:$QY$1713&amp;Data!$QZ$3:$QZ$1713,0),14),"")</f>
        <v/>
      </c>
      <c r="AJ30" s="20" t="str" cm="1">
        <f t="array" ref="AJ30">IFERROR(INDEX(Data!$QY$3:$RT$1713,MATCH(MO!AJ$5&amp;MO!$H30,Data!$QY$3:$QY$1713&amp;Data!$QZ$3:$QZ$1713,0),14),"")</f>
        <v/>
      </c>
    </row>
    <row r="31" spans="8:36" s="9" customFormat="1" x14ac:dyDescent="0.25">
      <c r="H31" s="18">
        <v>2002</v>
      </c>
      <c r="I31" s="16" t="str" cm="1">
        <f t="array" ref="I31">IFERROR(INDEX(Data!$QY$3:$RT$1713,MATCH(MO!I$5&amp;MO!$H31,Data!$QY$3:$QY$1713&amp;Data!$QZ$3:$QZ$1713,0),14),"")</f>
        <v/>
      </c>
      <c r="J31" s="9" t="str" cm="1">
        <f t="array" ref="J31">IFERROR(INDEX(Data!$QY$3:$RT$1713,MATCH(MO!J$5&amp;MO!$H31,Data!$QY$3:$QY$1713&amp;Data!$QZ$3:$QZ$1713,0),14),"")</f>
        <v/>
      </c>
      <c r="K31" s="9" t="str" cm="1">
        <f t="array" ref="K31">IFERROR(INDEX(Data!$QY$3:$RT$1713,MATCH(MO!K$5&amp;MO!$H31,Data!$QY$3:$QY$1713&amp;Data!$QZ$3:$QZ$1713,0),14),"")</f>
        <v/>
      </c>
      <c r="L31" s="9" t="str" cm="1">
        <f t="array" ref="L31">IFERROR(INDEX(Data!$QY$3:$RT$1713,MATCH(MO!L$5&amp;MO!$H31,Data!$QY$3:$QY$1713&amp;Data!$QZ$3:$QZ$1713,0),14),"")</f>
        <v/>
      </c>
      <c r="M31" s="9" t="str" cm="1">
        <f t="array" ref="M31">IFERROR(INDEX(Data!$QY$3:$RT$1713,MATCH(MO!M$5&amp;MO!$H31,Data!$QY$3:$QY$1713&amp;Data!$QZ$3:$QZ$1713,0),14),"")</f>
        <v/>
      </c>
      <c r="N31" s="9" cm="1">
        <f t="array" ref="N31">IFERROR(INDEX(Data!$QY$3:$RT$1713,MATCH(MO!N$5&amp;MO!$H31,Data!$QY$3:$QY$1713&amp;Data!$QZ$3:$QZ$1713,0),14),"")</f>
        <v>54</v>
      </c>
      <c r="O31" s="9" cm="1">
        <f t="array" ref="O31">IFERROR(INDEX(Data!$QY$3:$RT$1713,MATCH(MO!O$5&amp;MO!$H31,Data!$QY$3:$QY$1713&amp;Data!$QZ$3:$QZ$1713,0),14),"")</f>
        <v>59</v>
      </c>
      <c r="P31" s="9" cm="1">
        <f t="array" ref="P31">IFERROR(INDEX(Data!$QY$3:$RT$1713,MATCH(MO!P$5&amp;MO!$H31,Data!$QY$3:$QY$1713&amp;Data!$QZ$3:$QZ$1713,0),14),"")</f>
        <v>53</v>
      </c>
      <c r="Q31" s="9" cm="1">
        <f t="array" ref="Q31">IFERROR(INDEX(Data!$QY$3:$RT$1713,MATCH(MO!Q$5&amp;MO!$H31,Data!$QY$3:$QY$1713&amp;Data!$QZ$3:$QZ$1713,0),14),"")</f>
        <v>47</v>
      </c>
      <c r="R31" s="9" cm="1">
        <f t="array" ref="R31">IFERROR(INDEX(Data!$QY$3:$RT$1713,MATCH(MO!R$5&amp;MO!$H31,Data!$QY$3:$QY$1713&amp;Data!$QZ$3:$QZ$1713,0),14),"")</f>
        <v>37</v>
      </c>
      <c r="S31" s="9" cm="1">
        <f t="array" ref="S31">IFERROR(INDEX(Data!$QY$3:$RT$1713,MATCH(MO!S$5&amp;MO!$H31,Data!$QY$3:$QY$1713&amp;Data!$QZ$3:$QZ$1713,0),14),"")</f>
        <v>37</v>
      </c>
      <c r="T31" s="9" cm="1">
        <f t="array" ref="T31">IFERROR(INDEX(Data!$QY$3:$RT$1713,MATCH(MO!T$5&amp;MO!$H31,Data!$QY$3:$QY$1713&amp;Data!$QZ$3:$QZ$1713,0),14),"")</f>
        <v>31</v>
      </c>
      <c r="U31" s="9" cm="1">
        <f t="array" ref="U31">IFERROR(INDEX(Data!$QY$3:$RT$1713,MATCH(MO!U$5&amp;MO!$H31,Data!$QY$3:$QY$1713&amp;Data!$QZ$3:$QZ$1713,0),14),"")</f>
        <v>26</v>
      </c>
      <c r="V31" s="9" cm="1">
        <f t="array" ref="V31">IFERROR(INDEX(Data!$QY$3:$RT$1713,MATCH(MO!V$5&amp;MO!$H31,Data!$QY$3:$QY$1713&amp;Data!$QZ$3:$QZ$1713,0),14),"")</f>
        <v>21</v>
      </c>
      <c r="W31" s="9" cm="1">
        <f t="array" ref="W31">IFERROR(INDEX(Data!$QY$3:$RT$1713,MATCH(MO!W$5&amp;MO!$H31,Data!$QY$3:$QY$1713&amp;Data!$QZ$3:$QZ$1713,0),14),"")</f>
        <v>19</v>
      </c>
      <c r="X31" s="9" cm="1">
        <f t="array" ref="X31">IFERROR(INDEX(Data!$QY$3:$RT$1713,MATCH(MO!X$5&amp;MO!$H31,Data!$QY$3:$QY$1713&amp;Data!$QZ$3:$QZ$1713,0),14),"")</f>
        <v>20</v>
      </c>
      <c r="Y31" s="9" cm="1">
        <f t="array" ref="Y31">IFERROR(INDEX(Data!$QY$3:$RT$1713,MATCH(MO!Y$5&amp;MO!$H31,Data!$QY$3:$QY$1713&amp;Data!$QZ$3:$QZ$1713,0),14),"")</f>
        <v>23</v>
      </c>
      <c r="Z31" s="9" cm="1">
        <f t="array" ref="Z31">IFERROR(INDEX(Data!$QY$3:$RT$1713,MATCH(MO!Z$5&amp;MO!$H31,Data!$QY$3:$QY$1713&amp;Data!$QZ$3:$QZ$1713,0),14),"")</f>
        <v>24</v>
      </c>
      <c r="AA31" s="9" cm="1">
        <f t="array" ref="AA31">IFERROR(INDEX(Data!$QY$3:$RT$1713,MATCH(MO!AA$5&amp;MO!$H31,Data!$QY$3:$QY$1713&amp;Data!$QZ$3:$QZ$1713,0),14),"")</f>
        <v>20</v>
      </c>
      <c r="AB31" s="9" cm="1">
        <f t="array" ref="AB31">IFERROR(INDEX(Data!$QY$3:$RT$1713,MATCH(MO!AB$5&amp;MO!$H31,Data!$QY$3:$QY$1713&amp;Data!$QZ$3:$QZ$1713,0),14),"")</f>
        <v>21</v>
      </c>
      <c r="AC31" s="9" cm="1">
        <f t="array" ref="AC31">IFERROR(INDEX(Data!$QY$3:$RT$1713,MATCH(MO!AC$5&amp;MO!$H31,Data!$QY$3:$QY$1713&amp;Data!$QZ$3:$QZ$1713,0),14),"")</f>
        <v>18</v>
      </c>
      <c r="AD31" s="9" cm="1">
        <f t="array" ref="AD31">IFERROR(INDEX(Data!$QY$3:$RT$1713,MATCH(MO!AD$5&amp;MO!$H31,Data!$QY$3:$QY$1713&amp;Data!$QZ$3:$QZ$1713,0),14),"")</f>
        <v>18</v>
      </c>
      <c r="AE31" s="9" cm="1">
        <f t="array" ref="AE31">IFERROR(INDEX(Data!$QY$3:$RT$1713,MATCH(MO!AE$5&amp;MO!$H31,Data!$QY$3:$QY$1713&amp;Data!$QZ$3:$QZ$1713,0),14),"")</f>
        <v>21</v>
      </c>
      <c r="AF31" s="9" t="str" cm="1">
        <f t="array" ref="AF31">IFERROR(INDEX(Data!$QY$3:$RT$1713,MATCH(MO!AF$5&amp;MO!$H31,Data!$QY$3:$QY$1713&amp;Data!$QZ$3:$QZ$1713,0),14),"")</f>
        <v/>
      </c>
      <c r="AG31" s="9" t="str" cm="1">
        <f t="array" ref="AG31">IFERROR(INDEX(Data!$QY$3:$RT$1713,MATCH(MO!AG$5&amp;MO!$H31,Data!$QY$3:$QY$1713&amp;Data!$QZ$3:$QZ$1713,0),14),"")</f>
        <v/>
      </c>
      <c r="AH31" s="9" t="str" cm="1">
        <f t="array" ref="AH31">IFERROR(INDEX(Data!$QY$3:$RT$1713,MATCH(MO!AH$5&amp;MO!$H31,Data!$QY$3:$QY$1713&amp;Data!$QZ$3:$QZ$1713,0),14),"")</f>
        <v/>
      </c>
      <c r="AI31" s="9" t="str" cm="1">
        <f t="array" ref="AI31">IFERROR(INDEX(Data!$QY$3:$RT$1713,MATCH(MO!AI$5&amp;MO!$H31,Data!$QY$3:$QY$1713&amp;Data!$QZ$3:$QZ$1713,0),14),"")</f>
        <v/>
      </c>
      <c r="AJ31" s="17" t="str" cm="1">
        <f t="array" ref="AJ31">IFERROR(INDEX(Data!$QY$3:$RT$1713,MATCH(MO!AJ$5&amp;MO!$H31,Data!$QY$3:$QY$1713&amp;Data!$QZ$3:$QZ$1713,0),14),"")</f>
        <v/>
      </c>
    </row>
    <row r="32" spans="8:36" x14ac:dyDescent="0.25">
      <c r="H32" s="11">
        <v>2001</v>
      </c>
      <c r="I32" s="19" t="str" cm="1">
        <f t="array" ref="I32">IFERROR(INDEX(Data!$QY$3:$RT$1713,MATCH(MO!I$5&amp;MO!$H32,Data!$QY$3:$QY$1713&amp;Data!$QZ$3:$QZ$1713,0),14),"")</f>
        <v/>
      </c>
      <c r="J32" s="10" t="str" cm="1">
        <f t="array" ref="J32">IFERROR(INDEX(Data!$QY$3:$RT$1713,MATCH(MO!J$5&amp;MO!$H32,Data!$QY$3:$QY$1713&amp;Data!$QZ$3:$QZ$1713,0),14),"")</f>
        <v/>
      </c>
      <c r="K32" s="10" t="str" cm="1">
        <f t="array" ref="K32">IFERROR(INDEX(Data!$QY$3:$RT$1713,MATCH(MO!K$5&amp;MO!$H32,Data!$QY$3:$QY$1713&amp;Data!$QZ$3:$QZ$1713,0),14),"")</f>
        <v/>
      </c>
      <c r="L32" s="10" cm="1">
        <f t="array" ref="L32">IFERROR(INDEX(Data!$QY$3:$RT$1713,MATCH(MO!L$5&amp;MO!$H32,Data!$QY$3:$QY$1713&amp;Data!$QZ$3:$QZ$1713,0),14),"")</f>
        <v>39</v>
      </c>
      <c r="M32" s="10" cm="1">
        <f t="array" ref="M32">IFERROR(INDEX(Data!$QY$3:$RT$1713,MATCH(MO!M$5&amp;MO!$H32,Data!$QY$3:$QY$1713&amp;Data!$QZ$3:$QZ$1713,0),14),"")</f>
        <v>36</v>
      </c>
      <c r="N32" s="10" cm="1">
        <f t="array" ref="N32">IFERROR(INDEX(Data!$QY$3:$RT$1713,MATCH(MO!N$5&amp;MO!$H32,Data!$QY$3:$QY$1713&amp;Data!$QZ$3:$QZ$1713,0),14),"")</f>
        <v>34</v>
      </c>
      <c r="O32" s="10" cm="1">
        <f t="array" ref="O32">IFERROR(INDEX(Data!$QY$3:$RT$1713,MATCH(MO!O$5&amp;MO!$H32,Data!$QY$3:$QY$1713&amp;Data!$QZ$3:$QZ$1713,0),14),"")</f>
        <v>35</v>
      </c>
      <c r="P32" s="10" cm="1">
        <f t="array" ref="P32">IFERROR(INDEX(Data!$QY$3:$RT$1713,MATCH(MO!P$5&amp;MO!$H32,Data!$QY$3:$QY$1713&amp;Data!$QZ$3:$QZ$1713,0),14),"")</f>
        <v>36</v>
      </c>
      <c r="Q32" s="10" cm="1">
        <f t="array" ref="Q32">IFERROR(INDEX(Data!$QY$3:$RT$1713,MATCH(MO!Q$5&amp;MO!$H32,Data!$QY$3:$QY$1713&amp;Data!$QZ$3:$QZ$1713,0),14),"")</f>
        <v>40</v>
      </c>
      <c r="R32" s="10" cm="1">
        <f t="array" ref="R32">IFERROR(INDEX(Data!$QY$3:$RT$1713,MATCH(MO!R$5&amp;MO!$H32,Data!$QY$3:$QY$1713&amp;Data!$QZ$3:$QZ$1713,0),14),"")</f>
        <v>33</v>
      </c>
      <c r="S32" s="10" cm="1">
        <f t="array" ref="S32">IFERROR(INDEX(Data!$QY$3:$RT$1713,MATCH(MO!S$5&amp;MO!$H32,Data!$QY$3:$QY$1713&amp;Data!$QZ$3:$QZ$1713,0),14),"")</f>
        <v>38</v>
      </c>
      <c r="T32" s="10" cm="1">
        <f t="array" ref="T32">IFERROR(INDEX(Data!$QY$3:$RT$1713,MATCH(MO!T$5&amp;MO!$H32,Data!$QY$3:$QY$1713&amp;Data!$QZ$3:$QZ$1713,0),14),"")</f>
        <v>39</v>
      </c>
      <c r="U32" s="10" cm="1">
        <f t="array" ref="U32">IFERROR(INDEX(Data!$QY$3:$RT$1713,MATCH(MO!U$5&amp;MO!$H32,Data!$QY$3:$QY$1713&amp;Data!$QZ$3:$QZ$1713,0),14),"")</f>
        <v>42</v>
      </c>
      <c r="V32" s="10" cm="1">
        <f t="array" ref="V32">IFERROR(INDEX(Data!$QY$3:$RT$1713,MATCH(MO!V$5&amp;MO!$H32,Data!$QY$3:$QY$1713&amp;Data!$QZ$3:$QZ$1713,0),14),"")</f>
        <v>44</v>
      </c>
      <c r="W32" s="10" cm="1">
        <f t="array" ref="W32">IFERROR(INDEX(Data!$QY$3:$RT$1713,MATCH(MO!W$5&amp;MO!$H32,Data!$QY$3:$QY$1713&amp;Data!$QZ$3:$QZ$1713,0),14),"")</f>
        <v>42</v>
      </c>
      <c r="X32" s="10" cm="1">
        <f t="array" ref="X32">IFERROR(INDEX(Data!$QY$3:$RT$1713,MATCH(MO!X$5&amp;MO!$H32,Data!$QY$3:$QY$1713&amp;Data!$QZ$3:$QZ$1713,0),14),"")</f>
        <v>35</v>
      </c>
      <c r="Y32" s="10" cm="1">
        <f t="array" ref="Y32">IFERROR(INDEX(Data!$QY$3:$RT$1713,MATCH(MO!Y$5&amp;MO!$H32,Data!$QY$3:$QY$1713&amp;Data!$QZ$3:$QZ$1713,0),14),"")</f>
        <v>37</v>
      </c>
      <c r="Z32" s="10" cm="1">
        <f t="array" ref="Z32">IFERROR(INDEX(Data!$QY$3:$RT$1713,MATCH(MO!Z$5&amp;MO!$H32,Data!$QY$3:$QY$1713&amp;Data!$QZ$3:$QZ$1713,0),14),"")</f>
        <v>38</v>
      </c>
      <c r="AA32" s="10" cm="1">
        <f t="array" ref="AA32">IFERROR(INDEX(Data!$QY$3:$RT$1713,MATCH(MO!AA$5&amp;MO!$H32,Data!$QY$3:$QY$1713&amp;Data!$QZ$3:$QZ$1713,0),14),"")</f>
        <v>39</v>
      </c>
      <c r="AB32" s="10" cm="1">
        <f t="array" ref="AB32">IFERROR(INDEX(Data!$QY$3:$RT$1713,MATCH(MO!AB$5&amp;MO!$H32,Data!$QY$3:$QY$1713&amp;Data!$QZ$3:$QZ$1713,0),14),"")</f>
        <v>40</v>
      </c>
      <c r="AC32" s="10" cm="1">
        <f t="array" ref="AC32">IFERROR(INDEX(Data!$QY$3:$RT$1713,MATCH(MO!AC$5&amp;MO!$H32,Data!$QY$3:$QY$1713&amp;Data!$QZ$3:$QZ$1713,0),14),"")</f>
        <v>41</v>
      </c>
      <c r="AD32" s="10" cm="1">
        <f t="array" ref="AD32">IFERROR(INDEX(Data!$QY$3:$RT$1713,MATCH(MO!AD$5&amp;MO!$H32,Data!$QY$3:$QY$1713&amp;Data!$QZ$3:$QZ$1713,0),14),"")</f>
        <v>44</v>
      </c>
      <c r="AE32" s="10" cm="1">
        <f t="array" ref="AE32">IFERROR(INDEX(Data!$QY$3:$RT$1713,MATCH(MO!AE$5&amp;MO!$H32,Data!$QY$3:$QY$1713&amp;Data!$QZ$3:$QZ$1713,0),14),"")</f>
        <v>46</v>
      </c>
      <c r="AF32" s="10" t="str" cm="1">
        <f t="array" ref="AF32">IFERROR(INDEX(Data!$QY$3:$RT$1713,MATCH(MO!AF$5&amp;MO!$H32,Data!$QY$3:$QY$1713&amp;Data!$QZ$3:$QZ$1713,0),14),"")</f>
        <v/>
      </c>
      <c r="AG32" s="10" t="str" cm="1">
        <f t="array" ref="AG32">IFERROR(INDEX(Data!$QY$3:$RT$1713,MATCH(MO!AG$5&amp;MO!$H32,Data!$QY$3:$QY$1713&amp;Data!$QZ$3:$QZ$1713,0),14),"")</f>
        <v/>
      </c>
      <c r="AH32" s="10" t="str" cm="1">
        <f t="array" ref="AH32">IFERROR(INDEX(Data!$QY$3:$RT$1713,MATCH(MO!AH$5&amp;MO!$H32,Data!$QY$3:$QY$1713&amp;Data!$QZ$3:$QZ$1713,0),14),"")</f>
        <v/>
      </c>
      <c r="AI32" s="10" t="str" cm="1">
        <f t="array" ref="AI32">IFERROR(INDEX(Data!$QY$3:$RT$1713,MATCH(MO!AI$5&amp;MO!$H32,Data!$QY$3:$QY$1713&amp;Data!$QZ$3:$QZ$1713,0),14),"")</f>
        <v/>
      </c>
      <c r="AJ32" s="20" t="str" cm="1">
        <f t="array" ref="AJ32">IFERROR(INDEX(Data!$QY$3:$RT$1713,MATCH(MO!AJ$5&amp;MO!$H32,Data!$QY$3:$QY$1713&amp;Data!$QZ$3:$QZ$1713,0),14),"")</f>
        <v/>
      </c>
    </row>
    <row r="33" spans="8:36" s="9" customFormat="1" x14ac:dyDescent="0.25">
      <c r="H33" s="18">
        <v>2000</v>
      </c>
      <c r="I33" s="36" t="str" cm="1">
        <f t="array" ref="I33">IFERROR(INDEX(Data!$QY$3:$RT$1713,MATCH(MO!I$5&amp;MO!$H33,Data!$QY$3:$QY$1713&amp;Data!$QZ$3:$QZ$1713,0),14),"")</f>
        <v/>
      </c>
      <c r="J33" s="37" t="str" cm="1">
        <f t="array" ref="J33">IFERROR(INDEX(Data!$QY$3:$RT$1713,MATCH(MO!J$5&amp;MO!$H33,Data!$QY$3:$QY$1713&amp;Data!$QZ$3:$QZ$1713,0),14),"")</f>
        <v/>
      </c>
      <c r="K33" s="37" t="str" cm="1">
        <f t="array" ref="K33">IFERROR(INDEX(Data!$QY$3:$RT$1713,MATCH(MO!K$5&amp;MO!$H33,Data!$QY$3:$QY$1713&amp;Data!$QZ$3:$QZ$1713,0),14),"")</f>
        <v/>
      </c>
      <c r="L33" s="37" t="str" cm="1">
        <f t="array" ref="L33">IFERROR(INDEX(Data!$QY$3:$RT$1713,MATCH(MO!L$5&amp;MO!$H33,Data!$QY$3:$QY$1713&amp;Data!$QZ$3:$QZ$1713,0),14),"")</f>
        <v/>
      </c>
      <c r="M33" s="37" cm="1">
        <f t="array" ref="M33">IFERROR(INDEX(Data!$QY$3:$RT$1713,MATCH(MO!M$5&amp;MO!$H33,Data!$QY$3:$QY$1713&amp;Data!$QZ$3:$QZ$1713,0),14),"")</f>
        <v>47</v>
      </c>
      <c r="N33" s="37" cm="1">
        <f t="array" ref="N33">IFERROR(INDEX(Data!$QY$3:$RT$1713,MATCH(MO!N$5&amp;MO!$H33,Data!$QY$3:$QY$1713&amp;Data!$QZ$3:$QZ$1713,0),14),"")</f>
        <v>46</v>
      </c>
      <c r="O33" s="37" cm="1">
        <f t="array" ref="O33">IFERROR(INDEX(Data!$QY$3:$RT$1713,MATCH(MO!O$5&amp;MO!$H33,Data!$QY$3:$QY$1713&amp;Data!$QZ$3:$QZ$1713,0),14),"")</f>
        <v>46</v>
      </c>
      <c r="P33" s="37" cm="1">
        <f t="array" ref="P33">IFERROR(INDEX(Data!$QY$3:$RT$1713,MATCH(MO!P$5&amp;MO!$H33,Data!$QY$3:$QY$1713&amp;Data!$QZ$3:$QZ$1713,0),14),"")</f>
        <v>59</v>
      </c>
      <c r="Q33" s="37" cm="1">
        <f t="array" ref="Q33">IFERROR(INDEX(Data!$QY$3:$RT$1713,MATCH(MO!Q$5&amp;MO!$H33,Data!$QY$3:$QY$1713&amp;Data!$QZ$3:$QZ$1713,0),14),"")</f>
        <v>64</v>
      </c>
      <c r="R33" s="37" cm="1">
        <f t="array" ref="R33">IFERROR(INDEX(Data!$QY$3:$RT$1713,MATCH(MO!R$5&amp;MO!$H33,Data!$QY$3:$QY$1713&amp;Data!$QZ$3:$QZ$1713,0),14),"")</f>
        <v>62</v>
      </c>
      <c r="S33" s="37" cm="1">
        <f t="array" ref="S33">IFERROR(INDEX(Data!$QY$3:$RT$1713,MATCH(MO!S$5&amp;MO!$H33,Data!$QY$3:$QY$1713&amp;Data!$QZ$3:$QZ$1713,0),14),"")</f>
        <v>64</v>
      </c>
      <c r="T33" s="37" cm="1">
        <f t="array" ref="T33">IFERROR(INDEX(Data!$QY$3:$RT$1713,MATCH(MO!T$5&amp;MO!$H33,Data!$QY$3:$QY$1713&amp;Data!$QZ$3:$QZ$1713,0),14),"")</f>
        <v>65</v>
      </c>
      <c r="U33" s="37" cm="1">
        <f t="array" ref="U33">IFERROR(INDEX(Data!$QY$3:$RT$1713,MATCH(MO!U$5&amp;MO!$H33,Data!$QY$3:$QY$1713&amp;Data!$QZ$3:$QZ$1713,0),14),"")</f>
        <v>70</v>
      </c>
      <c r="V33" s="37" cm="1">
        <f t="array" ref="V33">IFERROR(INDEX(Data!$QY$3:$RT$1713,MATCH(MO!V$5&amp;MO!$H33,Data!$QY$3:$QY$1713&amp;Data!$QZ$3:$QZ$1713,0),14),"")</f>
        <v>75</v>
      </c>
      <c r="W33" s="37" cm="1">
        <f t="array" ref="W33">IFERROR(INDEX(Data!$QY$3:$RT$1713,MATCH(MO!W$5&amp;MO!$H33,Data!$QY$3:$QY$1713&amp;Data!$QZ$3:$QZ$1713,0),14),"")</f>
        <v>71</v>
      </c>
      <c r="X33" s="37" cm="1">
        <f t="array" ref="X33">IFERROR(INDEX(Data!$QY$3:$RT$1713,MATCH(MO!X$5&amp;MO!$H33,Data!$QY$3:$QY$1713&amp;Data!$QZ$3:$QZ$1713,0),14),"")</f>
        <v>73</v>
      </c>
      <c r="Y33" s="37" cm="1">
        <f t="array" ref="Y33">IFERROR(INDEX(Data!$QY$3:$RT$1713,MATCH(MO!Y$5&amp;MO!$H33,Data!$QY$3:$QY$1713&amp;Data!$QZ$3:$QZ$1713,0),14),"")</f>
        <v>67</v>
      </c>
      <c r="Z33" s="37" cm="1">
        <f t="array" ref="Z33">IFERROR(INDEX(Data!$QY$3:$RT$1713,MATCH(MO!Z$5&amp;MO!$H33,Data!$QY$3:$QY$1713&amp;Data!$QZ$3:$QZ$1713,0),14),"")</f>
        <v>66</v>
      </c>
      <c r="AA33" s="37" cm="1">
        <f t="array" ref="AA33">IFERROR(INDEX(Data!$QY$3:$RT$1713,MATCH(MO!AA$5&amp;MO!$H33,Data!$QY$3:$QY$1713&amp;Data!$QZ$3:$QZ$1713,0),14),"")</f>
        <v>55</v>
      </c>
      <c r="AB33" s="37" cm="1">
        <f t="array" ref="AB33">IFERROR(INDEX(Data!$QY$3:$RT$1713,MATCH(MO!AB$5&amp;MO!$H33,Data!$QY$3:$QY$1713&amp;Data!$QZ$3:$QZ$1713,0),14),"")</f>
        <v>50</v>
      </c>
      <c r="AC33" s="37" cm="1">
        <f t="array" ref="AC33">IFERROR(INDEX(Data!$QY$3:$RT$1713,MATCH(MO!AC$5&amp;MO!$H33,Data!$QY$3:$QY$1713&amp;Data!$QZ$3:$QZ$1713,0),14),"")</f>
        <v>52</v>
      </c>
      <c r="AD33" s="37" cm="1">
        <f t="array" ref="AD33">IFERROR(INDEX(Data!$QY$3:$RT$1713,MATCH(MO!AD$5&amp;MO!$H33,Data!$QY$3:$QY$1713&amp;Data!$QZ$3:$QZ$1713,0),14),"")</f>
        <v>45</v>
      </c>
      <c r="AE33" s="37" cm="1">
        <f t="array" ref="AE33">IFERROR(INDEX(Data!$QY$3:$RT$1713,MATCH(MO!AE$5&amp;MO!$H33,Data!$QY$3:$QY$1713&amp;Data!$QZ$3:$QZ$1713,0),14),"")</f>
        <v>50</v>
      </c>
      <c r="AF33" s="37" t="str" cm="1">
        <f t="array" ref="AF33">IFERROR(INDEX(Data!$QY$3:$RT$1713,MATCH(MO!AF$5&amp;MO!$H33,Data!$QY$3:$QY$1713&amp;Data!$QZ$3:$QZ$1713,0),14),"")</f>
        <v/>
      </c>
      <c r="AG33" s="37" t="str" cm="1">
        <f t="array" ref="AG33">IFERROR(INDEX(Data!$QY$3:$RT$1713,MATCH(MO!AG$5&amp;MO!$H33,Data!$QY$3:$QY$1713&amp;Data!$QZ$3:$QZ$1713,0),14),"")</f>
        <v/>
      </c>
      <c r="AH33" s="37" t="str" cm="1">
        <f t="array" ref="AH33">IFERROR(INDEX(Data!$QY$3:$RT$1713,MATCH(MO!AH$5&amp;MO!$H33,Data!$QY$3:$QY$1713&amp;Data!$QZ$3:$QZ$1713,0),14),"")</f>
        <v/>
      </c>
      <c r="AI33" s="37" t="str" cm="1">
        <f t="array" ref="AI33">IFERROR(INDEX(Data!$QY$3:$RT$1713,MATCH(MO!AI$5&amp;MO!$H33,Data!$QY$3:$QY$1713&amp;Data!$QZ$3:$QZ$1713,0),14),"")</f>
        <v/>
      </c>
      <c r="AJ33" s="38" t="str" cm="1">
        <f t="array" ref="AJ33">IFERROR(INDEX(Data!$QY$3:$RT$1713,MATCH(MO!AJ$5&amp;MO!$H33,Data!$QY$3:$QY$1713&amp;Data!$QZ$3:$QZ$1713,0),14),"")</f>
        <v/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E5BA-600E-4FFE-9E57-D730CA83342E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41.57031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123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_xldudf_BCSTL("UD0901U8.CS")</f>
        <v xml:space="preserve">UD0901U8.CS </v>
      </c>
      <c r="B4" s="10" t="str" cm="1">
        <f t="array" ref="B4">_xldudf_BCD($A4,B$3)</f>
        <v>NE Soybeans Condition - Excellent</v>
      </c>
      <c r="C4" s="10" cm="1">
        <f t="array" ref="C4">_xldudf_BCD($A4,C$3)</f>
        <v>15</v>
      </c>
      <c r="D4" s="10" cm="1">
        <f t="array" ref="D4">_xldudf_BCD($A4,D$3)</f>
        <v>0</v>
      </c>
      <c r="E4" s="10" cm="1">
        <f t="array" ref="E4">_xldudf_BCD($A4,E$3)</f>
        <v>15</v>
      </c>
      <c r="F4" s="10" t="str" cm="1">
        <f t="array" ref="F4">_xldudf_BCD($A4,F$3)</f>
        <v>08/30/26</v>
      </c>
      <c r="H4" s="18" t="s">
        <v>124</v>
      </c>
    </row>
    <row r="5" spans="1:36" s="9" customFormat="1" x14ac:dyDescent="0.25">
      <c r="A5" s="9" t="str" cm="1">
        <f t="array" ref="A5">_xldudf_BCSTL("UD0901V4.CS")</f>
        <v xml:space="preserve">UD0901V4.CS </v>
      </c>
      <c r="B5" s="9" t="str" cm="1">
        <f t="array" ref="B5">_xldudf_BCD($A5,B$3)</f>
        <v>NE Soybeans Condition Good</v>
      </c>
      <c r="C5" s="9" cm="1">
        <f t="array" ref="C5">_xldudf_BCD($A5,C$3)</f>
        <v>50</v>
      </c>
      <c r="D5" s="9" cm="1">
        <f t="array" ref="D5">_xldudf_BCD($A5,D$3)</f>
        <v>1</v>
      </c>
      <c r="E5" s="9" cm="1">
        <f t="array" ref="E5">_xldudf_BCD($A5,E$3)</f>
        <v>49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_xldudf_BCSTL("UD0901W0.CS")</f>
        <v xml:space="preserve">UD0901W0.CS </v>
      </c>
      <c r="B6" s="10" t="str" cm="1">
        <f t="array" ref="B6">_xldudf_BCD($A6,B$3)</f>
        <v>NE Soybeans Condition Fair</v>
      </c>
      <c r="C6" s="10" cm="1">
        <f t="array" ref="C6">_xldudf_BCD($A6,C$3)</f>
        <v>24</v>
      </c>
      <c r="D6" s="10" cm="1">
        <f t="array" ref="D6">_xldudf_BCD($A6,D$3)</f>
        <v>0</v>
      </c>
      <c r="E6" s="10" cm="1">
        <f t="array" ref="E6">_xldudf_BCD($A6,E$3)</f>
        <v>24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>
        <f t="shared" ref="L6:AG6" si="0">AVERAGE(L9:L32)</f>
        <v>69.666666666666671</v>
      </c>
      <c r="M6" s="8">
        <f t="shared" si="0"/>
        <v>72.875</v>
      </c>
      <c r="N6" s="8">
        <f t="shared" si="0"/>
        <v>72.150000000000006</v>
      </c>
      <c r="O6" s="8">
        <f t="shared" si="0"/>
        <v>72.416666666666671</v>
      </c>
      <c r="P6" s="8">
        <f t="shared" si="0"/>
        <v>72.541666666666671</v>
      </c>
      <c r="Q6" s="8">
        <f t="shared" si="0"/>
        <v>70.416666666666671</v>
      </c>
      <c r="R6" s="8">
        <f t="shared" si="0"/>
        <v>69.333333333333329</v>
      </c>
      <c r="S6" s="8">
        <f t="shared" si="0"/>
        <v>67.916666666666671</v>
      </c>
      <c r="T6" s="8">
        <f t="shared" si="0"/>
        <v>65.958333333333329</v>
      </c>
      <c r="U6" s="8">
        <f t="shared" si="0"/>
        <v>64.958333333333329</v>
      </c>
      <c r="V6" s="8">
        <f t="shared" si="0"/>
        <v>63.916666666666664</v>
      </c>
      <c r="W6" s="8">
        <f t="shared" si="0"/>
        <v>63</v>
      </c>
      <c r="X6" s="8">
        <f t="shared" si="0"/>
        <v>63.041666666666664</v>
      </c>
      <c r="Y6" s="8">
        <f t="shared" si="0"/>
        <v>62.25</v>
      </c>
      <c r="Z6" s="8">
        <f t="shared" si="0"/>
        <v>61.583333333333336</v>
      </c>
      <c r="AA6" s="8">
        <f t="shared" si="0"/>
        <v>60.25</v>
      </c>
      <c r="AB6" s="8">
        <f t="shared" si="0"/>
        <v>60.75</v>
      </c>
      <c r="AC6" s="8">
        <f t="shared" si="0"/>
        <v>60.916666666666664</v>
      </c>
      <c r="AD6" s="8">
        <f t="shared" si="0"/>
        <v>61.541666666666664</v>
      </c>
      <c r="AE6" s="8">
        <f t="shared" si="0"/>
        <v>61.521739130434781</v>
      </c>
      <c r="AF6" s="8">
        <f t="shared" si="0"/>
        <v>65.764705882352942</v>
      </c>
      <c r="AG6" s="8">
        <f t="shared" si="0"/>
        <v>69.888888888888886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_xldudf_BCSTL("UD0901WW.CS")</f>
        <v xml:space="preserve">UD0901WW.CS </v>
      </c>
      <c r="B7" s="9" t="str" cm="1">
        <f t="array" ref="B7">_xldudf_BCD($A7,B$3)</f>
        <v>NE Soybeans Condition Poor</v>
      </c>
      <c r="C7" s="9" cm="1">
        <f t="array" ref="C7">_xldudf_BCD($A7,C$3)</f>
        <v>8</v>
      </c>
      <c r="D7" s="9" cm="1">
        <f t="array" ref="D7">_xldudf_BCD($A7,D$3)</f>
        <v>-1</v>
      </c>
      <c r="E7" s="9" cm="1">
        <f t="array" ref="E7">_xldudf_BCD($A7,E$3)</f>
        <v>9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INDEX(Data!$QY$3:$RT$1713,MATCH(NE!M$5&amp;NE!$H7,Data!$QY$3:$QY$1713&amp;Data!$QZ$3:$QZ$1713,0),15)</f>
        <v>61</v>
      </c>
      <c r="N7" s="14" cm="1">
        <f t="array" ref="N7">INDEX(Data!$QY$3:$RT$1713,MATCH(NE!N$5&amp;NE!$H7,Data!$QY$3:$QY$1713&amp;Data!$QZ$3:$QZ$1713,0),15)</f>
        <v>63</v>
      </c>
      <c r="O7" s="14" cm="1">
        <f t="array" ref="O7">INDEX(Data!$QY$3:$RT$1713,MATCH(NE!O$5&amp;NE!$H7,Data!$QY$3:$QY$1713&amp;Data!$QZ$3:$QZ$1713,0),15)</f>
        <v>55</v>
      </c>
      <c r="P7" s="14" cm="1">
        <f t="array" ref="P7">INDEX(Data!$QY$3:$RT$1713,MATCH(NE!P$5&amp;NE!$H7,Data!$QY$3:$QY$1713&amp;Data!$QZ$3:$QZ$1713,0),15)</f>
        <v>59</v>
      </c>
      <c r="Q7" s="14" cm="1">
        <f t="array" ref="Q7">INDEX(Data!$QY$3:$RT$1713,MATCH(NE!Q$5&amp;NE!$H7,Data!$QY$3:$QY$1713&amp;Data!$QZ$3:$QZ$1713,0),15)</f>
        <v>64</v>
      </c>
      <c r="R7" s="14" cm="1">
        <f t="array" ref="R7">INDEX(Data!$QY$3:$RT$1713,MATCH(NE!R$5&amp;NE!$H7,Data!$QY$3:$QY$1713&amp;Data!$QZ$3:$QZ$1713,0),15)</f>
        <v>66</v>
      </c>
      <c r="S7" s="14" cm="1">
        <f t="array" ref="S7">INDEX(Data!$QY$3:$RT$1713,MATCH(NE!S$5&amp;NE!$H7,Data!$QY$3:$QY$1713&amp;Data!$QZ$3:$QZ$1713,0),15)</f>
        <v>65</v>
      </c>
      <c r="T7" s="14" cm="1">
        <f t="array" ref="T7">INDEX(Data!$QY$3:$RT$1713,MATCH(NE!T$5&amp;NE!$H7,Data!$QY$3:$QY$1713&amp;Data!$QZ$3:$QZ$1713,0),15)</f>
        <v>68</v>
      </c>
      <c r="U7" s="14" cm="1">
        <f t="array" ref="U7">INDEX(Data!$QY$3:$RT$1713,MATCH(NE!U$5&amp;NE!$H7,Data!$QY$3:$QY$1713&amp;Data!$QZ$3:$QZ$1713,0),15)</f>
        <v>61</v>
      </c>
      <c r="V7" s="14" cm="1">
        <f t="array" ref="V7">INDEX(Data!$QY$3:$RT$1713,MATCH(NE!V$5&amp;NE!$H7,Data!$QY$3:$QY$1713&amp;Data!$QZ$3:$QZ$1713,0),15)</f>
        <v>57</v>
      </c>
      <c r="W7" s="14" cm="1">
        <f t="array" ref="W7">INDEX(Data!$QY$3:$RT$1713,MATCH(NE!W$5&amp;NE!$H7,Data!$QY$3:$QY$1713&amp;Data!$QZ$3:$QZ$1713,0),15)</f>
        <v>62</v>
      </c>
      <c r="X7" s="14" cm="1">
        <f t="array" ref="X7">INDEX(Data!$QY$3:$RT$1713,MATCH(NE!X$5&amp;NE!$H7,Data!$QY$3:$QY$1713&amp;Data!$QZ$3:$QZ$1713,0),15)</f>
        <v>63</v>
      </c>
      <c r="Y7" s="14" cm="1">
        <f t="array" ref="Y7">INDEX(Data!$QY$3:$RT$1713,MATCH(NE!Y$5&amp;NE!$H7,Data!$QY$3:$QY$1713&amp;Data!$QZ$3:$QZ$1713,0),15)</f>
        <v>64</v>
      </c>
      <c r="Z7" s="14" cm="1">
        <f t="array" ref="Z7">INDEX(Data!$QY$3:$RT$1713,MATCH(NE!Z$5&amp;NE!$H7,Data!$QY$3:$QY$1713&amp;Data!$QZ$3:$QZ$1713,0),15)</f>
        <v>65</v>
      </c>
      <c r="AA7" s="14" t="e" cm="1">
        <f t="array" ref="AA7">INDEX(Data!$QY$3:$RT$1713,MATCH(NE!AA$5&amp;NE!$H7,Data!$QY$3:$QY$1713&amp;Data!$QZ$3:$QZ$1713,0),15)</f>
        <v>#N/A</v>
      </c>
      <c r="AB7" s="14" t="e" cm="1">
        <f t="array" ref="AB7">INDEX(Data!$QY$3:$RT$1713,MATCH(NE!AB$5&amp;NE!$H7,Data!$QY$3:$QY$1713&amp;Data!$QZ$3:$QZ$1713,0),15)</f>
        <v>#N/A</v>
      </c>
      <c r="AC7" s="14" t="e" cm="1">
        <f t="array" ref="AC7">INDEX(Data!$QY$3:$RT$1713,MATCH(NE!AC$5&amp;NE!$H7,Data!$QY$3:$QY$1713&amp;Data!$QZ$3:$QZ$1713,0),15)</f>
        <v>#N/A</v>
      </c>
      <c r="AD7" s="14" t="e" cm="1">
        <f t="array" ref="AD7">INDEX(Data!$QY$3:$RT$1713,MATCH(NE!AD$5&amp;NE!$H7,Data!$QY$3:$QY$1713&amp;Data!$QZ$3:$QZ$1713,0),15)</f>
        <v>#N/A</v>
      </c>
      <c r="AE7" s="14" t="e" cm="1">
        <f t="array" ref="AE7">INDEX(Data!$QY$3:$RT$1713,MATCH(NE!AE$5&amp;NE!$H7,Data!$QY$3:$QY$1713&amp;Data!$QZ$3:$QZ$1713,0),15)</f>
        <v>#N/A</v>
      </c>
      <c r="AF7" s="14" t="e" cm="1">
        <f t="array" ref="AF7">INDEX(Data!$QY$3:$RT$1713,MATCH(NE!AF$5&amp;NE!$H7,Data!$QY$3:$QY$1713&amp;Data!$QZ$3:$QZ$1713,0),15)</f>
        <v>#N/A</v>
      </c>
      <c r="AG7" s="14" t="e" cm="1">
        <f t="array" ref="AG7">INDEX(Data!$QY$3:$RT$1713,MATCH(NE!AG$5&amp;NE!$H7,Data!$QY$3:$QY$1713&amp;Data!$QZ$3:$QZ$1713,0),15)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_xldudf_BCSTL("UD0901XS.CS")</f>
        <v xml:space="preserve">UD0901XS.CS </v>
      </c>
      <c r="B8" s="10" t="str" cm="1">
        <f t="array" ref="B8">_xldudf_BCD($A8,B$3)</f>
        <v>NE Soybeans Condition VPoor</v>
      </c>
      <c r="C8" s="10" cm="1">
        <f t="array" ref="C8">_xldudf_BCD($A8,C$3)</f>
        <v>3</v>
      </c>
      <c r="D8" s="10" cm="1">
        <f t="array" ref="D8">_xldudf_BCD($A8,D$3)</f>
        <v>0</v>
      </c>
      <c r="E8" s="10" cm="1">
        <f t="array" ref="E8">_xldudf_BCD($A8,E$3)</f>
        <v>3</v>
      </c>
      <c r="F8" s="10" t="str" cm="1">
        <f t="array" ref="F8">_xldudf_BCD($A8,F$3)</f>
        <v>08/30/26</v>
      </c>
      <c r="H8" s="18">
        <v>2025</v>
      </c>
      <c r="I8" s="19"/>
      <c r="L8" s="10" cm="1">
        <f t="array" ref="L8">INDEX(Data!$QY$3:$RT$1713,MATCH(NE!L$5&amp;NE!$H8,Data!$QY$3:$QY$1713&amp;Data!$QZ$3:$QZ$1713,0),15)</f>
        <v>72</v>
      </c>
      <c r="M8" s="10" cm="1">
        <f t="array" ref="M8">INDEX(Data!$QY$3:$RT$1713,MATCH(NE!M$5&amp;NE!$H8,Data!$QY$3:$QY$1713&amp;Data!$QZ$3:$QZ$1713,0),15)</f>
        <v>67</v>
      </c>
      <c r="N8" s="10" cm="1">
        <f t="array" ref="N8">INDEX(Data!$QY$3:$RT$1713,MATCH(NE!N$5&amp;NE!$H8,Data!$QY$3:$QY$1713&amp;Data!$QZ$3:$QZ$1713,0),15)</f>
        <v>66</v>
      </c>
      <c r="O8" s="10" cm="1">
        <f t="array" ref="O8">INDEX(Data!$QY$3:$RT$1713,MATCH(NE!O$5&amp;NE!$H8,Data!$QY$3:$QY$1713&amp;Data!$QZ$3:$QZ$1713,0),15)</f>
        <v>67</v>
      </c>
      <c r="P8" s="10" cm="1">
        <f t="array" ref="P8">INDEX(Data!$QY$3:$RT$1713,MATCH(NE!P$5&amp;NE!$H8,Data!$QY$3:$QY$1713&amp;Data!$QZ$3:$QZ$1713,0),15)</f>
        <v>65</v>
      </c>
      <c r="Q8" s="10" cm="1">
        <f t="array" ref="Q8">INDEX(Data!$QY$3:$RT$1713,MATCH(NE!Q$5&amp;NE!$H8,Data!$QY$3:$QY$1713&amp;Data!$QZ$3:$QZ$1713,0),15)</f>
        <v>68</v>
      </c>
      <c r="R8" s="10" cm="1">
        <f t="array" ref="R8">INDEX(Data!$QY$3:$RT$1713,MATCH(NE!R$5&amp;NE!$H8,Data!$QY$3:$QY$1713&amp;Data!$QZ$3:$QZ$1713,0),15)</f>
        <v>71</v>
      </c>
      <c r="S8" s="10" cm="1">
        <f t="array" ref="S8">INDEX(Data!$QY$3:$RT$1713,MATCH(NE!S$5&amp;NE!$H8,Data!$QY$3:$QY$1713&amp;Data!$QZ$3:$QZ$1713,0),15)</f>
        <v>71</v>
      </c>
      <c r="T8" s="10" cm="1">
        <f t="array" ref="T8">INDEX(Data!$QY$3:$RT$1713,MATCH(NE!T$5&amp;NE!$H8,Data!$QY$3:$QY$1713&amp;Data!$QZ$3:$QZ$1713,0),15)</f>
        <v>73</v>
      </c>
      <c r="U8" s="10" cm="1">
        <f t="array" ref="U8">INDEX(Data!$QY$3:$RT$1713,MATCH(NE!U$5&amp;NE!$H8,Data!$QY$3:$QY$1713&amp;Data!$QZ$3:$QZ$1713,0),15)</f>
        <v>75</v>
      </c>
      <c r="V8" s="10" cm="1">
        <f t="array" ref="V8">INDEX(Data!$QY$3:$RT$1713,MATCH(NE!V$5&amp;NE!$H8,Data!$QY$3:$QY$1713&amp;Data!$QZ$3:$QZ$1713,0),15)</f>
        <v>75</v>
      </c>
      <c r="W8" s="10" cm="1">
        <f t="array" ref="W8">INDEX(Data!$QY$3:$RT$1713,MATCH(NE!W$5&amp;NE!$H8,Data!$QY$3:$QY$1713&amp;Data!$QZ$3:$QZ$1713,0),15)</f>
        <v>73</v>
      </c>
      <c r="X8" s="10" cm="1">
        <f t="array" ref="X8">INDEX(Data!$QY$3:$RT$1713,MATCH(NE!X$5&amp;NE!$H8,Data!$QY$3:$QY$1713&amp;Data!$QZ$3:$QZ$1713,0),15)</f>
        <v>77</v>
      </c>
      <c r="Y8" s="10" cm="1">
        <f t="array" ref="Y8">INDEX(Data!$QY$3:$RT$1713,MATCH(NE!Y$5&amp;NE!$H8,Data!$QY$3:$QY$1713&amp;Data!$QZ$3:$QZ$1713,0),15)</f>
        <v>78</v>
      </c>
      <c r="Z8" s="10" cm="1">
        <f t="array" ref="Z8">INDEX(Data!$QY$3:$RT$1713,MATCH(NE!Z$5&amp;NE!$H8,Data!$QY$3:$QY$1713&amp;Data!$QZ$3:$QZ$1713,0),15)</f>
        <v>74</v>
      </c>
      <c r="AA8" s="10" cm="1">
        <f t="array" ref="AA8">INDEX(Data!$QY$3:$RT$1713,MATCH(NE!AA$5&amp;NE!$H8,Data!$QY$3:$QY$1713&amp;Data!$QZ$3:$QZ$1713,0),15)</f>
        <v>76</v>
      </c>
      <c r="AB8" s="10" cm="1">
        <f t="array" ref="AB8">INDEX(Data!$QY$3:$RT$1713,MATCH(NE!AB$5&amp;NE!$H8,Data!$QY$3:$QY$1713&amp;Data!$QZ$3:$QZ$1713,0),15)</f>
        <v>78</v>
      </c>
      <c r="AC8" s="10" cm="1">
        <f t="array" ref="AC8">INDEX(Data!$QY$3:$RT$1713,MATCH(NE!AC$5&amp;NE!$H8,Data!$QY$3:$QY$1713&amp;Data!$QZ$3:$QZ$1713,0),15)</f>
        <v>76</v>
      </c>
      <c r="AD8" s="10" cm="1">
        <f t="array" ref="AD8">INDEX(Data!$QY$3:$RT$1713,MATCH(NE!AD$5&amp;NE!$H8,Data!$QY$3:$QY$1713&amp;Data!$QZ$3:$QZ$1713,0),15)</f>
        <v>77</v>
      </c>
      <c r="AE8" s="10" t="e" cm="1">
        <f t="array" ref="AE8">INDEX(Data!$QY$3:$RT$1713,MATCH(NE!AE$5&amp;NE!$H8,Data!$QY$3:$QY$1713&amp;Data!$QZ$3:$QZ$1713,0),15)</f>
        <v>#N/A</v>
      </c>
      <c r="AF8" s="10" t="e" cm="1">
        <f t="array" ref="AF8">INDEX(Data!$QY$3:$RT$1713,MATCH(NE!AF$5&amp;NE!$H8,Data!$QY$3:$QY$1713&amp;Data!$QZ$3:$QZ$1713,0),15)</f>
        <v>#N/A</v>
      </c>
      <c r="AG8" s="10" t="e" cm="1">
        <f t="array" ref="AG8">INDEX(Data!$QY$3:$RT$1713,MATCH(NE!AG$5&amp;NE!$H8,Data!$QY$3:$QY$1713&amp;Data!$QZ$3:$QZ$1713,0),15)</f>
        <v>#N/A</v>
      </c>
      <c r="AJ8" s="20"/>
    </row>
    <row r="9" spans="1:36" s="9" customFormat="1" x14ac:dyDescent="0.25">
      <c r="H9" s="11">
        <v>2024</v>
      </c>
      <c r="I9" s="16"/>
      <c r="N9" s="9" cm="1">
        <f t="array" ref="N9">IFERROR(INDEX(Data!$QY$3:$RT$1713,MATCH(NE!N$5&amp;NE!$H9,Data!$QY$3:$QY$1713&amp;Data!$QZ$3:$QZ$1713,0),15),"")</f>
        <v>79</v>
      </c>
      <c r="O9" s="9" cm="1">
        <f t="array" ref="O9">IFERROR(INDEX(Data!$QY$3:$RT$1713,MATCH(NE!O$5&amp;NE!$H9,Data!$QY$3:$QY$1713&amp;Data!$QZ$3:$QZ$1713,0),15),"")</f>
        <v>79</v>
      </c>
      <c r="P9" s="9" cm="1">
        <f t="array" ref="P9">IFERROR(INDEX(Data!$QY$3:$RT$1713,MATCH(NE!P$5&amp;NE!$H9,Data!$QY$3:$QY$1713&amp;Data!$QZ$3:$QZ$1713,0),15),"")</f>
        <v>79</v>
      </c>
      <c r="Q9" s="9" cm="1">
        <f t="array" ref="Q9">IFERROR(INDEX(Data!$QY$3:$RT$1713,MATCH(NE!Q$5&amp;NE!$H9,Data!$QY$3:$QY$1713&amp;Data!$QZ$3:$QZ$1713,0),15),"")</f>
        <v>78</v>
      </c>
      <c r="R9" s="9" cm="1">
        <f t="array" ref="R9">IFERROR(INDEX(Data!$QY$3:$RT$1713,MATCH(NE!R$5&amp;NE!$H9,Data!$QY$3:$QY$1713&amp;Data!$QZ$3:$QZ$1713,0),15),"")</f>
        <v>77</v>
      </c>
      <c r="S9" s="9" cm="1">
        <f t="array" ref="S9">IFERROR(INDEX(Data!$QY$3:$RT$1713,MATCH(NE!S$5&amp;NE!$H9,Data!$QY$3:$QY$1713&amp;Data!$QZ$3:$QZ$1713,0),15),"")</f>
        <v>77</v>
      </c>
      <c r="T9" s="9" cm="1">
        <f t="array" ref="T9">IFERROR(INDEX(Data!$QY$3:$RT$1713,MATCH(NE!T$5&amp;NE!$H9,Data!$QY$3:$QY$1713&amp;Data!$QZ$3:$QZ$1713,0),15),"")</f>
        <v>75</v>
      </c>
      <c r="U9" s="9" cm="1">
        <f t="array" ref="U9">IFERROR(INDEX(Data!$QY$3:$RT$1713,MATCH(NE!U$5&amp;NE!$H9,Data!$QY$3:$QY$1713&amp;Data!$QZ$3:$QZ$1713,0),15),"")</f>
        <v>75</v>
      </c>
      <c r="V9" s="9" cm="1">
        <f t="array" ref="V9">IFERROR(INDEX(Data!$QY$3:$RT$1713,MATCH(NE!V$5&amp;NE!$H9,Data!$QY$3:$QY$1713&amp;Data!$QZ$3:$QZ$1713,0),15),"")</f>
        <v>73</v>
      </c>
      <c r="W9" s="9" cm="1">
        <f t="array" ref="W9">IFERROR(INDEX(Data!$QY$3:$RT$1713,MATCH(NE!W$5&amp;NE!$H9,Data!$QY$3:$QY$1713&amp;Data!$QZ$3:$QZ$1713,0),15),"")</f>
        <v>71</v>
      </c>
      <c r="X9" s="9" cm="1">
        <f t="array" ref="X9">IFERROR(INDEX(Data!$QY$3:$RT$1713,MATCH(NE!X$5&amp;NE!$H9,Data!$QY$3:$QY$1713&amp;Data!$QZ$3:$QZ$1713,0),15),"")</f>
        <v>74</v>
      </c>
      <c r="Y9" s="9" cm="1">
        <f t="array" ref="Y9">(INDEX(Data!$QY$3:$RT$1713,MATCH(NE!Y$5&amp;NE!$H9,Data!$QY$3:$QY$1713&amp;Data!$QZ$3:$QZ$1713,0),15))</f>
        <v>71</v>
      </c>
      <c r="Z9" s="9" cm="1">
        <f t="array" ref="Z9">(INDEX(Data!$QY$3:$RT$1713,MATCH(NE!Z$5&amp;NE!$H9,Data!$QY$3:$QY$1713&amp;Data!$QZ$3:$QZ$1713,0),15))</f>
        <v>67</v>
      </c>
      <c r="AA9" s="9" cm="1">
        <f t="array" ref="AA9">(INDEX(Data!$QY$3:$RT$1713,MATCH(NE!AA$5&amp;NE!$H9,Data!$QY$3:$QY$1713&amp;Data!$QZ$3:$QZ$1713,0),15))</f>
        <v>65</v>
      </c>
      <c r="AB9" s="9" cm="1">
        <f t="array" ref="AB9">(INDEX(Data!$QY$3:$RT$1713,MATCH(NE!AB$5&amp;NE!$H9,Data!$QY$3:$QY$1713&amp;Data!$QZ$3:$QZ$1713,0),15))</f>
        <v>65</v>
      </c>
      <c r="AC9" s="9" cm="1">
        <f t="array" ref="AC9">(INDEX(Data!$QY$3:$RT$1713,MATCH(NE!AC$5&amp;NE!$H9,Data!$QY$3:$QY$1713&amp;Data!$QZ$3:$QZ$1713,0),15))</f>
        <v>66</v>
      </c>
      <c r="AD9" s="9" cm="1">
        <f t="array" ref="AD9">(INDEX(Data!$QY$3:$RT$1713,MATCH(NE!AD$5&amp;NE!$H9,Data!$QY$3:$QY$1713&amp;Data!$QZ$3:$QZ$1713,0),15))</f>
        <v>68</v>
      </c>
      <c r="AE9" s="9" cm="1">
        <f t="array" ref="AE9">(INDEX(Data!$QY$3:$RT$1713,MATCH(NE!AE$5&amp;NE!$H9,Data!$QY$3:$QY$1713&amp;Data!$QZ$3:$QZ$1713,0),15))</f>
        <v>64</v>
      </c>
      <c r="AJ9" s="17"/>
    </row>
    <row r="10" spans="1:36" s="10" customFormat="1" x14ac:dyDescent="0.25">
      <c r="H10" s="18">
        <v>2023</v>
      </c>
      <c r="I10" s="19"/>
      <c r="L10" s="10" cm="1">
        <f t="array" ref="L10">IFERROR(INDEX(Data!$QY$3:$RT$1713,MATCH(NE!L$5&amp;NE!$H10,Data!$QY$3:$QY$1713&amp;Data!$QZ$3:$QZ$1713,0),15),"")</f>
        <v>59</v>
      </c>
      <c r="M10" s="10" cm="1">
        <f t="array" ref="M10">IFERROR(INDEX(Data!$QY$3:$RT$1713,MATCH(NE!M$5&amp;NE!$H10,Data!$QY$3:$QY$1713&amp;Data!$QZ$3:$QZ$1713,0),15),"")</f>
        <v>58</v>
      </c>
      <c r="N10" s="10" cm="1">
        <f t="array" ref="N10">IFERROR(INDEX(Data!$QY$3:$RT$1713,MATCH(NE!N$5&amp;NE!$H10,Data!$QY$3:$QY$1713&amp;Data!$QZ$3:$QZ$1713,0),15),"")</f>
        <v>53</v>
      </c>
      <c r="O10" s="10" cm="1">
        <f t="array" ref="O10">IFERROR(INDEX(Data!$QY$3:$RT$1713,MATCH(NE!O$5&amp;NE!$H10,Data!$QY$3:$QY$1713&amp;Data!$QZ$3:$QZ$1713,0),15),"")</f>
        <v>50</v>
      </c>
      <c r="P10" s="10" cm="1">
        <f t="array" ref="P10">IFERROR(INDEX(Data!$QY$3:$RT$1713,MATCH(NE!P$5&amp;NE!$H10,Data!$QY$3:$QY$1713&amp;Data!$QZ$3:$QZ$1713,0),15),"")</f>
        <v>47</v>
      </c>
      <c r="Q10" s="10" cm="1">
        <f t="array" ref="Q10">IFERROR(INDEX(Data!$QY$3:$RT$1713,MATCH(NE!Q$5&amp;NE!$H10,Data!$QY$3:$QY$1713&amp;Data!$QZ$3:$QZ$1713,0),15),"")</f>
        <v>43</v>
      </c>
      <c r="R10" s="10" cm="1">
        <f t="array" ref="R10">IFERROR(INDEX(Data!$QY$3:$RT$1713,MATCH(NE!R$5&amp;NE!$H10,Data!$QY$3:$QY$1713&amp;Data!$QZ$3:$QZ$1713,0),15),"")</f>
        <v>55</v>
      </c>
      <c r="S10" s="10" cm="1">
        <f t="array" ref="S10">IFERROR(INDEX(Data!$QY$3:$RT$1713,MATCH(NE!S$5&amp;NE!$H10,Data!$QY$3:$QY$1713&amp;Data!$QZ$3:$QZ$1713,0),15),"")</f>
        <v>53</v>
      </c>
      <c r="T10" s="10" cm="1">
        <f t="array" ref="T10">IFERROR(INDEX(Data!$QY$3:$RT$1713,MATCH(NE!T$5&amp;NE!$H10,Data!$QY$3:$QY$1713&amp;Data!$QZ$3:$QZ$1713,0),15),"")</f>
        <v>56</v>
      </c>
      <c r="U10" s="10" cm="1">
        <f t="array" ref="U10">IFERROR(INDEX(Data!$QY$3:$RT$1713,MATCH(NE!U$5&amp;NE!$H10,Data!$QY$3:$QY$1713&amp;Data!$QZ$3:$QZ$1713,0),15),"")</f>
        <v>54</v>
      </c>
      <c r="V10" s="10" cm="1">
        <f t="array" ref="V10">IFERROR(INDEX(Data!$QY$3:$RT$1713,MATCH(NE!V$5&amp;NE!$H10,Data!$QY$3:$QY$1713&amp;Data!$QZ$3:$QZ$1713,0),15),"")</f>
        <v>56</v>
      </c>
      <c r="W10" s="10" cm="1">
        <f t="array" ref="W10">IFERROR(INDEX(Data!$QY$3:$RT$1713,MATCH(NE!W$5&amp;NE!$H10,Data!$QY$3:$QY$1713&amp;Data!$QZ$3:$QZ$1713,0),15),"")</f>
        <v>58</v>
      </c>
      <c r="X10" s="10" cm="1">
        <f t="array" ref="X10">IFERROR(INDEX(Data!$QY$3:$RT$1713,MATCH(NE!X$5&amp;NE!$H10,Data!$QY$3:$QY$1713&amp;Data!$QZ$3:$QZ$1713,0),15),"")</f>
        <v>58</v>
      </c>
      <c r="Y10" s="10" cm="1">
        <f t="array" ref="Y10">IFERROR(INDEX(Data!$QY$3:$RT$1713,MATCH(NE!Y$5&amp;NE!$H10,Data!$QY$3:$QY$1713&amp;Data!$QZ$3:$QZ$1713,0),15),"")</f>
        <v>52</v>
      </c>
      <c r="Z10" s="10" cm="1">
        <f t="array" ref="Z10">IFERROR(INDEX(Data!$QY$3:$RT$1713,MATCH(NE!Z$5&amp;NE!$H10,Data!$QY$3:$QY$1713&amp;Data!$QZ$3:$QZ$1713,0),15),"")</f>
        <v>47</v>
      </c>
      <c r="AA10" s="10" cm="1">
        <f t="array" ref="AA10">IFERROR(INDEX(Data!$QY$3:$RT$1713,MATCH(NE!AA$5&amp;NE!$H10,Data!$QY$3:$QY$1713&amp;Data!$QZ$3:$QZ$1713,0),15),"")</f>
        <v>46</v>
      </c>
      <c r="AB10" s="10" cm="1">
        <f t="array" ref="AB10">IFERROR(INDEX(Data!$QY$3:$RT$1713,MATCH(NE!AB$5&amp;NE!$H10,Data!$QY$3:$QY$1713&amp;Data!$QZ$3:$QZ$1713,0),15),"")</f>
        <v>47</v>
      </c>
      <c r="AC10" s="10" cm="1">
        <f t="array" ref="AC10">IFERROR(INDEX(Data!$QY$3:$RT$1713,MATCH(NE!AC$5&amp;NE!$H10,Data!$QY$3:$QY$1713&amp;Data!$QZ$3:$QZ$1713,0),15),"")</f>
        <v>45</v>
      </c>
      <c r="AD10" s="10" cm="1">
        <f t="array" ref="AD10">IFERROR(INDEX(Data!$QY$3:$RT$1713,MATCH(NE!AD$5&amp;NE!$H10,Data!$QY$3:$QY$1713&amp;Data!$QZ$3:$QZ$1713,0),15),"")</f>
        <v>47</v>
      </c>
      <c r="AE10" s="10" cm="1">
        <f t="array" ref="AE10">IFERROR(INDEX(Data!$QY$3:$RT$1713,MATCH(NE!AE$5&amp;NE!$H10,Data!$QY$3:$QY$1713&amp;Data!$QZ$3:$QZ$1713,0),15),"")</f>
        <v>42</v>
      </c>
      <c r="AF10" s="10" cm="1">
        <f t="array" ref="AF10">IFERROR(INDEX(Data!$QY$3:$RT$1713,MATCH(NE!AF$5&amp;NE!$H10,Data!$QY$3:$QY$1713&amp;Data!$QZ$3:$QZ$1713,0),15),"")</f>
        <v>42</v>
      </c>
      <c r="AJ10" s="20"/>
    </row>
    <row r="11" spans="1:36" s="9" customFormat="1" x14ac:dyDescent="0.25">
      <c r="H11" s="11">
        <v>2022</v>
      </c>
      <c r="I11" s="16"/>
      <c r="N11" s="9" cm="1">
        <f t="array" ref="N11">IFERROR(INDEX(Data!$QY$3:$RT$1713,MATCH(NE!N$5&amp;NE!$H11,Data!$QY$3:$QY$1713&amp;Data!$QZ$3:$QZ$1713,0),15),"")</f>
        <v>79</v>
      </c>
      <c r="O11" s="9" cm="1">
        <f t="array" ref="O11">IFERROR(INDEX(Data!$QY$3:$RT$1713,MATCH(NE!O$5&amp;NE!$H11,Data!$QY$3:$QY$1713&amp;Data!$QZ$3:$QZ$1713,0),15),"")</f>
        <v>69</v>
      </c>
      <c r="P11" s="9" cm="1">
        <f t="array" ref="P11">IFERROR(INDEX(Data!$QY$3:$RT$1713,MATCH(NE!P$5&amp;NE!$H11,Data!$QY$3:$QY$1713&amp;Data!$QZ$3:$QZ$1713,0),15),"")</f>
        <v>68</v>
      </c>
      <c r="Q11" s="9" cm="1">
        <f t="array" ref="Q11">IFERROR(INDEX(Data!$QY$3:$RT$1713,MATCH(NE!Q$5&amp;NE!$H11,Data!$QY$3:$QY$1713&amp;Data!$QZ$3:$QZ$1713,0),15),"")</f>
        <v>62</v>
      </c>
      <c r="R11" s="9" cm="1">
        <f t="array" ref="R11">IFERROR(INDEX(Data!$QY$3:$RT$1713,MATCH(NE!R$5&amp;NE!$H11,Data!$QY$3:$QY$1713&amp;Data!$QZ$3:$QZ$1713,0),15),"")</f>
        <v>61</v>
      </c>
      <c r="S11" s="9" cm="1">
        <f t="array" ref="S11">IFERROR(INDEX(Data!$QY$3:$RT$1713,MATCH(NE!S$5&amp;NE!$H11,Data!$QY$3:$QY$1713&amp;Data!$QZ$3:$QZ$1713,0),15),"")</f>
        <v>68</v>
      </c>
      <c r="T11" s="9" cm="1">
        <f t="array" ref="T11">IFERROR(INDEX(Data!$QY$3:$RT$1713,MATCH(NE!T$5&amp;NE!$H11,Data!$QY$3:$QY$1713&amp;Data!$QZ$3:$QZ$1713,0),15),"")</f>
        <v>66</v>
      </c>
      <c r="U11" s="9" cm="1">
        <f t="array" ref="U11">IFERROR(INDEX(Data!$QY$3:$RT$1713,MATCH(NE!U$5&amp;NE!$H11,Data!$QY$3:$QY$1713&amp;Data!$QZ$3:$QZ$1713,0),15),"")</f>
        <v>60</v>
      </c>
      <c r="V11" s="9" cm="1">
        <f t="array" ref="V11">IFERROR(INDEX(Data!$QY$3:$RT$1713,MATCH(NE!V$5&amp;NE!$H11,Data!$QY$3:$QY$1713&amp;Data!$QZ$3:$QZ$1713,0),15),"")</f>
        <v>57</v>
      </c>
      <c r="W11" s="9" cm="1">
        <f t="array" ref="W11">IFERROR(INDEX(Data!$QY$3:$RT$1713,MATCH(NE!W$5&amp;NE!$H11,Data!$QY$3:$QY$1713&amp;Data!$QZ$3:$QZ$1713,0),15),"")</f>
        <v>54</v>
      </c>
      <c r="X11" s="9" cm="1">
        <f t="array" ref="X11">IFERROR(INDEX(Data!$QY$3:$RT$1713,MATCH(NE!X$5&amp;NE!$H11,Data!$QY$3:$QY$1713&amp;Data!$QZ$3:$QZ$1713,0),15),"")</f>
        <v>48</v>
      </c>
      <c r="Y11" s="9" cm="1">
        <f t="array" ref="Y11">IFERROR(INDEX(Data!$QY$3:$RT$1713,MATCH(NE!Y$5&amp;NE!$H11,Data!$QY$3:$QY$1713&amp;Data!$QZ$3:$QZ$1713,0),15),"")</f>
        <v>46</v>
      </c>
      <c r="Z11" s="9" cm="1">
        <f t="array" ref="Z11">IFERROR(INDEX(Data!$QY$3:$RT$1713,MATCH(NE!Z$5&amp;NE!$H11,Data!$QY$3:$QY$1713&amp;Data!$QZ$3:$QZ$1713,0),15),"")</f>
        <v>43</v>
      </c>
      <c r="AA11" s="9" cm="1">
        <f t="array" ref="AA11">IFERROR(INDEX(Data!$QY$3:$RT$1713,MATCH(NE!AA$5&amp;NE!$H11,Data!$QY$3:$QY$1713&amp;Data!$QZ$3:$QZ$1713,0),15),"")</f>
        <v>41</v>
      </c>
      <c r="AB11" s="9" cm="1">
        <f t="array" ref="AB11">IFERROR(INDEX(Data!$QY$3:$RT$1713,MATCH(NE!AB$5&amp;NE!$H11,Data!$QY$3:$QY$1713&amp;Data!$QZ$3:$QZ$1713,0),15),"")</f>
        <v>43</v>
      </c>
      <c r="AC11" s="9" cm="1">
        <f t="array" ref="AC11">IFERROR(INDEX(Data!$QY$3:$RT$1713,MATCH(NE!AC$5&amp;NE!$H11,Data!$QY$3:$QY$1713&amp;Data!$QZ$3:$QZ$1713,0),15),"")</f>
        <v>40</v>
      </c>
      <c r="AD11" s="9" cm="1">
        <f t="array" ref="AD11">IFERROR(INDEX(Data!$QY$3:$RT$1713,MATCH(NE!AD$5&amp;NE!$H11,Data!$QY$3:$QY$1713&amp;Data!$QZ$3:$QZ$1713,0),15),"")</f>
        <v>41</v>
      </c>
      <c r="AE11" s="9" cm="1">
        <f t="array" ref="AE11">IFERROR(INDEX(Data!$QY$3:$RT$1713,MATCH(NE!AE$5&amp;NE!$H11,Data!$QY$3:$QY$1713&amp;Data!$QZ$3:$QZ$1713,0),15),"")</f>
        <v>35</v>
      </c>
      <c r="AF11" s="9" cm="1">
        <f t="array" ref="AF11">IFERROR(INDEX(Data!$QY$3:$RT$1713,MATCH(NE!AF$5&amp;NE!$H11,Data!$QY$3:$QY$1713&amp;Data!$QZ$3:$QZ$1713,0),15),"")</f>
        <v>40</v>
      </c>
      <c r="AG11" s="9" cm="1">
        <f t="array" ref="AG11">IFERROR(INDEX(Data!$QY$3:$RT$1713,MATCH(NE!AG$5&amp;NE!$H11,Data!$QY$3:$QY$1713&amp;Data!$QZ$3:$QZ$1713,0),15),"")</f>
        <v>40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IFERROR(INDEX(Data!$QY$3:$RT$1713,MATCH(NE!N$5&amp;NE!$H12,Data!$QY$3:$QY$1713&amp;Data!$QZ$3:$QZ$1713,0),15),"")</f>
        <v>86</v>
      </c>
      <c r="O12" s="10" cm="1">
        <f t="array" ref="O12">IFERROR(INDEX(Data!$QY$3:$RT$1713,MATCH(NE!O$5&amp;NE!$H12,Data!$QY$3:$QY$1713&amp;Data!$QZ$3:$QZ$1713,0),15),"")</f>
        <v>87</v>
      </c>
      <c r="P12" s="10" cm="1">
        <f t="array" ref="P12">IFERROR(INDEX(Data!$QY$3:$RT$1713,MATCH(NE!P$5&amp;NE!$H12,Data!$QY$3:$QY$1713&amp;Data!$QZ$3:$QZ$1713,0),15),"")</f>
        <v>83</v>
      </c>
      <c r="Q12" s="10" cm="1">
        <f t="array" ref="Q12">IFERROR(INDEX(Data!$QY$3:$RT$1713,MATCH(NE!Q$5&amp;NE!$H12,Data!$QY$3:$QY$1713&amp;Data!$QZ$3:$QZ$1713,0),15),"")</f>
        <v>83</v>
      </c>
      <c r="R12" s="10" cm="1">
        <f t="array" ref="R12">IFERROR(INDEX(Data!$QY$3:$RT$1713,MATCH(NE!R$5&amp;NE!$H12,Data!$QY$3:$QY$1713&amp;Data!$QZ$3:$QZ$1713,0),15),"")</f>
        <v>80</v>
      </c>
      <c r="S12" s="10" cm="1">
        <f t="array" ref="S12">IFERROR(INDEX(Data!$QY$3:$RT$1713,MATCH(NE!S$5&amp;NE!$H12,Data!$QY$3:$QY$1713&amp;Data!$QZ$3:$QZ$1713,0),15),"")</f>
        <v>79</v>
      </c>
      <c r="T12" s="10" cm="1">
        <f t="array" ref="T12">IFERROR(INDEX(Data!$QY$3:$RT$1713,MATCH(NE!T$5&amp;NE!$H12,Data!$QY$3:$QY$1713&amp;Data!$QZ$3:$QZ$1713,0),15),"")</f>
        <v>81</v>
      </c>
      <c r="U12" s="10" cm="1">
        <f t="array" ref="U12">IFERROR(INDEX(Data!$QY$3:$RT$1713,MATCH(NE!U$5&amp;NE!$H12,Data!$QY$3:$QY$1713&amp;Data!$QZ$3:$QZ$1713,0),15),"")</f>
        <v>82</v>
      </c>
      <c r="V12" s="10" cm="1">
        <f t="array" ref="V12">IFERROR(INDEX(Data!$QY$3:$RT$1713,MATCH(NE!V$5&amp;NE!$H12,Data!$QY$3:$QY$1713&amp;Data!$QZ$3:$QZ$1713,0),15),"")</f>
        <v>80</v>
      </c>
      <c r="W12" s="10" cm="1">
        <f t="array" ref="W12">IFERROR(INDEX(Data!$QY$3:$RT$1713,MATCH(NE!W$5&amp;NE!$H12,Data!$QY$3:$QY$1713&amp;Data!$QZ$3:$QZ$1713,0),15),"")</f>
        <v>76</v>
      </c>
      <c r="X12" s="10" cm="1">
        <f t="array" ref="X12">IFERROR(INDEX(Data!$QY$3:$RT$1713,MATCH(NE!X$5&amp;NE!$H12,Data!$QY$3:$QY$1713&amp;Data!$QZ$3:$QZ$1713,0),15),"")</f>
        <v>72</v>
      </c>
      <c r="Y12" s="10" cm="1">
        <f t="array" ref="Y12">IFERROR(INDEX(Data!$QY$3:$RT$1713,MATCH(NE!Y$5&amp;NE!$H12,Data!$QY$3:$QY$1713&amp;Data!$QZ$3:$QZ$1713,0),15),"")</f>
        <v>69</v>
      </c>
      <c r="Z12" s="10" cm="1">
        <f t="array" ref="Z12">IFERROR(INDEX(Data!$QY$3:$RT$1713,MATCH(NE!Z$5&amp;NE!$H12,Data!$QY$3:$QY$1713&amp;Data!$QZ$3:$QZ$1713,0),15),"")</f>
        <v>69</v>
      </c>
      <c r="AA12" s="10" cm="1">
        <f t="array" ref="AA12">IFERROR(INDEX(Data!$QY$3:$RT$1713,MATCH(NE!AA$5&amp;NE!$H12,Data!$QY$3:$QY$1713&amp;Data!$QZ$3:$QZ$1713,0),15),"")</f>
        <v>67</v>
      </c>
      <c r="AB12" s="10" cm="1">
        <f t="array" ref="AB12">IFERROR(INDEX(Data!$QY$3:$RT$1713,MATCH(NE!AB$5&amp;NE!$H12,Data!$QY$3:$QY$1713&amp;Data!$QZ$3:$QZ$1713,0),15),"")</f>
        <v>69</v>
      </c>
      <c r="AC12" s="10" cm="1">
        <f t="array" ref="AC12">IFERROR(INDEX(Data!$QY$3:$RT$1713,MATCH(NE!AC$5&amp;NE!$H12,Data!$QY$3:$QY$1713&amp;Data!$QZ$3:$QZ$1713,0),15),"")</f>
        <v>71</v>
      </c>
      <c r="AD12" s="10" cm="1">
        <f t="array" ref="AD12">IFERROR(INDEX(Data!$QY$3:$RT$1713,MATCH(NE!AD$5&amp;NE!$H12,Data!$QY$3:$QY$1713&amp;Data!$QZ$3:$QZ$1713,0),15),"")</f>
        <v>71</v>
      </c>
      <c r="AE12" s="10" cm="1">
        <f t="array" ref="AE12">IFERROR(INDEX(Data!$QY$3:$RT$1713,MATCH(NE!AE$5&amp;NE!$H12,Data!$QY$3:$QY$1713&amp;Data!$QZ$3:$QZ$1713,0),15),"")</f>
        <v>72</v>
      </c>
      <c r="AF12" s="10" cm="1">
        <f t="array" ref="AF12">IFERROR(INDEX(Data!$QY$3:$RT$1713,MATCH(NE!AF$5&amp;NE!$H12,Data!$QY$3:$QY$1713&amp;Data!$QZ$3:$QZ$1713,0),15),"")</f>
        <v>75</v>
      </c>
      <c r="AJ12" s="20"/>
    </row>
    <row r="13" spans="1:36" s="9" customFormat="1" x14ac:dyDescent="0.25">
      <c r="H13" s="11">
        <v>2020</v>
      </c>
      <c r="I13" s="16"/>
      <c r="L13" s="9" cm="1">
        <f t="array" ref="L13">IFERROR(INDEX(Data!$QY$3:$RT$1713,MATCH(NE!L$5&amp;NE!$H13,Data!$QY$3:$QY$1713&amp;Data!$QZ$3:$QZ$1713,0),15),"")</f>
        <v>81</v>
      </c>
      <c r="M13" s="9" cm="1">
        <f t="array" ref="M13">IFERROR(INDEX(Data!$QY$3:$RT$1713,MATCH(NE!M$5&amp;NE!$H13,Data!$QY$3:$QY$1713&amp;Data!$QZ$3:$QZ$1713,0),15),"")</f>
        <v>82</v>
      </c>
      <c r="N13" s="9" cm="1">
        <f t="array" ref="N13">IFERROR(INDEX(Data!$QY$3:$RT$1713,MATCH(NE!N$5&amp;NE!$H13,Data!$QY$3:$QY$1713&amp;Data!$QZ$3:$QZ$1713,0),15),"")</f>
        <v>82</v>
      </c>
      <c r="O13" s="9" cm="1">
        <f t="array" ref="O13">IFERROR(INDEX(Data!$QY$3:$RT$1713,MATCH(NE!O$5&amp;NE!$H13,Data!$QY$3:$QY$1713&amp;Data!$QZ$3:$QZ$1713,0),15),"")</f>
        <v>78</v>
      </c>
      <c r="P13" s="9" cm="1">
        <f t="array" ref="P13">IFERROR(INDEX(Data!$QY$3:$RT$1713,MATCH(NE!P$5&amp;NE!$H13,Data!$QY$3:$QY$1713&amp;Data!$QZ$3:$QZ$1713,0),15),"")</f>
        <v>77</v>
      </c>
      <c r="Q13" s="9" cm="1">
        <f t="array" ref="Q13">IFERROR(INDEX(Data!$QY$3:$RT$1713,MATCH(NE!Q$5&amp;NE!$H13,Data!$QY$3:$QY$1713&amp;Data!$QZ$3:$QZ$1713,0),15),"")</f>
        <v>75</v>
      </c>
      <c r="R13" s="9" cm="1">
        <f t="array" ref="R13">IFERROR(INDEX(Data!$QY$3:$RT$1713,MATCH(NE!R$5&amp;NE!$H13,Data!$QY$3:$QY$1713&amp;Data!$QZ$3:$QZ$1713,0),15),"")</f>
        <v>76</v>
      </c>
      <c r="S13" s="9" cm="1">
        <f t="array" ref="S13">IFERROR(INDEX(Data!$QY$3:$RT$1713,MATCH(NE!S$5&amp;NE!$H13,Data!$QY$3:$QY$1713&amp;Data!$QZ$3:$QZ$1713,0),15),"")</f>
        <v>73</v>
      </c>
      <c r="T13" s="9" cm="1">
        <f t="array" ref="T13">IFERROR(INDEX(Data!$QY$3:$RT$1713,MATCH(NE!T$5&amp;NE!$H13,Data!$QY$3:$QY$1713&amp;Data!$QZ$3:$QZ$1713,0),15),"")</f>
        <v>71</v>
      </c>
      <c r="U13" s="9" cm="1">
        <f t="array" ref="U13">IFERROR(INDEX(Data!$QY$3:$RT$1713,MATCH(NE!U$5&amp;NE!$H13,Data!$QY$3:$QY$1713&amp;Data!$QZ$3:$QZ$1713,0),15),"")</f>
        <v>80</v>
      </c>
      <c r="V13" s="9" cm="1">
        <f t="array" ref="V13">IFERROR(INDEX(Data!$QY$3:$RT$1713,MATCH(NE!V$5&amp;NE!$H13,Data!$QY$3:$QY$1713&amp;Data!$QZ$3:$QZ$1713,0),15),"")</f>
        <v>79</v>
      </c>
      <c r="W13" s="9" cm="1">
        <f t="array" ref="W13">IFERROR(INDEX(Data!$QY$3:$RT$1713,MATCH(NE!W$5&amp;NE!$H13,Data!$QY$3:$QY$1713&amp;Data!$QZ$3:$QZ$1713,0),15),"")</f>
        <v>81</v>
      </c>
      <c r="X13" s="9" cm="1">
        <f t="array" ref="X13">IFERROR(INDEX(Data!$QY$3:$RT$1713,MATCH(NE!X$5&amp;NE!$H13,Data!$QY$3:$QY$1713&amp;Data!$QZ$3:$QZ$1713,0),15),"")</f>
        <v>76</v>
      </c>
      <c r="Y13" s="9" cm="1">
        <f t="array" ref="Y13">IFERROR(INDEX(Data!$QY$3:$RT$1713,MATCH(NE!Y$5&amp;NE!$H13,Data!$QY$3:$QY$1713&amp;Data!$QZ$3:$QZ$1713,0),15),"")</f>
        <v>71</v>
      </c>
      <c r="Z13" s="9" cm="1">
        <f t="array" ref="Z13">IFERROR(INDEX(Data!$QY$3:$RT$1713,MATCH(NE!Z$5&amp;NE!$H13,Data!$QY$3:$QY$1713&amp;Data!$QZ$3:$QZ$1713,0),15),"")</f>
        <v>66</v>
      </c>
      <c r="AA13" s="9" cm="1">
        <f t="array" ref="AA13">IFERROR(INDEX(Data!$QY$3:$RT$1713,MATCH(NE!AA$5&amp;NE!$H13,Data!$QY$3:$QY$1713&amp;Data!$QZ$3:$QZ$1713,0),15),"")</f>
        <v>63</v>
      </c>
      <c r="AB13" s="9" cm="1">
        <f t="array" ref="AB13">IFERROR(INDEX(Data!$QY$3:$RT$1713,MATCH(NE!AB$5&amp;NE!$H13,Data!$QY$3:$QY$1713&amp;Data!$QZ$3:$QZ$1713,0),15),"")</f>
        <v>64</v>
      </c>
      <c r="AC13" s="9" cm="1">
        <f t="array" ref="AC13">IFERROR(INDEX(Data!$QY$3:$RT$1713,MATCH(NE!AC$5&amp;NE!$H13,Data!$QY$3:$QY$1713&amp;Data!$QZ$3:$QZ$1713,0),15),"")</f>
        <v>66</v>
      </c>
      <c r="AD13" s="9" cm="1">
        <f t="array" ref="AD13">IFERROR(INDEX(Data!$QY$3:$RT$1713,MATCH(NE!AD$5&amp;NE!$H13,Data!$QY$3:$QY$1713&amp;Data!$QZ$3:$QZ$1713,0),15),"")</f>
        <v>61</v>
      </c>
      <c r="AE13" s="9" cm="1">
        <f t="array" ref="AE13">IFERROR(INDEX(Data!$QY$3:$RT$1713,MATCH(NE!AE$5&amp;NE!$H13,Data!$QY$3:$QY$1713&amp;Data!$QZ$3:$QZ$1713,0),15),"")</f>
        <v>63</v>
      </c>
      <c r="AF13" s="9" cm="1">
        <f t="array" ref="AF13">IFERROR(INDEX(Data!$QY$3:$RT$1713,MATCH(NE!AF$5&amp;NE!$H13,Data!$QY$3:$QY$1713&amp;Data!$QZ$3:$QZ$1713,0),15),"")</f>
        <v>63</v>
      </c>
      <c r="AJ13" s="17"/>
    </row>
    <row r="14" spans="1:36" s="10" customFormat="1" x14ac:dyDescent="0.25">
      <c r="H14" s="18">
        <v>2019</v>
      </c>
      <c r="I14" s="19"/>
      <c r="O14" s="10" cm="1">
        <f t="array" ref="O14">IFERROR(INDEX(Data!$QY$3:$RT$1713,MATCH(NE!O$5&amp;NE!$H14,Data!$QY$3:$QY$1713&amp;Data!$QZ$3:$QZ$1713,0),15),"")</f>
        <v>75</v>
      </c>
      <c r="P14" s="10" cm="1">
        <f t="array" ref="P14">IFERROR(INDEX(Data!$QY$3:$RT$1713,MATCH(NE!P$5&amp;NE!$H14,Data!$QY$3:$QY$1713&amp;Data!$QZ$3:$QZ$1713,0),15),"")</f>
        <v>75</v>
      </c>
      <c r="Q14" s="10" cm="1">
        <f t="array" ref="Q14">IFERROR(INDEX(Data!$QY$3:$RT$1713,MATCH(NE!Q$5&amp;NE!$H14,Data!$QY$3:$QY$1713&amp;Data!$QZ$3:$QZ$1713,0),15),"")</f>
        <v>74</v>
      </c>
      <c r="R14" s="10" cm="1">
        <f t="array" ref="R14">IFERROR(INDEX(Data!$QY$3:$RT$1713,MATCH(NE!R$5&amp;NE!$H14,Data!$QY$3:$QY$1713&amp;Data!$QZ$3:$QZ$1713,0),15),"")</f>
        <v>73</v>
      </c>
      <c r="S14" s="10" cm="1">
        <f t="array" ref="S14">IFERROR(INDEX(Data!$QY$3:$RT$1713,MATCH(NE!S$5&amp;NE!$H14,Data!$QY$3:$QY$1713&amp;Data!$QZ$3:$QZ$1713,0),15),"")</f>
        <v>71</v>
      </c>
      <c r="T14" s="10" cm="1">
        <f t="array" ref="T14">IFERROR(INDEX(Data!$QY$3:$RT$1713,MATCH(NE!T$5&amp;NE!$H14,Data!$QY$3:$QY$1713&amp;Data!$QZ$3:$QZ$1713,0),15),"")</f>
        <v>73</v>
      </c>
      <c r="U14" s="10" cm="1">
        <f t="array" ref="U14">IFERROR(INDEX(Data!$QY$3:$RT$1713,MATCH(NE!U$5&amp;NE!$H14,Data!$QY$3:$QY$1713&amp;Data!$QZ$3:$QZ$1713,0),15),"")</f>
        <v>74</v>
      </c>
      <c r="V14" s="10" cm="1">
        <f t="array" ref="V14">IFERROR(INDEX(Data!$QY$3:$RT$1713,MATCH(NE!V$5&amp;NE!$H14,Data!$QY$3:$QY$1713&amp;Data!$QZ$3:$QZ$1713,0),15),"")</f>
        <v>70</v>
      </c>
      <c r="W14" s="10" cm="1">
        <f t="array" ref="W14">IFERROR(INDEX(Data!$QY$3:$RT$1713,MATCH(NE!W$5&amp;NE!$H14,Data!$QY$3:$QY$1713&amp;Data!$QZ$3:$QZ$1713,0),15),"")</f>
        <v>73</v>
      </c>
      <c r="X14" s="10" cm="1">
        <f t="array" ref="X14">IFERROR(INDEX(Data!$QY$3:$RT$1713,MATCH(NE!X$5&amp;NE!$H14,Data!$QY$3:$QY$1713&amp;Data!$QZ$3:$QZ$1713,0),15),"")</f>
        <v>72</v>
      </c>
      <c r="Y14" s="10" cm="1">
        <f t="array" ref="Y14">IFERROR(INDEX(Data!$QY$3:$RT$1713,MATCH(NE!Y$5&amp;NE!$H14,Data!$QY$3:$QY$1713&amp;Data!$QZ$3:$QZ$1713,0),15),"")</f>
        <v>73</v>
      </c>
      <c r="Z14" s="10" cm="1">
        <f t="array" ref="Z14">IFERROR(INDEX(Data!$QY$3:$RT$1713,MATCH(NE!Z$5&amp;NE!$H14,Data!$QY$3:$QY$1713&amp;Data!$QZ$3:$QZ$1713,0),15),"")</f>
        <v>79</v>
      </c>
      <c r="AA14" s="10" cm="1">
        <f t="array" ref="AA14">IFERROR(INDEX(Data!$QY$3:$RT$1713,MATCH(NE!AA$5&amp;NE!$H14,Data!$QY$3:$QY$1713&amp;Data!$QZ$3:$QZ$1713,0),15),"")</f>
        <v>75</v>
      </c>
      <c r="AB14" s="10" cm="1">
        <f t="array" ref="AB14">IFERROR(INDEX(Data!$QY$3:$RT$1713,MATCH(NE!AB$5&amp;NE!$H14,Data!$QY$3:$QY$1713&amp;Data!$QZ$3:$QZ$1713,0),15),"")</f>
        <v>74</v>
      </c>
      <c r="AC14" s="10" cm="1">
        <f t="array" ref="AC14">IFERROR(INDEX(Data!$QY$3:$RT$1713,MATCH(NE!AC$5&amp;NE!$H14,Data!$QY$3:$QY$1713&amp;Data!$QZ$3:$QZ$1713,0),15),"")</f>
        <v>74</v>
      </c>
      <c r="AD14" s="10" cm="1">
        <f t="array" ref="AD14">IFERROR(INDEX(Data!$QY$3:$RT$1713,MATCH(NE!AD$5&amp;NE!$H14,Data!$QY$3:$QY$1713&amp;Data!$QZ$3:$QZ$1713,0),15),"")</f>
        <v>75</v>
      </c>
      <c r="AE14" s="10" cm="1">
        <f t="array" ref="AE14">IFERROR(INDEX(Data!$QY$3:$RT$1713,MATCH(NE!AE$5&amp;NE!$H14,Data!$QY$3:$QY$1713&amp;Data!$QZ$3:$QZ$1713,0),15),"")</f>
        <v>74</v>
      </c>
      <c r="AF14" s="10" cm="1">
        <f t="array" ref="AF14">IFERROR(INDEX(Data!$QY$3:$RT$1713,MATCH(NE!AF$5&amp;NE!$H14,Data!$QY$3:$QY$1713&amp;Data!$QZ$3:$QZ$1713,0),15),"")</f>
        <v>72</v>
      </c>
      <c r="AG14" s="10" cm="1">
        <f t="array" ref="AG14">IFERROR(INDEX(Data!$QY$3:$RT$1713,MATCH(NE!AG$5&amp;NE!$H14,Data!$QY$3:$QY$1713&amp;Data!$QZ$3:$QZ$1713,0),15),"")</f>
        <v>75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IFERROR(INDEX(Data!$QY$3:$RT$1713,MATCH(NE!M$5&amp;NE!$H15,Data!$QY$3:$QY$1713&amp;Data!$QZ$3:$QZ$1713,0),15),"")</f>
        <v>86</v>
      </c>
      <c r="N15" s="9" cm="1">
        <f t="array" ref="N15">IFERROR(INDEX(Data!$QY$3:$RT$1713,MATCH(NE!N$5&amp;NE!$H15,Data!$QY$3:$QY$1713&amp;Data!$QZ$3:$QZ$1713,0),15),"")</f>
        <v>87</v>
      </c>
      <c r="O15" s="9" cm="1">
        <f t="array" ref="O15">IFERROR(INDEX(Data!$QY$3:$RT$1713,MATCH(NE!O$5&amp;NE!$H15,Data!$QY$3:$QY$1713&amp;Data!$QZ$3:$QZ$1713,0),15),"")</f>
        <v>82</v>
      </c>
      <c r="P15" s="9" cm="1">
        <f t="array" ref="P15">IFERROR(INDEX(Data!$QY$3:$RT$1713,MATCH(NE!P$5&amp;NE!$H15,Data!$QY$3:$QY$1713&amp;Data!$QZ$3:$QZ$1713,0),15),"")</f>
        <v>85</v>
      </c>
      <c r="Q15" s="9" cm="1">
        <f t="array" ref="Q15">IFERROR(INDEX(Data!$QY$3:$RT$1713,MATCH(NE!Q$5&amp;NE!$H15,Data!$QY$3:$QY$1713&amp;Data!$QZ$3:$QZ$1713,0),15),"")</f>
        <v>86</v>
      </c>
      <c r="R15" s="9" cm="1">
        <f t="array" ref="R15">IFERROR(INDEX(Data!$QY$3:$RT$1713,MATCH(NE!R$5&amp;NE!$H15,Data!$QY$3:$QY$1713&amp;Data!$QZ$3:$QZ$1713,0),15),"")</f>
        <v>83</v>
      </c>
      <c r="S15" s="9" cm="1">
        <f t="array" ref="S15">IFERROR(INDEX(Data!$QY$3:$RT$1713,MATCH(NE!S$5&amp;NE!$H15,Data!$QY$3:$QY$1713&amp;Data!$QZ$3:$QZ$1713,0),15),"")</f>
        <v>83</v>
      </c>
      <c r="T15" s="9" cm="1">
        <f t="array" ref="T15">IFERROR(INDEX(Data!$QY$3:$RT$1713,MATCH(NE!T$5&amp;NE!$H15,Data!$QY$3:$QY$1713&amp;Data!$QZ$3:$QZ$1713,0),15),"")</f>
        <v>85</v>
      </c>
      <c r="U15" s="9" cm="1">
        <f t="array" ref="U15">IFERROR(INDEX(Data!$QY$3:$RT$1713,MATCH(NE!U$5&amp;NE!$H15,Data!$QY$3:$QY$1713&amp;Data!$QZ$3:$QZ$1713,0),15),"")</f>
        <v>85</v>
      </c>
      <c r="V15" s="9" cm="1">
        <f t="array" ref="V15">IFERROR(INDEX(Data!$QY$3:$RT$1713,MATCH(NE!V$5&amp;NE!$H15,Data!$QY$3:$QY$1713&amp;Data!$QZ$3:$QZ$1713,0),15),"")</f>
        <v>84</v>
      </c>
      <c r="W15" s="9" cm="1">
        <f t="array" ref="W15">IFERROR(INDEX(Data!$QY$3:$RT$1713,MATCH(NE!W$5&amp;NE!$H15,Data!$QY$3:$QY$1713&amp;Data!$QZ$3:$QZ$1713,0),15),"")</f>
        <v>80</v>
      </c>
      <c r="X15" s="9" cm="1">
        <f t="array" ref="X15">IFERROR(INDEX(Data!$QY$3:$RT$1713,MATCH(NE!X$5&amp;NE!$H15,Data!$QY$3:$QY$1713&amp;Data!$QZ$3:$QZ$1713,0),15),"")</f>
        <v>81</v>
      </c>
      <c r="Y15" s="9" cm="1">
        <f t="array" ref="Y15">IFERROR(INDEX(Data!$QY$3:$RT$1713,MATCH(NE!Y$5&amp;NE!$H15,Data!$QY$3:$QY$1713&amp;Data!$QZ$3:$QZ$1713,0),15),"")</f>
        <v>81</v>
      </c>
      <c r="Z15" s="9" cm="1">
        <f t="array" ref="Z15">IFERROR(INDEX(Data!$QY$3:$RT$1713,MATCH(NE!Z$5&amp;NE!$H15,Data!$QY$3:$QY$1713&amp;Data!$QZ$3:$QZ$1713,0),15),"")</f>
        <v>81</v>
      </c>
      <c r="AA15" s="9" cm="1">
        <f t="array" ref="AA15">IFERROR(INDEX(Data!$QY$3:$RT$1713,MATCH(NE!AA$5&amp;NE!$H15,Data!$QY$3:$QY$1713&amp;Data!$QZ$3:$QZ$1713,0),15),"")</f>
        <v>82</v>
      </c>
      <c r="AB15" s="9" cm="1">
        <f t="array" ref="AB15">IFERROR(INDEX(Data!$QY$3:$RT$1713,MATCH(NE!AB$5&amp;NE!$H15,Data!$QY$3:$QY$1713&amp;Data!$QZ$3:$QZ$1713,0),15),"")</f>
        <v>84</v>
      </c>
      <c r="AC15" s="9" cm="1">
        <f t="array" ref="AC15">IFERROR(INDEX(Data!$QY$3:$RT$1713,MATCH(NE!AC$5&amp;NE!$H15,Data!$QY$3:$QY$1713&amp;Data!$QZ$3:$QZ$1713,0),15),"")</f>
        <v>83</v>
      </c>
      <c r="AD15" s="9" cm="1">
        <f t="array" ref="AD15">IFERROR(INDEX(Data!$QY$3:$RT$1713,MATCH(NE!AD$5&amp;NE!$H15,Data!$QY$3:$QY$1713&amp;Data!$QZ$3:$QZ$1713,0),15),"")</f>
        <v>85</v>
      </c>
      <c r="AE15" s="9" cm="1">
        <f t="array" ref="AE15">IFERROR(INDEX(Data!$QY$3:$RT$1713,MATCH(NE!AE$5&amp;NE!$H15,Data!$QY$3:$QY$1713&amp;Data!$QZ$3:$QZ$1713,0),15),"")</f>
        <v>82</v>
      </c>
      <c r="AF15" s="9" cm="1">
        <f t="array" ref="AF15">IFERROR(INDEX(Data!$QY$3:$RT$1713,MATCH(NE!AF$5&amp;NE!$H15,Data!$QY$3:$QY$1713&amp;Data!$QZ$3:$QZ$1713,0),15),"")</f>
        <v>80</v>
      </c>
      <c r="AG15" s="9" cm="1">
        <f t="array" ref="AG15">IFERROR(INDEX(Data!$QY$3:$RT$1713,MATCH(NE!AG$5&amp;NE!$H15,Data!$QY$3:$QY$1713&amp;Data!$QZ$3:$QZ$1713,0),15),"")</f>
        <v>79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IFERROR(INDEX(Data!$QY$3:$RT$1713,MATCH(NE!N$5&amp;NE!$H16,Data!$QY$3:$QY$1713&amp;Data!$QZ$3:$QZ$1713,0),15),"")</f>
        <v>74</v>
      </c>
      <c r="O16" s="10" cm="1">
        <f t="array" ref="O16">IFERROR(INDEX(Data!$QY$3:$RT$1713,MATCH(NE!O$5&amp;NE!$H16,Data!$QY$3:$QY$1713&amp;Data!$QZ$3:$QZ$1713,0),15),"")</f>
        <v>72</v>
      </c>
      <c r="P16" s="10" cm="1">
        <f t="array" ref="P16">IFERROR(INDEX(Data!$QY$3:$RT$1713,MATCH(NE!P$5&amp;NE!$H16,Data!$QY$3:$QY$1713&amp;Data!$QZ$3:$QZ$1713,0),15),"")</f>
        <v>70</v>
      </c>
      <c r="Q16" s="10" cm="1">
        <f t="array" ref="Q16">IFERROR(INDEX(Data!$QY$3:$RT$1713,MATCH(NE!Q$5&amp;NE!$H16,Data!$QY$3:$QY$1713&amp;Data!$QZ$3:$QZ$1713,0),15),"")</f>
        <v>70</v>
      </c>
      <c r="R16" s="10" cm="1">
        <f t="array" ref="R16">IFERROR(INDEX(Data!$QY$3:$RT$1713,MATCH(NE!R$5&amp;NE!$H16,Data!$QY$3:$QY$1713&amp;Data!$QZ$3:$QZ$1713,0),15),"")</f>
        <v>66</v>
      </c>
      <c r="S16" s="10" cm="1">
        <f t="array" ref="S16">IFERROR(INDEX(Data!$QY$3:$RT$1713,MATCH(NE!S$5&amp;NE!$H16,Data!$QY$3:$QY$1713&amp;Data!$QZ$3:$QZ$1713,0),15),"")</f>
        <v>63</v>
      </c>
      <c r="T16" s="10" cm="1">
        <f t="array" ref="T16">IFERROR(INDEX(Data!$QY$3:$RT$1713,MATCH(NE!T$5&amp;NE!$H16,Data!$QY$3:$QY$1713&amp;Data!$QZ$3:$QZ$1713,0),15),"")</f>
        <v>59</v>
      </c>
      <c r="U16" s="10" cm="1">
        <f t="array" ref="U16">IFERROR(INDEX(Data!$QY$3:$RT$1713,MATCH(NE!U$5&amp;NE!$H16,Data!$QY$3:$QY$1713&amp;Data!$QZ$3:$QZ$1713,0),15),"")</f>
        <v>60</v>
      </c>
      <c r="V16" s="10" cm="1">
        <f t="array" ref="V16">IFERROR(INDEX(Data!$QY$3:$RT$1713,MATCH(NE!V$5&amp;NE!$H16,Data!$QY$3:$QY$1713&amp;Data!$QZ$3:$QZ$1713,0),15),"")</f>
        <v>58</v>
      </c>
      <c r="W16" s="10" cm="1">
        <f t="array" ref="W16">IFERROR(INDEX(Data!$QY$3:$RT$1713,MATCH(NE!W$5&amp;NE!$H16,Data!$QY$3:$QY$1713&amp;Data!$QZ$3:$QZ$1713,0),15),"")</f>
        <v>61</v>
      </c>
      <c r="X16" s="10" cm="1">
        <f t="array" ref="X16">IFERROR(INDEX(Data!$QY$3:$RT$1713,MATCH(NE!X$5&amp;NE!$H16,Data!$QY$3:$QY$1713&amp;Data!$QZ$3:$QZ$1713,0),15),"")</f>
        <v>61</v>
      </c>
      <c r="Y16" s="10" cm="1">
        <f t="array" ref="Y16">IFERROR(INDEX(Data!$QY$3:$RT$1713,MATCH(NE!Y$5&amp;NE!$H16,Data!$QY$3:$QY$1713&amp;Data!$QZ$3:$QZ$1713,0),15),"")</f>
        <v>65</v>
      </c>
      <c r="Z16" s="10" cm="1">
        <f t="array" ref="Z16">IFERROR(INDEX(Data!$QY$3:$RT$1713,MATCH(NE!Z$5&amp;NE!$H16,Data!$QY$3:$QY$1713&amp;Data!$QZ$3:$QZ$1713,0),15),"")</f>
        <v>64</v>
      </c>
      <c r="AA16" s="10" cm="1">
        <f t="array" ref="AA16">IFERROR(INDEX(Data!$QY$3:$RT$1713,MATCH(NE!AA$5&amp;NE!$H16,Data!$QY$3:$QY$1713&amp;Data!$QZ$3:$QZ$1713,0),15),"")</f>
        <v>63</v>
      </c>
      <c r="AB16" s="10" cm="1">
        <f t="array" ref="AB16">IFERROR(INDEX(Data!$QY$3:$RT$1713,MATCH(NE!AB$5&amp;NE!$H16,Data!$QY$3:$QY$1713&amp;Data!$QZ$3:$QZ$1713,0),15),"")</f>
        <v>60</v>
      </c>
      <c r="AC16" s="10" cm="1">
        <f t="array" ref="AC16">IFERROR(INDEX(Data!$QY$3:$RT$1713,MATCH(NE!AC$5&amp;NE!$H16,Data!$QY$3:$QY$1713&amp;Data!$QZ$3:$QZ$1713,0),15),"")</f>
        <v>64</v>
      </c>
      <c r="AD16" s="10" cm="1">
        <f t="array" ref="AD16">IFERROR(INDEX(Data!$QY$3:$RT$1713,MATCH(NE!AD$5&amp;NE!$H16,Data!$QY$3:$QY$1713&amp;Data!$QZ$3:$QZ$1713,0),15),"")</f>
        <v>63</v>
      </c>
      <c r="AE16" s="10" cm="1">
        <f t="array" ref="AE16">IFERROR(INDEX(Data!$QY$3:$RT$1713,MATCH(NE!AE$5&amp;NE!$H16,Data!$QY$3:$QY$1713&amp;Data!$QZ$3:$QZ$1713,0),15),"")</f>
        <v>62</v>
      </c>
      <c r="AF16" s="10" cm="1">
        <f t="array" ref="AF16">IFERROR(INDEX(Data!$QY$3:$RT$1713,MATCH(NE!AF$5&amp;NE!$H16,Data!$QY$3:$QY$1713&amp;Data!$QZ$3:$QZ$1713,0),15),"")</f>
        <v>61</v>
      </c>
      <c r="AG16" s="10" cm="1">
        <f t="array" ref="AG16">IFERROR(INDEX(Data!$QY$3:$RT$1713,MATCH(NE!AG$5&amp;NE!$H16,Data!$QY$3:$QY$1713&amp;Data!$QZ$3:$QZ$1713,0),15),"")</f>
        <v>64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IFERROR(INDEX(Data!$QY$3:$RT$1713,MATCH(NE!N$5&amp;NE!$H17,Data!$QY$3:$QY$1713&amp;Data!$QZ$3:$QZ$1713,0),15),"")</f>
        <v>78</v>
      </c>
      <c r="O17" s="9" cm="1">
        <f t="array" ref="O17">IFERROR(INDEX(Data!$QY$3:$RT$1713,MATCH(NE!O$5&amp;NE!$H17,Data!$QY$3:$QY$1713&amp;Data!$QZ$3:$QZ$1713,0),15),"")</f>
        <v>79</v>
      </c>
      <c r="P17" s="9" cm="1">
        <f t="array" ref="P17">IFERROR(INDEX(Data!$QY$3:$RT$1713,MATCH(NE!P$5&amp;NE!$H17,Data!$QY$3:$QY$1713&amp;Data!$QZ$3:$QZ$1713,0),15),"")</f>
        <v>77</v>
      </c>
      <c r="Q17" s="9" cm="1">
        <f t="array" ref="Q17">IFERROR(INDEX(Data!$QY$3:$RT$1713,MATCH(NE!Q$5&amp;NE!$H17,Data!$QY$3:$QY$1713&amp;Data!$QZ$3:$QZ$1713,0),15),"")</f>
        <v>78</v>
      </c>
      <c r="R17" s="9" cm="1">
        <f t="array" ref="R17">IFERROR(INDEX(Data!$QY$3:$RT$1713,MATCH(NE!R$5&amp;NE!$H17,Data!$QY$3:$QY$1713&amp;Data!$QZ$3:$QZ$1713,0),15),"")</f>
        <v>77</v>
      </c>
      <c r="S17" s="9" cm="1">
        <f t="array" ref="S17">IFERROR(INDEX(Data!$QY$3:$RT$1713,MATCH(NE!S$5&amp;NE!$H17,Data!$QY$3:$QY$1713&amp;Data!$QZ$3:$QZ$1713,0),15),"")</f>
        <v>78</v>
      </c>
      <c r="T17" s="9" cm="1">
        <f t="array" ref="T17">IFERROR(INDEX(Data!$QY$3:$RT$1713,MATCH(NE!T$5&amp;NE!$H17,Data!$QY$3:$QY$1713&amp;Data!$QZ$3:$QZ$1713,0),15),"")</f>
        <v>77</v>
      </c>
      <c r="U17" s="9" cm="1">
        <f t="array" ref="U17">IFERROR(INDEX(Data!$QY$3:$RT$1713,MATCH(NE!U$5&amp;NE!$H17,Data!$QY$3:$QY$1713&amp;Data!$QZ$3:$QZ$1713,0),15),"")</f>
        <v>77</v>
      </c>
      <c r="V17" s="9" cm="1">
        <f t="array" ref="V17">IFERROR(INDEX(Data!$QY$3:$RT$1713,MATCH(NE!V$5&amp;NE!$H17,Data!$QY$3:$QY$1713&amp;Data!$QZ$3:$QZ$1713,0),15),"")</f>
        <v>76</v>
      </c>
      <c r="W17" s="9" cm="1">
        <f t="array" ref="W17">IFERROR(INDEX(Data!$QY$3:$RT$1713,MATCH(NE!W$5&amp;NE!$H17,Data!$QY$3:$QY$1713&amp;Data!$QZ$3:$QZ$1713,0),15),"")</f>
        <v>77</v>
      </c>
      <c r="X17" s="9" cm="1">
        <f t="array" ref="X17">IFERROR(INDEX(Data!$QY$3:$RT$1713,MATCH(NE!X$5&amp;NE!$H17,Data!$QY$3:$QY$1713&amp;Data!$QZ$3:$QZ$1713,0),15),"")</f>
        <v>78</v>
      </c>
      <c r="Y17" s="9" cm="1">
        <f t="array" ref="Y17">IFERROR(INDEX(Data!$QY$3:$RT$1713,MATCH(NE!Y$5&amp;NE!$H17,Data!$QY$3:$QY$1713&amp;Data!$QZ$3:$QZ$1713,0),15),"")</f>
        <v>76</v>
      </c>
      <c r="Z17" s="9" cm="1">
        <f t="array" ref="Z17">IFERROR(INDEX(Data!$QY$3:$RT$1713,MATCH(NE!Z$5&amp;NE!$H17,Data!$QY$3:$QY$1713&amp;Data!$QZ$3:$QZ$1713,0),15),"")</f>
        <v>77</v>
      </c>
      <c r="AA17" s="9" cm="1">
        <f t="array" ref="AA17">IFERROR(INDEX(Data!$QY$3:$RT$1713,MATCH(NE!AA$5&amp;NE!$H17,Data!$QY$3:$QY$1713&amp;Data!$QZ$3:$QZ$1713,0),15),"")</f>
        <v>77</v>
      </c>
      <c r="AB17" s="9" cm="1">
        <f t="array" ref="AB17">IFERROR(INDEX(Data!$QY$3:$RT$1713,MATCH(NE!AB$5&amp;NE!$H17,Data!$QY$3:$QY$1713&amp;Data!$QZ$3:$QZ$1713,0),15),"")</f>
        <v>77</v>
      </c>
      <c r="AC17" s="9" cm="1">
        <f t="array" ref="AC17">IFERROR(INDEX(Data!$QY$3:$RT$1713,MATCH(NE!AC$5&amp;NE!$H17,Data!$QY$3:$QY$1713&amp;Data!$QZ$3:$QZ$1713,0),15),"")</f>
        <v>77</v>
      </c>
      <c r="AD17" s="9" cm="1">
        <f t="array" ref="AD17">IFERROR(INDEX(Data!$QY$3:$RT$1713,MATCH(NE!AD$5&amp;NE!$H17,Data!$QY$3:$QY$1713&amp;Data!$QZ$3:$QZ$1713,0),15),"")</f>
        <v>77</v>
      </c>
      <c r="AE17" s="9" cm="1">
        <f t="array" ref="AE17">IFERROR(INDEX(Data!$QY$3:$RT$1713,MATCH(NE!AE$5&amp;NE!$H17,Data!$QY$3:$QY$1713&amp;Data!$QZ$3:$QZ$1713,0),15),"")</f>
        <v>78</v>
      </c>
      <c r="AF17" s="9" cm="1">
        <f t="array" ref="AF17">IFERROR(INDEX(Data!$QY$3:$RT$1713,MATCH(NE!AF$5&amp;NE!$H17,Data!$QY$3:$QY$1713&amp;Data!$QZ$3:$QZ$1713,0),15),"")</f>
        <v>78</v>
      </c>
      <c r="AG17" s="9" cm="1">
        <f t="array" ref="AG17">IFERROR(INDEX(Data!$QY$3:$RT$1713,MATCH(NE!AG$5&amp;NE!$H17,Data!$QY$3:$QY$1713&amp;Data!$QZ$3:$QZ$1713,0),15),"")</f>
        <v>77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IFERROR(INDEX(Data!$QY$3:$RT$1713,MATCH(NE!N$5&amp;NE!$H18,Data!$QY$3:$QY$1713&amp;Data!$QZ$3:$QZ$1713,0),15),"")</f>
        <v>68</v>
      </c>
      <c r="O18" s="10" cm="1">
        <f t="array" ref="O18">IFERROR(INDEX(Data!$QY$3:$RT$1713,MATCH(NE!O$5&amp;NE!$H18,Data!$QY$3:$QY$1713&amp;Data!$QZ$3:$QZ$1713,0),15),"")</f>
        <v>68</v>
      </c>
      <c r="P18" s="10" cm="1">
        <f t="array" ref="P18">IFERROR(INDEX(Data!$QY$3:$RT$1713,MATCH(NE!P$5&amp;NE!$H18,Data!$QY$3:$QY$1713&amp;Data!$QZ$3:$QZ$1713,0),15),"")</f>
        <v>68</v>
      </c>
      <c r="Q18" s="10" cm="1">
        <f t="array" ref="Q18">IFERROR(INDEX(Data!$QY$3:$RT$1713,MATCH(NE!Q$5&amp;NE!$H18,Data!$QY$3:$QY$1713&amp;Data!$QZ$3:$QZ$1713,0),15),"")</f>
        <v>68</v>
      </c>
      <c r="R18" s="10" cm="1">
        <f t="array" ref="R18">IFERROR(INDEX(Data!$QY$3:$RT$1713,MATCH(NE!R$5&amp;NE!$H18,Data!$QY$3:$QY$1713&amp;Data!$QZ$3:$QZ$1713,0),15),"")</f>
        <v>69</v>
      </c>
      <c r="S18" s="10" cm="1">
        <f t="array" ref="S18">IFERROR(INDEX(Data!$QY$3:$RT$1713,MATCH(NE!S$5&amp;NE!$H18,Data!$QY$3:$QY$1713&amp;Data!$QZ$3:$QZ$1713,0),15),"")</f>
        <v>71</v>
      </c>
      <c r="T18" s="10" cm="1">
        <f t="array" ref="T18">IFERROR(INDEX(Data!$QY$3:$RT$1713,MATCH(NE!T$5&amp;NE!$H18,Data!$QY$3:$QY$1713&amp;Data!$QZ$3:$QZ$1713,0),15),"")</f>
        <v>72</v>
      </c>
      <c r="U18" s="10" cm="1">
        <f t="array" ref="U18">IFERROR(INDEX(Data!$QY$3:$RT$1713,MATCH(NE!U$5&amp;NE!$H18,Data!$QY$3:$QY$1713&amp;Data!$QZ$3:$QZ$1713,0),15),"")</f>
        <v>72</v>
      </c>
      <c r="V18" s="10" cm="1">
        <f t="array" ref="V18">IFERROR(INDEX(Data!$QY$3:$RT$1713,MATCH(NE!V$5&amp;NE!$H18,Data!$QY$3:$QY$1713&amp;Data!$QZ$3:$QZ$1713,0),15),"")</f>
        <v>73</v>
      </c>
      <c r="W18" s="10" cm="1">
        <f t="array" ref="W18">IFERROR(INDEX(Data!$QY$3:$RT$1713,MATCH(NE!W$5&amp;NE!$H18,Data!$QY$3:$QY$1713&amp;Data!$QZ$3:$QZ$1713,0),15),"")</f>
        <v>73</v>
      </c>
      <c r="X18" s="10" cm="1">
        <f t="array" ref="X18">IFERROR(INDEX(Data!$QY$3:$RT$1713,MATCH(NE!X$5&amp;NE!$H18,Data!$QY$3:$QY$1713&amp;Data!$QZ$3:$QZ$1713,0),15),"")</f>
        <v>73</v>
      </c>
      <c r="Y18" s="10" cm="1">
        <f t="array" ref="Y18">IFERROR(INDEX(Data!$QY$3:$RT$1713,MATCH(NE!Y$5&amp;NE!$H18,Data!$QY$3:$QY$1713&amp;Data!$QZ$3:$QZ$1713,0),15),"")</f>
        <v>74</v>
      </c>
      <c r="Z18" s="10" cm="1">
        <f t="array" ref="Z18">IFERROR(INDEX(Data!$QY$3:$RT$1713,MATCH(NE!Z$5&amp;NE!$H18,Data!$QY$3:$QY$1713&amp;Data!$QZ$3:$QZ$1713,0),15),"")</f>
        <v>74</v>
      </c>
      <c r="AA18" s="10" cm="1">
        <f t="array" ref="AA18">IFERROR(INDEX(Data!$QY$3:$RT$1713,MATCH(NE!AA$5&amp;NE!$H18,Data!$QY$3:$QY$1713&amp;Data!$QZ$3:$QZ$1713,0),15),"")</f>
        <v>73</v>
      </c>
      <c r="AB18" s="10" cm="1">
        <f t="array" ref="AB18">IFERROR(INDEX(Data!$QY$3:$RT$1713,MATCH(NE!AB$5&amp;NE!$H18,Data!$QY$3:$QY$1713&amp;Data!$QZ$3:$QZ$1713,0),15),"")</f>
        <v>73</v>
      </c>
      <c r="AC18" s="10" cm="1">
        <f t="array" ref="AC18">IFERROR(INDEX(Data!$QY$3:$RT$1713,MATCH(NE!AC$5&amp;NE!$H18,Data!$QY$3:$QY$1713&amp;Data!$QZ$3:$QZ$1713,0),15),"")</f>
        <v>73</v>
      </c>
      <c r="AD18" s="10" cm="1">
        <f t="array" ref="AD18">IFERROR(INDEX(Data!$QY$3:$RT$1713,MATCH(NE!AD$5&amp;NE!$H18,Data!$QY$3:$QY$1713&amp;Data!$QZ$3:$QZ$1713,0),15),"")</f>
        <v>74</v>
      </c>
      <c r="AE18" s="10" cm="1">
        <f t="array" ref="AE18">IFERROR(INDEX(Data!$QY$3:$RT$1713,MATCH(NE!AE$5&amp;NE!$H18,Data!$QY$3:$QY$1713&amp;Data!$QZ$3:$QZ$1713,0),15),"")</f>
        <v>74</v>
      </c>
      <c r="AF18" s="10" cm="1">
        <f t="array" ref="AF18">IFERROR(INDEX(Data!$QY$3:$RT$1713,MATCH(NE!AF$5&amp;NE!$H18,Data!$QY$3:$QY$1713&amp;Data!$QZ$3:$QZ$1713,0),15),"")</f>
        <v>74</v>
      </c>
      <c r="AJ18" s="20"/>
    </row>
    <row r="19" spans="8:36" s="9" customFormat="1" x14ac:dyDescent="0.25">
      <c r="H19" s="11">
        <v>2014</v>
      </c>
      <c r="I19" s="16"/>
      <c r="M19" s="9" cm="1">
        <f t="array" ref="M19">IFERROR(INDEX(Data!$QY$3:$RT$1713,MATCH(NE!M$5&amp;NE!$H19,Data!$QY$3:$QY$1713&amp;Data!$QZ$3:$QZ$1713,0),15),"")</f>
        <v>75</v>
      </c>
      <c r="N19" s="9" cm="1">
        <f t="array" ref="N19">IFERROR(INDEX(Data!$QY$3:$RT$1713,MATCH(NE!N$5&amp;NE!$H19,Data!$QY$3:$QY$1713&amp;Data!$QZ$3:$QZ$1713,0),15),"")</f>
        <v>69</v>
      </c>
      <c r="O19" s="9" cm="1">
        <f t="array" ref="O19">IFERROR(INDEX(Data!$QY$3:$RT$1713,MATCH(NE!O$5&amp;NE!$H19,Data!$QY$3:$QY$1713&amp;Data!$QZ$3:$QZ$1713,0),15),"")</f>
        <v>68</v>
      </c>
      <c r="P19" s="9" cm="1">
        <f t="array" ref="P19">IFERROR(INDEX(Data!$QY$3:$RT$1713,MATCH(NE!P$5&amp;NE!$H19,Data!$QY$3:$QY$1713&amp;Data!$QZ$3:$QZ$1713,0),15),"")</f>
        <v>69</v>
      </c>
      <c r="Q19" s="9" cm="1">
        <f t="array" ref="Q19">IFERROR(INDEX(Data!$QY$3:$RT$1713,MATCH(NE!Q$5&amp;NE!$H19,Data!$QY$3:$QY$1713&amp;Data!$QZ$3:$QZ$1713,0),15),"")</f>
        <v>71</v>
      </c>
      <c r="R19" s="9" cm="1">
        <f t="array" ref="R19">IFERROR(INDEX(Data!$QY$3:$RT$1713,MATCH(NE!R$5&amp;NE!$H19,Data!$QY$3:$QY$1713&amp;Data!$QZ$3:$QZ$1713,0),15),"")</f>
        <v>73</v>
      </c>
      <c r="S19" s="9" cm="1">
        <f t="array" ref="S19">IFERROR(INDEX(Data!$QY$3:$RT$1713,MATCH(NE!S$5&amp;NE!$H19,Data!$QY$3:$QY$1713&amp;Data!$QZ$3:$QZ$1713,0),15),"")</f>
        <v>72</v>
      </c>
      <c r="T19" s="9" cm="1">
        <f t="array" ref="T19">IFERROR(INDEX(Data!$QY$3:$RT$1713,MATCH(NE!T$5&amp;NE!$H19,Data!$QY$3:$QY$1713&amp;Data!$QZ$3:$QZ$1713,0),15),"")</f>
        <v>73</v>
      </c>
      <c r="U19" s="9" cm="1">
        <f t="array" ref="U19">IFERROR(INDEX(Data!$QY$3:$RT$1713,MATCH(NE!U$5&amp;NE!$H19,Data!$QY$3:$QY$1713&amp;Data!$QZ$3:$QZ$1713,0),15),"")</f>
        <v>72</v>
      </c>
      <c r="V19" s="9" cm="1">
        <f t="array" ref="V19">IFERROR(INDEX(Data!$QY$3:$RT$1713,MATCH(NE!V$5&amp;NE!$H19,Data!$QY$3:$QY$1713&amp;Data!$QZ$3:$QZ$1713,0),15),"")</f>
        <v>70</v>
      </c>
      <c r="W19" s="9" cm="1">
        <f t="array" ref="W19">IFERROR(INDEX(Data!$QY$3:$RT$1713,MATCH(NE!W$5&amp;NE!$H19,Data!$QY$3:$QY$1713&amp;Data!$QZ$3:$QZ$1713,0),15),"")</f>
        <v>70</v>
      </c>
      <c r="X19" s="9" cm="1">
        <f t="array" ref="X19">IFERROR(INDEX(Data!$QY$3:$RT$1713,MATCH(NE!X$5&amp;NE!$H19,Data!$QY$3:$QY$1713&amp;Data!$QZ$3:$QZ$1713,0),15),"")</f>
        <v>70</v>
      </c>
      <c r="Y19" s="9" cm="1">
        <f t="array" ref="Y19">IFERROR(INDEX(Data!$QY$3:$RT$1713,MATCH(NE!Y$5&amp;NE!$H19,Data!$QY$3:$QY$1713&amp;Data!$QZ$3:$QZ$1713,0),15),"")</f>
        <v>71</v>
      </c>
      <c r="Z19" s="9" cm="1">
        <f t="array" ref="Z19">IFERROR(INDEX(Data!$QY$3:$RT$1713,MATCH(NE!Z$5&amp;NE!$H19,Data!$QY$3:$QY$1713&amp;Data!$QZ$3:$QZ$1713,0),15),"")</f>
        <v>72</v>
      </c>
      <c r="AA19" s="9" cm="1">
        <f t="array" ref="AA19">IFERROR(INDEX(Data!$QY$3:$RT$1713,MATCH(NE!AA$5&amp;NE!$H19,Data!$QY$3:$QY$1713&amp;Data!$QZ$3:$QZ$1713,0),15),"")</f>
        <v>72</v>
      </c>
      <c r="AB19" s="9" cm="1">
        <f t="array" ref="AB19">IFERROR(INDEX(Data!$QY$3:$RT$1713,MATCH(NE!AB$5&amp;NE!$H19,Data!$QY$3:$QY$1713&amp;Data!$QZ$3:$QZ$1713,0),15),"")</f>
        <v>73</v>
      </c>
      <c r="AC19" s="9" cm="1">
        <f t="array" ref="AC19">IFERROR(INDEX(Data!$QY$3:$RT$1713,MATCH(NE!AC$5&amp;NE!$H19,Data!$QY$3:$QY$1713&amp;Data!$QZ$3:$QZ$1713,0),15),"")</f>
        <v>72</v>
      </c>
      <c r="AD19" s="9" cm="1">
        <f t="array" ref="AD19">IFERROR(INDEX(Data!$QY$3:$RT$1713,MATCH(NE!AD$5&amp;NE!$H19,Data!$QY$3:$QY$1713&amp;Data!$QZ$3:$QZ$1713,0),15),"")</f>
        <v>74</v>
      </c>
      <c r="AE19" s="9" cm="1">
        <f t="array" ref="AE19">IFERROR(INDEX(Data!$QY$3:$RT$1713,MATCH(NE!AE$5&amp;NE!$H19,Data!$QY$3:$QY$1713&amp;Data!$QZ$3:$QZ$1713,0),15),"")</f>
        <v>74</v>
      </c>
      <c r="AF19" s="9" cm="1">
        <f t="array" ref="AF19">IFERROR(INDEX(Data!$QY$3:$RT$1713,MATCH(NE!AF$5&amp;NE!$H19,Data!$QY$3:$QY$1713&amp;Data!$QZ$3:$QZ$1713,0),15),"")</f>
        <v>74</v>
      </c>
      <c r="AG19" s="9" cm="1">
        <f t="array" ref="AG19">IFERROR(INDEX(Data!$QY$3:$RT$1713,MATCH(NE!AG$5&amp;NE!$H19,Data!$QY$3:$QY$1713&amp;Data!$QZ$3:$QZ$1713,0),15),"")</f>
        <v>75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IFERROR(INDEX(Data!$QY$3:$RT$1713,MATCH(NE!I$5&amp;NE!$H20,Data!$QY$3:$QY$1713&amp;Data!$QZ$3:$QZ$1713,0),15),"")</f>
        <v/>
      </c>
      <c r="J20" s="10" t="str" cm="1">
        <f t="array" ref="J20">IFERROR(INDEX(Data!$QY$3:$RT$1713,MATCH(NE!J$5&amp;NE!$H20,Data!$QY$3:$QY$1713&amp;Data!$QZ$3:$QZ$1713,0),15),"")</f>
        <v/>
      </c>
      <c r="K20" s="10" t="str" cm="1">
        <f t="array" ref="K20">IFERROR(INDEX(Data!$QY$3:$RT$1713,MATCH(NE!K$5&amp;NE!$H20,Data!$QY$3:$QY$1713&amp;Data!$QZ$3:$QZ$1713,0),15),"")</f>
        <v/>
      </c>
      <c r="L20" s="10" t="str" cm="1">
        <f t="array" ref="L20">IFERROR(INDEX(Data!$QY$3:$RT$1713,MATCH(NE!L$5&amp;NE!$H20,Data!$QY$3:$QY$1713&amp;Data!$QZ$3:$QZ$1713,0),15),"")</f>
        <v/>
      </c>
      <c r="M20" s="10" t="str" cm="1">
        <f t="array" ref="M20">IFERROR(INDEX(Data!$QY$3:$RT$1713,MATCH(NE!M$5&amp;NE!$H20,Data!$QY$3:$QY$1713&amp;Data!$QZ$3:$QZ$1713,0),15),"")</f>
        <v/>
      </c>
      <c r="N20" s="10" t="str" cm="1">
        <f t="array" ref="N20">IFERROR(INDEX(Data!$QY$3:$RT$1713,MATCH(NE!N$5&amp;NE!$H20,Data!$QY$3:$QY$1713&amp;Data!$QZ$3:$QZ$1713,0),15),"")</f>
        <v/>
      </c>
      <c r="O20" s="10" cm="1">
        <f t="array" ref="O20">IFERROR(INDEX(Data!$QY$3:$RT$1713,MATCH(NE!O$5&amp;NE!$H20,Data!$QY$3:$QY$1713&amp;Data!$QZ$3:$QZ$1713,0),15),"")</f>
        <v>77</v>
      </c>
      <c r="P20" s="10" cm="1">
        <f t="array" ref="P20">IFERROR(INDEX(Data!$QY$3:$RT$1713,MATCH(NE!P$5&amp;NE!$H20,Data!$QY$3:$QY$1713&amp;Data!$QZ$3:$QZ$1713,0),15),"")</f>
        <v>76</v>
      </c>
      <c r="Q20" s="10" cm="1">
        <f t="array" ref="Q20">IFERROR(INDEX(Data!$QY$3:$RT$1713,MATCH(NE!Q$5&amp;NE!$H20,Data!$QY$3:$QY$1713&amp;Data!$QZ$3:$QZ$1713,0),15),"")</f>
        <v>78</v>
      </c>
      <c r="R20" s="10" cm="1">
        <f t="array" ref="R20">IFERROR(INDEX(Data!$QY$3:$RT$1713,MATCH(NE!R$5&amp;NE!$H20,Data!$QY$3:$QY$1713&amp;Data!$QZ$3:$QZ$1713,0),15),"")</f>
        <v>76</v>
      </c>
      <c r="S20" s="10" cm="1">
        <f t="array" ref="S20">IFERROR(INDEX(Data!$QY$3:$RT$1713,MATCH(NE!S$5&amp;NE!$H20,Data!$QY$3:$QY$1713&amp;Data!$QZ$3:$QZ$1713,0),15),"")</f>
        <v>70</v>
      </c>
      <c r="T20" s="10" cm="1">
        <f t="array" ref="T20">IFERROR(INDEX(Data!$QY$3:$RT$1713,MATCH(NE!T$5&amp;NE!$H20,Data!$QY$3:$QY$1713&amp;Data!$QZ$3:$QZ$1713,0),15),"")</f>
        <v>63</v>
      </c>
      <c r="U20" s="10" cm="1">
        <f t="array" ref="U20">IFERROR(INDEX(Data!$QY$3:$RT$1713,MATCH(NE!U$5&amp;NE!$H20,Data!$QY$3:$QY$1713&amp;Data!$QZ$3:$QZ$1713,0),15),"")</f>
        <v>64</v>
      </c>
      <c r="V20" s="10" cm="1">
        <f t="array" ref="V20">IFERROR(INDEX(Data!$QY$3:$RT$1713,MATCH(NE!V$5&amp;NE!$H20,Data!$QY$3:$QY$1713&amp;Data!$QZ$3:$QZ$1713,0),15),"")</f>
        <v>69</v>
      </c>
      <c r="W20" s="10" cm="1">
        <f t="array" ref="W20">IFERROR(INDEX(Data!$QY$3:$RT$1713,MATCH(NE!W$5&amp;NE!$H20,Data!$QY$3:$QY$1713&amp;Data!$QZ$3:$QZ$1713,0),15),"")</f>
        <v>71</v>
      </c>
      <c r="X20" s="10" cm="1">
        <f t="array" ref="X20">IFERROR(INDEX(Data!$QY$3:$RT$1713,MATCH(NE!X$5&amp;NE!$H20,Data!$QY$3:$QY$1713&amp;Data!$QZ$3:$QZ$1713,0),15),"")</f>
        <v>72</v>
      </c>
      <c r="Y20" s="10" cm="1">
        <f t="array" ref="Y20">IFERROR(INDEX(Data!$QY$3:$RT$1713,MATCH(NE!Y$5&amp;NE!$H20,Data!$QY$3:$QY$1713&amp;Data!$QZ$3:$QZ$1713,0),15),"")</f>
        <v>72</v>
      </c>
      <c r="Z20" s="10" cm="1">
        <f t="array" ref="Z20">IFERROR(INDEX(Data!$QY$3:$RT$1713,MATCH(NE!Z$5&amp;NE!$H20,Data!$QY$3:$QY$1713&amp;Data!$QZ$3:$QZ$1713,0),15),"")</f>
        <v>66</v>
      </c>
      <c r="AA20" s="10" cm="1">
        <f t="array" ref="AA20">IFERROR(INDEX(Data!$QY$3:$RT$1713,MATCH(NE!AA$5&amp;NE!$H20,Data!$QY$3:$QY$1713&amp;Data!$QZ$3:$QZ$1713,0),15),"")</f>
        <v>61</v>
      </c>
      <c r="AB20" s="10" cm="1">
        <f t="array" ref="AB20">IFERROR(INDEX(Data!$QY$3:$RT$1713,MATCH(NE!AB$5&amp;NE!$H20,Data!$QY$3:$QY$1713&amp;Data!$QZ$3:$QZ$1713,0),15),"")</f>
        <v>60</v>
      </c>
      <c r="AC20" s="10" cm="1">
        <f t="array" ref="AC20">IFERROR(INDEX(Data!$QY$3:$RT$1713,MATCH(NE!AC$5&amp;NE!$H20,Data!$QY$3:$QY$1713&amp;Data!$QZ$3:$QZ$1713,0),15),"")</f>
        <v>59</v>
      </c>
      <c r="AD20" s="10" cm="1">
        <f t="array" ref="AD20">IFERROR(INDEX(Data!$QY$3:$RT$1713,MATCH(NE!AD$5&amp;NE!$H20,Data!$QY$3:$QY$1713&amp;Data!$QZ$3:$QZ$1713,0),15),"")</f>
        <v>62</v>
      </c>
      <c r="AE20" s="10" t="str" cm="1">
        <f t="array" ref="AE20">IFERROR(INDEX(Data!$QY$3:$RT$1713,MATCH(NE!AE$5&amp;NE!$H20,Data!$QY$3:$QY$1713&amp;Data!$QZ$3:$QZ$1713,0),15),"")</f>
        <v/>
      </c>
      <c r="AF20" s="10" t="str" cm="1">
        <f t="array" ref="AF20">IFERROR(INDEX(Data!$QY$3:$RT$1713,MATCH(NE!AF$5&amp;NE!$H20,Data!$QY$3:$QY$1713&amp;Data!$QZ$3:$QZ$1713,0),15),"")</f>
        <v/>
      </c>
      <c r="AG20" s="10" cm="1">
        <f t="array" ref="AG20">IFERROR(INDEX(Data!$QY$3:$RT$1713,MATCH(NE!AG$5&amp;NE!$H20,Data!$QY$3:$QY$1713&amp;Data!$QZ$3:$QZ$1713,0),15),"")</f>
        <v>69</v>
      </c>
      <c r="AH20" s="10" t="str" cm="1">
        <f t="array" ref="AH20">IFERROR(INDEX(Data!$QY$3:$RT$1713,MATCH(NE!AH$5&amp;NE!$H20,Data!$QY$3:$QY$1713&amp;Data!$QZ$3:$QZ$1713,0),15),"")</f>
        <v/>
      </c>
      <c r="AI20" s="10" t="str" cm="1">
        <f t="array" ref="AI20">IFERROR(INDEX(Data!$QY$3:$RT$1713,MATCH(NE!AI$5&amp;NE!$H20,Data!$QY$3:$QY$1713&amp;Data!$QZ$3:$QZ$1713,0),15),"")</f>
        <v/>
      </c>
      <c r="AJ20" s="20" t="str" cm="1">
        <f t="array" ref="AJ20">IFERROR(INDEX(Data!$QY$3:$RT$1713,MATCH(NE!AJ$5&amp;NE!$H20,Data!$QY$3:$QY$1713&amp;Data!$QZ$3:$QZ$1713,0),15),"")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IFERROR(INDEX(Data!$QY$3:$RT$1713,MATCH(NE!I$5&amp;NE!$H21,Data!$QY$3:$QY$1713&amp;Data!$QZ$3:$QZ$1713,0),15),"")</f>
        <v/>
      </c>
      <c r="J21" s="9" t="str" cm="1">
        <f t="array" ref="J21">IFERROR(INDEX(Data!$QY$3:$RT$1713,MATCH(NE!J$5&amp;NE!$H21,Data!$QY$3:$QY$1713&amp;Data!$QZ$3:$QZ$1713,0),15),"")</f>
        <v/>
      </c>
      <c r="K21" s="9" t="str" cm="1">
        <f t="array" ref="K21">IFERROR(INDEX(Data!$QY$3:$RT$1713,MATCH(NE!K$5&amp;NE!$H21,Data!$QY$3:$QY$1713&amp;Data!$QZ$3:$QZ$1713,0),15),"")</f>
        <v/>
      </c>
      <c r="L21" s="9" t="str" cm="1">
        <f t="array" ref="L21">IFERROR(INDEX(Data!$QY$3:$RT$1713,MATCH(NE!L$5&amp;NE!$H21,Data!$QY$3:$QY$1713&amp;Data!$QZ$3:$QZ$1713,0),15),"")</f>
        <v/>
      </c>
      <c r="M21" s="9" cm="1">
        <f t="array" ref="M21">IFERROR(INDEX(Data!$QY$3:$RT$1713,MATCH(NE!M$5&amp;NE!$H21,Data!$QY$3:$QY$1713&amp;Data!$QZ$3:$QZ$1713,0),15),"")</f>
        <v>71</v>
      </c>
      <c r="N21" s="9" cm="1">
        <f t="array" ref="N21">IFERROR(INDEX(Data!$QY$3:$RT$1713,MATCH(NE!N$5&amp;NE!$H21,Data!$QY$3:$QY$1713&amp;Data!$QZ$3:$QZ$1713,0),15),"")</f>
        <v>64</v>
      </c>
      <c r="O21" s="9" cm="1">
        <f t="array" ref="O21">IFERROR(INDEX(Data!$QY$3:$RT$1713,MATCH(NE!O$5&amp;NE!$H21,Data!$QY$3:$QY$1713&amp;Data!$QZ$3:$QZ$1713,0),15),"")</f>
        <v>61</v>
      </c>
      <c r="P21" s="9" cm="1">
        <f t="array" ref="P21">IFERROR(INDEX(Data!$QY$3:$RT$1713,MATCH(NE!P$5&amp;NE!$H21,Data!$QY$3:$QY$1713&amp;Data!$QZ$3:$QZ$1713,0),15),"")</f>
        <v>57</v>
      </c>
      <c r="Q21" s="9" cm="1">
        <f t="array" ref="Q21">IFERROR(INDEX(Data!$QY$3:$RT$1713,MATCH(NE!Q$5&amp;NE!$H21,Data!$QY$3:$QY$1713&amp;Data!$QZ$3:$QZ$1713,0),15),"")</f>
        <v>45</v>
      </c>
      <c r="R21" s="9" cm="1">
        <f t="array" ref="R21">IFERROR(INDEX(Data!$QY$3:$RT$1713,MATCH(NE!R$5&amp;NE!$H21,Data!$QY$3:$QY$1713&amp;Data!$QZ$3:$QZ$1713,0),15),"")</f>
        <v>41</v>
      </c>
      <c r="S21" s="9" cm="1">
        <f t="array" ref="S21">IFERROR(INDEX(Data!$QY$3:$RT$1713,MATCH(NE!S$5&amp;NE!$H21,Data!$QY$3:$QY$1713&amp;Data!$QZ$3:$QZ$1713,0),15),"")</f>
        <v>34</v>
      </c>
      <c r="T21" s="9" cm="1">
        <f t="array" ref="T21">IFERROR(INDEX(Data!$QY$3:$RT$1713,MATCH(NE!T$5&amp;NE!$H21,Data!$QY$3:$QY$1713&amp;Data!$QZ$3:$QZ$1713,0),15),"")</f>
        <v>28</v>
      </c>
      <c r="U21" s="9" cm="1">
        <f t="array" ref="U21">IFERROR(INDEX(Data!$QY$3:$RT$1713,MATCH(NE!U$5&amp;NE!$H21,Data!$QY$3:$QY$1713&amp;Data!$QZ$3:$QZ$1713,0),15),"")</f>
        <v>24</v>
      </c>
      <c r="V21" s="9" cm="1">
        <f t="array" ref="V21">IFERROR(INDEX(Data!$QY$3:$RT$1713,MATCH(NE!V$5&amp;NE!$H21,Data!$QY$3:$QY$1713&amp;Data!$QZ$3:$QZ$1713,0),15),"")</f>
        <v>22</v>
      </c>
      <c r="W21" s="9" cm="1">
        <f t="array" ref="W21">IFERROR(INDEX(Data!$QY$3:$RT$1713,MATCH(NE!W$5&amp;NE!$H21,Data!$QY$3:$QY$1713&amp;Data!$QZ$3:$QZ$1713,0),15),"")</f>
        <v>18</v>
      </c>
      <c r="X21" s="9" cm="1">
        <f t="array" ref="X21">IFERROR(INDEX(Data!$QY$3:$RT$1713,MATCH(NE!X$5&amp;NE!$H21,Data!$QY$3:$QY$1713&amp;Data!$QZ$3:$QZ$1713,0),15),"")</f>
        <v>19</v>
      </c>
      <c r="Y21" s="9" cm="1">
        <f t="array" ref="Y21">IFERROR(INDEX(Data!$QY$3:$RT$1713,MATCH(NE!Y$5&amp;NE!$H21,Data!$QY$3:$QY$1713&amp;Data!$QZ$3:$QZ$1713,0),15),"")</f>
        <v>21</v>
      </c>
      <c r="Z21" s="9" cm="1">
        <f t="array" ref="Z21">IFERROR(INDEX(Data!$QY$3:$RT$1713,MATCH(NE!Z$5&amp;NE!$H21,Data!$QY$3:$QY$1713&amp;Data!$QZ$3:$QZ$1713,0),15),"")</f>
        <v>20</v>
      </c>
      <c r="AA21" s="9" cm="1">
        <f t="array" ref="AA21">IFERROR(INDEX(Data!$QY$3:$RT$1713,MATCH(NE!AA$5&amp;NE!$H21,Data!$QY$3:$QY$1713&amp;Data!$QZ$3:$QZ$1713,0),15),"")</f>
        <v>18</v>
      </c>
      <c r="AB21" s="9" cm="1">
        <f t="array" ref="AB21">IFERROR(INDEX(Data!$QY$3:$RT$1713,MATCH(NE!AB$5&amp;NE!$H21,Data!$QY$3:$QY$1713&amp;Data!$QZ$3:$QZ$1713,0),15),"")</f>
        <v>19</v>
      </c>
      <c r="AC21" s="9" cm="1">
        <f t="array" ref="AC21">IFERROR(INDEX(Data!$QY$3:$RT$1713,MATCH(NE!AC$5&amp;NE!$H21,Data!$QY$3:$QY$1713&amp;Data!$QZ$3:$QZ$1713,0),15),"")</f>
        <v>18</v>
      </c>
      <c r="AD21" s="9" cm="1">
        <f t="array" ref="AD21">IFERROR(INDEX(Data!$QY$3:$RT$1713,MATCH(NE!AD$5&amp;NE!$H21,Data!$QY$3:$QY$1713&amp;Data!$QZ$3:$QZ$1713,0),15),"")</f>
        <v>19</v>
      </c>
      <c r="AE21" s="9" cm="1">
        <f t="array" ref="AE21">IFERROR(INDEX(Data!$QY$3:$RT$1713,MATCH(NE!AE$5&amp;NE!$H21,Data!$QY$3:$QY$1713&amp;Data!$QZ$3:$QZ$1713,0),15),"")</f>
        <v>20</v>
      </c>
      <c r="AF21" s="9" t="str" cm="1">
        <f t="array" ref="AF21">IFERROR(INDEX(Data!$QY$3:$RT$1713,MATCH(NE!AF$5&amp;NE!$H21,Data!$QY$3:$QY$1713&amp;Data!$QZ$3:$QZ$1713,0),15),"")</f>
        <v/>
      </c>
      <c r="AG21" s="9" t="str" cm="1">
        <f t="array" ref="AG21">IFERROR(INDEX(Data!$QY$3:$RT$1713,MATCH(NE!AG$5&amp;NE!$H21,Data!$QY$3:$QY$1713&amp;Data!$QZ$3:$QZ$1713,0),15),"")</f>
        <v/>
      </c>
      <c r="AH21" s="9" t="str" cm="1">
        <f t="array" ref="AH21">IFERROR(INDEX(Data!$QY$3:$RT$1713,MATCH(NE!AH$5&amp;NE!$H21,Data!$QY$3:$QY$1713&amp;Data!$QZ$3:$QZ$1713,0),15),"")</f>
        <v/>
      </c>
      <c r="AI21" s="9" t="str" cm="1">
        <f t="array" ref="AI21">IFERROR(INDEX(Data!$QY$3:$RT$1713,MATCH(NE!AI$5&amp;NE!$H21,Data!$QY$3:$QY$1713&amp;Data!$QZ$3:$QZ$1713,0),15),"")</f>
        <v/>
      </c>
      <c r="AJ21" s="17" t="str" cm="1">
        <f t="array" ref="AJ21">IFERROR(INDEX(Data!$QY$3:$RT$1713,MATCH(NE!AJ$5&amp;NE!$H21,Data!$QY$3:$QY$1713&amp;Data!$QZ$3:$QZ$1713,0),15),"")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IFERROR(INDEX(Data!$QY$3:$RT$1713,MATCH(NE!I$5&amp;NE!$H22,Data!$QY$3:$QY$1713&amp;Data!$QZ$3:$QZ$1713,0),15),"")</f>
        <v/>
      </c>
      <c r="J22" s="10" t="str" cm="1">
        <f t="array" ref="J22">IFERROR(INDEX(Data!$QY$3:$RT$1713,MATCH(NE!J$5&amp;NE!$H22,Data!$QY$3:$QY$1713&amp;Data!$QZ$3:$QZ$1713,0),15),"")</f>
        <v/>
      </c>
      <c r="K22" s="10" t="str" cm="1">
        <f t="array" ref="K22">IFERROR(INDEX(Data!$QY$3:$RT$1713,MATCH(NE!K$5&amp;NE!$H22,Data!$QY$3:$QY$1713&amp;Data!$QZ$3:$QZ$1713,0),15),"")</f>
        <v/>
      </c>
      <c r="L22" s="10" t="str" cm="1">
        <f t="array" ref="L22">IFERROR(INDEX(Data!$QY$3:$RT$1713,MATCH(NE!L$5&amp;NE!$H22,Data!$QY$3:$QY$1713&amp;Data!$QZ$3:$QZ$1713,0),15),"")</f>
        <v/>
      </c>
      <c r="M22" s="10" t="str" cm="1">
        <f t="array" ref="M22">IFERROR(INDEX(Data!$QY$3:$RT$1713,MATCH(NE!M$5&amp;NE!$H22,Data!$QY$3:$QY$1713&amp;Data!$QZ$3:$QZ$1713,0),15),"")</f>
        <v/>
      </c>
      <c r="N22" s="10" t="str" cm="1">
        <f t="array" ref="N22">IFERROR(INDEX(Data!$QY$3:$RT$1713,MATCH(NE!N$5&amp;NE!$H22,Data!$QY$3:$QY$1713&amp;Data!$QZ$3:$QZ$1713,0),15),"")</f>
        <v/>
      </c>
      <c r="O22" s="10" cm="1">
        <f t="array" ref="O22">IFERROR(INDEX(Data!$QY$3:$RT$1713,MATCH(NE!O$5&amp;NE!$H22,Data!$QY$3:$QY$1713&amp;Data!$QZ$3:$QZ$1713,0),15),"")</f>
        <v>75</v>
      </c>
      <c r="P22" s="10" cm="1">
        <f t="array" ref="P22">IFERROR(INDEX(Data!$QY$3:$RT$1713,MATCH(NE!P$5&amp;NE!$H22,Data!$QY$3:$QY$1713&amp;Data!$QZ$3:$QZ$1713,0),15),"")</f>
        <v>78</v>
      </c>
      <c r="Q22" s="10" cm="1">
        <f t="array" ref="Q22">IFERROR(INDEX(Data!$QY$3:$RT$1713,MATCH(NE!Q$5&amp;NE!$H22,Data!$QY$3:$QY$1713&amp;Data!$QZ$3:$QZ$1713,0),15),"")</f>
        <v>80</v>
      </c>
      <c r="R22" s="10" cm="1">
        <f t="array" ref="R22">IFERROR(INDEX(Data!$QY$3:$RT$1713,MATCH(NE!R$5&amp;NE!$H22,Data!$QY$3:$QY$1713&amp;Data!$QZ$3:$QZ$1713,0),15),"")</f>
        <v>82</v>
      </c>
      <c r="S22" s="10" cm="1">
        <f t="array" ref="S22">IFERROR(INDEX(Data!$QY$3:$RT$1713,MATCH(NE!S$5&amp;NE!$H22,Data!$QY$3:$QY$1713&amp;Data!$QZ$3:$QZ$1713,0),15),"")</f>
        <v>81</v>
      </c>
      <c r="T22" s="10" cm="1">
        <f t="array" ref="T22">IFERROR(INDEX(Data!$QY$3:$RT$1713,MATCH(NE!T$5&amp;NE!$H22,Data!$QY$3:$QY$1713&amp;Data!$QZ$3:$QZ$1713,0),15),"")</f>
        <v>80</v>
      </c>
      <c r="U22" s="10" cm="1">
        <f t="array" ref="U22">IFERROR(INDEX(Data!$QY$3:$RT$1713,MATCH(NE!U$5&amp;NE!$H22,Data!$QY$3:$QY$1713&amp;Data!$QZ$3:$QZ$1713,0),15),"")</f>
        <v>77</v>
      </c>
      <c r="V22" s="10" cm="1">
        <f t="array" ref="V22">IFERROR(INDEX(Data!$QY$3:$RT$1713,MATCH(NE!V$5&amp;NE!$H22,Data!$QY$3:$QY$1713&amp;Data!$QZ$3:$QZ$1713,0),15),"")</f>
        <v>75</v>
      </c>
      <c r="W22" s="10" cm="1">
        <f t="array" ref="W22">IFERROR(INDEX(Data!$QY$3:$RT$1713,MATCH(NE!W$5&amp;NE!$H22,Data!$QY$3:$QY$1713&amp;Data!$QZ$3:$QZ$1713,0),15),"")</f>
        <v>78</v>
      </c>
      <c r="X22" s="10" cm="1">
        <f t="array" ref="X22">IFERROR(INDEX(Data!$QY$3:$RT$1713,MATCH(NE!X$5&amp;NE!$H22,Data!$QY$3:$QY$1713&amp;Data!$QZ$3:$QZ$1713,0),15),"")</f>
        <v>78</v>
      </c>
      <c r="Y22" s="10" cm="1">
        <f t="array" ref="Y22">IFERROR(INDEX(Data!$QY$3:$RT$1713,MATCH(NE!Y$5&amp;NE!$H22,Data!$QY$3:$QY$1713&amp;Data!$QZ$3:$QZ$1713,0),15),"")</f>
        <v>79</v>
      </c>
      <c r="Z22" s="10" cm="1">
        <f t="array" ref="Z22">IFERROR(INDEX(Data!$QY$3:$RT$1713,MATCH(NE!Z$5&amp;NE!$H22,Data!$QY$3:$QY$1713&amp;Data!$QZ$3:$QZ$1713,0),15),"")</f>
        <v>82</v>
      </c>
      <c r="AA22" s="10" cm="1">
        <f t="array" ref="AA22">IFERROR(INDEX(Data!$QY$3:$RT$1713,MATCH(NE!AA$5&amp;NE!$H22,Data!$QY$3:$QY$1713&amp;Data!$QZ$3:$QZ$1713,0),15),"")</f>
        <v>79</v>
      </c>
      <c r="AB22" s="10" cm="1">
        <f t="array" ref="AB22">IFERROR(INDEX(Data!$QY$3:$RT$1713,MATCH(NE!AB$5&amp;NE!$H22,Data!$QY$3:$QY$1713&amp;Data!$QZ$3:$QZ$1713,0),15),"")</f>
        <v>82</v>
      </c>
      <c r="AC22" s="10" cm="1">
        <f t="array" ref="AC22">IFERROR(INDEX(Data!$QY$3:$RT$1713,MATCH(NE!AC$5&amp;NE!$H22,Data!$QY$3:$QY$1713&amp;Data!$QZ$3:$QZ$1713,0),15),"")</f>
        <v>79</v>
      </c>
      <c r="AD22" s="10" cm="1">
        <f t="array" ref="AD22">IFERROR(INDEX(Data!$QY$3:$RT$1713,MATCH(NE!AD$5&amp;NE!$H22,Data!$QY$3:$QY$1713&amp;Data!$QZ$3:$QZ$1713,0),15),"")</f>
        <v>79</v>
      </c>
      <c r="AE22" s="10" cm="1">
        <f t="array" ref="AE22">IFERROR(INDEX(Data!$QY$3:$RT$1713,MATCH(NE!AE$5&amp;NE!$H22,Data!$QY$3:$QY$1713&amp;Data!$QZ$3:$QZ$1713,0),15),"")</f>
        <v>78</v>
      </c>
      <c r="AF22" s="10" cm="1">
        <f t="array" ref="AF22">IFERROR(INDEX(Data!$QY$3:$RT$1713,MATCH(NE!AF$5&amp;NE!$H22,Data!$QY$3:$QY$1713&amp;Data!$QZ$3:$QZ$1713,0),15),"")</f>
        <v>78</v>
      </c>
      <c r="AG22" s="10" t="str" cm="1">
        <f t="array" ref="AG22">IFERROR(INDEX(Data!$QY$3:$RT$1713,MATCH(NE!AG$5&amp;NE!$H22,Data!$QY$3:$QY$1713&amp;Data!$QZ$3:$QZ$1713,0),15),"")</f>
        <v/>
      </c>
      <c r="AH22" s="10" t="str" cm="1">
        <f t="array" ref="AH22">IFERROR(INDEX(Data!$QY$3:$RT$1713,MATCH(NE!AH$5&amp;NE!$H22,Data!$QY$3:$QY$1713&amp;Data!$QZ$3:$QZ$1713,0),15),"")</f>
        <v/>
      </c>
      <c r="AI22" s="10" t="str" cm="1">
        <f t="array" ref="AI22">IFERROR(INDEX(Data!$QY$3:$RT$1713,MATCH(NE!AI$5&amp;NE!$H22,Data!$QY$3:$QY$1713&amp;Data!$QZ$3:$QZ$1713,0),15),"")</f>
        <v/>
      </c>
      <c r="AJ22" s="20" t="str" cm="1">
        <f t="array" ref="AJ22">IFERROR(INDEX(Data!$QY$3:$RT$1713,MATCH(NE!AJ$5&amp;NE!$H22,Data!$QY$3:$QY$1713&amp;Data!$QZ$3:$QZ$1713,0),15),"")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IFERROR(INDEX(Data!$QY$3:$RT$1713,MATCH(NE!I$5&amp;NE!$H23,Data!$QY$3:$QY$1713&amp;Data!$QZ$3:$QZ$1713,0),15),"")</f>
        <v/>
      </c>
      <c r="J23" s="9" t="str" cm="1">
        <f t="array" ref="J23">IFERROR(INDEX(Data!$QY$3:$RT$1713,MATCH(NE!J$5&amp;NE!$H23,Data!$QY$3:$QY$1713&amp;Data!$QZ$3:$QZ$1713,0),15),"")</f>
        <v/>
      </c>
      <c r="K23" s="9" t="str" cm="1">
        <f t="array" ref="K23">IFERROR(INDEX(Data!$QY$3:$RT$1713,MATCH(NE!K$5&amp;NE!$H23,Data!$QY$3:$QY$1713&amp;Data!$QZ$3:$QZ$1713,0),15),"")</f>
        <v/>
      </c>
      <c r="L23" s="9" t="str" cm="1">
        <f t="array" ref="L23">IFERROR(INDEX(Data!$QY$3:$RT$1713,MATCH(NE!L$5&amp;NE!$H23,Data!$QY$3:$QY$1713&amp;Data!$QZ$3:$QZ$1713,0),15),"")</f>
        <v/>
      </c>
      <c r="M23" s="9" t="str" cm="1">
        <f t="array" ref="M23">IFERROR(INDEX(Data!$QY$3:$RT$1713,MATCH(NE!M$5&amp;NE!$H23,Data!$QY$3:$QY$1713&amp;Data!$QZ$3:$QZ$1713,0),15),"")</f>
        <v/>
      </c>
      <c r="N23" s="9" cm="1">
        <f t="array" ref="N23">IFERROR(INDEX(Data!$QY$3:$RT$1713,MATCH(NE!N$5&amp;NE!$H23,Data!$QY$3:$QY$1713&amp;Data!$QZ$3:$QZ$1713,0),15),"")</f>
        <v>86</v>
      </c>
      <c r="O23" s="9" cm="1">
        <f t="array" ref="O23">IFERROR(INDEX(Data!$QY$3:$RT$1713,MATCH(NE!O$5&amp;NE!$H23,Data!$QY$3:$QY$1713&amp;Data!$QZ$3:$QZ$1713,0),15),"")</f>
        <v>78</v>
      </c>
      <c r="P23" s="9" cm="1">
        <f t="array" ref="P23">IFERROR(INDEX(Data!$QY$3:$RT$1713,MATCH(NE!P$5&amp;NE!$H23,Data!$QY$3:$QY$1713&amp;Data!$QZ$3:$QZ$1713,0),15),"")</f>
        <v>75</v>
      </c>
      <c r="Q23" s="9" cm="1">
        <f t="array" ref="Q23">IFERROR(INDEX(Data!$QY$3:$RT$1713,MATCH(NE!Q$5&amp;NE!$H23,Data!$QY$3:$QY$1713&amp;Data!$QZ$3:$QZ$1713,0),15),"")</f>
        <v>79</v>
      </c>
      <c r="R23" s="9" cm="1">
        <f t="array" ref="R23">IFERROR(INDEX(Data!$QY$3:$RT$1713,MATCH(NE!R$5&amp;NE!$H23,Data!$QY$3:$QY$1713&amp;Data!$QZ$3:$QZ$1713,0),15),"")</f>
        <v>74</v>
      </c>
      <c r="S23" s="9" cm="1">
        <f t="array" ref="S23">IFERROR(INDEX(Data!$QY$3:$RT$1713,MATCH(NE!S$5&amp;NE!$H23,Data!$QY$3:$QY$1713&amp;Data!$QZ$3:$QZ$1713,0),15),"")</f>
        <v>80</v>
      </c>
      <c r="T23" s="9" cm="1">
        <f t="array" ref="T23">IFERROR(INDEX(Data!$QY$3:$RT$1713,MATCH(NE!T$5&amp;NE!$H23,Data!$QY$3:$QY$1713&amp;Data!$QZ$3:$QZ$1713,0),15),"")</f>
        <v>77</v>
      </c>
      <c r="U23" s="9" cm="1">
        <f t="array" ref="U23">IFERROR(INDEX(Data!$QY$3:$RT$1713,MATCH(NE!U$5&amp;NE!$H23,Data!$QY$3:$QY$1713&amp;Data!$QZ$3:$QZ$1713,0),15),"")</f>
        <v>81</v>
      </c>
      <c r="V23" s="9" cm="1">
        <f t="array" ref="V23">IFERROR(INDEX(Data!$QY$3:$RT$1713,MATCH(NE!V$5&amp;NE!$H23,Data!$QY$3:$QY$1713&amp;Data!$QZ$3:$QZ$1713,0),15),"")</f>
        <v>77</v>
      </c>
      <c r="W23" s="9" cm="1">
        <f t="array" ref="W23">IFERROR(INDEX(Data!$QY$3:$RT$1713,MATCH(NE!W$5&amp;NE!$H23,Data!$QY$3:$QY$1713&amp;Data!$QZ$3:$QZ$1713,0),15),"")</f>
        <v>77</v>
      </c>
      <c r="X23" s="9" cm="1">
        <f t="array" ref="X23">IFERROR(INDEX(Data!$QY$3:$RT$1713,MATCH(NE!X$5&amp;NE!$H23,Data!$QY$3:$QY$1713&amp;Data!$QZ$3:$QZ$1713,0),15),"")</f>
        <v>79</v>
      </c>
      <c r="Y23" s="9" cm="1">
        <f t="array" ref="Y23">IFERROR(INDEX(Data!$QY$3:$RT$1713,MATCH(NE!Y$5&amp;NE!$H23,Data!$QY$3:$QY$1713&amp;Data!$QZ$3:$QZ$1713,0),15),"")</f>
        <v>77</v>
      </c>
      <c r="Z23" s="9" cm="1">
        <f t="array" ref="Z23">IFERROR(INDEX(Data!$QY$3:$RT$1713,MATCH(NE!Z$5&amp;NE!$H23,Data!$QY$3:$QY$1713&amp;Data!$QZ$3:$QZ$1713,0),15),"")</f>
        <v>76</v>
      </c>
      <c r="AA23" s="9" cm="1">
        <f t="array" ref="AA23">IFERROR(INDEX(Data!$QY$3:$RT$1713,MATCH(NE!AA$5&amp;NE!$H23,Data!$QY$3:$QY$1713&amp;Data!$QZ$3:$QZ$1713,0),15),"")</f>
        <v>78</v>
      </c>
      <c r="AB23" s="9" cm="1">
        <f t="array" ref="AB23">IFERROR(INDEX(Data!$QY$3:$RT$1713,MATCH(NE!AB$5&amp;NE!$H23,Data!$QY$3:$QY$1713&amp;Data!$QZ$3:$QZ$1713,0),15),"")</f>
        <v>80</v>
      </c>
      <c r="AC23" s="9" cm="1">
        <f t="array" ref="AC23">IFERROR(INDEX(Data!$QY$3:$RT$1713,MATCH(NE!AC$5&amp;NE!$H23,Data!$QY$3:$QY$1713&amp;Data!$QZ$3:$QZ$1713,0),15),"")</f>
        <v>79</v>
      </c>
      <c r="AD23" s="9" cm="1">
        <f t="array" ref="AD23">IFERROR(INDEX(Data!$QY$3:$RT$1713,MATCH(NE!AD$5&amp;NE!$H23,Data!$QY$3:$QY$1713&amp;Data!$QZ$3:$QZ$1713,0),15),"")</f>
        <v>76</v>
      </c>
      <c r="AE23" s="9" cm="1">
        <f t="array" ref="AE23">IFERROR(INDEX(Data!$QY$3:$RT$1713,MATCH(NE!AE$5&amp;NE!$H23,Data!$QY$3:$QY$1713&amp;Data!$QZ$3:$QZ$1713,0),15),"")</f>
        <v>78</v>
      </c>
      <c r="AF23" s="9" cm="1">
        <f t="array" ref="AF23">IFERROR(INDEX(Data!$QY$3:$RT$1713,MATCH(NE!AF$5&amp;NE!$H23,Data!$QY$3:$QY$1713&amp;Data!$QZ$3:$QZ$1713,0),15),"")</f>
        <v>79</v>
      </c>
      <c r="AG23" s="9" t="str" cm="1">
        <f t="array" ref="AG23">IFERROR(INDEX(Data!$QY$3:$RT$1713,MATCH(NE!AG$5&amp;NE!$H23,Data!$QY$3:$QY$1713&amp;Data!$QZ$3:$QZ$1713,0),15),"")</f>
        <v/>
      </c>
      <c r="AH23" s="9" t="str" cm="1">
        <f t="array" ref="AH23">IFERROR(INDEX(Data!$QY$3:$RT$1713,MATCH(NE!AH$5&amp;NE!$H23,Data!$QY$3:$QY$1713&amp;Data!$QZ$3:$QZ$1713,0),15),"")</f>
        <v/>
      </c>
      <c r="AI23" s="9" t="str" cm="1">
        <f t="array" ref="AI23">IFERROR(INDEX(Data!$QY$3:$RT$1713,MATCH(NE!AI$5&amp;NE!$H23,Data!$QY$3:$QY$1713&amp;Data!$QZ$3:$QZ$1713,0),15),"")</f>
        <v/>
      </c>
      <c r="AJ23" s="17" t="str" cm="1">
        <f t="array" ref="AJ23">IFERROR(INDEX(Data!$QY$3:$RT$1713,MATCH(NE!AJ$5&amp;NE!$H23,Data!$QY$3:$QY$1713&amp;Data!$QZ$3:$QZ$1713,0),15),"")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IFERROR(INDEX(Data!$QY$3:$RT$1713,MATCH(NE!I$5&amp;NE!$H24,Data!$QY$3:$QY$1713&amp;Data!$QZ$3:$QZ$1713,0),15),"")</f>
        <v/>
      </c>
      <c r="J24" s="10" t="str" cm="1">
        <f t="array" ref="J24">IFERROR(INDEX(Data!$QY$3:$RT$1713,MATCH(NE!J$5&amp;NE!$H24,Data!$QY$3:$QY$1713&amp;Data!$QZ$3:$QZ$1713,0),15),"")</f>
        <v/>
      </c>
      <c r="K24" s="10" t="str" cm="1">
        <f t="array" ref="K24">IFERROR(INDEX(Data!$QY$3:$RT$1713,MATCH(NE!K$5&amp;NE!$H24,Data!$QY$3:$QY$1713&amp;Data!$QZ$3:$QZ$1713,0),15),"")</f>
        <v/>
      </c>
      <c r="L24" s="10" t="str" cm="1">
        <f t="array" ref="L24">IFERROR(INDEX(Data!$QY$3:$RT$1713,MATCH(NE!L$5&amp;NE!$H24,Data!$QY$3:$QY$1713&amp;Data!$QZ$3:$QZ$1713,0),15),"")</f>
        <v/>
      </c>
      <c r="M24" s="10" t="str" cm="1">
        <f t="array" ref="M24">IFERROR(INDEX(Data!$QY$3:$RT$1713,MATCH(NE!M$5&amp;NE!$H24,Data!$QY$3:$QY$1713&amp;Data!$QZ$3:$QZ$1713,0),15),"")</f>
        <v/>
      </c>
      <c r="N24" s="10" t="str" cm="1">
        <f t="array" ref="N24">IFERROR(INDEX(Data!$QY$3:$RT$1713,MATCH(NE!N$5&amp;NE!$H24,Data!$QY$3:$QY$1713&amp;Data!$QZ$3:$QZ$1713,0),15),"")</f>
        <v/>
      </c>
      <c r="O24" s="10" cm="1">
        <f t="array" ref="O24">IFERROR(INDEX(Data!$QY$3:$RT$1713,MATCH(NE!O$5&amp;NE!$H24,Data!$QY$3:$QY$1713&amp;Data!$QZ$3:$QZ$1713,0),15),"")</f>
        <v>80</v>
      </c>
      <c r="P24" s="10" cm="1">
        <f t="array" ref="P24">IFERROR(INDEX(Data!$QY$3:$RT$1713,MATCH(NE!P$5&amp;NE!$H24,Data!$QY$3:$QY$1713&amp;Data!$QZ$3:$QZ$1713,0),15),"")</f>
        <v>84</v>
      </c>
      <c r="Q24" s="10" cm="1">
        <f t="array" ref="Q24">IFERROR(INDEX(Data!$QY$3:$RT$1713,MATCH(NE!Q$5&amp;NE!$H24,Data!$QY$3:$QY$1713&amp;Data!$QZ$3:$QZ$1713,0),15),"")</f>
        <v>85</v>
      </c>
      <c r="R24" s="10" cm="1">
        <f t="array" ref="R24">IFERROR(INDEX(Data!$QY$3:$RT$1713,MATCH(NE!R$5&amp;NE!$H24,Data!$QY$3:$QY$1713&amp;Data!$QZ$3:$QZ$1713,0),15),"")</f>
        <v>83</v>
      </c>
      <c r="S24" s="10" cm="1">
        <f t="array" ref="S24">IFERROR(INDEX(Data!$QY$3:$RT$1713,MATCH(NE!S$5&amp;NE!$H24,Data!$QY$3:$QY$1713&amp;Data!$QZ$3:$QZ$1713,0),15),"")</f>
        <v>84</v>
      </c>
      <c r="T24" s="10" cm="1">
        <f t="array" ref="T24">IFERROR(INDEX(Data!$QY$3:$RT$1713,MATCH(NE!T$5&amp;NE!$H24,Data!$QY$3:$QY$1713&amp;Data!$QZ$3:$QZ$1713,0),15),"")</f>
        <v>84</v>
      </c>
      <c r="U24" s="10" cm="1">
        <f t="array" ref="U24">IFERROR(INDEX(Data!$QY$3:$RT$1713,MATCH(NE!U$5&amp;NE!$H24,Data!$QY$3:$QY$1713&amp;Data!$QZ$3:$QZ$1713,0),15),"")</f>
        <v>81</v>
      </c>
      <c r="V24" s="10" cm="1">
        <f t="array" ref="V24">IFERROR(INDEX(Data!$QY$3:$RT$1713,MATCH(NE!V$5&amp;NE!$H24,Data!$QY$3:$QY$1713&amp;Data!$QZ$3:$QZ$1713,0),15),"")</f>
        <v>81</v>
      </c>
      <c r="W24" s="10" cm="1">
        <f t="array" ref="W24">IFERROR(INDEX(Data!$QY$3:$RT$1713,MATCH(NE!W$5&amp;NE!$H24,Data!$QY$3:$QY$1713&amp;Data!$QZ$3:$QZ$1713,0),15),"")</f>
        <v>78</v>
      </c>
      <c r="X24" s="10" cm="1">
        <f t="array" ref="X24">IFERROR(INDEX(Data!$QY$3:$RT$1713,MATCH(NE!X$5&amp;NE!$H24,Data!$QY$3:$QY$1713&amp;Data!$QZ$3:$QZ$1713,0),15),"")</f>
        <v>78</v>
      </c>
      <c r="Y24" s="10" cm="1">
        <f t="array" ref="Y24">IFERROR(INDEX(Data!$QY$3:$RT$1713,MATCH(NE!Y$5&amp;NE!$H24,Data!$QY$3:$QY$1713&amp;Data!$QZ$3:$QZ$1713,0),15),"")</f>
        <v>78</v>
      </c>
      <c r="Z24" s="10" cm="1">
        <f t="array" ref="Z24">IFERROR(INDEX(Data!$QY$3:$RT$1713,MATCH(NE!Z$5&amp;NE!$H24,Data!$QY$3:$QY$1713&amp;Data!$QZ$3:$QZ$1713,0),15),"")</f>
        <v>78</v>
      </c>
      <c r="AA24" s="10" cm="1">
        <f t="array" ref="AA24">IFERROR(INDEX(Data!$QY$3:$RT$1713,MATCH(NE!AA$5&amp;NE!$H24,Data!$QY$3:$QY$1713&amp;Data!$QZ$3:$QZ$1713,0),15),"")</f>
        <v>77</v>
      </c>
      <c r="AB24" s="10" cm="1">
        <f t="array" ref="AB24">IFERROR(INDEX(Data!$QY$3:$RT$1713,MATCH(NE!AB$5&amp;NE!$H24,Data!$QY$3:$QY$1713&amp;Data!$QZ$3:$QZ$1713,0),15),"")</f>
        <v>78</v>
      </c>
      <c r="AC24" s="10" cm="1">
        <f t="array" ref="AC24">IFERROR(INDEX(Data!$QY$3:$RT$1713,MATCH(NE!AC$5&amp;NE!$H24,Data!$QY$3:$QY$1713&amp;Data!$QZ$3:$QZ$1713,0),15),"")</f>
        <v>80</v>
      </c>
      <c r="AD24" s="10" cm="1">
        <f t="array" ref="AD24">IFERROR(INDEX(Data!$QY$3:$RT$1713,MATCH(NE!AD$5&amp;NE!$H24,Data!$QY$3:$QY$1713&amp;Data!$QZ$3:$QZ$1713,0),15),"")</f>
        <v>79</v>
      </c>
      <c r="AE24" s="10" cm="1">
        <f t="array" ref="AE24">IFERROR(INDEX(Data!$QY$3:$RT$1713,MATCH(NE!AE$5&amp;NE!$H24,Data!$QY$3:$QY$1713&amp;Data!$QZ$3:$QZ$1713,0),15),"")</f>
        <v>83</v>
      </c>
      <c r="AF24" s="10" cm="1">
        <f t="array" ref="AF24">IFERROR(INDEX(Data!$QY$3:$RT$1713,MATCH(NE!AF$5&amp;NE!$H24,Data!$QY$3:$QY$1713&amp;Data!$QZ$3:$QZ$1713,0),15),"")</f>
        <v>80</v>
      </c>
      <c r="AG24" s="10" cm="1">
        <f t="array" ref="AG24">IFERROR(INDEX(Data!$QY$3:$RT$1713,MATCH(NE!AG$5&amp;NE!$H24,Data!$QY$3:$QY$1713&amp;Data!$QZ$3:$QZ$1713,0),15),"")</f>
        <v>80</v>
      </c>
      <c r="AH24" s="10" cm="1">
        <f t="array" ref="AH24">IFERROR(INDEX(Data!$QY$3:$RT$1713,MATCH(NE!AH$5&amp;NE!$H24,Data!$QY$3:$QY$1713&amp;Data!$QZ$3:$QZ$1713,0),15),"")</f>
        <v>80</v>
      </c>
      <c r="AI24" s="10" cm="1">
        <f t="array" ref="AI24">IFERROR(INDEX(Data!$QY$3:$RT$1713,MATCH(NE!AI$5&amp;NE!$H24,Data!$QY$3:$QY$1713&amp;Data!$QZ$3:$QZ$1713,0),15),"")</f>
        <v>80</v>
      </c>
      <c r="AJ24" s="20" t="str" cm="1">
        <f t="array" ref="AJ24">IFERROR(INDEX(Data!$QY$3:$RT$1713,MATCH(NE!AJ$5&amp;NE!$H24,Data!$QY$3:$QY$1713&amp;Data!$QZ$3:$QZ$1713,0),15),"")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IFERROR(INDEX(Data!$QY$3:$RT$1713,MATCH(NE!I$5&amp;NE!$H25,Data!$QY$3:$QY$1713&amp;Data!$QZ$3:$QZ$1713,0),15),"")</f>
        <v/>
      </c>
      <c r="J25" s="9" t="str" cm="1">
        <f t="array" ref="J25">IFERROR(INDEX(Data!$QY$3:$RT$1713,MATCH(NE!J$5&amp;NE!$H25,Data!$QY$3:$QY$1713&amp;Data!$QZ$3:$QZ$1713,0),15),"")</f>
        <v/>
      </c>
      <c r="K25" s="9" t="str" cm="1">
        <f t="array" ref="K25">IFERROR(INDEX(Data!$QY$3:$RT$1713,MATCH(NE!K$5&amp;NE!$H25,Data!$QY$3:$QY$1713&amp;Data!$QZ$3:$QZ$1713,0),15),"")</f>
        <v/>
      </c>
      <c r="L25" s="9" t="str" cm="1">
        <f t="array" ref="L25">IFERROR(INDEX(Data!$QY$3:$RT$1713,MATCH(NE!L$5&amp;NE!$H25,Data!$QY$3:$QY$1713&amp;Data!$QZ$3:$QZ$1713,0),15),"")</f>
        <v/>
      </c>
      <c r="M25" s="9" t="str" cm="1">
        <f t="array" ref="M25">IFERROR(INDEX(Data!$QY$3:$RT$1713,MATCH(NE!M$5&amp;NE!$H25,Data!$QY$3:$QY$1713&amp;Data!$QZ$3:$QZ$1713,0),15),"")</f>
        <v/>
      </c>
      <c r="N25" s="9" cm="1">
        <f t="array" ref="N25">IFERROR(INDEX(Data!$QY$3:$RT$1713,MATCH(NE!N$5&amp;NE!$H25,Data!$QY$3:$QY$1713&amp;Data!$QZ$3:$QZ$1713,0),15),"")</f>
        <v>66</v>
      </c>
      <c r="O25" s="9" cm="1">
        <f t="array" ref="O25">IFERROR(INDEX(Data!$QY$3:$RT$1713,MATCH(NE!O$5&amp;NE!$H25,Data!$QY$3:$QY$1713&amp;Data!$QZ$3:$QZ$1713,0),15),"")</f>
        <v>68</v>
      </c>
      <c r="P25" s="9" cm="1">
        <f t="array" ref="P25">IFERROR(INDEX(Data!$QY$3:$RT$1713,MATCH(NE!P$5&amp;NE!$H25,Data!$QY$3:$QY$1713&amp;Data!$QZ$3:$QZ$1713,0),15),"")</f>
        <v>69</v>
      </c>
      <c r="Q25" s="9" cm="1">
        <f t="array" ref="Q25">IFERROR(INDEX(Data!$QY$3:$RT$1713,MATCH(NE!Q$5&amp;NE!$H25,Data!$QY$3:$QY$1713&amp;Data!$QZ$3:$QZ$1713,0),15),"")</f>
        <v>69</v>
      </c>
      <c r="R25" s="9" cm="1">
        <f t="array" ref="R25">IFERROR(INDEX(Data!$QY$3:$RT$1713,MATCH(NE!R$5&amp;NE!$H25,Data!$QY$3:$QY$1713&amp;Data!$QZ$3:$QZ$1713,0),15),"")</f>
        <v>74</v>
      </c>
      <c r="S25" s="9" cm="1">
        <f t="array" ref="S25">IFERROR(INDEX(Data!$QY$3:$RT$1713,MATCH(NE!S$5&amp;NE!$H25,Data!$QY$3:$QY$1713&amp;Data!$QZ$3:$QZ$1713,0),15),"")</f>
        <v>73</v>
      </c>
      <c r="T25" s="9" cm="1">
        <f t="array" ref="T25">IFERROR(INDEX(Data!$QY$3:$RT$1713,MATCH(NE!T$5&amp;NE!$H25,Data!$QY$3:$QY$1713&amp;Data!$QZ$3:$QZ$1713,0),15),"")</f>
        <v>75</v>
      </c>
      <c r="U25" s="9" cm="1">
        <f t="array" ref="U25">IFERROR(INDEX(Data!$QY$3:$RT$1713,MATCH(NE!U$5&amp;NE!$H25,Data!$QY$3:$QY$1713&amp;Data!$QZ$3:$QZ$1713,0),15),"")</f>
        <v>76</v>
      </c>
      <c r="V25" s="9" cm="1">
        <f t="array" ref="V25">IFERROR(INDEX(Data!$QY$3:$RT$1713,MATCH(NE!V$5&amp;NE!$H25,Data!$QY$3:$QY$1713&amp;Data!$QZ$3:$QZ$1713,0),15),"")</f>
        <v>75</v>
      </c>
      <c r="W25" s="9" cm="1">
        <f t="array" ref="W25">IFERROR(INDEX(Data!$QY$3:$RT$1713,MATCH(NE!W$5&amp;NE!$H25,Data!$QY$3:$QY$1713&amp;Data!$QZ$3:$QZ$1713,0),15),"")</f>
        <v>74</v>
      </c>
      <c r="X25" s="9" cm="1">
        <f t="array" ref="X25">IFERROR(INDEX(Data!$QY$3:$RT$1713,MATCH(NE!X$5&amp;NE!$H25,Data!$QY$3:$QY$1713&amp;Data!$QZ$3:$QZ$1713,0),15),"")</f>
        <v>75</v>
      </c>
      <c r="Y25" s="9" cm="1">
        <f t="array" ref="Y25">IFERROR(INDEX(Data!$QY$3:$RT$1713,MATCH(NE!Y$5&amp;NE!$H25,Data!$QY$3:$QY$1713&amp;Data!$QZ$3:$QZ$1713,0),15),"")</f>
        <v>72</v>
      </c>
      <c r="Z25" s="9" cm="1">
        <f t="array" ref="Z25">IFERROR(INDEX(Data!$QY$3:$RT$1713,MATCH(NE!Z$5&amp;NE!$H25,Data!$QY$3:$QY$1713&amp;Data!$QZ$3:$QZ$1713,0),15),"")</f>
        <v>66</v>
      </c>
      <c r="AA25" s="9" cm="1">
        <f t="array" ref="AA25">IFERROR(INDEX(Data!$QY$3:$RT$1713,MATCH(NE!AA$5&amp;NE!$H25,Data!$QY$3:$QY$1713&amp;Data!$QZ$3:$QZ$1713,0),15),"")</f>
        <v>69</v>
      </c>
      <c r="AB25" s="9" cm="1">
        <f t="array" ref="AB25">IFERROR(INDEX(Data!$QY$3:$RT$1713,MATCH(NE!AB$5&amp;NE!$H25,Data!$QY$3:$QY$1713&amp;Data!$QZ$3:$QZ$1713,0),15),"")</f>
        <v>69</v>
      </c>
      <c r="AC25" s="9" cm="1">
        <f t="array" ref="AC25">IFERROR(INDEX(Data!$QY$3:$RT$1713,MATCH(NE!AC$5&amp;NE!$H25,Data!$QY$3:$QY$1713&amp;Data!$QZ$3:$QZ$1713,0),15),"")</f>
        <v>69</v>
      </c>
      <c r="AD25" s="9" cm="1">
        <f t="array" ref="AD25">IFERROR(INDEX(Data!$QY$3:$RT$1713,MATCH(NE!AD$5&amp;NE!$H25,Data!$QY$3:$QY$1713&amp;Data!$QZ$3:$QZ$1713,0),15),"")</f>
        <v>67</v>
      </c>
      <c r="AE25" s="9" cm="1">
        <f t="array" ref="AE25">IFERROR(INDEX(Data!$QY$3:$RT$1713,MATCH(NE!AE$5&amp;NE!$H25,Data!$QY$3:$QY$1713&amp;Data!$QZ$3:$QZ$1713,0),15),"")</f>
        <v>69</v>
      </c>
      <c r="AF25" s="9" cm="1">
        <f t="array" ref="AF25">IFERROR(INDEX(Data!$QY$3:$RT$1713,MATCH(NE!AF$5&amp;NE!$H25,Data!$QY$3:$QY$1713&amp;Data!$QZ$3:$QZ$1713,0),15),"")</f>
        <v>70</v>
      </c>
      <c r="AG25" s="9" cm="1">
        <f t="array" ref="AG25">IFERROR(INDEX(Data!$QY$3:$RT$1713,MATCH(NE!AG$5&amp;NE!$H25,Data!$QY$3:$QY$1713&amp;Data!$QZ$3:$QZ$1713,0),15),"")</f>
        <v>70</v>
      </c>
      <c r="AH25" s="9" t="str" cm="1">
        <f t="array" ref="AH25">IFERROR(INDEX(Data!$QY$3:$RT$1713,MATCH(NE!AH$5&amp;NE!$H25,Data!$QY$3:$QY$1713&amp;Data!$QZ$3:$QZ$1713,0),15),"")</f>
        <v/>
      </c>
      <c r="AI25" s="9" t="str" cm="1">
        <f t="array" ref="AI25">IFERROR(INDEX(Data!$QY$3:$RT$1713,MATCH(NE!AI$5&amp;NE!$H25,Data!$QY$3:$QY$1713&amp;Data!$QZ$3:$QZ$1713,0),15),"")</f>
        <v/>
      </c>
      <c r="AJ25" s="17" t="str" cm="1">
        <f t="array" ref="AJ25">IFERROR(INDEX(Data!$QY$3:$RT$1713,MATCH(NE!AJ$5&amp;NE!$H25,Data!$QY$3:$QY$1713&amp;Data!$QZ$3:$QZ$1713,0),15),"")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IFERROR(INDEX(Data!$QY$3:$RT$1713,MATCH(NE!I$5&amp;NE!$H26,Data!$QY$3:$QY$1713&amp;Data!$QZ$3:$QZ$1713,0),15),"")</f>
        <v/>
      </c>
      <c r="J26" s="10" t="str" cm="1">
        <f t="array" ref="J26">IFERROR(INDEX(Data!$QY$3:$RT$1713,MATCH(NE!J$5&amp;NE!$H26,Data!$QY$3:$QY$1713&amp;Data!$QZ$3:$QZ$1713,0),15),"")</f>
        <v/>
      </c>
      <c r="K26" s="10" t="str" cm="1">
        <f t="array" ref="K26">IFERROR(INDEX(Data!$QY$3:$RT$1713,MATCH(NE!K$5&amp;NE!$H26,Data!$QY$3:$QY$1713&amp;Data!$QZ$3:$QZ$1713,0),15),"")</f>
        <v/>
      </c>
      <c r="L26" s="10" t="str" cm="1">
        <f t="array" ref="L26">IFERROR(INDEX(Data!$QY$3:$RT$1713,MATCH(NE!L$5&amp;NE!$H26,Data!$QY$3:$QY$1713&amp;Data!$QZ$3:$QZ$1713,0),15),"")</f>
        <v/>
      </c>
      <c r="M26" s="10" cm="1">
        <f t="array" ref="M26">IFERROR(INDEX(Data!$QY$3:$RT$1713,MATCH(NE!M$5&amp;NE!$H26,Data!$QY$3:$QY$1713&amp;Data!$QZ$3:$QZ$1713,0),15),"")</f>
        <v>81</v>
      </c>
      <c r="N26" s="10" cm="1">
        <f t="array" ref="N26">IFERROR(INDEX(Data!$QY$3:$RT$1713,MATCH(NE!N$5&amp;NE!$H26,Data!$QY$3:$QY$1713&amp;Data!$QZ$3:$QZ$1713,0),15),"")</f>
        <v>79</v>
      </c>
      <c r="O26" s="10" cm="1">
        <f t="array" ref="O26">IFERROR(INDEX(Data!$QY$3:$RT$1713,MATCH(NE!O$5&amp;NE!$H26,Data!$QY$3:$QY$1713&amp;Data!$QZ$3:$QZ$1713,0),15),"")</f>
        <v>82</v>
      </c>
      <c r="P26" s="10" cm="1">
        <f t="array" ref="P26">IFERROR(INDEX(Data!$QY$3:$RT$1713,MATCH(NE!P$5&amp;NE!$H26,Data!$QY$3:$QY$1713&amp;Data!$QZ$3:$QZ$1713,0),15),"")</f>
        <v>81</v>
      </c>
      <c r="Q26" s="10" cm="1">
        <f t="array" ref="Q26">IFERROR(INDEX(Data!$QY$3:$RT$1713,MATCH(NE!Q$5&amp;NE!$H26,Data!$QY$3:$QY$1713&amp;Data!$QZ$3:$QZ$1713,0),15),"")</f>
        <v>82</v>
      </c>
      <c r="R26" s="10" cm="1">
        <f t="array" ref="R26">IFERROR(INDEX(Data!$QY$3:$RT$1713,MATCH(NE!R$5&amp;NE!$H26,Data!$QY$3:$QY$1713&amp;Data!$QZ$3:$QZ$1713,0),15),"")</f>
        <v>76</v>
      </c>
      <c r="S26" s="10" cm="1">
        <f t="array" ref="S26">IFERROR(INDEX(Data!$QY$3:$RT$1713,MATCH(NE!S$5&amp;NE!$H26,Data!$QY$3:$QY$1713&amp;Data!$QZ$3:$QZ$1713,0),15),"")</f>
        <v>67</v>
      </c>
      <c r="T26" s="10" cm="1">
        <f t="array" ref="T26">IFERROR(INDEX(Data!$QY$3:$RT$1713,MATCH(NE!T$5&amp;NE!$H26,Data!$QY$3:$QY$1713&amp;Data!$QZ$3:$QZ$1713,0),15),"")</f>
        <v>67</v>
      </c>
      <c r="U26" s="10" cm="1">
        <f t="array" ref="U26">IFERROR(INDEX(Data!$QY$3:$RT$1713,MATCH(NE!U$5&amp;NE!$H26,Data!$QY$3:$QY$1713&amp;Data!$QZ$3:$QZ$1713,0),15),"")</f>
        <v>66</v>
      </c>
      <c r="V26" s="10" cm="1">
        <f t="array" ref="V26">IFERROR(INDEX(Data!$QY$3:$RT$1713,MATCH(NE!V$5&amp;NE!$H26,Data!$QY$3:$QY$1713&amp;Data!$QZ$3:$QZ$1713,0),15),"")</f>
        <v>71</v>
      </c>
      <c r="W26" s="10" cm="1">
        <f t="array" ref="W26">IFERROR(INDEX(Data!$QY$3:$RT$1713,MATCH(NE!W$5&amp;NE!$H26,Data!$QY$3:$QY$1713&amp;Data!$QZ$3:$QZ$1713,0),15),"")</f>
        <v>74</v>
      </c>
      <c r="X26" s="10" cm="1">
        <f t="array" ref="X26">IFERROR(INDEX(Data!$QY$3:$RT$1713,MATCH(NE!X$5&amp;NE!$H26,Data!$QY$3:$QY$1713&amp;Data!$QZ$3:$QZ$1713,0),15),"")</f>
        <v>75</v>
      </c>
      <c r="Y26" s="10" cm="1">
        <f t="array" ref="Y26">IFERROR(INDEX(Data!$QY$3:$RT$1713,MATCH(NE!Y$5&amp;NE!$H26,Data!$QY$3:$QY$1713&amp;Data!$QZ$3:$QZ$1713,0),15),"")</f>
        <v>79</v>
      </c>
      <c r="Z26" s="10" cm="1">
        <f t="array" ref="Z26">IFERROR(INDEX(Data!$QY$3:$RT$1713,MATCH(NE!Z$5&amp;NE!$H26,Data!$QY$3:$QY$1713&amp;Data!$QZ$3:$QZ$1713,0),15),"")</f>
        <v>77</v>
      </c>
      <c r="AA26" s="10" cm="1">
        <f t="array" ref="AA26">IFERROR(INDEX(Data!$QY$3:$RT$1713,MATCH(NE!AA$5&amp;NE!$H26,Data!$QY$3:$QY$1713&amp;Data!$QZ$3:$QZ$1713,0),15),"")</f>
        <v>81</v>
      </c>
      <c r="AB26" s="10" cm="1">
        <f t="array" ref="AB26">IFERROR(INDEX(Data!$QY$3:$RT$1713,MATCH(NE!AB$5&amp;NE!$H26,Data!$QY$3:$QY$1713&amp;Data!$QZ$3:$QZ$1713,0),15),"")</f>
        <v>82</v>
      </c>
      <c r="AC26" s="10" cm="1">
        <f t="array" ref="AC26">IFERROR(INDEX(Data!$QY$3:$RT$1713,MATCH(NE!AC$5&amp;NE!$H26,Data!$QY$3:$QY$1713&amp;Data!$QZ$3:$QZ$1713,0),15),"")</f>
        <v>83</v>
      </c>
      <c r="AD26" s="10" cm="1">
        <f t="array" ref="AD26">IFERROR(INDEX(Data!$QY$3:$RT$1713,MATCH(NE!AD$5&amp;NE!$H26,Data!$QY$3:$QY$1713&amp;Data!$QZ$3:$QZ$1713,0),15),"")</f>
        <v>82</v>
      </c>
      <c r="AE26" s="10" cm="1">
        <f t="array" ref="AE26">IFERROR(INDEX(Data!$QY$3:$RT$1713,MATCH(NE!AE$5&amp;NE!$H26,Data!$QY$3:$QY$1713&amp;Data!$QZ$3:$QZ$1713,0),15),"")</f>
        <v>80</v>
      </c>
      <c r="AF26" s="10" t="str" cm="1">
        <f t="array" ref="AF26">IFERROR(INDEX(Data!$QY$3:$RT$1713,MATCH(NE!AF$5&amp;NE!$H26,Data!$QY$3:$QY$1713&amp;Data!$QZ$3:$QZ$1713,0),15),"")</f>
        <v/>
      </c>
      <c r="AG26" s="10" t="str" cm="1">
        <f t="array" ref="AG26">IFERROR(INDEX(Data!$QY$3:$RT$1713,MATCH(NE!AG$5&amp;NE!$H26,Data!$QY$3:$QY$1713&amp;Data!$QZ$3:$QZ$1713,0),15),"")</f>
        <v/>
      </c>
      <c r="AH26" s="10" t="str" cm="1">
        <f t="array" ref="AH26">IFERROR(INDEX(Data!$QY$3:$RT$1713,MATCH(NE!AH$5&amp;NE!$H26,Data!$QY$3:$QY$1713&amp;Data!$QZ$3:$QZ$1713,0),15),"")</f>
        <v/>
      </c>
      <c r="AI26" s="10" t="str" cm="1">
        <f t="array" ref="AI26">IFERROR(INDEX(Data!$QY$3:$RT$1713,MATCH(NE!AI$5&amp;NE!$H26,Data!$QY$3:$QY$1713&amp;Data!$QZ$3:$QZ$1713,0),15),"")</f>
        <v/>
      </c>
      <c r="AJ26" s="20" t="str" cm="1">
        <f t="array" ref="AJ26">IFERROR(INDEX(Data!$QY$3:$RT$1713,MATCH(NE!AJ$5&amp;NE!$H26,Data!$QY$3:$QY$1713&amp;Data!$QZ$3:$QZ$1713,0),15),"")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IFERROR(INDEX(Data!$QY$3:$RT$1713,MATCH(NE!I$5&amp;NE!$H27,Data!$QY$3:$QY$1713&amp;Data!$QZ$3:$QZ$1713,0),15),"")</f>
        <v/>
      </c>
      <c r="J27" s="9" t="str" cm="1">
        <f t="array" ref="J27">IFERROR(INDEX(Data!$QY$3:$RT$1713,MATCH(NE!J$5&amp;NE!$H27,Data!$QY$3:$QY$1713&amp;Data!$QZ$3:$QZ$1713,0),15),"")</f>
        <v/>
      </c>
      <c r="K27" s="9" t="str" cm="1">
        <f t="array" ref="K27">IFERROR(INDEX(Data!$QY$3:$RT$1713,MATCH(NE!K$5&amp;NE!$H27,Data!$QY$3:$QY$1713&amp;Data!$QZ$3:$QZ$1713,0),15),"")</f>
        <v/>
      </c>
      <c r="L27" s="9" t="str" cm="1">
        <f t="array" ref="L27">IFERROR(INDEX(Data!$QY$3:$RT$1713,MATCH(NE!L$5&amp;NE!$H27,Data!$QY$3:$QY$1713&amp;Data!$QZ$3:$QZ$1713,0),15),"")</f>
        <v/>
      </c>
      <c r="M27" s="9" cm="1">
        <f t="array" ref="M27">IFERROR(INDEX(Data!$QY$3:$RT$1713,MATCH(NE!M$5&amp;NE!$H27,Data!$QY$3:$QY$1713&amp;Data!$QZ$3:$QZ$1713,0),15),"")</f>
        <v>64</v>
      </c>
      <c r="N27" s="9" cm="1">
        <f t="array" ref="N27">IFERROR(INDEX(Data!$QY$3:$RT$1713,MATCH(NE!N$5&amp;NE!$H27,Data!$QY$3:$QY$1713&amp;Data!$QZ$3:$QZ$1713,0),15),"")</f>
        <v>63</v>
      </c>
      <c r="O27" s="9" cm="1">
        <f t="array" ref="O27">IFERROR(INDEX(Data!$QY$3:$RT$1713,MATCH(NE!O$5&amp;NE!$H27,Data!$QY$3:$QY$1713&amp;Data!$QZ$3:$QZ$1713,0),15),"")</f>
        <v>65</v>
      </c>
      <c r="P27" s="9" cm="1">
        <f t="array" ref="P27">IFERROR(INDEX(Data!$QY$3:$RT$1713,MATCH(NE!P$5&amp;NE!$H27,Data!$QY$3:$QY$1713&amp;Data!$QZ$3:$QZ$1713,0),15),"")</f>
        <v>66</v>
      </c>
      <c r="Q27" s="9" cm="1">
        <f t="array" ref="Q27">IFERROR(INDEX(Data!$QY$3:$RT$1713,MATCH(NE!Q$5&amp;NE!$H27,Data!$QY$3:$QY$1713&amp;Data!$QZ$3:$QZ$1713,0),15),"")</f>
        <v>57</v>
      </c>
      <c r="R27" s="9" cm="1">
        <f t="array" ref="R27">IFERROR(INDEX(Data!$QY$3:$RT$1713,MATCH(NE!R$5&amp;NE!$H27,Data!$QY$3:$QY$1713&amp;Data!$QZ$3:$QZ$1713,0),15),"")</f>
        <v>50</v>
      </c>
      <c r="S27" s="9" cm="1">
        <f t="array" ref="S27">IFERROR(INDEX(Data!$QY$3:$RT$1713,MATCH(NE!S$5&amp;NE!$H27,Data!$QY$3:$QY$1713&amp;Data!$QZ$3:$QZ$1713,0),15),"")</f>
        <v>53</v>
      </c>
      <c r="T27" s="9" cm="1">
        <f t="array" ref="T27">IFERROR(INDEX(Data!$QY$3:$RT$1713,MATCH(NE!T$5&amp;NE!$H27,Data!$QY$3:$QY$1713&amp;Data!$QZ$3:$QZ$1713,0),15),"")</f>
        <v>43</v>
      </c>
      <c r="U27" s="9" cm="1">
        <f t="array" ref="U27">IFERROR(INDEX(Data!$QY$3:$RT$1713,MATCH(NE!U$5&amp;NE!$H27,Data!$QY$3:$QY$1713&amp;Data!$QZ$3:$QZ$1713,0),15),"")</f>
        <v>38</v>
      </c>
      <c r="V27" s="9" cm="1">
        <f t="array" ref="V27">IFERROR(INDEX(Data!$QY$3:$RT$1713,MATCH(NE!V$5&amp;NE!$H27,Data!$QY$3:$QY$1713&amp;Data!$QZ$3:$QZ$1713,0),15),"")</f>
        <v>38</v>
      </c>
      <c r="W27" s="9" cm="1">
        <f t="array" ref="W27">IFERROR(INDEX(Data!$QY$3:$RT$1713,MATCH(NE!W$5&amp;NE!$H27,Data!$QY$3:$QY$1713&amp;Data!$QZ$3:$QZ$1713,0),15),"")</f>
        <v>43</v>
      </c>
      <c r="X27" s="9" cm="1">
        <f t="array" ref="X27">IFERROR(INDEX(Data!$QY$3:$RT$1713,MATCH(NE!X$5&amp;NE!$H27,Data!$QY$3:$QY$1713&amp;Data!$QZ$3:$QZ$1713,0),15),"")</f>
        <v>50</v>
      </c>
      <c r="Y27" s="9" cm="1">
        <f t="array" ref="Y27">IFERROR(INDEX(Data!$QY$3:$RT$1713,MATCH(NE!Y$5&amp;NE!$H27,Data!$QY$3:$QY$1713&amp;Data!$QZ$3:$QZ$1713,0),15),"")</f>
        <v>52</v>
      </c>
      <c r="Z27" s="9" cm="1">
        <f t="array" ref="Z27">IFERROR(INDEX(Data!$QY$3:$RT$1713,MATCH(NE!Z$5&amp;NE!$H27,Data!$QY$3:$QY$1713&amp;Data!$QZ$3:$QZ$1713,0),15),"")</f>
        <v>58</v>
      </c>
      <c r="AA27" s="9" cm="1">
        <f t="array" ref="AA27">IFERROR(INDEX(Data!$QY$3:$RT$1713,MATCH(NE!AA$5&amp;NE!$H27,Data!$QY$3:$QY$1713&amp;Data!$QZ$3:$QZ$1713,0),15),"")</f>
        <v>57</v>
      </c>
      <c r="AB27" s="9" cm="1">
        <f t="array" ref="AB27">IFERROR(INDEX(Data!$QY$3:$RT$1713,MATCH(NE!AB$5&amp;NE!$H27,Data!$QY$3:$QY$1713&amp;Data!$QZ$3:$QZ$1713,0),15),"")</f>
        <v>59</v>
      </c>
      <c r="AC27" s="9" cm="1">
        <f t="array" ref="AC27">IFERROR(INDEX(Data!$QY$3:$RT$1713,MATCH(NE!AC$5&amp;NE!$H27,Data!$QY$3:$QY$1713&amp;Data!$QZ$3:$QZ$1713,0),15),"")</f>
        <v>60</v>
      </c>
      <c r="AD27" s="9" cm="1">
        <f t="array" ref="AD27">IFERROR(INDEX(Data!$QY$3:$RT$1713,MATCH(NE!AD$5&amp;NE!$H27,Data!$QY$3:$QY$1713&amp;Data!$QZ$3:$QZ$1713,0),15),"")</f>
        <v>61</v>
      </c>
      <c r="AE27" s="9" cm="1">
        <f t="array" ref="AE27">IFERROR(INDEX(Data!$QY$3:$RT$1713,MATCH(NE!AE$5&amp;NE!$H27,Data!$QY$3:$QY$1713&amp;Data!$QZ$3:$QZ$1713,0),15),"")</f>
        <v>62</v>
      </c>
      <c r="AF27" s="9" t="str" cm="1">
        <f t="array" ref="AF27">IFERROR(INDEX(Data!$QY$3:$RT$1713,MATCH(NE!AF$5&amp;NE!$H27,Data!$QY$3:$QY$1713&amp;Data!$QZ$3:$QZ$1713,0),15),"")</f>
        <v/>
      </c>
      <c r="AG27" s="9" t="str" cm="1">
        <f t="array" ref="AG27">IFERROR(INDEX(Data!$QY$3:$RT$1713,MATCH(NE!AG$5&amp;NE!$H27,Data!$QY$3:$QY$1713&amp;Data!$QZ$3:$QZ$1713,0),15),"")</f>
        <v/>
      </c>
      <c r="AH27" s="9" t="str" cm="1">
        <f t="array" ref="AH27">IFERROR(INDEX(Data!$QY$3:$RT$1713,MATCH(NE!AH$5&amp;NE!$H27,Data!$QY$3:$QY$1713&amp;Data!$QZ$3:$QZ$1713,0),15),"")</f>
        <v/>
      </c>
      <c r="AI27" s="9" t="str" cm="1">
        <f t="array" ref="AI27">IFERROR(INDEX(Data!$QY$3:$RT$1713,MATCH(NE!AI$5&amp;NE!$H27,Data!$QY$3:$QY$1713&amp;Data!$QZ$3:$QZ$1713,0),15),"")</f>
        <v/>
      </c>
      <c r="AJ27" s="17" t="str" cm="1">
        <f t="array" ref="AJ27">IFERROR(INDEX(Data!$QY$3:$RT$1713,MATCH(NE!AJ$5&amp;NE!$H27,Data!$QY$3:$QY$1713&amp;Data!$QZ$3:$QZ$1713,0),15),"")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IFERROR(INDEX(Data!$QY$3:$RT$1713,MATCH(NE!I$5&amp;NE!$H28,Data!$QY$3:$QY$1713&amp;Data!$QZ$3:$QZ$1713,0),15),"")</f>
        <v/>
      </c>
      <c r="J28" s="10" t="str" cm="1">
        <f t="array" ref="J28">IFERROR(INDEX(Data!$QY$3:$RT$1713,MATCH(NE!J$5&amp;NE!$H28,Data!$QY$3:$QY$1713&amp;Data!$QZ$3:$QZ$1713,0),15),"")</f>
        <v/>
      </c>
      <c r="K28" s="10" t="str" cm="1">
        <f t="array" ref="K28">IFERROR(INDEX(Data!$QY$3:$RT$1713,MATCH(NE!K$5&amp;NE!$H28,Data!$QY$3:$QY$1713&amp;Data!$QZ$3:$QZ$1713,0),15),"")</f>
        <v/>
      </c>
      <c r="L28" s="10" t="str" cm="1">
        <f t="array" ref="L28">IFERROR(INDEX(Data!$QY$3:$RT$1713,MATCH(NE!L$5&amp;NE!$H28,Data!$QY$3:$QY$1713&amp;Data!$QZ$3:$QZ$1713,0),15),"")</f>
        <v/>
      </c>
      <c r="M28" s="10" t="str" cm="1">
        <f t="array" ref="M28">IFERROR(INDEX(Data!$QY$3:$RT$1713,MATCH(NE!M$5&amp;NE!$H28,Data!$QY$3:$QY$1713&amp;Data!$QZ$3:$QZ$1713,0),15),"")</f>
        <v/>
      </c>
      <c r="N28" s="10" cm="1">
        <f t="array" ref="N28">IFERROR(INDEX(Data!$QY$3:$RT$1713,MATCH(NE!N$5&amp;NE!$H28,Data!$QY$3:$QY$1713&amp;Data!$QZ$3:$QZ$1713,0),15),"")</f>
        <v>69</v>
      </c>
      <c r="O28" s="10" cm="1">
        <f t="array" ref="O28">IFERROR(INDEX(Data!$QY$3:$RT$1713,MATCH(NE!O$5&amp;NE!$H28,Data!$QY$3:$QY$1713&amp;Data!$QZ$3:$QZ$1713,0),15),"")</f>
        <v>74</v>
      </c>
      <c r="P28" s="10" cm="1">
        <f t="array" ref="P28">IFERROR(INDEX(Data!$QY$3:$RT$1713,MATCH(NE!P$5&amp;NE!$H28,Data!$QY$3:$QY$1713&amp;Data!$QZ$3:$QZ$1713,0),15),"")</f>
        <v>77</v>
      </c>
      <c r="Q28" s="10" cm="1">
        <f t="array" ref="Q28">IFERROR(INDEX(Data!$QY$3:$RT$1713,MATCH(NE!Q$5&amp;NE!$H28,Data!$QY$3:$QY$1713&amp;Data!$QZ$3:$QZ$1713,0),15),"")</f>
        <v>80</v>
      </c>
      <c r="R28" s="10" cm="1">
        <f t="array" ref="R28">IFERROR(INDEX(Data!$QY$3:$RT$1713,MATCH(NE!R$5&amp;NE!$H28,Data!$QY$3:$QY$1713&amp;Data!$QZ$3:$QZ$1713,0),15),"")</f>
        <v>78</v>
      </c>
      <c r="S28" s="10" cm="1">
        <f t="array" ref="S28">IFERROR(INDEX(Data!$QY$3:$RT$1713,MATCH(NE!S$5&amp;NE!$H28,Data!$QY$3:$QY$1713&amp;Data!$QZ$3:$QZ$1713,0),15),"")</f>
        <v>65</v>
      </c>
      <c r="T28" s="10" cm="1">
        <f t="array" ref="T28">IFERROR(INDEX(Data!$QY$3:$RT$1713,MATCH(NE!T$5&amp;NE!$H28,Data!$QY$3:$QY$1713&amp;Data!$QZ$3:$QZ$1713,0),15),"")</f>
        <v>61</v>
      </c>
      <c r="U28" s="10" cm="1">
        <f t="array" ref="U28">IFERROR(INDEX(Data!$QY$3:$RT$1713,MATCH(NE!U$5&amp;NE!$H28,Data!$QY$3:$QY$1713&amp;Data!$QZ$3:$QZ$1713,0),15),"")</f>
        <v>56</v>
      </c>
      <c r="V28" s="10" cm="1">
        <f t="array" ref="V28">IFERROR(INDEX(Data!$QY$3:$RT$1713,MATCH(NE!V$5&amp;NE!$H28,Data!$QY$3:$QY$1713&amp;Data!$QZ$3:$QZ$1713,0),15),"")</f>
        <v>54</v>
      </c>
      <c r="W28" s="10" cm="1">
        <f t="array" ref="W28">IFERROR(INDEX(Data!$QY$3:$RT$1713,MATCH(NE!W$5&amp;NE!$H28,Data!$QY$3:$QY$1713&amp;Data!$QZ$3:$QZ$1713,0),15),"")</f>
        <v>50</v>
      </c>
      <c r="X28" s="10" cm="1">
        <f t="array" ref="X28">IFERROR(INDEX(Data!$QY$3:$RT$1713,MATCH(NE!X$5&amp;NE!$H28,Data!$QY$3:$QY$1713&amp;Data!$QZ$3:$QZ$1713,0),15),"")</f>
        <v>53</v>
      </c>
      <c r="Y28" s="10" cm="1">
        <f t="array" ref="Y28">IFERROR(INDEX(Data!$QY$3:$RT$1713,MATCH(NE!Y$5&amp;NE!$H28,Data!$QY$3:$QY$1713&amp;Data!$QZ$3:$QZ$1713,0),15),"")</f>
        <v>53</v>
      </c>
      <c r="Z28" s="10" cm="1">
        <f t="array" ref="Z28">IFERROR(INDEX(Data!$QY$3:$RT$1713,MATCH(NE!Z$5&amp;NE!$H28,Data!$QY$3:$QY$1713&amp;Data!$QZ$3:$QZ$1713,0),15),"")</f>
        <v>57</v>
      </c>
      <c r="AA28" s="10" cm="1">
        <f t="array" ref="AA28">IFERROR(INDEX(Data!$QY$3:$RT$1713,MATCH(NE!AA$5&amp;NE!$H28,Data!$QY$3:$QY$1713&amp;Data!$QZ$3:$QZ$1713,0),15),"")</f>
        <v>56</v>
      </c>
      <c r="AB28" s="10" cm="1">
        <f t="array" ref="AB28">IFERROR(INDEX(Data!$QY$3:$RT$1713,MATCH(NE!AB$5&amp;NE!$H28,Data!$QY$3:$QY$1713&amp;Data!$QZ$3:$QZ$1713,0),15),"")</f>
        <v>53</v>
      </c>
      <c r="AC28" s="10" cm="1">
        <f t="array" ref="AC28">IFERROR(INDEX(Data!$QY$3:$RT$1713,MATCH(NE!AC$5&amp;NE!$H28,Data!$QY$3:$QY$1713&amp;Data!$QZ$3:$QZ$1713,0),15),"")</f>
        <v>54</v>
      </c>
      <c r="AD28" s="10" cm="1">
        <f t="array" ref="AD28">IFERROR(INDEX(Data!$QY$3:$RT$1713,MATCH(NE!AD$5&amp;NE!$H28,Data!$QY$3:$QY$1713&amp;Data!$QZ$3:$QZ$1713,0),15),"")</f>
        <v>57</v>
      </c>
      <c r="AE28" s="10" cm="1">
        <f t="array" ref="AE28">IFERROR(INDEX(Data!$QY$3:$RT$1713,MATCH(NE!AE$5&amp;NE!$H28,Data!$QY$3:$QY$1713&amp;Data!$QZ$3:$QZ$1713,0),15),"")</f>
        <v>61</v>
      </c>
      <c r="AF28" s="10" cm="1">
        <f t="array" ref="AF28">IFERROR(INDEX(Data!$QY$3:$RT$1713,MATCH(NE!AF$5&amp;NE!$H28,Data!$QY$3:$QY$1713&amp;Data!$QZ$3:$QZ$1713,0),15),"")</f>
        <v>61</v>
      </c>
      <c r="AG28" s="10" t="str" cm="1">
        <f t="array" ref="AG28">IFERROR(INDEX(Data!$QY$3:$RT$1713,MATCH(NE!AG$5&amp;NE!$H28,Data!$QY$3:$QY$1713&amp;Data!$QZ$3:$QZ$1713,0),15),"")</f>
        <v/>
      </c>
      <c r="AH28" s="10" t="str" cm="1">
        <f t="array" ref="AH28">IFERROR(INDEX(Data!$QY$3:$RT$1713,MATCH(NE!AH$5&amp;NE!$H28,Data!$QY$3:$QY$1713&amp;Data!$QZ$3:$QZ$1713,0),15),"")</f>
        <v/>
      </c>
      <c r="AI28" s="10" t="str" cm="1">
        <f t="array" ref="AI28">IFERROR(INDEX(Data!$QY$3:$RT$1713,MATCH(NE!AI$5&amp;NE!$H28,Data!$QY$3:$QY$1713&amp;Data!$QZ$3:$QZ$1713,0),15),"")</f>
        <v/>
      </c>
      <c r="AJ28" s="20" t="str" cm="1">
        <f t="array" ref="AJ28">IFERROR(INDEX(Data!$QY$3:$RT$1713,MATCH(NE!AJ$5&amp;NE!$H28,Data!$QY$3:$QY$1713&amp;Data!$QZ$3:$QZ$1713,0),15),"")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IFERROR(INDEX(Data!$QY$3:$RT$1713,MATCH(NE!I$5&amp;NE!$H29,Data!$QY$3:$QY$1713&amp;Data!$QZ$3:$QZ$1713,0),15),"")</f>
        <v/>
      </c>
      <c r="J29" s="9" t="str" cm="1">
        <f t="array" ref="J29">IFERROR(INDEX(Data!$QY$3:$RT$1713,MATCH(NE!J$5&amp;NE!$H29,Data!$QY$3:$QY$1713&amp;Data!$QZ$3:$QZ$1713,0),15),"")</f>
        <v/>
      </c>
      <c r="K29" s="9" t="str" cm="1">
        <f t="array" ref="K29">IFERROR(INDEX(Data!$QY$3:$RT$1713,MATCH(NE!K$5&amp;NE!$H29,Data!$QY$3:$QY$1713&amp;Data!$QZ$3:$QZ$1713,0),15),"")</f>
        <v/>
      </c>
      <c r="L29" s="9" t="str" cm="1">
        <f t="array" ref="L29">IFERROR(INDEX(Data!$QY$3:$RT$1713,MATCH(NE!L$5&amp;NE!$H29,Data!$QY$3:$QY$1713&amp;Data!$QZ$3:$QZ$1713,0),15),"")</f>
        <v/>
      </c>
      <c r="M29" s="9" t="str" cm="1">
        <f t="array" ref="M29">IFERROR(INDEX(Data!$QY$3:$RT$1713,MATCH(NE!M$5&amp;NE!$H29,Data!$QY$3:$QY$1713&amp;Data!$QZ$3:$QZ$1713,0),15),"")</f>
        <v/>
      </c>
      <c r="N29" s="9" cm="1">
        <f t="array" ref="N29">IFERROR(INDEX(Data!$QY$3:$RT$1713,MATCH(NE!N$5&amp;NE!$H29,Data!$QY$3:$QY$1713&amp;Data!$QZ$3:$QZ$1713,0),15),"")</f>
        <v>61</v>
      </c>
      <c r="O29" s="9" cm="1">
        <f t="array" ref="O29">IFERROR(INDEX(Data!$QY$3:$RT$1713,MATCH(NE!O$5&amp;NE!$H29,Data!$QY$3:$QY$1713&amp;Data!$QZ$3:$QZ$1713,0),15),"")</f>
        <v>68</v>
      </c>
      <c r="P29" s="9" cm="1">
        <f t="array" ref="P29">IFERROR(INDEX(Data!$QY$3:$RT$1713,MATCH(NE!P$5&amp;NE!$H29,Data!$QY$3:$QY$1713&amp;Data!$QZ$3:$QZ$1713,0),15),"")</f>
        <v>70</v>
      </c>
      <c r="Q29" s="9" cm="1">
        <f t="array" ref="Q29">IFERROR(INDEX(Data!$QY$3:$RT$1713,MATCH(NE!Q$5&amp;NE!$H29,Data!$QY$3:$QY$1713&amp;Data!$QZ$3:$QZ$1713,0),15),"")</f>
        <v>68</v>
      </c>
      <c r="R29" s="9" cm="1">
        <f t="array" ref="R29">IFERROR(INDEX(Data!$QY$3:$RT$1713,MATCH(NE!R$5&amp;NE!$H29,Data!$QY$3:$QY$1713&amp;Data!$QZ$3:$QZ$1713,0),15),"")</f>
        <v>76</v>
      </c>
      <c r="S29" s="9" cm="1">
        <f t="array" ref="S29">IFERROR(INDEX(Data!$QY$3:$RT$1713,MATCH(NE!S$5&amp;NE!$H29,Data!$QY$3:$QY$1713&amp;Data!$QZ$3:$QZ$1713,0),15),"")</f>
        <v>77</v>
      </c>
      <c r="T29" s="9" cm="1">
        <f t="array" ref="T29">IFERROR(INDEX(Data!$QY$3:$RT$1713,MATCH(NE!T$5&amp;NE!$H29,Data!$QY$3:$QY$1713&amp;Data!$QZ$3:$QZ$1713,0),15),"")</f>
        <v>80</v>
      </c>
      <c r="U29" s="9" cm="1">
        <f t="array" ref="U29">IFERROR(INDEX(Data!$QY$3:$RT$1713,MATCH(NE!U$5&amp;NE!$H29,Data!$QY$3:$QY$1713&amp;Data!$QZ$3:$QZ$1713,0),15),"")</f>
        <v>77</v>
      </c>
      <c r="V29" s="9" cm="1">
        <f t="array" ref="V29">IFERROR(INDEX(Data!$QY$3:$RT$1713,MATCH(NE!V$5&amp;NE!$H29,Data!$QY$3:$QY$1713&amp;Data!$QZ$3:$QZ$1713,0),15),"")</f>
        <v>80</v>
      </c>
      <c r="W29" s="9" cm="1">
        <f t="array" ref="W29">IFERROR(INDEX(Data!$QY$3:$RT$1713,MATCH(NE!W$5&amp;NE!$H29,Data!$QY$3:$QY$1713&amp;Data!$QZ$3:$QZ$1713,0),15),"")</f>
        <v>76</v>
      </c>
      <c r="X29" s="9" cm="1">
        <f t="array" ref="X29">IFERROR(INDEX(Data!$QY$3:$RT$1713,MATCH(NE!X$5&amp;NE!$H29,Data!$QY$3:$QY$1713&amp;Data!$QZ$3:$QZ$1713,0),15),"")</f>
        <v>75</v>
      </c>
      <c r="Y29" s="9" cm="1">
        <f t="array" ref="Y29">IFERROR(INDEX(Data!$QY$3:$RT$1713,MATCH(NE!Y$5&amp;NE!$H29,Data!$QY$3:$QY$1713&amp;Data!$QZ$3:$QZ$1713,0),15),"")</f>
        <v>67</v>
      </c>
      <c r="Z29" s="9" cm="1">
        <f t="array" ref="Z29">IFERROR(INDEX(Data!$QY$3:$RT$1713,MATCH(NE!Z$5&amp;NE!$H29,Data!$QY$3:$QY$1713&amp;Data!$QZ$3:$QZ$1713,0),15),"")</f>
        <v>59</v>
      </c>
      <c r="AA29" s="9" cm="1">
        <f t="array" ref="AA29">IFERROR(INDEX(Data!$QY$3:$RT$1713,MATCH(NE!AA$5&amp;NE!$H29,Data!$QY$3:$QY$1713&amp;Data!$QZ$3:$QZ$1713,0),15),"")</f>
        <v>54</v>
      </c>
      <c r="AB29" s="9" cm="1">
        <f t="array" ref="AB29">IFERROR(INDEX(Data!$QY$3:$RT$1713,MATCH(NE!AB$5&amp;NE!$H29,Data!$QY$3:$QY$1713&amp;Data!$QZ$3:$QZ$1713,0),15),"")</f>
        <v>52</v>
      </c>
      <c r="AC29" s="9" cm="1">
        <f t="array" ref="AC29">IFERROR(INDEX(Data!$QY$3:$RT$1713,MATCH(NE!AC$5&amp;NE!$H29,Data!$QY$3:$QY$1713&amp;Data!$QZ$3:$QZ$1713,0),15),"")</f>
        <v>55</v>
      </c>
      <c r="AD29" s="9" cm="1">
        <f t="array" ref="AD29">IFERROR(INDEX(Data!$QY$3:$RT$1713,MATCH(NE!AD$5&amp;NE!$H29,Data!$QY$3:$QY$1713&amp;Data!$QZ$3:$QZ$1713,0),15),"")</f>
        <v>58</v>
      </c>
      <c r="AE29" s="9" cm="1">
        <f t="array" ref="AE29">IFERROR(INDEX(Data!$QY$3:$RT$1713,MATCH(NE!AE$5&amp;NE!$H29,Data!$QY$3:$QY$1713&amp;Data!$QZ$3:$QZ$1713,0),15),"")</f>
        <v>61</v>
      </c>
      <c r="AF29" s="9" cm="1">
        <f t="array" ref="AF29">IFERROR(INDEX(Data!$QY$3:$RT$1713,MATCH(NE!AF$5&amp;NE!$H29,Data!$QY$3:$QY$1713&amp;Data!$QZ$3:$QZ$1713,0),15),"")</f>
        <v>62</v>
      </c>
      <c r="AG29" s="9" t="str" cm="1">
        <f t="array" ref="AG29">IFERROR(INDEX(Data!$QY$3:$RT$1713,MATCH(NE!AG$5&amp;NE!$H29,Data!$QY$3:$QY$1713&amp;Data!$QZ$3:$QZ$1713,0),15),"")</f>
        <v/>
      </c>
      <c r="AH29" s="9" t="str" cm="1">
        <f t="array" ref="AH29">IFERROR(INDEX(Data!$QY$3:$RT$1713,MATCH(NE!AH$5&amp;NE!$H29,Data!$QY$3:$QY$1713&amp;Data!$QZ$3:$QZ$1713,0),15),"")</f>
        <v/>
      </c>
      <c r="AI29" s="9" t="str" cm="1">
        <f t="array" ref="AI29">IFERROR(INDEX(Data!$QY$3:$RT$1713,MATCH(NE!AI$5&amp;NE!$H29,Data!$QY$3:$QY$1713&amp;Data!$QZ$3:$QZ$1713,0),15),"")</f>
        <v/>
      </c>
      <c r="AJ29" s="17" t="str" cm="1">
        <f t="array" ref="AJ29">IFERROR(INDEX(Data!$QY$3:$RT$1713,MATCH(NE!AJ$5&amp;NE!$H29,Data!$QY$3:$QY$1713&amp;Data!$QZ$3:$QZ$1713,0),15),"")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IFERROR(INDEX(Data!$QY$3:$RT$1713,MATCH(NE!I$5&amp;NE!$H30,Data!$QY$3:$QY$1713&amp;Data!$QZ$3:$QZ$1713,0),15),"")</f>
        <v/>
      </c>
      <c r="J30" s="10" t="str" cm="1">
        <f t="array" ref="J30">IFERROR(INDEX(Data!$QY$3:$RT$1713,MATCH(NE!J$5&amp;NE!$H30,Data!$QY$3:$QY$1713&amp;Data!$QZ$3:$QZ$1713,0),15),"")</f>
        <v/>
      </c>
      <c r="K30" s="10" t="str" cm="1">
        <f t="array" ref="K30">IFERROR(INDEX(Data!$QY$3:$RT$1713,MATCH(NE!K$5&amp;NE!$H30,Data!$QY$3:$QY$1713&amp;Data!$QZ$3:$QZ$1713,0),15),"")</f>
        <v/>
      </c>
      <c r="L30" s="10" t="str" cm="1">
        <f t="array" ref="L30">IFERROR(INDEX(Data!$QY$3:$RT$1713,MATCH(NE!L$5&amp;NE!$H30,Data!$QY$3:$QY$1713&amp;Data!$QZ$3:$QZ$1713,0),15),"")</f>
        <v/>
      </c>
      <c r="M30" s="10" t="str" cm="1">
        <f t="array" ref="M30">IFERROR(INDEX(Data!$QY$3:$RT$1713,MATCH(NE!M$5&amp;NE!$H30,Data!$QY$3:$QY$1713&amp;Data!$QZ$3:$QZ$1713,0),15),"")</f>
        <v/>
      </c>
      <c r="N30" s="10" cm="1">
        <f t="array" ref="N30">IFERROR(INDEX(Data!$QY$3:$RT$1713,MATCH(NE!N$5&amp;NE!$H30,Data!$QY$3:$QY$1713&amp;Data!$QZ$3:$QZ$1713,0),15),"")</f>
        <v>81</v>
      </c>
      <c r="O30" s="10" cm="1">
        <f t="array" ref="O30">IFERROR(INDEX(Data!$QY$3:$RT$1713,MATCH(NE!O$5&amp;NE!$H30,Data!$QY$3:$QY$1713&amp;Data!$QZ$3:$QZ$1713,0),15),"")</f>
        <v>77</v>
      </c>
      <c r="P30" s="10" cm="1">
        <f t="array" ref="P30">IFERROR(INDEX(Data!$QY$3:$RT$1713,MATCH(NE!P$5&amp;NE!$H30,Data!$QY$3:$QY$1713&amp;Data!$QZ$3:$QZ$1713,0),15),"")</f>
        <v>83</v>
      </c>
      <c r="Q30" s="10" cm="1">
        <f t="array" ref="Q30">IFERROR(INDEX(Data!$QY$3:$RT$1713,MATCH(NE!Q$5&amp;NE!$H30,Data!$QY$3:$QY$1713&amp;Data!$QZ$3:$QZ$1713,0),15),"")</f>
        <v>81</v>
      </c>
      <c r="R30" s="10" cm="1">
        <f t="array" ref="R30">IFERROR(INDEX(Data!$QY$3:$RT$1713,MATCH(NE!R$5&amp;NE!$H30,Data!$QY$3:$QY$1713&amp;Data!$QZ$3:$QZ$1713,0),15),"")</f>
        <v>77</v>
      </c>
      <c r="S30" s="10" cm="1">
        <f t="array" ref="S30">IFERROR(INDEX(Data!$QY$3:$RT$1713,MATCH(NE!S$5&amp;NE!$H30,Data!$QY$3:$QY$1713&amp;Data!$QZ$3:$QZ$1713,0),15),"")</f>
        <v>74</v>
      </c>
      <c r="T30" s="10" cm="1">
        <f t="array" ref="T30">IFERROR(INDEX(Data!$QY$3:$RT$1713,MATCH(NE!T$5&amp;NE!$H30,Data!$QY$3:$QY$1713&amp;Data!$QZ$3:$QZ$1713,0),15),"")</f>
        <v>63</v>
      </c>
      <c r="U30" s="10" cm="1">
        <f t="array" ref="U30">IFERROR(INDEX(Data!$QY$3:$RT$1713,MATCH(NE!U$5&amp;NE!$H30,Data!$QY$3:$QY$1713&amp;Data!$QZ$3:$QZ$1713,0),15),"")</f>
        <v>54</v>
      </c>
      <c r="V30" s="10" cm="1">
        <f t="array" ref="V30">IFERROR(INDEX(Data!$QY$3:$RT$1713,MATCH(NE!V$5&amp;NE!$H30,Data!$QY$3:$QY$1713&amp;Data!$QZ$3:$QZ$1713,0),15),"")</f>
        <v>50</v>
      </c>
      <c r="W30" s="10" cm="1">
        <f t="array" ref="W30">IFERROR(INDEX(Data!$QY$3:$RT$1713,MATCH(NE!W$5&amp;NE!$H30,Data!$QY$3:$QY$1713&amp;Data!$QZ$3:$QZ$1713,0),15),"")</f>
        <v>41</v>
      </c>
      <c r="X30" s="10" cm="1">
        <f t="array" ref="X30">IFERROR(INDEX(Data!$QY$3:$RT$1713,MATCH(NE!X$5&amp;NE!$H30,Data!$QY$3:$QY$1713&amp;Data!$QZ$3:$QZ$1713,0),15),"")</f>
        <v>34</v>
      </c>
      <c r="Y30" s="10" cm="1">
        <f t="array" ref="Y30">IFERROR(INDEX(Data!$QY$3:$RT$1713,MATCH(NE!Y$5&amp;NE!$H30,Data!$QY$3:$QY$1713&amp;Data!$QZ$3:$QZ$1713,0),15),"")</f>
        <v>27</v>
      </c>
      <c r="Z30" s="10" cm="1">
        <f t="array" ref="Z30">IFERROR(INDEX(Data!$QY$3:$RT$1713,MATCH(NE!Z$5&amp;NE!$H30,Data!$QY$3:$QY$1713&amp;Data!$QZ$3:$QZ$1713,0),15),"")</f>
        <v>31</v>
      </c>
      <c r="AA30" s="10" cm="1">
        <f t="array" ref="AA30">IFERROR(INDEX(Data!$QY$3:$RT$1713,MATCH(NE!AA$5&amp;NE!$H30,Data!$QY$3:$QY$1713&amp;Data!$QZ$3:$QZ$1713,0),15),"")</f>
        <v>26</v>
      </c>
      <c r="AB30" s="10" cm="1">
        <f t="array" ref="AB30">IFERROR(INDEX(Data!$QY$3:$RT$1713,MATCH(NE!AB$5&amp;NE!$H30,Data!$QY$3:$QY$1713&amp;Data!$QZ$3:$QZ$1713,0),15),"")</f>
        <v>27</v>
      </c>
      <c r="AC30" s="10" cm="1">
        <f t="array" ref="AC30">IFERROR(INDEX(Data!$QY$3:$RT$1713,MATCH(NE!AC$5&amp;NE!$H30,Data!$QY$3:$QY$1713&amp;Data!$QZ$3:$QZ$1713,0),15),"")</f>
        <v>25</v>
      </c>
      <c r="AD30" s="10" cm="1">
        <f t="array" ref="AD30">IFERROR(INDEX(Data!$QY$3:$RT$1713,MATCH(NE!AD$5&amp;NE!$H30,Data!$QY$3:$QY$1713&amp;Data!$QZ$3:$QZ$1713,0),15),"")</f>
        <v>27</v>
      </c>
      <c r="AE30" s="10" cm="1">
        <f t="array" ref="AE30">IFERROR(INDEX(Data!$QY$3:$RT$1713,MATCH(NE!AE$5&amp;NE!$H30,Data!$QY$3:$QY$1713&amp;Data!$QZ$3:$QZ$1713,0),15),"")</f>
        <v>27</v>
      </c>
      <c r="AF30" s="10" cm="1">
        <f t="array" ref="AF30">IFERROR(INDEX(Data!$QY$3:$RT$1713,MATCH(NE!AF$5&amp;NE!$H30,Data!$QY$3:$QY$1713&amp;Data!$QZ$3:$QZ$1713,0),15),"")</f>
        <v>29</v>
      </c>
      <c r="AG30" s="10" t="str" cm="1">
        <f t="array" ref="AG30">IFERROR(INDEX(Data!$QY$3:$RT$1713,MATCH(NE!AG$5&amp;NE!$H30,Data!$QY$3:$QY$1713&amp;Data!$QZ$3:$QZ$1713,0),15),"")</f>
        <v/>
      </c>
      <c r="AH30" s="10" t="str" cm="1">
        <f t="array" ref="AH30">IFERROR(INDEX(Data!$QY$3:$RT$1713,MATCH(NE!AH$5&amp;NE!$H30,Data!$QY$3:$QY$1713&amp;Data!$QZ$3:$QZ$1713,0),15),"")</f>
        <v/>
      </c>
      <c r="AI30" s="10" t="str" cm="1">
        <f t="array" ref="AI30">IFERROR(INDEX(Data!$QY$3:$RT$1713,MATCH(NE!AI$5&amp;NE!$H30,Data!$QY$3:$QY$1713&amp;Data!$QZ$3:$QZ$1713,0),15),"")</f>
        <v/>
      </c>
      <c r="AJ30" s="20" t="str" cm="1">
        <f t="array" ref="AJ30">IFERROR(INDEX(Data!$QY$3:$RT$1713,MATCH(NE!AJ$5&amp;NE!$H30,Data!$QY$3:$QY$1713&amp;Data!$QZ$3:$QZ$1713,0),15),"")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IFERROR(INDEX(Data!$QY$3:$RT$1713,MATCH(NE!I$5&amp;NE!$H31,Data!$QY$3:$QY$1713&amp;Data!$QZ$3:$QZ$1713,0),15),"")</f>
        <v/>
      </c>
      <c r="J31" s="9" t="str" cm="1">
        <f t="array" ref="J31">IFERROR(INDEX(Data!$QY$3:$RT$1713,MATCH(NE!J$5&amp;NE!$H31,Data!$QY$3:$QY$1713&amp;Data!$QZ$3:$QZ$1713,0),15),"")</f>
        <v/>
      </c>
      <c r="K31" s="9" t="str" cm="1">
        <f t="array" ref="K31">IFERROR(INDEX(Data!$QY$3:$RT$1713,MATCH(NE!K$5&amp;NE!$H31,Data!$QY$3:$QY$1713&amp;Data!$QZ$3:$QZ$1713,0),15),"")</f>
        <v/>
      </c>
      <c r="L31" s="9" t="str" cm="1">
        <f t="array" ref="L31">IFERROR(INDEX(Data!$QY$3:$RT$1713,MATCH(NE!L$5&amp;NE!$H31,Data!$QY$3:$QY$1713&amp;Data!$QZ$3:$QZ$1713,0),15),"")</f>
        <v/>
      </c>
      <c r="M31" s="9" t="str" cm="1">
        <f t="array" ref="M31">IFERROR(INDEX(Data!$QY$3:$RT$1713,MATCH(NE!M$5&amp;NE!$H31,Data!$QY$3:$QY$1713&amp;Data!$QZ$3:$QZ$1713,0),15),"")</f>
        <v/>
      </c>
      <c r="N31" s="9" cm="1">
        <f t="array" ref="N31">IFERROR(INDEX(Data!$QY$3:$RT$1713,MATCH(NE!N$5&amp;NE!$H31,Data!$QY$3:$QY$1713&amp;Data!$QZ$3:$QZ$1713,0),15),"")</f>
        <v>56</v>
      </c>
      <c r="O31" s="9" cm="1">
        <f t="array" ref="O31">IFERROR(INDEX(Data!$QY$3:$RT$1713,MATCH(NE!O$5&amp;NE!$H31,Data!$QY$3:$QY$1713&amp;Data!$QZ$3:$QZ$1713,0),15),"")</f>
        <v>61</v>
      </c>
      <c r="P31" s="9" cm="1">
        <f t="array" ref="P31">IFERROR(INDEX(Data!$QY$3:$RT$1713,MATCH(NE!P$5&amp;NE!$H31,Data!$QY$3:$QY$1713&amp;Data!$QZ$3:$QZ$1713,0),15),"")</f>
        <v>57</v>
      </c>
      <c r="Q31" s="9" cm="1">
        <f t="array" ref="Q31">IFERROR(INDEX(Data!$QY$3:$RT$1713,MATCH(NE!Q$5&amp;NE!$H31,Data!$QY$3:$QY$1713&amp;Data!$QZ$3:$QZ$1713,0),15),"")</f>
        <v>35</v>
      </c>
      <c r="R31" s="9" cm="1">
        <f t="array" ref="R31">IFERROR(INDEX(Data!$QY$3:$RT$1713,MATCH(NE!R$5&amp;NE!$H31,Data!$QY$3:$QY$1713&amp;Data!$QZ$3:$QZ$1713,0),15),"")</f>
        <v>30</v>
      </c>
      <c r="S31" s="9" cm="1">
        <f t="array" ref="S31">IFERROR(INDEX(Data!$QY$3:$RT$1713,MATCH(NE!S$5&amp;NE!$H31,Data!$QY$3:$QY$1713&amp;Data!$QZ$3:$QZ$1713,0),15),"")</f>
        <v>24</v>
      </c>
      <c r="T31" s="9" cm="1">
        <f t="array" ref="T31">IFERROR(INDEX(Data!$QY$3:$RT$1713,MATCH(NE!T$5&amp;NE!$H31,Data!$QY$3:$QY$1713&amp;Data!$QZ$3:$QZ$1713,0),15),"")</f>
        <v>16</v>
      </c>
      <c r="U31" s="9" cm="1">
        <f t="array" ref="U31">IFERROR(INDEX(Data!$QY$3:$RT$1713,MATCH(NE!U$5&amp;NE!$H31,Data!$QY$3:$QY$1713&amp;Data!$QZ$3:$QZ$1713,0),15),"")</f>
        <v>17</v>
      </c>
      <c r="V31" s="9" cm="1">
        <f t="array" ref="V31">IFERROR(INDEX(Data!$QY$3:$RT$1713,MATCH(NE!V$5&amp;NE!$H31,Data!$QY$3:$QY$1713&amp;Data!$QZ$3:$QZ$1713,0),15),"")</f>
        <v>15</v>
      </c>
      <c r="W31" s="9" cm="1">
        <f t="array" ref="W31">IFERROR(INDEX(Data!$QY$3:$RT$1713,MATCH(NE!W$5&amp;NE!$H31,Data!$QY$3:$QY$1713&amp;Data!$QZ$3:$QZ$1713,0),15),"")</f>
        <v>15</v>
      </c>
      <c r="X31" s="9" cm="1">
        <f t="array" ref="X31">IFERROR(INDEX(Data!$QY$3:$RT$1713,MATCH(NE!X$5&amp;NE!$H31,Data!$QY$3:$QY$1713&amp;Data!$QZ$3:$QZ$1713,0),15),"")</f>
        <v>14</v>
      </c>
      <c r="Y31" s="9" cm="1">
        <f t="array" ref="Y31">IFERROR(INDEX(Data!$QY$3:$RT$1713,MATCH(NE!Y$5&amp;NE!$H31,Data!$QY$3:$QY$1713&amp;Data!$QZ$3:$QZ$1713,0),15),"")</f>
        <v>20</v>
      </c>
      <c r="Z31" s="9" cm="1">
        <f t="array" ref="Z31">IFERROR(INDEX(Data!$QY$3:$RT$1713,MATCH(NE!Z$5&amp;NE!$H31,Data!$QY$3:$QY$1713&amp;Data!$QZ$3:$QZ$1713,0),15),"")</f>
        <v>25</v>
      </c>
      <c r="AA31" s="9" cm="1">
        <f t="array" ref="AA31">IFERROR(INDEX(Data!$QY$3:$RT$1713,MATCH(NE!AA$5&amp;NE!$H31,Data!$QY$3:$QY$1713&amp;Data!$QZ$3:$QZ$1713,0),15),"")</f>
        <v>20</v>
      </c>
      <c r="AB31" s="9" cm="1">
        <f t="array" ref="AB31">IFERROR(INDEX(Data!$QY$3:$RT$1713,MATCH(NE!AB$5&amp;NE!$H31,Data!$QY$3:$QY$1713&amp;Data!$QZ$3:$QZ$1713,0),15),"")</f>
        <v>21</v>
      </c>
      <c r="AC31" s="9" cm="1">
        <f t="array" ref="AC31">IFERROR(INDEX(Data!$QY$3:$RT$1713,MATCH(NE!AC$5&amp;NE!$H31,Data!$QY$3:$QY$1713&amp;Data!$QZ$3:$QZ$1713,0),15),"")</f>
        <v>23</v>
      </c>
      <c r="AD31" s="9" cm="1">
        <f t="array" ref="AD31">IFERROR(INDEX(Data!$QY$3:$RT$1713,MATCH(NE!AD$5&amp;NE!$H31,Data!$QY$3:$QY$1713&amp;Data!$QZ$3:$QZ$1713,0),15),"")</f>
        <v>23</v>
      </c>
      <c r="AE31" s="9" cm="1">
        <f t="array" ref="AE31">IFERROR(INDEX(Data!$QY$3:$RT$1713,MATCH(NE!AE$5&amp;NE!$H31,Data!$QY$3:$QY$1713&amp;Data!$QZ$3:$QZ$1713,0),15),"")</f>
        <v>23</v>
      </c>
      <c r="AF31" s="9" t="str" cm="1">
        <f t="array" ref="AF31">IFERROR(INDEX(Data!$QY$3:$RT$1713,MATCH(NE!AF$5&amp;NE!$H31,Data!$QY$3:$QY$1713&amp;Data!$QZ$3:$QZ$1713,0),15),"")</f>
        <v/>
      </c>
      <c r="AG31" s="9" t="str" cm="1">
        <f t="array" ref="AG31">IFERROR(INDEX(Data!$QY$3:$RT$1713,MATCH(NE!AG$5&amp;NE!$H31,Data!$QY$3:$QY$1713&amp;Data!$QZ$3:$QZ$1713,0),15),"")</f>
        <v/>
      </c>
      <c r="AH31" s="9" t="str" cm="1">
        <f t="array" ref="AH31">IFERROR(INDEX(Data!$QY$3:$RT$1713,MATCH(NE!AH$5&amp;NE!$H31,Data!$QY$3:$QY$1713&amp;Data!$QZ$3:$QZ$1713,0),15),"")</f>
        <v/>
      </c>
      <c r="AI31" s="9" t="str" cm="1">
        <f t="array" ref="AI31">IFERROR(INDEX(Data!$QY$3:$RT$1713,MATCH(NE!AI$5&amp;NE!$H31,Data!$QY$3:$QY$1713&amp;Data!$QZ$3:$QZ$1713,0),15),"")</f>
        <v/>
      </c>
      <c r="AJ31" s="17" t="str" cm="1">
        <f t="array" ref="AJ31">IFERROR(INDEX(Data!$QY$3:$RT$1713,MATCH(NE!AJ$5&amp;NE!$H31,Data!$QY$3:$QY$1713&amp;Data!$QZ$3:$QZ$1713,0),15),"")</f>
        <v/>
      </c>
    </row>
    <row r="32" spans="8:36" x14ac:dyDescent="0.25">
      <c r="H32" s="11">
        <v>2001</v>
      </c>
      <c r="I32" s="19" t="str" cm="1">
        <f t="array" ref="I32">IFERROR(INDEX(Data!$QY$3:$RT$1713,MATCH(NE!I$5&amp;NE!$H32,Data!$QY$3:$QY$1713&amp;Data!$QZ$3:$QZ$1713,0),15),"")</f>
        <v/>
      </c>
      <c r="J32" s="10" t="str" cm="1">
        <f t="array" ref="J32">IFERROR(INDEX(Data!$QY$3:$RT$1713,MATCH(NE!J$5&amp;NE!$H32,Data!$QY$3:$QY$1713&amp;Data!$QZ$3:$QZ$1713,0),15),"")</f>
        <v/>
      </c>
      <c r="K32" s="10" t="str" cm="1">
        <f t="array" ref="K32">IFERROR(INDEX(Data!$QY$3:$RT$1713,MATCH(NE!K$5&amp;NE!$H32,Data!$QY$3:$QY$1713&amp;Data!$QZ$3:$QZ$1713,0),15),"")</f>
        <v/>
      </c>
      <c r="L32" s="10" cm="1">
        <f t="array" ref="L32">IFERROR(INDEX(Data!$QY$3:$RT$1713,MATCH(NE!L$5&amp;NE!$H32,Data!$QY$3:$QY$1713&amp;Data!$QZ$3:$QZ$1713,0),15),"")</f>
        <v>69</v>
      </c>
      <c r="M32" s="10" cm="1">
        <f t="array" ref="M32">IFERROR(INDEX(Data!$QY$3:$RT$1713,MATCH(NE!M$5&amp;NE!$H32,Data!$QY$3:$QY$1713&amp;Data!$QZ$3:$QZ$1713,0),15),"")</f>
        <v>66</v>
      </c>
      <c r="N32" s="10" cm="1">
        <f t="array" ref="N32">IFERROR(INDEX(Data!$QY$3:$RT$1713,MATCH(NE!N$5&amp;NE!$H32,Data!$QY$3:$QY$1713&amp;Data!$QZ$3:$QZ$1713,0),15),"")</f>
        <v>63</v>
      </c>
      <c r="O32" s="10" cm="1">
        <f t="array" ref="O32">IFERROR(INDEX(Data!$QY$3:$RT$1713,MATCH(NE!O$5&amp;NE!$H32,Data!$QY$3:$QY$1713&amp;Data!$QZ$3:$QZ$1713,0),15),"")</f>
        <v>65</v>
      </c>
      <c r="P32" s="10" cm="1">
        <f t="array" ref="P32">IFERROR(INDEX(Data!$QY$3:$RT$1713,MATCH(NE!P$5&amp;NE!$H32,Data!$QY$3:$QY$1713&amp;Data!$QZ$3:$QZ$1713,0),15),"")</f>
        <v>70</v>
      </c>
      <c r="Q32" s="10" cm="1">
        <f t="array" ref="Q32">IFERROR(INDEX(Data!$QY$3:$RT$1713,MATCH(NE!Q$5&amp;NE!$H32,Data!$QY$3:$QY$1713&amp;Data!$QZ$3:$QZ$1713,0),15),"")</f>
        <v>63</v>
      </c>
      <c r="R32" s="10" cm="1">
        <f t="array" ref="R32">IFERROR(INDEX(Data!$QY$3:$RT$1713,MATCH(NE!R$5&amp;NE!$H32,Data!$QY$3:$QY$1713&amp;Data!$QZ$3:$QZ$1713,0),15),"")</f>
        <v>57</v>
      </c>
      <c r="S32" s="10" cm="1">
        <f t="array" ref="S32">IFERROR(INDEX(Data!$QY$3:$RT$1713,MATCH(NE!S$5&amp;NE!$H32,Data!$QY$3:$QY$1713&amp;Data!$QZ$3:$QZ$1713,0),15),"")</f>
        <v>60</v>
      </c>
      <c r="T32" s="10" cm="1">
        <f t="array" ref="T32">IFERROR(INDEX(Data!$QY$3:$RT$1713,MATCH(NE!T$5&amp;NE!$H32,Data!$QY$3:$QY$1713&amp;Data!$QZ$3:$QZ$1713,0),15),"")</f>
        <v>58</v>
      </c>
      <c r="U32" s="10" cm="1">
        <f t="array" ref="U32">IFERROR(INDEX(Data!$QY$3:$RT$1713,MATCH(NE!U$5&amp;NE!$H32,Data!$QY$3:$QY$1713&amp;Data!$QZ$3:$QZ$1713,0),15),"")</f>
        <v>57</v>
      </c>
      <c r="V32" s="10" cm="1">
        <f t="array" ref="V32">IFERROR(INDEX(Data!$QY$3:$RT$1713,MATCH(NE!V$5&amp;NE!$H32,Data!$QY$3:$QY$1713&amp;Data!$QZ$3:$QZ$1713,0),15),"")</f>
        <v>51</v>
      </c>
      <c r="W32" s="10" cm="1">
        <f t="array" ref="W32">IFERROR(INDEX(Data!$QY$3:$RT$1713,MATCH(NE!W$5&amp;NE!$H32,Data!$QY$3:$QY$1713&amp;Data!$QZ$3:$QZ$1713,0),15),"")</f>
        <v>43</v>
      </c>
      <c r="X32" s="10" cm="1">
        <f t="array" ref="X32">IFERROR(INDEX(Data!$QY$3:$RT$1713,MATCH(NE!X$5&amp;NE!$H32,Data!$QY$3:$QY$1713&amp;Data!$QZ$3:$QZ$1713,0),15),"")</f>
        <v>48</v>
      </c>
      <c r="Y32" s="10" cm="1">
        <f t="array" ref="Y32">IFERROR(INDEX(Data!$QY$3:$RT$1713,MATCH(NE!Y$5&amp;NE!$H32,Data!$QY$3:$QY$1713&amp;Data!$QZ$3:$QZ$1713,0),15),"")</f>
        <v>48</v>
      </c>
      <c r="Z32" s="10" cm="1">
        <f t="array" ref="Z32">IFERROR(INDEX(Data!$QY$3:$RT$1713,MATCH(NE!Z$5&amp;NE!$H32,Data!$QY$3:$QY$1713&amp;Data!$QZ$3:$QZ$1713,0),15),"")</f>
        <v>44</v>
      </c>
      <c r="AA32" s="10" cm="1">
        <f t="array" ref="AA32">IFERROR(INDEX(Data!$QY$3:$RT$1713,MATCH(NE!AA$5&amp;NE!$H32,Data!$QY$3:$QY$1713&amp;Data!$QZ$3:$QZ$1713,0),15),"")</f>
        <v>46</v>
      </c>
      <c r="AB32" s="10" cm="1">
        <f t="array" ref="AB32">IFERROR(INDEX(Data!$QY$3:$RT$1713,MATCH(NE!AB$5&amp;NE!$H32,Data!$QY$3:$QY$1713&amp;Data!$QZ$3:$QZ$1713,0),15),"")</f>
        <v>47</v>
      </c>
      <c r="AC32" s="10" cm="1">
        <f t="array" ref="AC32">IFERROR(INDEX(Data!$QY$3:$RT$1713,MATCH(NE!AC$5&amp;NE!$H32,Data!$QY$3:$QY$1713&amp;Data!$QZ$3:$QZ$1713,0),15),"")</f>
        <v>47</v>
      </c>
      <c r="AD32" s="10" cm="1">
        <f t="array" ref="AD32">IFERROR(INDEX(Data!$QY$3:$RT$1713,MATCH(NE!AD$5&amp;NE!$H32,Data!$QY$3:$QY$1713&amp;Data!$QZ$3:$QZ$1713,0),15),"")</f>
        <v>51</v>
      </c>
      <c r="AE32" s="10" cm="1">
        <f t="array" ref="AE32">IFERROR(INDEX(Data!$QY$3:$RT$1713,MATCH(NE!AE$5&amp;NE!$H32,Data!$QY$3:$QY$1713&amp;Data!$QZ$3:$QZ$1713,0),15),"")</f>
        <v>53</v>
      </c>
      <c r="AF32" s="10" t="str" cm="1">
        <f t="array" ref="AF32">IFERROR(INDEX(Data!$QY$3:$RT$1713,MATCH(NE!AF$5&amp;NE!$H32,Data!$QY$3:$QY$1713&amp;Data!$QZ$3:$QZ$1713,0),15),"")</f>
        <v/>
      </c>
      <c r="AG32" s="10" t="str" cm="1">
        <f t="array" ref="AG32">IFERROR(INDEX(Data!$QY$3:$RT$1713,MATCH(NE!AG$5&amp;NE!$H32,Data!$QY$3:$QY$1713&amp;Data!$QZ$3:$QZ$1713,0),15),"")</f>
        <v/>
      </c>
      <c r="AH32" s="10" t="str" cm="1">
        <f t="array" ref="AH32">IFERROR(INDEX(Data!$QY$3:$RT$1713,MATCH(NE!AH$5&amp;NE!$H32,Data!$QY$3:$QY$1713&amp;Data!$QZ$3:$QZ$1713,0),15),"")</f>
        <v/>
      </c>
      <c r="AI32" s="10" t="str" cm="1">
        <f t="array" ref="AI32">IFERROR(INDEX(Data!$QY$3:$RT$1713,MATCH(NE!AI$5&amp;NE!$H32,Data!$QY$3:$QY$1713&amp;Data!$QZ$3:$QZ$1713,0),15),"")</f>
        <v/>
      </c>
      <c r="AJ32" s="20" t="str" cm="1">
        <f t="array" ref="AJ32">IFERROR(INDEX(Data!$QY$3:$RT$1713,MATCH(NE!AJ$5&amp;NE!$H32,Data!$QY$3:$QY$1713&amp;Data!$QZ$3:$QZ$1713,0),15),"")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IFERROR(INDEX(Data!$QY$3:$RT$1713,MATCH(NE!I$5&amp;NE!$H33,Data!$QY$3:$QY$1713&amp;Data!$QZ$3:$QZ$1713,0),15),"")</f>
        <v/>
      </c>
      <c r="J33" s="37" t="str" cm="1">
        <f t="array" ref="J33">IFERROR(INDEX(Data!$QY$3:$RT$1713,MATCH(NE!J$5&amp;NE!$H33,Data!$QY$3:$QY$1713&amp;Data!$QZ$3:$QZ$1713,0),15),"")</f>
        <v/>
      </c>
      <c r="K33" s="37" t="str" cm="1">
        <f t="array" ref="K33">IFERROR(INDEX(Data!$QY$3:$RT$1713,MATCH(NE!K$5&amp;NE!$H33,Data!$QY$3:$QY$1713&amp;Data!$QZ$3:$QZ$1713,0),15),"")</f>
        <v/>
      </c>
      <c r="L33" s="37" t="str" cm="1">
        <f t="array" ref="L33">IFERROR(INDEX(Data!$QY$3:$RT$1713,MATCH(NE!L$5&amp;NE!$H33,Data!$QY$3:$QY$1713&amp;Data!$QZ$3:$QZ$1713,0),15),"")</f>
        <v/>
      </c>
      <c r="M33" s="37" cm="1">
        <f t="array" ref="M33">IFERROR(INDEX(Data!$QY$3:$RT$1713,MATCH(NE!M$5&amp;NE!$H33,Data!$QY$3:$QY$1713&amp;Data!$QZ$3:$QZ$1713,0),15),"")</f>
        <v>57</v>
      </c>
      <c r="N33" s="37" cm="1">
        <f t="array" ref="N33">IFERROR(INDEX(Data!$QY$3:$RT$1713,MATCH(NE!N$5&amp;NE!$H33,Data!$QY$3:$QY$1713&amp;Data!$QZ$3:$QZ$1713,0),15),"")</f>
        <v>49</v>
      </c>
      <c r="O33" s="37" cm="1">
        <f t="array" ref="O33">IFERROR(INDEX(Data!$QY$3:$RT$1713,MATCH(NE!O$5&amp;NE!$H33,Data!$QY$3:$QY$1713&amp;Data!$QZ$3:$QZ$1713,0),15),"")</f>
        <v>35</v>
      </c>
      <c r="P33" s="37" cm="1">
        <f t="array" ref="P33">IFERROR(INDEX(Data!$QY$3:$RT$1713,MATCH(NE!P$5&amp;NE!$H33,Data!$QY$3:$QY$1713&amp;Data!$QZ$3:$QZ$1713,0),15),"")</f>
        <v>43</v>
      </c>
      <c r="Q33" s="37" cm="1">
        <f t="array" ref="Q33">IFERROR(INDEX(Data!$QY$3:$RT$1713,MATCH(NE!Q$5&amp;NE!$H33,Data!$QY$3:$QY$1713&amp;Data!$QZ$3:$QZ$1713,0),15),"")</f>
        <v>46</v>
      </c>
      <c r="R33" s="37" cm="1">
        <f t="array" ref="R33">IFERROR(INDEX(Data!$QY$3:$RT$1713,MATCH(NE!R$5&amp;NE!$H33,Data!$QY$3:$QY$1713&amp;Data!$QZ$3:$QZ$1713,0),15),"")</f>
        <v>55</v>
      </c>
      <c r="S33" s="37" cm="1">
        <f t="array" ref="S33">IFERROR(INDEX(Data!$QY$3:$RT$1713,MATCH(NE!S$5&amp;NE!$H33,Data!$QY$3:$QY$1713&amp;Data!$QZ$3:$QZ$1713,0),15),"")</f>
        <v>52</v>
      </c>
      <c r="T33" s="37" cm="1">
        <f t="array" ref="T33">IFERROR(INDEX(Data!$QY$3:$RT$1713,MATCH(NE!T$5&amp;NE!$H33,Data!$QY$3:$QY$1713&amp;Data!$QZ$3:$QZ$1713,0),15),"")</f>
        <v>52</v>
      </c>
      <c r="U33" s="37" cm="1">
        <f t="array" ref="U33">IFERROR(INDEX(Data!$QY$3:$RT$1713,MATCH(NE!U$5&amp;NE!$H33,Data!$QY$3:$QY$1713&amp;Data!$QZ$3:$QZ$1713,0),15),"")</f>
        <v>46</v>
      </c>
      <c r="V33" s="37" cm="1">
        <f t="array" ref="V33">IFERROR(INDEX(Data!$QY$3:$RT$1713,MATCH(NE!V$5&amp;NE!$H33,Data!$QY$3:$QY$1713&amp;Data!$QZ$3:$QZ$1713,0),15),"")</f>
        <v>42</v>
      </c>
      <c r="W33" s="37" cm="1">
        <f t="array" ref="W33">IFERROR(INDEX(Data!$QY$3:$RT$1713,MATCH(NE!W$5&amp;NE!$H33,Data!$QY$3:$QY$1713&amp;Data!$QZ$3:$QZ$1713,0),15),"")</f>
        <v>39</v>
      </c>
      <c r="X33" s="37" cm="1">
        <f t="array" ref="X33">IFERROR(INDEX(Data!$QY$3:$RT$1713,MATCH(NE!X$5&amp;NE!$H33,Data!$QY$3:$QY$1713&amp;Data!$QZ$3:$QZ$1713,0),15),"")</f>
        <v>30</v>
      </c>
      <c r="Y33" s="37" cm="1">
        <f t="array" ref="Y33">IFERROR(INDEX(Data!$QY$3:$RT$1713,MATCH(NE!Y$5&amp;NE!$H33,Data!$QY$3:$QY$1713&amp;Data!$QZ$3:$QZ$1713,0),15),"")</f>
        <v>24</v>
      </c>
      <c r="Z33" s="37" cm="1">
        <f t="array" ref="Z33">IFERROR(INDEX(Data!$QY$3:$RT$1713,MATCH(NE!Z$5&amp;NE!$H33,Data!$QY$3:$QY$1713&amp;Data!$QZ$3:$QZ$1713,0),15),"")</f>
        <v>23</v>
      </c>
      <c r="AA33" s="37" cm="1">
        <f t="array" ref="AA33">IFERROR(INDEX(Data!$QY$3:$RT$1713,MATCH(NE!AA$5&amp;NE!$H33,Data!$QY$3:$QY$1713&amp;Data!$QZ$3:$QZ$1713,0),15),"")</f>
        <v>20</v>
      </c>
      <c r="AB33" s="37" cm="1">
        <f t="array" ref="AB33">IFERROR(INDEX(Data!$QY$3:$RT$1713,MATCH(NE!AB$5&amp;NE!$H33,Data!$QY$3:$QY$1713&amp;Data!$QZ$3:$QZ$1713,0),15),"")</f>
        <v>19</v>
      </c>
      <c r="AC33" s="37" cm="1">
        <f t="array" ref="AC33">IFERROR(INDEX(Data!$QY$3:$RT$1713,MATCH(NE!AC$5&amp;NE!$H33,Data!$QY$3:$QY$1713&amp;Data!$QZ$3:$QZ$1713,0),15),"")</f>
        <v>19</v>
      </c>
      <c r="AD33" s="37" cm="1">
        <f t="array" ref="AD33">IFERROR(INDEX(Data!$QY$3:$RT$1713,MATCH(NE!AD$5&amp;NE!$H33,Data!$QY$3:$QY$1713&amp;Data!$QZ$3:$QZ$1713,0),15),"")</f>
        <v>23</v>
      </c>
      <c r="AE33" s="37" cm="1">
        <f t="array" ref="AE33">IFERROR(INDEX(Data!$QY$3:$RT$1713,MATCH(NE!AE$5&amp;NE!$H33,Data!$QY$3:$QY$1713&amp;Data!$QZ$3:$QZ$1713,0),15),"")</f>
        <v>23</v>
      </c>
      <c r="AF33" s="37" t="str" cm="1">
        <f t="array" ref="AF33">IFERROR(INDEX(Data!$QY$3:$RT$1713,MATCH(NE!AF$5&amp;NE!$H33,Data!$QY$3:$QY$1713&amp;Data!$QZ$3:$QZ$1713,0),15),"")</f>
        <v/>
      </c>
      <c r="AG33" s="37" t="str" cm="1">
        <f t="array" ref="AG33">IFERROR(INDEX(Data!$QY$3:$RT$1713,MATCH(NE!AG$5&amp;NE!$H33,Data!$QY$3:$QY$1713&amp;Data!$QZ$3:$QZ$1713,0),15),"")</f>
        <v/>
      </c>
      <c r="AH33" s="37" t="str" cm="1">
        <f t="array" ref="AH33">IFERROR(INDEX(Data!$QY$3:$RT$1713,MATCH(NE!AH$5&amp;NE!$H33,Data!$QY$3:$QY$1713&amp;Data!$QZ$3:$QZ$1713,0),15),"")</f>
        <v/>
      </c>
      <c r="AI33" s="37" t="str" cm="1">
        <f t="array" ref="AI33">IFERROR(INDEX(Data!$QY$3:$RT$1713,MATCH(NE!AI$5&amp;NE!$H33,Data!$QY$3:$QY$1713&amp;Data!$QZ$3:$QZ$1713,0),15),"")</f>
        <v/>
      </c>
      <c r="AJ33" s="38" t="str" cm="1">
        <f t="array" ref="AJ33">IFERROR(INDEX(Data!$QY$3:$RT$1713,MATCH(NE!AJ$5&amp;NE!$H33,Data!$QY$3:$QY$1713&amp;Data!$QZ$3:$QZ$1713,0),15),"")</f>
        <v/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EA13-DF5D-44E9-A215-433D13E84755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48.57031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125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_xldudf_BCSTL("UD0901UB.CS")</f>
        <v xml:space="preserve">UD0901UB.CS </v>
      </c>
      <c r="B4" s="10" t="str" cm="1">
        <f t="array" ref="B4">_xldudf_BCD($A4,B$3)</f>
        <v>NC Soybeans Condition - Excellent</v>
      </c>
      <c r="C4" s="10" cm="1">
        <f t="array" ref="C4">_xldudf_BCD($A4,C$3)</f>
        <v>15</v>
      </c>
      <c r="D4" s="10" cm="1">
        <f t="array" ref="D4">_xldudf_BCD($A4,D$3)</f>
        <v>-1</v>
      </c>
      <c r="E4" s="10" cm="1">
        <f t="array" ref="E4">_xldudf_BCD($A4,E$3)</f>
        <v>16</v>
      </c>
      <c r="F4" s="10" t="str" cm="1">
        <f t="array" ref="F4">_xldudf_BCD($A4,F$3)</f>
        <v>08/30/26</v>
      </c>
      <c r="H4" s="18" t="s">
        <v>126</v>
      </c>
    </row>
    <row r="5" spans="1:36" s="9" customFormat="1" x14ac:dyDescent="0.25">
      <c r="A5" s="9" t="str" cm="1">
        <f t="array" ref="A5">_xldudf_BCSTL("UD0901V7.CS")</f>
        <v xml:space="preserve">UD0901V7.CS </v>
      </c>
      <c r="B5" s="9" t="str" cm="1">
        <f t="array" ref="B5">_xldudf_BCD($A5,B$3)</f>
        <v>NC Soybeans Condition Good</v>
      </c>
      <c r="C5" s="9" cm="1">
        <f t="array" ref="C5">_xldudf_BCD($A5,C$3)</f>
        <v>49</v>
      </c>
      <c r="D5" s="9" cm="1">
        <f t="array" ref="D5">_xldudf_BCD($A5,D$3)</f>
        <v>2</v>
      </c>
      <c r="E5" s="9" cm="1">
        <f t="array" ref="E5">_xldudf_BCD($A5,E$3)</f>
        <v>47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_xldudf_BCSTL("UD0901W3.CS")</f>
        <v xml:space="preserve">UD0901W3.CS </v>
      </c>
      <c r="B6" s="10" t="str" cm="1">
        <f t="array" ref="B6">_xldudf_BCD($A6,B$3)</f>
        <v>NC Soybeans Condition Fair</v>
      </c>
      <c r="C6" s="10" cm="1">
        <f t="array" ref="C6">_xldudf_BCD($A6,C$3)</f>
        <v>27</v>
      </c>
      <c r="D6" s="10" cm="1">
        <f t="array" ref="D6">_xldudf_BCD($A6,D$3)</f>
        <v>-1</v>
      </c>
      <c r="E6" s="10" cm="1">
        <f t="array" ref="E6">_xldudf_BCD($A6,E$3)</f>
        <v>28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>
        <f t="shared" ref="K6:AG6" si="0">AVERAGE(K9:K32)</f>
        <v>72.5</v>
      </c>
      <c r="L6" s="8">
        <f t="shared" si="0"/>
        <v>71.375</v>
      </c>
      <c r="M6" s="8">
        <f t="shared" si="0"/>
        <v>68.86666666666666</v>
      </c>
      <c r="N6" s="8">
        <f t="shared" si="0"/>
        <v>68</v>
      </c>
      <c r="O6" s="8">
        <f t="shared" si="0"/>
        <v>66.5</v>
      </c>
      <c r="P6" s="8">
        <f t="shared" si="0"/>
        <v>63.583333333333336</v>
      </c>
      <c r="Q6" s="8">
        <f t="shared" si="0"/>
        <v>59.75</v>
      </c>
      <c r="R6" s="8">
        <f t="shared" si="0"/>
        <v>56.875</v>
      </c>
      <c r="S6" s="8">
        <f t="shared" si="0"/>
        <v>58.791666666666664</v>
      </c>
      <c r="T6" s="8">
        <f t="shared" si="0"/>
        <v>56.666666666666664</v>
      </c>
      <c r="U6" s="8">
        <f t="shared" si="0"/>
        <v>57.583333333333336</v>
      </c>
      <c r="V6" s="8">
        <f t="shared" si="0"/>
        <v>57.708333333333336</v>
      </c>
      <c r="W6" s="8">
        <f t="shared" si="0"/>
        <v>58.083333333333336</v>
      </c>
      <c r="X6" s="8">
        <f t="shared" si="0"/>
        <v>58.625</v>
      </c>
      <c r="Y6" s="8">
        <f t="shared" si="0"/>
        <v>58.708333333333336</v>
      </c>
      <c r="Z6" s="8">
        <f t="shared" si="0"/>
        <v>59.166666666666664</v>
      </c>
      <c r="AA6" s="8">
        <f t="shared" si="0"/>
        <v>58.416666666666664</v>
      </c>
      <c r="AB6" s="8">
        <f t="shared" si="0"/>
        <v>56.916666666666664</v>
      </c>
      <c r="AC6" s="8">
        <f t="shared" si="0"/>
        <v>56.291666666666664</v>
      </c>
      <c r="AD6" s="8">
        <f t="shared" si="0"/>
        <v>56.125</v>
      </c>
      <c r="AE6" s="8">
        <f t="shared" si="0"/>
        <v>55.260869565217391</v>
      </c>
      <c r="AF6" s="8">
        <f t="shared" si="0"/>
        <v>56.666666666666664</v>
      </c>
      <c r="AG6" s="8">
        <f t="shared" si="0"/>
        <v>58.142857142857146</v>
      </c>
      <c r="AH6" s="8">
        <f t="shared" ref="AH6:AI6" si="1">AVERAGE(AH9:AH32)</f>
        <v>59.333333333333336</v>
      </c>
      <c r="AI6" s="8">
        <f t="shared" si="1"/>
        <v>58.5</v>
      </c>
      <c r="AJ6" s="8"/>
    </row>
    <row r="7" spans="1:36" s="9" customFormat="1" ht="15.75" thickTop="1" x14ac:dyDescent="0.25">
      <c r="A7" s="9" t="str" cm="1">
        <f t="array" ref="A7">_xldudf_BCSTL("UD0901WZ.CS")</f>
        <v xml:space="preserve">UD0901WZ.CS </v>
      </c>
      <c r="B7" s="9" t="str" cm="1">
        <f t="array" ref="B7">_xldudf_BCD($A7,B$3)</f>
        <v>NC Soybeans Condition Poor</v>
      </c>
      <c r="C7" s="9" cm="1">
        <f t="array" ref="C7">_xldudf_BCD($A7,C$3)</f>
        <v>7</v>
      </c>
      <c r="D7" s="9" cm="1">
        <f t="array" ref="D7">_xldudf_BCD($A7,D$3)</f>
        <v>0</v>
      </c>
      <c r="E7" s="9" cm="1">
        <f t="array" ref="E7">_xldudf_BCD($A7,E$3)</f>
        <v>7</v>
      </c>
      <c r="F7" s="9" t="str" cm="1">
        <f t="array" ref="F7">_xldudf_BCD($A7,F$3)</f>
        <v>08/30/26</v>
      </c>
      <c r="H7" s="11">
        <v>2026</v>
      </c>
      <c r="I7" s="12"/>
      <c r="J7" s="13"/>
      <c r="K7" s="14" cm="1">
        <f t="array" ref="K7">INDEX(Data!$QY$3:$RT$1713,MATCH(NC!K$5&amp;NC!$H7,Data!$QY$3:$QY$1713&amp;Data!$QZ$3:$QZ$1713,0),16)</f>
        <v>67</v>
      </c>
      <c r="L7" s="14" cm="1">
        <f t="array" ref="L7">INDEX(Data!$QY$3:$RT$1713,MATCH(NC!L$5&amp;NC!$H7,Data!$QY$3:$QY$1713&amp;Data!$QZ$3:$QZ$1713,0),16)</f>
        <v>72</v>
      </c>
      <c r="M7" s="14" cm="1">
        <f t="array" ref="M7">INDEX(Data!$QY$3:$RT$1713,MATCH(NC!M$5&amp;NC!$H7,Data!$QY$3:$QY$1713&amp;Data!$QZ$3:$QZ$1713,0),16)</f>
        <v>65</v>
      </c>
      <c r="N7" s="14" cm="1">
        <f t="array" ref="N7">INDEX(Data!$QY$3:$RT$1713,MATCH(NC!N$5&amp;NC!$H7,Data!$QY$3:$QY$1713&amp;Data!$QZ$3:$QZ$1713,0),16)</f>
        <v>59</v>
      </c>
      <c r="O7" s="14" cm="1">
        <f t="array" ref="O7">INDEX(Data!$QY$3:$RT$1713,MATCH(NC!O$5&amp;NC!$H7,Data!$QY$3:$QY$1713&amp;Data!$QZ$3:$QZ$1713,0),16)</f>
        <v>52</v>
      </c>
      <c r="P7" s="14" cm="1">
        <f t="array" ref="P7">INDEX(Data!$QY$3:$RT$1713,MATCH(NC!P$5&amp;NC!$H7,Data!$QY$3:$QY$1713&amp;Data!$QZ$3:$QZ$1713,0),16)</f>
        <v>51</v>
      </c>
      <c r="Q7" s="14" cm="1">
        <f t="array" ref="Q7">INDEX(Data!$QY$3:$RT$1713,MATCH(NC!Q$5&amp;NC!$H7,Data!$QY$3:$QY$1713&amp;Data!$QZ$3:$QZ$1713,0),16)</f>
        <v>53</v>
      </c>
      <c r="R7" s="14" cm="1">
        <f t="array" ref="R7">INDEX(Data!$QY$3:$RT$1713,MATCH(NC!R$5&amp;NC!$H7,Data!$QY$3:$QY$1713&amp;Data!$QZ$3:$QZ$1713,0),16)</f>
        <v>44</v>
      </c>
      <c r="S7" s="14" cm="1">
        <f t="array" ref="S7">INDEX(Data!$QY$3:$RT$1713,MATCH(NC!S$5&amp;NC!$H7,Data!$QY$3:$QY$1713&amp;Data!$QZ$3:$QZ$1713,0),16)</f>
        <v>40</v>
      </c>
      <c r="T7" s="14" cm="1">
        <f t="array" ref="T7">INDEX(Data!$QY$3:$RT$1713,MATCH(NC!T$5&amp;NC!$H7,Data!$QY$3:$QY$1713&amp;Data!$QZ$3:$QZ$1713,0),16)</f>
        <v>53</v>
      </c>
      <c r="U7" s="14" cm="1">
        <f t="array" ref="U7">INDEX(Data!$QY$3:$RT$1713,MATCH(NC!U$5&amp;NC!$H7,Data!$QY$3:$QY$1713&amp;Data!$QZ$3:$QZ$1713,0),16)</f>
        <v>63</v>
      </c>
      <c r="V7" s="14" cm="1">
        <f t="array" ref="V7">INDEX(Data!$QY$3:$RT$1713,MATCH(NC!V$5&amp;NC!$H7,Data!$QY$3:$QY$1713&amp;Data!$QZ$3:$QZ$1713,0),16)</f>
        <v>67</v>
      </c>
      <c r="W7" s="14" cm="1">
        <f t="array" ref="W7">INDEX(Data!$QY$3:$RT$1713,MATCH(NC!W$5&amp;NC!$H7,Data!$QY$3:$QY$1713&amp;Data!$QZ$3:$QZ$1713,0),16)</f>
        <v>70</v>
      </c>
      <c r="X7" s="14" cm="1">
        <f t="array" ref="X7">INDEX(Data!$QY$3:$RT$1713,MATCH(NC!X$5&amp;NC!$H7,Data!$QY$3:$QY$1713&amp;Data!$QZ$3:$QZ$1713,0),16)</f>
        <v>67</v>
      </c>
      <c r="Y7" s="14" cm="1">
        <f t="array" ref="Y7">INDEX(Data!$QY$3:$RT$1713,MATCH(NC!Y$5&amp;NC!$H7,Data!$QY$3:$QY$1713&amp;Data!$QZ$3:$QZ$1713,0),16)</f>
        <v>63</v>
      </c>
      <c r="Z7" s="14" cm="1">
        <f t="array" ref="Z7">INDEX(Data!$QY$3:$RT$1713,MATCH(NC!Z$5&amp;NC!$H7,Data!$QY$3:$QY$1713&amp;Data!$QZ$3:$QZ$1713,0),16)</f>
        <v>64</v>
      </c>
      <c r="AA7" s="14" t="e" cm="1">
        <f t="array" ref="AA7">INDEX(Data!$QY$3:$RT$1713,MATCH(NC!AA$5&amp;NC!$H7,Data!$QY$3:$QY$1713&amp;Data!$QZ$3:$QZ$1713,0),16)</f>
        <v>#N/A</v>
      </c>
      <c r="AB7" s="14" t="e" cm="1">
        <f t="array" ref="AB7">INDEX(Data!$QY$3:$RT$1713,MATCH(NC!AB$5&amp;NC!$H7,Data!$QY$3:$QY$1713&amp;Data!$QZ$3:$QZ$1713,0),16)</f>
        <v>#N/A</v>
      </c>
      <c r="AC7" s="14" t="e" cm="1">
        <f t="array" ref="AC7">INDEX(Data!$QY$3:$RT$1713,MATCH(NC!AC$5&amp;NC!$H7,Data!$QY$3:$QY$1713&amp;Data!$QZ$3:$QZ$1713,0),16)</f>
        <v>#N/A</v>
      </c>
      <c r="AD7" s="14" t="e" cm="1">
        <f t="array" ref="AD7">INDEX(Data!$QY$3:$RT$1713,MATCH(NC!AD$5&amp;NC!$H7,Data!$QY$3:$QY$1713&amp;Data!$QZ$3:$QZ$1713,0),16)</f>
        <v>#N/A</v>
      </c>
      <c r="AE7" s="14" t="e" cm="1">
        <f t="array" ref="AE7">INDEX(Data!$QY$3:$RT$1713,MATCH(NC!AE$5&amp;NC!$H7,Data!$QY$3:$QY$1713&amp;Data!$QZ$3:$QZ$1713,0),16)</f>
        <v>#N/A</v>
      </c>
      <c r="AF7" s="14" t="e" cm="1">
        <f t="array" ref="AF7">INDEX(Data!$QY$3:$RT$1713,MATCH(NC!AF$5&amp;NC!$H7,Data!$QY$3:$QY$1713&amp;Data!$QZ$3:$QZ$1713,0),16)</f>
        <v>#N/A</v>
      </c>
      <c r="AG7" s="14" t="e" cm="1">
        <f t="array" ref="AG7">INDEX(Data!$QY$3:$RT$1713,MATCH(NC!AG$5&amp;NC!$H7,Data!$QY$3:$QY$1713&amp;Data!$QZ$3:$QZ$1713,0),16)</f>
        <v>#N/A</v>
      </c>
      <c r="AH7" s="14" t="e" cm="1">
        <f t="array" ref="AH7">INDEX(Data!$QY$3:$RT$1713,MATCH(NC!AH$5&amp;NC!$H7,Data!$QY$3:$QY$1713&amp;Data!$QZ$3:$QZ$1713,0),16)</f>
        <v>#N/A</v>
      </c>
      <c r="AI7" s="14" t="e" cm="1">
        <f t="array" ref="AI7">INDEX(Data!$QY$3:$RT$1713,MATCH(NC!AI$5&amp;NC!$H7,Data!$QY$3:$QY$1713&amp;Data!$QZ$3:$QZ$1713,0),16)</f>
        <v>#N/A</v>
      </c>
      <c r="AJ7" s="15"/>
    </row>
    <row r="8" spans="1:36" s="10" customFormat="1" x14ac:dyDescent="0.25">
      <c r="A8" s="10" t="str" cm="1">
        <f t="array" ref="A8">_xldudf_BCSTL("UD0901XV.CS")</f>
        <v xml:space="preserve">UD0901XV.CS </v>
      </c>
      <c r="B8" s="10" t="str" cm="1">
        <f t="array" ref="B8">_xldudf_BCD($A8,B$3)</f>
        <v>NC Soybeans Condition VPoor</v>
      </c>
      <c r="C8" s="10" cm="1">
        <f t="array" ref="C8">_xldudf_BCD($A8,C$3)</f>
        <v>2</v>
      </c>
      <c r="D8" s="10" cm="1">
        <f t="array" ref="D8">_xldudf_BCD($A8,D$3)</f>
        <v>0</v>
      </c>
      <c r="E8" s="10" cm="1">
        <f t="array" ref="E8">_xldudf_BCD($A8,E$3)</f>
        <v>2</v>
      </c>
      <c r="F8" s="10" t="str" cm="1">
        <f t="array" ref="F8">_xldudf_BCD($A8,F$3)</f>
        <v>08/30/26</v>
      </c>
      <c r="H8" s="18">
        <v>2025</v>
      </c>
      <c r="I8" s="19"/>
      <c r="K8" s="10" cm="1">
        <f t="array" ref="K8">INDEX(Data!$QY$3:$RT$1713,MATCH(NC!K$5&amp;NC!$H8,Data!$QY$3:$QY$1713&amp;Data!$QZ$3:$QZ$1713,0),16)</f>
        <v>83</v>
      </c>
      <c r="L8" s="10" cm="1">
        <f t="array" ref="L8">INDEX(Data!$QY$3:$RT$1713,MATCH(NC!L$5&amp;NC!$H8,Data!$QY$3:$QY$1713&amp;Data!$QZ$3:$QZ$1713,0),16)</f>
        <v>87</v>
      </c>
      <c r="M8" s="10" cm="1">
        <f t="array" ref="M8">INDEX(Data!$QY$3:$RT$1713,MATCH(NC!M$5&amp;NC!$H8,Data!$QY$3:$QY$1713&amp;Data!$QZ$3:$QZ$1713,0),16)</f>
        <v>77</v>
      </c>
      <c r="N8" s="10" cm="1">
        <f t="array" ref="N8">INDEX(Data!$QY$3:$RT$1713,MATCH(NC!N$5&amp;NC!$H8,Data!$QY$3:$QY$1713&amp;Data!$QZ$3:$QZ$1713,0),16)</f>
        <v>73</v>
      </c>
      <c r="O8" s="10" cm="1">
        <f t="array" ref="O8">INDEX(Data!$QY$3:$RT$1713,MATCH(NC!O$5&amp;NC!$H8,Data!$QY$3:$QY$1713&amp;Data!$QZ$3:$QZ$1713,0),16)</f>
        <v>80</v>
      </c>
      <c r="P8" s="10" cm="1">
        <f t="array" ref="P8">INDEX(Data!$QY$3:$RT$1713,MATCH(NC!P$5&amp;NC!$H8,Data!$QY$3:$QY$1713&amp;Data!$QZ$3:$QZ$1713,0),16)</f>
        <v>76</v>
      </c>
      <c r="Q8" s="10" cm="1">
        <f t="array" ref="Q8">INDEX(Data!$QY$3:$RT$1713,MATCH(NC!Q$5&amp;NC!$H8,Data!$QY$3:$QY$1713&amp;Data!$QZ$3:$QZ$1713,0),16)</f>
        <v>77</v>
      </c>
      <c r="R8" s="10" cm="1">
        <f t="array" ref="R8">INDEX(Data!$QY$3:$RT$1713,MATCH(NC!R$5&amp;NC!$H8,Data!$QY$3:$QY$1713&amp;Data!$QZ$3:$QZ$1713,0),16)</f>
        <v>80</v>
      </c>
      <c r="S8" s="10" cm="1">
        <f t="array" ref="S8">INDEX(Data!$QY$3:$RT$1713,MATCH(NC!S$5&amp;NC!$H8,Data!$QY$3:$QY$1713&amp;Data!$QZ$3:$QZ$1713,0),16)</f>
        <v>84</v>
      </c>
      <c r="T8" s="10" cm="1">
        <f t="array" ref="T8">INDEX(Data!$QY$3:$RT$1713,MATCH(NC!T$5&amp;NC!$H8,Data!$QY$3:$QY$1713&amp;Data!$QZ$3:$QZ$1713,0),16)</f>
        <v>82</v>
      </c>
      <c r="U8" s="10" cm="1">
        <f t="array" ref="U8">INDEX(Data!$QY$3:$RT$1713,MATCH(NC!U$5&amp;NC!$H8,Data!$QY$3:$QY$1713&amp;Data!$QZ$3:$QZ$1713,0),16)</f>
        <v>79</v>
      </c>
      <c r="V8" s="10" cm="1">
        <f t="array" ref="V8">INDEX(Data!$QY$3:$RT$1713,MATCH(NC!V$5&amp;NC!$H8,Data!$QY$3:$QY$1713&amp;Data!$QZ$3:$QZ$1713,0),16)</f>
        <v>70</v>
      </c>
      <c r="W8" s="10" cm="1">
        <f t="array" ref="W8">INDEX(Data!$QY$3:$RT$1713,MATCH(NC!W$5&amp;NC!$H8,Data!$QY$3:$QY$1713&amp;Data!$QZ$3:$QZ$1713,0),16)</f>
        <v>70</v>
      </c>
      <c r="X8" s="10" cm="1">
        <f t="array" ref="X8">INDEX(Data!$QY$3:$RT$1713,MATCH(NC!X$5&amp;NC!$H8,Data!$QY$3:$QY$1713&amp;Data!$QZ$3:$QZ$1713,0),16)</f>
        <v>74</v>
      </c>
      <c r="Y8" s="10" cm="1">
        <f t="array" ref="Y8">INDEX(Data!$QY$3:$RT$1713,MATCH(NC!Y$5&amp;NC!$H8,Data!$QY$3:$QY$1713&amp;Data!$QZ$3:$QZ$1713,0),16)</f>
        <v>73</v>
      </c>
      <c r="Z8" s="10" cm="1">
        <f t="array" ref="Z8">INDEX(Data!$QY$3:$RT$1713,MATCH(NC!Z$5&amp;NC!$H8,Data!$QY$3:$QY$1713&amp;Data!$QZ$3:$QZ$1713,0),16)</f>
        <v>62</v>
      </c>
      <c r="AA8" s="10" cm="1">
        <f t="array" ref="AA8">INDEX(Data!$QY$3:$RT$1713,MATCH(NC!AA$5&amp;NC!$H8,Data!$QY$3:$QY$1713&amp;Data!$QZ$3:$QZ$1713,0),16)</f>
        <v>50</v>
      </c>
      <c r="AB8" s="10" cm="1">
        <f t="array" ref="AB8">INDEX(Data!$QY$3:$RT$1713,MATCH(NC!AB$5&amp;NC!$H8,Data!$QY$3:$QY$1713&amp;Data!$QZ$3:$QZ$1713,0),16)</f>
        <v>50</v>
      </c>
      <c r="AC8" s="10" cm="1">
        <f t="array" ref="AC8">INDEX(Data!$QY$3:$RT$1713,MATCH(NC!AC$5&amp;NC!$H8,Data!$QY$3:$QY$1713&amp;Data!$QZ$3:$QZ$1713,0),16)</f>
        <v>50</v>
      </c>
      <c r="AD8" s="10" cm="1">
        <f t="array" ref="AD8">INDEX(Data!$QY$3:$RT$1713,MATCH(NC!AD$5&amp;NC!$H8,Data!$QY$3:$QY$1713&amp;Data!$QZ$3:$QZ$1713,0),16)</f>
        <v>47</v>
      </c>
      <c r="AE8" s="10" t="e" cm="1">
        <f t="array" ref="AE8">INDEX(Data!$QY$3:$RT$1713,MATCH(NC!AE$5&amp;NC!$H8,Data!$QY$3:$QY$1713&amp;Data!$QZ$3:$QZ$1713,0),16)</f>
        <v>#N/A</v>
      </c>
      <c r="AF8" s="10" t="e" cm="1">
        <f t="array" ref="AF8">INDEX(Data!$QY$3:$RT$1713,MATCH(NC!AF$5&amp;NC!$H8,Data!$QY$3:$QY$1713&amp;Data!$QZ$3:$QZ$1713,0),16)</f>
        <v>#N/A</v>
      </c>
      <c r="AG8" s="10" t="e" cm="1">
        <f t="array" ref="AG8">INDEX(Data!$QY$3:$RT$1713,MATCH(NC!AG$5&amp;NC!$H8,Data!$QY$3:$QY$1713&amp;Data!$QZ$3:$QZ$1713,0),16)</f>
        <v>#N/A</v>
      </c>
      <c r="AH8" s="10" t="e" cm="1">
        <f t="array" ref="AH8">INDEX(Data!$QY$3:$RT$1713,MATCH(NC!AH$5&amp;NC!$H8,Data!$QY$3:$QY$1713&amp;Data!$QZ$3:$QZ$1713,0),16)</f>
        <v>#N/A</v>
      </c>
      <c r="AI8" s="10" t="e" cm="1">
        <f t="array" ref="AI8">INDEX(Data!$QY$3:$RT$1713,MATCH(NC!AI$5&amp;NC!$H8,Data!$QY$3:$QY$1713&amp;Data!$QZ$3:$QZ$1713,0),16)</f>
        <v>#N/A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IFERROR(INDEX(Data!$QY$3:$RT$1713,MATCH(NC!M$5&amp;NC!$H9,Data!$QY$3:$QY$1713&amp;Data!$QZ$3:$QZ$1713,0),16),"")</f>
        <v>73</v>
      </c>
      <c r="N9" s="9" cm="1">
        <f t="array" ref="N9">IFERROR(INDEX(Data!$QY$3:$RT$1713,MATCH(NC!N$5&amp;NC!$H9,Data!$QY$3:$QY$1713&amp;Data!$QZ$3:$QZ$1713,0),16),"")</f>
        <v>77</v>
      </c>
      <c r="O9" s="9" cm="1">
        <f t="array" ref="O9">IFERROR(INDEX(Data!$QY$3:$RT$1713,MATCH(NC!O$5&amp;NC!$H9,Data!$QY$3:$QY$1713&amp;Data!$QZ$3:$QZ$1713,0),16),"")</f>
        <v>61</v>
      </c>
      <c r="P9" s="9" cm="1">
        <f t="array" ref="P9">IFERROR(INDEX(Data!$QY$3:$RT$1713,MATCH(NC!P$5&amp;NC!$H9,Data!$QY$3:$QY$1713&amp;Data!$QZ$3:$QZ$1713,0),16),"")</f>
        <v>34</v>
      </c>
      <c r="Q9" s="9" cm="1">
        <f t="array" ref="Q9">IFERROR(INDEX(Data!$QY$3:$RT$1713,MATCH(NC!Q$5&amp;NC!$H9,Data!$QY$3:$QY$1713&amp;Data!$QZ$3:$QZ$1713,0),16),"")</f>
        <v>23</v>
      </c>
      <c r="R9" s="9" cm="1">
        <f t="array" ref="R9">IFERROR(INDEX(Data!$QY$3:$RT$1713,MATCH(NC!R$5&amp;NC!$H9,Data!$QY$3:$QY$1713&amp;Data!$QZ$3:$QZ$1713,0),16),"")</f>
        <v>18</v>
      </c>
      <c r="S9" s="9" cm="1">
        <f t="array" ref="S9">IFERROR(INDEX(Data!$QY$3:$RT$1713,MATCH(NC!S$5&amp;NC!$H9,Data!$QY$3:$QY$1713&amp;Data!$QZ$3:$QZ$1713,0),16),"")</f>
        <v>26</v>
      </c>
      <c r="T9" s="9" cm="1">
        <f t="array" ref="T9">IFERROR(INDEX(Data!$QY$3:$RT$1713,MATCH(NC!T$5&amp;NC!$H9,Data!$QY$3:$QY$1713&amp;Data!$QZ$3:$QZ$1713,0),16),"")</f>
        <v>45</v>
      </c>
      <c r="U9" s="9" cm="1">
        <f t="array" ref="U9">IFERROR(INDEX(Data!$QY$3:$RT$1713,MATCH(NC!U$5&amp;NC!$H9,Data!$QY$3:$QY$1713&amp;Data!$QZ$3:$QZ$1713,0),16),"")</f>
        <v>50</v>
      </c>
      <c r="V9" s="9" cm="1">
        <f t="array" ref="V9">IFERROR(INDEX(Data!$QY$3:$RT$1713,MATCH(NC!V$5&amp;NC!$H9,Data!$QY$3:$QY$1713&amp;Data!$QZ$3:$QZ$1713,0),16),"")</f>
        <v>50</v>
      </c>
      <c r="W9" s="9" cm="1">
        <f t="array" ref="W9">IFERROR(INDEX(Data!$QY$3:$RT$1713,MATCH(NC!W$5&amp;NC!$H9,Data!$QY$3:$QY$1713&amp;Data!$QZ$3:$QZ$1713,0),16),"")</f>
        <v>55</v>
      </c>
      <c r="X9" s="9" cm="1">
        <f t="array" ref="X9">IFERROR(INDEX(Data!$QY$3:$RT$1713,MATCH(NC!X$5&amp;NC!$H9,Data!$QY$3:$QY$1713&amp;Data!$QZ$3:$QZ$1713,0),16),"")</f>
        <v>57</v>
      </c>
      <c r="Y9" s="9" cm="1">
        <f t="array" ref="Y9">(INDEX(Data!$QY$3:$RT$1713,MATCH(NC!Y$5&amp;NC!$H9,Data!$QY$3:$QY$1713&amp;Data!$QZ$3:$QZ$1713,0),16))</f>
        <v>55</v>
      </c>
      <c r="Z9" s="9" cm="1">
        <f t="array" ref="Z9">(INDEX(Data!$QY$3:$RT$1713,MATCH(NC!Z$5&amp;NC!$H9,Data!$QY$3:$QY$1713&amp;Data!$QZ$3:$QZ$1713,0),16))</f>
        <v>56</v>
      </c>
      <c r="AA9" s="9" cm="1">
        <f t="array" ref="AA9">(INDEX(Data!$QY$3:$RT$1713,MATCH(NC!AA$5&amp;NC!$H9,Data!$QY$3:$QY$1713&amp;Data!$QZ$3:$QZ$1713,0),16))</f>
        <v>52</v>
      </c>
      <c r="AB9" s="9" cm="1">
        <f t="array" ref="AB9">(INDEX(Data!$QY$3:$RT$1713,MATCH(NC!AB$5&amp;NC!$H9,Data!$QY$3:$QY$1713&amp;Data!$QZ$3:$QZ$1713,0),16))</f>
        <v>46</v>
      </c>
      <c r="AC9" s="9" cm="1">
        <f t="array" ref="AC9">(INDEX(Data!$QY$3:$RT$1713,MATCH(NC!AC$5&amp;NC!$H9,Data!$QY$3:$QY$1713&amp;Data!$QZ$3:$QZ$1713,0),16))</f>
        <v>46</v>
      </c>
      <c r="AD9" s="9" cm="1">
        <f t="array" ref="AD9">(INDEX(Data!$QY$3:$RT$1713,MATCH(NC!AD$5&amp;NC!$H9,Data!$QY$3:$QY$1713&amp;Data!$QZ$3:$QZ$1713,0),16))</f>
        <v>41</v>
      </c>
      <c r="AE9" s="9" cm="1">
        <f t="array" ref="AE9">(INDEX(Data!$QY$3:$RT$1713,MATCH(NC!AE$5&amp;NC!$H9,Data!$QY$3:$QY$1713&amp;Data!$QZ$3:$QZ$1713,0),16))</f>
        <v>46</v>
      </c>
      <c r="AF9" s="9" cm="1">
        <f t="array" ref="AF9">(INDEX(Data!$QY$3:$RT$1713,MATCH(NC!AF$5&amp;NC!$H9,Data!$QY$3:$QY$1713&amp;Data!$QZ$3:$QZ$1713,0),16))</f>
        <v>64</v>
      </c>
      <c r="AG9" s="9" cm="1">
        <f t="array" ref="AG9">(INDEX(Data!$QY$3:$RT$1713,MATCH(NC!AG$5&amp;NC!$H9,Data!$QY$3:$QY$1713&amp;Data!$QZ$3:$QZ$1713,0),16))</f>
        <v>68</v>
      </c>
      <c r="AH9" s="9" cm="1">
        <f t="array" ref="AH9">(INDEX(Data!$QY$3:$RT$1713,MATCH(NC!AH$5&amp;NC!$H9,Data!$QY$3:$QY$1713&amp;Data!$QZ$3:$QZ$1713,0),16))</f>
        <v>66</v>
      </c>
      <c r="AI9" s="9" cm="1">
        <f t="array" ref="AI9">(INDEX(Data!$QY$3:$RT$1713,MATCH(NC!AI$5&amp;NC!$H9,Data!$QY$3:$QY$1713&amp;Data!$QZ$3:$QZ$1713,0),16))</f>
        <v>60</v>
      </c>
      <c r="AJ9" s="17" cm="1">
        <f t="array" ref="AJ9">(INDEX(Data!$QY$3:$RT$1713,MATCH(NC!AJ$5&amp;NC!$H9,Data!$QY$3:$QY$1713&amp;Data!$QZ$3:$QZ$1713,0),16))</f>
        <v>66</v>
      </c>
    </row>
    <row r="10" spans="1:36" s="10" customFormat="1" x14ac:dyDescent="0.25">
      <c r="H10" s="18">
        <v>2023</v>
      </c>
      <c r="I10" s="19"/>
      <c r="L10" s="10" cm="1">
        <f t="array" ref="L10">IFERROR(INDEX(Data!$QY$3:$RT$1713,MATCH(NC!L$5&amp;NC!$H10,Data!$QY$3:$QY$1713&amp;Data!$QZ$3:$QZ$1713,0),16),"")</f>
        <v>73</v>
      </c>
      <c r="M10" s="10" cm="1">
        <f t="array" ref="M10">IFERROR(INDEX(Data!$QY$3:$RT$1713,MATCH(NC!M$5&amp;NC!$H10,Data!$QY$3:$QY$1713&amp;Data!$QZ$3:$QZ$1713,0),16),"")</f>
        <v>69</v>
      </c>
      <c r="N10" s="10" cm="1">
        <f t="array" ref="N10">IFERROR(INDEX(Data!$QY$3:$RT$1713,MATCH(NC!N$5&amp;NC!$H10,Data!$QY$3:$QY$1713&amp;Data!$QZ$3:$QZ$1713,0),16),"")</f>
        <v>66</v>
      </c>
      <c r="O10" s="10" cm="1">
        <f t="array" ref="O10">IFERROR(INDEX(Data!$QY$3:$RT$1713,MATCH(NC!O$5&amp;NC!$H10,Data!$QY$3:$QY$1713&amp;Data!$QZ$3:$QZ$1713,0),16),"")</f>
        <v>69</v>
      </c>
      <c r="P10" s="10" cm="1">
        <f t="array" ref="P10">IFERROR(INDEX(Data!$QY$3:$RT$1713,MATCH(NC!P$5&amp;NC!$H10,Data!$QY$3:$QY$1713&amp;Data!$QZ$3:$QZ$1713,0),16),"")</f>
        <v>74</v>
      </c>
      <c r="Q10" s="10" cm="1">
        <f t="array" ref="Q10">IFERROR(INDEX(Data!$QY$3:$RT$1713,MATCH(NC!Q$5&amp;NC!$H10,Data!$QY$3:$QY$1713&amp;Data!$QZ$3:$QZ$1713,0),16),"")</f>
        <v>64</v>
      </c>
      <c r="R10" s="10" cm="1">
        <f t="array" ref="R10">IFERROR(INDEX(Data!$QY$3:$RT$1713,MATCH(NC!R$5&amp;NC!$H10,Data!$QY$3:$QY$1713&amp;Data!$QZ$3:$QZ$1713,0),16),"")</f>
        <v>72</v>
      </c>
      <c r="S10" s="10" cm="1">
        <f t="array" ref="S10">IFERROR(INDEX(Data!$QY$3:$RT$1713,MATCH(NC!S$5&amp;NC!$H10,Data!$QY$3:$QY$1713&amp;Data!$QZ$3:$QZ$1713,0),16),"")</f>
        <v>80</v>
      </c>
      <c r="T10" s="10" cm="1">
        <f t="array" ref="T10">IFERROR(INDEX(Data!$QY$3:$RT$1713,MATCH(NC!T$5&amp;NC!$H10,Data!$QY$3:$QY$1713&amp;Data!$QZ$3:$QZ$1713,0),16),"")</f>
        <v>69</v>
      </c>
      <c r="U10" s="10" cm="1">
        <f t="array" ref="U10">IFERROR(INDEX(Data!$QY$3:$RT$1713,MATCH(NC!U$5&amp;NC!$H10,Data!$QY$3:$QY$1713&amp;Data!$QZ$3:$QZ$1713,0),16),"")</f>
        <v>73</v>
      </c>
      <c r="V10" s="10" cm="1">
        <f t="array" ref="V10">IFERROR(INDEX(Data!$QY$3:$RT$1713,MATCH(NC!V$5&amp;NC!$H10,Data!$QY$3:$QY$1713&amp;Data!$QZ$3:$QZ$1713,0),16),"")</f>
        <v>68</v>
      </c>
      <c r="W10" s="10" cm="1">
        <f t="array" ref="W10">IFERROR(INDEX(Data!$QY$3:$RT$1713,MATCH(NC!W$5&amp;NC!$H10,Data!$QY$3:$QY$1713&amp;Data!$QZ$3:$QZ$1713,0),16),"")</f>
        <v>62</v>
      </c>
      <c r="X10" s="10" cm="1">
        <f t="array" ref="X10">IFERROR(INDEX(Data!$QY$3:$RT$1713,MATCH(NC!X$5&amp;NC!$H10,Data!$QY$3:$QY$1713&amp;Data!$QZ$3:$QZ$1713,0),16),"")</f>
        <v>59</v>
      </c>
      <c r="Y10" s="10" cm="1">
        <f t="array" ref="Y10">IFERROR(INDEX(Data!$QY$3:$RT$1713,MATCH(NC!Y$5&amp;NC!$H10,Data!$QY$3:$QY$1713&amp;Data!$QZ$3:$QZ$1713,0),16),"")</f>
        <v>56</v>
      </c>
      <c r="Z10" s="10" cm="1">
        <f t="array" ref="Z10">IFERROR(INDEX(Data!$QY$3:$RT$1713,MATCH(NC!Z$5&amp;NC!$H10,Data!$QY$3:$QY$1713&amp;Data!$QZ$3:$QZ$1713,0),16),"")</f>
        <v>56</v>
      </c>
      <c r="AA10" s="10" cm="1">
        <f t="array" ref="AA10">IFERROR(INDEX(Data!$QY$3:$RT$1713,MATCH(NC!AA$5&amp;NC!$H10,Data!$QY$3:$QY$1713&amp;Data!$QZ$3:$QZ$1713,0),16),"")</f>
        <v>60</v>
      </c>
      <c r="AB10" s="10" cm="1">
        <f t="array" ref="AB10">IFERROR(INDEX(Data!$QY$3:$RT$1713,MATCH(NC!AB$5&amp;NC!$H10,Data!$QY$3:$QY$1713&amp;Data!$QZ$3:$QZ$1713,0),16),"")</f>
        <v>56</v>
      </c>
      <c r="AC10" s="10" cm="1">
        <f t="array" ref="AC10">IFERROR(INDEX(Data!$QY$3:$RT$1713,MATCH(NC!AC$5&amp;NC!$H10,Data!$QY$3:$QY$1713&amp;Data!$QZ$3:$QZ$1713,0),16),"")</f>
        <v>62</v>
      </c>
      <c r="AD10" s="10" cm="1">
        <f t="array" ref="AD10">IFERROR(INDEX(Data!$QY$3:$RT$1713,MATCH(NC!AD$5&amp;NC!$H10,Data!$QY$3:$QY$1713&amp;Data!$QZ$3:$QZ$1713,0),16),"")</f>
        <v>61</v>
      </c>
      <c r="AE10" s="10" cm="1">
        <f t="array" ref="AE10">IFERROR(INDEX(Data!$QY$3:$RT$1713,MATCH(NC!AE$5&amp;NC!$H10,Data!$QY$3:$QY$1713&amp;Data!$QZ$3:$QZ$1713,0),16),"")</f>
        <v>62</v>
      </c>
      <c r="AF10" s="10" cm="1">
        <f t="array" ref="AF10">IFERROR(INDEX(Data!$QY$3:$RT$1713,MATCH(NC!AF$5&amp;NC!$H10,Data!$QY$3:$QY$1713&amp;Data!$QZ$3:$QZ$1713,0),16),"")</f>
        <v>68</v>
      </c>
      <c r="AG10" s="10" cm="1">
        <f t="array" ref="AG10">IFERROR(INDEX(Data!$QY$3:$RT$1713,MATCH(NC!AG$5&amp;NC!$H10,Data!$QY$3:$QY$1713&amp;Data!$QZ$3:$QZ$1713,0),16),"")</f>
        <v>63</v>
      </c>
      <c r="AH10" s="10" cm="1">
        <f t="array" ref="AH10">IFERROR(INDEX(Data!$QY$3:$RT$1713,MATCH(NC!AH$5&amp;NC!$H10,Data!$QY$3:$QY$1713&amp;Data!$QZ$3:$QZ$1713,0),16),"")</f>
        <v>60</v>
      </c>
      <c r="AI10" s="10" cm="1">
        <f t="array" ref="AI10">IFERROR(INDEX(Data!$QY$3:$RT$1713,MATCH(NC!AI$5&amp;NC!$H10,Data!$QY$3:$QY$1713&amp;Data!$QZ$3:$QZ$1713,0),16),"")</f>
        <v>62</v>
      </c>
      <c r="AJ10" s="20"/>
    </row>
    <row r="11" spans="1:36" s="9" customFormat="1" x14ac:dyDescent="0.25">
      <c r="H11" s="11">
        <v>2022</v>
      </c>
      <c r="I11" s="16"/>
      <c r="M11" s="9" cm="1">
        <f t="array" ref="M11">IFERROR(INDEX(Data!$QY$3:$RT$1713,MATCH(NC!M$5&amp;NC!$H11,Data!$QY$3:$QY$1713&amp;Data!$QZ$3:$QZ$1713,0),16),"")</f>
        <v>83</v>
      </c>
      <c r="N11" s="9" cm="1">
        <f t="array" ref="N11">IFERROR(INDEX(Data!$QY$3:$RT$1713,MATCH(NC!N$5&amp;NC!$H11,Data!$QY$3:$QY$1713&amp;Data!$QZ$3:$QZ$1713,0),16),"")</f>
        <v>75</v>
      </c>
      <c r="O11" s="9" cm="1">
        <f t="array" ref="O11">IFERROR(INDEX(Data!$QY$3:$RT$1713,MATCH(NC!O$5&amp;NC!$H11,Data!$QY$3:$QY$1713&amp;Data!$QZ$3:$QZ$1713,0),16),"")</f>
        <v>65</v>
      </c>
      <c r="P11" s="9" cm="1">
        <f t="array" ref="P11">IFERROR(INDEX(Data!$QY$3:$RT$1713,MATCH(NC!P$5&amp;NC!$H11,Data!$QY$3:$QY$1713&amp;Data!$QZ$3:$QZ$1713,0),16),"")</f>
        <v>54</v>
      </c>
      <c r="Q11" s="9" cm="1">
        <f t="array" ref="Q11">IFERROR(INDEX(Data!$QY$3:$RT$1713,MATCH(NC!Q$5&amp;NC!$H11,Data!$QY$3:$QY$1713&amp;Data!$QZ$3:$QZ$1713,0),16),"")</f>
        <v>39</v>
      </c>
      <c r="R11" s="9" cm="1">
        <f t="array" ref="R11">IFERROR(INDEX(Data!$QY$3:$RT$1713,MATCH(NC!R$5&amp;NC!$H11,Data!$QY$3:$QY$1713&amp;Data!$QZ$3:$QZ$1713,0),16),"")</f>
        <v>41</v>
      </c>
      <c r="S11" s="9" cm="1">
        <f t="array" ref="S11">IFERROR(INDEX(Data!$QY$3:$RT$1713,MATCH(NC!S$5&amp;NC!$H11,Data!$QY$3:$QY$1713&amp;Data!$QZ$3:$QZ$1713,0),16),"")</f>
        <v>40</v>
      </c>
      <c r="T11" s="9" cm="1">
        <f t="array" ref="T11">IFERROR(INDEX(Data!$QY$3:$RT$1713,MATCH(NC!T$5&amp;NC!$H11,Data!$QY$3:$QY$1713&amp;Data!$QZ$3:$QZ$1713,0),16),"")</f>
        <v>45</v>
      </c>
      <c r="U11" s="9" cm="1">
        <f t="array" ref="U11">IFERROR(INDEX(Data!$QY$3:$RT$1713,MATCH(NC!U$5&amp;NC!$H11,Data!$QY$3:$QY$1713&amp;Data!$QZ$3:$QZ$1713,0),16),"")</f>
        <v>51</v>
      </c>
      <c r="V11" s="9" cm="1">
        <f t="array" ref="V11">IFERROR(INDEX(Data!$QY$3:$RT$1713,MATCH(NC!V$5&amp;NC!$H11,Data!$QY$3:$QY$1713&amp;Data!$QZ$3:$QZ$1713,0),16),"")</f>
        <v>52</v>
      </c>
      <c r="W11" s="9" cm="1">
        <f t="array" ref="W11">IFERROR(INDEX(Data!$QY$3:$RT$1713,MATCH(NC!W$5&amp;NC!$H11,Data!$QY$3:$QY$1713&amp;Data!$QZ$3:$QZ$1713,0),16),"")</f>
        <v>47</v>
      </c>
      <c r="X11" s="9" cm="1">
        <f t="array" ref="X11">IFERROR(INDEX(Data!$QY$3:$RT$1713,MATCH(NC!X$5&amp;NC!$H11,Data!$QY$3:$QY$1713&amp;Data!$QZ$3:$QZ$1713,0),16),"")</f>
        <v>55</v>
      </c>
      <c r="Y11" s="9" cm="1">
        <f t="array" ref="Y11">IFERROR(INDEX(Data!$QY$3:$RT$1713,MATCH(NC!Y$5&amp;NC!$H11,Data!$QY$3:$QY$1713&amp;Data!$QZ$3:$QZ$1713,0),16),"")</f>
        <v>62</v>
      </c>
      <c r="Z11" s="9" cm="1">
        <f t="array" ref="Z11">IFERROR(INDEX(Data!$QY$3:$RT$1713,MATCH(NC!Z$5&amp;NC!$H11,Data!$QY$3:$QY$1713&amp;Data!$QZ$3:$QZ$1713,0),16),"")</f>
        <v>63</v>
      </c>
      <c r="AA11" s="9" cm="1">
        <f t="array" ref="AA11">IFERROR(INDEX(Data!$QY$3:$RT$1713,MATCH(NC!AA$5&amp;NC!$H11,Data!$QY$3:$QY$1713&amp;Data!$QZ$3:$QZ$1713,0),16),"")</f>
        <v>63</v>
      </c>
      <c r="AB11" s="9" cm="1">
        <f t="array" ref="AB11">IFERROR(INDEX(Data!$QY$3:$RT$1713,MATCH(NC!AB$5&amp;NC!$H11,Data!$QY$3:$QY$1713&amp;Data!$QZ$3:$QZ$1713,0),16),"")</f>
        <v>63</v>
      </c>
      <c r="AC11" s="9" cm="1">
        <f t="array" ref="AC11">IFERROR(INDEX(Data!$QY$3:$RT$1713,MATCH(NC!AC$5&amp;NC!$H11,Data!$QY$3:$QY$1713&amp;Data!$QZ$3:$QZ$1713,0),16),"")</f>
        <v>61</v>
      </c>
      <c r="AD11" s="9" cm="1">
        <f t="array" ref="AD11">IFERROR(INDEX(Data!$QY$3:$RT$1713,MATCH(NC!AD$5&amp;NC!$H11,Data!$QY$3:$QY$1713&amp;Data!$QZ$3:$QZ$1713,0),16),"")</f>
        <v>65</v>
      </c>
      <c r="AE11" s="9" cm="1">
        <f t="array" ref="AE11">IFERROR(INDEX(Data!$QY$3:$RT$1713,MATCH(NC!AE$5&amp;NC!$H11,Data!$QY$3:$QY$1713&amp;Data!$QZ$3:$QZ$1713,0),16),"")</f>
        <v>63</v>
      </c>
      <c r="AF11" s="9" cm="1">
        <f t="array" ref="AF11">IFERROR(INDEX(Data!$QY$3:$RT$1713,MATCH(NC!AF$5&amp;NC!$H11,Data!$QY$3:$QY$1713&amp;Data!$QZ$3:$QZ$1713,0),16),"")</f>
        <v>64</v>
      </c>
      <c r="AG11" s="9" cm="1">
        <f t="array" ref="AG11">IFERROR(INDEX(Data!$QY$3:$RT$1713,MATCH(NC!AG$5&amp;NC!$H11,Data!$QY$3:$QY$1713&amp;Data!$QZ$3:$QZ$1713,0),16),"")</f>
        <v>62</v>
      </c>
      <c r="AH11" s="9" cm="1">
        <f t="array" ref="AH11">IFERROR(INDEX(Data!$QY$3:$RT$1713,MATCH(NC!AH$5&amp;NC!$H11,Data!$QY$3:$QY$1713&amp;Data!$QZ$3:$QZ$1713,0),16),"")</f>
        <v>52</v>
      </c>
      <c r="AI11" s="9" cm="1">
        <f t="array" ref="AI11">IFERROR(INDEX(Data!$QY$3:$RT$1713,MATCH(NC!AI$5&amp;NC!$H11,Data!$QY$3:$QY$1713&amp;Data!$QZ$3:$QZ$1713,0),16),"")</f>
        <v>54</v>
      </c>
      <c r="AJ11" s="17"/>
    </row>
    <row r="12" spans="1:36" s="10" customFormat="1" x14ac:dyDescent="0.25">
      <c r="H12" s="18">
        <v>2021</v>
      </c>
      <c r="I12" s="19"/>
      <c r="L12" s="10" cm="1">
        <f t="array" ref="L12">IFERROR(INDEX(Data!$QY$3:$RT$1713,MATCH(NC!L$5&amp;NC!$H12,Data!$QY$3:$QY$1713&amp;Data!$QZ$3:$QZ$1713,0),16),"")</f>
        <v>56</v>
      </c>
      <c r="M12" s="10" cm="1">
        <f t="array" ref="M12">IFERROR(INDEX(Data!$QY$3:$RT$1713,MATCH(NC!M$5&amp;NC!$H12,Data!$QY$3:$QY$1713&amp;Data!$QZ$3:$QZ$1713,0),16),"")</f>
        <v>54</v>
      </c>
      <c r="N12" s="10" cm="1">
        <f t="array" ref="N12">IFERROR(INDEX(Data!$QY$3:$RT$1713,MATCH(NC!N$5&amp;NC!$H12,Data!$QY$3:$QY$1713&amp;Data!$QZ$3:$QZ$1713,0),16),"")</f>
        <v>66</v>
      </c>
      <c r="O12" s="10" cm="1">
        <f t="array" ref="O12">IFERROR(INDEX(Data!$QY$3:$RT$1713,MATCH(NC!O$5&amp;NC!$H12,Data!$QY$3:$QY$1713&amp;Data!$QZ$3:$QZ$1713,0),16),"")</f>
        <v>70</v>
      </c>
      <c r="P12" s="10" cm="1">
        <f t="array" ref="P12">IFERROR(INDEX(Data!$QY$3:$RT$1713,MATCH(NC!P$5&amp;NC!$H12,Data!$QY$3:$QY$1713&amp;Data!$QZ$3:$QZ$1713,0),16),"")</f>
        <v>66</v>
      </c>
      <c r="Q12" s="10" cm="1">
        <f t="array" ref="Q12">IFERROR(INDEX(Data!$QY$3:$RT$1713,MATCH(NC!Q$5&amp;NC!$H12,Data!$QY$3:$QY$1713&amp;Data!$QZ$3:$QZ$1713,0),16),"")</f>
        <v>65</v>
      </c>
      <c r="R12" s="10" cm="1">
        <f t="array" ref="R12">IFERROR(INDEX(Data!$QY$3:$RT$1713,MATCH(NC!R$5&amp;NC!$H12,Data!$QY$3:$QY$1713&amp;Data!$QZ$3:$QZ$1713,0),16),"")</f>
        <v>73</v>
      </c>
      <c r="S12" s="10" cm="1">
        <f t="array" ref="S12">IFERROR(INDEX(Data!$QY$3:$RT$1713,MATCH(NC!S$5&amp;NC!$H12,Data!$QY$3:$QY$1713&amp;Data!$QZ$3:$QZ$1713,0),16),"")</f>
        <v>67</v>
      </c>
      <c r="T12" s="10" cm="1">
        <f t="array" ref="T12">IFERROR(INDEX(Data!$QY$3:$RT$1713,MATCH(NC!T$5&amp;NC!$H12,Data!$QY$3:$QY$1713&amp;Data!$QZ$3:$QZ$1713,0),16),"")</f>
        <v>57</v>
      </c>
      <c r="U12" s="10" cm="1">
        <f t="array" ref="U12">IFERROR(INDEX(Data!$QY$3:$RT$1713,MATCH(NC!U$5&amp;NC!$H12,Data!$QY$3:$QY$1713&amp;Data!$QZ$3:$QZ$1713,0),16),"")</f>
        <v>66</v>
      </c>
      <c r="V12" s="10" cm="1">
        <f t="array" ref="V12">IFERROR(INDEX(Data!$QY$3:$RT$1713,MATCH(NC!V$5&amp;NC!$H12,Data!$QY$3:$QY$1713&amp;Data!$QZ$3:$QZ$1713,0),16),"")</f>
        <v>68</v>
      </c>
      <c r="W12" s="10" cm="1">
        <f t="array" ref="W12">IFERROR(INDEX(Data!$QY$3:$RT$1713,MATCH(NC!W$5&amp;NC!$H12,Data!$QY$3:$QY$1713&amp;Data!$QZ$3:$QZ$1713,0),16),"")</f>
        <v>73</v>
      </c>
      <c r="X12" s="10" cm="1">
        <f t="array" ref="X12">IFERROR(INDEX(Data!$QY$3:$RT$1713,MATCH(NC!X$5&amp;NC!$H12,Data!$QY$3:$QY$1713&amp;Data!$QZ$3:$QZ$1713,0),16),"")</f>
        <v>74</v>
      </c>
      <c r="Y12" s="10" cm="1">
        <f t="array" ref="Y12">IFERROR(INDEX(Data!$QY$3:$RT$1713,MATCH(NC!Y$5&amp;NC!$H12,Data!$QY$3:$QY$1713&amp;Data!$QZ$3:$QZ$1713,0),16),"")</f>
        <v>70</v>
      </c>
      <c r="Z12" s="10" cm="1">
        <f t="array" ref="Z12">IFERROR(INDEX(Data!$QY$3:$RT$1713,MATCH(NC!Z$5&amp;NC!$H12,Data!$QY$3:$QY$1713&amp;Data!$QZ$3:$QZ$1713,0),16),"")</f>
        <v>67</v>
      </c>
      <c r="AA12" s="10" cm="1">
        <f t="array" ref="AA12">IFERROR(INDEX(Data!$QY$3:$RT$1713,MATCH(NC!AA$5&amp;NC!$H12,Data!$QY$3:$QY$1713&amp;Data!$QZ$3:$QZ$1713,0),16),"")</f>
        <v>69</v>
      </c>
      <c r="AB12" s="10" cm="1">
        <f t="array" ref="AB12">IFERROR(INDEX(Data!$QY$3:$RT$1713,MATCH(NC!AB$5&amp;NC!$H12,Data!$QY$3:$QY$1713&amp;Data!$QZ$3:$QZ$1713,0),16),"")</f>
        <v>66</v>
      </c>
      <c r="AC12" s="10" cm="1">
        <f t="array" ref="AC12">IFERROR(INDEX(Data!$QY$3:$RT$1713,MATCH(NC!AC$5&amp;NC!$H12,Data!$QY$3:$QY$1713&amp;Data!$QZ$3:$QZ$1713,0),16),"")</f>
        <v>60</v>
      </c>
      <c r="AD12" s="10" cm="1">
        <f t="array" ref="AD12">IFERROR(INDEX(Data!$QY$3:$RT$1713,MATCH(NC!AD$5&amp;NC!$H12,Data!$QY$3:$QY$1713&amp;Data!$QZ$3:$QZ$1713,0),16),"")</f>
        <v>59</v>
      </c>
      <c r="AE12" s="10" cm="1">
        <f t="array" ref="AE12">IFERROR(INDEX(Data!$QY$3:$RT$1713,MATCH(NC!AE$5&amp;NC!$H12,Data!$QY$3:$QY$1713&amp;Data!$QZ$3:$QZ$1713,0),16),"")</f>
        <v>62</v>
      </c>
      <c r="AF12" s="10" cm="1">
        <f t="array" ref="AF12">IFERROR(INDEX(Data!$QY$3:$RT$1713,MATCH(NC!AF$5&amp;NC!$H12,Data!$QY$3:$QY$1713&amp;Data!$QZ$3:$QZ$1713,0),16),"")</f>
        <v>61</v>
      </c>
      <c r="AG12" s="10" cm="1">
        <f t="array" ref="AG12">IFERROR(INDEX(Data!$QY$3:$RT$1713,MATCH(NC!AG$5&amp;NC!$H12,Data!$QY$3:$QY$1713&amp;Data!$QZ$3:$QZ$1713,0),16),"")</f>
        <v>70</v>
      </c>
      <c r="AH12" s="10" cm="1">
        <f t="array" ref="AH12">IFERROR(INDEX(Data!$QY$3:$RT$1713,MATCH(NC!AH$5&amp;NC!$H12,Data!$QY$3:$QY$1713&amp;Data!$QZ$3:$QZ$1713,0),16),"")</f>
        <v>70</v>
      </c>
      <c r="AI12" s="10" cm="1">
        <f t="array" ref="AI12">IFERROR(INDEX(Data!$QY$3:$RT$1713,MATCH(NC!AI$5&amp;NC!$H12,Data!$QY$3:$QY$1713&amp;Data!$QZ$3:$QZ$1713,0),16),"")</f>
        <v>64</v>
      </c>
      <c r="AJ12" s="20"/>
    </row>
    <row r="13" spans="1:36" s="9" customFormat="1" x14ac:dyDescent="0.25">
      <c r="H13" s="11">
        <v>2020</v>
      </c>
      <c r="I13" s="16"/>
      <c r="L13" s="9" cm="1">
        <f t="array" ref="L13">IFERROR(INDEX(Data!$QY$3:$RT$1713,MATCH(NC!L$5&amp;NC!$H13,Data!$QY$3:$QY$1713&amp;Data!$QZ$3:$QZ$1713,0),16),"")</f>
        <v>66</v>
      </c>
      <c r="M13" s="9" cm="1">
        <f t="array" ref="M13">IFERROR(INDEX(Data!$QY$3:$RT$1713,MATCH(NC!M$5&amp;NC!$H13,Data!$QY$3:$QY$1713&amp;Data!$QZ$3:$QZ$1713,0),16),"")</f>
        <v>63</v>
      </c>
      <c r="N13" s="9" cm="1">
        <f t="array" ref="N13">IFERROR(INDEX(Data!$QY$3:$RT$1713,MATCH(NC!N$5&amp;NC!$H13,Data!$QY$3:$QY$1713&amp;Data!$QZ$3:$QZ$1713,0),16),"")</f>
        <v>65</v>
      </c>
      <c r="O13" s="9" cm="1">
        <f t="array" ref="O13">IFERROR(INDEX(Data!$QY$3:$RT$1713,MATCH(NC!O$5&amp;NC!$H13,Data!$QY$3:$QY$1713&amp;Data!$QZ$3:$QZ$1713,0),16),"")</f>
        <v>67</v>
      </c>
      <c r="P13" s="9" cm="1">
        <f t="array" ref="P13">IFERROR(INDEX(Data!$QY$3:$RT$1713,MATCH(NC!P$5&amp;NC!$H13,Data!$QY$3:$QY$1713&amp;Data!$QZ$3:$QZ$1713,0),16),"")</f>
        <v>61</v>
      </c>
      <c r="Q13" s="9" cm="1">
        <f t="array" ref="Q13">IFERROR(INDEX(Data!$QY$3:$RT$1713,MATCH(NC!Q$5&amp;NC!$H13,Data!$QY$3:$QY$1713&amp;Data!$QZ$3:$QZ$1713,0),16),"")</f>
        <v>64</v>
      </c>
      <c r="R13" s="9" cm="1">
        <f t="array" ref="R13">IFERROR(INDEX(Data!$QY$3:$RT$1713,MATCH(NC!R$5&amp;NC!$H13,Data!$QY$3:$QY$1713&amp;Data!$QZ$3:$QZ$1713,0),16),"")</f>
        <v>69</v>
      </c>
      <c r="S13" s="9" cm="1">
        <f t="array" ref="S13">IFERROR(INDEX(Data!$QY$3:$RT$1713,MATCH(NC!S$5&amp;NC!$H13,Data!$QY$3:$QY$1713&amp;Data!$QZ$3:$QZ$1713,0),16),"")</f>
        <v>66</v>
      </c>
      <c r="T13" s="9" cm="1">
        <f t="array" ref="T13">IFERROR(INDEX(Data!$QY$3:$RT$1713,MATCH(NC!T$5&amp;NC!$H13,Data!$QY$3:$QY$1713&amp;Data!$QZ$3:$QZ$1713,0),16),"")</f>
        <v>53</v>
      </c>
      <c r="U13" s="9" cm="1">
        <f t="array" ref="U13">IFERROR(INDEX(Data!$QY$3:$RT$1713,MATCH(NC!U$5&amp;NC!$H13,Data!$QY$3:$QY$1713&amp;Data!$QZ$3:$QZ$1713,0),16),"")</f>
        <v>48</v>
      </c>
      <c r="V13" s="9" cm="1">
        <f t="array" ref="V13">IFERROR(INDEX(Data!$QY$3:$RT$1713,MATCH(NC!V$5&amp;NC!$H13,Data!$QY$3:$QY$1713&amp;Data!$QZ$3:$QZ$1713,0),16),"")</f>
        <v>49</v>
      </c>
      <c r="W13" s="9" cm="1">
        <f t="array" ref="W13">IFERROR(INDEX(Data!$QY$3:$RT$1713,MATCH(NC!W$5&amp;NC!$H13,Data!$QY$3:$QY$1713&amp;Data!$QZ$3:$QZ$1713,0),16),"")</f>
        <v>58</v>
      </c>
      <c r="X13" s="9" cm="1">
        <f t="array" ref="X13">IFERROR(INDEX(Data!$QY$3:$RT$1713,MATCH(NC!X$5&amp;NC!$H13,Data!$QY$3:$QY$1713&amp;Data!$QZ$3:$QZ$1713,0),16),"")</f>
        <v>61</v>
      </c>
      <c r="Y13" s="9" cm="1">
        <f t="array" ref="Y13">IFERROR(INDEX(Data!$QY$3:$RT$1713,MATCH(NC!Y$5&amp;NC!$H13,Data!$QY$3:$QY$1713&amp;Data!$QZ$3:$QZ$1713,0),16),"")</f>
        <v>62</v>
      </c>
      <c r="Z13" s="9" cm="1">
        <f t="array" ref="Z13">IFERROR(INDEX(Data!$QY$3:$RT$1713,MATCH(NC!Z$5&amp;NC!$H13,Data!$QY$3:$QY$1713&amp;Data!$QZ$3:$QZ$1713,0),16),"")</f>
        <v>62</v>
      </c>
      <c r="AA13" s="9" cm="1">
        <f t="array" ref="AA13">IFERROR(INDEX(Data!$QY$3:$RT$1713,MATCH(NC!AA$5&amp;NC!$H13,Data!$QY$3:$QY$1713&amp;Data!$QZ$3:$QZ$1713,0),16),"")</f>
        <v>59</v>
      </c>
      <c r="AB13" s="9" cm="1">
        <f t="array" ref="AB13">IFERROR(INDEX(Data!$QY$3:$RT$1713,MATCH(NC!AB$5&amp;NC!$H13,Data!$QY$3:$QY$1713&amp;Data!$QZ$3:$QZ$1713,0),16),"")</f>
        <v>54</v>
      </c>
      <c r="AC13" s="9" cm="1">
        <f t="array" ref="AC13">IFERROR(INDEX(Data!$QY$3:$RT$1713,MATCH(NC!AC$5&amp;NC!$H13,Data!$QY$3:$QY$1713&amp;Data!$QZ$3:$QZ$1713,0),16),"")</f>
        <v>57</v>
      </c>
      <c r="AD13" s="9" cm="1">
        <f t="array" ref="AD13">IFERROR(INDEX(Data!$QY$3:$RT$1713,MATCH(NC!AD$5&amp;NC!$H13,Data!$QY$3:$QY$1713&amp;Data!$QZ$3:$QZ$1713,0),16),"")</f>
        <v>49</v>
      </c>
      <c r="AE13" s="9" cm="1">
        <f t="array" ref="AE13">IFERROR(INDEX(Data!$QY$3:$RT$1713,MATCH(NC!AE$5&amp;NC!$H13,Data!$QY$3:$QY$1713&amp;Data!$QZ$3:$QZ$1713,0),16),"")</f>
        <v>52</v>
      </c>
      <c r="AF13" s="9" cm="1">
        <f t="array" ref="AF13">IFERROR(INDEX(Data!$QY$3:$RT$1713,MATCH(NC!AF$5&amp;NC!$H13,Data!$QY$3:$QY$1713&amp;Data!$QZ$3:$QZ$1713,0),16),"")</f>
        <v>62</v>
      </c>
      <c r="AG13" s="9" cm="1">
        <f t="array" ref="AG13">IFERROR(INDEX(Data!$QY$3:$RT$1713,MATCH(NC!AG$5&amp;NC!$H13,Data!$QY$3:$QY$1713&amp;Data!$QZ$3:$QZ$1713,0),16),"")</f>
        <v>66</v>
      </c>
      <c r="AH13" s="9" cm="1">
        <f t="array" ref="AH13">IFERROR(INDEX(Data!$QY$3:$RT$1713,MATCH(NC!AH$5&amp;NC!$H13,Data!$QY$3:$QY$1713&amp;Data!$QZ$3:$QZ$1713,0),16),"")</f>
        <v>59</v>
      </c>
      <c r="AI13" s="9" cm="1">
        <f t="array" ref="AI13">IFERROR(INDEX(Data!$QY$3:$RT$1713,MATCH(NC!AI$5&amp;NC!$H13,Data!$QY$3:$QY$1713&amp;Data!$QZ$3:$QZ$1713,0),16),"")</f>
        <v>57</v>
      </c>
      <c r="AJ13" s="17" cm="1">
        <f t="array" ref="AJ13">IFERROR(INDEX(Data!$QY$3:$RT$1713,MATCH(NC!AJ$5&amp;NC!$H13,Data!$QY$3:$QY$1713&amp;Data!$QZ$3:$QZ$1713,0),16),"")</f>
        <v>63</v>
      </c>
    </row>
    <row r="14" spans="1:36" s="10" customFormat="1" x14ac:dyDescent="0.25">
      <c r="H14" s="18">
        <v>2019</v>
      </c>
      <c r="I14" s="19"/>
      <c r="M14" s="10" cm="1">
        <f t="array" ref="M14">IFERROR(INDEX(Data!$QY$3:$RT$1713,MATCH(NC!M$5&amp;NC!$H14,Data!$QY$3:$QY$1713&amp;Data!$QZ$3:$QZ$1713,0),16),"")</f>
        <v>48</v>
      </c>
      <c r="N14" s="10" cm="1">
        <f t="array" ref="N14">IFERROR(INDEX(Data!$QY$3:$RT$1713,MATCH(NC!N$5&amp;NC!$H14,Data!$QY$3:$QY$1713&amp;Data!$QZ$3:$QZ$1713,0),16),"")</f>
        <v>49</v>
      </c>
      <c r="O14" s="10" cm="1">
        <f t="array" ref="O14">IFERROR(INDEX(Data!$QY$3:$RT$1713,MATCH(NC!O$5&amp;NC!$H14,Data!$QY$3:$QY$1713&amp;Data!$QZ$3:$QZ$1713,0),16),"")</f>
        <v>60</v>
      </c>
      <c r="P14" s="10" cm="1">
        <f t="array" ref="P14">IFERROR(INDEX(Data!$QY$3:$RT$1713,MATCH(NC!P$5&amp;NC!$H14,Data!$QY$3:$QY$1713&amp;Data!$QZ$3:$QZ$1713,0),16),"")</f>
        <v>54</v>
      </c>
      <c r="Q14" s="10" cm="1">
        <f t="array" ref="Q14">IFERROR(INDEX(Data!$QY$3:$RT$1713,MATCH(NC!Q$5&amp;NC!$H14,Data!$QY$3:$QY$1713&amp;Data!$QZ$3:$QZ$1713,0),16),"")</f>
        <v>58</v>
      </c>
      <c r="R14" s="10" cm="1">
        <f t="array" ref="R14">IFERROR(INDEX(Data!$QY$3:$RT$1713,MATCH(NC!R$5&amp;NC!$H14,Data!$QY$3:$QY$1713&amp;Data!$QZ$3:$QZ$1713,0),16),"")</f>
        <v>50</v>
      </c>
      <c r="S14" s="10" cm="1">
        <f t="array" ref="S14">IFERROR(INDEX(Data!$QY$3:$RT$1713,MATCH(NC!S$5&amp;NC!$H14,Data!$QY$3:$QY$1713&amp;Data!$QZ$3:$QZ$1713,0),16),"")</f>
        <v>58</v>
      </c>
      <c r="T14" s="10" cm="1">
        <f t="array" ref="T14">IFERROR(INDEX(Data!$QY$3:$RT$1713,MATCH(NC!T$5&amp;NC!$H14,Data!$QY$3:$QY$1713&amp;Data!$QZ$3:$QZ$1713,0),16),"")</f>
        <v>54</v>
      </c>
      <c r="U14" s="10" cm="1">
        <f t="array" ref="U14">IFERROR(INDEX(Data!$QY$3:$RT$1713,MATCH(NC!U$5&amp;NC!$H14,Data!$QY$3:$QY$1713&amp;Data!$QZ$3:$QZ$1713,0),16),"")</f>
        <v>53</v>
      </c>
      <c r="V14" s="10" cm="1">
        <f t="array" ref="V14">IFERROR(INDEX(Data!$QY$3:$RT$1713,MATCH(NC!V$5&amp;NC!$H14,Data!$QY$3:$QY$1713&amp;Data!$QZ$3:$QZ$1713,0),16),"")</f>
        <v>54</v>
      </c>
      <c r="W14" s="10" cm="1">
        <f t="array" ref="W14">IFERROR(INDEX(Data!$QY$3:$RT$1713,MATCH(NC!W$5&amp;NC!$H14,Data!$QY$3:$QY$1713&amp;Data!$QZ$3:$QZ$1713,0),16),"")</f>
        <v>55</v>
      </c>
      <c r="X14" s="10" cm="1">
        <f t="array" ref="X14">IFERROR(INDEX(Data!$QY$3:$RT$1713,MATCH(NC!X$5&amp;NC!$H14,Data!$QY$3:$QY$1713&amp;Data!$QZ$3:$QZ$1713,0),16),"")</f>
        <v>62</v>
      </c>
      <c r="Y14" s="10" cm="1">
        <f t="array" ref="Y14">IFERROR(INDEX(Data!$QY$3:$RT$1713,MATCH(NC!Y$5&amp;NC!$H14,Data!$QY$3:$QY$1713&amp;Data!$QZ$3:$QZ$1713,0),16),"")</f>
        <v>58</v>
      </c>
      <c r="Z14" s="10" cm="1">
        <f t="array" ref="Z14">IFERROR(INDEX(Data!$QY$3:$RT$1713,MATCH(NC!Z$5&amp;NC!$H14,Data!$QY$3:$QY$1713&amp;Data!$QZ$3:$QZ$1713,0),16),"")</f>
        <v>59</v>
      </c>
      <c r="AA14" s="10" cm="1">
        <f t="array" ref="AA14">IFERROR(INDEX(Data!$QY$3:$RT$1713,MATCH(NC!AA$5&amp;NC!$H14,Data!$QY$3:$QY$1713&amp;Data!$QZ$3:$QZ$1713,0),16),"")</f>
        <v>48</v>
      </c>
      <c r="AB14" s="10" cm="1">
        <f t="array" ref="AB14">IFERROR(INDEX(Data!$QY$3:$RT$1713,MATCH(NC!AB$5&amp;NC!$H14,Data!$QY$3:$QY$1713&amp;Data!$QZ$3:$QZ$1713,0),16),"")</f>
        <v>50</v>
      </c>
      <c r="AC14" s="10" cm="1">
        <f t="array" ref="AC14">IFERROR(INDEX(Data!$QY$3:$RT$1713,MATCH(NC!AC$5&amp;NC!$H14,Data!$QY$3:$QY$1713&amp;Data!$QZ$3:$QZ$1713,0),16),"")</f>
        <v>45</v>
      </c>
      <c r="AD14" s="10" cm="1">
        <f t="array" ref="AD14">IFERROR(INDEX(Data!$QY$3:$RT$1713,MATCH(NC!AD$5&amp;NC!$H14,Data!$QY$3:$QY$1713&amp;Data!$QZ$3:$QZ$1713,0),16),"")</f>
        <v>50</v>
      </c>
      <c r="AE14" s="10" cm="1">
        <f t="array" ref="AE14">IFERROR(INDEX(Data!$QY$3:$RT$1713,MATCH(NC!AE$5&amp;NC!$H14,Data!$QY$3:$QY$1713&amp;Data!$QZ$3:$QZ$1713,0),16),"")</f>
        <v>44</v>
      </c>
      <c r="AF14" s="10" cm="1">
        <f t="array" ref="AF14">IFERROR(INDEX(Data!$QY$3:$RT$1713,MATCH(NC!AF$5&amp;NC!$H14,Data!$QY$3:$QY$1713&amp;Data!$QZ$3:$QZ$1713,0),16),"")</f>
        <v>48</v>
      </c>
      <c r="AG14" s="10" cm="1">
        <f t="array" ref="AG14">IFERROR(INDEX(Data!$QY$3:$RT$1713,MATCH(NC!AG$5&amp;NC!$H14,Data!$QY$3:$QY$1713&amp;Data!$QZ$3:$QZ$1713,0),16),"")</f>
        <v>47</v>
      </c>
      <c r="AH14" s="10" cm="1">
        <f t="array" ref="AH14">IFERROR(INDEX(Data!$QY$3:$RT$1713,MATCH(NC!AH$5&amp;NC!$H14,Data!$QY$3:$QY$1713&amp;Data!$QZ$3:$QZ$1713,0),16),"")</f>
        <v>45</v>
      </c>
      <c r="AI14" s="10" cm="1">
        <f t="array" ref="AI14">IFERROR(INDEX(Data!$QY$3:$RT$1713,MATCH(NC!AI$5&amp;NC!$H14,Data!$QY$3:$QY$1713&amp;Data!$QZ$3:$QZ$1713,0),16),"")</f>
        <v>48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IFERROR(INDEX(Data!$QY$3:$RT$1713,MATCH(NC!M$5&amp;NC!$H15,Data!$QY$3:$QY$1713&amp;Data!$QZ$3:$QZ$1713,0),16),"")</f>
        <v>54</v>
      </c>
      <c r="N15" s="9" cm="1">
        <f t="array" ref="N15">IFERROR(INDEX(Data!$QY$3:$RT$1713,MATCH(NC!N$5&amp;NC!$H15,Data!$QY$3:$QY$1713&amp;Data!$QZ$3:$QZ$1713,0),16),"")</f>
        <v>60</v>
      </c>
      <c r="O15" s="9" cm="1">
        <f t="array" ref="O15">IFERROR(INDEX(Data!$QY$3:$RT$1713,MATCH(NC!O$5&amp;NC!$H15,Data!$QY$3:$QY$1713&amp;Data!$QZ$3:$QZ$1713,0),16),"")</f>
        <v>56</v>
      </c>
      <c r="P15" s="9" cm="1">
        <f t="array" ref="P15">IFERROR(INDEX(Data!$QY$3:$RT$1713,MATCH(NC!P$5&amp;NC!$H15,Data!$QY$3:$QY$1713&amp;Data!$QZ$3:$QZ$1713,0),16),"")</f>
        <v>54</v>
      </c>
      <c r="Q15" s="9" cm="1">
        <f t="array" ref="Q15">IFERROR(INDEX(Data!$QY$3:$RT$1713,MATCH(NC!Q$5&amp;NC!$H15,Data!$QY$3:$QY$1713&amp;Data!$QZ$3:$QZ$1713,0),16),"")</f>
        <v>55</v>
      </c>
      <c r="R15" s="9" cm="1">
        <f t="array" ref="R15">IFERROR(INDEX(Data!$QY$3:$RT$1713,MATCH(NC!R$5&amp;NC!$H15,Data!$QY$3:$QY$1713&amp;Data!$QZ$3:$QZ$1713,0),16),"")</f>
        <v>45</v>
      </c>
      <c r="S15" s="9" cm="1">
        <f t="array" ref="S15">IFERROR(INDEX(Data!$QY$3:$RT$1713,MATCH(NC!S$5&amp;NC!$H15,Data!$QY$3:$QY$1713&amp;Data!$QZ$3:$QZ$1713,0),16),"")</f>
        <v>42</v>
      </c>
      <c r="T15" s="9" cm="1">
        <f t="array" ref="T15">IFERROR(INDEX(Data!$QY$3:$RT$1713,MATCH(NC!T$5&amp;NC!$H15,Data!$QY$3:$QY$1713&amp;Data!$QZ$3:$QZ$1713,0),16),"")</f>
        <v>44</v>
      </c>
      <c r="U15" s="9" cm="1">
        <f t="array" ref="U15">IFERROR(INDEX(Data!$QY$3:$RT$1713,MATCH(NC!U$5&amp;NC!$H15,Data!$QY$3:$QY$1713&amp;Data!$QZ$3:$QZ$1713,0),16),"")</f>
        <v>53</v>
      </c>
      <c r="V15" s="9" cm="1">
        <f t="array" ref="V15">IFERROR(INDEX(Data!$QY$3:$RT$1713,MATCH(NC!V$5&amp;NC!$H15,Data!$QY$3:$QY$1713&amp;Data!$QZ$3:$QZ$1713,0),16),"")</f>
        <v>45</v>
      </c>
      <c r="W15" s="9" cm="1">
        <f t="array" ref="W15">IFERROR(INDEX(Data!$QY$3:$RT$1713,MATCH(NC!W$5&amp;NC!$H15,Data!$QY$3:$QY$1713&amp;Data!$QZ$3:$QZ$1713,0),16),"")</f>
        <v>51</v>
      </c>
      <c r="X15" s="9" cm="1">
        <f t="array" ref="X15">IFERROR(INDEX(Data!$QY$3:$RT$1713,MATCH(NC!X$5&amp;NC!$H15,Data!$QY$3:$QY$1713&amp;Data!$QZ$3:$QZ$1713,0),16),"")</f>
        <v>52</v>
      </c>
      <c r="Y15" s="9" cm="1">
        <f t="array" ref="Y15">IFERROR(INDEX(Data!$QY$3:$RT$1713,MATCH(NC!Y$5&amp;NC!$H15,Data!$QY$3:$QY$1713&amp;Data!$QZ$3:$QZ$1713,0),16),"")</f>
        <v>59</v>
      </c>
      <c r="Z15" s="9" cm="1">
        <f t="array" ref="Z15">IFERROR(INDEX(Data!$QY$3:$RT$1713,MATCH(NC!Z$5&amp;NC!$H15,Data!$QY$3:$QY$1713&amp;Data!$QZ$3:$QZ$1713,0),16),"")</f>
        <v>59</v>
      </c>
      <c r="AA15" s="9" cm="1">
        <f t="array" ref="AA15">IFERROR(INDEX(Data!$QY$3:$RT$1713,MATCH(NC!AA$5&amp;NC!$H15,Data!$QY$3:$QY$1713&amp;Data!$QZ$3:$QZ$1713,0),16),"")</f>
        <v>63</v>
      </c>
      <c r="AB15" s="9" cm="1">
        <f t="array" ref="AB15">IFERROR(INDEX(Data!$QY$3:$RT$1713,MATCH(NC!AB$5&amp;NC!$H15,Data!$QY$3:$QY$1713&amp;Data!$QZ$3:$QZ$1713,0),16),"")</f>
        <v>55</v>
      </c>
      <c r="AC15" s="9" cm="1">
        <f t="array" ref="AC15">IFERROR(INDEX(Data!$QY$3:$RT$1713,MATCH(NC!AC$5&amp;NC!$H15,Data!$QY$3:$QY$1713&amp;Data!$QZ$3:$QZ$1713,0),16),"")</f>
        <v>42</v>
      </c>
      <c r="AD15" s="9" cm="1">
        <f t="array" ref="AD15">IFERROR(INDEX(Data!$QY$3:$RT$1713,MATCH(NC!AD$5&amp;NC!$H15,Data!$QY$3:$QY$1713&amp;Data!$QZ$3:$QZ$1713,0),16),"")</f>
        <v>49</v>
      </c>
      <c r="AE15" s="9" cm="1">
        <f t="array" ref="AE15">IFERROR(INDEX(Data!$QY$3:$RT$1713,MATCH(NC!AE$5&amp;NC!$H15,Data!$QY$3:$QY$1713&amp;Data!$QZ$3:$QZ$1713,0),16),"")</f>
        <v>46</v>
      </c>
      <c r="AF15" s="9" cm="1">
        <f t="array" ref="AF15">IFERROR(INDEX(Data!$QY$3:$RT$1713,MATCH(NC!AF$5&amp;NC!$H15,Data!$QY$3:$QY$1713&amp;Data!$QZ$3:$QZ$1713,0),16),"")</f>
        <v>50</v>
      </c>
      <c r="AG15" s="9" cm="1">
        <f t="array" ref="AG15">IFERROR(INDEX(Data!$QY$3:$RT$1713,MATCH(NC!AG$5&amp;NC!$H15,Data!$QY$3:$QY$1713&amp;Data!$QZ$3:$QZ$1713,0),16),"")</f>
        <v>45</v>
      </c>
      <c r="AH15" s="9" cm="1">
        <f t="array" ref="AH15">IFERROR(INDEX(Data!$QY$3:$RT$1713,MATCH(NC!AH$5&amp;NC!$H15,Data!$QY$3:$QY$1713&amp;Data!$QZ$3:$QZ$1713,0),16),"")</f>
        <v>57</v>
      </c>
      <c r="AI15" s="9" cm="1">
        <f t="array" ref="AI15">IFERROR(INDEX(Data!$QY$3:$RT$1713,MATCH(NC!AI$5&amp;NC!$H15,Data!$QY$3:$QY$1713&amp;Data!$QZ$3:$QZ$1713,0),16),"")</f>
        <v>51</v>
      </c>
      <c r="AJ15" s="17"/>
    </row>
    <row r="16" spans="1:36" s="10" customFormat="1" x14ac:dyDescent="0.25">
      <c r="H16" s="18">
        <v>2017</v>
      </c>
      <c r="I16" s="19"/>
      <c r="L16" s="10" cm="1">
        <f t="array" ref="L16">IFERROR(INDEX(Data!$QY$3:$RT$1713,MATCH(NC!L$5&amp;NC!$H16,Data!$QY$3:$QY$1713&amp;Data!$QZ$3:$QZ$1713,0),16),"")</f>
        <v>82</v>
      </c>
      <c r="M16" s="10" cm="1">
        <f t="array" ref="M16">IFERROR(INDEX(Data!$QY$3:$RT$1713,MATCH(NC!M$5&amp;NC!$H16,Data!$QY$3:$QY$1713&amp;Data!$QZ$3:$QZ$1713,0),16),"")</f>
        <v>79</v>
      </c>
      <c r="N16" s="10" cm="1">
        <f t="array" ref="N16">IFERROR(INDEX(Data!$QY$3:$RT$1713,MATCH(NC!N$5&amp;NC!$H16,Data!$QY$3:$QY$1713&amp;Data!$QZ$3:$QZ$1713,0),16),"")</f>
        <v>75</v>
      </c>
      <c r="O16" s="10" cm="1">
        <f t="array" ref="O16">IFERROR(INDEX(Data!$QY$3:$RT$1713,MATCH(NC!O$5&amp;NC!$H16,Data!$QY$3:$QY$1713&amp;Data!$QZ$3:$QZ$1713,0),16),"")</f>
        <v>80</v>
      </c>
      <c r="P16" s="10" cm="1">
        <f t="array" ref="P16">IFERROR(INDEX(Data!$QY$3:$RT$1713,MATCH(NC!P$5&amp;NC!$H16,Data!$QY$3:$QY$1713&amp;Data!$QZ$3:$QZ$1713,0),16),"")</f>
        <v>83</v>
      </c>
      <c r="Q16" s="10" cm="1">
        <f t="array" ref="Q16">IFERROR(INDEX(Data!$QY$3:$RT$1713,MATCH(NC!Q$5&amp;NC!$H16,Data!$QY$3:$QY$1713&amp;Data!$QZ$3:$QZ$1713,0),16),"")</f>
        <v>84</v>
      </c>
      <c r="R16" s="10" cm="1">
        <f t="array" ref="R16">IFERROR(INDEX(Data!$QY$3:$RT$1713,MATCH(NC!R$5&amp;NC!$H16,Data!$QY$3:$QY$1713&amp;Data!$QZ$3:$QZ$1713,0),16),"")</f>
        <v>79</v>
      </c>
      <c r="S16" s="10" cm="1">
        <f t="array" ref="S16">IFERROR(INDEX(Data!$QY$3:$RT$1713,MATCH(NC!S$5&amp;NC!$H16,Data!$QY$3:$QY$1713&amp;Data!$QZ$3:$QZ$1713,0),16),"")</f>
        <v>75</v>
      </c>
      <c r="T16" s="10" cm="1">
        <f t="array" ref="T16">IFERROR(INDEX(Data!$QY$3:$RT$1713,MATCH(NC!T$5&amp;NC!$H16,Data!$QY$3:$QY$1713&amp;Data!$QZ$3:$QZ$1713,0),16),"")</f>
        <v>71</v>
      </c>
      <c r="U16" s="10" cm="1">
        <f t="array" ref="U16">IFERROR(INDEX(Data!$QY$3:$RT$1713,MATCH(NC!U$5&amp;NC!$H16,Data!$QY$3:$QY$1713&amp;Data!$QZ$3:$QZ$1713,0),16),"")</f>
        <v>64</v>
      </c>
      <c r="V16" s="10" cm="1">
        <f t="array" ref="V16">IFERROR(INDEX(Data!$QY$3:$RT$1713,MATCH(NC!V$5&amp;NC!$H16,Data!$QY$3:$QY$1713&amp;Data!$QZ$3:$QZ$1713,0),16),"")</f>
        <v>70</v>
      </c>
      <c r="W16" s="10" cm="1">
        <f t="array" ref="W16">IFERROR(INDEX(Data!$QY$3:$RT$1713,MATCH(NC!W$5&amp;NC!$H16,Data!$QY$3:$QY$1713&amp;Data!$QZ$3:$QZ$1713,0),16),"")</f>
        <v>72</v>
      </c>
      <c r="X16" s="10" cm="1">
        <f t="array" ref="X16">IFERROR(INDEX(Data!$QY$3:$RT$1713,MATCH(NC!X$5&amp;NC!$H16,Data!$QY$3:$QY$1713&amp;Data!$QZ$3:$QZ$1713,0),16),"")</f>
        <v>72</v>
      </c>
      <c r="Y16" s="10" cm="1">
        <f t="array" ref="Y16">IFERROR(INDEX(Data!$QY$3:$RT$1713,MATCH(NC!Y$5&amp;NC!$H16,Data!$QY$3:$QY$1713&amp;Data!$QZ$3:$QZ$1713,0),16),"")</f>
        <v>74</v>
      </c>
      <c r="Z16" s="10" cm="1">
        <f t="array" ref="Z16">IFERROR(INDEX(Data!$QY$3:$RT$1713,MATCH(NC!Z$5&amp;NC!$H16,Data!$QY$3:$QY$1713&amp;Data!$QZ$3:$QZ$1713,0),16),"")</f>
        <v>69</v>
      </c>
      <c r="AA16" s="10" cm="1">
        <f t="array" ref="AA16">IFERROR(INDEX(Data!$QY$3:$RT$1713,MATCH(NC!AA$5&amp;NC!$H16,Data!$QY$3:$QY$1713&amp;Data!$QZ$3:$QZ$1713,0),16),"")</f>
        <v>69</v>
      </c>
      <c r="AB16" s="10" cm="1">
        <f t="array" ref="AB16">IFERROR(INDEX(Data!$QY$3:$RT$1713,MATCH(NC!AB$5&amp;NC!$H16,Data!$QY$3:$QY$1713&amp;Data!$QZ$3:$QZ$1713,0),16),"")</f>
        <v>73</v>
      </c>
      <c r="AC16" s="10" cm="1">
        <f t="array" ref="AC16">IFERROR(INDEX(Data!$QY$3:$RT$1713,MATCH(NC!AC$5&amp;NC!$H16,Data!$QY$3:$QY$1713&amp;Data!$QZ$3:$QZ$1713,0),16),"")</f>
        <v>76</v>
      </c>
      <c r="AD16" s="10" cm="1">
        <f t="array" ref="AD16">IFERROR(INDEX(Data!$QY$3:$RT$1713,MATCH(NC!AD$5&amp;NC!$H16,Data!$QY$3:$QY$1713&amp;Data!$QZ$3:$QZ$1713,0),16),"")</f>
        <v>72</v>
      </c>
      <c r="AE16" s="10" cm="1">
        <f t="array" ref="AE16">IFERROR(INDEX(Data!$QY$3:$RT$1713,MATCH(NC!AE$5&amp;NC!$H16,Data!$QY$3:$QY$1713&amp;Data!$QZ$3:$QZ$1713,0),16),"")</f>
        <v>71</v>
      </c>
      <c r="AF16" s="10" cm="1">
        <f t="array" ref="AF16">IFERROR(INDEX(Data!$QY$3:$RT$1713,MATCH(NC!AF$5&amp;NC!$H16,Data!$QY$3:$QY$1713&amp;Data!$QZ$3:$QZ$1713,0),16),"")</f>
        <v>68</v>
      </c>
      <c r="AG16" s="10" cm="1">
        <f t="array" ref="AG16">IFERROR(INDEX(Data!$QY$3:$RT$1713,MATCH(NC!AG$5&amp;NC!$H16,Data!$QY$3:$QY$1713&amp;Data!$QZ$3:$QZ$1713,0),16),"")</f>
        <v>70</v>
      </c>
      <c r="AH16" s="10" cm="1">
        <f t="array" ref="AH16">IFERROR(INDEX(Data!$QY$3:$RT$1713,MATCH(NC!AH$5&amp;NC!$H16,Data!$QY$3:$QY$1713&amp;Data!$QZ$3:$QZ$1713,0),16),"")</f>
        <v>76</v>
      </c>
      <c r="AI16" s="10" cm="1">
        <f t="array" ref="AI16">IFERROR(INDEX(Data!$QY$3:$RT$1713,MATCH(NC!AI$5&amp;NC!$H16,Data!$QY$3:$QY$1713&amp;Data!$QZ$3:$QZ$1713,0),16),"")</f>
        <v>76</v>
      </c>
      <c r="AJ16" s="20"/>
    </row>
    <row r="17" spans="8:36" s="9" customFormat="1" x14ac:dyDescent="0.25">
      <c r="H17" s="11">
        <v>2016</v>
      </c>
      <c r="I17" s="16"/>
      <c r="K17" s="9" cm="1">
        <f t="array" ref="K17">IFERROR(INDEX(Data!$QY$3:$RT$1713,MATCH(NC!K$5&amp;NC!$H17,Data!$QY$3:$QY$1713&amp;Data!$QZ$3:$QZ$1713,0),16),"")</f>
        <v>68</v>
      </c>
      <c r="L17" s="9" cm="1">
        <f t="array" ref="L17">IFERROR(INDEX(Data!$QY$3:$RT$1713,MATCH(NC!L$5&amp;NC!$H17,Data!$QY$3:$QY$1713&amp;Data!$QZ$3:$QZ$1713,0),16),"")</f>
        <v>70</v>
      </c>
      <c r="M17" s="9" cm="1">
        <f t="array" ref="M17">IFERROR(INDEX(Data!$QY$3:$RT$1713,MATCH(NC!M$5&amp;NC!$H17,Data!$QY$3:$QY$1713&amp;Data!$QZ$3:$QZ$1713,0),16),"")</f>
        <v>73</v>
      </c>
      <c r="N17" s="9" cm="1">
        <f t="array" ref="N17">IFERROR(INDEX(Data!$QY$3:$RT$1713,MATCH(NC!N$5&amp;NC!$H17,Data!$QY$3:$QY$1713&amp;Data!$QZ$3:$QZ$1713,0),16),"")</f>
        <v>72</v>
      </c>
      <c r="O17" s="9" cm="1">
        <f t="array" ref="O17">IFERROR(INDEX(Data!$QY$3:$RT$1713,MATCH(NC!O$5&amp;NC!$H17,Data!$QY$3:$QY$1713&amp;Data!$QZ$3:$QZ$1713,0),16),"")</f>
        <v>69</v>
      </c>
      <c r="P17" s="9" cm="1">
        <f t="array" ref="P17">IFERROR(INDEX(Data!$QY$3:$RT$1713,MATCH(NC!P$5&amp;NC!$H17,Data!$QY$3:$QY$1713&amp;Data!$QZ$3:$QZ$1713,0),16),"")</f>
        <v>68</v>
      </c>
      <c r="Q17" s="9" cm="1">
        <f t="array" ref="Q17">IFERROR(INDEX(Data!$QY$3:$RT$1713,MATCH(NC!Q$5&amp;NC!$H17,Data!$QY$3:$QY$1713&amp;Data!$QZ$3:$QZ$1713,0),16),"")</f>
        <v>67</v>
      </c>
      <c r="R17" s="9" cm="1">
        <f t="array" ref="R17">IFERROR(INDEX(Data!$QY$3:$RT$1713,MATCH(NC!R$5&amp;NC!$H17,Data!$QY$3:$QY$1713&amp;Data!$QZ$3:$QZ$1713,0),16),"")</f>
        <v>65</v>
      </c>
      <c r="S17" s="9" cm="1">
        <f t="array" ref="S17">IFERROR(INDEX(Data!$QY$3:$RT$1713,MATCH(NC!S$5&amp;NC!$H17,Data!$QY$3:$QY$1713&amp;Data!$QZ$3:$QZ$1713,0),16),"")</f>
        <v>68</v>
      </c>
      <c r="T17" s="9" cm="1">
        <f t="array" ref="T17">IFERROR(INDEX(Data!$QY$3:$RT$1713,MATCH(NC!T$5&amp;NC!$H17,Data!$QY$3:$QY$1713&amp;Data!$QZ$3:$QZ$1713,0),16),"")</f>
        <v>71</v>
      </c>
      <c r="U17" s="9" cm="1">
        <f t="array" ref="U17">IFERROR(INDEX(Data!$QY$3:$RT$1713,MATCH(NC!U$5&amp;NC!$H17,Data!$QY$3:$QY$1713&amp;Data!$QZ$3:$QZ$1713,0),16),"")</f>
        <v>69</v>
      </c>
      <c r="V17" s="9" cm="1">
        <f t="array" ref="V17">IFERROR(INDEX(Data!$QY$3:$RT$1713,MATCH(NC!V$5&amp;NC!$H17,Data!$QY$3:$QY$1713&amp;Data!$QZ$3:$QZ$1713,0),16),"")</f>
        <v>68</v>
      </c>
      <c r="W17" s="9" cm="1">
        <f t="array" ref="W17">IFERROR(INDEX(Data!$QY$3:$RT$1713,MATCH(NC!W$5&amp;NC!$H17,Data!$QY$3:$QY$1713&amp;Data!$QZ$3:$QZ$1713,0),16),"")</f>
        <v>68</v>
      </c>
      <c r="X17" s="9" cm="1">
        <f t="array" ref="X17">IFERROR(INDEX(Data!$QY$3:$RT$1713,MATCH(NC!X$5&amp;NC!$H17,Data!$QY$3:$QY$1713&amp;Data!$QZ$3:$QZ$1713,0),16),"")</f>
        <v>67</v>
      </c>
      <c r="Y17" s="9" cm="1">
        <f t="array" ref="Y17">IFERROR(INDEX(Data!$QY$3:$RT$1713,MATCH(NC!Y$5&amp;NC!$H17,Data!$QY$3:$QY$1713&amp;Data!$QZ$3:$QZ$1713,0),16),"")</f>
        <v>66</v>
      </c>
      <c r="Z17" s="9" cm="1">
        <f t="array" ref="Z17">IFERROR(INDEX(Data!$QY$3:$RT$1713,MATCH(NC!Z$5&amp;NC!$H17,Data!$QY$3:$QY$1713&amp;Data!$QZ$3:$QZ$1713,0),16),"")</f>
        <v>64</v>
      </c>
      <c r="AA17" s="9" cm="1">
        <f t="array" ref="AA17">IFERROR(INDEX(Data!$QY$3:$RT$1713,MATCH(NC!AA$5&amp;NC!$H17,Data!$QY$3:$QY$1713&amp;Data!$QZ$3:$QZ$1713,0),16),"")</f>
        <v>63</v>
      </c>
      <c r="AB17" s="9" cm="1">
        <f t="array" ref="AB17">IFERROR(INDEX(Data!$QY$3:$RT$1713,MATCH(NC!AB$5&amp;NC!$H17,Data!$QY$3:$QY$1713&amp;Data!$QZ$3:$QZ$1713,0),16),"")</f>
        <v>64</v>
      </c>
      <c r="AC17" s="9" cm="1">
        <f t="array" ref="AC17">IFERROR(INDEX(Data!$QY$3:$RT$1713,MATCH(NC!AC$5&amp;NC!$H17,Data!$QY$3:$QY$1713&amp;Data!$QZ$3:$QZ$1713,0),16),"")</f>
        <v>63</v>
      </c>
      <c r="AD17" s="9" cm="1">
        <f t="array" ref="AD17">IFERROR(INDEX(Data!$QY$3:$RT$1713,MATCH(NC!AD$5&amp;NC!$H17,Data!$QY$3:$QY$1713&amp;Data!$QZ$3:$QZ$1713,0),16),"")</f>
        <v>62</v>
      </c>
      <c r="AE17" s="9" cm="1">
        <f t="array" ref="AE17">IFERROR(INDEX(Data!$QY$3:$RT$1713,MATCH(NC!AE$5&amp;NC!$H17,Data!$QY$3:$QY$1713&amp;Data!$QZ$3:$QZ$1713,0),16),"")</f>
        <v>60</v>
      </c>
      <c r="AF17" s="9" cm="1">
        <f t="array" ref="AF17">IFERROR(INDEX(Data!$QY$3:$RT$1713,MATCH(NC!AF$5&amp;NC!$H17,Data!$QY$3:$QY$1713&amp;Data!$QZ$3:$QZ$1713,0),16),"")</f>
        <v>57</v>
      </c>
      <c r="AG17" s="9" cm="1">
        <f t="array" ref="AG17">IFERROR(INDEX(Data!$QY$3:$RT$1713,MATCH(NC!AG$5&amp;NC!$H17,Data!$QY$3:$QY$1713&amp;Data!$QZ$3:$QZ$1713,0),16),"")</f>
        <v>41</v>
      </c>
      <c r="AH17" s="9" cm="1">
        <f t="array" ref="AH17">IFERROR(INDEX(Data!$QY$3:$RT$1713,MATCH(NC!AH$5&amp;NC!$H17,Data!$QY$3:$QY$1713&amp;Data!$QZ$3:$QZ$1713,0),16),"")</f>
        <v>46</v>
      </c>
      <c r="AI17" s="9" cm="1">
        <f t="array" ref="AI17">IFERROR(INDEX(Data!$QY$3:$RT$1713,MATCH(NC!AI$5&amp;NC!$H17,Data!$QY$3:$QY$1713&amp;Data!$QZ$3:$QZ$1713,0),16),"")</f>
        <v>48</v>
      </c>
      <c r="AJ17" s="17" cm="1">
        <f t="array" ref="AJ17">IFERROR(INDEX(Data!$QY$3:$RT$1713,MATCH(NC!AJ$5&amp;NC!$H17,Data!$QY$3:$QY$1713&amp;Data!$QZ$3:$QZ$1713,0),16),"")</f>
        <v>48</v>
      </c>
    </row>
    <row r="18" spans="8:36" s="10" customFormat="1" x14ac:dyDescent="0.25">
      <c r="H18" s="18">
        <v>2015</v>
      </c>
      <c r="I18" s="19"/>
      <c r="K18" s="10" cm="1">
        <f t="array" ref="K18">IFERROR(INDEX(Data!$QY$3:$RT$1713,MATCH(NC!K$5&amp;NC!$H18,Data!$QY$3:$QY$1713&amp;Data!$QZ$3:$QZ$1713,0),16),"")</f>
        <v>77</v>
      </c>
      <c r="L18" s="10" cm="1">
        <f t="array" ref="L18">IFERROR(INDEX(Data!$QY$3:$RT$1713,MATCH(NC!L$5&amp;NC!$H18,Data!$QY$3:$QY$1713&amp;Data!$QZ$3:$QZ$1713,0),16),"")</f>
        <v>81</v>
      </c>
      <c r="M18" s="10" cm="1">
        <f t="array" ref="M18">IFERROR(INDEX(Data!$QY$3:$RT$1713,MATCH(NC!M$5&amp;NC!$H18,Data!$QY$3:$QY$1713&amp;Data!$QZ$3:$QZ$1713,0),16),"")</f>
        <v>79</v>
      </c>
      <c r="N18" s="10" cm="1">
        <f t="array" ref="N18">IFERROR(INDEX(Data!$QY$3:$RT$1713,MATCH(NC!N$5&amp;NC!$H18,Data!$QY$3:$QY$1713&amp;Data!$QZ$3:$QZ$1713,0),16),"")</f>
        <v>74</v>
      </c>
      <c r="O18" s="10" cm="1">
        <f t="array" ref="O18">IFERROR(INDEX(Data!$QY$3:$RT$1713,MATCH(NC!O$5&amp;NC!$H18,Data!$QY$3:$QY$1713&amp;Data!$QZ$3:$QZ$1713,0),16),"")</f>
        <v>69</v>
      </c>
      <c r="P18" s="10" cm="1">
        <f t="array" ref="P18">IFERROR(INDEX(Data!$QY$3:$RT$1713,MATCH(NC!P$5&amp;NC!$H18,Data!$QY$3:$QY$1713&amp;Data!$QZ$3:$QZ$1713,0),16),"")</f>
        <v>64</v>
      </c>
      <c r="Q18" s="10" cm="1">
        <f t="array" ref="Q18">IFERROR(INDEX(Data!$QY$3:$RT$1713,MATCH(NC!Q$5&amp;NC!$H18,Data!$QY$3:$QY$1713&amp;Data!$QZ$3:$QZ$1713,0),16),"")</f>
        <v>62</v>
      </c>
      <c r="R18" s="10" cm="1">
        <f t="array" ref="R18">IFERROR(INDEX(Data!$QY$3:$RT$1713,MATCH(NC!R$5&amp;NC!$H18,Data!$QY$3:$QY$1713&amp;Data!$QZ$3:$QZ$1713,0),16),"")</f>
        <v>63</v>
      </c>
      <c r="S18" s="10" cm="1">
        <f t="array" ref="S18">IFERROR(INDEX(Data!$QY$3:$RT$1713,MATCH(NC!S$5&amp;NC!$H18,Data!$QY$3:$QY$1713&amp;Data!$QZ$3:$QZ$1713,0),16),"")</f>
        <v>63</v>
      </c>
      <c r="T18" s="10" cm="1">
        <f t="array" ref="T18">IFERROR(INDEX(Data!$QY$3:$RT$1713,MATCH(NC!T$5&amp;NC!$H18,Data!$QY$3:$QY$1713&amp;Data!$QZ$3:$QZ$1713,0),16),"")</f>
        <v>63</v>
      </c>
      <c r="U18" s="10" cm="1">
        <f t="array" ref="U18">IFERROR(INDEX(Data!$QY$3:$RT$1713,MATCH(NC!U$5&amp;NC!$H18,Data!$QY$3:$QY$1713&amp;Data!$QZ$3:$QZ$1713,0),16),"")</f>
        <v>58</v>
      </c>
      <c r="V18" s="10" cm="1">
        <f t="array" ref="V18">IFERROR(INDEX(Data!$QY$3:$RT$1713,MATCH(NC!V$5&amp;NC!$H18,Data!$QY$3:$QY$1713&amp;Data!$QZ$3:$QZ$1713,0),16),"")</f>
        <v>54</v>
      </c>
      <c r="W18" s="10" cm="1">
        <f t="array" ref="W18">IFERROR(INDEX(Data!$QY$3:$RT$1713,MATCH(NC!W$5&amp;NC!$H18,Data!$QY$3:$QY$1713&amp;Data!$QZ$3:$QZ$1713,0),16),"")</f>
        <v>55</v>
      </c>
      <c r="X18" s="10" cm="1">
        <f t="array" ref="X18">IFERROR(INDEX(Data!$QY$3:$RT$1713,MATCH(NC!X$5&amp;NC!$H18,Data!$QY$3:$QY$1713&amp;Data!$QZ$3:$QZ$1713,0),16),"")</f>
        <v>52</v>
      </c>
      <c r="Y18" s="10" cm="1">
        <f t="array" ref="Y18">IFERROR(INDEX(Data!$QY$3:$RT$1713,MATCH(NC!Y$5&amp;NC!$H18,Data!$QY$3:$QY$1713&amp;Data!$QZ$3:$QZ$1713,0),16),"")</f>
        <v>51</v>
      </c>
      <c r="Z18" s="10" cm="1">
        <f t="array" ref="Z18">IFERROR(INDEX(Data!$QY$3:$RT$1713,MATCH(NC!Z$5&amp;NC!$H18,Data!$QY$3:$QY$1713&amp;Data!$QZ$3:$QZ$1713,0),16),"")</f>
        <v>53</v>
      </c>
      <c r="AA18" s="10" cm="1">
        <f t="array" ref="AA18">IFERROR(INDEX(Data!$QY$3:$RT$1713,MATCH(NC!AA$5&amp;NC!$H18,Data!$QY$3:$QY$1713&amp;Data!$QZ$3:$QZ$1713,0),16),"")</f>
        <v>53</v>
      </c>
      <c r="AB18" s="10" cm="1">
        <f t="array" ref="AB18">IFERROR(INDEX(Data!$QY$3:$RT$1713,MATCH(NC!AB$5&amp;NC!$H18,Data!$QY$3:$QY$1713&amp;Data!$QZ$3:$QZ$1713,0),16),"")</f>
        <v>53</v>
      </c>
      <c r="AC18" s="10" cm="1">
        <f t="array" ref="AC18">IFERROR(INDEX(Data!$QY$3:$RT$1713,MATCH(NC!AC$5&amp;NC!$H18,Data!$QY$3:$QY$1713&amp;Data!$QZ$3:$QZ$1713,0),16),"")</f>
        <v>53</v>
      </c>
      <c r="AD18" s="10" cm="1">
        <f t="array" ref="AD18">IFERROR(INDEX(Data!$QY$3:$RT$1713,MATCH(NC!AD$5&amp;NC!$H18,Data!$QY$3:$QY$1713&amp;Data!$QZ$3:$QZ$1713,0),16),"")</f>
        <v>53</v>
      </c>
      <c r="AE18" s="10" cm="1">
        <f t="array" ref="AE18">IFERROR(INDEX(Data!$QY$3:$RT$1713,MATCH(NC!AE$5&amp;NC!$H18,Data!$QY$3:$QY$1713&amp;Data!$QZ$3:$QZ$1713,0),16),"")</f>
        <v>44</v>
      </c>
      <c r="AF18" s="10" cm="1">
        <f t="array" ref="AF18">IFERROR(INDEX(Data!$QY$3:$RT$1713,MATCH(NC!AF$5&amp;NC!$H18,Data!$QY$3:$QY$1713&amp;Data!$QZ$3:$QZ$1713,0),16),"")</f>
        <v>43</v>
      </c>
      <c r="AG18" s="10" cm="1">
        <f t="array" ref="AG18">IFERROR(INDEX(Data!$QY$3:$RT$1713,MATCH(NC!AG$5&amp;NC!$H18,Data!$QY$3:$QY$1713&amp;Data!$QZ$3:$QZ$1713,0),16),"")</f>
        <v>43</v>
      </c>
      <c r="AH18" s="10" cm="1">
        <f t="array" ref="AH18">IFERROR(INDEX(Data!$QY$3:$RT$1713,MATCH(NC!AH$5&amp;NC!$H18,Data!$QY$3:$QY$1713&amp;Data!$QZ$3:$QZ$1713,0),16),"")</f>
        <v>43</v>
      </c>
      <c r="AI18" s="10" cm="1">
        <f t="array" ref="AI18">IFERROR(INDEX(Data!$QY$3:$RT$1713,MATCH(NC!AI$5&amp;NC!$H18,Data!$QY$3:$QY$1713&amp;Data!$QZ$3:$QZ$1713,0),16),"")</f>
        <v>43</v>
      </c>
      <c r="AJ18" s="20" cm="1">
        <f t="array" ref="AJ18">IFERROR(INDEX(Data!$QY$3:$RT$1713,MATCH(NC!AJ$5&amp;NC!$H18,Data!$QY$3:$QY$1713&amp;Data!$QZ$3:$QZ$1713,0),16),"")</f>
        <v>41</v>
      </c>
    </row>
    <row r="19" spans="8:36" s="9" customFormat="1" x14ac:dyDescent="0.25">
      <c r="H19" s="11">
        <v>2014</v>
      </c>
      <c r="I19" s="16"/>
      <c r="L19" s="9" cm="1">
        <f t="array" ref="L19">IFERROR(INDEX(Data!$QY$3:$RT$1713,MATCH(NC!L$5&amp;NC!$H19,Data!$QY$3:$QY$1713&amp;Data!$QZ$3:$QZ$1713,0),16),"")</f>
        <v>75</v>
      </c>
      <c r="M19" s="9" cm="1">
        <f t="array" ref="M19">IFERROR(INDEX(Data!$QY$3:$RT$1713,MATCH(NC!M$5&amp;NC!$H19,Data!$QY$3:$QY$1713&amp;Data!$QZ$3:$QZ$1713,0),16),"")</f>
        <v>80</v>
      </c>
      <c r="N19" s="9" cm="1">
        <f t="array" ref="N19">IFERROR(INDEX(Data!$QY$3:$RT$1713,MATCH(NC!N$5&amp;NC!$H19,Data!$QY$3:$QY$1713&amp;Data!$QZ$3:$QZ$1713,0),16),"")</f>
        <v>77</v>
      </c>
      <c r="O19" s="9" cm="1">
        <f t="array" ref="O19">IFERROR(INDEX(Data!$QY$3:$RT$1713,MATCH(NC!O$5&amp;NC!$H19,Data!$QY$3:$QY$1713&amp;Data!$QZ$3:$QZ$1713,0),16),"")</f>
        <v>71</v>
      </c>
      <c r="P19" s="9" cm="1">
        <f t="array" ref="P19">IFERROR(INDEX(Data!$QY$3:$RT$1713,MATCH(NC!P$5&amp;NC!$H19,Data!$QY$3:$QY$1713&amp;Data!$QZ$3:$QZ$1713,0),16),"")</f>
        <v>72</v>
      </c>
      <c r="Q19" s="9" cm="1">
        <f t="array" ref="Q19">IFERROR(INDEX(Data!$QY$3:$RT$1713,MATCH(NC!Q$5&amp;NC!$H19,Data!$QY$3:$QY$1713&amp;Data!$QZ$3:$QZ$1713,0),16),"")</f>
        <v>69</v>
      </c>
      <c r="R19" s="9" cm="1">
        <f t="array" ref="R19">IFERROR(INDEX(Data!$QY$3:$RT$1713,MATCH(NC!R$5&amp;NC!$H19,Data!$QY$3:$QY$1713&amp;Data!$QZ$3:$QZ$1713,0),16),"")</f>
        <v>65</v>
      </c>
      <c r="S19" s="9" cm="1">
        <f t="array" ref="S19">IFERROR(INDEX(Data!$QY$3:$RT$1713,MATCH(NC!S$5&amp;NC!$H19,Data!$QY$3:$QY$1713&amp;Data!$QZ$3:$QZ$1713,0),16),"")</f>
        <v>69</v>
      </c>
      <c r="T19" s="9" cm="1">
        <f t="array" ref="T19">IFERROR(INDEX(Data!$QY$3:$RT$1713,MATCH(NC!T$5&amp;NC!$H19,Data!$QY$3:$QY$1713&amp;Data!$QZ$3:$QZ$1713,0),16),"")</f>
        <v>69</v>
      </c>
      <c r="U19" s="9" cm="1">
        <f t="array" ref="U19">IFERROR(INDEX(Data!$QY$3:$RT$1713,MATCH(NC!U$5&amp;NC!$H19,Data!$QY$3:$QY$1713&amp;Data!$QZ$3:$QZ$1713,0),16),"")</f>
        <v>69</v>
      </c>
      <c r="V19" s="9" cm="1">
        <f t="array" ref="V19">IFERROR(INDEX(Data!$QY$3:$RT$1713,MATCH(NC!V$5&amp;NC!$H19,Data!$QY$3:$QY$1713&amp;Data!$QZ$3:$QZ$1713,0),16),"")</f>
        <v>70</v>
      </c>
      <c r="W19" s="9" cm="1">
        <f t="array" ref="W19">IFERROR(INDEX(Data!$QY$3:$RT$1713,MATCH(NC!W$5&amp;NC!$H19,Data!$QY$3:$QY$1713&amp;Data!$QZ$3:$QZ$1713,0),16),"")</f>
        <v>70</v>
      </c>
      <c r="X19" s="9" cm="1">
        <f t="array" ref="X19">IFERROR(INDEX(Data!$QY$3:$RT$1713,MATCH(NC!X$5&amp;NC!$H19,Data!$QY$3:$QY$1713&amp;Data!$QZ$3:$QZ$1713,0),16),"")</f>
        <v>69</v>
      </c>
      <c r="Y19" s="9" cm="1">
        <f t="array" ref="Y19">IFERROR(INDEX(Data!$QY$3:$RT$1713,MATCH(NC!Y$5&amp;NC!$H19,Data!$QY$3:$QY$1713&amp;Data!$QZ$3:$QZ$1713,0),16),"")</f>
        <v>71</v>
      </c>
      <c r="Z19" s="9" cm="1">
        <f t="array" ref="Z19">IFERROR(INDEX(Data!$QY$3:$RT$1713,MATCH(NC!Z$5&amp;NC!$H19,Data!$QY$3:$QY$1713&amp;Data!$QZ$3:$QZ$1713,0),16),"")</f>
        <v>72</v>
      </c>
      <c r="AA19" s="9" cm="1">
        <f t="array" ref="AA19">IFERROR(INDEX(Data!$QY$3:$RT$1713,MATCH(NC!AA$5&amp;NC!$H19,Data!$QY$3:$QY$1713&amp;Data!$QZ$3:$QZ$1713,0),16),"")</f>
        <v>71</v>
      </c>
      <c r="AB19" s="9" cm="1">
        <f t="array" ref="AB19">IFERROR(INDEX(Data!$QY$3:$RT$1713,MATCH(NC!AB$5&amp;NC!$H19,Data!$QY$3:$QY$1713&amp;Data!$QZ$3:$QZ$1713,0),16),"")</f>
        <v>71</v>
      </c>
      <c r="AC19" s="9" cm="1">
        <f t="array" ref="AC19">IFERROR(INDEX(Data!$QY$3:$RT$1713,MATCH(NC!AC$5&amp;NC!$H19,Data!$QY$3:$QY$1713&amp;Data!$QZ$3:$QZ$1713,0),16),"")</f>
        <v>70</v>
      </c>
      <c r="AD19" s="9" cm="1">
        <f t="array" ref="AD19">IFERROR(INDEX(Data!$QY$3:$RT$1713,MATCH(NC!AD$5&amp;NC!$H19,Data!$QY$3:$QY$1713&amp;Data!$QZ$3:$QZ$1713,0),16),"")</f>
        <v>73</v>
      </c>
      <c r="AE19" s="9" cm="1">
        <f t="array" ref="AE19">IFERROR(INDEX(Data!$QY$3:$RT$1713,MATCH(NC!AE$5&amp;NC!$H19,Data!$QY$3:$QY$1713&amp;Data!$QZ$3:$QZ$1713,0),16),"")</f>
        <v>73</v>
      </c>
      <c r="AF19" s="9" cm="1">
        <f t="array" ref="AF19">IFERROR(INDEX(Data!$QY$3:$RT$1713,MATCH(NC!AF$5&amp;NC!$H19,Data!$QY$3:$QY$1713&amp;Data!$QZ$3:$QZ$1713,0),16),"")</f>
        <v>72</v>
      </c>
      <c r="AG19" s="9" cm="1">
        <f t="array" ref="AG19">IFERROR(INDEX(Data!$QY$3:$RT$1713,MATCH(NC!AG$5&amp;NC!$H19,Data!$QY$3:$QY$1713&amp;Data!$QZ$3:$QZ$1713,0),16),"")</f>
        <v>73</v>
      </c>
      <c r="AH19" s="9" cm="1">
        <f t="array" ref="AH19">IFERROR(INDEX(Data!$QY$3:$RT$1713,MATCH(NC!AH$5&amp;NC!$H19,Data!$QY$3:$QY$1713&amp;Data!$QZ$3:$QZ$1713,0),16),"")</f>
        <v>73</v>
      </c>
      <c r="AI19" s="9" cm="1">
        <f t="array" ref="AI19">IFERROR(INDEX(Data!$QY$3:$RT$1713,MATCH(NC!AI$5&amp;NC!$H19,Data!$QY$3:$QY$1713&amp;Data!$QZ$3:$QZ$1713,0),16),"")</f>
        <v>76</v>
      </c>
      <c r="AJ19" s="17" cm="1">
        <f t="array" ref="AJ19">IFERROR(INDEX(Data!$QY$3:$RT$1713,MATCH(NC!AJ$5&amp;NC!$H19,Data!$QY$3:$QY$1713&amp;Data!$QZ$3:$QZ$1713,0),16),"")</f>
        <v>76</v>
      </c>
    </row>
    <row r="20" spans="8:36" s="10" customFormat="1" x14ac:dyDescent="0.25">
      <c r="H20" s="18">
        <v>2013</v>
      </c>
      <c r="I20" s="19" t="str" cm="1">
        <f t="array" ref="I20">IFERROR(INDEX(Data!$QY$3:$RT$1713,MATCH(NC!I$5&amp;NC!$H20,Data!$QY$3:$QY$1713&amp;Data!$QZ$3:$QZ$1713,0),16),"")</f>
        <v/>
      </c>
      <c r="J20" s="10" t="str" cm="1">
        <f t="array" ref="J20">IFERROR(INDEX(Data!$QY$3:$RT$1713,MATCH(NC!J$5&amp;NC!$H20,Data!$QY$3:$QY$1713&amp;Data!$QZ$3:$QZ$1713,0),16),"")</f>
        <v/>
      </c>
      <c r="K20" s="10" t="str" cm="1">
        <f t="array" ref="K20">IFERROR(INDEX(Data!$QY$3:$RT$1713,MATCH(NC!K$5&amp;NC!$H20,Data!$QY$3:$QY$1713&amp;Data!$QZ$3:$QZ$1713,0),16),"")</f>
        <v/>
      </c>
      <c r="L20" s="10" t="str" cm="1">
        <f t="array" ref="L20">IFERROR(INDEX(Data!$QY$3:$RT$1713,MATCH(NC!L$5&amp;NC!$H20,Data!$QY$3:$QY$1713&amp;Data!$QZ$3:$QZ$1713,0),16),"")</f>
        <v/>
      </c>
      <c r="M20" s="10" t="str" cm="1">
        <f t="array" ref="M20">IFERROR(INDEX(Data!$QY$3:$RT$1713,MATCH(NC!M$5&amp;NC!$H20,Data!$QY$3:$QY$1713&amp;Data!$QZ$3:$QZ$1713,0),16),"")</f>
        <v/>
      </c>
      <c r="N20" s="10" t="str" cm="1">
        <f t="array" ref="N20">IFERROR(INDEX(Data!$QY$3:$RT$1713,MATCH(NC!N$5&amp;NC!$H20,Data!$QY$3:$QY$1713&amp;Data!$QZ$3:$QZ$1713,0),16),"")</f>
        <v/>
      </c>
      <c r="O20" s="10" cm="1">
        <f t="array" ref="O20">IFERROR(INDEX(Data!$QY$3:$RT$1713,MATCH(NC!O$5&amp;NC!$H20,Data!$QY$3:$QY$1713&amp;Data!$QZ$3:$QZ$1713,0),16),"")</f>
        <v>63</v>
      </c>
      <c r="P20" s="10" cm="1">
        <f t="array" ref="P20">IFERROR(INDEX(Data!$QY$3:$RT$1713,MATCH(NC!P$5&amp;NC!$H20,Data!$QY$3:$QY$1713&amp;Data!$QZ$3:$QZ$1713,0),16),"")</f>
        <v>69</v>
      </c>
      <c r="Q20" s="10" cm="1">
        <f t="array" ref="Q20">IFERROR(INDEX(Data!$QY$3:$RT$1713,MATCH(NC!Q$5&amp;NC!$H20,Data!$QY$3:$QY$1713&amp;Data!$QZ$3:$QZ$1713,0),16),"")</f>
        <v>63</v>
      </c>
      <c r="R20" s="10" cm="1">
        <f t="array" ref="R20">IFERROR(INDEX(Data!$QY$3:$RT$1713,MATCH(NC!R$5&amp;NC!$H20,Data!$QY$3:$QY$1713&amp;Data!$QZ$3:$QZ$1713,0),16),"")</f>
        <v>59</v>
      </c>
      <c r="S20" s="10" cm="1">
        <f t="array" ref="S20">IFERROR(INDEX(Data!$QY$3:$RT$1713,MATCH(NC!S$5&amp;NC!$H20,Data!$QY$3:$QY$1713&amp;Data!$QZ$3:$QZ$1713,0),16),"")</f>
        <v>59</v>
      </c>
      <c r="T20" s="10" cm="1">
        <f t="array" ref="T20">IFERROR(INDEX(Data!$QY$3:$RT$1713,MATCH(NC!T$5&amp;NC!$H20,Data!$QY$3:$QY$1713&amp;Data!$QZ$3:$QZ$1713,0),16),"")</f>
        <v>64</v>
      </c>
      <c r="U20" s="10" cm="1">
        <f t="array" ref="U20">IFERROR(INDEX(Data!$QY$3:$RT$1713,MATCH(NC!U$5&amp;NC!$H20,Data!$QY$3:$QY$1713&amp;Data!$QZ$3:$QZ$1713,0),16),"")</f>
        <v>58</v>
      </c>
      <c r="V20" s="10" cm="1">
        <f t="array" ref="V20">IFERROR(INDEX(Data!$QY$3:$RT$1713,MATCH(NC!V$5&amp;NC!$H20,Data!$QY$3:$QY$1713&amp;Data!$QZ$3:$QZ$1713,0),16),"")</f>
        <v>51</v>
      </c>
      <c r="W20" s="10" cm="1">
        <f t="array" ref="W20">IFERROR(INDEX(Data!$QY$3:$RT$1713,MATCH(NC!W$5&amp;NC!$H20,Data!$QY$3:$QY$1713&amp;Data!$QZ$3:$QZ$1713,0),16),"")</f>
        <v>51</v>
      </c>
      <c r="X20" s="10" cm="1">
        <f t="array" ref="X20">IFERROR(INDEX(Data!$QY$3:$RT$1713,MATCH(NC!X$5&amp;NC!$H20,Data!$QY$3:$QY$1713&amp;Data!$QZ$3:$QZ$1713,0),16),"")</f>
        <v>54</v>
      </c>
      <c r="Y20" s="10" cm="1">
        <f t="array" ref="Y20">IFERROR(INDEX(Data!$QY$3:$RT$1713,MATCH(NC!Y$5&amp;NC!$H20,Data!$QY$3:$QY$1713&amp;Data!$QZ$3:$QZ$1713,0),16),"")</f>
        <v>53</v>
      </c>
      <c r="Z20" s="10" cm="1">
        <f t="array" ref="Z20">IFERROR(INDEX(Data!$QY$3:$RT$1713,MATCH(NC!Z$5&amp;NC!$H20,Data!$QY$3:$QY$1713&amp;Data!$QZ$3:$QZ$1713,0),16),"")</f>
        <v>56</v>
      </c>
      <c r="AA20" s="10" cm="1">
        <f t="array" ref="AA20">IFERROR(INDEX(Data!$QY$3:$RT$1713,MATCH(NC!AA$5&amp;NC!$H20,Data!$QY$3:$QY$1713&amp;Data!$QZ$3:$QZ$1713,0),16),"")</f>
        <v>57</v>
      </c>
      <c r="AB20" s="10" cm="1">
        <f t="array" ref="AB20">IFERROR(INDEX(Data!$QY$3:$RT$1713,MATCH(NC!AB$5&amp;NC!$H20,Data!$QY$3:$QY$1713&amp;Data!$QZ$3:$QZ$1713,0),16),"")</f>
        <v>51</v>
      </c>
      <c r="AC20" s="10" cm="1">
        <f t="array" ref="AC20">IFERROR(INDEX(Data!$QY$3:$RT$1713,MATCH(NC!AC$5&amp;NC!$H20,Data!$QY$3:$QY$1713&amp;Data!$QZ$3:$QZ$1713,0),16),"")</f>
        <v>51</v>
      </c>
      <c r="AD20" s="10" cm="1">
        <f t="array" ref="AD20">IFERROR(INDEX(Data!$QY$3:$RT$1713,MATCH(NC!AD$5&amp;NC!$H20,Data!$QY$3:$QY$1713&amp;Data!$QZ$3:$QZ$1713,0),16),"")</f>
        <v>51</v>
      </c>
      <c r="AE20" s="10" t="str" cm="1">
        <f t="array" ref="AE20">IFERROR(INDEX(Data!$QY$3:$RT$1713,MATCH(NC!AE$5&amp;NC!$H20,Data!$QY$3:$QY$1713&amp;Data!$QZ$3:$QZ$1713,0),16),"")</f>
        <v/>
      </c>
      <c r="AF20" s="10" t="str" cm="1">
        <f t="array" ref="AF20">IFERROR(INDEX(Data!$QY$3:$RT$1713,MATCH(NC!AF$5&amp;NC!$H20,Data!$QY$3:$QY$1713&amp;Data!$QZ$3:$QZ$1713,0),16),"")</f>
        <v/>
      </c>
      <c r="AG20" s="10" cm="1">
        <f t="array" ref="AG20">IFERROR(INDEX(Data!$QY$3:$RT$1713,MATCH(NC!AG$5&amp;NC!$H20,Data!$QY$3:$QY$1713&amp;Data!$QZ$3:$QZ$1713,0),16),"")</f>
        <v>50</v>
      </c>
      <c r="AH20" s="10" t="str" cm="1">
        <f t="array" ref="AH20">IFERROR(INDEX(Data!$QY$3:$RT$1713,MATCH(NC!AH$5&amp;NC!$H20,Data!$QY$3:$QY$1713&amp;Data!$QZ$3:$QZ$1713,0),16),"")</f>
        <v/>
      </c>
      <c r="AI20" s="10" t="str" cm="1">
        <f t="array" ref="AI20">IFERROR(INDEX(Data!$QY$3:$RT$1713,MATCH(NC!AI$5&amp;NC!$H20,Data!$QY$3:$QY$1713&amp;Data!$QZ$3:$QZ$1713,0),16),"")</f>
        <v/>
      </c>
      <c r="AJ20" s="20" t="str" cm="1">
        <f t="array" ref="AJ20">IFERROR(INDEX(Data!$QY$3:$RT$1713,MATCH(NC!AJ$5&amp;NC!$H20,Data!$QY$3:$QY$1713&amp;Data!$QZ$3:$QZ$1713,0),16),"")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IFERROR(INDEX(Data!$QY$3:$RT$1713,MATCH(NC!I$5&amp;NC!$H21,Data!$QY$3:$QY$1713&amp;Data!$QZ$3:$QZ$1713,0),16),"")</f>
        <v/>
      </c>
      <c r="J21" s="9" t="str" cm="1">
        <f t="array" ref="J21">IFERROR(INDEX(Data!$QY$3:$RT$1713,MATCH(NC!J$5&amp;NC!$H21,Data!$QY$3:$QY$1713&amp;Data!$QZ$3:$QZ$1713,0),16),"")</f>
        <v/>
      </c>
      <c r="K21" s="9" t="str" cm="1">
        <f t="array" ref="K21">IFERROR(INDEX(Data!$QY$3:$RT$1713,MATCH(NC!K$5&amp;NC!$H21,Data!$QY$3:$QY$1713&amp;Data!$QZ$3:$QZ$1713,0),16),"")</f>
        <v/>
      </c>
      <c r="L21" s="9" t="str" cm="1">
        <f t="array" ref="L21">IFERROR(INDEX(Data!$QY$3:$RT$1713,MATCH(NC!L$5&amp;NC!$H21,Data!$QY$3:$QY$1713&amp;Data!$QZ$3:$QZ$1713,0),16),"")</f>
        <v/>
      </c>
      <c r="M21" s="9" cm="1">
        <f t="array" ref="M21">IFERROR(INDEX(Data!$QY$3:$RT$1713,MATCH(NC!M$5&amp;NC!$H21,Data!$QY$3:$QY$1713&amp;Data!$QZ$3:$QZ$1713,0),16),"")</f>
        <v>66</v>
      </c>
      <c r="N21" s="9" cm="1">
        <f t="array" ref="N21">IFERROR(INDEX(Data!$QY$3:$RT$1713,MATCH(NC!N$5&amp;NC!$H21,Data!$QY$3:$QY$1713&amp;Data!$QZ$3:$QZ$1713,0),16),"")</f>
        <v>78</v>
      </c>
      <c r="O21" s="9" cm="1">
        <f t="array" ref="O21">IFERROR(INDEX(Data!$QY$3:$RT$1713,MATCH(NC!O$5&amp;NC!$H21,Data!$QY$3:$QY$1713&amp;Data!$QZ$3:$QZ$1713,0),16),"")</f>
        <v>77</v>
      </c>
      <c r="P21" s="9" cm="1">
        <f t="array" ref="P21">IFERROR(INDEX(Data!$QY$3:$RT$1713,MATCH(NC!P$5&amp;NC!$H21,Data!$QY$3:$QY$1713&amp;Data!$QZ$3:$QZ$1713,0),16),"")</f>
        <v>72</v>
      </c>
      <c r="Q21" s="9" cm="1">
        <f t="array" ref="Q21">IFERROR(INDEX(Data!$QY$3:$RT$1713,MATCH(NC!Q$5&amp;NC!$H21,Data!$QY$3:$QY$1713&amp;Data!$QZ$3:$QZ$1713,0),16),"")</f>
        <v>75</v>
      </c>
      <c r="R21" s="9" cm="1">
        <f t="array" ref="R21">IFERROR(INDEX(Data!$QY$3:$RT$1713,MATCH(NC!R$5&amp;NC!$H21,Data!$QY$3:$QY$1713&amp;Data!$QZ$3:$QZ$1713,0),16),"")</f>
        <v>56</v>
      </c>
      <c r="S21" s="9" cm="1">
        <f t="array" ref="S21">IFERROR(INDEX(Data!$QY$3:$RT$1713,MATCH(NC!S$5&amp;NC!$H21,Data!$QY$3:$QY$1713&amp;Data!$QZ$3:$QZ$1713,0),16),"")</f>
        <v>61</v>
      </c>
      <c r="T21" s="9" cm="1">
        <f t="array" ref="T21">IFERROR(INDEX(Data!$QY$3:$RT$1713,MATCH(NC!T$5&amp;NC!$H21,Data!$QY$3:$QY$1713&amp;Data!$QZ$3:$QZ$1713,0),16),"")</f>
        <v>58</v>
      </c>
      <c r="U21" s="9" cm="1">
        <f t="array" ref="U21">IFERROR(INDEX(Data!$QY$3:$RT$1713,MATCH(NC!U$5&amp;NC!$H21,Data!$QY$3:$QY$1713&amp;Data!$QZ$3:$QZ$1713,0),16),"")</f>
        <v>55</v>
      </c>
      <c r="V21" s="9" cm="1">
        <f t="array" ref="V21">IFERROR(INDEX(Data!$QY$3:$RT$1713,MATCH(NC!V$5&amp;NC!$H21,Data!$QY$3:$QY$1713&amp;Data!$QZ$3:$QZ$1713,0),16),"")</f>
        <v>69</v>
      </c>
      <c r="W21" s="9" cm="1">
        <f t="array" ref="W21">IFERROR(INDEX(Data!$QY$3:$RT$1713,MATCH(NC!W$5&amp;NC!$H21,Data!$QY$3:$QY$1713&amp;Data!$QZ$3:$QZ$1713,0),16),"")</f>
        <v>68</v>
      </c>
      <c r="X21" s="9" cm="1">
        <f t="array" ref="X21">IFERROR(INDEX(Data!$QY$3:$RT$1713,MATCH(NC!X$5&amp;NC!$H21,Data!$QY$3:$QY$1713&amp;Data!$QZ$3:$QZ$1713,0),16),"")</f>
        <v>71</v>
      </c>
      <c r="Y21" s="9" cm="1">
        <f t="array" ref="Y21">IFERROR(INDEX(Data!$QY$3:$RT$1713,MATCH(NC!Y$5&amp;NC!$H21,Data!$QY$3:$QY$1713&amp;Data!$QZ$3:$QZ$1713,0),16),"")</f>
        <v>76</v>
      </c>
      <c r="Z21" s="9" cm="1">
        <f t="array" ref="Z21">IFERROR(INDEX(Data!$QY$3:$RT$1713,MATCH(NC!Z$5&amp;NC!$H21,Data!$QY$3:$QY$1713&amp;Data!$QZ$3:$QZ$1713,0),16),"")</f>
        <v>69</v>
      </c>
      <c r="AA21" s="9" cm="1">
        <f t="array" ref="AA21">IFERROR(INDEX(Data!$QY$3:$RT$1713,MATCH(NC!AA$5&amp;NC!$H21,Data!$QY$3:$QY$1713&amp;Data!$QZ$3:$QZ$1713,0),16),"")</f>
        <v>67</v>
      </c>
      <c r="AB21" s="9" cm="1">
        <f t="array" ref="AB21">IFERROR(INDEX(Data!$QY$3:$RT$1713,MATCH(NC!AB$5&amp;NC!$H21,Data!$QY$3:$QY$1713&amp;Data!$QZ$3:$QZ$1713,0),16),"")</f>
        <v>72</v>
      </c>
      <c r="AC21" s="9" cm="1">
        <f t="array" ref="AC21">IFERROR(INDEX(Data!$QY$3:$RT$1713,MATCH(NC!AC$5&amp;NC!$H21,Data!$QY$3:$QY$1713&amp;Data!$QZ$3:$QZ$1713,0),16),"")</f>
        <v>76</v>
      </c>
      <c r="AD21" s="9" cm="1">
        <f t="array" ref="AD21">IFERROR(INDEX(Data!$QY$3:$RT$1713,MATCH(NC!AD$5&amp;NC!$H21,Data!$QY$3:$QY$1713&amp;Data!$QZ$3:$QZ$1713,0),16),"")</f>
        <v>77</v>
      </c>
      <c r="AE21" s="9" cm="1">
        <f t="array" ref="AE21">IFERROR(INDEX(Data!$QY$3:$RT$1713,MATCH(NC!AE$5&amp;NC!$H21,Data!$QY$3:$QY$1713&amp;Data!$QZ$3:$QZ$1713,0),16),"")</f>
        <v>78</v>
      </c>
      <c r="AF21" s="9" t="str" cm="1">
        <f t="array" ref="AF21">IFERROR(INDEX(Data!$QY$3:$RT$1713,MATCH(NC!AF$5&amp;NC!$H21,Data!$QY$3:$QY$1713&amp;Data!$QZ$3:$QZ$1713,0),16),"")</f>
        <v/>
      </c>
      <c r="AG21" s="9" t="str" cm="1">
        <f t="array" ref="AG21">IFERROR(INDEX(Data!$QY$3:$RT$1713,MATCH(NC!AG$5&amp;NC!$H21,Data!$QY$3:$QY$1713&amp;Data!$QZ$3:$QZ$1713,0),16),"")</f>
        <v/>
      </c>
      <c r="AH21" s="9" t="str" cm="1">
        <f t="array" ref="AH21">IFERROR(INDEX(Data!$QY$3:$RT$1713,MATCH(NC!AH$5&amp;NC!$H21,Data!$QY$3:$QY$1713&amp;Data!$QZ$3:$QZ$1713,0),16),"")</f>
        <v/>
      </c>
      <c r="AI21" s="9" t="str" cm="1">
        <f t="array" ref="AI21">IFERROR(INDEX(Data!$QY$3:$RT$1713,MATCH(NC!AI$5&amp;NC!$H21,Data!$QY$3:$QY$1713&amp;Data!$QZ$3:$QZ$1713,0),16),"")</f>
        <v/>
      </c>
      <c r="AJ21" s="17" t="str" cm="1">
        <f t="array" ref="AJ21">IFERROR(INDEX(Data!$QY$3:$RT$1713,MATCH(NC!AJ$5&amp;NC!$H21,Data!$QY$3:$QY$1713&amp;Data!$QZ$3:$QZ$1713,0),16),"")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IFERROR(INDEX(Data!$QY$3:$RT$1713,MATCH(NC!I$5&amp;NC!$H22,Data!$QY$3:$QY$1713&amp;Data!$QZ$3:$QZ$1713,0),16),"")</f>
        <v/>
      </c>
      <c r="J22" s="10" t="str" cm="1">
        <f t="array" ref="J22">IFERROR(INDEX(Data!$QY$3:$RT$1713,MATCH(NC!J$5&amp;NC!$H22,Data!$QY$3:$QY$1713&amp;Data!$QZ$3:$QZ$1713,0),16),"")</f>
        <v/>
      </c>
      <c r="K22" s="10" t="str" cm="1">
        <f t="array" ref="K22">IFERROR(INDEX(Data!$QY$3:$RT$1713,MATCH(NC!K$5&amp;NC!$H22,Data!$QY$3:$QY$1713&amp;Data!$QZ$3:$QZ$1713,0),16),"")</f>
        <v/>
      </c>
      <c r="L22" s="10" t="str" cm="1">
        <f t="array" ref="L22">IFERROR(INDEX(Data!$QY$3:$RT$1713,MATCH(NC!L$5&amp;NC!$H22,Data!$QY$3:$QY$1713&amp;Data!$QZ$3:$QZ$1713,0),16),"")</f>
        <v/>
      </c>
      <c r="M22" s="10" t="str" cm="1">
        <f t="array" ref="M22">IFERROR(INDEX(Data!$QY$3:$RT$1713,MATCH(NC!M$5&amp;NC!$H22,Data!$QY$3:$QY$1713&amp;Data!$QZ$3:$QZ$1713,0),16),"")</f>
        <v/>
      </c>
      <c r="N22" s="10" t="str" cm="1">
        <f t="array" ref="N22">IFERROR(INDEX(Data!$QY$3:$RT$1713,MATCH(NC!N$5&amp;NC!$H22,Data!$QY$3:$QY$1713&amp;Data!$QZ$3:$QZ$1713,0),16),"")</f>
        <v/>
      </c>
      <c r="O22" s="10" cm="1">
        <f t="array" ref="O22">IFERROR(INDEX(Data!$QY$3:$RT$1713,MATCH(NC!O$5&amp;NC!$H22,Data!$QY$3:$QY$1713&amp;Data!$QZ$3:$QZ$1713,0),16),"")</f>
        <v>41</v>
      </c>
      <c r="P22" s="10" cm="1">
        <f t="array" ref="P22">IFERROR(INDEX(Data!$QY$3:$RT$1713,MATCH(NC!P$5&amp;NC!$H22,Data!$QY$3:$QY$1713&amp;Data!$QZ$3:$QZ$1713,0),16),"")</f>
        <v>46</v>
      </c>
      <c r="Q22" s="10" cm="1">
        <f t="array" ref="Q22">IFERROR(INDEX(Data!$QY$3:$RT$1713,MATCH(NC!Q$5&amp;NC!$H22,Data!$QY$3:$QY$1713&amp;Data!$QZ$3:$QZ$1713,0),16),"")</f>
        <v>37</v>
      </c>
      <c r="R22" s="10" cm="1">
        <f t="array" ref="R22">IFERROR(INDEX(Data!$QY$3:$RT$1713,MATCH(NC!R$5&amp;NC!$H22,Data!$QY$3:$QY$1713&amp;Data!$QZ$3:$QZ$1713,0),16),"")</f>
        <v>36</v>
      </c>
      <c r="S22" s="10" cm="1">
        <f t="array" ref="S22">IFERROR(INDEX(Data!$QY$3:$RT$1713,MATCH(NC!S$5&amp;NC!$H22,Data!$QY$3:$QY$1713&amp;Data!$QZ$3:$QZ$1713,0),16),"")</f>
        <v>50</v>
      </c>
      <c r="T22" s="10" cm="1">
        <f t="array" ref="T22">IFERROR(INDEX(Data!$QY$3:$RT$1713,MATCH(NC!T$5&amp;NC!$H22,Data!$QY$3:$QY$1713&amp;Data!$QZ$3:$QZ$1713,0),16),"")</f>
        <v>39</v>
      </c>
      <c r="U22" s="10" cm="1">
        <f t="array" ref="U22">IFERROR(INDEX(Data!$QY$3:$RT$1713,MATCH(NC!U$5&amp;NC!$H22,Data!$QY$3:$QY$1713&amp;Data!$QZ$3:$QZ$1713,0),16),"")</f>
        <v>37</v>
      </c>
      <c r="V22" s="10" cm="1">
        <f t="array" ref="V22">IFERROR(INDEX(Data!$QY$3:$RT$1713,MATCH(NC!V$5&amp;NC!$H22,Data!$QY$3:$QY$1713&amp;Data!$QZ$3:$QZ$1713,0),16),"")</f>
        <v>41</v>
      </c>
      <c r="W22" s="10" cm="1">
        <f t="array" ref="W22">IFERROR(INDEX(Data!$QY$3:$RT$1713,MATCH(NC!W$5&amp;NC!$H22,Data!$QY$3:$QY$1713&amp;Data!$QZ$3:$QZ$1713,0),16),"")</f>
        <v>41</v>
      </c>
      <c r="X22" s="10" cm="1">
        <f t="array" ref="X22">IFERROR(INDEX(Data!$QY$3:$RT$1713,MATCH(NC!X$5&amp;NC!$H22,Data!$QY$3:$QY$1713&amp;Data!$QZ$3:$QZ$1713,0),16),"")</f>
        <v>45</v>
      </c>
      <c r="Y22" s="10" cm="1">
        <f t="array" ref="Y22">IFERROR(INDEX(Data!$QY$3:$RT$1713,MATCH(NC!Y$5&amp;NC!$H22,Data!$QY$3:$QY$1713&amp;Data!$QZ$3:$QZ$1713,0),16),"")</f>
        <v>42</v>
      </c>
      <c r="Z22" s="10" cm="1">
        <f t="array" ref="Z22">IFERROR(INDEX(Data!$QY$3:$RT$1713,MATCH(NC!Z$5&amp;NC!$H22,Data!$QY$3:$QY$1713&amp;Data!$QZ$3:$QZ$1713,0),16),"")</f>
        <v>38</v>
      </c>
      <c r="AA22" s="10" cm="1">
        <f t="array" ref="AA22">IFERROR(INDEX(Data!$QY$3:$RT$1713,MATCH(NC!AA$5&amp;NC!$H22,Data!$QY$3:$QY$1713&amp;Data!$QZ$3:$QZ$1713,0),16),"")</f>
        <v>46</v>
      </c>
      <c r="AB22" s="10" cm="1">
        <f t="array" ref="AB22">IFERROR(INDEX(Data!$QY$3:$RT$1713,MATCH(NC!AB$5&amp;NC!$H22,Data!$QY$3:$QY$1713&amp;Data!$QZ$3:$QZ$1713,0),16),"")</f>
        <v>48</v>
      </c>
      <c r="AC22" s="10" cm="1">
        <f t="array" ref="AC22">IFERROR(INDEX(Data!$QY$3:$RT$1713,MATCH(NC!AC$5&amp;NC!$H22,Data!$QY$3:$QY$1713&amp;Data!$QZ$3:$QZ$1713,0),16),"")</f>
        <v>46</v>
      </c>
      <c r="AD22" s="10" cm="1">
        <f t="array" ref="AD22">IFERROR(INDEX(Data!$QY$3:$RT$1713,MATCH(NC!AD$5&amp;NC!$H22,Data!$QY$3:$QY$1713&amp;Data!$QZ$3:$QZ$1713,0),16),"")</f>
        <v>50</v>
      </c>
      <c r="AE22" s="10" cm="1">
        <f t="array" ref="AE22">IFERROR(INDEX(Data!$QY$3:$RT$1713,MATCH(NC!AE$5&amp;NC!$H22,Data!$QY$3:$QY$1713&amp;Data!$QZ$3:$QZ$1713,0),16),"")</f>
        <v>49</v>
      </c>
      <c r="AF22" s="10" cm="1">
        <f t="array" ref="AF22">IFERROR(INDEX(Data!$QY$3:$RT$1713,MATCH(NC!AF$5&amp;NC!$H22,Data!$QY$3:$QY$1713&amp;Data!$QZ$3:$QZ$1713,0),16),"")</f>
        <v>46</v>
      </c>
      <c r="AG22" s="10" t="str" cm="1">
        <f t="array" ref="AG22">IFERROR(INDEX(Data!$QY$3:$RT$1713,MATCH(NC!AG$5&amp;NC!$H22,Data!$QY$3:$QY$1713&amp;Data!$QZ$3:$QZ$1713,0),16),"")</f>
        <v/>
      </c>
      <c r="AH22" s="10" t="str" cm="1">
        <f t="array" ref="AH22">IFERROR(INDEX(Data!$QY$3:$RT$1713,MATCH(NC!AH$5&amp;NC!$H22,Data!$QY$3:$QY$1713&amp;Data!$QZ$3:$QZ$1713,0),16),"")</f>
        <v/>
      </c>
      <c r="AI22" s="10" t="str" cm="1">
        <f t="array" ref="AI22">IFERROR(INDEX(Data!$QY$3:$RT$1713,MATCH(NC!AI$5&amp;NC!$H22,Data!$QY$3:$QY$1713&amp;Data!$QZ$3:$QZ$1713,0),16),"")</f>
        <v/>
      </c>
      <c r="AJ22" s="20" t="str" cm="1">
        <f t="array" ref="AJ22">IFERROR(INDEX(Data!$QY$3:$RT$1713,MATCH(NC!AJ$5&amp;NC!$H22,Data!$QY$3:$QY$1713&amp;Data!$QZ$3:$QZ$1713,0),16),"")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IFERROR(INDEX(Data!$QY$3:$RT$1713,MATCH(NC!I$5&amp;NC!$H23,Data!$QY$3:$QY$1713&amp;Data!$QZ$3:$QZ$1713,0),16),"")</f>
        <v/>
      </c>
      <c r="J23" s="9" t="str" cm="1">
        <f t="array" ref="J23">IFERROR(INDEX(Data!$QY$3:$RT$1713,MATCH(NC!J$5&amp;NC!$H23,Data!$QY$3:$QY$1713&amp;Data!$QZ$3:$QZ$1713,0),16),"")</f>
        <v/>
      </c>
      <c r="K23" s="9" t="str" cm="1">
        <f t="array" ref="K23">IFERROR(INDEX(Data!$QY$3:$RT$1713,MATCH(NC!K$5&amp;NC!$H23,Data!$QY$3:$QY$1713&amp;Data!$QZ$3:$QZ$1713,0),16),"")</f>
        <v/>
      </c>
      <c r="L23" s="9" t="str" cm="1">
        <f t="array" ref="L23">IFERROR(INDEX(Data!$QY$3:$RT$1713,MATCH(NC!L$5&amp;NC!$H23,Data!$QY$3:$QY$1713&amp;Data!$QZ$3:$QZ$1713,0),16),"")</f>
        <v/>
      </c>
      <c r="M23" s="9" t="str" cm="1">
        <f t="array" ref="M23">IFERROR(INDEX(Data!$QY$3:$RT$1713,MATCH(NC!M$5&amp;NC!$H23,Data!$QY$3:$QY$1713&amp;Data!$QZ$3:$QZ$1713,0),16),"")</f>
        <v/>
      </c>
      <c r="N23" s="9" cm="1">
        <f t="array" ref="N23">IFERROR(INDEX(Data!$QY$3:$RT$1713,MATCH(NC!N$5&amp;NC!$H23,Data!$QY$3:$QY$1713&amp;Data!$QZ$3:$QZ$1713,0),16),"")</f>
        <v>81</v>
      </c>
      <c r="O23" s="9" cm="1">
        <f t="array" ref="O23">IFERROR(INDEX(Data!$QY$3:$RT$1713,MATCH(NC!O$5&amp;NC!$H23,Data!$QY$3:$QY$1713&amp;Data!$QZ$3:$QZ$1713,0),16),"")</f>
        <v>70</v>
      </c>
      <c r="P23" s="9" cm="1">
        <f t="array" ref="P23">IFERROR(INDEX(Data!$QY$3:$RT$1713,MATCH(NC!P$5&amp;NC!$H23,Data!$QY$3:$QY$1713&amp;Data!$QZ$3:$QZ$1713,0),16),"")</f>
        <v>64</v>
      </c>
      <c r="Q23" s="9" cm="1">
        <f t="array" ref="Q23">IFERROR(INDEX(Data!$QY$3:$RT$1713,MATCH(NC!Q$5&amp;NC!$H23,Data!$QY$3:$QY$1713&amp;Data!$QZ$3:$QZ$1713,0),16),"")</f>
        <v>54</v>
      </c>
      <c r="R23" s="9" cm="1">
        <f t="array" ref="R23">IFERROR(INDEX(Data!$QY$3:$RT$1713,MATCH(NC!R$5&amp;NC!$H23,Data!$QY$3:$QY$1713&amp;Data!$QZ$3:$QZ$1713,0),16),"")</f>
        <v>49</v>
      </c>
      <c r="S23" s="9" cm="1">
        <f t="array" ref="S23">IFERROR(INDEX(Data!$QY$3:$RT$1713,MATCH(NC!S$5&amp;NC!$H23,Data!$QY$3:$QY$1713&amp;Data!$QZ$3:$QZ$1713,0),16),"")</f>
        <v>44</v>
      </c>
      <c r="T23" s="9" cm="1">
        <f t="array" ref="T23">IFERROR(INDEX(Data!$QY$3:$RT$1713,MATCH(NC!T$5&amp;NC!$H23,Data!$QY$3:$QY$1713&amp;Data!$QZ$3:$QZ$1713,0),16),"")</f>
        <v>41</v>
      </c>
      <c r="U23" s="9" cm="1">
        <f t="array" ref="U23">IFERROR(INDEX(Data!$QY$3:$RT$1713,MATCH(NC!U$5&amp;NC!$H23,Data!$QY$3:$QY$1713&amp;Data!$QZ$3:$QZ$1713,0),16),"")</f>
        <v>41</v>
      </c>
      <c r="V23" s="9" cm="1">
        <f t="array" ref="V23">IFERROR(INDEX(Data!$QY$3:$RT$1713,MATCH(NC!V$5&amp;NC!$H23,Data!$QY$3:$QY$1713&amp;Data!$QZ$3:$QZ$1713,0),16),"")</f>
        <v>47</v>
      </c>
      <c r="W23" s="9" cm="1">
        <f t="array" ref="W23">IFERROR(INDEX(Data!$QY$3:$RT$1713,MATCH(NC!W$5&amp;NC!$H23,Data!$QY$3:$QY$1713&amp;Data!$QZ$3:$QZ$1713,0),16),"")</f>
        <v>53</v>
      </c>
      <c r="X23" s="9" cm="1">
        <f t="array" ref="X23">IFERROR(INDEX(Data!$QY$3:$RT$1713,MATCH(NC!X$5&amp;NC!$H23,Data!$QY$3:$QY$1713&amp;Data!$QZ$3:$QZ$1713,0),16),"")</f>
        <v>47</v>
      </c>
      <c r="Y23" s="9" cm="1">
        <f t="array" ref="Y23">IFERROR(INDEX(Data!$QY$3:$RT$1713,MATCH(NC!Y$5&amp;NC!$H23,Data!$QY$3:$QY$1713&amp;Data!$QZ$3:$QZ$1713,0),16),"")</f>
        <v>50</v>
      </c>
      <c r="Z23" s="9" cm="1">
        <f t="array" ref="Z23">IFERROR(INDEX(Data!$QY$3:$RT$1713,MATCH(NC!Z$5&amp;NC!$H23,Data!$QY$3:$QY$1713&amp;Data!$QZ$3:$QZ$1713,0),16),"")</f>
        <v>54</v>
      </c>
      <c r="AA23" s="9" cm="1">
        <f t="array" ref="AA23">IFERROR(INDEX(Data!$QY$3:$RT$1713,MATCH(NC!AA$5&amp;NC!$H23,Data!$QY$3:$QY$1713&amp;Data!$QZ$3:$QZ$1713,0),16),"")</f>
        <v>46</v>
      </c>
      <c r="AB23" s="9" cm="1">
        <f t="array" ref="AB23">IFERROR(INDEX(Data!$QY$3:$RT$1713,MATCH(NC!AB$5&amp;NC!$H23,Data!$QY$3:$QY$1713&amp;Data!$QZ$3:$QZ$1713,0),16),"")</f>
        <v>41</v>
      </c>
      <c r="AC23" s="9" cm="1">
        <f t="array" ref="AC23">IFERROR(INDEX(Data!$QY$3:$RT$1713,MATCH(NC!AC$5&amp;NC!$H23,Data!$QY$3:$QY$1713&amp;Data!$QZ$3:$QZ$1713,0),16),"")</f>
        <v>37</v>
      </c>
      <c r="AD23" s="9" cm="1">
        <f t="array" ref="AD23">IFERROR(INDEX(Data!$QY$3:$RT$1713,MATCH(NC!AD$5&amp;NC!$H23,Data!$QY$3:$QY$1713&amp;Data!$QZ$3:$QZ$1713,0),16),"")</f>
        <v>33</v>
      </c>
      <c r="AE23" s="9" cm="1">
        <f t="array" ref="AE23">IFERROR(INDEX(Data!$QY$3:$RT$1713,MATCH(NC!AE$5&amp;NC!$H23,Data!$QY$3:$QY$1713&amp;Data!$QZ$3:$QZ$1713,0),16),"")</f>
        <v>24</v>
      </c>
      <c r="AF23" s="9" cm="1">
        <f t="array" ref="AF23">IFERROR(INDEX(Data!$QY$3:$RT$1713,MATCH(NC!AF$5&amp;NC!$H23,Data!$QY$3:$QY$1713&amp;Data!$QZ$3:$QZ$1713,0),16),"")</f>
        <v>27</v>
      </c>
      <c r="AG23" s="9" t="str" cm="1">
        <f t="array" ref="AG23">IFERROR(INDEX(Data!$QY$3:$RT$1713,MATCH(NC!AG$5&amp;NC!$H23,Data!$QY$3:$QY$1713&amp;Data!$QZ$3:$QZ$1713,0),16),"")</f>
        <v/>
      </c>
      <c r="AH23" s="9" t="str" cm="1">
        <f t="array" ref="AH23">IFERROR(INDEX(Data!$QY$3:$RT$1713,MATCH(NC!AH$5&amp;NC!$H23,Data!$QY$3:$QY$1713&amp;Data!$QZ$3:$QZ$1713,0),16),"")</f>
        <v/>
      </c>
      <c r="AI23" s="9" t="str" cm="1">
        <f t="array" ref="AI23">IFERROR(INDEX(Data!$QY$3:$RT$1713,MATCH(NC!AI$5&amp;NC!$H23,Data!$QY$3:$QY$1713&amp;Data!$QZ$3:$QZ$1713,0),16),"")</f>
        <v/>
      </c>
      <c r="AJ23" s="17" t="str" cm="1">
        <f t="array" ref="AJ23">IFERROR(INDEX(Data!$QY$3:$RT$1713,MATCH(NC!AJ$5&amp;NC!$H23,Data!$QY$3:$QY$1713&amp;Data!$QZ$3:$QZ$1713,0),16),"")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IFERROR(INDEX(Data!$QY$3:$RT$1713,MATCH(NC!I$5&amp;NC!$H24,Data!$QY$3:$QY$1713&amp;Data!$QZ$3:$QZ$1713,0),16),"")</f>
        <v/>
      </c>
      <c r="J24" s="10" t="str" cm="1">
        <f t="array" ref="J24">IFERROR(INDEX(Data!$QY$3:$RT$1713,MATCH(NC!J$5&amp;NC!$H24,Data!$QY$3:$QY$1713&amp;Data!$QZ$3:$QZ$1713,0),16),"")</f>
        <v/>
      </c>
      <c r="K24" s="10" t="str" cm="1">
        <f t="array" ref="K24">IFERROR(INDEX(Data!$QY$3:$RT$1713,MATCH(NC!K$5&amp;NC!$H24,Data!$QY$3:$QY$1713&amp;Data!$QZ$3:$QZ$1713,0),16),"")</f>
        <v/>
      </c>
      <c r="L24" s="10" t="str" cm="1">
        <f t="array" ref="L24">IFERROR(INDEX(Data!$QY$3:$RT$1713,MATCH(NC!L$5&amp;NC!$H24,Data!$QY$3:$QY$1713&amp;Data!$QZ$3:$QZ$1713,0),16),"")</f>
        <v/>
      </c>
      <c r="M24" s="10" t="str" cm="1">
        <f t="array" ref="M24">IFERROR(INDEX(Data!$QY$3:$RT$1713,MATCH(NC!M$5&amp;NC!$H24,Data!$QY$3:$QY$1713&amp;Data!$QZ$3:$QZ$1713,0),16),"")</f>
        <v/>
      </c>
      <c r="N24" s="10" t="str" cm="1">
        <f t="array" ref="N24">IFERROR(INDEX(Data!$QY$3:$RT$1713,MATCH(NC!N$5&amp;NC!$H24,Data!$QY$3:$QY$1713&amp;Data!$QZ$3:$QZ$1713,0),16),"")</f>
        <v/>
      </c>
      <c r="O24" s="10" cm="1">
        <f t="array" ref="O24">IFERROR(INDEX(Data!$QY$3:$RT$1713,MATCH(NC!O$5&amp;NC!$H24,Data!$QY$3:$QY$1713&amp;Data!$QZ$3:$QZ$1713,0),16),"")</f>
        <v>76</v>
      </c>
      <c r="P24" s="10" cm="1">
        <f t="array" ref="P24">IFERROR(INDEX(Data!$QY$3:$RT$1713,MATCH(NC!P$5&amp;NC!$H24,Data!$QY$3:$QY$1713&amp;Data!$QZ$3:$QZ$1713,0),16),"")</f>
        <v>79</v>
      </c>
      <c r="Q24" s="10" cm="1">
        <f t="array" ref="Q24">IFERROR(INDEX(Data!$QY$3:$RT$1713,MATCH(NC!Q$5&amp;NC!$H24,Data!$QY$3:$QY$1713&amp;Data!$QZ$3:$QZ$1713,0),16),"")</f>
        <v>74</v>
      </c>
      <c r="R24" s="10" cm="1">
        <f t="array" ref="R24">IFERROR(INDEX(Data!$QY$3:$RT$1713,MATCH(NC!R$5&amp;NC!$H24,Data!$QY$3:$QY$1713&amp;Data!$QZ$3:$QZ$1713,0),16),"")</f>
        <v>51</v>
      </c>
      <c r="S24" s="10" cm="1">
        <f t="array" ref="S24">IFERROR(INDEX(Data!$QY$3:$RT$1713,MATCH(NC!S$5&amp;NC!$H24,Data!$QY$3:$QY$1713&amp;Data!$QZ$3:$QZ$1713,0),16),"")</f>
        <v>46</v>
      </c>
      <c r="T24" s="10" cm="1">
        <f t="array" ref="T24">IFERROR(INDEX(Data!$QY$3:$RT$1713,MATCH(NC!T$5&amp;NC!$H24,Data!$QY$3:$QY$1713&amp;Data!$QZ$3:$QZ$1713,0),16),"")</f>
        <v>48</v>
      </c>
      <c r="U24" s="10" cm="1">
        <f t="array" ref="U24">IFERROR(INDEX(Data!$QY$3:$RT$1713,MATCH(NC!U$5&amp;NC!$H24,Data!$QY$3:$QY$1713&amp;Data!$QZ$3:$QZ$1713,0),16),"")</f>
        <v>47</v>
      </c>
      <c r="V24" s="10" cm="1">
        <f t="array" ref="V24">IFERROR(INDEX(Data!$QY$3:$RT$1713,MATCH(NC!V$5&amp;NC!$H24,Data!$QY$3:$QY$1713&amp;Data!$QZ$3:$QZ$1713,0),16),"")</f>
        <v>52</v>
      </c>
      <c r="W24" s="10" cm="1">
        <f t="array" ref="W24">IFERROR(INDEX(Data!$QY$3:$RT$1713,MATCH(NC!W$5&amp;NC!$H24,Data!$QY$3:$QY$1713&amp;Data!$QZ$3:$QZ$1713,0),16),"")</f>
        <v>53</v>
      </c>
      <c r="X24" s="10" cm="1">
        <f t="array" ref="X24">IFERROR(INDEX(Data!$QY$3:$RT$1713,MATCH(NC!X$5&amp;NC!$H24,Data!$QY$3:$QY$1713&amp;Data!$QZ$3:$QZ$1713,0),16),"")</f>
        <v>58</v>
      </c>
      <c r="Y24" s="10" cm="1">
        <f t="array" ref="Y24">IFERROR(INDEX(Data!$QY$3:$RT$1713,MATCH(NC!Y$5&amp;NC!$H24,Data!$QY$3:$QY$1713&amp;Data!$QZ$3:$QZ$1713,0),16),"")</f>
        <v>63</v>
      </c>
      <c r="Z24" s="10" cm="1">
        <f t="array" ref="Z24">IFERROR(INDEX(Data!$QY$3:$RT$1713,MATCH(NC!Z$5&amp;NC!$H24,Data!$QY$3:$QY$1713&amp;Data!$QZ$3:$QZ$1713,0),16),"")</f>
        <v>63</v>
      </c>
      <c r="AA24" s="10" cm="1">
        <f t="array" ref="AA24">IFERROR(INDEX(Data!$QY$3:$RT$1713,MATCH(NC!AA$5&amp;NC!$H24,Data!$QY$3:$QY$1713&amp;Data!$QZ$3:$QZ$1713,0),16),"")</f>
        <v>61</v>
      </c>
      <c r="AB24" s="10" cm="1">
        <f t="array" ref="AB24">IFERROR(INDEX(Data!$QY$3:$RT$1713,MATCH(NC!AB$5&amp;NC!$H24,Data!$QY$3:$QY$1713&amp;Data!$QZ$3:$QZ$1713,0),16),"")</f>
        <v>61</v>
      </c>
      <c r="AC24" s="10" cm="1">
        <f t="array" ref="AC24">IFERROR(INDEX(Data!$QY$3:$RT$1713,MATCH(NC!AC$5&amp;NC!$H24,Data!$QY$3:$QY$1713&amp;Data!$QZ$3:$QZ$1713,0),16),"")</f>
        <v>58</v>
      </c>
      <c r="AD24" s="10" cm="1">
        <f t="array" ref="AD24">IFERROR(INDEX(Data!$QY$3:$RT$1713,MATCH(NC!AD$5&amp;NC!$H24,Data!$QY$3:$QY$1713&amp;Data!$QZ$3:$QZ$1713,0),16),"")</f>
        <v>65</v>
      </c>
      <c r="AE24" s="10" cm="1">
        <f t="array" ref="AE24">IFERROR(INDEX(Data!$QY$3:$RT$1713,MATCH(NC!AE$5&amp;NC!$H24,Data!$QY$3:$QY$1713&amp;Data!$QZ$3:$QZ$1713,0),16),"")</f>
        <v>70</v>
      </c>
      <c r="AF24" s="10" cm="1">
        <f t="array" ref="AF24">IFERROR(INDEX(Data!$QY$3:$RT$1713,MATCH(NC!AF$5&amp;NC!$H24,Data!$QY$3:$QY$1713&amp;Data!$QZ$3:$QZ$1713,0),16),"")</f>
        <v>63</v>
      </c>
      <c r="AG24" s="10" cm="1">
        <f t="array" ref="AG24">IFERROR(INDEX(Data!$QY$3:$RT$1713,MATCH(NC!AG$5&amp;NC!$H24,Data!$QY$3:$QY$1713&amp;Data!$QZ$3:$QZ$1713,0),16),"")</f>
        <v>60</v>
      </c>
      <c r="AH24" s="10" cm="1">
        <f t="array" ref="AH24">IFERROR(INDEX(Data!$QY$3:$RT$1713,MATCH(NC!AH$5&amp;NC!$H24,Data!$QY$3:$QY$1713&amp;Data!$QZ$3:$QZ$1713,0),16),"")</f>
        <v>65</v>
      </c>
      <c r="AI24" s="10" cm="1">
        <f t="array" ref="AI24">IFERROR(INDEX(Data!$QY$3:$RT$1713,MATCH(NC!AI$5&amp;NC!$H24,Data!$QY$3:$QY$1713&amp;Data!$QZ$3:$QZ$1713,0),16),"")</f>
        <v>63</v>
      </c>
      <c r="AJ24" s="20" t="str" cm="1">
        <f t="array" ref="AJ24">IFERROR(INDEX(Data!$QY$3:$RT$1713,MATCH(NC!AJ$5&amp;NC!$H24,Data!$QY$3:$QY$1713&amp;Data!$QZ$3:$QZ$1713,0),16),"")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IFERROR(INDEX(Data!$QY$3:$RT$1713,MATCH(NC!I$5&amp;NC!$H25,Data!$QY$3:$QY$1713&amp;Data!$QZ$3:$QZ$1713,0),16),"")</f>
        <v/>
      </c>
      <c r="J25" s="9" t="str" cm="1">
        <f t="array" ref="J25">IFERROR(INDEX(Data!$QY$3:$RT$1713,MATCH(NC!J$5&amp;NC!$H25,Data!$QY$3:$QY$1713&amp;Data!$QZ$3:$QZ$1713,0),16),"")</f>
        <v/>
      </c>
      <c r="K25" s="9" t="str" cm="1">
        <f t="array" ref="K25">IFERROR(INDEX(Data!$QY$3:$RT$1713,MATCH(NC!K$5&amp;NC!$H25,Data!$QY$3:$QY$1713&amp;Data!$QZ$3:$QZ$1713,0),16),"")</f>
        <v/>
      </c>
      <c r="L25" s="9" t="str" cm="1">
        <f t="array" ref="L25">IFERROR(INDEX(Data!$QY$3:$RT$1713,MATCH(NC!L$5&amp;NC!$H25,Data!$QY$3:$QY$1713&amp;Data!$QZ$3:$QZ$1713,0),16),"")</f>
        <v/>
      </c>
      <c r="M25" s="9" t="str" cm="1">
        <f t="array" ref="M25">IFERROR(INDEX(Data!$QY$3:$RT$1713,MATCH(NC!M$5&amp;NC!$H25,Data!$QY$3:$QY$1713&amp;Data!$QZ$3:$QZ$1713,0),16),"")</f>
        <v/>
      </c>
      <c r="N25" s="9" cm="1">
        <f t="array" ref="N25">IFERROR(INDEX(Data!$QY$3:$RT$1713,MATCH(NC!N$5&amp;NC!$H25,Data!$QY$3:$QY$1713&amp;Data!$QZ$3:$QZ$1713,0),16),"")</f>
        <v>74</v>
      </c>
      <c r="O25" s="9" cm="1">
        <f t="array" ref="O25">IFERROR(INDEX(Data!$QY$3:$RT$1713,MATCH(NC!O$5&amp;NC!$H25,Data!$QY$3:$QY$1713&amp;Data!$QZ$3:$QZ$1713,0),16),"")</f>
        <v>64</v>
      </c>
      <c r="P25" s="9" cm="1">
        <f t="array" ref="P25">IFERROR(INDEX(Data!$QY$3:$RT$1713,MATCH(NC!P$5&amp;NC!$H25,Data!$QY$3:$QY$1713&amp;Data!$QZ$3:$QZ$1713,0),16),"")</f>
        <v>51</v>
      </c>
      <c r="Q25" s="9" cm="1">
        <f t="array" ref="Q25">IFERROR(INDEX(Data!$QY$3:$RT$1713,MATCH(NC!Q$5&amp;NC!$H25,Data!$QY$3:$QY$1713&amp;Data!$QZ$3:$QZ$1713,0),16),"")</f>
        <v>40</v>
      </c>
      <c r="R25" s="9" cm="1">
        <f t="array" ref="R25">IFERROR(INDEX(Data!$QY$3:$RT$1713,MATCH(NC!R$5&amp;NC!$H25,Data!$QY$3:$QY$1713&amp;Data!$QZ$3:$QZ$1713,0),16),"")</f>
        <v>34</v>
      </c>
      <c r="S25" s="9" cm="1">
        <f t="array" ref="S25">IFERROR(INDEX(Data!$QY$3:$RT$1713,MATCH(NC!S$5&amp;NC!$H25,Data!$QY$3:$QY$1713&amp;Data!$QZ$3:$QZ$1713,0),16),"")</f>
        <v>37</v>
      </c>
      <c r="T25" s="9" cm="1">
        <f t="array" ref="T25">IFERROR(INDEX(Data!$QY$3:$RT$1713,MATCH(NC!T$5&amp;NC!$H25,Data!$QY$3:$QY$1713&amp;Data!$QZ$3:$QZ$1713,0),16),"")</f>
        <v>37</v>
      </c>
      <c r="U25" s="9" cm="1">
        <f t="array" ref="U25">IFERROR(INDEX(Data!$QY$3:$RT$1713,MATCH(NC!U$5&amp;NC!$H25,Data!$QY$3:$QY$1713&amp;Data!$QZ$3:$QZ$1713,0),16),"")</f>
        <v>51</v>
      </c>
      <c r="V25" s="9" cm="1">
        <f t="array" ref="V25">IFERROR(INDEX(Data!$QY$3:$RT$1713,MATCH(NC!V$5&amp;NC!$H25,Data!$QY$3:$QY$1713&amp;Data!$QZ$3:$QZ$1713,0),16),"")</f>
        <v>43</v>
      </c>
      <c r="W25" s="9" cm="1">
        <f t="array" ref="W25">IFERROR(INDEX(Data!$QY$3:$RT$1713,MATCH(NC!W$5&amp;NC!$H25,Data!$QY$3:$QY$1713&amp;Data!$QZ$3:$QZ$1713,0),16),"")</f>
        <v>42</v>
      </c>
      <c r="X25" s="9" cm="1">
        <f t="array" ref="X25">IFERROR(INDEX(Data!$QY$3:$RT$1713,MATCH(NC!X$5&amp;NC!$H25,Data!$QY$3:$QY$1713&amp;Data!$QZ$3:$QZ$1713,0),16),"")</f>
        <v>49</v>
      </c>
      <c r="Y25" s="9" cm="1">
        <f t="array" ref="Y25">IFERROR(INDEX(Data!$QY$3:$RT$1713,MATCH(NC!Y$5&amp;NC!$H25,Data!$QY$3:$QY$1713&amp;Data!$QZ$3:$QZ$1713,0),16),"")</f>
        <v>37</v>
      </c>
      <c r="Z25" s="9" cm="1">
        <f t="array" ref="Z25">IFERROR(INDEX(Data!$QY$3:$RT$1713,MATCH(NC!Z$5&amp;NC!$H25,Data!$QY$3:$QY$1713&amp;Data!$QZ$3:$QZ$1713,0),16),"")</f>
        <v>46</v>
      </c>
      <c r="AA25" s="9" cm="1">
        <f t="array" ref="AA25">IFERROR(INDEX(Data!$QY$3:$RT$1713,MATCH(NC!AA$5&amp;NC!$H25,Data!$QY$3:$QY$1713&amp;Data!$QZ$3:$QZ$1713,0),16),"")</f>
        <v>51</v>
      </c>
      <c r="AB25" s="9" cm="1">
        <f t="array" ref="AB25">IFERROR(INDEX(Data!$QY$3:$RT$1713,MATCH(NC!AB$5&amp;NC!$H25,Data!$QY$3:$QY$1713&amp;Data!$QZ$3:$QZ$1713,0),16),"")</f>
        <v>53</v>
      </c>
      <c r="AC25" s="9" cm="1">
        <f t="array" ref="AC25">IFERROR(INDEX(Data!$QY$3:$RT$1713,MATCH(NC!AC$5&amp;NC!$H25,Data!$QY$3:$QY$1713&amp;Data!$QZ$3:$QZ$1713,0),16),"")</f>
        <v>55</v>
      </c>
      <c r="AD25" s="9" cm="1">
        <f t="array" ref="AD25">IFERROR(INDEX(Data!$QY$3:$RT$1713,MATCH(NC!AD$5&amp;NC!$H25,Data!$QY$3:$QY$1713&amp;Data!$QZ$3:$QZ$1713,0),16),"")</f>
        <v>57</v>
      </c>
      <c r="AE25" s="9" cm="1">
        <f t="array" ref="AE25">IFERROR(INDEX(Data!$QY$3:$RT$1713,MATCH(NC!AE$5&amp;NC!$H25,Data!$QY$3:$QY$1713&amp;Data!$QZ$3:$QZ$1713,0),16),"")</f>
        <v>55</v>
      </c>
      <c r="AF25" s="9" cm="1">
        <f t="array" ref="AF25">IFERROR(INDEX(Data!$QY$3:$RT$1713,MATCH(NC!AF$5&amp;NC!$H25,Data!$QY$3:$QY$1713&amp;Data!$QZ$3:$QZ$1713,0),16),"")</f>
        <v>56</v>
      </c>
      <c r="AG25" s="9" cm="1">
        <f t="array" ref="AG25">IFERROR(INDEX(Data!$QY$3:$RT$1713,MATCH(NC!AG$5&amp;NC!$H25,Data!$QY$3:$QY$1713&amp;Data!$QZ$3:$QZ$1713,0),16),"")</f>
        <v>56</v>
      </c>
      <c r="AH25" s="9" t="str" cm="1">
        <f t="array" ref="AH25">IFERROR(INDEX(Data!$QY$3:$RT$1713,MATCH(NC!AH$5&amp;NC!$H25,Data!$QY$3:$QY$1713&amp;Data!$QZ$3:$QZ$1713,0),16),"")</f>
        <v/>
      </c>
      <c r="AI25" s="9" t="str" cm="1">
        <f t="array" ref="AI25">IFERROR(INDEX(Data!$QY$3:$RT$1713,MATCH(NC!AI$5&amp;NC!$H25,Data!$QY$3:$QY$1713&amp;Data!$QZ$3:$QZ$1713,0),16),"")</f>
        <v/>
      </c>
      <c r="AJ25" s="17" t="str" cm="1">
        <f t="array" ref="AJ25">IFERROR(INDEX(Data!$QY$3:$RT$1713,MATCH(NC!AJ$5&amp;NC!$H25,Data!$QY$3:$QY$1713&amp;Data!$QZ$3:$QZ$1713,0),16),"")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IFERROR(INDEX(Data!$QY$3:$RT$1713,MATCH(NC!I$5&amp;NC!$H26,Data!$QY$3:$QY$1713&amp;Data!$QZ$3:$QZ$1713,0),16),"")</f>
        <v/>
      </c>
      <c r="J26" s="10" t="str" cm="1">
        <f t="array" ref="J26">IFERROR(INDEX(Data!$QY$3:$RT$1713,MATCH(NC!J$5&amp;NC!$H26,Data!$QY$3:$QY$1713&amp;Data!$QZ$3:$QZ$1713,0),16),"")</f>
        <v/>
      </c>
      <c r="K26" s="10" t="str" cm="1">
        <f t="array" ref="K26">IFERROR(INDEX(Data!$QY$3:$RT$1713,MATCH(NC!K$5&amp;NC!$H26,Data!$QY$3:$QY$1713&amp;Data!$QZ$3:$QZ$1713,0),16),"")</f>
        <v/>
      </c>
      <c r="L26" s="10" t="str" cm="1">
        <f t="array" ref="L26">IFERROR(INDEX(Data!$QY$3:$RT$1713,MATCH(NC!L$5&amp;NC!$H26,Data!$QY$3:$QY$1713&amp;Data!$QZ$3:$QZ$1713,0),16),"")</f>
        <v/>
      </c>
      <c r="M26" s="10" cm="1">
        <f t="array" ref="M26">IFERROR(INDEX(Data!$QY$3:$RT$1713,MATCH(NC!M$5&amp;NC!$H26,Data!$QY$3:$QY$1713&amp;Data!$QZ$3:$QZ$1713,0),16),"")</f>
        <v>56</v>
      </c>
      <c r="N26" s="10" cm="1">
        <f t="array" ref="N26">IFERROR(INDEX(Data!$QY$3:$RT$1713,MATCH(NC!N$5&amp;NC!$H26,Data!$QY$3:$QY$1713&amp;Data!$QZ$3:$QZ$1713,0),16),"")</f>
        <v>52</v>
      </c>
      <c r="O26" s="10" cm="1">
        <f t="array" ref="O26">IFERROR(INDEX(Data!$QY$3:$RT$1713,MATCH(NC!O$5&amp;NC!$H26,Data!$QY$3:$QY$1713&amp;Data!$QZ$3:$QZ$1713,0),16),"")</f>
        <v>67</v>
      </c>
      <c r="P26" s="10" cm="1">
        <f t="array" ref="P26">IFERROR(INDEX(Data!$QY$3:$RT$1713,MATCH(NC!P$5&amp;NC!$H26,Data!$QY$3:$QY$1713&amp;Data!$QZ$3:$QZ$1713,0),16),"")</f>
        <v>60</v>
      </c>
      <c r="Q26" s="10" cm="1">
        <f t="array" ref="Q26">IFERROR(INDEX(Data!$QY$3:$RT$1713,MATCH(NC!Q$5&amp;NC!$H26,Data!$QY$3:$QY$1713&amp;Data!$QZ$3:$QZ$1713,0),16),"")</f>
        <v>51</v>
      </c>
      <c r="R26" s="10" cm="1">
        <f t="array" ref="R26">IFERROR(INDEX(Data!$QY$3:$RT$1713,MATCH(NC!R$5&amp;NC!$H26,Data!$QY$3:$QY$1713&amp;Data!$QZ$3:$QZ$1713,0),16),"")</f>
        <v>42</v>
      </c>
      <c r="S26" s="10" cm="1">
        <f t="array" ref="S26">IFERROR(INDEX(Data!$QY$3:$RT$1713,MATCH(NC!S$5&amp;NC!$H26,Data!$QY$3:$QY$1713&amp;Data!$QZ$3:$QZ$1713,0),16),"")</f>
        <v>48</v>
      </c>
      <c r="T26" s="10" cm="1">
        <f t="array" ref="T26">IFERROR(INDEX(Data!$QY$3:$RT$1713,MATCH(NC!T$5&amp;NC!$H26,Data!$QY$3:$QY$1713&amp;Data!$QZ$3:$QZ$1713,0),16),"")</f>
        <v>48</v>
      </c>
      <c r="U26" s="10" cm="1">
        <f t="array" ref="U26">IFERROR(INDEX(Data!$QY$3:$RT$1713,MATCH(NC!U$5&amp;NC!$H26,Data!$QY$3:$QY$1713&amp;Data!$QZ$3:$QZ$1713,0),16),"")</f>
        <v>39</v>
      </c>
      <c r="V26" s="10" cm="1">
        <f t="array" ref="V26">IFERROR(INDEX(Data!$QY$3:$RT$1713,MATCH(NC!V$5&amp;NC!$H26,Data!$QY$3:$QY$1713&amp;Data!$QZ$3:$QZ$1713,0),16),"")</f>
        <v>31</v>
      </c>
      <c r="W26" s="10" cm="1">
        <f t="array" ref="W26">IFERROR(INDEX(Data!$QY$3:$RT$1713,MATCH(NC!W$5&amp;NC!$H26,Data!$QY$3:$QY$1713&amp;Data!$QZ$3:$QZ$1713,0),16),"")</f>
        <v>28</v>
      </c>
      <c r="X26" s="10" cm="1">
        <f t="array" ref="X26">IFERROR(INDEX(Data!$QY$3:$RT$1713,MATCH(NC!X$5&amp;NC!$H26,Data!$QY$3:$QY$1713&amp;Data!$QZ$3:$QZ$1713,0),16),"")</f>
        <v>24</v>
      </c>
      <c r="Y26" s="10" cm="1">
        <f t="array" ref="Y26">IFERROR(INDEX(Data!$QY$3:$RT$1713,MATCH(NC!Y$5&amp;NC!$H26,Data!$QY$3:$QY$1713&amp;Data!$QZ$3:$QZ$1713,0),16),"")</f>
        <v>20</v>
      </c>
      <c r="Z26" s="10" cm="1">
        <f t="array" ref="Z26">IFERROR(INDEX(Data!$QY$3:$RT$1713,MATCH(NC!Z$5&amp;NC!$H26,Data!$QY$3:$QY$1713&amp;Data!$QZ$3:$QZ$1713,0),16),"")</f>
        <v>20</v>
      </c>
      <c r="AA26" s="10" cm="1">
        <f t="array" ref="AA26">IFERROR(INDEX(Data!$QY$3:$RT$1713,MATCH(NC!AA$5&amp;NC!$H26,Data!$QY$3:$QY$1713&amp;Data!$QZ$3:$QZ$1713,0),16),"")</f>
        <v>15</v>
      </c>
      <c r="AB26" s="10" cm="1">
        <f t="array" ref="AB26">IFERROR(INDEX(Data!$QY$3:$RT$1713,MATCH(NC!AB$5&amp;NC!$H26,Data!$QY$3:$QY$1713&amp;Data!$QZ$3:$QZ$1713,0),16),"")</f>
        <v>12</v>
      </c>
      <c r="AC26" s="10" cm="1">
        <f t="array" ref="AC26">IFERROR(INDEX(Data!$QY$3:$RT$1713,MATCH(NC!AC$5&amp;NC!$H26,Data!$QY$3:$QY$1713&amp;Data!$QZ$3:$QZ$1713,0),16),"")</f>
        <v>18</v>
      </c>
      <c r="AD26" s="10" cm="1">
        <f t="array" ref="AD26">IFERROR(INDEX(Data!$QY$3:$RT$1713,MATCH(NC!AD$5&amp;NC!$H26,Data!$QY$3:$QY$1713&amp;Data!$QZ$3:$QZ$1713,0),16),"")</f>
        <v>17</v>
      </c>
      <c r="AE26" s="10" cm="1">
        <f t="array" ref="AE26">IFERROR(INDEX(Data!$QY$3:$RT$1713,MATCH(NC!AE$5&amp;NC!$H26,Data!$QY$3:$QY$1713&amp;Data!$QZ$3:$QZ$1713,0),16),"")</f>
        <v>16</v>
      </c>
      <c r="AF26" s="10" t="str" cm="1">
        <f t="array" ref="AF26">IFERROR(INDEX(Data!$QY$3:$RT$1713,MATCH(NC!AF$5&amp;NC!$H26,Data!$QY$3:$QY$1713&amp;Data!$QZ$3:$QZ$1713,0),16),"")</f>
        <v/>
      </c>
      <c r="AG26" s="10" t="str" cm="1">
        <f t="array" ref="AG26">IFERROR(INDEX(Data!$QY$3:$RT$1713,MATCH(NC!AG$5&amp;NC!$H26,Data!$QY$3:$QY$1713&amp;Data!$QZ$3:$QZ$1713,0),16),"")</f>
        <v/>
      </c>
      <c r="AH26" s="10" t="str" cm="1">
        <f t="array" ref="AH26">IFERROR(INDEX(Data!$QY$3:$RT$1713,MATCH(NC!AH$5&amp;NC!$H26,Data!$QY$3:$QY$1713&amp;Data!$QZ$3:$QZ$1713,0),16),"")</f>
        <v/>
      </c>
      <c r="AI26" s="10" t="str" cm="1">
        <f t="array" ref="AI26">IFERROR(INDEX(Data!$QY$3:$RT$1713,MATCH(NC!AI$5&amp;NC!$H26,Data!$QY$3:$QY$1713&amp;Data!$QZ$3:$QZ$1713,0),16),"")</f>
        <v/>
      </c>
      <c r="AJ26" s="20" t="str" cm="1">
        <f t="array" ref="AJ26">IFERROR(INDEX(Data!$QY$3:$RT$1713,MATCH(NC!AJ$5&amp;NC!$H26,Data!$QY$3:$QY$1713&amp;Data!$QZ$3:$QZ$1713,0),16),"")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IFERROR(INDEX(Data!$QY$3:$RT$1713,MATCH(NC!I$5&amp;NC!$H27,Data!$QY$3:$QY$1713&amp;Data!$QZ$3:$QZ$1713,0),16),"")</f>
        <v/>
      </c>
      <c r="J27" s="9" t="str" cm="1">
        <f t="array" ref="J27">IFERROR(INDEX(Data!$QY$3:$RT$1713,MATCH(NC!J$5&amp;NC!$H27,Data!$QY$3:$QY$1713&amp;Data!$QZ$3:$QZ$1713,0),16),"")</f>
        <v/>
      </c>
      <c r="K27" s="9" t="str" cm="1">
        <f t="array" ref="K27">IFERROR(INDEX(Data!$QY$3:$RT$1713,MATCH(NC!K$5&amp;NC!$H27,Data!$QY$3:$QY$1713&amp;Data!$QZ$3:$QZ$1713,0),16),"")</f>
        <v/>
      </c>
      <c r="L27" s="9" t="str" cm="1">
        <f t="array" ref="L27">IFERROR(INDEX(Data!$QY$3:$RT$1713,MATCH(NC!L$5&amp;NC!$H27,Data!$QY$3:$QY$1713&amp;Data!$QZ$3:$QZ$1713,0),16),"")</f>
        <v/>
      </c>
      <c r="M27" s="9" cm="1">
        <f t="array" ref="M27">IFERROR(INDEX(Data!$QY$3:$RT$1713,MATCH(NC!M$5&amp;NC!$H27,Data!$QY$3:$QY$1713&amp;Data!$QZ$3:$QZ$1713,0),16),"")</f>
        <v>77</v>
      </c>
      <c r="N27" s="9" cm="1">
        <f t="array" ref="N27">IFERROR(INDEX(Data!$QY$3:$RT$1713,MATCH(NC!N$5&amp;NC!$H27,Data!$QY$3:$QY$1713&amp;Data!$QZ$3:$QZ$1713,0),16),"")</f>
        <v>59</v>
      </c>
      <c r="O27" s="9" cm="1">
        <f t="array" ref="O27">IFERROR(INDEX(Data!$QY$3:$RT$1713,MATCH(NC!O$5&amp;NC!$H27,Data!$QY$3:$QY$1713&amp;Data!$QZ$3:$QZ$1713,0),16),"")</f>
        <v>70</v>
      </c>
      <c r="P27" s="9" cm="1">
        <f t="array" ref="P27">IFERROR(INDEX(Data!$QY$3:$RT$1713,MATCH(NC!P$5&amp;NC!$H27,Data!$QY$3:$QY$1713&amp;Data!$QZ$3:$QZ$1713,0),16),"")</f>
        <v>69</v>
      </c>
      <c r="Q27" s="9" cm="1">
        <f t="array" ref="Q27">IFERROR(INDEX(Data!$QY$3:$RT$1713,MATCH(NC!Q$5&amp;NC!$H27,Data!$QY$3:$QY$1713&amp;Data!$QZ$3:$QZ$1713,0),16),"")</f>
        <v>74</v>
      </c>
      <c r="R27" s="9" cm="1">
        <f t="array" ref="R27">IFERROR(INDEX(Data!$QY$3:$RT$1713,MATCH(NC!R$5&amp;NC!$H27,Data!$QY$3:$QY$1713&amp;Data!$QZ$3:$QZ$1713,0),16),"")</f>
        <v>71</v>
      </c>
      <c r="S27" s="9" cm="1">
        <f t="array" ref="S27">IFERROR(INDEX(Data!$QY$3:$RT$1713,MATCH(NC!S$5&amp;NC!$H27,Data!$QY$3:$QY$1713&amp;Data!$QZ$3:$QZ$1713,0),16),"")</f>
        <v>81</v>
      </c>
      <c r="T27" s="9" cm="1">
        <f t="array" ref="T27">IFERROR(INDEX(Data!$QY$3:$RT$1713,MATCH(NC!T$5&amp;NC!$H27,Data!$QY$3:$QY$1713&amp;Data!$QZ$3:$QZ$1713,0),16),"")</f>
        <v>63</v>
      </c>
      <c r="U27" s="9" cm="1">
        <f t="array" ref="U27">IFERROR(INDEX(Data!$QY$3:$RT$1713,MATCH(NC!U$5&amp;NC!$H27,Data!$QY$3:$QY$1713&amp;Data!$QZ$3:$QZ$1713,0),16),"")</f>
        <v>61</v>
      </c>
      <c r="V27" s="9" cm="1">
        <f t="array" ref="V27">IFERROR(INDEX(Data!$QY$3:$RT$1713,MATCH(NC!V$5&amp;NC!$H27,Data!$QY$3:$QY$1713&amp;Data!$QZ$3:$QZ$1713,0),16),"")</f>
        <v>68</v>
      </c>
      <c r="W27" s="9" cm="1">
        <f t="array" ref="W27">IFERROR(INDEX(Data!$QY$3:$RT$1713,MATCH(NC!W$5&amp;NC!$H27,Data!$QY$3:$QY$1713&amp;Data!$QZ$3:$QZ$1713,0),16),"")</f>
        <v>70</v>
      </c>
      <c r="X27" s="9" cm="1">
        <f t="array" ref="X27">IFERROR(INDEX(Data!$QY$3:$RT$1713,MATCH(NC!X$5&amp;NC!$H27,Data!$QY$3:$QY$1713&amp;Data!$QZ$3:$QZ$1713,0),16),"")</f>
        <v>69</v>
      </c>
      <c r="Y27" s="9" cm="1">
        <f t="array" ref="Y27">IFERROR(INDEX(Data!$QY$3:$RT$1713,MATCH(NC!Y$5&amp;NC!$H27,Data!$QY$3:$QY$1713&amp;Data!$QZ$3:$QZ$1713,0),16),"")</f>
        <v>63</v>
      </c>
      <c r="Z27" s="9" cm="1">
        <f t="array" ref="Z27">IFERROR(INDEX(Data!$QY$3:$RT$1713,MATCH(NC!Z$5&amp;NC!$H27,Data!$QY$3:$QY$1713&amp;Data!$QZ$3:$QZ$1713,0),16),"")</f>
        <v>65</v>
      </c>
      <c r="AA27" s="9" cm="1">
        <f t="array" ref="AA27">IFERROR(INDEX(Data!$QY$3:$RT$1713,MATCH(NC!AA$5&amp;NC!$H27,Data!$QY$3:$QY$1713&amp;Data!$QZ$3:$QZ$1713,0),16),"")</f>
        <v>67</v>
      </c>
      <c r="AB27" s="9" cm="1">
        <f t="array" ref="AB27">IFERROR(INDEX(Data!$QY$3:$RT$1713,MATCH(NC!AB$5&amp;NC!$H27,Data!$QY$3:$QY$1713&amp;Data!$QZ$3:$QZ$1713,0),16),"")</f>
        <v>64</v>
      </c>
      <c r="AC27" s="9" cm="1">
        <f t="array" ref="AC27">IFERROR(INDEX(Data!$QY$3:$RT$1713,MATCH(NC!AC$5&amp;NC!$H27,Data!$QY$3:$QY$1713&amp;Data!$QZ$3:$QZ$1713,0),16),"")</f>
        <v>64</v>
      </c>
      <c r="AD27" s="9" cm="1">
        <f t="array" ref="AD27">IFERROR(INDEX(Data!$QY$3:$RT$1713,MATCH(NC!AD$5&amp;NC!$H27,Data!$QY$3:$QY$1713&amp;Data!$QZ$3:$QZ$1713,0),16),"")</f>
        <v>69</v>
      </c>
      <c r="AE27" s="9" cm="1">
        <f t="array" ref="AE27">IFERROR(INDEX(Data!$QY$3:$RT$1713,MATCH(NC!AE$5&amp;NC!$H27,Data!$QY$3:$QY$1713&amp;Data!$QZ$3:$QZ$1713,0),16),"")</f>
        <v>67</v>
      </c>
      <c r="AF27" s="9" t="str" cm="1">
        <f t="array" ref="AF27">IFERROR(INDEX(Data!$QY$3:$RT$1713,MATCH(NC!AF$5&amp;NC!$H27,Data!$QY$3:$QY$1713&amp;Data!$QZ$3:$QZ$1713,0),16),"")</f>
        <v/>
      </c>
      <c r="AG27" s="9" t="str" cm="1">
        <f t="array" ref="AG27">IFERROR(INDEX(Data!$QY$3:$RT$1713,MATCH(NC!AG$5&amp;NC!$H27,Data!$QY$3:$QY$1713&amp;Data!$QZ$3:$QZ$1713,0),16),"")</f>
        <v/>
      </c>
      <c r="AH27" s="9" t="str" cm="1">
        <f t="array" ref="AH27">IFERROR(INDEX(Data!$QY$3:$RT$1713,MATCH(NC!AH$5&amp;NC!$H27,Data!$QY$3:$QY$1713&amp;Data!$QZ$3:$QZ$1713,0),16),"")</f>
        <v/>
      </c>
      <c r="AI27" s="9" t="str" cm="1">
        <f t="array" ref="AI27">IFERROR(INDEX(Data!$QY$3:$RT$1713,MATCH(NC!AI$5&amp;NC!$H27,Data!$QY$3:$QY$1713&amp;Data!$QZ$3:$QZ$1713,0),16),"")</f>
        <v/>
      </c>
      <c r="AJ27" s="17" t="str" cm="1">
        <f t="array" ref="AJ27">IFERROR(INDEX(Data!$QY$3:$RT$1713,MATCH(NC!AJ$5&amp;NC!$H27,Data!$QY$3:$QY$1713&amp;Data!$QZ$3:$QZ$1713,0),16),"")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IFERROR(INDEX(Data!$QY$3:$RT$1713,MATCH(NC!I$5&amp;NC!$H28,Data!$QY$3:$QY$1713&amp;Data!$QZ$3:$QZ$1713,0),16),"")</f>
        <v/>
      </c>
      <c r="J28" s="10" t="str" cm="1">
        <f t="array" ref="J28">IFERROR(INDEX(Data!$QY$3:$RT$1713,MATCH(NC!J$5&amp;NC!$H28,Data!$QY$3:$QY$1713&amp;Data!$QZ$3:$QZ$1713,0),16),"")</f>
        <v/>
      </c>
      <c r="K28" s="10" t="str" cm="1">
        <f t="array" ref="K28">IFERROR(INDEX(Data!$QY$3:$RT$1713,MATCH(NC!K$5&amp;NC!$H28,Data!$QY$3:$QY$1713&amp;Data!$QZ$3:$QZ$1713,0),16),"")</f>
        <v/>
      </c>
      <c r="L28" s="10" t="str" cm="1">
        <f t="array" ref="L28">IFERROR(INDEX(Data!$QY$3:$RT$1713,MATCH(NC!L$5&amp;NC!$H28,Data!$QY$3:$QY$1713&amp;Data!$QZ$3:$QZ$1713,0),16),"")</f>
        <v/>
      </c>
      <c r="M28" s="10" t="str" cm="1">
        <f t="array" ref="M28">IFERROR(INDEX(Data!$QY$3:$RT$1713,MATCH(NC!M$5&amp;NC!$H28,Data!$QY$3:$QY$1713&amp;Data!$QZ$3:$QZ$1713,0),16),"")</f>
        <v/>
      </c>
      <c r="N28" s="10" cm="1">
        <f t="array" ref="N28">IFERROR(INDEX(Data!$QY$3:$RT$1713,MATCH(NC!N$5&amp;NC!$H28,Data!$QY$3:$QY$1713&amp;Data!$QZ$3:$QZ$1713,0),16),"")</f>
        <v>75</v>
      </c>
      <c r="O28" s="10" cm="1">
        <f t="array" ref="O28">IFERROR(INDEX(Data!$QY$3:$RT$1713,MATCH(NC!O$5&amp;NC!$H28,Data!$QY$3:$QY$1713&amp;Data!$QZ$3:$QZ$1713,0),16),"")</f>
        <v>73</v>
      </c>
      <c r="P28" s="10" cm="1">
        <f t="array" ref="P28">IFERROR(INDEX(Data!$QY$3:$RT$1713,MATCH(NC!P$5&amp;NC!$H28,Data!$QY$3:$QY$1713&amp;Data!$QZ$3:$QZ$1713,0),16),"")</f>
        <v>77</v>
      </c>
      <c r="Q28" s="10" cm="1">
        <f t="array" ref="Q28">IFERROR(INDEX(Data!$QY$3:$RT$1713,MATCH(NC!Q$5&amp;NC!$H28,Data!$QY$3:$QY$1713&amp;Data!$QZ$3:$QZ$1713,0),16),"")</f>
        <v>60</v>
      </c>
      <c r="R28" s="10" cm="1">
        <f t="array" ref="R28">IFERROR(INDEX(Data!$QY$3:$RT$1713,MATCH(NC!R$5&amp;NC!$H28,Data!$QY$3:$QY$1713&amp;Data!$QZ$3:$QZ$1713,0),16),"")</f>
        <v>62</v>
      </c>
      <c r="S28" s="10" cm="1">
        <f t="array" ref="S28">IFERROR(INDEX(Data!$QY$3:$RT$1713,MATCH(NC!S$5&amp;NC!$H28,Data!$QY$3:$QY$1713&amp;Data!$QZ$3:$QZ$1713,0),16),"")</f>
        <v>68</v>
      </c>
      <c r="T28" s="10" cm="1">
        <f t="array" ref="T28">IFERROR(INDEX(Data!$QY$3:$RT$1713,MATCH(NC!T$5&amp;NC!$H28,Data!$QY$3:$QY$1713&amp;Data!$QZ$3:$QZ$1713,0),16),"")</f>
        <v>64</v>
      </c>
      <c r="U28" s="10" cm="1">
        <f t="array" ref="U28">IFERROR(INDEX(Data!$QY$3:$RT$1713,MATCH(NC!U$5&amp;NC!$H28,Data!$QY$3:$QY$1713&amp;Data!$QZ$3:$QZ$1713,0),16),"")</f>
        <v>70</v>
      </c>
      <c r="V28" s="10" cm="1">
        <f t="array" ref="V28">IFERROR(INDEX(Data!$QY$3:$RT$1713,MATCH(NC!V$5&amp;NC!$H28,Data!$QY$3:$QY$1713&amp;Data!$QZ$3:$QZ$1713,0),16),"")</f>
        <v>65</v>
      </c>
      <c r="W28" s="10" cm="1">
        <f t="array" ref="W28">IFERROR(INDEX(Data!$QY$3:$RT$1713,MATCH(NC!W$5&amp;NC!$H28,Data!$QY$3:$QY$1713&amp;Data!$QZ$3:$QZ$1713,0),16),"")</f>
        <v>65</v>
      </c>
      <c r="X28" s="10" cm="1">
        <f t="array" ref="X28">IFERROR(INDEX(Data!$QY$3:$RT$1713,MATCH(NC!X$5&amp;NC!$H28,Data!$QY$3:$QY$1713&amp;Data!$QZ$3:$QZ$1713,0),16),"")</f>
        <v>56</v>
      </c>
      <c r="Y28" s="10" cm="1">
        <f t="array" ref="Y28">IFERROR(INDEX(Data!$QY$3:$RT$1713,MATCH(NC!Y$5&amp;NC!$H28,Data!$QY$3:$QY$1713&amp;Data!$QZ$3:$QZ$1713,0),16),"")</f>
        <v>63</v>
      </c>
      <c r="Z28" s="10" cm="1">
        <f t="array" ref="Z28">IFERROR(INDEX(Data!$QY$3:$RT$1713,MATCH(NC!Z$5&amp;NC!$H28,Data!$QY$3:$QY$1713&amp;Data!$QZ$3:$QZ$1713,0),16),"")</f>
        <v>62</v>
      </c>
      <c r="AA28" s="10" cm="1">
        <f t="array" ref="AA28">IFERROR(INDEX(Data!$QY$3:$RT$1713,MATCH(NC!AA$5&amp;NC!$H28,Data!$QY$3:$QY$1713&amp;Data!$QZ$3:$QZ$1713,0),16),"")</f>
        <v>54</v>
      </c>
      <c r="AB28" s="10" cm="1">
        <f t="array" ref="AB28">IFERROR(INDEX(Data!$QY$3:$RT$1713,MATCH(NC!AB$5&amp;NC!$H28,Data!$QY$3:$QY$1713&amp;Data!$QZ$3:$QZ$1713,0),16),"")</f>
        <v>47</v>
      </c>
      <c r="AC28" s="10" cm="1">
        <f t="array" ref="AC28">IFERROR(INDEX(Data!$QY$3:$RT$1713,MATCH(NC!AC$5&amp;NC!$H28,Data!$QY$3:$QY$1713&amp;Data!$QZ$3:$QZ$1713,0),16),"")</f>
        <v>43</v>
      </c>
      <c r="AD28" s="10" cm="1">
        <f t="array" ref="AD28">IFERROR(INDEX(Data!$QY$3:$RT$1713,MATCH(NC!AD$5&amp;NC!$H28,Data!$QY$3:$QY$1713&amp;Data!$QZ$3:$QZ$1713,0),16),"")</f>
        <v>41</v>
      </c>
      <c r="AE28" s="10" cm="1">
        <f t="array" ref="AE28">IFERROR(INDEX(Data!$QY$3:$RT$1713,MATCH(NC!AE$5&amp;NC!$H28,Data!$QY$3:$QY$1713&amp;Data!$QZ$3:$QZ$1713,0),16),"")</f>
        <v>37</v>
      </c>
      <c r="AF28" s="10" cm="1">
        <f t="array" ref="AF28">IFERROR(INDEX(Data!$QY$3:$RT$1713,MATCH(NC!AF$5&amp;NC!$H28,Data!$QY$3:$QY$1713&amp;Data!$QZ$3:$QZ$1713,0),16),"")</f>
        <v>35</v>
      </c>
      <c r="AG28" s="10" t="str" cm="1">
        <f t="array" ref="AG28">IFERROR(INDEX(Data!$QY$3:$RT$1713,MATCH(NC!AG$5&amp;NC!$H28,Data!$QY$3:$QY$1713&amp;Data!$QZ$3:$QZ$1713,0),16),"")</f>
        <v/>
      </c>
      <c r="AH28" s="10" t="str" cm="1">
        <f t="array" ref="AH28">IFERROR(INDEX(Data!$QY$3:$RT$1713,MATCH(NC!AH$5&amp;NC!$H28,Data!$QY$3:$QY$1713&amp;Data!$QZ$3:$QZ$1713,0),16),"")</f>
        <v/>
      </c>
      <c r="AI28" s="10" t="str" cm="1">
        <f t="array" ref="AI28">IFERROR(INDEX(Data!$QY$3:$RT$1713,MATCH(NC!AI$5&amp;NC!$H28,Data!$QY$3:$QY$1713&amp;Data!$QZ$3:$QZ$1713,0),16),"")</f>
        <v/>
      </c>
      <c r="AJ28" s="20" t="str" cm="1">
        <f t="array" ref="AJ28">IFERROR(INDEX(Data!$QY$3:$RT$1713,MATCH(NC!AJ$5&amp;NC!$H28,Data!$QY$3:$QY$1713&amp;Data!$QZ$3:$QZ$1713,0),16),"")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IFERROR(INDEX(Data!$QY$3:$RT$1713,MATCH(NC!I$5&amp;NC!$H29,Data!$QY$3:$QY$1713&amp;Data!$QZ$3:$QZ$1713,0),16),"")</f>
        <v/>
      </c>
      <c r="J29" s="9" t="str" cm="1">
        <f t="array" ref="J29">IFERROR(INDEX(Data!$QY$3:$RT$1713,MATCH(NC!J$5&amp;NC!$H29,Data!$QY$3:$QY$1713&amp;Data!$QZ$3:$QZ$1713,0),16),"")</f>
        <v/>
      </c>
      <c r="K29" s="9" t="str" cm="1">
        <f t="array" ref="K29">IFERROR(INDEX(Data!$QY$3:$RT$1713,MATCH(NC!K$5&amp;NC!$H29,Data!$QY$3:$QY$1713&amp;Data!$QZ$3:$QZ$1713,0),16),"")</f>
        <v/>
      </c>
      <c r="L29" s="9" t="str" cm="1">
        <f t="array" ref="L29">IFERROR(INDEX(Data!$QY$3:$RT$1713,MATCH(NC!L$5&amp;NC!$H29,Data!$QY$3:$QY$1713&amp;Data!$QZ$3:$QZ$1713,0),16),"")</f>
        <v/>
      </c>
      <c r="M29" s="9" t="str" cm="1">
        <f t="array" ref="M29">IFERROR(INDEX(Data!$QY$3:$RT$1713,MATCH(NC!M$5&amp;NC!$H29,Data!$QY$3:$QY$1713&amp;Data!$QZ$3:$QZ$1713,0),16),"")</f>
        <v/>
      </c>
      <c r="N29" s="9" cm="1">
        <f t="array" ref="N29">IFERROR(INDEX(Data!$QY$3:$RT$1713,MATCH(NC!N$5&amp;NC!$H29,Data!$QY$3:$QY$1713&amp;Data!$QZ$3:$QZ$1713,0),16),"")</f>
        <v>71</v>
      </c>
      <c r="O29" s="9" cm="1">
        <f t="array" ref="O29">IFERROR(INDEX(Data!$QY$3:$RT$1713,MATCH(NC!O$5&amp;NC!$H29,Data!$QY$3:$QY$1713&amp;Data!$QZ$3:$QZ$1713,0),16),"")</f>
        <v>74</v>
      </c>
      <c r="P29" s="9" cm="1">
        <f t="array" ref="P29">IFERROR(INDEX(Data!$QY$3:$RT$1713,MATCH(NC!P$5&amp;NC!$H29,Data!$QY$3:$QY$1713&amp;Data!$QZ$3:$QZ$1713,0),16),"")</f>
        <v>73</v>
      </c>
      <c r="Q29" s="9" cm="1">
        <f t="array" ref="Q29">IFERROR(INDEX(Data!$QY$3:$RT$1713,MATCH(NC!Q$5&amp;NC!$H29,Data!$QY$3:$QY$1713&amp;Data!$QZ$3:$QZ$1713,0),16),"")</f>
        <v>73</v>
      </c>
      <c r="R29" s="9" cm="1">
        <f t="array" ref="R29">IFERROR(INDEX(Data!$QY$3:$RT$1713,MATCH(NC!R$5&amp;NC!$H29,Data!$QY$3:$QY$1713&amp;Data!$QZ$3:$QZ$1713,0),16),"")</f>
        <v>79</v>
      </c>
      <c r="S29" s="9" cm="1">
        <f t="array" ref="S29">IFERROR(INDEX(Data!$QY$3:$RT$1713,MATCH(NC!S$5&amp;NC!$H29,Data!$QY$3:$QY$1713&amp;Data!$QZ$3:$QZ$1713,0),16),"")</f>
        <v>75</v>
      </c>
      <c r="T29" s="9" cm="1">
        <f t="array" ref="T29">IFERROR(INDEX(Data!$QY$3:$RT$1713,MATCH(NC!T$5&amp;NC!$H29,Data!$QY$3:$QY$1713&amp;Data!$QZ$3:$QZ$1713,0),16),"")</f>
        <v>71</v>
      </c>
      <c r="U29" s="9" cm="1">
        <f t="array" ref="U29">IFERROR(INDEX(Data!$QY$3:$RT$1713,MATCH(NC!U$5&amp;NC!$H29,Data!$QY$3:$QY$1713&amp;Data!$QZ$3:$QZ$1713,0),16),"")</f>
        <v>65</v>
      </c>
      <c r="V29" s="9" cm="1">
        <f t="array" ref="V29">IFERROR(INDEX(Data!$QY$3:$RT$1713,MATCH(NC!V$5&amp;NC!$H29,Data!$QY$3:$QY$1713&amp;Data!$QZ$3:$QZ$1713,0),16),"")</f>
        <v>71</v>
      </c>
      <c r="W29" s="9" cm="1">
        <f t="array" ref="W29">IFERROR(INDEX(Data!$QY$3:$RT$1713,MATCH(NC!W$5&amp;NC!$H29,Data!$QY$3:$QY$1713&amp;Data!$QZ$3:$QZ$1713,0),16),"")</f>
        <v>77</v>
      </c>
      <c r="X29" s="9" cm="1">
        <f t="array" ref="X29">IFERROR(INDEX(Data!$QY$3:$RT$1713,MATCH(NC!X$5&amp;NC!$H29,Data!$QY$3:$QY$1713&amp;Data!$QZ$3:$QZ$1713,0),16),"")</f>
        <v>66</v>
      </c>
      <c r="Y29" s="9" cm="1">
        <f t="array" ref="Y29">IFERROR(INDEX(Data!$QY$3:$RT$1713,MATCH(NC!Y$5&amp;NC!$H29,Data!$QY$3:$QY$1713&amp;Data!$QZ$3:$QZ$1713,0),16),"")</f>
        <v>73</v>
      </c>
      <c r="Z29" s="9" cm="1">
        <f t="array" ref="Z29">IFERROR(INDEX(Data!$QY$3:$RT$1713,MATCH(NC!Z$5&amp;NC!$H29,Data!$QY$3:$QY$1713&amp;Data!$QZ$3:$QZ$1713,0),16),"")</f>
        <v>74</v>
      </c>
      <c r="AA29" s="9" cm="1">
        <f t="array" ref="AA29">IFERROR(INDEX(Data!$QY$3:$RT$1713,MATCH(NC!AA$5&amp;NC!$H29,Data!$QY$3:$QY$1713&amp;Data!$QZ$3:$QZ$1713,0),16),"")</f>
        <v>72</v>
      </c>
      <c r="AB29" s="9" cm="1">
        <f t="array" ref="AB29">IFERROR(INDEX(Data!$QY$3:$RT$1713,MATCH(NC!AB$5&amp;NC!$H29,Data!$QY$3:$QY$1713&amp;Data!$QZ$3:$QZ$1713,0),16),"")</f>
        <v>71</v>
      </c>
      <c r="AC29" s="9" cm="1">
        <f t="array" ref="AC29">IFERROR(INDEX(Data!$QY$3:$RT$1713,MATCH(NC!AC$5&amp;NC!$H29,Data!$QY$3:$QY$1713&amp;Data!$QZ$3:$QZ$1713,0),16),"")</f>
        <v>80</v>
      </c>
      <c r="AD29" s="9" cm="1">
        <f t="array" ref="AD29">IFERROR(INDEX(Data!$QY$3:$RT$1713,MATCH(NC!AD$5&amp;NC!$H29,Data!$QY$3:$QY$1713&amp;Data!$QZ$3:$QZ$1713,0),16),"")</f>
        <v>79</v>
      </c>
      <c r="AE29" s="9" cm="1">
        <f t="array" ref="AE29">IFERROR(INDEX(Data!$QY$3:$RT$1713,MATCH(NC!AE$5&amp;NC!$H29,Data!$QY$3:$QY$1713&amp;Data!$QZ$3:$QZ$1713,0),16),"")</f>
        <v>75</v>
      </c>
      <c r="AF29" s="9" cm="1">
        <f t="array" ref="AF29">IFERROR(INDEX(Data!$QY$3:$RT$1713,MATCH(NC!AF$5&amp;NC!$H29,Data!$QY$3:$QY$1713&amp;Data!$QZ$3:$QZ$1713,0),16),"")</f>
        <v>79</v>
      </c>
      <c r="AG29" s="9" t="str" cm="1">
        <f t="array" ref="AG29">IFERROR(INDEX(Data!$QY$3:$RT$1713,MATCH(NC!AG$5&amp;NC!$H29,Data!$QY$3:$QY$1713&amp;Data!$QZ$3:$QZ$1713,0),16),"")</f>
        <v/>
      </c>
      <c r="AH29" s="9" t="str" cm="1">
        <f t="array" ref="AH29">IFERROR(INDEX(Data!$QY$3:$RT$1713,MATCH(NC!AH$5&amp;NC!$H29,Data!$QY$3:$QY$1713&amp;Data!$QZ$3:$QZ$1713,0),16),"")</f>
        <v/>
      </c>
      <c r="AI29" s="9" t="str" cm="1">
        <f t="array" ref="AI29">IFERROR(INDEX(Data!$QY$3:$RT$1713,MATCH(NC!AI$5&amp;NC!$H29,Data!$QY$3:$QY$1713&amp;Data!$QZ$3:$QZ$1713,0),16),"")</f>
        <v/>
      </c>
      <c r="AJ29" s="17" t="str" cm="1">
        <f t="array" ref="AJ29">IFERROR(INDEX(Data!$QY$3:$RT$1713,MATCH(NC!AJ$5&amp;NC!$H29,Data!$QY$3:$QY$1713&amp;Data!$QZ$3:$QZ$1713,0),16),"")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IFERROR(INDEX(Data!$QY$3:$RT$1713,MATCH(NC!I$5&amp;NC!$H30,Data!$QY$3:$QY$1713&amp;Data!$QZ$3:$QZ$1713,0),16),"")</f>
        <v/>
      </c>
      <c r="J30" s="10" t="str" cm="1">
        <f t="array" ref="J30">IFERROR(INDEX(Data!$QY$3:$RT$1713,MATCH(NC!J$5&amp;NC!$H30,Data!$QY$3:$QY$1713&amp;Data!$QZ$3:$QZ$1713,0),16),"")</f>
        <v/>
      </c>
      <c r="K30" s="10" t="str" cm="1">
        <f t="array" ref="K30">IFERROR(INDEX(Data!$QY$3:$RT$1713,MATCH(NC!K$5&amp;NC!$H30,Data!$QY$3:$QY$1713&amp;Data!$QZ$3:$QZ$1713,0),16),"")</f>
        <v/>
      </c>
      <c r="L30" s="10" t="str" cm="1">
        <f t="array" ref="L30">IFERROR(INDEX(Data!$QY$3:$RT$1713,MATCH(NC!L$5&amp;NC!$H30,Data!$QY$3:$QY$1713&amp;Data!$QZ$3:$QZ$1713,0),16),"")</f>
        <v/>
      </c>
      <c r="M30" s="10" t="str" cm="1">
        <f t="array" ref="M30">IFERROR(INDEX(Data!$QY$3:$RT$1713,MATCH(NC!M$5&amp;NC!$H30,Data!$QY$3:$QY$1713&amp;Data!$QZ$3:$QZ$1713,0),16),"")</f>
        <v/>
      </c>
      <c r="N30" s="10" cm="1">
        <f t="array" ref="N30">IFERROR(INDEX(Data!$QY$3:$RT$1713,MATCH(NC!N$5&amp;NC!$H30,Data!$QY$3:$QY$1713&amp;Data!$QZ$3:$QZ$1713,0),16),"")</f>
        <v>50</v>
      </c>
      <c r="O30" s="10" cm="1">
        <f t="array" ref="O30">IFERROR(INDEX(Data!$QY$3:$RT$1713,MATCH(NC!O$5&amp;NC!$H30,Data!$QY$3:$QY$1713&amp;Data!$QZ$3:$QZ$1713,0),16),"")</f>
        <v>51</v>
      </c>
      <c r="P30" s="10" cm="1">
        <f t="array" ref="P30">IFERROR(INDEX(Data!$QY$3:$RT$1713,MATCH(NC!P$5&amp;NC!$H30,Data!$QY$3:$QY$1713&amp;Data!$QZ$3:$QZ$1713,0),16),"")</f>
        <v>62</v>
      </c>
      <c r="Q30" s="10" cm="1">
        <f t="array" ref="Q30">IFERROR(INDEX(Data!$QY$3:$RT$1713,MATCH(NC!Q$5&amp;NC!$H30,Data!$QY$3:$QY$1713&amp;Data!$QZ$3:$QZ$1713,0),16),"")</f>
        <v>52</v>
      </c>
      <c r="R30" s="10" cm="1">
        <f t="array" ref="R30">IFERROR(INDEX(Data!$QY$3:$RT$1713,MATCH(NC!R$5&amp;NC!$H30,Data!$QY$3:$QY$1713&amp;Data!$QZ$3:$QZ$1713,0),16),"")</f>
        <v>57</v>
      </c>
      <c r="S30" s="10" cm="1">
        <f t="array" ref="S30">IFERROR(INDEX(Data!$QY$3:$RT$1713,MATCH(NC!S$5&amp;NC!$H30,Data!$QY$3:$QY$1713&amp;Data!$QZ$3:$QZ$1713,0),16),"")</f>
        <v>65</v>
      </c>
      <c r="T30" s="10" cm="1">
        <f t="array" ref="T30">IFERROR(INDEX(Data!$QY$3:$RT$1713,MATCH(NC!T$5&amp;NC!$H30,Data!$QY$3:$QY$1713&amp;Data!$QZ$3:$QZ$1713,0),16),"")</f>
        <v>64</v>
      </c>
      <c r="U30" s="10" cm="1">
        <f t="array" ref="U30">IFERROR(INDEX(Data!$QY$3:$RT$1713,MATCH(NC!U$5&amp;NC!$H30,Data!$QY$3:$QY$1713&amp;Data!$QZ$3:$QZ$1713,0),16),"")</f>
        <v>70</v>
      </c>
      <c r="V30" s="10" cm="1">
        <f t="array" ref="V30">IFERROR(INDEX(Data!$QY$3:$RT$1713,MATCH(NC!V$5&amp;NC!$H30,Data!$QY$3:$QY$1713&amp;Data!$QZ$3:$QZ$1713,0),16),"")</f>
        <v>69</v>
      </c>
      <c r="W30" s="10" cm="1">
        <f t="array" ref="W30">IFERROR(INDEX(Data!$QY$3:$RT$1713,MATCH(NC!W$5&amp;NC!$H30,Data!$QY$3:$QY$1713&amp;Data!$QZ$3:$QZ$1713,0),16),"")</f>
        <v>68</v>
      </c>
      <c r="X30" s="10" cm="1">
        <f t="array" ref="X30">IFERROR(INDEX(Data!$QY$3:$RT$1713,MATCH(NC!X$5&amp;NC!$H30,Data!$QY$3:$QY$1713&amp;Data!$QZ$3:$QZ$1713,0),16),"")</f>
        <v>73</v>
      </c>
      <c r="Y30" s="10" cm="1">
        <f t="array" ref="Y30">IFERROR(INDEX(Data!$QY$3:$RT$1713,MATCH(NC!Y$5&amp;NC!$H30,Data!$QY$3:$QY$1713&amp;Data!$QZ$3:$QZ$1713,0),16),"")</f>
        <v>68</v>
      </c>
      <c r="Z30" s="10" cm="1">
        <f t="array" ref="Z30">IFERROR(INDEX(Data!$QY$3:$RT$1713,MATCH(NC!Z$5&amp;NC!$H30,Data!$QY$3:$QY$1713&amp;Data!$QZ$3:$QZ$1713,0),16),"")</f>
        <v>68</v>
      </c>
      <c r="AA30" s="10" cm="1">
        <f t="array" ref="AA30">IFERROR(INDEX(Data!$QY$3:$RT$1713,MATCH(NC!AA$5&amp;NC!$H30,Data!$QY$3:$QY$1713&amp;Data!$QZ$3:$QZ$1713,0),16),"")</f>
        <v>67</v>
      </c>
      <c r="AB30" s="10" cm="1">
        <f t="array" ref="AB30">IFERROR(INDEX(Data!$QY$3:$RT$1713,MATCH(NC!AB$5&amp;NC!$H30,Data!$QY$3:$QY$1713&amp;Data!$QZ$3:$QZ$1713,0),16),"")</f>
        <v>66</v>
      </c>
      <c r="AC30" s="10" cm="1">
        <f t="array" ref="AC30">IFERROR(INDEX(Data!$QY$3:$RT$1713,MATCH(NC!AC$5&amp;NC!$H30,Data!$QY$3:$QY$1713&amp;Data!$QZ$3:$QZ$1713,0),16),"")</f>
        <v>73</v>
      </c>
      <c r="AD30" s="10" cm="1">
        <f t="array" ref="AD30">IFERROR(INDEX(Data!$QY$3:$RT$1713,MATCH(NC!AD$5&amp;NC!$H30,Data!$QY$3:$QY$1713&amp;Data!$QZ$3:$QZ$1713,0),16),"")</f>
        <v>56</v>
      </c>
      <c r="AE30" s="10" cm="1">
        <f t="array" ref="AE30">IFERROR(INDEX(Data!$QY$3:$RT$1713,MATCH(NC!AE$5&amp;NC!$H30,Data!$QY$3:$QY$1713&amp;Data!$QZ$3:$QZ$1713,0),16),"")</f>
        <v>63</v>
      </c>
      <c r="AF30" s="10" cm="1">
        <f t="array" ref="AF30">IFERROR(INDEX(Data!$QY$3:$RT$1713,MATCH(NC!AF$5&amp;NC!$H30,Data!$QY$3:$QY$1713&amp;Data!$QZ$3:$QZ$1713,0),16),"")</f>
        <v>57</v>
      </c>
      <c r="AG30" s="10" t="str" cm="1">
        <f t="array" ref="AG30">IFERROR(INDEX(Data!$QY$3:$RT$1713,MATCH(NC!AG$5&amp;NC!$H30,Data!$QY$3:$QY$1713&amp;Data!$QZ$3:$QZ$1713,0),16),"")</f>
        <v/>
      </c>
      <c r="AH30" s="10" t="str" cm="1">
        <f t="array" ref="AH30">IFERROR(INDEX(Data!$QY$3:$RT$1713,MATCH(NC!AH$5&amp;NC!$H30,Data!$QY$3:$QY$1713&amp;Data!$QZ$3:$QZ$1713,0),16),"")</f>
        <v/>
      </c>
      <c r="AI30" s="10" t="str" cm="1">
        <f t="array" ref="AI30">IFERROR(INDEX(Data!$QY$3:$RT$1713,MATCH(NC!AI$5&amp;NC!$H30,Data!$QY$3:$QY$1713&amp;Data!$QZ$3:$QZ$1713,0),16),"")</f>
        <v/>
      </c>
      <c r="AJ30" s="20" t="str" cm="1">
        <f t="array" ref="AJ30">IFERROR(INDEX(Data!$QY$3:$RT$1713,MATCH(NC!AJ$5&amp;NC!$H30,Data!$QY$3:$QY$1713&amp;Data!$QZ$3:$QZ$1713,0),16),"")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IFERROR(INDEX(Data!$QY$3:$RT$1713,MATCH(NC!I$5&amp;NC!$H31,Data!$QY$3:$QY$1713&amp;Data!$QZ$3:$QZ$1713,0),16),"")</f>
        <v/>
      </c>
      <c r="J31" s="9" t="str" cm="1">
        <f t="array" ref="J31">IFERROR(INDEX(Data!$QY$3:$RT$1713,MATCH(NC!J$5&amp;NC!$H31,Data!$QY$3:$QY$1713&amp;Data!$QZ$3:$QZ$1713,0),16),"")</f>
        <v/>
      </c>
      <c r="K31" s="9" t="str" cm="1">
        <f t="array" ref="K31">IFERROR(INDEX(Data!$QY$3:$RT$1713,MATCH(NC!K$5&amp;NC!$H31,Data!$QY$3:$QY$1713&amp;Data!$QZ$3:$QZ$1713,0),16),"")</f>
        <v/>
      </c>
      <c r="L31" s="9" t="str" cm="1">
        <f t="array" ref="L31">IFERROR(INDEX(Data!$QY$3:$RT$1713,MATCH(NC!L$5&amp;NC!$H31,Data!$QY$3:$QY$1713&amp;Data!$QZ$3:$QZ$1713,0),16),"")</f>
        <v/>
      </c>
      <c r="M31" s="9" t="str" cm="1">
        <f t="array" ref="M31">IFERROR(INDEX(Data!$QY$3:$RT$1713,MATCH(NC!M$5&amp;NC!$H31,Data!$QY$3:$QY$1713&amp;Data!$QZ$3:$QZ$1713,0),16),"")</f>
        <v/>
      </c>
      <c r="N31" s="9" cm="1">
        <f t="array" ref="N31">IFERROR(INDEX(Data!$QY$3:$RT$1713,MATCH(NC!N$5&amp;NC!$H31,Data!$QY$3:$QY$1713&amp;Data!$QZ$3:$QZ$1713,0),16),"")</f>
        <v>49</v>
      </c>
      <c r="O31" s="9" cm="1">
        <f t="array" ref="O31">IFERROR(INDEX(Data!$QY$3:$RT$1713,MATCH(NC!O$5&amp;NC!$H31,Data!$QY$3:$QY$1713&amp;Data!$QZ$3:$QZ$1713,0),16),"")</f>
        <v>53</v>
      </c>
      <c r="P31" s="9" cm="1">
        <f t="array" ref="P31">IFERROR(INDEX(Data!$QY$3:$RT$1713,MATCH(NC!P$5&amp;NC!$H31,Data!$QY$3:$QY$1713&amp;Data!$QZ$3:$QZ$1713,0),16),"")</f>
        <v>44</v>
      </c>
      <c r="Q31" s="9" cm="1">
        <f t="array" ref="Q31">IFERROR(INDEX(Data!$QY$3:$RT$1713,MATCH(NC!Q$5&amp;NC!$H31,Data!$QY$3:$QY$1713&amp;Data!$QZ$3:$QZ$1713,0),16),"")</f>
        <v>51</v>
      </c>
      <c r="R31" s="9" cm="1">
        <f t="array" ref="R31">IFERROR(INDEX(Data!$QY$3:$RT$1713,MATCH(NC!R$5&amp;NC!$H31,Data!$QY$3:$QY$1713&amp;Data!$QZ$3:$QZ$1713,0),16),"")</f>
        <v>47</v>
      </c>
      <c r="S31" s="9" cm="1">
        <f t="array" ref="S31">IFERROR(INDEX(Data!$QY$3:$RT$1713,MATCH(NC!S$5&amp;NC!$H31,Data!$QY$3:$QY$1713&amp;Data!$QZ$3:$QZ$1713,0),16),"")</f>
        <v>46</v>
      </c>
      <c r="T31" s="9" cm="1">
        <f t="array" ref="T31">IFERROR(INDEX(Data!$QY$3:$RT$1713,MATCH(NC!T$5&amp;NC!$H31,Data!$QY$3:$QY$1713&amp;Data!$QZ$3:$QZ$1713,0),16),"")</f>
        <v>48</v>
      </c>
      <c r="U31" s="9" cm="1">
        <f t="array" ref="U31">IFERROR(INDEX(Data!$QY$3:$RT$1713,MATCH(NC!U$5&amp;NC!$H31,Data!$QY$3:$QY$1713&amp;Data!$QZ$3:$QZ$1713,0),16),"")</f>
        <v>51</v>
      </c>
      <c r="V31" s="9" cm="1">
        <f t="array" ref="V31">IFERROR(INDEX(Data!$QY$3:$RT$1713,MATCH(NC!V$5&amp;NC!$H31,Data!$QY$3:$QY$1713&amp;Data!$QZ$3:$QZ$1713,0),16),"")</f>
        <v>48</v>
      </c>
      <c r="W31" s="9" cm="1">
        <f t="array" ref="W31">IFERROR(INDEX(Data!$QY$3:$RT$1713,MATCH(NC!W$5&amp;NC!$H31,Data!$QY$3:$QY$1713&amp;Data!$QZ$3:$QZ$1713,0),16),"")</f>
        <v>41</v>
      </c>
      <c r="X31" s="9" cm="1">
        <f t="array" ref="X31">IFERROR(INDEX(Data!$QY$3:$RT$1713,MATCH(NC!X$5&amp;NC!$H31,Data!$QY$3:$QY$1713&amp;Data!$QZ$3:$QZ$1713,0),16),"")</f>
        <v>35</v>
      </c>
      <c r="Y31" s="9" cm="1">
        <f t="array" ref="Y31">IFERROR(INDEX(Data!$QY$3:$RT$1713,MATCH(NC!Y$5&amp;NC!$H31,Data!$QY$3:$QY$1713&amp;Data!$QZ$3:$QZ$1713,0),16),"")</f>
        <v>33</v>
      </c>
      <c r="Z31" s="9" cm="1">
        <f t="array" ref="Z31">IFERROR(INDEX(Data!$QY$3:$RT$1713,MATCH(NC!Z$5&amp;NC!$H31,Data!$QY$3:$QY$1713&amp;Data!$QZ$3:$QZ$1713,0),16),"")</f>
        <v>39</v>
      </c>
      <c r="AA31" s="9" cm="1">
        <f t="array" ref="AA31">IFERROR(INDEX(Data!$QY$3:$RT$1713,MATCH(NC!AA$5&amp;NC!$H31,Data!$QY$3:$QY$1713&amp;Data!$QZ$3:$QZ$1713,0),16),"")</f>
        <v>44</v>
      </c>
      <c r="AB31" s="9" cm="1">
        <f t="array" ref="AB31">IFERROR(INDEX(Data!$QY$3:$RT$1713,MATCH(NC!AB$5&amp;NC!$H31,Data!$QY$3:$QY$1713&amp;Data!$QZ$3:$QZ$1713,0),16),"")</f>
        <v>46</v>
      </c>
      <c r="AC31" s="9" cm="1">
        <f t="array" ref="AC31">IFERROR(INDEX(Data!$QY$3:$RT$1713,MATCH(NC!AC$5&amp;NC!$H31,Data!$QY$3:$QY$1713&amp;Data!$QZ$3:$QZ$1713,0),16),"")</f>
        <v>39</v>
      </c>
      <c r="AD31" s="9" cm="1">
        <f t="array" ref="AD31">IFERROR(INDEX(Data!$QY$3:$RT$1713,MATCH(NC!AD$5&amp;NC!$H31,Data!$QY$3:$QY$1713&amp;Data!$QZ$3:$QZ$1713,0),16),"")</f>
        <v>41</v>
      </c>
      <c r="AE31" s="9" cm="1">
        <f t="array" ref="AE31">IFERROR(INDEX(Data!$QY$3:$RT$1713,MATCH(NC!AE$5&amp;NC!$H31,Data!$QY$3:$QY$1713&amp;Data!$QZ$3:$QZ$1713,0),16),"")</f>
        <v>40</v>
      </c>
      <c r="AF31" s="9" t="str" cm="1">
        <f t="array" ref="AF31">IFERROR(INDEX(Data!$QY$3:$RT$1713,MATCH(NC!AF$5&amp;NC!$H31,Data!$QY$3:$QY$1713&amp;Data!$QZ$3:$QZ$1713,0),16),"")</f>
        <v/>
      </c>
      <c r="AG31" s="9" t="str" cm="1">
        <f t="array" ref="AG31">IFERROR(INDEX(Data!$QY$3:$RT$1713,MATCH(NC!AG$5&amp;NC!$H31,Data!$QY$3:$QY$1713&amp;Data!$QZ$3:$QZ$1713,0),16),"")</f>
        <v/>
      </c>
      <c r="AH31" s="9" t="str" cm="1">
        <f t="array" ref="AH31">IFERROR(INDEX(Data!$QY$3:$RT$1713,MATCH(NC!AH$5&amp;NC!$H31,Data!$QY$3:$QY$1713&amp;Data!$QZ$3:$QZ$1713,0),16),"")</f>
        <v/>
      </c>
      <c r="AI31" s="9" t="str" cm="1">
        <f t="array" ref="AI31">IFERROR(INDEX(Data!$QY$3:$RT$1713,MATCH(NC!AI$5&amp;NC!$H31,Data!$QY$3:$QY$1713&amp;Data!$QZ$3:$QZ$1713,0),16),"")</f>
        <v/>
      </c>
      <c r="AJ31" s="17" t="str" cm="1">
        <f t="array" ref="AJ31">IFERROR(INDEX(Data!$QY$3:$RT$1713,MATCH(NC!AJ$5&amp;NC!$H31,Data!$QY$3:$QY$1713&amp;Data!$QZ$3:$QZ$1713,0),16),"")</f>
        <v/>
      </c>
    </row>
    <row r="32" spans="8:36" x14ac:dyDescent="0.25">
      <c r="H32" s="11">
        <v>2001</v>
      </c>
      <c r="I32" s="19" t="str" cm="1">
        <f t="array" ref="I32">IFERROR(INDEX(Data!$QY$3:$RT$1713,MATCH(NC!I$5&amp;NC!$H32,Data!$QY$3:$QY$1713&amp;Data!$QZ$3:$QZ$1713,0),16),"")</f>
        <v/>
      </c>
      <c r="J32" s="10" t="str" cm="1">
        <f t="array" ref="J32">IFERROR(INDEX(Data!$QY$3:$RT$1713,MATCH(NC!J$5&amp;NC!$H32,Data!$QY$3:$QY$1713&amp;Data!$QZ$3:$QZ$1713,0),16),"")</f>
        <v/>
      </c>
      <c r="K32" s="10" t="str" cm="1">
        <f t="array" ref="K32">IFERROR(INDEX(Data!$QY$3:$RT$1713,MATCH(NC!K$5&amp;NC!$H32,Data!$QY$3:$QY$1713&amp;Data!$QZ$3:$QZ$1713,0),16),"")</f>
        <v/>
      </c>
      <c r="L32" s="10" cm="1">
        <f t="array" ref="L32">IFERROR(INDEX(Data!$QY$3:$RT$1713,MATCH(NC!L$5&amp;NC!$H32,Data!$QY$3:$QY$1713&amp;Data!$QZ$3:$QZ$1713,0),16),"")</f>
        <v>68</v>
      </c>
      <c r="M32" s="10" cm="1">
        <f t="array" ref="M32">IFERROR(INDEX(Data!$QY$3:$RT$1713,MATCH(NC!M$5&amp;NC!$H32,Data!$QY$3:$QY$1713&amp;Data!$QZ$3:$QZ$1713,0),16),"")</f>
        <v>79</v>
      </c>
      <c r="N32" s="10" cm="1">
        <f t="array" ref="N32">IFERROR(INDEX(Data!$QY$3:$RT$1713,MATCH(NC!N$5&amp;NC!$H32,Data!$QY$3:$QY$1713&amp;Data!$QZ$3:$QZ$1713,0),16),"")</f>
        <v>83</v>
      </c>
      <c r="O32" s="10" cm="1">
        <f t="array" ref="O32">IFERROR(INDEX(Data!$QY$3:$RT$1713,MATCH(NC!O$5&amp;NC!$H32,Data!$QY$3:$QY$1713&amp;Data!$QZ$3:$QZ$1713,0),16),"")</f>
        <v>80</v>
      </c>
      <c r="P32" s="10" cm="1">
        <f t="array" ref="P32">IFERROR(INDEX(Data!$QY$3:$RT$1713,MATCH(NC!P$5&amp;NC!$H32,Data!$QY$3:$QY$1713&amp;Data!$QZ$3:$QZ$1713,0),16),"")</f>
        <v>76</v>
      </c>
      <c r="Q32" s="10" cm="1">
        <f t="array" ref="Q32">IFERROR(INDEX(Data!$QY$3:$RT$1713,MATCH(NC!Q$5&amp;NC!$H32,Data!$QY$3:$QY$1713&amp;Data!$QZ$3:$QZ$1713,0),16),"")</f>
        <v>80</v>
      </c>
      <c r="R32" s="10" cm="1">
        <f t="array" ref="R32">IFERROR(INDEX(Data!$QY$3:$RT$1713,MATCH(NC!R$5&amp;NC!$H32,Data!$QY$3:$QY$1713&amp;Data!$QZ$3:$QZ$1713,0),16),"")</f>
        <v>82</v>
      </c>
      <c r="S32" s="10" cm="1">
        <f t="array" ref="S32">IFERROR(INDEX(Data!$QY$3:$RT$1713,MATCH(NC!S$5&amp;NC!$H32,Data!$QY$3:$QY$1713&amp;Data!$QZ$3:$QZ$1713,0),16),"")</f>
        <v>77</v>
      </c>
      <c r="T32" s="10" cm="1">
        <f t="array" ref="T32">IFERROR(INDEX(Data!$QY$3:$RT$1713,MATCH(NC!T$5&amp;NC!$H32,Data!$QY$3:$QY$1713&amp;Data!$QZ$3:$QZ$1713,0),16),"")</f>
        <v>74</v>
      </c>
      <c r="U32" s="10" cm="1">
        <f t="array" ref="U32">IFERROR(INDEX(Data!$QY$3:$RT$1713,MATCH(NC!U$5&amp;NC!$H32,Data!$QY$3:$QY$1713&amp;Data!$QZ$3:$QZ$1713,0),16),"")</f>
        <v>83</v>
      </c>
      <c r="V32" s="10" cm="1">
        <f t="array" ref="V32">IFERROR(INDEX(Data!$QY$3:$RT$1713,MATCH(NC!V$5&amp;NC!$H32,Data!$QY$3:$QY$1713&amp;Data!$QZ$3:$QZ$1713,0),16),"")</f>
        <v>82</v>
      </c>
      <c r="W32" s="10" cm="1">
        <f t="array" ref="W32">IFERROR(INDEX(Data!$QY$3:$RT$1713,MATCH(NC!W$5&amp;NC!$H32,Data!$QY$3:$QY$1713&amp;Data!$QZ$3:$QZ$1713,0),16),"")</f>
        <v>71</v>
      </c>
      <c r="X32" s="10" cm="1">
        <f t="array" ref="X32">IFERROR(INDEX(Data!$QY$3:$RT$1713,MATCH(NC!X$5&amp;NC!$H32,Data!$QY$3:$QY$1713&amp;Data!$QZ$3:$QZ$1713,0),16),"")</f>
        <v>80</v>
      </c>
      <c r="Y32" s="10" cm="1">
        <f t="array" ref="Y32">IFERROR(INDEX(Data!$QY$3:$RT$1713,MATCH(NC!Y$5&amp;NC!$H32,Data!$QY$3:$QY$1713&amp;Data!$QZ$3:$QZ$1713,0),16),"")</f>
        <v>84</v>
      </c>
      <c r="Z32" s="10" cm="1">
        <f t="array" ref="Z32">IFERROR(INDEX(Data!$QY$3:$RT$1713,MATCH(NC!Z$5&amp;NC!$H32,Data!$QY$3:$QY$1713&amp;Data!$QZ$3:$QZ$1713,0),16),"")</f>
        <v>86</v>
      </c>
      <c r="AA32" s="10" cm="1">
        <f t="array" ref="AA32">IFERROR(INDEX(Data!$QY$3:$RT$1713,MATCH(NC!AA$5&amp;NC!$H32,Data!$QY$3:$QY$1713&amp;Data!$QZ$3:$QZ$1713,0),16),"")</f>
        <v>85</v>
      </c>
      <c r="AB32" s="10" cm="1">
        <f t="array" ref="AB32">IFERROR(INDEX(Data!$QY$3:$RT$1713,MATCH(NC!AB$5&amp;NC!$H32,Data!$QY$3:$QY$1713&amp;Data!$QZ$3:$QZ$1713,0),16),"")</f>
        <v>83</v>
      </c>
      <c r="AC32" s="10" cm="1">
        <f t="array" ref="AC32">IFERROR(INDEX(Data!$QY$3:$RT$1713,MATCH(NC!AC$5&amp;NC!$H32,Data!$QY$3:$QY$1713&amp;Data!$QZ$3:$QZ$1713,0),16),"")</f>
        <v>76</v>
      </c>
      <c r="AD32" s="10" cm="1">
        <f t="array" ref="AD32">IFERROR(INDEX(Data!$QY$3:$RT$1713,MATCH(NC!AD$5&amp;NC!$H32,Data!$QY$3:$QY$1713&amp;Data!$QZ$3:$QZ$1713,0),16),"")</f>
        <v>77</v>
      </c>
      <c r="AE32" s="10" cm="1">
        <f t="array" ref="AE32">IFERROR(INDEX(Data!$QY$3:$RT$1713,MATCH(NC!AE$5&amp;NC!$H32,Data!$QY$3:$QY$1713&amp;Data!$QZ$3:$QZ$1713,0),16),"")</f>
        <v>74</v>
      </c>
      <c r="AF32" s="10" t="str" cm="1">
        <f t="array" ref="AF32">IFERROR(INDEX(Data!$QY$3:$RT$1713,MATCH(NC!AF$5&amp;NC!$H32,Data!$QY$3:$QY$1713&amp;Data!$QZ$3:$QZ$1713,0),16),"")</f>
        <v/>
      </c>
      <c r="AG32" s="10" t="str" cm="1">
        <f t="array" ref="AG32">IFERROR(INDEX(Data!$QY$3:$RT$1713,MATCH(NC!AG$5&amp;NC!$H32,Data!$QY$3:$QY$1713&amp;Data!$QZ$3:$QZ$1713,0),16),"")</f>
        <v/>
      </c>
      <c r="AH32" s="10" t="str" cm="1">
        <f t="array" ref="AH32">IFERROR(INDEX(Data!$QY$3:$RT$1713,MATCH(NC!AH$5&amp;NC!$H32,Data!$QY$3:$QY$1713&amp;Data!$QZ$3:$QZ$1713,0),16),"")</f>
        <v/>
      </c>
      <c r="AI32" s="10" t="str" cm="1">
        <f t="array" ref="AI32">IFERROR(INDEX(Data!$QY$3:$RT$1713,MATCH(NC!AI$5&amp;NC!$H32,Data!$QY$3:$QY$1713&amp;Data!$QZ$3:$QZ$1713,0),16),"")</f>
        <v/>
      </c>
      <c r="AJ32" s="20" t="str" cm="1">
        <f t="array" ref="AJ32">IFERROR(INDEX(Data!$QY$3:$RT$1713,MATCH(NC!AJ$5&amp;NC!$H32,Data!$QY$3:$QY$1713&amp;Data!$QZ$3:$QZ$1713,0),16),"")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IFERROR(INDEX(Data!$QY$3:$RT$1713,MATCH(NC!I$5&amp;NC!$H33,Data!$QY$3:$QY$1713&amp;Data!$QZ$3:$QZ$1713,0),16),"")</f>
        <v/>
      </c>
      <c r="J33" s="37" t="str" cm="1">
        <f t="array" ref="J33">IFERROR(INDEX(Data!$QY$3:$RT$1713,MATCH(NC!J$5&amp;NC!$H33,Data!$QY$3:$QY$1713&amp;Data!$QZ$3:$QZ$1713,0),16),"")</f>
        <v/>
      </c>
      <c r="K33" s="37" t="str" cm="1">
        <f t="array" ref="K33">IFERROR(INDEX(Data!$QY$3:$RT$1713,MATCH(NC!K$5&amp;NC!$H33,Data!$QY$3:$QY$1713&amp;Data!$QZ$3:$QZ$1713,0),16),"")</f>
        <v/>
      </c>
      <c r="L33" s="37" t="str" cm="1">
        <f t="array" ref="L33">IFERROR(INDEX(Data!$QY$3:$RT$1713,MATCH(NC!L$5&amp;NC!$H33,Data!$QY$3:$QY$1713&amp;Data!$QZ$3:$QZ$1713,0),16),"")</f>
        <v/>
      </c>
      <c r="M33" s="37" cm="1">
        <f t="array" ref="M33">IFERROR(INDEX(Data!$QY$3:$RT$1713,MATCH(NC!M$5&amp;NC!$H33,Data!$QY$3:$QY$1713&amp;Data!$QZ$3:$QZ$1713,0),16),"")</f>
        <v>74</v>
      </c>
      <c r="N33" s="37" cm="1">
        <f t="array" ref="N33">IFERROR(INDEX(Data!$QY$3:$RT$1713,MATCH(NC!N$5&amp;NC!$H33,Data!$QY$3:$QY$1713&amp;Data!$QZ$3:$QZ$1713,0),16),"")</f>
        <v>68</v>
      </c>
      <c r="O33" s="37" cm="1">
        <f t="array" ref="O33">IFERROR(INDEX(Data!$QY$3:$RT$1713,MATCH(NC!O$5&amp;NC!$H33,Data!$QY$3:$QY$1713&amp;Data!$QZ$3:$QZ$1713,0),16),"")</f>
        <v>69</v>
      </c>
      <c r="P33" s="37" cm="1">
        <f t="array" ref="P33">IFERROR(INDEX(Data!$QY$3:$RT$1713,MATCH(NC!P$5&amp;NC!$H33,Data!$QY$3:$QY$1713&amp;Data!$QZ$3:$QZ$1713,0),16),"")</f>
        <v>71</v>
      </c>
      <c r="Q33" s="37" cm="1">
        <f t="array" ref="Q33">IFERROR(INDEX(Data!$QY$3:$RT$1713,MATCH(NC!Q$5&amp;NC!$H33,Data!$QY$3:$QY$1713&amp;Data!$QZ$3:$QZ$1713,0),16),"")</f>
        <v>76</v>
      </c>
      <c r="R33" s="37" cm="1">
        <f t="array" ref="R33">IFERROR(INDEX(Data!$QY$3:$RT$1713,MATCH(NC!R$5&amp;NC!$H33,Data!$QY$3:$QY$1713&amp;Data!$QZ$3:$QZ$1713,0),16),"")</f>
        <v>72</v>
      </c>
      <c r="S33" s="37" cm="1">
        <f t="array" ref="S33">IFERROR(INDEX(Data!$QY$3:$RT$1713,MATCH(NC!S$5&amp;NC!$H33,Data!$QY$3:$QY$1713&amp;Data!$QZ$3:$QZ$1713,0),16),"")</f>
        <v>75</v>
      </c>
      <c r="T33" s="37" cm="1">
        <f t="array" ref="T33">IFERROR(INDEX(Data!$QY$3:$RT$1713,MATCH(NC!T$5&amp;NC!$H33,Data!$QY$3:$QY$1713&amp;Data!$QZ$3:$QZ$1713,0),16),"")</f>
        <v>78</v>
      </c>
      <c r="U33" s="37" cm="1">
        <f t="array" ref="U33">IFERROR(INDEX(Data!$QY$3:$RT$1713,MATCH(NC!U$5&amp;NC!$H33,Data!$QY$3:$QY$1713&amp;Data!$QZ$3:$QZ$1713,0),16),"")</f>
        <v>74</v>
      </c>
      <c r="V33" s="37" cm="1">
        <f t="array" ref="V33">IFERROR(INDEX(Data!$QY$3:$RT$1713,MATCH(NC!V$5&amp;NC!$H33,Data!$QY$3:$QY$1713&amp;Data!$QZ$3:$QZ$1713,0),16),"")</f>
        <v>78</v>
      </c>
      <c r="W33" s="37" cm="1">
        <f t="array" ref="W33">IFERROR(INDEX(Data!$QY$3:$RT$1713,MATCH(NC!W$5&amp;NC!$H33,Data!$QY$3:$QY$1713&amp;Data!$QZ$3:$QZ$1713,0),16),"")</f>
        <v>79</v>
      </c>
      <c r="X33" s="37" cm="1">
        <f t="array" ref="X33">IFERROR(INDEX(Data!$QY$3:$RT$1713,MATCH(NC!X$5&amp;NC!$H33,Data!$QY$3:$QY$1713&amp;Data!$QZ$3:$QZ$1713,0),16),"")</f>
        <v>80</v>
      </c>
      <c r="Y33" s="37" cm="1">
        <f t="array" ref="Y33">IFERROR(INDEX(Data!$QY$3:$RT$1713,MATCH(NC!Y$5&amp;NC!$H33,Data!$QY$3:$QY$1713&amp;Data!$QZ$3:$QZ$1713,0),16),"")</f>
        <v>81</v>
      </c>
      <c r="Z33" s="37" cm="1">
        <f t="array" ref="Z33">IFERROR(INDEX(Data!$QY$3:$RT$1713,MATCH(NC!Z$5&amp;NC!$H33,Data!$QY$3:$QY$1713&amp;Data!$QZ$3:$QZ$1713,0),16),"")</f>
        <v>80</v>
      </c>
      <c r="AA33" s="37" cm="1">
        <f t="array" ref="AA33">IFERROR(INDEX(Data!$QY$3:$RT$1713,MATCH(NC!AA$5&amp;NC!$H33,Data!$QY$3:$QY$1713&amp;Data!$QZ$3:$QZ$1713,0),16),"")</f>
        <v>77</v>
      </c>
      <c r="AB33" s="37" cm="1">
        <f t="array" ref="AB33">IFERROR(INDEX(Data!$QY$3:$RT$1713,MATCH(NC!AB$5&amp;NC!$H33,Data!$QY$3:$QY$1713&amp;Data!$QZ$3:$QZ$1713,0),16),"")</f>
        <v>72</v>
      </c>
      <c r="AC33" s="37" cm="1">
        <f t="array" ref="AC33">IFERROR(INDEX(Data!$QY$3:$RT$1713,MATCH(NC!AC$5&amp;NC!$H33,Data!$QY$3:$QY$1713&amp;Data!$QZ$3:$QZ$1713,0),16),"")</f>
        <v>78</v>
      </c>
      <c r="AD33" s="37" cm="1">
        <f t="array" ref="AD33">IFERROR(INDEX(Data!$QY$3:$RT$1713,MATCH(NC!AD$5&amp;NC!$H33,Data!$QY$3:$QY$1713&amp;Data!$QZ$3:$QZ$1713,0),16),"")</f>
        <v>78</v>
      </c>
      <c r="AE33" s="37" cm="1">
        <f t="array" ref="AE33">IFERROR(INDEX(Data!$QY$3:$RT$1713,MATCH(NC!AE$5&amp;NC!$H33,Data!$QY$3:$QY$1713&amp;Data!$QZ$3:$QZ$1713,0),16),"")</f>
        <v>79</v>
      </c>
      <c r="AF33" s="37" t="str" cm="1">
        <f t="array" ref="AF33">IFERROR(INDEX(Data!$QY$3:$RT$1713,MATCH(NC!AF$5&amp;NC!$H33,Data!$QY$3:$QY$1713&amp;Data!$QZ$3:$QZ$1713,0),16),"")</f>
        <v/>
      </c>
      <c r="AG33" s="37" t="str" cm="1">
        <f t="array" ref="AG33">IFERROR(INDEX(Data!$QY$3:$RT$1713,MATCH(NC!AG$5&amp;NC!$H33,Data!$QY$3:$QY$1713&amp;Data!$QZ$3:$QZ$1713,0),16),"")</f>
        <v/>
      </c>
      <c r="AH33" s="37" t="str" cm="1">
        <f t="array" ref="AH33">IFERROR(INDEX(Data!$QY$3:$RT$1713,MATCH(NC!AH$5&amp;NC!$H33,Data!$QY$3:$QY$1713&amp;Data!$QZ$3:$QZ$1713,0),16),"")</f>
        <v/>
      </c>
      <c r="AI33" s="37" t="str" cm="1">
        <f t="array" ref="AI33">IFERROR(INDEX(Data!$QY$3:$RT$1713,MATCH(NC!AI$5&amp;NC!$H33,Data!$QY$3:$QY$1713&amp;Data!$QZ$3:$QZ$1713,0),16),"")</f>
        <v/>
      </c>
      <c r="AJ33" s="38" t="str" cm="1">
        <f t="array" ref="AJ33">IFERROR(INDEX(Data!$QY$3:$RT$1713,MATCH(NC!AJ$5&amp;NC!$H33,Data!$QY$3:$QY$1713&amp;Data!$QZ$3:$QZ$1713,0),16),"")</f>
        <v/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F54C-5846-4327-868C-601240FB7C83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45.710937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127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_xldudf_BCSTL("UD0901UC.CS")</f>
        <v xml:space="preserve">UD0901UC.CS </v>
      </c>
      <c r="B4" s="10" t="str" cm="1">
        <f t="array" ref="B4">_xldudf_BCD($A4,B$3)</f>
        <v>ND Soybeans Condition - Excellent</v>
      </c>
      <c r="C4" s="10" cm="1">
        <f t="array" ref="C4">_xldudf_BCD($A4,C$3)</f>
        <v>1</v>
      </c>
      <c r="D4" s="10" cm="1">
        <f t="array" ref="D4">_xldudf_BCD($A4,D$3)</f>
        <v>0</v>
      </c>
      <c r="E4" s="10" cm="1">
        <f t="array" ref="E4">_xldudf_BCD($A4,E$3)</f>
        <v>1</v>
      </c>
      <c r="F4" s="10" t="str" cm="1">
        <f t="array" ref="F4">_xldudf_BCD($A4,F$3)</f>
        <v>08/30/26</v>
      </c>
      <c r="H4" s="18" t="s">
        <v>128</v>
      </c>
    </row>
    <row r="5" spans="1:36" s="9" customFormat="1" x14ac:dyDescent="0.25">
      <c r="A5" s="9" t="str" cm="1">
        <f t="array" ref="A5">_xldudf_BCSTL("UD0901V8.CS")</f>
        <v xml:space="preserve">UD0901V8.CS </v>
      </c>
      <c r="B5" s="9" t="str" cm="1">
        <f t="array" ref="B5">_xldudf_BCD($A5,B$3)</f>
        <v>ND Soybeans Condition Good</v>
      </c>
      <c r="C5" s="9" cm="1">
        <f t="array" ref="C5">_xldudf_BCD($A5,C$3)</f>
        <v>29</v>
      </c>
      <c r="D5" s="9" cm="1">
        <f t="array" ref="D5">_xldudf_BCD($A5,D$3)</f>
        <v>3</v>
      </c>
      <c r="E5" s="9" cm="1">
        <f t="array" ref="E5">_xldudf_BCD($A5,E$3)</f>
        <v>26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_xldudf_BCSTL("UD0901W4.CS")</f>
        <v xml:space="preserve">UD0901W4.CS </v>
      </c>
      <c r="B6" s="10" t="str" cm="1">
        <f t="array" ref="B6">_xldudf_BCD($A6,B$3)</f>
        <v>ND Soybeans Condition Fair</v>
      </c>
      <c r="C6" s="10" cm="1">
        <f t="array" ref="C6">_xldudf_BCD($A6,C$3)</f>
        <v>41</v>
      </c>
      <c r="D6" s="10" cm="1">
        <f t="array" ref="D6">_xldudf_BCD($A6,D$3)</f>
        <v>-2</v>
      </c>
      <c r="E6" s="10" cm="1">
        <f t="array" ref="E6">_xldudf_BCD($A6,E$3)</f>
        <v>43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G6" si="0">AVERAGE(M9:M32)</f>
        <v>79.285714285714292</v>
      </c>
      <c r="N6" s="8">
        <f t="shared" si="0"/>
        <v>74</v>
      </c>
      <c r="O6" s="8">
        <f t="shared" si="0"/>
        <v>73.130434782608702</v>
      </c>
      <c r="P6" s="8">
        <f t="shared" si="0"/>
        <v>71.916666666666671</v>
      </c>
      <c r="Q6" s="8">
        <f t="shared" si="0"/>
        <v>69.833333333333329</v>
      </c>
      <c r="R6" s="8">
        <f t="shared" si="0"/>
        <v>68.5</v>
      </c>
      <c r="S6" s="8">
        <f t="shared" si="0"/>
        <v>67.041666666666671</v>
      </c>
      <c r="T6" s="8">
        <f t="shared" si="0"/>
        <v>65.916666666666671</v>
      </c>
      <c r="U6" s="8">
        <f t="shared" si="0"/>
        <v>64.083333333333329</v>
      </c>
      <c r="V6" s="8">
        <f t="shared" si="0"/>
        <v>63</v>
      </c>
      <c r="W6" s="8">
        <f t="shared" si="0"/>
        <v>63</v>
      </c>
      <c r="X6" s="8">
        <f t="shared" si="0"/>
        <v>61.208333333333336</v>
      </c>
      <c r="Y6" s="8">
        <f t="shared" si="0"/>
        <v>60.25</v>
      </c>
      <c r="Z6" s="8">
        <f t="shared" si="0"/>
        <v>59.125</v>
      </c>
      <c r="AA6" s="8">
        <f t="shared" si="0"/>
        <v>59.5</v>
      </c>
      <c r="AB6" s="8">
        <f t="shared" si="0"/>
        <v>59.166666666666664</v>
      </c>
      <c r="AC6" s="8">
        <f t="shared" si="0"/>
        <v>58.666666666666664</v>
      </c>
      <c r="AD6" s="8">
        <f t="shared" si="0"/>
        <v>58.625</v>
      </c>
      <c r="AE6" s="8">
        <f t="shared" si="0"/>
        <v>59.608695652173914</v>
      </c>
      <c r="AF6" s="8">
        <f t="shared" si="0"/>
        <v>57.235294117647058</v>
      </c>
      <c r="AG6" s="8">
        <f t="shared" si="0"/>
        <v>61.75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_xldudf_BCSTL("UD0901X0.CS")</f>
        <v xml:space="preserve">UD0901X0.CS </v>
      </c>
      <c r="B7" s="9" t="str" cm="1">
        <f t="array" ref="B7">_xldudf_BCD($A7,B$3)</f>
        <v>ND Soybeans Condition Poor</v>
      </c>
      <c r="C7" s="9" cm="1">
        <f t="array" ref="C7">_xldudf_BCD($A7,C$3)</f>
        <v>21</v>
      </c>
      <c r="D7" s="9" cm="1">
        <f t="array" ref="D7">_xldudf_BCD($A7,D$3)</f>
        <v>-1</v>
      </c>
      <c r="E7" s="9" cm="1">
        <f t="array" ref="E7">_xldudf_BCD($A7,E$3)</f>
        <v>22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INDEX(Data!$QY$3:$RT$1713,MATCH(ND!M$5&amp;ND!$H7,Data!$QY$3:$QY$1713&amp;Data!$QZ$3:$QZ$1713,0),17)</f>
        <v>65</v>
      </c>
      <c r="N7" s="14" cm="1">
        <f t="array" ref="N7">INDEX(Data!$QY$3:$RT$1713,MATCH(ND!N$5&amp;ND!$H7,Data!$QY$3:$QY$1713&amp;Data!$QZ$3:$QZ$1713,0),17)</f>
        <v>63</v>
      </c>
      <c r="O7" s="14" cm="1">
        <f t="array" ref="O7">INDEX(Data!$QY$3:$RT$1713,MATCH(ND!O$5&amp;ND!$H7,Data!$QY$3:$QY$1713&amp;Data!$QZ$3:$QZ$1713,0),17)</f>
        <v>67</v>
      </c>
      <c r="P7" s="14" cm="1">
        <f t="array" ref="P7">INDEX(Data!$QY$3:$RT$1713,MATCH(ND!P$5&amp;ND!$H7,Data!$QY$3:$QY$1713&amp;Data!$QZ$3:$QZ$1713,0),17)</f>
        <v>63</v>
      </c>
      <c r="Q7" s="14" cm="1">
        <f t="array" ref="Q7">INDEX(Data!$QY$3:$RT$1713,MATCH(ND!Q$5&amp;ND!$H7,Data!$QY$3:$QY$1713&amp;Data!$QZ$3:$QZ$1713,0),17)</f>
        <v>63</v>
      </c>
      <c r="R7" s="14" cm="1">
        <f t="array" ref="R7">INDEX(Data!$QY$3:$RT$1713,MATCH(ND!R$5&amp;ND!$H7,Data!$QY$3:$QY$1713&amp;Data!$QZ$3:$QZ$1713,0),17)</f>
        <v>53</v>
      </c>
      <c r="S7" s="14" cm="1">
        <f t="array" ref="S7">INDEX(Data!$QY$3:$RT$1713,MATCH(ND!S$5&amp;ND!$H7,Data!$QY$3:$QY$1713&amp;Data!$QZ$3:$QZ$1713,0),17)</f>
        <v>57</v>
      </c>
      <c r="T7" s="14" cm="1">
        <f t="array" ref="T7">INDEX(Data!$QY$3:$RT$1713,MATCH(ND!T$5&amp;ND!$H7,Data!$QY$3:$QY$1713&amp;Data!$QZ$3:$QZ$1713,0),17)</f>
        <v>52</v>
      </c>
      <c r="U7" s="14" cm="1">
        <f t="array" ref="U7">INDEX(Data!$QY$3:$RT$1713,MATCH(ND!U$5&amp;ND!$H7,Data!$QY$3:$QY$1713&amp;Data!$QZ$3:$QZ$1713,0),17)</f>
        <v>46</v>
      </c>
      <c r="V7" s="14" cm="1">
        <f t="array" ref="V7">INDEX(Data!$QY$3:$RT$1713,MATCH(ND!V$5&amp;ND!$H7,Data!$QY$3:$QY$1713&amp;Data!$QZ$3:$QZ$1713,0),17)</f>
        <v>44</v>
      </c>
      <c r="W7" s="14" cm="1">
        <f t="array" ref="W7">INDEX(Data!$QY$3:$RT$1713,MATCH(ND!W$5&amp;ND!$H7,Data!$QY$3:$QY$1713&amp;Data!$QZ$3:$QZ$1713,0),17)</f>
        <v>31</v>
      </c>
      <c r="X7" s="14" cm="1">
        <f t="array" ref="X7">INDEX(Data!$QY$3:$RT$1713,MATCH(ND!X$5&amp;ND!$H7,Data!$QY$3:$QY$1713&amp;Data!$QZ$3:$QZ$1713,0),17)</f>
        <v>34</v>
      </c>
      <c r="Y7" s="14" cm="1">
        <f t="array" ref="Y7">INDEX(Data!$QY$3:$RT$1713,MATCH(ND!Y$5&amp;ND!$H7,Data!$QY$3:$QY$1713&amp;Data!$QZ$3:$QZ$1713,0),17)</f>
        <v>27</v>
      </c>
      <c r="Z7" s="14" cm="1">
        <f t="array" ref="Z7">INDEX(Data!$QY$3:$RT$1713,MATCH(ND!Z$5&amp;ND!$H7,Data!$QY$3:$QY$1713&amp;Data!$QZ$3:$QZ$1713,0),17)</f>
        <v>30</v>
      </c>
      <c r="AA7" s="14" t="e" cm="1">
        <f t="array" ref="AA7">INDEX(Data!$QY$3:$RT$1713,MATCH(ND!AA$5&amp;ND!$H7,Data!$QY$3:$QY$1713&amp;Data!$QZ$3:$QZ$1713,0),17)</f>
        <v>#N/A</v>
      </c>
      <c r="AB7" s="14" t="e" cm="1">
        <f t="array" ref="AB7">INDEX(Data!$QY$3:$RT$1713,MATCH(ND!AB$5&amp;ND!$H7,Data!$QY$3:$QY$1713&amp;Data!$QZ$3:$QZ$1713,0),17)</f>
        <v>#N/A</v>
      </c>
      <c r="AC7" s="14" t="e" cm="1">
        <f t="array" ref="AC7">INDEX(Data!$QY$3:$RT$1713,MATCH(ND!AC$5&amp;ND!$H7,Data!$QY$3:$QY$1713&amp;Data!$QZ$3:$QZ$1713,0),17)</f>
        <v>#N/A</v>
      </c>
      <c r="AD7" s="14" t="e" cm="1">
        <f t="array" ref="AD7">INDEX(Data!$QY$3:$RT$1713,MATCH(ND!AD$5&amp;ND!$H7,Data!$QY$3:$QY$1713&amp;Data!$QZ$3:$QZ$1713,0),17)</f>
        <v>#N/A</v>
      </c>
      <c r="AE7" s="14" t="e" cm="1">
        <f t="array" ref="AE7">INDEX(Data!$QY$3:$RT$1713,MATCH(ND!AE$5&amp;ND!$H7,Data!$QY$3:$QY$1713&amp;Data!$QZ$3:$QZ$1713,0),17)</f>
        <v>#N/A</v>
      </c>
      <c r="AF7" s="14" t="e" cm="1">
        <f t="array" ref="AF7">INDEX(Data!$QY$3:$RT$1713,MATCH(ND!AF$5&amp;ND!$H7,Data!$QY$3:$QY$1713&amp;Data!$QZ$3:$QZ$1713,0),17)</f>
        <v>#N/A</v>
      </c>
      <c r="AG7" s="14" t="e" cm="1">
        <f t="array" ref="AG7">INDEX(Data!$QY$3:$RT$1713,MATCH(ND!AG$5&amp;ND!$H7,Data!$QY$3:$QY$1713&amp;Data!$QZ$3:$QZ$1713,0),17)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_xldudf_BCSTL("UD0901XW.CS")</f>
        <v xml:space="preserve">UD0901XW.CS </v>
      </c>
      <c r="B8" s="10" t="str" cm="1">
        <f t="array" ref="B8">_xldudf_BCD($A8,B$3)</f>
        <v>ND Soybeans Condition VPoor</v>
      </c>
      <c r="C8" s="10" cm="1">
        <f t="array" ref="C8">_xldudf_BCD($A8,C$3)</f>
        <v>8</v>
      </c>
      <c r="D8" s="10" cm="1">
        <f t="array" ref="D8">_xldudf_BCD($A8,D$3)</f>
        <v>0</v>
      </c>
      <c r="E8" s="10" cm="1">
        <f t="array" ref="E8">_xldudf_BCD($A8,E$3)</f>
        <v>8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INDEX(Data!$QY$3:$RT$1713,MATCH(ND!M$5&amp;ND!$H8,Data!$QY$3:$QY$1713&amp;Data!$QZ$3:$QZ$1713,0),17)</f>
        <v>58</v>
      </c>
      <c r="N8" s="10" cm="1">
        <f t="array" ref="N8">INDEX(Data!$QY$3:$RT$1713,MATCH(ND!N$5&amp;ND!$H8,Data!$QY$3:$QY$1713&amp;Data!$QZ$3:$QZ$1713,0),17)</f>
        <v>66</v>
      </c>
      <c r="O8" s="10" cm="1">
        <f t="array" ref="O8">INDEX(Data!$QY$3:$RT$1713,MATCH(ND!O$5&amp;ND!$H8,Data!$QY$3:$QY$1713&amp;Data!$QZ$3:$QZ$1713,0),17)</f>
        <v>63</v>
      </c>
      <c r="P8" s="10" cm="1">
        <f t="array" ref="P8">INDEX(Data!$QY$3:$RT$1713,MATCH(ND!P$5&amp;ND!$H8,Data!$QY$3:$QY$1713&amp;Data!$QZ$3:$QZ$1713,0),17)</f>
        <v>57</v>
      </c>
      <c r="Q8" s="10" cm="1">
        <f t="array" ref="Q8">INDEX(Data!$QY$3:$RT$1713,MATCH(ND!Q$5&amp;ND!$H8,Data!$QY$3:$QY$1713&amp;Data!$QZ$3:$QZ$1713,0),17)</f>
        <v>57</v>
      </c>
      <c r="R8" s="10" cm="1">
        <f t="array" ref="R8">INDEX(Data!$QY$3:$RT$1713,MATCH(ND!R$5&amp;ND!$H8,Data!$QY$3:$QY$1713&amp;Data!$QZ$3:$QZ$1713,0),17)</f>
        <v>56</v>
      </c>
      <c r="S8" s="10" cm="1">
        <f t="array" ref="S8">INDEX(Data!$QY$3:$RT$1713,MATCH(ND!S$5&amp;ND!$H8,Data!$QY$3:$QY$1713&amp;Data!$QZ$3:$QZ$1713,0),17)</f>
        <v>62</v>
      </c>
      <c r="T8" s="10" cm="1">
        <f t="array" ref="T8">INDEX(Data!$QY$3:$RT$1713,MATCH(ND!T$5&amp;ND!$H8,Data!$QY$3:$QY$1713&amp;Data!$QZ$3:$QZ$1713,0),17)</f>
        <v>57</v>
      </c>
      <c r="U8" s="10" cm="1">
        <f t="array" ref="U8">INDEX(Data!$QY$3:$RT$1713,MATCH(ND!U$5&amp;ND!$H8,Data!$QY$3:$QY$1713&amp;Data!$QZ$3:$QZ$1713,0),17)</f>
        <v>62</v>
      </c>
      <c r="V8" s="10" cm="1">
        <f t="array" ref="V8">INDEX(Data!$QY$3:$RT$1713,MATCH(ND!V$5&amp;ND!$H8,Data!$QY$3:$QY$1713&amp;Data!$QZ$3:$QZ$1713,0),17)</f>
        <v>63</v>
      </c>
      <c r="W8" s="10" cm="1">
        <f t="array" ref="W8">INDEX(Data!$QY$3:$RT$1713,MATCH(ND!W$5&amp;ND!$H8,Data!$QY$3:$QY$1713&amp;Data!$QZ$3:$QZ$1713,0),17)</f>
        <v>60</v>
      </c>
      <c r="X8" s="10" cm="1">
        <f t="array" ref="X8">INDEX(Data!$QY$3:$RT$1713,MATCH(ND!X$5&amp;ND!$H8,Data!$QY$3:$QY$1713&amp;Data!$QZ$3:$QZ$1713,0),17)</f>
        <v>61</v>
      </c>
      <c r="Y8" s="10" cm="1">
        <f t="array" ref="Y8">INDEX(Data!$QY$3:$RT$1713,MATCH(ND!Y$5&amp;ND!$H8,Data!$QY$3:$QY$1713&amp;Data!$QZ$3:$QZ$1713,0),17)</f>
        <v>62</v>
      </c>
      <c r="Z8" s="10" cm="1">
        <f t="array" ref="Z8">INDEX(Data!$QY$3:$RT$1713,MATCH(ND!Z$5&amp;ND!$H8,Data!$QY$3:$QY$1713&amp;Data!$QZ$3:$QZ$1713,0),17)</f>
        <v>61</v>
      </c>
      <c r="AA8" s="10" cm="1">
        <f t="array" ref="AA8">INDEX(Data!$QY$3:$RT$1713,MATCH(ND!AA$5&amp;ND!$H8,Data!$QY$3:$QY$1713&amp;Data!$QZ$3:$QZ$1713,0),17)</f>
        <v>61</v>
      </c>
      <c r="AB8" s="10" cm="1">
        <f t="array" ref="AB8">INDEX(Data!$QY$3:$RT$1713,MATCH(ND!AB$5&amp;ND!$H8,Data!$QY$3:$QY$1713&amp;Data!$QZ$3:$QZ$1713,0),17)</f>
        <v>57</v>
      </c>
      <c r="AC8" s="10" cm="1">
        <f t="array" ref="AC8">INDEX(Data!$QY$3:$RT$1713,MATCH(ND!AC$5&amp;ND!$H8,Data!$QY$3:$QY$1713&amp;Data!$QZ$3:$QZ$1713,0),17)</f>
        <v>55</v>
      </c>
      <c r="AD8" s="10" cm="1">
        <f t="array" ref="AD8">INDEX(Data!$QY$3:$RT$1713,MATCH(ND!AD$5&amp;ND!$H8,Data!$QY$3:$QY$1713&amp;Data!$QZ$3:$QZ$1713,0),17)</f>
        <v>56</v>
      </c>
      <c r="AE8" s="10" t="e" cm="1">
        <f t="array" ref="AE8">INDEX(Data!$QY$3:$RT$1713,MATCH(ND!AE$5&amp;ND!$H8,Data!$QY$3:$QY$1713&amp;Data!$QZ$3:$QZ$1713,0),17)</f>
        <v>#N/A</v>
      </c>
      <c r="AF8" s="10" t="e" cm="1">
        <f t="array" ref="AF8">INDEX(Data!$QY$3:$RT$1713,MATCH(ND!AF$5&amp;ND!$H8,Data!$QY$3:$QY$1713&amp;Data!$QZ$3:$QZ$1713,0),17)</f>
        <v>#N/A</v>
      </c>
      <c r="AG8" s="10" t="e" cm="1">
        <f t="array" ref="AG8">INDEX(Data!$QY$3:$RT$1713,MATCH(ND!AG$5&amp;ND!$H8,Data!$QY$3:$QY$1713&amp;Data!$QZ$3:$QZ$1713,0),17)</f>
        <v>#N/A</v>
      </c>
      <c r="AJ8" s="20"/>
    </row>
    <row r="9" spans="1:36" s="9" customFormat="1" x14ac:dyDescent="0.25">
      <c r="H9" s="11">
        <v>2024</v>
      </c>
      <c r="I9" s="16"/>
      <c r="N9" s="9" cm="1">
        <f t="array" ref="N9">IFERROR(INDEX(Data!$QY$3:$RT$1713,MATCH(ND!N$5&amp;ND!$H9,Data!$QY$3:$QY$1713&amp;Data!$QZ$3:$QZ$1713,0),17),"")</f>
        <v>67</v>
      </c>
      <c r="O9" s="9" cm="1">
        <f t="array" ref="O9">IFERROR(INDEX(Data!$QY$3:$RT$1713,MATCH(ND!O$5&amp;ND!$H9,Data!$QY$3:$QY$1713&amp;Data!$QZ$3:$QZ$1713,0),17),"")</f>
        <v>70</v>
      </c>
      <c r="P9" s="9" cm="1">
        <f t="array" ref="P9">IFERROR(INDEX(Data!$QY$3:$RT$1713,MATCH(ND!P$5&amp;ND!$H9,Data!$QY$3:$QY$1713&amp;Data!$QZ$3:$QZ$1713,0),17),"")</f>
        <v>66</v>
      </c>
      <c r="Q9" s="9" cm="1">
        <f t="array" ref="Q9">IFERROR(INDEX(Data!$QY$3:$RT$1713,MATCH(ND!Q$5&amp;ND!$H9,Data!$QY$3:$QY$1713&amp;Data!$QZ$3:$QZ$1713,0),17),"")</f>
        <v>64</v>
      </c>
      <c r="R9" s="9" cm="1">
        <f t="array" ref="R9">IFERROR(INDEX(Data!$QY$3:$RT$1713,MATCH(ND!R$5&amp;ND!$H9,Data!$QY$3:$QY$1713&amp;Data!$QZ$3:$QZ$1713,0),17),"")</f>
        <v>58</v>
      </c>
      <c r="S9" s="9" cm="1">
        <f t="array" ref="S9">IFERROR(INDEX(Data!$QY$3:$RT$1713,MATCH(ND!S$5&amp;ND!$H9,Data!$QY$3:$QY$1713&amp;Data!$QZ$3:$QZ$1713,0),17),"")</f>
        <v>62</v>
      </c>
      <c r="T9" s="9" cm="1">
        <f t="array" ref="T9">IFERROR(INDEX(Data!$QY$3:$RT$1713,MATCH(ND!T$5&amp;ND!$H9,Data!$QY$3:$QY$1713&amp;Data!$QZ$3:$QZ$1713,0),17),"")</f>
        <v>58</v>
      </c>
      <c r="U9" s="9" cm="1">
        <f t="array" ref="U9">IFERROR(INDEX(Data!$QY$3:$RT$1713,MATCH(ND!U$5&amp;ND!$H9,Data!$QY$3:$QY$1713&amp;Data!$QZ$3:$QZ$1713,0),17),"")</f>
        <v>51</v>
      </c>
      <c r="V9" s="9" cm="1">
        <f t="array" ref="V9">IFERROR(INDEX(Data!$QY$3:$RT$1713,MATCH(ND!V$5&amp;ND!$H9,Data!$QY$3:$QY$1713&amp;Data!$QZ$3:$QZ$1713,0),17),"")</f>
        <v>61</v>
      </c>
      <c r="W9" s="9" cm="1">
        <f t="array" ref="W9">IFERROR(INDEX(Data!$QY$3:$RT$1713,MATCH(ND!W$5&amp;ND!$H9,Data!$QY$3:$QY$1713&amp;Data!$QZ$3:$QZ$1713,0),17),"")</f>
        <v>61</v>
      </c>
      <c r="X9" s="9" cm="1">
        <f t="array" ref="X9">IFERROR(INDEX(Data!$QY$3:$RT$1713,MATCH(ND!X$5&amp;ND!$H9,Data!$QY$3:$QY$1713&amp;Data!$QZ$3:$QZ$1713,0),17),"")</f>
        <v>57</v>
      </c>
      <c r="Y9" s="9" cm="1">
        <f t="array" ref="Y9">(INDEX(Data!$QY$3:$RT$1713,MATCH(ND!Y$5&amp;ND!$H9,Data!$QY$3:$QY$1713&amp;Data!$QZ$3:$QZ$1713,0),17))</f>
        <v>63</v>
      </c>
      <c r="Z9" s="9" cm="1">
        <f t="array" ref="Z9">(INDEX(Data!$QY$3:$RT$1713,MATCH(ND!Z$5&amp;ND!$H9,Data!$QY$3:$QY$1713&amp;Data!$QZ$3:$QZ$1713,0),17))</f>
        <v>58</v>
      </c>
      <c r="AA9" s="9" cm="1">
        <f t="array" ref="AA9">(INDEX(Data!$QY$3:$RT$1713,MATCH(ND!AA$5&amp;ND!$H9,Data!$QY$3:$QY$1713&amp;Data!$QZ$3:$QZ$1713,0),17))</f>
        <v>62</v>
      </c>
      <c r="AB9" s="9" cm="1">
        <f t="array" ref="AB9">(INDEX(Data!$QY$3:$RT$1713,MATCH(ND!AB$5&amp;ND!$H9,Data!$QY$3:$QY$1713&amp;Data!$QZ$3:$QZ$1713,0),17))</f>
        <v>62</v>
      </c>
      <c r="AC9" s="9" cm="1">
        <f t="array" ref="AC9">(INDEX(Data!$QY$3:$RT$1713,MATCH(ND!AC$5&amp;ND!$H9,Data!$QY$3:$QY$1713&amp;Data!$QZ$3:$QZ$1713,0),17))</f>
        <v>63</v>
      </c>
      <c r="AD9" s="9" cm="1">
        <f t="array" ref="AD9">(INDEX(Data!$QY$3:$RT$1713,MATCH(ND!AD$5&amp;ND!$H9,Data!$QY$3:$QY$1713&amp;Data!$QZ$3:$QZ$1713,0),17))</f>
        <v>67</v>
      </c>
      <c r="AE9" s="9" cm="1">
        <f t="array" ref="AE9">(INDEX(Data!$QY$3:$RT$1713,MATCH(ND!AE$5&amp;ND!$H9,Data!$QY$3:$QY$1713&amp;Data!$QZ$3:$QZ$1713,0),17))</f>
        <v>67</v>
      </c>
      <c r="AJ9" s="17"/>
    </row>
    <row r="10" spans="1:36" s="10" customFormat="1" x14ac:dyDescent="0.25">
      <c r="H10" s="18">
        <v>2023</v>
      </c>
      <c r="I10" s="19"/>
      <c r="M10" s="10" cm="1">
        <f t="array" ref="M10">IFERROR(INDEX(Data!$QY$3:$RT$1713,MATCH(ND!M$5&amp;ND!$H10,Data!$QY$3:$QY$1713&amp;Data!$QZ$3:$QZ$1713,0),17),"")</f>
        <v>69</v>
      </c>
      <c r="N10" s="10" cm="1">
        <f t="array" ref="N10">IFERROR(INDEX(Data!$QY$3:$RT$1713,MATCH(ND!N$5&amp;ND!$H10,Data!$QY$3:$QY$1713&amp;Data!$QZ$3:$QZ$1713,0),17),"")</f>
        <v>64</v>
      </c>
      <c r="O10" s="10" cm="1">
        <f t="array" ref="O10">IFERROR(INDEX(Data!$QY$3:$RT$1713,MATCH(ND!O$5&amp;ND!$H10,Data!$QY$3:$QY$1713&amp;Data!$QZ$3:$QZ$1713,0),17),"")</f>
        <v>53</v>
      </c>
      <c r="P10" s="10" cm="1">
        <f t="array" ref="P10">IFERROR(INDEX(Data!$QY$3:$RT$1713,MATCH(ND!P$5&amp;ND!$H10,Data!$QY$3:$QY$1713&amp;Data!$QZ$3:$QZ$1713,0),17),"")</f>
        <v>62</v>
      </c>
      <c r="Q10" s="10" cm="1">
        <f t="array" ref="Q10">IFERROR(INDEX(Data!$QY$3:$RT$1713,MATCH(ND!Q$5&amp;ND!$H10,Data!$QY$3:$QY$1713&amp;Data!$QZ$3:$QZ$1713,0),17),"")</f>
        <v>57</v>
      </c>
      <c r="R10" s="10" cm="1">
        <f t="array" ref="R10">IFERROR(INDEX(Data!$QY$3:$RT$1713,MATCH(ND!R$5&amp;ND!$H10,Data!$QY$3:$QY$1713&amp;Data!$QZ$3:$QZ$1713,0),17),"")</f>
        <v>51</v>
      </c>
      <c r="S10" s="10" cm="1">
        <f t="array" ref="S10">IFERROR(INDEX(Data!$QY$3:$RT$1713,MATCH(ND!S$5&amp;ND!$H10,Data!$QY$3:$QY$1713&amp;Data!$QZ$3:$QZ$1713,0),17),"")</f>
        <v>53</v>
      </c>
      <c r="T10" s="10" cm="1">
        <f t="array" ref="T10">IFERROR(INDEX(Data!$QY$3:$RT$1713,MATCH(ND!T$5&amp;ND!$H10,Data!$QY$3:$QY$1713&amp;Data!$QZ$3:$QZ$1713,0),17),"")</f>
        <v>49</v>
      </c>
      <c r="U10" s="10" cm="1">
        <f t="array" ref="U10">IFERROR(INDEX(Data!$QY$3:$RT$1713,MATCH(ND!U$5&amp;ND!$H10,Data!$QY$3:$QY$1713&amp;Data!$QZ$3:$QZ$1713,0),17),"")</f>
        <v>44</v>
      </c>
      <c r="V10" s="10" cm="1">
        <f t="array" ref="V10">IFERROR(INDEX(Data!$QY$3:$RT$1713,MATCH(ND!V$5&amp;ND!$H10,Data!$QY$3:$QY$1713&amp;Data!$QZ$3:$QZ$1713,0),17),"")</f>
        <v>43</v>
      </c>
      <c r="W10" s="10" cm="1">
        <f t="array" ref="W10">IFERROR(INDEX(Data!$QY$3:$RT$1713,MATCH(ND!W$5&amp;ND!$H10,Data!$QY$3:$QY$1713&amp;Data!$QZ$3:$QZ$1713,0),17),"")</f>
        <v>49</v>
      </c>
      <c r="X10" s="10" cm="1">
        <f t="array" ref="X10">IFERROR(INDEX(Data!$QY$3:$RT$1713,MATCH(ND!X$5&amp;ND!$H10,Data!$QY$3:$QY$1713&amp;Data!$QZ$3:$QZ$1713,0),17),"")</f>
        <v>46</v>
      </c>
      <c r="Y10" s="10" cm="1">
        <f t="array" ref="Y10">IFERROR(INDEX(Data!$QY$3:$RT$1713,MATCH(ND!Y$5&amp;ND!$H10,Data!$QY$3:$QY$1713&amp;Data!$QZ$3:$QZ$1713,0),17),"")</f>
        <v>46</v>
      </c>
      <c r="Z10" s="10" cm="1">
        <f t="array" ref="Z10">IFERROR(INDEX(Data!$QY$3:$RT$1713,MATCH(ND!Z$5&amp;ND!$H10,Data!$QY$3:$QY$1713&amp;Data!$QZ$3:$QZ$1713,0),17),"")</f>
        <v>47</v>
      </c>
      <c r="AA10" s="10" cm="1">
        <f t="array" ref="AA10">IFERROR(INDEX(Data!$QY$3:$RT$1713,MATCH(ND!AA$5&amp;ND!$H10,Data!$QY$3:$QY$1713&amp;Data!$QZ$3:$QZ$1713,0),17),"")</f>
        <v>51</v>
      </c>
      <c r="AB10" s="10" cm="1">
        <f t="array" ref="AB10">IFERROR(INDEX(Data!$QY$3:$RT$1713,MATCH(ND!AB$5&amp;ND!$H10,Data!$QY$3:$QY$1713&amp;Data!$QZ$3:$QZ$1713,0),17),"")</f>
        <v>45</v>
      </c>
      <c r="AC10" s="10" cm="1">
        <f t="array" ref="AC10">IFERROR(INDEX(Data!$QY$3:$RT$1713,MATCH(ND!AC$5&amp;ND!$H10,Data!$QY$3:$QY$1713&amp;Data!$QZ$3:$QZ$1713,0),17),"")</f>
        <v>42</v>
      </c>
      <c r="AD10" s="10" cm="1">
        <f t="array" ref="AD10">IFERROR(INDEX(Data!$QY$3:$RT$1713,MATCH(ND!AD$5&amp;ND!$H10,Data!$QY$3:$QY$1713&amp;Data!$QZ$3:$QZ$1713,0),17),"")</f>
        <v>48</v>
      </c>
      <c r="AE10" s="10" cm="1">
        <f t="array" ref="AE10">IFERROR(INDEX(Data!$QY$3:$RT$1713,MATCH(ND!AE$5&amp;ND!$H10,Data!$QY$3:$QY$1713&amp;Data!$QZ$3:$QZ$1713,0),17),"")</f>
        <v>40</v>
      </c>
      <c r="AF10" s="10" cm="1">
        <f t="array" ref="AF10">IFERROR(INDEX(Data!$QY$3:$RT$1713,MATCH(ND!AF$5&amp;ND!$H10,Data!$QY$3:$QY$1713&amp;Data!$QZ$3:$QZ$1713,0),17),"")</f>
        <v>42</v>
      </c>
      <c r="AJ10" s="20"/>
    </row>
    <row r="11" spans="1:36" s="9" customFormat="1" x14ac:dyDescent="0.25">
      <c r="H11" s="11">
        <v>2022</v>
      </c>
      <c r="I11" s="16"/>
      <c r="O11" s="9" cm="1">
        <f t="array" ref="O11">IFERROR(INDEX(Data!$QY$3:$RT$1713,MATCH(ND!O$5&amp;ND!$H11,Data!$QY$3:$QY$1713&amp;Data!$QZ$3:$QZ$1713,0),17),"")</f>
        <v>58</v>
      </c>
      <c r="P11" s="9" cm="1">
        <f t="array" ref="P11">IFERROR(INDEX(Data!$QY$3:$RT$1713,MATCH(ND!P$5&amp;ND!$H11,Data!$QY$3:$QY$1713&amp;Data!$QZ$3:$QZ$1713,0),17),"")</f>
        <v>62</v>
      </c>
      <c r="Q11" s="9" cm="1">
        <f t="array" ref="Q11">IFERROR(INDEX(Data!$QY$3:$RT$1713,MATCH(ND!Q$5&amp;ND!$H11,Data!$QY$3:$QY$1713&amp;Data!$QZ$3:$QZ$1713,0),17),"")</f>
        <v>67</v>
      </c>
      <c r="R11" s="9" cm="1">
        <f t="array" ref="R11">IFERROR(INDEX(Data!$QY$3:$RT$1713,MATCH(ND!R$5&amp;ND!$H11,Data!$QY$3:$QY$1713&amp;Data!$QZ$3:$QZ$1713,0),17),"")</f>
        <v>68</v>
      </c>
      <c r="S11" s="9" cm="1">
        <f t="array" ref="S11">IFERROR(INDEX(Data!$QY$3:$RT$1713,MATCH(ND!S$5&amp;ND!$H11,Data!$QY$3:$QY$1713&amp;Data!$QZ$3:$QZ$1713,0),17),"")</f>
        <v>69</v>
      </c>
      <c r="T11" s="9" cm="1">
        <f t="array" ref="T11">IFERROR(INDEX(Data!$QY$3:$RT$1713,MATCH(ND!T$5&amp;ND!$H11,Data!$QY$3:$QY$1713&amp;Data!$QZ$3:$QZ$1713,0),17),"")</f>
        <v>63</v>
      </c>
      <c r="U11" s="9" cm="1">
        <f t="array" ref="U11">IFERROR(INDEX(Data!$QY$3:$RT$1713,MATCH(ND!U$5&amp;ND!$H11,Data!$QY$3:$QY$1713&amp;Data!$QZ$3:$QZ$1713,0),17),"")</f>
        <v>62</v>
      </c>
      <c r="V11" s="9" cm="1">
        <f t="array" ref="V11">IFERROR(INDEX(Data!$QY$3:$RT$1713,MATCH(ND!V$5&amp;ND!$H11,Data!$QY$3:$QY$1713&amp;Data!$QZ$3:$QZ$1713,0),17),"")</f>
        <v>63</v>
      </c>
      <c r="W11" s="9" cm="1">
        <f t="array" ref="W11">IFERROR(INDEX(Data!$QY$3:$RT$1713,MATCH(ND!W$5&amp;ND!$H11,Data!$QY$3:$QY$1713&amp;Data!$QZ$3:$QZ$1713,0),17),"")</f>
        <v>59</v>
      </c>
      <c r="X11" s="9" cm="1">
        <f t="array" ref="X11">IFERROR(INDEX(Data!$QY$3:$RT$1713,MATCH(ND!X$5&amp;ND!$H11,Data!$QY$3:$QY$1713&amp;Data!$QZ$3:$QZ$1713,0),17),"")</f>
        <v>61</v>
      </c>
      <c r="Y11" s="9" cm="1">
        <f t="array" ref="Y11">IFERROR(INDEX(Data!$QY$3:$RT$1713,MATCH(ND!Y$5&amp;ND!$H11,Data!$QY$3:$QY$1713&amp;Data!$QZ$3:$QZ$1713,0),17),"")</f>
        <v>57</v>
      </c>
      <c r="Z11" s="9" cm="1">
        <f t="array" ref="Z11">IFERROR(INDEX(Data!$QY$3:$RT$1713,MATCH(ND!Z$5&amp;ND!$H11,Data!$QY$3:$QY$1713&amp;Data!$QZ$3:$QZ$1713,0),17),"")</f>
        <v>57</v>
      </c>
      <c r="AA11" s="9" cm="1">
        <f t="array" ref="AA11">IFERROR(INDEX(Data!$QY$3:$RT$1713,MATCH(ND!AA$5&amp;ND!$H11,Data!$QY$3:$QY$1713&amp;Data!$QZ$3:$QZ$1713,0),17),"")</f>
        <v>55</v>
      </c>
      <c r="AB11" s="9" cm="1">
        <f t="array" ref="AB11">IFERROR(INDEX(Data!$QY$3:$RT$1713,MATCH(ND!AB$5&amp;ND!$H11,Data!$QY$3:$QY$1713&amp;Data!$QZ$3:$QZ$1713,0),17),"")</f>
        <v>55</v>
      </c>
      <c r="AC11" s="9" cm="1">
        <f t="array" ref="AC11">IFERROR(INDEX(Data!$QY$3:$RT$1713,MATCH(ND!AC$5&amp;ND!$H11,Data!$QY$3:$QY$1713&amp;Data!$QZ$3:$QZ$1713,0),17),"")</f>
        <v>60</v>
      </c>
      <c r="AD11" s="9" cm="1">
        <f t="array" ref="AD11">IFERROR(INDEX(Data!$QY$3:$RT$1713,MATCH(ND!AD$5&amp;ND!$H11,Data!$QY$3:$QY$1713&amp;Data!$QZ$3:$QZ$1713,0),17),"")</f>
        <v>54</v>
      </c>
      <c r="AE11" s="9" cm="1">
        <f t="array" ref="AE11">IFERROR(INDEX(Data!$QY$3:$RT$1713,MATCH(ND!AE$5&amp;ND!$H11,Data!$QY$3:$QY$1713&amp;Data!$QZ$3:$QZ$1713,0),17),"")</f>
        <v>58</v>
      </c>
      <c r="AF11" s="9" cm="1">
        <f t="array" ref="AF11">IFERROR(INDEX(Data!$QY$3:$RT$1713,MATCH(ND!AF$5&amp;ND!$H11,Data!$QY$3:$QY$1713&amp;Data!$QZ$3:$QZ$1713,0),17),"")</f>
        <v>57</v>
      </c>
      <c r="AG11" s="9" cm="1">
        <f t="array" ref="AG11">IFERROR(INDEX(Data!$QY$3:$RT$1713,MATCH(ND!AG$5&amp;ND!$H11,Data!$QY$3:$QY$1713&amp;Data!$QZ$3:$QZ$1713,0),17),"")</f>
        <v>57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IFERROR(INDEX(Data!$QY$3:$RT$1713,MATCH(ND!N$5&amp;ND!$H12,Data!$QY$3:$QY$1713&amp;Data!$QZ$3:$QZ$1713,0),17),"")</f>
        <v>25</v>
      </c>
      <c r="O12" s="10" cm="1">
        <f t="array" ref="O12">IFERROR(INDEX(Data!$QY$3:$RT$1713,MATCH(ND!O$5&amp;ND!$H12,Data!$QY$3:$QY$1713&amp;Data!$QZ$3:$QZ$1713,0),17),"")</f>
        <v>24</v>
      </c>
      <c r="P12" s="10" cm="1">
        <f t="array" ref="P12">IFERROR(INDEX(Data!$QY$3:$RT$1713,MATCH(ND!P$5&amp;ND!$H12,Data!$QY$3:$QY$1713&amp;Data!$QZ$3:$QZ$1713,0),17),"")</f>
        <v>23</v>
      </c>
      <c r="Q12" s="10" cm="1">
        <f t="array" ref="Q12">IFERROR(INDEX(Data!$QY$3:$RT$1713,MATCH(ND!Q$5&amp;ND!$H12,Data!$QY$3:$QY$1713&amp;Data!$QZ$3:$QZ$1713,0),17),"")</f>
        <v>25</v>
      </c>
      <c r="R12" s="10" cm="1">
        <f t="array" ref="R12">IFERROR(INDEX(Data!$QY$3:$RT$1713,MATCH(ND!R$5&amp;ND!$H12,Data!$QY$3:$QY$1713&amp;Data!$QZ$3:$QZ$1713,0),17),"")</f>
        <v>19</v>
      </c>
      <c r="S12" s="10" cm="1">
        <f t="array" ref="S12">IFERROR(INDEX(Data!$QY$3:$RT$1713,MATCH(ND!S$5&amp;ND!$H12,Data!$QY$3:$QY$1713&amp;Data!$QZ$3:$QZ$1713,0),17),"")</f>
        <v>21</v>
      </c>
      <c r="T12" s="10" cm="1">
        <f t="array" ref="T12">IFERROR(INDEX(Data!$QY$3:$RT$1713,MATCH(ND!T$5&amp;ND!$H12,Data!$QY$3:$QY$1713&amp;Data!$QZ$3:$QZ$1713,0),17),"")</f>
        <v>20</v>
      </c>
      <c r="U12" s="10" cm="1">
        <f t="array" ref="U12">IFERROR(INDEX(Data!$QY$3:$RT$1713,MATCH(ND!U$5&amp;ND!$H12,Data!$QY$3:$QY$1713&amp;Data!$QZ$3:$QZ$1713,0),17),"")</f>
        <v>17</v>
      </c>
      <c r="V12" s="10" cm="1">
        <f t="array" ref="V12">IFERROR(INDEX(Data!$QY$3:$RT$1713,MATCH(ND!V$5&amp;ND!$H12,Data!$QY$3:$QY$1713&amp;Data!$QZ$3:$QZ$1713,0),17),"")</f>
        <v>17</v>
      </c>
      <c r="W12" s="10" cm="1">
        <f t="array" ref="W12">IFERROR(INDEX(Data!$QY$3:$RT$1713,MATCH(ND!W$5&amp;ND!$H12,Data!$QY$3:$QY$1713&amp;Data!$QZ$3:$QZ$1713,0),17),"")</f>
        <v>13</v>
      </c>
      <c r="X12" s="10" cm="1">
        <f t="array" ref="X12">IFERROR(INDEX(Data!$QY$3:$RT$1713,MATCH(ND!X$5&amp;ND!$H12,Data!$QY$3:$QY$1713&amp;Data!$QZ$3:$QZ$1713,0),17),"")</f>
        <v>14</v>
      </c>
      <c r="Y12" s="10" cm="1">
        <f t="array" ref="Y12">IFERROR(INDEX(Data!$QY$3:$RT$1713,MATCH(ND!Y$5&amp;ND!$H12,Data!$QY$3:$QY$1713&amp;Data!$QZ$3:$QZ$1713,0),17),"")</f>
        <v>12</v>
      </c>
      <c r="Z12" s="10" cm="1">
        <f t="array" ref="Z12">IFERROR(INDEX(Data!$QY$3:$RT$1713,MATCH(ND!Z$5&amp;ND!$H12,Data!$QY$3:$QY$1713&amp;Data!$QZ$3:$QZ$1713,0),17),"")</f>
        <v>15</v>
      </c>
      <c r="AA12" s="10" cm="1">
        <f t="array" ref="AA12">IFERROR(INDEX(Data!$QY$3:$RT$1713,MATCH(ND!AA$5&amp;ND!$H12,Data!$QY$3:$QY$1713&amp;Data!$QZ$3:$QZ$1713,0),17),"")</f>
        <v>16</v>
      </c>
      <c r="AB12" s="10" cm="1">
        <f t="array" ref="AB12">IFERROR(INDEX(Data!$QY$3:$RT$1713,MATCH(ND!AB$5&amp;ND!$H12,Data!$QY$3:$QY$1713&amp;Data!$QZ$3:$QZ$1713,0),17),"")</f>
        <v>16</v>
      </c>
      <c r="AC12" s="10" cm="1">
        <f t="array" ref="AC12">IFERROR(INDEX(Data!$QY$3:$RT$1713,MATCH(ND!AC$5&amp;ND!$H12,Data!$QY$3:$QY$1713&amp;Data!$QZ$3:$QZ$1713,0),17),"")</f>
        <v>16</v>
      </c>
      <c r="AD12" s="10" cm="1">
        <f t="array" ref="AD12">IFERROR(INDEX(Data!$QY$3:$RT$1713,MATCH(ND!AD$5&amp;ND!$H12,Data!$QY$3:$QY$1713&amp;Data!$QZ$3:$QZ$1713,0),17),"")</f>
        <v>16</v>
      </c>
      <c r="AE12" s="10" cm="1">
        <f t="array" ref="AE12">IFERROR(INDEX(Data!$QY$3:$RT$1713,MATCH(ND!AE$5&amp;ND!$H12,Data!$QY$3:$QY$1713&amp;Data!$QZ$3:$QZ$1713,0),17),"")</f>
        <v>16</v>
      </c>
      <c r="AF12" s="10" cm="1">
        <f t="array" ref="AF12">IFERROR(INDEX(Data!$QY$3:$RT$1713,MATCH(ND!AF$5&amp;ND!$H12,Data!$QY$3:$QY$1713&amp;Data!$QZ$3:$QZ$1713,0),17),"")</f>
        <v>17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IFERROR(INDEX(Data!$QY$3:$RT$1713,MATCH(ND!M$5&amp;ND!$H13,Data!$QY$3:$QY$1713&amp;Data!$QZ$3:$QZ$1713,0),17),"")</f>
        <v>66</v>
      </c>
      <c r="N13" s="9" cm="1">
        <f t="array" ref="N13">IFERROR(INDEX(Data!$QY$3:$RT$1713,MATCH(ND!N$5&amp;ND!$H13,Data!$QY$3:$QY$1713&amp;Data!$QZ$3:$QZ$1713,0),17),"")</f>
        <v>75</v>
      </c>
      <c r="O13" s="9" cm="1">
        <f t="array" ref="O13">IFERROR(INDEX(Data!$QY$3:$RT$1713,MATCH(ND!O$5&amp;ND!$H13,Data!$QY$3:$QY$1713&amp;Data!$QZ$3:$QZ$1713,0),17),"")</f>
        <v>74</v>
      </c>
      <c r="P13" s="9" cm="1">
        <f t="array" ref="P13">IFERROR(INDEX(Data!$QY$3:$RT$1713,MATCH(ND!P$5&amp;ND!$H13,Data!$QY$3:$QY$1713&amp;Data!$QZ$3:$QZ$1713,0),17),"")</f>
        <v>70</v>
      </c>
      <c r="Q13" s="9" cm="1">
        <f t="array" ref="Q13">IFERROR(INDEX(Data!$QY$3:$RT$1713,MATCH(ND!Q$5&amp;ND!$H13,Data!$QY$3:$QY$1713&amp;Data!$QZ$3:$QZ$1713,0),17),"")</f>
        <v>70</v>
      </c>
      <c r="R13" s="9" cm="1">
        <f t="array" ref="R13">IFERROR(INDEX(Data!$QY$3:$RT$1713,MATCH(ND!R$5&amp;ND!$H13,Data!$QY$3:$QY$1713&amp;Data!$QZ$3:$QZ$1713,0),17),"")</f>
        <v>69</v>
      </c>
      <c r="S13" s="9" cm="1">
        <f t="array" ref="S13">IFERROR(INDEX(Data!$QY$3:$RT$1713,MATCH(ND!S$5&amp;ND!$H13,Data!$QY$3:$QY$1713&amp;Data!$QZ$3:$QZ$1713,0),17),"")</f>
        <v>67</v>
      </c>
      <c r="T13" s="9" cm="1">
        <f t="array" ref="T13">IFERROR(INDEX(Data!$QY$3:$RT$1713,MATCH(ND!T$5&amp;ND!$H13,Data!$QY$3:$QY$1713&amp;Data!$QZ$3:$QZ$1713,0),17),"")</f>
        <v>68</v>
      </c>
      <c r="U13" s="9" cm="1">
        <f t="array" ref="U13">IFERROR(INDEX(Data!$QY$3:$RT$1713,MATCH(ND!U$5&amp;ND!$H13,Data!$QY$3:$QY$1713&amp;Data!$QZ$3:$QZ$1713,0),17),"")</f>
        <v>63</v>
      </c>
      <c r="V13" s="9" cm="1">
        <f t="array" ref="V13">IFERROR(INDEX(Data!$QY$3:$RT$1713,MATCH(ND!V$5&amp;ND!$H13,Data!$QY$3:$QY$1713&amp;Data!$QZ$3:$QZ$1713,0),17),"")</f>
        <v>65</v>
      </c>
      <c r="W13" s="9" cm="1">
        <f t="array" ref="W13">IFERROR(INDEX(Data!$QY$3:$RT$1713,MATCH(ND!W$5&amp;ND!$H13,Data!$QY$3:$QY$1713&amp;Data!$QZ$3:$QZ$1713,0),17),"")</f>
        <v>67</v>
      </c>
      <c r="X13" s="9" cm="1">
        <f t="array" ref="X13">IFERROR(INDEX(Data!$QY$3:$RT$1713,MATCH(ND!X$5&amp;ND!$H13,Data!$QY$3:$QY$1713&amp;Data!$QZ$3:$QZ$1713,0),17),"")</f>
        <v>63</v>
      </c>
      <c r="Y13" s="9" cm="1">
        <f t="array" ref="Y13">IFERROR(INDEX(Data!$QY$3:$RT$1713,MATCH(ND!Y$5&amp;ND!$H13,Data!$QY$3:$QY$1713&amp;Data!$QZ$3:$QZ$1713,0),17),"")</f>
        <v>65</v>
      </c>
      <c r="Z13" s="9" cm="1">
        <f t="array" ref="Z13">IFERROR(INDEX(Data!$QY$3:$RT$1713,MATCH(ND!Z$5&amp;ND!$H13,Data!$QY$3:$QY$1713&amp;Data!$QZ$3:$QZ$1713,0),17),"")</f>
        <v>64</v>
      </c>
      <c r="AA13" s="9" cm="1">
        <f t="array" ref="AA13">IFERROR(INDEX(Data!$QY$3:$RT$1713,MATCH(ND!AA$5&amp;ND!$H13,Data!$QY$3:$QY$1713&amp;Data!$QZ$3:$QZ$1713,0),17),"")</f>
        <v>64</v>
      </c>
      <c r="AB13" s="9" cm="1">
        <f t="array" ref="AB13">IFERROR(INDEX(Data!$QY$3:$RT$1713,MATCH(ND!AB$5&amp;ND!$H13,Data!$QY$3:$QY$1713&amp;Data!$QZ$3:$QZ$1713,0),17),"")</f>
        <v>53</v>
      </c>
      <c r="AC13" s="9" cm="1">
        <f t="array" ref="AC13">IFERROR(INDEX(Data!$QY$3:$RT$1713,MATCH(ND!AC$5&amp;ND!$H13,Data!$QY$3:$QY$1713&amp;Data!$QZ$3:$QZ$1713,0),17),"")</f>
        <v>48</v>
      </c>
      <c r="AD13" s="9" cm="1">
        <f t="array" ref="AD13">IFERROR(INDEX(Data!$QY$3:$RT$1713,MATCH(ND!AD$5&amp;ND!$H13,Data!$QY$3:$QY$1713&amp;Data!$QZ$3:$QZ$1713,0),17),"")</f>
        <v>49</v>
      </c>
      <c r="AE13" s="9" cm="1">
        <f t="array" ref="AE13">IFERROR(INDEX(Data!$QY$3:$RT$1713,MATCH(ND!AE$5&amp;ND!$H13,Data!$QY$3:$QY$1713&amp;Data!$QZ$3:$QZ$1713,0),17),"")</f>
        <v>48</v>
      </c>
      <c r="AF13" s="9" cm="1">
        <f t="array" ref="AF13">IFERROR(INDEX(Data!$QY$3:$RT$1713,MATCH(ND!AF$5&amp;ND!$H13,Data!$QY$3:$QY$1713&amp;Data!$QZ$3:$QZ$1713,0),17),"")</f>
        <v>47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IFERROR(INDEX(Data!$QY$3:$RT$1713,MATCH(ND!P$5&amp;ND!$H14,Data!$QY$3:$QY$1713&amp;Data!$QZ$3:$QZ$1713,0),17),"")</f>
        <v>70</v>
      </c>
      <c r="Q14" s="10" cm="1">
        <f t="array" ref="Q14">IFERROR(INDEX(Data!$QY$3:$RT$1713,MATCH(ND!Q$5&amp;ND!$H14,Data!$QY$3:$QY$1713&amp;Data!$QZ$3:$QZ$1713,0),17),"")</f>
        <v>67</v>
      </c>
      <c r="R14" s="10" cm="1">
        <f t="array" ref="R14">IFERROR(INDEX(Data!$QY$3:$RT$1713,MATCH(ND!R$5&amp;ND!$H14,Data!$QY$3:$QY$1713&amp;Data!$QZ$3:$QZ$1713,0),17),"")</f>
        <v>69</v>
      </c>
      <c r="S14" s="10" cm="1">
        <f t="array" ref="S14">IFERROR(INDEX(Data!$QY$3:$RT$1713,MATCH(ND!S$5&amp;ND!$H14,Data!$QY$3:$QY$1713&amp;Data!$QZ$3:$QZ$1713,0),17),"")</f>
        <v>69</v>
      </c>
      <c r="T14" s="10" cm="1">
        <f t="array" ref="T14">IFERROR(INDEX(Data!$QY$3:$RT$1713,MATCH(ND!T$5&amp;ND!$H14,Data!$QY$3:$QY$1713&amp;Data!$QZ$3:$QZ$1713,0),17),"")</f>
        <v>65</v>
      </c>
      <c r="U14" s="10" cm="1">
        <f t="array" ref="U14">IFERROR(INDEX(Data!$QY$3:$RT$1713,MATCH(ND!U$5&amp;ND!$H14,Data!$QY$3:$QY$1713&amp;Data!$QZ$3:$QZ$1713,0),17),"")</f>
        <v>65</v>
      </c>
      <c r="V14" s="10" cm="1">
        <f t="array" ref="V14">IFERROR(INDEX(Data!$QY$3:$RT$1713,MATCH(ND!V$5&amp;ND!$H14,Data!$QY$3:$QY$1713&amp;Data!$QZ$3:$QZ$1713,0),17),"")</f>
        <v>63</v>
      </c>
      <c r="W14" s="10" cm="1">
        <f t="array" ref="W14">IFERROR(INDEX(Data!$QY$3:$RT$1713,MATCH(ND!W$5&amp;ND!$H14,Data!$QY$3:$QY$1713&amp;Data!$QZ$3:$QZ$1713,0),17),"")</f>
        <v>62</v>
      </c>
      <c r="X14" s="10" cm="1">
        <f t="array" ref="X14">IFERROR(INDEX(Data!$QY$3:$RT$1713,MATCH(ND!X$5&amp;ND!$H14,Data!$QY$3:$QY$1713&amp;Data!$QZ$3:$QZ$1713,0),17),"")</f>
        <v>63</v>
      </c>
      <c r="Y14" s="10" cm="1">
        <f t="array" ref="Y14">IFERROR(INDEX(Data!$QY$3:$RT$1713,MATCH(ND!Y$5&amp;ND!$H14,Data!$QY$3:$QY$1713&amp;Data!$QZ$3:$QZ$1713,0),17),"")</f>
        <v>62</v>
      </c>
      <c r="Z14" s="10" cm="1">
        <f t="array" ref="Z14">IFERROR(INDEX(Data!$QY$3:$RT$1713,MATCH(ND!Z$5&amp;ND!$H14,Data!$QY$3:$QY$1713&amp;Data!$QZ$3:$QZ$1713,0),17),"")</f>
        <v>64</v>
      </c>
      <c r="AA14" s="10" cm="1">
        <f t="array" ref="AA14">IFERROR(INDEX(Data!$QY$3:$RT$1713,MATCH(ND!AA$5&amp;ND!$H14,Data!$QY$3:$QY$1713&amp;Data!$QZ$3:$QZ$1713,0),17),"")</f>
        <v>66</v>
      </c>
      <c r="AB14" s="10" cm="1">
        <f t="array" ref="AB14">IFERROR(INDEX(Data!$QY$3:$RT$1713,MATCH(ND!AB$5&amp;ND!$H14,Data!$QY$3:$QY$1713&amp;Data!$QZ$3:$QZ$1713,0),17),"")</f>
        <v>64</v>
      </c>
      <c r="AC14" s="10" cm="1">
        <f t="array" ref="AC14">IFERROR(INDEX(Data!$QY$3:$RT$1713,MATCH(ND!AC$5&amp;ND!$H14,Data!$QY$3:$QY$1713&amp;Data!$QZ$3:$QZ$1713,0),17),"")</f>
        <v>61</v>
      </c>
      <c r="AD14" s="10" cm="1">
        <f t="array" ref="AD14">IFERROR(INDEX(Data!$QY$3:$RT$1713,MATCH(ND!AD$5&amp;ND!$H14,Data!$QY$3:$QY$1713&amp;Data!$QZ$3:$QZ$1713,0),17),"")</f>
        <v>62</v>
      </c>
      <c r="AE14" s="10" cm="1">
        <f t="array" ref="AE14">IFERROR(INDEX(Data!$QY$3:$RT$1713,MATCH(ND!AE$5&amp;ND!$H14,Data!$QY$3:$QY$1713&amp;Data!$QZ$3:$QZ$1713,0),17),"")</f>
        <v>61</v>
      </c>
      <c r="AF14" s="10" cm="1">
        <f t="array" ref="AF14">IFERROR(INDEX(Data!$QY$3:$RT$1713,MATCH(ND!AF$5&amp;ND!$H14,Data!$QY$3:$QY$1713&amp;Data!$QZ$3:$QZ$1713,0),17),"")</f>
        <v>53</v>
      </c>
      <c r="AG14" s="10" cm="1">
        <f t="array" ref="AG14">IFERROR(INDEX(Data!$QY$3:$RT$1713,MATCH(ND!AG$5&amp;ND!$H14,Data!$QY$3:$QY$1713&amp;Data!$QZ$3:$QZ$1713,0),17),"")</f>
        <v>49</v>
      </c>
      <c r="AH14" s="10" cm="1">
        <f t="array" ref="AH14">IFERROR(INDEX(Data!$QY$3:$RT$1713,MATCH(ND!AH$5&amp;ND!$H14,Data!$QY$3:$QY$1713&amp;Data!$QZ$3:$QZ$1713,0),17),"")</f>
        <v>46</v>
      </c>
      <c r="AI14" s="10" cm="1">
        <f t="array" ref="AI14">IFERROR(INDEX(Data!$QY$3:$RT$1713,MATCH(ND!AI$5&amp;ND!$H14,Data!$QY$3:$QY$1713&amp;Data!$QZ$3:$QZ$1713,0),17),"")</f>
        <v>48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IFERROR(INDEX(Data!$QY$3:$RT$1713,MATCH(ND!M$5&amp;ND!$H15,Data!$QY$3:$QY$1713&amp;Data!$QZ$3:$QZ$1713,0),17),"")</f>
        <v>80</v>
      </c>
      <c r="N15" s="9" cm="1">
        <f t="array" ref="N15">IFERROR(INDEX(Data!$QY$3:$RT$1713,MATCH(ND!N$5&amp;ND!$H15,Data!$QY$3:$QY$1713&amp;Data!$QZ$3:$QZ$1713,0),17),"")</f>
        <v>79</v>
      </c>
      <c r="O15" s="9" cm="1">
        <f t="array" ref="O15">IFERROR(INDEX(Data!$QY$3:$RT$1713,MATCH(ND!O$5&amp;ND!$H15,Data!$QY$3:$QY$1713&amp;Data!$QZ$3:$QZ$1713,0),17),"")</f>
        <v>82</v>
      </c>
      <c r="P15" s="9" cm="1">
        <f t="array" ref="P15">IFERROR(INDEX(Data!$QY$3:$RT$1713,MATCH(ND!P$5&amp;ND!$H15,Data!$QY$3:$QY$1713&amp;Data!$QZ$3:$QZ$1713,0),17),"")</f>
        <v>80</v>
      </c>
      <c r="Q15" s="9" cm="1">
        <f t="array" ref="Q15">IFERROR(INDEX(Data!$QY$3:$RT$1713,MATCH(ND!Q$5&amp;ND!$H15,Data!$QY$3:$QY$1713&amp;Data!$QZ$3:$QZ$1713,0),17),"")</f>
        <v>77</v>
      </c>
      <c r="R15" s="9" cm="1">
        <f t="array" ref="R15">IFERROR(INDEX(Data!$QY$3:$RT$1713,MATCH(ND!R$5&amp;ND!$H15,Data!$QY$3:$QY$1713&amp;Data!$QZ$3:$QZ$1713,0),17),"")</f>
        <v>81</v>
      </c>
      <c r="S15" s="9" cm="1">
        <f t="array" ref="S15">IFERROR(INDEX(Data!$QY$3:$RT$1713,MATCH(ND!S$5&amp;ND!$H15,Data!$QY$3:$QY$1713&amp;Data!$QZ$3:$QZ$1713,0),17),"")</f>
        <v>82</v>
      </c>
      <c r="T15" s="9" cm="1">
        <f t="array" ref="T15">IFERROR(INDEX(Data!$QY$3:$RT$1713,MATCH(ND!T$5&amp;ND!$H15,Data!$QY$3:$QY$1713&amp;Data!$QZ$3:$QZ$1713,0),17),"")</f>
        <v>84</v>
      </c>
      <c r="U15" s="9" cm="1">
        <f t="array" ref="U15">IFERROR(INDEX(Data!$QY$3:$RT$1713,MATCH(ND!U$5&amp;ND!$H15,Data!$QY$3:$QY$1713&amp;Data!$QZ$3:$QZ$1713,0),17),"")</f>
        <v>82</v>
      </c>
      <c r="V15" s="9" cm="1">
        <f t="array" ref="V15">IFERROR(INDEX(Data!$QY$3:$RT$1713,MATCH(ND!V$5&amp;ND!$H15,Data!$QY$3:$QY$1713&amp;Data!$QZ$3:$QZ$1713,0),17),"")</f>
        <v>73</v>
      </c>
      <c r="W15" s="9" cm="1">
        <f t="array" ref="W15">IFERROR(INDEX(Data!$QY$3:$RT$1713,MATCH(ND!W$5&amp;ND!$H15,Data!$QY$3:$QY$1713&amp;Data!$QZ$3:$QZ$1713,0),17),"")</f>
        <v>62</v>
      </c>
      <c r="X15" s="9" cm="1">
        <f t="array" ref="X15">IFERROR(INDEX(Data!$QY$3:$RT$1713,MATCH(ND!X$5&amp;ND!$H15,Data!$QY$3:$QY$1713&amp;Data!$QZ$3:$QZ$1713,0),17),"")</f>
        <v>54</v>
      </c>
      <c r="Y15" s="9" cm="1">
        <f t="array" ref="Y15">IFERROR(INDEX(Data!$QY$3:$RT$1713,MATCH(ND!Y$5&amp;ND!$H15,Data!$QY$3:$QY$1713&amp;Data!$QZ$3:$QZ$1713,0),17),"")</f>
        <v>48</v>
      </c>
      <c r="Z15" s="9" cm="1">
        <f t="array" ref="Z15">IFERROR(INDEX(Data!$QY$3:$RT$1713,MATCH(ND!Z$5&amp;ND!$H15,Data!$QY$3:$QY$1713&amp;Data!$QZ$3:$QZ$1713,0),17),"")</f>
        <v>52</v>
      </c>
      <c r="AA15" s="9" cm="1">
        <f t="array" ref="AA15">IFERROR(INDEX(Data!$QY$3:$RT$1713,MATCH(ND!AA$5&amp;ND!$H15,Data!$QY$3:$QY$1713&amp;Data!$QZ$3:$QZ$1713,0),17),"")</f>
        <v>53</v>
      </c>
      <c r="AB15" s="9" cm="1">
        <f t="array" ref="AB15">IFERROR(INDEX(Data!$QY$3:$RT$1713,MATCH(ND!AB$5&amp;ND!$H15,Data!$QY$3:$QY$1713&amp;Data!$QZ$3:$QZ$1713,0),17),"")</f>
        <v>51</v>
      </c>
      <c r="AC15" s="9" cm="1">
        <f t="array" ref="AC15">IFERROR(INDEX(Data!$QY$3:$RT$1713,MATCH(ND!AC$5&amp;ND!$H15,Data!$QY$3:$QY$1713&amp;Data!$QZ$3:$QZ$1713,0),17),"")</f>
        <v>54</v>
      </c>
      <c r="AD15" s="9" cm="1">
        <f t="array" ref="AD15">IFERROR(INDEX(Data!$QY$3:$RT$1713,MATCH(ND!AD$5&amp;ND!$H15,Data!$QY$3:$QY$1713&amp;Data!$QZ$3:$QZ$1713,0),17),"")</f>
        <v>53</v>
      </c>
      <c r="AE15" s="9" cm="1">
        <f t="array" ref="AE15">IFERROR(INDEX(Data!$QY$3:$RT$1713,MATCH(ND!AE$5&amp;ND!$H15,Data!$QY$3:$QY$1713&amp;Data!$QZ$3:$QZ$1713,0),17),"")</f>
        <v>54</v>
      </c>
      <c r="AF15" s="9" cm="1">
        <f t="array" ref="AF15">IFERROR(INDEX(Data!$QY$3:$RT$1713,MATCH(ND!AF$5&amp;ND!$H15,Data!$QY$3:$QY$1713&amp;Data!$QZ$3:$QZ$1713,0),17),"")</f>
        <v>47</v>
      </c>
      <c r="AG15" s="9" cm="1">
        <f t="array" ref="AG15">IFERROR(INDEX(Data!$QY$3:$RT$1713,MATCH(ND!AG$5&amp;ND!$H15,Data!$QY$3:$QY$1713&amp;Data!$QZ$3:$QZ$1713,0),17),"")</f>
        <v>52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IFERROR(INDEX(Data!$QY$3:$RT$1713,MATCH(ND!N$5&amp;ND!$H16,Data!$QY$3:$QY$1713&amp;Data!$QZ$3:$QZ$1713,0),17),"")</f>
        <v>56</v>
      </c>
      <c r="O16" s="10" cm="1">
        <f t="array" ref="O16">IFERROR(INDEX(Data!$QY$3:$RT$1713,MATCH(ND!O$5&amp;ND!$H16,Data!$QY$3:$QY$1713&amp;Data!$QZ$3:$QZ$1713,0),17),"")</f>
        <v>58</v>
      </c>
      <c r="P16" s="10" cm="1">
        <f t="array" ref="P16">IFERROR(INDEX(Data!$QY$3:$RT$1713,MATCH(ND!P$5&amp;ND!$H16,Data!$QY$3:$QY$1713&amp;Data!$QZ$3:$QZ$1713,0),17),"")</f>
        <v>53</v>
      </c>
      <c r="Q16" s="10" cm="1">
        <f t="array" ref="Q16">IFERROR(INDEX(Data!$QY$3:$RT$1713,MATCH(ND!Q$5&amp;ND!$H16,Data!$QY$3:$QY$1713&amp;Data!$QZ$3:$QZ$1713,0),17),"")</f>
        <v>48</v>
      </c>
      <c r="R16" s="10" cm="1">
        <f t="array" ref="R16">IFERROR(INDEX(Data!$QY$3:$RT$1713,MATCH(ND!R$5&amp;ND!$H16,Data!$QY$3:$QY$1713&amp;Data!$QZ$3:$QZ$1713,0),17),"")</f>
        <v>47</v>
      </c>
      <c r="S16" s="10" cm="1">
        <f t="array" ref="S16">IFERROR(INDEX(Data!$QY$3:$RT$1713,MATCH(ND!S$5&amp;ND!$H16,Data!$QY$3:$QY$1713&amp;Data!$QZ$3:$QZ$1713,0),17),"")</f>
        <v>40</v>
      </c>
      <c r="T16" s="10" cm="1">
        <f t="array" ref="T16">IFERROR(INDEX(Data!$QY$3:$RT$1713,MATCH(ND!T$5&amp;ND!$H16,Data!$QY$3:$QY$1713&amp;Data!$QZ$3:$QZ$1713,0),17),"")</f>
        <v>41</v>
      </c>
      <c r="U16" s="10" cm="1">
        <f t="array" ref="U16">IFERROR(INDEX(Data!$QY$3:$RT$1713,MATCH(ND!U$5&amp;ND!$H16,Data!$QY$3:$QY$1713&amp;Data!$QZ$3:$QZ$1713,0),17),"")</f>
        <v>34</v>
      </c>
      <c r="V16" s="10" cm="1">
        <f t="array" ref="V16">IFERROR(INDEX(Data!$QY$3:$RT$1713,MATCH(ND!V$5&amp;ND!$H16,Data!$QY$3:$QY$1713&amp;Data!$QZ$3:$QZ$1713,0),17),"")</f>
        <v>37</v>
      </c>
      <c r="W16" s="10" cm="1">
        <f t="array" ref="W16">IFERROR(INDEX(Data!$QY$3:$RT$1713,MATCH(ND!W$5&amp;ND!$H16,Data!$QY$3:$QY$1713&amp;Data!$QZ$3:$QZ$1713,0),17),"")</f>
        <v>44</v>
      </c>
      <c r="X16" s="10" cm="1">
        <f t="array" ref="X16">IFERROR(INDEX(Data!$QY$3:$RT$1713,MATCH(ND!X$5&amp;ND!$H16,Data!$QY$3:$QY$1713&amp;Data!$QZ$3:$QZ$1713,0),17),"")</f>
        <v>47</v>
      </c>
      <c r="Y16" s="10" cm="1">
        <f t="array" ref="Y16">IFERROR(INDEX(Data!$QY$3:$RT$1713,MATCH(ND!Y$5&amp;ND!$H16,Data!$QY$3:$QY$1713&amp;Data!$QZ$3:$QZ$1713,0),17),"")</f>
        <v>51</v>
      </c>
      <c r="Z16" s="10" cm="1">
        <f t="array" ref="Z16">IFERROR(INDEX(Data!$QY$3:$RT$1713,MATCH(ND!Z$5&amp;ND!$H16,Data!$QY$3:$QY$1713&amp;Data!$QZ$3:$QZ$1713,0),17),"")</f>
        <v>47</v>
      </c>
      <c r="AA16" s="10" cm="1">
        <f t="array" ref="AA16">IFERROR(INDEX(Data!$QY$3:$RT$1713,MATCH(ND!AA$5&amp;ND!$H16,Data!$QY$3:$QY$1713&amp;Data!$QZ$3:$QZ$1713,0),17),"")</f>
        <v>47</v>
      </c>
      <c r="AB16" s="10" cm="1">
        <f t="array" ref="AB16">IFERROR(INDEX(Data!$QY$3:$RT$1713,MATCH(ND!AB$5&amp;ND!$H16,Data!$QY$3:$QY$1713&amp;Data!$QZ$3:$QZ$1713,0),17),"")</f>
        <v>48</v>
      </c>
      <c r="AC16" s="10" cm="1">
        <f t="array" ref="AC16">IFERROR(INDEX(Data!$QY$3:$RT$1713,MATCH(ND!AC$5&amp;ND!$H16,Data!$QY$3:$QY$1713&amp;Data!$QZ$3:$QZ$1713,0),17),"")</f>
        <v>52</v>
      </c>
      <c r="AD16" s="10" cm="1">
        <f t="array" ref="AD16">IFERROR(INDEX(Data!$QY$3:$RT$1713,MATCH(ND!AD$5&amp;ND!$H16,Data!$QY$3:$QY$1713&amp;Data!$QZ$3:$QZ$1713,0),17),"")</f>
        <v>53</v>
      </c>
      <c r="AE16" s="10" cm="1">
        <f t="array" ref="AE16">IFERROR(INDEX(Data!$QY$3:$RT$1713,MATCH(ND!AE$5&amp;ND!$H16,Data!$QY$3:$QY$1713&amp;Data!$QZ$3:$QZ$1713,0),17),"")</f>
        <v>53</v>
      </c>
      <c r="AF16" s="10" cm="1">
        <f t="array" ref="AF16">IFERROR(INDEX(Data!$QY$3:$RT$1713,MATCH(ND!AF$5&amp;ND!$H16,Data!$QY$3:$QY$1713&amp;Data!$QZ$3:$QZ$1713,0),17),"")</f>
        <v>54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IFERROR(INDEX(Data!$QY$3:$RT$1713,MATCH(ND!N$5&amp;ND!$H17,Data!$QY$3:$QY$1713&amp;Data!$QZ$3:$QZ$1713,0),17),"")</f>
        <v>81</v>
      </c>
      <c r="O17" s="9" cm="1">
        <f t="array" ref="O17">IFERROR(INDEX(Data!$QY$3:$RT$1713,MATCH(ND!O$5&amp;ND!$H17,Data!$QY$3:$QY$1713&amp;Data!$QZ$3:$QZ$1713,0),17),"")</f>
        <v>81</v>
      </c>
      <c r="P17" s="9" cm="1">
        <f t="array" ref="P17">IFERROR(INDEX(Data!$QY$3:$RT$1713,MATCH(ND!P$5&amp;ND!$H17,Data!$QY$3:$QY$1713&amp;Data!$QZ$3:$QZ$1713,0),17),"")</f>
        <v>78</v>
      </c>
      <c r="Q17" s="9" cm="1">
        <f t="array" ref="Q17">IFERROR(INDEX(Data!$QY$3:$RT$1713,MATCH(ND!Q$5&amp;ND!$H17,Data!$QY$3:$QY$1713&amp;Data!$QZ$3:$QZ$1713,0),17),"")</f>
        <v>77</v>
      </c>
      <c r="R17" s="9" cm="1">
        <f t="array" ref="R17">IFERROR(INDEX(Data!$QY$3:$RT$1713,MATCH(ND!R$5&amp;ND!$H17,Data!$QY$3:$QY$1713&amp;Data!$QZ$3:$QZ$1713,0),17),"")</f>
        <v>75</v>
      </c>
      <c r="S17" s="9" cm="1">
        <f t="array" ref="S17">IFERROR(INDEX(Data!$QY$3:$RT$1713,MATCH(ND!S$5&amp;ND!$H17,Data!$QY$3:$QY$1713&amp;Data!$QZ$3:$QZ$1713,0),17),"")</f>
        <v>73</v>
      </c>
      <c r="T17" s="9" cm="1">
        <f t="array" ref="T17">IFERROR(INDEX(Data!$QY$3:$RT$1713,MATCH(ND!T$5&amp;ND!$H17,Data!$QY$3:$QY$1713&amp;Data!$QZ$3:$QZ$1713,0),17),"")</f>
        <v>72</v>
      </c>
      <c r="U17" s="9" cm="1">
        <f t="array" ref="U17">IFERROR(INDEX(Data!$QY$3:$RT$1713,MATCH(ND!U$5&amp;ND!$H17,Data!$QY$3:$QY$1713&amp;Data!$QZ$3:$QZ$1713,0),17),"")</f>
        <v>71</v>
      </c>
      <c r="V17" s="9" cm="1">
        <f t="array" ref="V17">IFERROR(INDEX(Data!$QY$3:$RT$1713,MATCH(ND!V$5&amp;ND!$H17,Data!$QY$3:$QY$1713&amp;Data!$QZ$3:$QZ$1713,0),17),"")</f>
        <v>73</v>
      </c>
      <c r="W17" s="9" cm="1">
        <f t="array" ref="W17">IFERROR(INDEX(Data!$QY$3:$RT$1713,MATCH(ND!W$5&amp;ND!$H17,Data!$QY$3:$QY$1713&amp;Data!$QZ$3:$QZ$1713,0),17),"")</f>
        <v>73</v>
      </c>
      <c r="X17" s="9" cm="1">
        <f t="array" ref="X17">IFERROR(INDEX(Data!$QY$3:$RT$1713,MATCH(ND!X$5&amp;ND!$H17,Data!$QY$3:$QY$1713&amp;Data!$QZ$3:$QZ$1713,0),17),"")</f>
        <v>74</v>
      </c>
      <c r="Y17" s="9" cm="1">
        <f t="array" ref="Y17">IFERROR(INDEX(Data!$QY$3:$RT$1713,MATCH(ND!Y$5&amp;ND!$H17,Data!$QY$3:$QY$1713&amp;Data!$QZ$3:$QZ$1713,0),17),"")</f>
        <v>73</v>
      </c>
      <c r="Z17" s="9" cm="1">
        <f t="array" ref="Z17">IFERROR(INDEX(Data!$QY$3:$RT$1713,MATCH(ND!Z$5&amp;ND!$H17,Data!$QY$3:$QY$1713&amp;Data!$QZ$3:$QZ$1713,0),17),"")</f>
        <v>74</v>
      </c>
      <c r="AA17" s="9" cm="1">
        <f t="array" ref="AA17">IFERROR(INDEX(Data!$QY$3:$RT$1713,MATCH(ND!AA$5&amp;ND!$H17,Data!$QY$3:$QY$1713&amp;Data!$QZ$3:$QZ$1713,0),17),"")</f>
        <v>74</v>
      </c>
      <c r="AB17" s="9" cm="1">
        <f t="array" ref="AB17">IFERROR(INDEX(Data!$QY$3:$RT$1713,MATCH(ND!AB$5&amp;ND!$H17,Data!$QY$3:$QY$1713&amp;Data!$QZ$3:$QZ$1713,0),17),"")</f>
        <v>75</v>
      </c>
      <c r="AC17" s="9" cm="1">
        <f t="array" ref="AC17">IFERROR(INDEX(Data!$QY$3:$RT$1713,MATCH(ND!AC$5&amp;ND!$H17,Data!$QY$3:$QY$1713&amp;Data!$QZ$3:$QZ$1713,0),17),"")</f>
        <v>73</v>
      </c>
      <c r="AD17" s="9" cm="1">
        <f t="array" ref="AD17">IFERROR(INDEX(Data!$QY$3:$RT$1713,MATCH(ND!AD$5&amp;ND!$H17,Data!$QY$3:$QY$1713&amp;Data!$QZ$3:$QZ$1713,0),17),"")</f>
        <v>74</v>
      </c>
      <c r="AE17" s="9" cm="1">
        <f t="array" ref="AE17">IFERROR(INDEX(Data!$QY$3:$RT$1713,MATCH(ND!AE$5&amp;ND!$H17,Data!$QY$3:$QY$1713&amp;Data!$QZ$3:$QZ$1713,0),17),"")</f>
        <v>76</v>
      </c>
      <c r="AF17" s="9" cm="1">
        <f t="array" ref="AF17">IFERROR(INDEX(Data!$QY$3:$RT$1713,MATCH(ND!AF$5&amp;ND!$H17,Data!$QY$3:$QY$1713&amp;Data!$QZ$3:$QZ$1713,0),17),"")</f>
        <v>77</v>
      </c>
      <c r="AG17" s="9" cm="1">
        <f t="array" ref="AG17">IFERROR(INDEX(Data!$QY$3:$RT$1713,MATCH(ND!AG$5&amp;ND!$H17,Data!$QY$3:$QY$1713&amp;Data!$QZ$3:$QZ$1713,0),17),"")</f>
        <v>77</v>
      </c>
      <c r="AH17" s="9" cm="1">
        <f t="array" ref="AH17">IFERROR(INDEX(Data!$QY$3:$RT$1713,MATCH(ND!AH$5&amp;ND!$H17,Data!$QY$3:$QY$1713&amp;Data!$QZ$3:$QZ$1713,0),17),"")</f>
        <v>77</v>
      </c>
      <c r="AI17" s="9" cm="1">
        <f t="array" ref="AI17">IFERROR(INDEX(Data!$QY$3:$RT$1713,MATCH(ND!AI$5&amp;ND!$H17,Data!$QY$3:$QY$1713&amp;Data!$QZ$3:$QZ$1713,0),17),"")</f>
        <v>77</v>
      </c>
      <c r="AJ17" s="17" cm="1">
        <f t="array" ref="AJ17">IFERROR(INDEX(Data!$QY$3:$RT$1713,MATCH(ND!AJ$5&amp;ND!$H17,Data!$QY$3:$QY$1713&amp;Data!$QZ$3:$QZ$1713,0),17),"")</f>
        <v>77</v>
      </c>
    </row>
    <row r="18" spans="8:36" s="10" customFormat="1" x14ac:dyDescent="0.25">
      <c r="H18" s="18">
        <v>2015</v>
      </c>
      <c r="I18" s="19"/>
      <c r="N18" s="10" cm="1">
        <f t="array" ref="N18">IFERROR(INDEX(Data!$QY$3:$RT$1713,MATCH(ND!N$5&amp;ND!$H18,Data!$QY$3:$QY$1713&amp;Data!$QZ$3:$QZ$1713,0),17),"")</f>
        <v>84</v>
      </c>
      <c r="O18" s="10" cm="1">
        <f t="array" ref="O18">IFERROR(INDEX(Data!$QY$3:$RT$1713,MATCH(ND!O$5&amp;ND!$H18,Data!$QY$3:$QY$1713&amp;Data!$QZ$3:$QZ$1713,0),17),"")</f>
        <v>83</v>
      </c>
      <c r="P18" s="10" cm="1">
        <f t="array" ref="P18">IFERROR(INDEX(Data!$QY$3:$RT$1713,MATCH(ND!P$5&amp;ND!$H18,Data!$QY$3:$QY$1713&amp;Data!$QZ$3:$QZ$1713,0),17),"")</f>
        <v>81</v>
      </c>
      <c r="Q18" s="10" cm="1">
        <f t="array" ref="Q18">IFERROR(INDEX(Data!$QY$3:$RT$1713,MATCH(ND!Q$5&amp;ND!$H18,Data!$QY$3:$QY$1713&amp;Data!$QZ$3:$QZ$1713,0),17),"")</f>
        <v>77</v>
      </c>
      <c r="R18" s="10" cm="1">
        <f t="array" ref="R18">IFERROR(INDEX(Data!$QY$3:$RT$1713,MATCH(ND!R$5&amp;ND!$H18,Data!$QY$3:$QY$1713&amp;Data!$QZ$3:$QZ$1713,0),17),"")</f>
        <v>78</v>
      </c>
      <c r="S18" s="10" cm="1">
        <f t="array" ref="S18">IFERROR(INDEX(Data!$QY$3:$RT$1713,MATCH(ND!S$5&amp;ND!$H18,Data!$QY$3:$QY$1713&amp;Data!$QZ$3:$QZ$1713,0),17),"")</f>
        <v>80</v>
      </c>
      <c r="T18" s="10" cm="1">
        <f t="array" ref="T18">IFERROR(INDEX(Data!$QY$3:$RT$1713,MATCH(ND!T$5&amp;ND!$H18,Data!$QY$3:$QY$1713&amp;Data!$QZ$3:$QZ$1713,0),17),"")</f>
        <v>82</v>
      </c>
      <c r="U18" s="10" cm="1">
        <f t="array" ref="U18">IFERROR(INDEX(Data!$QY$3:$RT$1713,MATCH(ND!U$5&amp;ND!$H18,Data!$QY$3:$QY$1713&amp;Data!$QZ$3:$QZ$1713,0),17),"")</f>
        <v>81</v>
      </c>
      <c r="V18" s="10" cm="1">
        <f t="array" ref="V18">IFERROR(INDEX(Data!$QY$3:$RT$1713,MATCH(ND!V$5&amp;ND!$H18,Data!$QY$3:$QY$1713&amp;Data!$QZ$3:$QZ$1713,0),17),"")</f>
        <v>81</v>
      </c>
      <c r="W18" s="10" cm="1">
        <f t="array" ref="W18">IFERROR(INDEX(Data!$QY$3:$RT$1713,MATCH(ND!W$5&amp;ND!$H18,Data!$QY$3:$QY$1713&amp;Data!$QZ$3:$QZ$1713,0),17),"")</f>
        <v>80</v>
      </c>
      <c r="X18" s="10" cm="1">
        <f t="array" ref="X18">IFERROR(INDEX(Data!$QY$3:$RT$1713,MATCH(ND!X$5&amp;ND!$H18,Data!$QY$3:$QY$1713&amp;Data!$QZ$3:$QZ$1713,0),17),"")</f>
        <v>74</v>
      </c>
      <c r="Y18" s="10" cm="1">
        <f t="array" ref="Y18">IFERROR(INDEX(Data!$QY$3:$RT$1713,MATCH(ND!Y$5&amp;ND!$H18,Data!$QY$3:$QY$1713&amp;Data!$QZ$3:$QZ$1713,0),17),"")</f>
        <v>73</v>
      </c>
      <c r="Z18" s="10" cm="1">
        <f t="array" ref="Z18">IFERROR(INDEX(Data!$QY$3:$RT$1713,MATCH(ND!Z$5&amp;ND!$H18,Data!$QY$3:$QY$1713&amp;Data!$QZ$3:$QZ$1713,0),17),"")</f>
        <v>68</v>
      </c>
      <c r="AA18" s="10" cm="1">
        <f t="array" ref="AA18">IFERROR(INDEX(Data!$QY$3:$RT$1713,MATCH(ND!AA$5&amp;ND!$H18,Data!$QY$3:$QY$1713&amp;Data!$QZ$3:$QZ$1713,0),17),"")</f>
        <v>64</v>
      </c>
      <c r="AB18" s="10" cm="1">
        <f t="array" ref="AB18">IFERROR(INDEX(Data!$QY$3:$RT$1713,MATCH(ND!AB$5&amp;ND!$H18,Data!$QY$3:$QY$1713&amp;Data!$QZ$3:$QZ$1713,0),17),"")</f>
        <v>63</v>
      </c>
      <c r="AC18" s="10" cm="1">
        <f t="array" ref="AC18">IFERROR(INDEX(Data!$QY$3:$RT$1713,MATCH(ND!AC$5&amp;ND!$H18,Data!$QY$3:$QY$1713&amp;Data!$QZ$3:$QZ$1713,0),17),"")</f>
        <v>63</v>
      </c>
      <c r="AD18" s="10" cm="1">
        <f t="array" ref="AD18">IFERROR(INDEX(Data!$QY$3:$RT$1713,MATCH(ND!AD$5&amp;ND!$H18,Data!$QY$3:$QY$1713&amp;Data!$QZ$3:$QZ$1713,0),17),"")</f>
        <v>63</v>
      </c>
      <c r="AE18" s="10" cm="1">
        <f t="array" ref="AE18">IFERROR(INDEX(Data!$QY$3:$RT$1713,MATCH(ND!AE$5&amp;ND!$H18,Data!$QY$3:$QY$1713&amp;Data!$QZ$3:$QZ$1713,0),17),"")</f>
        <v>63</v>
      </c>
      <c r="AF18" s="10" cm="1">
        <f t="array" ref="AF18">IFERROR(INDEX(Data!$QY$3:$RT$1713,MATCH(ND!AF$5&amp;ND!$H18,Data!$QY$3:$QY$1713&amp;Data!$QZ$3:$QZ$1713,0),17),"")</f>
        <v>64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IFERROR(INDEX(Data!$QY$3:$RT$1713,MATCH(ND!N$5&amp;ND!$H19,Data!$QY$3:$QY$1713&amp;Data!$QZ$3:$QZ$1713,0),17),"")</f>
        <v>87</v>
      </c>
      <c r="O19" s="9" cm="1">
        <f t="array" ref="O19">IFERROR(INDEX(Data!$QY$3:$RT$1713,MATCH(ND!O$5&amp;ND!$H19,Data!$QY$3:$QY$1713&amp;Data!$QZ$3:$QZ$1713,0),17),"")</f>
        <v>86</v>
      </c>
      <c r="P19" s="9" cm="1">
        <f t="array" ref="P19">IFERROR(INDEX(Data!$QY$3:$RT$1713,MATCH(ND!P$5&amp;ND!$H19,Data!$QY$3:$QY$1713&amp;Data!$QZ$3:$QZ$1713,0),17),"")</f>
        <v>85</v>
      </c>
      <c r="Q19" s="9" cm="1">
        <f t="array" ref="Q19">IFERROR(INDEX(Data!$QY$3:$RT$1713,MATCH(ND!Q$5&amp;ND!$H19,Data!$QY$3:$QY$1713&amp;Data!$QZ$3:$QZ$1713,0),17),"")</f>
        <v>81</v>
      </c>
      <c r="R19" s="9" cm="1">
        <f t="array" ref="R19">IFERROR(INDEX(Data!$QY$3:$RT$1713,MATCH(ND!R$5&amp;ND!$H19,Data!$QY$3:$QY$1713&amp;Data!$QZ$3:$QZ$1713,0),17),"")</f>
        <v>80</v>
      </c>
      <c r="S19" s="9" cm="1">
        <f t="array" ref="S19">IFERROR(INDEX(Data!$QY$3:$RT$1713,MATCH(ND!S$5&amp;ND!$H19,Data!$QY$3:$QY$1713&amp;Data!$QZ$3:$QZ$1713,0),17),"")</f>
        <v>78</v>
      </c>
      <c r="T19" s="9" cm="1">
        <f t="array" ref="T19">IFERROR(INDEX(Data!$QY$3:$RT$1713,MATCH(ND!T$5&amp;ND!$H19,Data!$QY$3:$QY$1713&amp;Data!$QZ$3:$QZ$1713,0),17),"")</f>
        <v>78</v>
      </c>
      <c r="U19" s="9" cm="1">
        <f t="array" ref="U19">IFERROR(INDEX(Data!$QY$3:$RT$1713,MATCH(ND!U$5&amp;ND!$H19,Data!$QY$3:$QY$1713&amp;Data!$QZ$3:$QZ$1713,0),17),"")</f>
        <v>76</v>
      </c>
      <c r="V19" s="9" cm="1">
        <f t="array" ref="V19">IFERROR(INDEX(Data!$QY$3:$RT$1713,MATCH(ND!V$5&amp;ND!$H19,Data!$QY$3:$QY$1713&amp;Data!$QZ$3:$QZ$1713,0),17),"")</f>
        <v>74</v>
      </c>
      <c r="W19" s="9" cm="1">
        <f t="array" ref="W19">IFERROR(INDEX(Data!$QY$3:$RT$1713,MATCH(ND!W$5&amp;ND!$H19,Data!$QY$3:$QY$1713&amp;Data!$QZ$3:$QZ$1713,0),17),"")</f>
        <v>73</v>
      </c>
      <c r="X19" s="9" cm="1">
        <f t="array" ref="X19">IFERROR(INDEX(Data!$QY$3:$RT$1713,MATCH(ND!X$5&amp;ND!$H19,Data!$QY$3:$QY$1713&amp;Data!$QZ$3:$QZ$1713,0),17),"")</f>
        <v>72</v>
      </c>
      <c r="Y19" s="9" cm="1">
        <f t="array" ref="Y19">IFERROR(INDEX(Data!$QY$3:$RT$1713,MATCH(ND!Y$5&amp;ND!$H19,Data!$QY$3:$QY$1713&amp;Data!$QZ$3:$QZ$1713,0),17),"")</f>
        <v>75</v>
      </c>
      <c r="Z19" s="9" cm="1">
        <f t="array" ref="Z19">IFERROR(INDEX(Data!$QY$3:$RT$1713,MATCH(ND!Z$5&amp;ND!$H19,Data!$QY$3:$QY$1713&amp;Data!$QZ$3:$QZ$1713,0),17),"")</f>
        <v>75</v>
      </c>
      <c r="AA19" s="9" cm="1">
        <f t="array" ref="AA19">IFERROR(INDEX(Data!$QY$3:$RT$1713,MATCH(ND!AA$5&amp;ND!$H19,Data!$QY$3:$QY$1713&amp;Data!$QZ$3:$QZ$1713,0),17),"")</f>
        <v>75</v>
      </c>
      <c r="AB19" s="9" cm="1">
        <f t="array" ref="AB19">IFERROR(INDEX(Data!$QY$3:$RT$1713,MATCH(ND!AB$5&amp;ND!$H19,Data!$QY$3:$QY$1713&amp;Data!$QZ$3:$QZ$1713,0),17),"")</f>
        <v>75</v>
      </c>
      <c r="AC19" s="9" cm="1">
        <f t="array" ref="AC19">IFERROR(INDEX(Data!$QY$3:$RT$1713,MATCH(ND!AC$5&amp;ND!$H19,Data!$QY$3:$QY$1713&amp;Data!$QZ$3:$QZ$1713,0),17),"")</f>
        <v>75</v>
      </c>
      <c r="AD19" s="9" cm="1">
        <f t="array" ref="AD19">IFERROR(INDEX(Data!$QY$3:$RT$1713,MATCH(ND!AD$5&amp;ND!$H19,Data!$QY$3:$QY$1713&amp;Data!$QZ$3:$QZ$1713,0),17),"")</f>
        <v>75</v>
      </c>
      <c r="AE19" s="9" cm="1">
        <f t="array" ref="AE19">IFERROR(INDEX(Data!$QY$3:$RT$1713,MATCH(ND!AE$5&amp;ND!$H19,Data!$QY$3:$QY$1713&amp;Data!$QZ$3:$QZ$1713,0),17),"")</f>
        <v>75</v>
      </c>
      <c r="AF19" s="9" cm="1">
        <f t="array" ref="AF19">IFERROR(INDEX(Data!$QY$3:$RT$1713,MATCH(ND!AF$5&amp;ND!$H19,Data!$QY$3:$QY$1713&amp;Data!$QZ$3:$QZ$1713,0),17),"")</f>
        <v>75</v>
      </c>
      <c r="AG19" s="9" cm="1">
        <f t="array" ref="AG19">IFERROR(INDEX(Data!$QY$3:$RT$1713,MATCH(ND!AG$5&amp;ND!$H19,Data!$QY$3:$QY$1713&amp;Data!$QZ$3:$QZ$1713,0),17),"")</f>
        <v>75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IFERROR(INDEX(Data!$QY$3:$RT$1713,MATCH(ND!I$5&amp;ND!$H20,Data!$QY$3:$QY$1713&amp;Data!$QZ$3:$QZ$1713,0),17),"")</f>
        <v/>
      </c>
      <c r="J20" s="10" t="str" cm="1">
        <f t="array" ref="J20">IFERROR(INDEX(Data!$QY$3:$RT$1713,MATCH(ND!J$5&amp;ND!$H20,Data!$QY$3:$QY$1713&amp;Data!$QZ$3:$QZ$1713,0),17),"")</f>
        <v/>
      </c>
      <c r="K20" s="10" t="str" cm="1">
        <f t="array" ref="K20">IFERROR(INDEX(Data!$QY$3:$RT$1713,MATCH(ND!K$5&amp;ND!$H20,Data!$QY$3:$QY$1713&amp;Data!$QZ$3:$QZ$1713,0),17),"")</f>
        <v/>
      </c>
      <c r="L20" s="10" t="str" cm="1">
        <f t="array" ref="L20">IFERROR(INDEX(Data!$QY$3:$RT$1713,MATCH(ND!L$5&amp;ND!$H20,Data!$QY$3:$QY$1713&amp;Data!$QZ$3:$QZ$1713,0),17),"")</f>
        <v/>
      </c>
      <c r="M20" s="10" t="str" cm="1">
        <f t="array" ref="M20">IFERROR(INDEX(Data!$QY$3:$RT$1713,MATCH(ND!M$5&amp;ND!$H20,Data!$QY$3:$QY$1713&amp;Data!$QZ$3:$QZ$1713,0),17),"")</f>
        <v/>
      </c>
      <c r="N20" s="10" t="str" cm="1">
        <f t="array" ref="N20">IFERROR(INDEX(Data!$QY$3:$RT$1713,MATCH(ND!N$5&amp;ND!$H20,Data!$QY$3:$QY$1713&amp;Data!$QZ$3:$QZ$1713,0),17),"")</f>
        <v/>
      </c>
      <c r="O20" s="10" cm="1">
        <f t="array" ref="O20">IFERROR(INDEX(Data!$QY$3:$RT$1713,MATCH(ND!O$5&amp;ND!$H20,Data!$QY$3:$QY$1713&amp;Data!$QZ$3:$QZ$1713,0),17),"")</f>
        <v>77</v>
      </c>
      <c r="P20" s="10" cm="1">
        <f t="array" ref="P20">IFERROR(INDEX(Data!$QY$3:$RT$1713,MATCH(ND!P$5&amp;ND!$H20,Data!$QY$3:$QY$1713&amp;Data!$QZ$3:$QZ$1713,0),17),"")</f>
        <v>69</v>
      </c>
      <c r="Q20" s="10" cm="1">
        <f t="array" ref="Q20">IFERROR(INDEX(Data!$QY$3:$RT$1713,MATCH(ND!Q$5&amp;ND!$H20,Data!$QY$3:$QY$1713&amp;Data!$QZ$3:$QZ$1713,0),17),"")</f>
        <v>72</v>
      </c>
      <c r="R20" s="10" cm="1">
        <f t="array" ref="R20">IFERROR(INDEX(Data!$QY$3:$RT$1713,MATCH(ND!R$5&amp;ND!$H20,Data!$QY$3:$QY$1713&amp;Data!$QZ$3:$QZ$1713,0),17),"")</f>
        <v>74</v>
      </c>
      <c r="S20" s="10" cm="1">
        <f t="array" ref="S20">IFERROR(INDEX(Data!$QY$3:$RT$1713,MATCH(ND!S$5&amp;ND!$H20,Data!$QY$3:$QY$1713&amp;Data!$QZ$3:$QZ$1713,0),17),"")</f>
        <v>74</v>
      </c>
      <c r="T20" s="10" cm="1">
        <f t="array" ref="T20">IFERROR(INDEX(Data!$QY$3:$RT$1713,MATCH(ND!T$5&amp;ND!$H20,Data!$QY$3:$QY$1713&amp;Data!$QZ$3:$QZ$1713,0),17),"")</f>
        <v>66</v>
      </c>
      <c r="U20" s="10" cm="1">
        <f t="array" ref="U20">IFERROR(INDEX(Data!$QY$3:$RT$1713,MATCH(ND!U$5&amp;ND!$H20,Data!$QY$3:$QY$1713&amp;Data!$QZ$3:$QZ$1713,0),17),"")</f>
        <v>68</v>
      </c>
      <c r="V20" s="10" cm="1">
        <f t="array" ref="V20">IFERROR(INDEX(Data!$QY$3:$RT$1713,MATCH(ND!V$5&amp;ND!$H20,Data!$QY$3:$QY$1713&amp;Data!$QZ$3:$QZ$1713,0),17),"")</f>
        <v>61</v>
      </c>
      <c r="W20" s="10" cm="1">
        <f t="array" ref="W20">IFERROR(INDEX(Data!$QY$3:$RT$1713,MATCH(ND!W$5&amp;ND!$H20,Data!$QY$3:$QY$1713&amp;Data!$QZ$3:$QZ$1713,0),17),"")</f>
        <v>58</v>
      </c>
      <c r="X20" s="10" cm="1">
        <f t="array" ref="X20">IFERROR(INDEX(Data!$QY$3:$RT$1713,MATCH(ND!X$5&amp;ND!$H20,Data!$QY$3:$QY$1713&amp;Data!$QZ$3:$QZ$1713,0),17),"")</f>
        <v>48</v>
      </c>
      <c r="Y20" s="10" cm="1">
        <f t="array" ref="Y20">IFERROR(INDEX(Data!$QY$3:$RT$1713,MATCH(ND!Y$5&amp;ND!$H20,Data!$QY$3:$QY$1713&amp;Data!$QZ$3:$QZ$1713,0),17),"")</f>
        <v>38</v>
      </c>
      <c r="Z20" s="10" cm="1">
        <f t="array" ref="Z20">IFERROR(INDEX(Data!$QY$3:$RT$1713,MATCH(ND!Z$5&amp;ND!$H20,Data!$QY$3:$QY$1713&amp;Data!$QZ$3:$QZ$1713,0),17),"")</f>
        <v>39</v>
      </c>
      <c r="AA20" s="10" cm="1">
        <f t="array" ref="AA20">IFERROR(INDEX(Data!$QY$3:$RT$1713,MATCH(ND!AA$5&amp;ND!$H20,Data!$QY$3:$QY$1713&amp;Data!$QZ$3:$QZ$1713,0),17),"")</f>
        <v>37</v>
      </c>
      <c r="AB20" s="10" cm="1">
        <f t="array" ref="AB20">IFERROR(INDEX(Data!$QY$3:$RT$1713,MATCH(ND!AB$5&amp;ND!$H20,Data!$QY$3:$QY$1713&amp;Data!$QZ$3:$QZ$1713,0),17),"")</f>
        <v>38</v>
      </c>
      <c r="AC20" s="10" cm="1">
        <f t="array" ref="AC20">IFERROR(INDEX(Data!$QY$3:$RT$1713,MATCH(ND!AC$5&amp;ND!$H20,Data!$QY$3:$QY$1713&amp;Data!$QZ$3:$QZ$1713,0),17),"")</f>
        <v>38</v>
      </c>
      <c r="AD20" s="10" cm="1">
        <f t="array" ref="AD20">IFERROR(INDEX(Data!$QY$3:$RT$1713,MATCH(ND!AD$5&amp;ND!$H20,Data!$QY$3:$QY$1713&amp;Data!$QZ$3:$QZ$1713,0),17),"")</f>
        <v>38</v>
      </c>
      <c r="AE20" s="10" t="str" cm="1">
        <f t="array" ref="AE20">IFERROR(INDEX(Data!$QY$3:$RT$1713,MATCH(ND!AE$5&amp;ND!$H20,Data!$QY$3:$QY$1713&amp;Data!$QZ$3:$QZ$1713,0),17),"")</f>
        <v/>
      </c>
      <c r="AF20" s="10" t="str" cm="1">
        <f t="array" ref="AF20">IFERROR(INDEX(Data!$QY$3:$RT$1713,MATCH(ND!AF$5&amp;ND!$H20,Data!$QY$3:$QY$1713&amp;Data!$QZ$3:$QZ$1713,0),17),"")</f>
        <v/>
      </c>
      <c r="AG20" s="10" cm="1">
        <f t="array" ref="AG20">IFERROR(INDEX(Data!$QY$3:$RT$1713,MATCH(ND!AG$5&amp;ND!$H20,Data!$QY$3:$QY$1713&amp;Data!$QZ$3:$QZ$1713,0),17),"")</f>
        <v>46</v>
      </c>
      <c r="AH20" s="10" t="str" cm="1">
        <f t="array" ref="AH20">IFERROR(INDEX(Data!$QY$3:$RT$1713,MATCH(ND!AH$5&amp;ND!$H20,Data!$QY$3:$QY$1713&amp;Data!$QZ$3:$QZ$1713,0),17),"")</f>
        <v/>
      </c>
      <c r="AI20" s="10" t="str" cm="1">
        <f t="array" ref="AI20">IFERROR(INDEX(Data!$QY$3:$RT$1713,MATCH(ND!AI$5&amp;ND!$H20,Data!$QY$3:$QY$1713&amp;Data!$QZ$3:$QZ$1713,0),17),"")</f>
        <v/>
      </c>
      <c r="AJ20" s="20" t="str" cm="1">
        <f t="array" ref="AJ20">IFERROR(INDEX(Data!$QY$3:$RT$1713,MATCH(ND!AJ$5&amp;ND!$H20,Data!$QY$3:$QY$1713&amp;Data!$QZ$3:$QZ$1713,0),17),"")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IFERROR(INDEX(Data!$QY$3:$RT$1713,MATCH(ND!I$5&amp;ND!$H21,Data!$QY$3:$QY$1713&amp;Data!$QZ$3:$QZ$1713,0),17),"")</f>
        <v/>
      </c>
      <c r="J21" s="9" t="str" cm="1">
        <f t="array" ref="J21">IFERROR(INDEX(Data!$QY$3:$RT$1713,MATCH(ND!J$5&amp;ND!$H21,Data!$QY$3:$QY$1713&amp;Data!$QZ$3:$QZ$1713,0),17),"")</f>
        <v/>
      </c>
      <c r="K21" s="9" t="str" cm="1">
        <f t="array" ref="K21">IFERROR(INDEX(Data!$QY$3:$RT$1713,MATCH(ND!K$5&amp;ND!$H21,Data!$QY$3:$QY$1713&amp;Data!$QZ$3:$QZ$1713,0),17),"")</f>
        <v/>
      </c>
      <c r="L21" s="9" t="str" cm="1">
        <f t="array" ref="L21">IFERROR(INDEX(Data!$QY$3:$RT$1713,MATCH(ND!L$5&amp;ND!$H21,Data!$QY$3:$QY$1713&amp;Data!$QZ$3:$QZ$1713,0),17),"")</f>
        <v/>
      </c>
      <c r="M21" s="9" cm="1">
        <f t="array" ref="M21">IFERROR(INDEX(Data!$QY$3:$RT$1713,MATCH(ND!M$5&amp;ND!$H21,Data!$QY$3:$QY$1713&amp;Data!$QZ$3:$QZ$1713,0),17),"")</f>
        <v>85</v>
      </c>
      <c r="N21" s="9" cm="1">
        <f t="array" ref="N21">IFERROR(INDEX(Data!$QY$3:$RT$1713,MATCH(ND!N$5&amp;ND!$H21,Data!$QY$3:$QY$1713&amp;Data!$QZ$3:$QZ$1713,0),17),"")</f>
        <v>86</v>
      </c>
      <c r="O21" s="9" cm="1">
        <f t="array" ref="O21">IFERROR(INDEX(Data!$QY$3:$RT$1713,MATCH(ND!O$5&amp;ND!$H21,Data!$QY$3:$QY$1713&amp;Data!$QZ$3:$QZ$1713,0),17),"")</f>
        <v>87</v>
      </c>
      <c r="P21" s="9" cm="1">
        <f t="array" ref="P21">IFERROR(INDEX(Data!$QY$3:$RT$1713,MATCH(ND!P$5&amp;ND!$H21,Data!$QY$3:$QY$1713&amp;Data!$QZ$3:$QZ$1713,0),17),"")</f>
        <v>88</v>
      </c>
      <c r="Q21" s="9" cm="1">
        <f t="array" ref="Q21">IFERROR(INDEX(Data!$QY$3:$RT$1713,MATCH(ND!Q$5&amp;ND!$H21,Data!$QY$3:$QY$1713&amp;Data!$QZ$3:$QZ$1713,0),17),"")</f>
        <v>77</v>
      </c>
      <c r="R21" s="9" cm="1">
        <f t="array" ref="R21">IFERROR(INDEX(Data!$QY$3:$RT$1713,MATCH(ND!R$5&amp;ND!$H21,Data!$QY$3:$QY$1713&amp;Data!$QZ$3:$QZ$1713,0),17),"")</f>
        <v>71</v>
      </c>
      <c r="S21" s="9" cm="1">
        <f t="array" ref="S21">IFERROR(INDEX(Data!$QY$3:$RT$1713,MATCH(ND!S$5&amp;ND!$H21,Data!$QY$3:$QY$1713&amp;Data!$QZ$3:$QZ$1713,0),17),"")</f>
        <v>62</v>
      </c>
      <c r="T21" s="9" cm="1">
        <f t="array" ref="T21">IFERROR(INDEX(Data!$QY$3:$RT$1713,MATCH(ND!T$5&amp;ND!$H21,Data!$QY$3:$QY$1713&amp;Data!$QZ$3:$QZ$1713,0),17),"")</f>
        <v>59</v>
      </c>
      <c r="U21" s="9" cm="1">
        <f t="array" ref="U21">IFERROR(INDEX(Data!$QY$3:$RT$1713,MATCH(ND!U$5&amp;ND!$H21,Data!$QY$3:$QY$1713&amp;Data!$QZ$3:$QZ$1713,0),17),"")</f>
        <v>59</v>
      </c>
      <c r="V21" s="9" cm="1">
        <f t="array" ref="V21">IFERROR(INDEX(Data!$QY$3:$RT$1713,MATCH(ND!V$5&amp;ND!$H21,Data!$QY$3:$QY$1713&amp;Data!$QZ$3:$QZ$1713,0),17),"")</f>
        <v>51</v>
      </c>
      <c r="W21" s="9" cm="1">
        <f t="array" ref="W21">IFERROR(INDEX(Data!$QY$3:$RT$1713,MATCH(ND!W$5&amp;ND!$H21,Data!$QY$3:$QY$1713&amp;Data!$QZ$3:$QZ$1713,0),17),"")</f>
        <v>56</v>
      </c>
      <c r="X21" s="9" cm="1">
        <f t="array" ref="X21">IFERROR(INDEX(Data!$QY$3:$RT$1713,MATCH(ND!X$5&amp;ND!$H21,Data!$QY$3:$QY$1713&amp;Data!$QZ$3:$QZ$1713,0),17),"")</f>
        <v>55</v>
      </c>
      <c r="Y21" s="9" cm="1">
        <f t="array" ref="Y21">IFERROR(INDEX(Data!$QY$3:$RT$1713,MATCH(ND!Y$5&amp;ND!$H21,Data!$QY$3:$QY$1713&amp;Data!$QZ$3:$QZ$1713,0),17),"")</f>
        <v>53</v>
      </c>
      <c r="Z21" s="9" cm="1">
        <f t="array" ref="Z21">IFERROR(INDEX(Data!$QY$3:$RT$1713,MATCH(ND!Z$5&amp;ND!$H21,Data!$QY$3:$QY$1713&amp;Data!$QZ$3:$QZ$1713,0),17),"")</f>
        <v>45</v>
      </c>
      <c r="AA21" s="9" cm="1">
        <f t="array" ref="AA21">IFERROR(INDEX(Data!$QY$3:$RT$1713,MATCH(ND!AA$5&amp;ND!$H21,Data!$QY$3:$QY$1713&amp;Data!$QZ$3:$QZ$1713,0),17),"")</f>
        <v>50</v>
      </c>
      <c r="AB21" s="9" cm="1">
        <f t="array" ref="AB21">IFERROR(INDEX(Data!$QY$3:$RT$1713,MATCH(ND!AB$5&amp;ND!$H21,Data!$QY$3:$QY$1713&amp;Data!$QZ$3:$QZ$1713,0),17),"")</f>
        <v>53</v>
      </c>
      <c r="AC21" s="9" cm="1">
        <f t="array" ref="AC21">IFERROR(INDEX(Data!$QY$3:$RT$1713,MATCH(ND!AC$5&amp;ND!$H21,Data!$QY$3:$QY$1713&amp;Data!$QZ$3:$QZ$1713,0),17),"")</f>
        <v>60</v>
      </c>
      <c r="AD21" s="9" cm="1">
        <f t="array" ref="AD21">IFERROR(INDEX(Data!$QY$3:$RT$1713,MATCH(ND!AD$5&amp;ND!$H21,Data!$QY$3:$QY$1713&amp;Data!$QZ$3:$QZ$1713,0),17),"")</f>
        <v>60</v>
      </c>
      <c r="AE21" s="9" cm="1">
        <f t="array" ref="AE21">IFERROR(INDEX(Data!$QY$3:$RT$1713,MATCH(ND!AE$5&amp;ND!$H21,Data!$QY$3:$QY$1713&amp;Data!$QZ$3:$QZ$1713,0),17),"")</f>
        <v>60</v>
      </c>
      <c r="AF21" s="9" t="str" cm="1">
        <f t="array" ref="AF21">IFERROR(INDEX(Data!$QY$3:$RT$1713,MATCH(ND!AF$5&amp;ND!$H21,Data!$QY$3:$QY$1713&amp;Data!$QZ$3:$QZ$1713,0),17),"")</f>
        <v/>
      </c>
      <c r="AG21" s="9" t="str" cm="1">
        <f t="array" ref="AG21">IFERROR(INDEX(Data!$QY$3:$RT$1713,MATCH(ND!AG$5&amp;ND!$H21,Data!$QY$3:$QY$1713&amp;Data!$QZ$3:$QZ$1713,0),17),"")</f>
        <v/>
      </c>
      <c r="AH21" s="9" t="str" cm="1">
        <f t="array" ref="AH21">IFERROR(INDEX(Data!$QY$3:$RT$1713,MATCH(ND!AH$5&amp;ND!$H21,Data!$QY$3:$QY$1713&amp;Data!$QZ$3:$QZ$1713,0),17),"")</f>
        <v/>
      </c>
      <c r="AI21" s="9" t="str" cm="1">
        <f t="array" ref="AI21">IFERROR(INDEX(Data!$QY$3:$RT$1713,MATCH(ND!AI$5&amp;ND!$H21,Data!$QY$3:$QY$1713&amp;Data!$QZ$3:$QZ$1713,0),17),"")</f>
        <v/>
      </c>
      <c r="AJ21" s="17" t="str" cm="1">
        <f t="array" ref="AJ21">IFERROR(INDEX(Data!$QY$3:$RT$1713,MATCH(ND!AJ$5&amp;ND!$H21,Data!$QY$3:$QY$1713&amp;Data!$QZ$3:$QZ$1713,0),17),"")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IFERROR(INDEX(Data!$QY$3:$RT$1713,MATCH(ND!I$5&amp;ND!$H22,Data!$QY$3:$QY$1713&amp;Data!$QZ$3:$QZ$1713,0),17),"")</f>
        <v/>
      </c>
      <c r="J22" s="10" t="str" cm="1">
        <f t="array" ref="J22">IFERROR(INDEX(Data!$QY$3:$RT$1713,MATCH(ND!J$5&amp;ND!$H22,Data!$QY$3:$QY$1713&amp;Data!$QZ$3:$QZ$1713,0),17),"")</f>
        <v/>
      </c>
      <c r="K22" s="10" t="str" cm="1">
        <f t="array" ref="K22">IFERROR(INDEX(Data!$QY$3:$RT$1713,MATCH(ND!K$5&amp;ND!$H22,Data!$QY$3:$QY$1713&amp;Data!$QZ$3:$QZ$1713,0),17),"")</f>
        <v/>
      </c>
      <c r="L22" s="10" t="str" cm="1">
        <f t="array" ref="L22">IFERROR(INDEX(Data!$QY$3:$RT$1713,MATCH(ND!L$5&amp;ND!$H22,Data!$QY$3:$QY$1713&amp;Data!$QZ$3:$QZ$1713,0),17),"")</f>
        <v/>
      </c>
      <c r="M22" s="10" t="str" cm="1">
        <f t="array" ref="M22">IFERROR(INDEX(Data!$QY$3:$RT$1713,MATCH(ND!M$5&amp;ND!$H22,Data!$QY$3:$QY$1713&amp;Data!$QZ$3:$QZ$1713,0),17),"")</f>
        <v/>
      </c>
      <c r="N22" s="10" t="str" cm="1">
        <f t="array" ref="N22">IFERROR(INDEX(Data!$QY$3:$RT$1713,MATCH(ND!N$5&amp;ND!$H22,Data!$QY$3:$QY$1713&amp;Data!$QZ$3:$QZ$1713,0),17),"")</f>
        <v/>
      </c>
      <c r="O22" s="10" cm="1">
        <f t="array" ref="O22">IFERROR(INDEX(Data!$QY$3:$RT$1713,MATCH(ND!O$5&amp;ND!$H22,Data!$QY$3:$QY$1713&amp;Data!$QZ$3:$QZ$1713,0),17),"")</f>
        <v>82</v>
      </c>
      <c r="P22" s="10" cm="1">
        <f t="array" ref="P22">IFERROR(INDEX(Data!$QY$3:$RT$1713,MATCH(ND!P$5&amp;ND!$H22,Data!$QY$3:$QY$1713&amp;Data!$QZ$3:$QZ$1713,0),17),"")</f>
        <v>82</v>
      </c>
      <c r="Q22" s="10" cm="1">
        <f t="array" ref="Q22">IFERROR(INDEX(Data!$QY$3:$RT$1713,MATCH(ND!Q$5&amp;ND!$H22,Data!$QY$3:$QY$1713&amp;Data!$QZ$3:$QZ$1713,0),17),"")</f>
        <v>71</v>
      </c>
      <c r="R22" s="10" cm="1">
        <f t="array" ref="R22">IFERROR(INDEX(Data!$QY$3:$RT$1713,MATCH(ND!R$5&amp;ND!$H22,Data!$QY$3:$QY$1713&amp;Data!$QZ$3:$QZ$1713,0),17),"")</f>
        <v>72</v>
      </c>
      <c r="S22" s="10" cm="1">
        <f t="array" ref="S22">IFERROR(INDEX(Data!$QY$3:$RT$1713,MATCH(ND!S$5&amp;ND!$H22,Data!$QY$3:$QY$1713&amp;Data!$QZ$3:$QZ$1713,0),17),"")</f>
        <v>70</v>
      </c>
      <c r="T22" s="10" cm="1">
        <f t="array" ref="T22">IFERROR(INDEX(Data!$QY$3:$RT$1713,MATCH(ND!T$5&amp;ND!$H22,Data!$QY$3:$QY$1713&amp;Data!$QZ$3:$QZ$1713,0),17),"")</f>
        <v>72</v>
      </c>
      <c r="U22" s="10" cm="1">
        <f t="array" ref="U22">IFERROR(INDEX(Data!$QY$3:$RT$1713,MATCH(ND!U$5&amp;ND!$H22,Data!$QY$3:$QY$1713&amp;Data!$QZ$3:$QZ$1713,0),17),"")</f>
        <v>69</v>
      </c>
      <c r="V22" s="10" cm="1">
        <f t="array" ref="V22">IFERROR(INDEX(Data!$QY$3:$RT$1713,MATCH(ND!V$5&amp;ND!$H22,Data!$QY$3:$QY$1713&amp;Data!$QZ$3:$QZ$1713,0),17),"")</f>
        <v>68</v>
      </c>
      <c r="W22" s="10" cm="1">
        <f t="array" ref="W22">IFERROR(INDEX(Data!$QY$3:$RT$1713,MATCH(ND!W$5&amp;ND!$H22,Data!$QY$3:$QY$1713&amp;Data!$QZ$3:$QZ$1713,0),17),"")</f>
        <v>67</v>
      </c>
      <c r="X22" s="10" cm="1">
        <f t="array" ref="X22">IFERROR(INDEX(Data!$QY$3:$RT$1713,MATCH(ND!X$5&amp;ND!$H22,Data!$QY$3:$QY$1713&amp;Data!$QZ$3:$QZ$1713,0),17),"")</f>
        <v>69</v>
      </c>
      <c r="Y22" s="10" cm="1">
        <f t="array" ref="Y22">IFERROR(INDEX(Data!$QY$3:$RT$1713,MATCH(ND!Y$5&amp;ND!$H22,Data!$QY$3:$QY$1713&amp;Data!$QZ$3:$QZ$1713,0),17),"")</f>
        <v>68</v>
      </c>
      <c r="Z22" s="10" cm="1">
        <f t="array" ref="Z22">IFERROR(INDEX(Data!$QY$3:$RT$1713,MATCH(ND!Z$5&amp;ND!$H22,Data!$QY$3:$QY$1713&amp;Data!$QZ$3:$QZ$1713,0),17),"")</f>
        <v>70</v>
      </c>
      <c r="AA22" s="10" cm="1">
        <f t="array" ref="AA22">IFERROR(INDEX(Data!$QY$3:$RT$1713,MATCH(ND!AA$5&amp;ND!$H22,Data!$QY$3:$QY$1713&amp;Data!$QZ$3:$QZ$1713,0),17),"")</f>
        <v>68</v>
      </c>
      <c r="AB22" s="10" cm="1">
        <f t="array" ref="AB22">IFERROR(INDEX(Data!$QY$3:$RT$1713,MATCH(ND!AB$5&amp;ND!$H22,Data!$QY$3:$QY$1713&amp;Data!$QZ$3:$QZ$1713,0),17),"")</f>
        <v>69</v>
      </c>
      <c r="AC22" s="10" cm="1">
        <f t="array" ref="AC22">IFERROR(INDEX(Data!$QY$3:$RT$1713,MATCH(ND!AC$5&amp;ND!$H22,Data!$QY$3:$QY$1713&amp;Data!$QZ$3:$QZ$1713,0),17),"")</f>
        <v>60</v>
      </c>
      <c r="AD22" s="10" cm="1">
        <f t="array" ref="AD22">IFERROR(INDEX(Data!$QY$3:$RT$1713,MATCH(ND!AD$5&amp;ND!$H22,Data!$QY$3:$QY$1713&amp;Data!$QZ$3:$QZ$1713,0),17),"")</f>
        <v>58</v>
      </c>
      <c r="AE22" s="10" cm="1">
        <f t="array" ref="AE22">IFERROR(INDEX(Data!$QY$3:$RT$1713,MATCH(ND!AE$5&amp;ND!$H22,Data!$QY$3:$QY$1713&amp;Data!$QZ$3:$QZ$1713,0),17),"")</f>
        <v>56</v>
      </c>
      <c r="AF22" s="10" cm="1">
        <f t="array" ref="AF22">IFERROR(INDEX(Data!$QY$3:$RT$1713,MATCH(ND!AF$5&amp;ND!$H22,Data!$QY$3:$QY$1713&amp;Data!$QZ$3:$QZ$1713,0),17),"")</f>
        <v>56</v>
      </c>
      <c r="AG22" s="10" t="str" cm="1">
        <f t="array" ref="AG22">IFERROR(INDEX(Data!$QY$3:$RT$1713,MATCH(ND!AG$5&amp;ND!$H22,Data!$QY$3:$QY$1713&amp;Data!$QZ$3:$QZ$1713,0),17),"")</f>
        <v/>
      </c>
      <c r="AH22" s="10" t="str" cm="1">
        <f t="array" ref="AH22">IFERROR(INDEX(Data!$QY$3:$RT$1713,MATCH(ND!AH$5&amp;ND!$H22,Data!$QY$3:$QY$1713&amp;Data!$QZ$3:$QZ$1713,0),17),"")</f>
        <v/>
      </c>
      <c r="AI22" s="10" t="str" cm="1">
        <f t="array" ref="AI22">IFERROR(INDEX(Data!$QY$3:$RT$1713,MATCH(ND!AI$5&amp;ND!$H22,Data!$QY$3:$QY$1713&amp;Data!$QZ$3:$QZ$1713,0),17),"")</f>
        <v/>
      </c>
      <c r="AJ22" s="20" t="str" cm="1">
        <f t="array" ref="AJ22">IFERROR(INDEX(Data!$QY$3:$RT$1713,MATCH(ND!AJ$5&amp;ND!$H22,Data!$QY$3:$QY$1713&amp;Data!$QZ$3:$QZ$1713,0),17),"")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IFERROR(INDEX(Data!$QY$3:$RT$1713,MATCH(ND!I$5&amp;ND!$H23,Data!$QY$3:$QY$1713&amp;Data!$QZ$3:$QZ$1713,0),17),"")</f>
        <v/>
      </c>
      <c r="J23" s="9" t="str" cm="1">
        <f t="array" ref="J23">IFERROR(INDEX(Data!$QY$3:$RT$1713,MATCH(ND!J$5&amp;ND!$H23,Data!$QY$3:$QY$1713&amp;Data!$QZ$3:$QZ$1713,0),17),"")</f>
        <v/>
      </c>
      <c r="K23" s="9" t="str" cm="1">
        <f t="array" ref="K23">IFERROR(INDEX(Data!$QY$3:$RT$1713,MATCH(ND!K$5&amp;ND!$H23,Data!$QY$3:$QY$1713&amp;Data!$QZ$3:$QZ$1713,0),17),"")</f>
        <v/>
      </c>
      <c r="L23" s="9" t="str" cm="1">
        <f t="array" ref="L23">IFERROR(INDEX(Data!$QY$3:$RT$1713,MATCH(ND!L$5&amp;ND!$H23,Data!$QY$3:$QY$1713&amp;Data!$QZ$3:$QZ$1713,0),17),"")</f>
        <v/>
      </c>
      <c r="M23" s="9" t="str" cm="1">
        <f t="array" ref="M23">IFERROR(INDEX(Data!$QY$3:$RT$1713,MATCH(ND!M$5&amp;ND!$H23,Data!$QY$3:$QY$1713&amp;Data!$QZ$3:$QZ$1713,0),17),"")</f>
        <v/>
      </c>
      <c r="N23" s="9" cm="1">
        <f t="array" ref="N23">IFERROR(INDEX(Data!$QY$3:$RT$1713,MATCH(ND!N$5&amp;ND!$H23,Data!$QY$3:$QY$1713&amp;Data!$QZ$3:$QZ$1713,0),17),"")</f>
        <v>92</v>
      </c>
      <c r="O23" s="9" cm="1">
        <f t="array" ref="O23">IFERROR(INDEX(Data!$QY$3:$RT$1713,MATCH(ND!O$5&amp;ND!$H23,Data!$QY$3:$QY$1713&amp;Data!$QZ$3:$QZ$1713,0),17),"")</f>
        <v>91</v>
      </c>
      <c r="P23" s="9" cm="1">
        <f t="array" ref="P23">IFERROR(INDEX(Data!$QY$3:$RT$1713,MATCH(ND!P$5&amp;ND!$H23,Data!$QY$3:$QY$1713&amp;Data!$QZ$3:$QZ$1713,0),17),"")</f>
        <v>86</v>
      </c>
      <c r="Q23" s="9" cm="1">
        <f t="array" ref="Q23">IFERROR(INDEX(Data!$QY$3:$RT$1713,MATCH(ND!Q$5&amp;ND!$H23,Data!$QY$3:$QY$1713&amp;Data!$QZ$3:$QZ$1713,0),17),"")</f>
        <v>84</v>
      </c>
      <c r="R23" s="9" cm="1">
        <f t="array" ref="R23">IFERROR(INDEX(Data!$QY$3:$RT$1713,MATCH(ND!R$5&amp;ND!$H23,Data!$QY$3:$QY$1713&amp;Data!$QZ$3:$QZ$1713,0),17),"")</f>
        <v>86</v>
      </c>
      <c r="S23" s="9" cm="1">
        <f t="array" ref="S23">IFERROR(INDEX(Data!$QY$3:$RT$1713,MATCH(ND!S$5&amp;ND!$H23,Data!$QY$3:$QY$1713&amp;Data!$QZ$3:$QZ$1713,0),17),"")</f>
        <v>87</v>
      </c>
      <c r="T23" s="9" cm="1">
        <f t="array" ref="T23">IFERROR(INDEX(Data!$QY$3:$RT$1713,MATCH(ND!T$5&amp;ND!$H23,Data!$QY$3:$QY$1713&amp;Data!$QZ$3:$QZ$1713,0),17),"")</f>
        <v>88</v>
      </c>
      <c r="U23" s="9" cm="1">
        <f t="array" ref="U23">IFERROR(INDEX(Data!$QY$3:$RT$1713,MATCH(ND!U$5&amp;ND!$H23,Data!$QY$3:$QY$1713&amp;Data!$QZ$3:$QZ$1713,0),17),"")</f>
        <v>86</v>
      </c>
      <c r="V23" s="9" cm="1">
        <f t="array" ref="V23">IFERROR(INDEX(Data!$QY$3:$RT$1713,MATCH(ND!V$5&amp;ND!$H23,Data!$QY$3:$QY$1713&amp;Data!$QZ$3:$QZ$1713,0),17),"")</f>
        <v>86</v>
      </c>
      <c r="W23" s="9" cm="1">
        <f t="array" ref="W23">IFERROR(INDEX(Data!$QY$3:$RT$1713,MATCH(ND!W$5&amp;ND!$H23,Data!$QY$3:$QY$1713&amp;Data!$QZ$3:$QZ$1713,0),17),"")</f>
        <v>85</v>
      </c>
      <c r="X23" s="9" cm="1">
        <f t="array" ref="X23">IFERROR(INDEX(Data!$QY$3:$RT$1713,MATCH(ND!X$5&amp;ND!$H23,Data!$QY$3:$QY$1713&amp;Data!$QZ$3:$QZ$1713,0),17),"")</f>
        <v>86</v>
      </c>
      <c r="Y23" s="9" cm="1">
        <f t="array" ref="Y23">IFERROR(INDEX(Data!$QY$3:$RT$1713,MATCH(ND!Y$5&amp;ND!$H23,Data!$QY$3:$QY$1713&amp;Data!$QZ$3:$QZ$1713,0),17),"")</f>
        <v>90</v>
      </c>
      <c r="Z23" s="9" cm="1">
        <f t="array" ref="Z23">IFERROR(INDEX(Data!$QY$3:$RT$1713,MATCH(ND!Z$5&amp;ND!$H23,Data!$QY$3:$QY$1713&amp;Data!$QZ$3:$QZ$1713,0),17),"")</f>
        <v>86</v>
      </c>
      <c r="AA23" s="9" cm="1">
        <f t="array" ref="AA23">IFERROR(INDEX(Data!$QY$3:$RT$1713,MATCH(ND!AA$5&amp;ND!$H23,Data!$QY$3:$QY$1713&amp;Data!$QZ$3:$QZ$1713,0),17),"")</f>
        <v>85</v>
      </c>
      <c r="AB23" s="9" cm="1">
        <f t="array" ref="AB23">IFERROR(INDEX(Data!$QY$3:$RT$1713,MATCH(ND!AB$5&amp;ND!$H23,Data!$QY$3:$QY$1713&amp;Data!$QZ$3:$QZ$1713,0),17),"")</f>
        <v>85</v>
      </c>
      <c r="AC23" s="9" cm="1">
        <f t="array" ref="AC23">IFERROR(INDEX(Data!$QY$3:$RT$1713,MATCH(ND!AC$5&amp;ND!$H23,Data!$QY$3:$QY$1713&amp;Data!$QZ$3:$QZ$1713,0),17),"")</f>
        <v>86</v>
      </c>
      <c r="AD23" s="9" cm="1">
        <f t="array" ref="AD23">IFERROR(INDEX(Data!$QY$3:$RT$1713,MATCH(ND!AD$5&amp;ND!$H23,Data!$QY$3:$QY$1713&amp;Data!$QZ$3:$QZ$1713,0),17),"")</f>
        <v>84</v>
      </c>
      <c r="AE23" s="9" cm="1">
        <f t="array" ref="AE23">IFERROR(INDEX(Data!$QY$3:$RT$1713,MATCH(ND!AE$5&amp;ND!$H23,Data!$QY$3:$QY$1713&amp;Data!$QZ$3:$QZ$1713,0),17),"")</f>
        <v>86</v>
      </c>
      <c r="AF23" s="9" cm="1">
        <f t="array" ref="AF23">IFERROR(INDEX(Data!$QY$3:$RT$1713,MATCH(ND!AF$5&amp;ND!$H23,Data!$QY$3:$QY$1713&amp;Data!$QZ$3:$QZ$1713,0),17),"")</f>
        <v>85</v>
      </c>
      <c r="AG23" s="9" t="str" cm="1">
        <f t="array" ref="AG23">IFERROR(INDEX(Data!$QY$3:$RT$1713,MATCH(ND!AG$5&amp;ND!$H23,Data!$QY$3:$QY$1713&amp;Data!$QZ$3:$QZ$1713,0),17),"")</f>
        <v/>
      </c>
      <c r="AH23" s="9" t="str" cm="1">
        <f t="array" ref="AH23">IFERROR(INDEX(Data!$QY$3:$RT$1713,MATCH(ND!AH$5&amp;ND!$H23,Data!$QY$3:$QY$1713&amp;Data!$QZ$3:$QZ$1713,0),17),"")</f>
        <v/>
      </c>
      <c r="AI23" s="9" t="str" cm="1">
        <f t="array" ref="AI23">IFERROR(INDEX(Data!$QY$3:$RT$1713,MATCH(ND!AI$5&amp;ND!$H23,Data!$QY$3:$QY$1713&amp;Data!$QZ$3:$QZ$1713,0),17),"")</f>
        <v/>
      </c>
      <c r="AJ23" s="17" t="str" cm="1">
        <f t="array" ref="AJ23">IFERROR(INDEX(Data!$QY$3:$RT$1713,MATCH(ND!AJ$5&amp;ND!$H23,Data!$QY$3:$QY$1713&amp;Data!$QZ$3:$QZ$1713,0),17),"")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IFERROR(INDEX(Data!$QY$3:$RT$1713,MATCH(ND!I$5&amp;ND!$H24,Data!$QY$3:$QY$1713&amp;Data!$QZ$3:$QZ$1713,0),17),"")</f>
        <v/>
      </c>
      <c r="J24" s="10" t="str" cm="1">
        <f t="array" ref="J24">IFERROR(INDEX(Data!$QY$3:$RT$1713,MATCH(ND!J$5&amp;ND!$H24,Data!$QY$3:$QY$1713&amp;Data!$QZ$3:$QZ$1713,0),17),"")</f>
        <v/>
      </c>
      <c r="K24" s="10" t="str" cm="1">
        <f t="array" ref="K24">IFERROR(INDEX(Data!$QY$3:$RT$1713,MATCH(ND!K$5&amp;ND!$H24,Data!$QY$3:$QY$1713&amp;Data!$QZ$3:$QZ$1713,0),17),"")</f>
        <v/>
      </c>
      <c r="L24" s="10" t="str" cm="1">
        <f t="array" ref="L24">IFERROR(INDEX(Data!$QY$3:$RT$1713,MATCH(ND!L$5&amp;ND!$H24,Data!$QY$3:$QY$1713&amp;Data!$QZ$3:$QZ$1713,0),17),"")</f>
        <v/>
      </c>
      <c r="M24" s="10" t="str" cm="1">
        <f t="array" ref="M24">IFERROR(INDEX(Data!$QY$3:$RT$1713,MATCH(ND!M$5&amp;ND!$H24,Data!$QY$3:$QY$1713&amp;Data!$QZ$3:$QZ$1713,0),17),"")</f>
        <v/>
      </c>
      <c r="N24" s="10" t="str" cm="1">
        <f t="array" ref="N24">IFERROR(INDEX(Data!$QY$3:$RT$1713,MATCH(ND!N$5&amp;ND!$H24,Data!$QY$3:$QY$1713&amp;Data!$QZ$3:$QZ$1713,0),17),"")</f>
        <v/>
      </c>
      <c r="O24" s="10" cm="1">
        <f t="array" ref="O24">IFERROR(INDEX(Data!$QY$3:$RT$1713,MATCH(ND!O$5&amp;ND!$H24,Data!$QY$3:$QY$1713&amp;Data!$QZ$3:$QZ$1713,0),17),"")</f>
        <v>80</v>
      </c>
      <c r="P24" s="10" cm="1">
        <f t="array" ref="P24">IFERROR(INDEX(Data!$QY$3:$RT$1713,MATCH(ND!P$5&amp;ND!$H24,Data!$QY$3:$QY$1713&amp;Data!$QZ$3:$QZ$1713,0),17),"")</f>
        <v>81</v>
      </c>
      <c r="Q24" s="10" cm="1">
        <f t="array" ref="Q24">IFERROR(INDEX(Data!$QY$3:$RT$1713,MATCH(ND!Q$5&amp;ND!$H24,Data!$QY$3:$QY$1713&amp;Data!$QZ$3:$QZ$1713,0),17),"")</f>
        <v>83</v>
      </c>
      <c r="R24" s="10" cm="1">
        <f t="array" ref="R24">IFERROR(INDEX(Data!$QY$3:$RT$1713,MATCH(ND!R$5&amp;ND!$H24,Data!$QY$3:$QY$1713&amp;Data!$QZ$3:$QZ$1713,0),17),"")</f>
        <v>81</v>
      </c>
      <c r="S24" s="10" cm="1">
        <f t="array" ref="S24">IFERROR(INDEX(Data!$QY$3:$RT$1713,MATCH(ND!S$5&amp;ND!$H24,Data!$QY$3:$QY$1713&amp;Data!$QZ$3:$QZ$1713,0),17),"")</f>
        <v>82</v>
      </c>
      <c r="T24" s="10" cm="1">
        <f t="array" ref="T24">IFERROR(INDEX(Data!$QY$3:$RT$1713,MATCH(ND!T$5&amp;ND!$H24,Data!$QY$3:$QY$1713&amp;Data!$QZ$3:$QZ$1713,0),17),"")</f>
        <v>81</v>
      </c>
      <c r="U24" s="10" cm="1">
        <f t="array" ref="U24">IFERROR(INDEX(Data!$QY$3:$RT$1713,MATCH(ND!U$5&amp;ND!$H24,Data!$QY$3:$QY$1713&amp;Data!$QZ$3:$QZ$1713,0),17),"")</f>
        <v>72</v>
      </c>
      <c r="V24" s="10" cm="1">
        <f t="array" ref="V24">IFERROR(INDEX(Data!$QY$3:$RT$1713,MATCH(ND!V$5&amp;ND!$H24,Data!$QY$3:$QY$1713&amp;Data!$QZ$3:$QZ$1713,0),17),"")</f>
        <v>72</v>
      </c>
      <c r="W24" s="10" cm="1">
        <f t="array" ref="W24">IFERROR(INDEX(Data!$QY$3:$RT$1713,MATCH(ND!W$5&amp;ND!$H24,Data!$QY$3:$QY$1713&amp;Data!$QZ$3:$QZ$1713,0),17),"")</f>
        <v>73</v>
      </c>
      <c r="X24" s="10" cm="1">
        <f t="array" ref="X24">IFERROR(INDEX(Data!$QY$3:$RT$1713,MATCH(ND!X$5&amp;ND!$H24,Data!$QY$3:$QY$1713&amp;Data!$QZ$3:$QZ$1713,0),17),"")</f>
        <v>72</v>
      </c>
      <c r="Y24" s="10" cm="1">
        <f t="array" ref="Y24">IFERROR(INDEX(Data!$QY$3:$RT$1713,MATCH(ND!Y$5&amp;ND!$H24,Data!$QY$3:$QY$1713&amp;Data!$QZ$3:$QZ$1713,0),17),"")</f>
        <v>72</v>
      </c>
      <c r="Z24" s="10" cm="1">
        <f t="array" ref="Z24">IFERROR(INDEX(Data!$QY$3:$RT$1713,MATCH(ND!Z$5&amp;ND!$H24,Data!$QY$3:$QY$1713&amp;Data!$QZ$3:$QZ$1713,0),17),"")</f>
        <v>74</v>
      </c>
      <c r="AA24" s="10" cm="1">
        <f t="array" ref="AA24">IFERROR(INDEX(Data!$QY$3:$RT$1713,MATCH(ND!AA$5&amp;ND!$H24,Data!$QY$3:$QY$1713&amp;Data!$QZ$3:$QZ$1713,0),17),"")</f>
        <v>72</v>
      </c>
      <c r="AB24" s="10" cm="1">
        <f t="array" ref="AB24">IFERROR(INDEX(Data!$QY$3:$RT$1713,MATCH(ND!AB$5&amp;ND!$H24,Data!$QY$3:$QY$1713&amp;Data!$QZ$3:$QZ$1713,0),17),"")</f>
        <v>74</v>
      </c>
      <c r="AC24" s="10" cm="1">
        <f t="array" ref="AC24">IFERROR(INDEX(Data!$QY$3:$RT$1713,MATCH(ND!AC$5&amp;ND!$H24,Data!$QY$3:$QY$1713&amp;Data!$QZ$3:$QZ$1713,0),17),"")</f>
        <v>72</v>
      </c>
      <c r="AD24" s="10" cm="1">
        <f t="array" ref="AD24">IFERROR(INDEX(Data!$QY$3:$RT$1713,MATCH(ND!AD$5&amp;ND!$H24,Data!$QY$3:$QY$1713&amp;Data!$QZ$3:$QZ$1713,0),17),"")</f>
        <v>69</v>
      </c>
      <c r="AE24" s="10" cm="1">
        <f t="array" ref="AE24">IFERROR(INDEX(Data!$QY$3:$RT$1713,MATCH(ND!AE$5&amp;ND!$H24,Data!$QY$3:$QY$1713&amp;Data!$QZ$3:$QZ$1713,0),17),"")</f>
        <v>70</v>
      </c>
      <c r="AF24" s="10" cm="1">
        <f t="array" ref="AF24">IFERROR(INDEX(Data!$QY$3:$RT$1713,MATCH(ND!AF$5&amp;ND!$H24,Data!$QY$3:$QY$1713&amp;Data!$QZ$3:$QZ$1713,0),17),"")</f>
        <v>68</v>
      </c>
      <c r="AG24" s="10" cm="1">
        <f t="array" ref="AG24">IFERROR(INDEX(Data!$QY$3:$RT$1713,MATCH(ND!AG$5&amp;ND!$H24,Data!$QY$3:$QY$1713&amp;Data!$QZ$3:$QZ$1713,0),17),"")</f>
        <v>66</v>
      </c>
      <c r="AH24" s="10" cm="1">
        <f t="array" ref="AH24">IFERROR(INDEX(Data!$QY$3:$RT$1713,MATCH(ND!AH$5&amp;ND!$H24,Data!$QY$3:$QY$1713&amp;Data!$QZ$3:$QZ$1713,0),17),"")</f>
        <v>67</v>
      </c>
      <c r="AI24" s="10" cm="1">
        <f t="array" ref="AI24">IFERROR(INDEX(Data!$QY$3:$RT$1713,MATCH(ND!AI$5&amp;ND!$H24,Data!$QY$3:$QY$1713&amp;Data!$QZ$3:$QZ$1713,0),17),"")</f>
        <v>70</v>
      </c>
      <c r="AJ24" s="20" t="str" cm="1">
        <f t="array" ref="AJ24">IFERROR(INDEX(Data!$QY$3:$RT$1713,MATCH(ND!AJ$5&amp;ND!$H24,Data!$QY$3:$QY$1713&amp;Data!$QZ$3:$QZ$1713,0),17),"")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IFERROR(INDEX(Data!$QY$3:$RT$1713,MATCH(ND!I$5&amp;ND!$H25,Data!$QY$3:$QY$1713&amp;Data!$QZ$3:$QZ$1713,0),17),"")</f>
        <v/>
      </c>
      <c r="J25" s="9" t="str" cm="1">
        <f t="array" ref="J25">IFERROR(INDEX(Data!$QY$3:$RT$1713,MATCH(ND!J$5&amp;ND!$H25,Data!$QY$3:$QY$1713&amp;Data!$QZ$3:$QZ$1713,0),17),"")</f>
        <v/>
      </c>
      <c r="K25" s="9" t="str" cm="1">
        <f t="array" ref="K25">IFERROR(INDEX(Data!$QY$3:$RT$1713,MATCH(ND!K$5&amp;ND!$H25,Data!$QY$3:$QY$1713&amp;Data!$QZ$3:$QZ$1713,0),17),"")</f>
        <v/>
      </c>
      <c r="L25" s="9" t="str" cm="1">
        <f t="array" ref="L25">IFERROR(INDEX(Data!$QY$3:$RT$1713,MATCH(ND!L$5&amp;ND!$H25,Data!$QY$3:$QY$1713&amp;Data!$QZ$3:$QZ$1713,0),17),"")</f>
        <v/>
      </c>
      <c r="M25" s="9" t="str" cm="1">
        <f t="array" ref="M25">IFERROR(INDEX(Data!$QY$3:$RT$1713,MATCH(ND!M$5&amp;ND!$H25,Data!$QY$3:$QY$1713&amp;Data!$QZ$3:$QZ$1713,0),17),"")</f>
        <v/>
      </c>
      <c r="N25" s="9" cm="1">
        <f t="array" ref="N25">IFERROR(INDEX(Data!$QY$3:$RT$1713,MATCH(ND!N$5&amp;ND!$H25,Data!$QY$3:$QY$1713&amp;Data!$QZ$3:$QZ$1713,0),17),"")</f>
        <v>78</v>
      </c>
      <c r="O25" s="9" cm="1">
        <f t="array" ref="O25">IFERROR(INDEX(Data!$QY$3:$RT$1713,MATCH(ND!O$5&amp;ND!$H25,Data!$QY$3:$QY$1713&amp;Data!$QZ$3:$QZ$1713,0),17),"")</f>
        <v>73</v>
      </c>
      <c r="P25" s="9" cm="1">
        <f t="array" ref="P25">IFERROR(INDEX(Data!$QY$3:$RT$1713,MATCH(ND!P$5&amp;ND!$H25,Data!$QY$3:$QY$1713&amp;Data!$QZ$3:$QZ$1713,0),17),"")</f>
        <v>76</v>
      </c>
      <c r="Q25" s="9" cm="1">
        <f t="array" ref="Q25">IFERROR(INDEX(Data!$QY$3:$RT$1713,MATCH(ND!Q$5&amp;ND!$H25,Data!$QY$3:$QY$1713&amp;Data!$QZ$3:$QZ$1713,0),17),"")</f>
        <v>76</v>
      </c>
      <c r="R25" s="9" cm="1">
        <f t="array" ref="R25">IFERROR(INDEX(Data!$QY$3:$RT$1713,MATCH(ND!R$5&amp;ND!$H25,Data!$QY$3:$QY$1713&amp;Data!$QZ$3:$QZ$1713,0),17),"")</f>
        <v>76</v>
      </c>
      <c r="S25" s="9" cm="1">
        <f t="array" ref="S25">IFERROR(INDEX(Data!$QY$3:$RT$1713,MATCH(ND!S$5&amp;ND!$H25,Data!$QY$3:$QY$1713&amp;Data!$QZ$3:$QZ$1713,0),17),"")</f>
        <v>76</v>
      </c>
      <c r="T25" s="9" cm="1">
        <f t="array" ref="T25">IFERROR(INDEX(Data!$QY$3:$RT$1713,MATCH(ND!T$5&amp;ND!$H25,Data!$QY$3:$QY$1713&amp;Data!$QZ$3:$QZ$1713,0),17),"")</f>
        <v>77</v>
      </c>
      <c r="U25" s="9" cm="1">
        <f t="array" ref="U25">IFERROR(INDEX(Data!$QY$3:$RT$1713,MATCH(ND!U$5&amp;ND!$H25,Data!$QY$3:$QY$1713&amp;Data!$QZ$3:$QZ$1713,0),17),"")</f>
        <v>79</v>
      </c>
      <c r="V25" s="9" cm="1">
        <f t="array" ref="V25">IFERROR(INDEX(Data!$QY$3:$RT$1713,MATCH(ND!V$5&amp;ND!$H25,Data!$QY$3:$QY$1713&amp;Data!$QZ$3:$QZ$1713,0),17),"")</f>
        <v>77</v>
      </c>
      <c r="W25" s="9" cm="1">
        <f t="array" ref="W25">IFERROR(INDEX(Data!$QY$3:$RT$1713,MATCH(ND!W$5&amp;ND!$H25,Data!$QY$3:$QY$1713&amp;Data!$QZ$3:$QZ$1713,0),17),"")</f>
        <v>77</v>
      </c>
      <c r="X25" s="9" cm="1">
        <f t="array" ref="X25">IFERROR(INDEX(Data!$QY$3:$RT$1713,MATCH(ND!X$5&amp;ND!$H25,Data!$QY$3:$QY$1713&amp;Data!$QZ$3:$QZ$1713,0),17),"")</f>
        <v>80</v>
      </c>
      <c r="Y25" s="9" cm="1">
        <f t="array" ref="Y25">IFERROR(INDEX(Data!$QY$3:$RT$1713,MATCH(ND!Y$5&amp;ND!$H25,Data!$QY$3:$QY$1713&amp;Data!$QZ$3:$QZ$1713,0),17),"")</f>
        <v>81</v>
      </c>
      <c r="Z25" s="9" cm="1">
        <f t="array" ref="Z25">IFERROR(INDEX(Data!$QY$3:$RT$1713,MATCH(ND!Z$5&amp;ND!$H25,Data!$QY$3:$QY$1713&amp;Data!$QZ$3:$QZ$1713,0),17),"")</f>
        <v>77</v>
      </c>
      <c r="AA25" s="9" cm="1">
        <f t="array" ref="AA25">IFERROR(INDEX(Data!$QY$3:$RT$1713,MATCH(ND!AA$5&amp;ND!$H25,Data!$QY$3:$QY$1713&amp;Data!$QZ$3:$QZ$1713,0),17),"")</f>
        <v>77</v>
      </c>
      <c r="AB25" s="9" cm="1">
        <f t="array" ref="AB25">IFERROR(INDEX(Data!$QY$3:$RT$1713,MATCH(ND!AB$5&amp;ND!$H25,Data!$QY$3:$QY$1713&amp;Data!$QZ$3:$QZ$1713,0),17),"")</f>
        <v>79</v>
      </c>
      <c r="AC25" s="9" cm="1">
        <f t="array" ref="AC25">IFERROR(INDEX(Data!$QY$3:$RT$1713,MATCH(ND!AC$5&amp;ND!$H25,Data!$QY$3:$QY$1713&amp;Data!$QZ$3:$QZ$1713,0),17),"")</f>
        <v>80</v>
      </c>
      <c r="AD25" s="9" cm="1">
        <f t="array" ref="AD25">IFERROR(INDEX(Data!$QY$3:$RT$1713,MATCH(ND!AD$5&amp;ND!$H25,Data!$QY$3:$QY$1713&amp;Data!$QZ$3:$QZ$1713,0),17),"")</f>
        <v>77</v>
      </c>
      <c r="AE25" s="9" cm="1">
        <f t="array" ref="AE25">IFERROR(INDEX(Data!$QY$3:$RT$1713,MATCH(ND!AE$5&amp;ND!$H25,Data!$QY$3:$QY$1713&amp;Data!$QZ$3:$QZ$1713,0),17),"")</f>
        <v>74</v>
      </c>
      <c r="AF25" s="9" cm="1">
        <f t="array" ref="AF25">IFERROR(INDEX(Data!$QY$3:$RT$1713,MATCH(ND!AF$5&amp;ND!$H25,Data!$QY$3:$QY$1713&amp;Data!$QZ$3:$QZ$1713,0),17),"")</f>
        <v>72</v>
      </c>
      <c r="AG25" s="9" cm="1">
        <f t="array" ref="AG25">IFERROR(INDEX(Data!$QY$3:$RT$1713,MATCH(ND!AG$5&amp;ND!$H25,Data!$QY$3:$QY$1713&amp;Data!$QZ$3:$QZ$1713,0),17),"")</f>
        <v>72</v>
      </c>
      <c r="AH25" s="9" t="str" cm="1">
        <f t="array" ref="AH25">IFERROR(INDEX(Data!$QY$3:$RT$1713,MATCH(ND!AH$5&amp;ND!$H25,Data!$QY$3:$QY$1713&amp;Data!$QZ$3:$QZ$1713,0),17),"")</f>
        <v/>
      </c>
      <c r="AI25" s="9" t="str" cm="1">
        <f t="array" ref="AI25">IFERROR(INDEX(Data!$QY$3:$RT$1713,MATCH(ND!AI$5&amp;ND!$H25,Data!$QY$3:$QY$1713&amp;Data!$QZ$3:$QZ$1713,0),17),"")</f>
        <v/>
      </c>
      <c r="AJ25" s="17" t="str" cm="1">
        <f t="array" ref="AJ25">IFERROR(INDEX(Data!$QY$3:$RT$1713,MATCH(ND!AJ$5&amp;ND!$H25,Data!$QY$3:$QY$1713&amp;Data!$QZ$3:$QZ$1713,0),17),"")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IFERROR(INDEX(Data!$QY$3:$RT$1713,MATCH(ND!I$5&amp;ND!$H26,Data!$QY$3:$QY$1713&amp;Data!$QZ$3:$QZ$1713,0),17),"")</f>
        <v/>
      </c>
      <c r="J26" s="10" t="str" cm="1">
        <f t="array" ref="J26">IFERROR(INDEX(Data!$QY$3:$RT$1713,MATCH(ND!J$5&amp;ND!$H26,Data!$QY$3:$QY$1713&amp;Data!$QZ$3:$QZ$1713,0),17),"")</f>
        <v/>
      </c>
      <c r="K26" s="10" t="str" cm="1">
        <f t="array" ref="K26">IFERROR(INDEX(Data!$QY$3:$RT$1713,MATCH(ND!K$5&amp;ND!$H26,Data!$QY$3:$QY$1713&amp;Data!$QZ$3:$QZ$1713,0),17),"")</f>
        <v/>
      </c>
      <c r="L26" s="10" t="str" cm="1">
        <f t="array" ref="L26">IFERROR(INDEX(Data!$QY$3:$RT$1713,MATCH(ND!L$5&amp;ND!$H26,Data!$QY$3:$QY$1713&amp;Data!$QZ$3:$QZ$1713,0),17),"")</f>
        <v/>
      </c>
      <c r="M26" s="10" cm="1">
        <f t="array" ref="M26">IFERROR(INDEX(Data!$QY$3:$RT$1713,MATCH(ND!M$5&amp;ND!$H26,Data!$QY$3:$QY$1713&amp;Data!$QZ$3:$QZ$1713,0),17),"")</f>
        <v>85</v>
      </c>
      <c r="N26" s="10" cm="1">
        <f t="array" ref="N26">IFERROR(INDEX(Data!$QY$3:$RT$1713,MATCH(ND!N$5&amp;ND!$H26,Data!$QY$3:$QY$1713&amp;Data!$QZ$3:$QZ$1713,0),17),"")</f>
        <v>83</v>
      </c>
      <c r="O26" s="10" cm="1">
        <f t="array" ref="O26">IFERROR(INDEX(Data!$QY$3:$RT$1713,MATCH(ND!O$5&amp;ND!$H26,Data!$QY$3:$QY$1713&amp;Data!$QZ$3:$QZ$1713,0),17),"")</f>
        <v>76</v>
      </c>
      <c r="P26" s="10" cm="1">
        <f t="array" ref="P26">IFERROR(INDEX(Data!$QY$3:$RT$1713,MATCH(ND!P$5&amp;ND!$H26,Data!$QY$3:$QY$1713&amp;Data!$QZ$3:$QZ$1713,0),17),"")</f>
        <v>75</v>
      </c>
      <c r="Q26" s="10" cm="1">
        <f t="array" ref="Q26">IFERROR(INDEX(Data!$QY$3:$RT$1713,MATCH(ND!Q$5&amp;ND!$H26,Data!$QY$3:$QY$1713&amp;Data!$QZ$3:$QZ$1713,0),17),"")</f>
        <v>81</v>
      </c>
      <c r="R26" s="10" cm="1">
        <f t="array" ref="R26">IFERROR(INDEX(Data!$QY$3:$RT$1713,MATCH(ND!R$5&amp;ND!$H26,Data!$QY$3:$QY$1713&amp;Data!$QZ$3:$QZ$1713,0),17),"")</f>
        <v>80</v>
      </c>
      <c r="S26" s="10" cm="1">
        <f t="array" ref="S26">IFERROR(INDEX(Data!$QY$3:$RT$1713,MATCH(ND!S$5&amp;ND!$H26,Data!$QY$3:$QY$1713&amp;Data!$QZ$3:$QZ$1713,0),17),"")</f>
        <v>81</v>
      </c>
      <c r="T26" s="10" cm="1">
        <f t="array" ref="T26">IFERROR(INDEX(Data!$QY$3:$RT$1713,MATCH(ND!T$5&amp;ND!$H26,Data!$QY$3:$QY$1713&amp;Data!$QZ$3:$QZ$1713,0),17),"")</f>
        <v>79</v>
      </c>
      <c r="U26" s="10" cm="1">
        <f t="array" ref="U26">IFERROR(INDEX(Data!$QY$3:$RT$1713,MATCH(ND!U$5&amp;ND!$H26,Data!$QY$3:$QY$1713&amp;Data!$QZ$3:$QZ$1713,0),17),"")</f>
        <v>78</v>
      </c>
      <c r="V26" s="10" cm="1">
        <f t="array" ref="V26">IFERROR(INDEX(Data!$QY$3:$RT$1713,MATCH(ND!V$5&amp;ND!$H26,Data!$QY$3:$QY$1713&amp;Data!$QZ$3:$QZ$1713,0),17),"")</f>
        <v>75</v>
      </c>
      <c r="W26" s="10" cm="1">
        <f t="array" ref="W26">IFERROR(INDEX(Data!$QY$3:$RT$1713,MATCH(ND!W$5&amp;ND!$H26,Data!$QY$3:$QY$1713&amp;Data!$QZ$3:$QZ$1713,0),17),"")</f>
        <v>80</v>
      </c>
      <c r="X26" s="10" cm="1">
        <f t="array" ref="X26">IFERROR(INDEX(Data!$QY$3:$RT$1713,MATCH(ND!X$5&amp;ND!$H26,Data!$QY$3:$QY$1713&amp;Data!$QZ$3:$QZ$1713,0),17),"")</f>
        <v>75</v>
      </c>
      <c r="Y26" s="10" cm="1">
        <f t="array" ref="Y26">IFERROR(INDEX(Data!$QY$3:$RT$1713,MATCH(ND!Y$5&amp;ND!$H26,Data!$QY$3:$QY$1713&amp;Data!$QZ$3:$QZ$1713,0),17),"")</f>
        <v>80</v>
      </c>
      <c r="Z26" s="10" cm="1">
        <f t="array" ref="Z26">IFERROR(INDEX(Data!$QY$3:$RT$1713,MATCH(ND!Z$5&amp;ND!$H26,Data!$QY$3:$QY$1713&amp;Data!$QZ$3:$QZ$1713,0),17),"")</f>
        <v>80</v>
      </c>
      <c r="AA26" s="10" cm="1">
        <f t="array" ref="AA26">IFERROR(INDEX(Data!$QY$3:$RT$1713,MATCH(ND!AA$5&amp;ND!$H26,Data!$QY$3:$QY$1713&amp;Data!$QZ$3:$QZ$1713,0),17),"")</f>
        <v>78</v>
      </c>
      <c r="AB26" s="10" cm="1">
        <f t="array" ref="AB26">IFERROR(INDEX(Data!$QY$3:$RT$1713,MATCH(ND!AB$5&amp;ND!$H26,Data!$QY$3:$QY$1713&amp;Data!$QZ$3:$QZ$1713,0),17),"")</f>
        <v>76</v>
      </c>
      <c r="AC26" s="10" cm="1">
        <f t="array" ref="AC26">IFERROR(INDEX(Data!$QY$3:$RT$1713,MATCH(ND!AC$5&amp;ND!$H26,Data!$QY$3:$QY$1713&amp;Data!$QZ$3:$QZ$1713,0),17),"")</f>
        <v>79</v>
      </c>
      <c r="AD26" s="10" cm="1">
        <f t="array" ref="AD26">IFERROR(INDEX(Data!$QY$3:$RT$1713,MATCH(ND!AD$5&amp;ND!$H26,Data!$QY$3:$QY$1713&amp;Data!$QZ$3:$QZ$1713,0),17),"")</f>
        <v>79</v>
      </c>
      <c r="AE26" s="10" cm="1">
        <f t="array" ref="AE26">IFERROR(INDEX(Data!$QY$3:$RT$1713,MATCH(ND!AE$5&amp;ND!$H26,Data!$QY$3:$QY$1713&amp;Data!$QZ$3:$QZ$1713,0),17),"")</f>
        <v>79</v>
      </c>
      <c r="AF26" s="10" t="str" cm="1">
        <f t="array" ref="AF26">IFERROR(INDEX(Data!$QY$3:$RT$1713,MATCH(ND!AF$5&amp;ND!$H26,Data!$QY$3:$QY$1713&amp;Data!$QZ$3:$QZ$1713,0),17),"")</f>
        <v/>
      </c>
      <c r="AG26" s="10" t="str" cm="1">
        <f t="array" ref="AG26">IFERROR(INDEX(Data!$QY$3:$RT$1713,MATCH(ND!AG$5&amp;ND!$H26,Data!$QY$3:$QY$1713&amp;Data!$QZ$3:$QZ$1713,0),17),"")</f>
        <v/>
      </c>
      <c r="AH26" s="10" t="str" cm="1">
        <f t="array" ref="AH26">IFERROR(INDEX(Data!$QY$3:$RT$1713,MATCH(ND!AH$5&amp;ND!$H26,Data!$QY$3:$QY$1713&amp;Data!$QZ$3:$QZ$1713,0),17),"")</f>
        <v/>
      </c>
      <c r="AI26" s="10" t="str" cm="1">
        <f t="array" ref="AI26">IFERROR(INDEX(Data!$QY$3:$RT$1713,MATCH(ND!AI$5&amp;ND!$H26,Data!$QY$3:$QY$1713&amp;Data!$QZ$3:$QZ$1713,0),17),"")</f>
        <v/>
      </c>
      <c r="AJ26" s="20" t="str" cm="1">
        <f t="array" ref="AJ26">IFERROR(INDEX(Data!$QY$3:$RT$1713,MATCH(ND!AJ$5&amp;ND!$H26,Data!$QY$3:$QY$1713&amp;Data!$QZ$3:$QZ$1713,0),17),"")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IFERROR(INDEX(Data!$QY$3:$RT$1713,MATCH(ND!I$5&amp;ND!$H27,Data!$QY$3:$QY$1713&amp;Data!$QZ$3:$QZ$1713,0),17),"")</f>
        <v/>
      </c>
      <c r="J27" s="9" t="str" cm="1">
        <f t="array" ref="J27">IFERROR(INDEX(Data!$QY$3:$RT$1713,MATCH(ND!J$5&amp;ND!$H27,Data!$QY$3:$QY$1713&amp;Data!$QZ$3:$QZ$1713,0),17),"")</f>
        <v/>
      </c>
      <c r="K27" s="9" t="str" cm="1">
        <f t="array" ref="K27">IFERROR(INDEX(Data!$QY$3:$RT$1713,MATCH(ND!K$5&amp;ND!$H27,Data!$QY$3:$QY$1713&amp;Data!$QZ$3:$QZ$1713,0),17),"")</f>
        <v/>
      </c>
      <c r="L27" s="9" t="str" cm="1">
        <f t="array" ref="L27">IFERROR(INDEX(Data!$QY$3:$RT$1713,MATCH(ND!L$5&amp;ND!$H27,Data!$QY$3:$QY$1713&amp;Data!$QZ$3:$QZ$1713,0),17),"")</f>
        <v/>
      </c>
      <c r="M27" s="9" cm="1">
        <f t="array" ref="M27">IFERROR(INDEX(Data!$QY$3:$RT$1713,MATCH(ND!M$5&amp;ND!$H27,Data!$QY$3:$QY$1713&amp;Data!$QZ$3:$QZ$1713,0),17),"")</f>
        <v>88</v>
      </c>
      <c r="N27" s="9" cm="1">
        <f t="array" ref="N27">IFERROR(INDEX(Data!$QY$3:$RT$1713,MATCH(ND!N$5&amp;ND!$H27,Data!$QY$3:$QY$1713&amp;Data!$QZ$3:$QZ$1713,0),17),"")</f>
        <v>88</v>
      </c>
      <c r="O27" s="9" cm="1">
        <f t="array" ref="O27">IFERROR(INDEX(Data!$QY$3:$RT$1713,MATCH(ND!O$5&amp;ND!$H27,Data!$QY$3:$QY$1713&amp;Data!$QZ$3:$QZ$1713,0),17),"")</f>
        <v>84</v>
      </c>
      <c r="P27" s="9" cm="1">
        <f t="array" ref="P27">IFERROR(INDEX(Data!$QY$3:$RT$1713,MATCH(ND!P$5&amp;ND!$H27,Data!$QY$3:$QY$1713&amp;Data!$QZ$3:$QZ$1713,0),17),"")</f>
        <v>81</v>
      </c>
      <c r="Q27" s="9" cm="1">
        <f t="array" ref="Q27">IFERROR(INDEX(Data!$QY$3:$RT$1713,MATCH(ND!Q$5&amp;ND!$H27,Data!$QY$3:$QY$1713&amp;Data!$QZ$3:$QZ$1713,0),17),"")</f>
        <v>76</v>
      </c>
      <c r="R27" s="9" cm="1">
        <f t="array" ref="R27">IFERROR(INDEX(Data!$QY$3:$RT$1713,MATCH(ND!R$5&amp;ND!$H27,Data!$QY$3:$QY$1713&amp;Data!$QZ$3:$QZ$1713,0),17),"")</f>
        <v>63</v>
      </c>
      <c r="S27" s="9" cm="1">
        <f t="array" ref="S27">IFERROR(INDEX(Data!$QY$3:$RT$1713,MATCH(ND!S$5&amp;ND!$H27,Data!$QY$3:$QY$1713&amp;Data!$QZ$3:$QZ$1713,0),17),"")</f>
        <v>42</v>
      </c>
      <c r="T27" s="9" cm="1">
        <f t="array" ref="T27">IFERROR(INDEX(Data!$QY$3:$RT$1713,MATCH(ND!T$5&amp;ND!$H27,Data!$QY$3:$QY$1713&amp;Data!$QZ$3:$QZ$1713,0),17),"")</f>
        <v>41</v>
      </c>
      <c r="U27" s="9" cm="1">
        <f t="array" ref="U27">IFERROR(INDEX(Data!$QY$3:$RT$1713,MATCH(ND!U$5&amp;ND!$H27,Data!$QY$3:$QY$1713&amp;Data!$QZ$3:$QZ$1713,0),17),"")</f>
        <v>37</v>
      </c>
      <c r="V27" s="9" cm="1">
        <f t="array" ref="V27">IFERROR(INDEX(Data!$QY$3:$RT$1713,MATCH(ND!V$5&amp;ND!$H27,Data!$QY$3:$QY$1713&amp;Data!$QZ$3:$QZ$1713,0),17),"")</f>
        <v>31</v>
      </c>
      <c r="W27" s="9" cm="1">
        <f t="array" ref="W27">IFERROR(INDEX(Data!$QY$3:$RT$1713,MATCH(ND!W$5&amp;ND!$H27,Data!$QY$3:$QY$1713&amp;Data!$QZ$3:$QZ$1713,0),17),"")</f>
        <v>36</v>
      </c>
      <c r="X27" s="9" cm="1">
        <f t="array" ref="X27">IFERROR(INDEX(Data!$QY$3:$RT$1713,MATCH(ND!X$5&amp;ND!$H27,Data!$QY$3:$QY$1713&amp;Data!$QZ$3:$QZ$1713,0),17),"")</f>
        <v>39</v>
      </c>
      <c r="Y27" s="9" cm="1">
        <f t="array" ref="Y27">IFERROR(INDEX(Data!$QY$3:$RT$1713,MATCH(ND!Y$5&amp;ND!$H27,Data!$QY$3:$QY$1713&amp;Data!$QZ$3:$QZ$1713,0),17),"")</f>
        <v>41</v>
      </c>
      <c r="Z27" s="9" cm="1">
        <f t="array" ref="Z27">IFERROR(INDEX(Data!$QY$3:$RT$1713,MATCH(ND!Z$5&amp;ND!$H27,Data!$QY$3:$QY$1713&amp;Data!$QZ$3:$QZ$1713,0),17),"")</f>
        <v>41</v>
      </c>
      <c r="AA27" s="9" cm="1">
        <f t="array" ref="AA27">IFERROR(INDEX(Data!$QY$3:$RT$1713,MATCH(ND!AA$5&amp;ND!$H27,Data!$QY$3:$QY$1713&amp;Data!$QZ$3:$QZ$1713,0),17),"")</f>
        <v>41</v>
      </c>
      <c r="AB27" s="9" cm="1">
        <f t="array" ref="AB27">IFERROR(INDEX(Data!$QY$3:$RT$1713,MATCH(ND!AB$5&amp;ND!$H27,Data!$QY$3:$QY$1713&amp;Data!$QZ$3:$QZ$1713,0),17),"")</f>
        <v>47</v>
      </c>
      <c r="AC27" s="9" cm="1">
        <f t="array" ref="AC27">IFERROR(INDEX(Data!$QY$3:$RT$1713,MATCH(ND!AC$5&amp;ND!$H27,Data!$QY$3:$QY$1713&amp;Data!$QZ$3:$QZ$1713,0),17),"")</f>
        <v>39</v>
      </c>
      <c r="AD27" s="9" cm="1">
        <f t="array" ref="AD27">IFERROR(INDEX(Data!$QY$3:$RT$1713,MATCH(ND!AD$5&amp;ND!$H27,Data!$QY$3:$QY$1713&amp;Data!$QZ$3:$QZ$1713,0),17),"")</f>
        <v>42</v>
      </c>
      <c r="AE27" s="9" cm="1">
        <f t="array" ref="AE27">IFERROR(INDEX(Data!$QY$3:$RT$1713,MATCH(ND!AE$5&amp;ND!$H27,Data!$QY$3:$QY$1713&amp;Data!$QZ$3:$QZ$1713,0),17),"")</f>
        <v>46</v>
      </c>
      <c r="AF27" s="9" t="str" cm="1">
        <f t="array" ref="AF27">IFERROR(INDEX(Data!$QY$3:$RT$1713,MATCH(ND!AF$5&amp;ND!$H27,Data!$QY$3:$QY$1713&amp;Data!$QZ$3:$QZ$1713,0),17),"")</f>
        <v/>
      </c>
      <c r="AG27" s="9" t="str" cm="1">
        <f t="array" ref="AG27">IFERROR(INDEX(Data!$QY$3:$RT$1713,MATCH(ND!AG$5&amp;ND!$H27,Data!$QY$3:$QY$1713&amp;Data!$QZ$3:$QZ$1713,0),17),"")</f>
        <v/>
      </c>
      <c r="AH27" s="9" t="str" cm="1">
        <f t="array" ref="AH27">IFERROR(INDEX(Data!$QY$3:$RT$1713,MATCH(ND!AH$5&amp;ND!$H27,Data!$QY$3:$QY$1713&amp;Data!$QZ$3:$QZ$1713,0),17),"")</f>
        <v/>
      </c>
      <c r="AI27" s="9" t="str" cm="1">
        <f t="array" ref="AI27">IFERROR(INDEX(Data!$QY$3:$RT$1713,MATCH(ND!AI$5&amp;ND!$H27,Data!$QY$3:$QY$1713&amp;Data!$QZ$3:$QZ$1713,0),17),"")</f>
        <v/>
      </c>
      <c r="AJ27" s="17" t="str" cm="1">
        <f t="array" ref="AJ27">IFERROR(INDEX(Data!$QY$3:$RT$1713,MATCH(ND!AJ$5&amp;ND!$H27,Data!$QY$3:$QY$1713&amp;Data!$QZ$3:$QZ$1713,0),17),"")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IFERROR(INDEX(Data!$QY$3:$RT$1713,MATCH(ND!I$5&amp;ND!$H28,Data!$QY$3:$QY$1713&amp;Data!$QZ$3:$QZ$1713,0),17),"")</f>
        <v/>
      </c>
      <c r="J28" s="10" t="str" cm="1">
        <f t="array" ref="J28">IFERROR(INDEX(Data!$QY$3:$RT$1713,MATCH(ND!J$5&amp;ND!$H28,Data!$QY$3:$QY$1713&amp;Data!$QZ$3:$QZ$1713,0),17),"")</f>
        <v/>
      </c>
      <c r="K28" s="10" t="str" cm="1">
        <f t="array" ref="K28">IFERROR(INDEX(Data!$QY$3:$RT$1713,MATCH(ND!K$5&amp;ND!$H28,Data!$QY$3:$QY$1713&amp;Data!$QZ$3:$QZ$1713,0),17),"")</f>
        <v/>
      </c>
      <c r="L28" s="10" t="str" cm="1">
        <f t="array" ref="L28">IFERROR(INDEX(Data!$QY$3:$RT$1713,MATCH(ND!L$5&amp;ND!$H28,Data!$QY$3:$QY$1713&amp;Data!$QZ$3:$QZ$1713,0),17),"")</f>
        <v/>
      </c>
      <c r="M28" s="10" t="str" cm="1">
        <f t="array" ref="M28">IFERROR(INDEX(Data!$QY$3:$RT$1713,MATCH(ND!M$5&amp;ND!$H28,Data!$QY$3:$QY$1713&amp;Data!$QZ$3:$QZ$1713,0),17),"")</f>
        <v/>
      </c>
      <c r="N28" s="10" cm="1">
        <f t="array" ref="N28">IFERROR(INDEX(Data!$QY$3:$RT$1713,MATCH(ND!N$5&amp;ND!$H28,Data!$QY$3:$QY$1713&amp;Data!$QZ$3:$QZ$1713,0),17),"")</f>
        <v>75</v>
      </c>
      <c r="O28" s="10" cm="1">
        <f t="array" ref="O28">IFERROR(INDEX(Data!$QY$3:$RT$1713,MATCH(ND!O$5&amp;ND!$H28,Data!$QY$3:$QY$1713&amp;Data!$QZ$3:$QZ$1713,0),17),"")</f>
        <v>72</v>
      </c>
      <c r="P28" s="10" cm="1">
        <f t="array" ref="P28">IFERROR(INDEX(Data!$QY$3:$RT$1713,MATCH(ND!P$5&amp;ND!$H28,Data!$QY$3:$QY$1713&amp;Data!$QZ$3:$QZ$1713,0),17),"")</f>
        <v>73</v>
      </c>
      <c r="Q28" s="10" cm="1">
        <f t="array" ref="Q28">IFERROR(INDEX(Data!$QY$3:$RT$1713,MATCH(ND!Q$5&amp;ND!$H28,Data!$QY$3:$QY$1713&amp;Data!$QZ$3:$QZ$1713,0),17),"")</f>
        <v>70</v>
      </c>
      <c r="R28" s="10" cm="1">
        <f t="array" ref="R28">IFERROR(INDEX(Data!$QY$3:$RT$1713,MATCH(ND!R$5&amp;ND!$H28,Data!$QY$3:$QY$1713&amp;Data!$QZ$3:$QZ$1713,0),17),"")</f>
        <v>69</v>
      </c>
      <c r="S28" s="10" cm="1">
        <f t="array" ref="S28">IFERROR(INDEX(Data!$QY$3:$RT$1713,MATCH(ND!S$5&amp;ND!$H28,Data!$QY$3:$QY$1713&amp;Data!$QZ$3:$QZ$1713,0),17),"")</f>
        <v>70</v>
      </c>
      <c r="T28" s="10" cm="1">
        <f t="array" ref="T28">IFERROR(INDEX(Data!$QY$3:$RT$1713,MATCH(ND!T$5&amp;ND!$H28,Data!$QY$3:$QY$1713&amp;Data!$QZ$3:$QZ$1713,0),17),"")</f>
        <v>69</v>
      </c>
      <c r="U28" s="10" cm="1">
        <f t="array" ref="U28">IFERROR(INDEX(Data!$QY$3:$RT$1713,MATCH(ND!U$5&amp;ND!$H28,Data!$QY$3:$QY$1713&amp;Data!$QZ$3:$QZ$1713,0),17),"")</f>
        <v>69</v>
      </c>
      <c r="V28" s="10" cm="1">
        <f t="array" ref="V28">IFERROR(INDEX(Data!$QY$3:$RT$1713,MATCH(ND!V$5&amp;ND!$H28,Data!$QY$3:$QY$1713&amp;Data!$QZ$3:$QZ$1713,0),17),"")</f>
        <v>70</v>
      </c>
      <c r="W28" s="10" cm="1">
        <f t="array" ref="W28">IFERROR(INDEX(Data!$QY$3:$RT$1713,MATCH(ND!W$5&amp;ND!$H28,Data!$QY$3:$QY$1713&amp;Data!$QZ$3:$QZ$1713,0),17),"")</f>
        <v>69</v>
      </c>
      <c r="X28" s="10" cm="1">
        <f t="array" ref="X28">IFERROR(INDEX(Data!$QY$3:$RT$1713,MATCH(ND!X$5&amp;ND!$H28,Data!$QY$3:$QY$1713&amp;Data!$QZ$3:$QZ$1713,0),17),"")</f>
        <v>67</v>
      </c>
      <c r="Y28" s="10" cm="1">
        <f t="array" ref="Y28">IFERROR(INDEX(Data!$QY$3:$RT$1713,MATCH(ND!Y$5&amp;ND!$H28,Data!$QY$3:$QY$1713&amp;Data!$QZ$3:$QZ$1713,0),17),"")</f>
        <v>69</v>
      </c>
      <c r="Z28" s="10" cm="1">
        <f t="array" ref="Z28">IFERROR(INDEX(Data!$QY$3:$RT$1713,MATCH(ND!Z$5&amp;ND!$H28,Data!$QY$3:$QY$1713&amp;Data!$QZ$3:$QZ$1713,0),17),"")</f>
        <v>75</v>
      </c>
      <c r="AA28" s="10" cm="1">
        <f t="array" ref="AA28">IFERROR(INDEX(Data!$QY$3:$RT$1713,MATCH(ND!AA$5&amp;ND!$H28,Data!$QY$3:$QY$1713&amp;Data!$QZ$3:$QZ$1713,0),17),"")</f>
        <v>73</v>
      </c>
      <c r="AB28" s="10" cm="1">
        <f t="array" ref="AB28">IFERROR(INDEX(Data!$QY$3:$RT$1713,MATCH(ND!AB$5&amp;ND!$H28,Data!$QY$3:$QY$1713&amp;Data!$QZ$3:$QZ$1713,0),17),"")</f>
        <v>74</v>
      </c>
      <c r="AC28" s="10" cm="1">
        <f t="array" ref="AC28">IFERROR(INDEX(Data!$QY$3:$RT$1713,MATCH(ND!AC$5&amp;ND!$H28,Data!$QY$3:$QY$1713&amp;Data!$QZ$3:$QZ$1713,0),17),"")</f>
        <v>70</v>
      </c>
      <c r="AD28" s="10" cm="1">
        <f t="array" ref="AD28">IFERROR(INDEX(Data!$QY$3:$RT$1713,MATCH(ND!AD$5&amp;ND!$H28,Data!$QY$3:$QY$1713&amp;Data!$QZ$3:$QZ$1713,0),17),"")</f>
        <v>73</v>
      </c>
      <c r="AE28" s="10" cm="1">
        <f t="array" ref="AE28">IFERROR(INDEX(Data!$QY$3:$RT$1713,MATCH(ND!AE$5&amp;ND!$H28,Data!$QY$3:$QY$1713&amp;Data!$QZ$3:$QZ$1713,0),17),"")</f>
        <v>74</v>
      </c>
      <c r="AF28" s="10" cm="1">
        <f t="array" ref="AF28">IFERROR(INDEX(Data!$QY$3:$RT$1713,MATCH(ND!AF$5&amp;ND!$H28,Data!$QY$3:$QY$1713&amp;Data!$QZ$3:$QZ$1713,0),17),"")</f>
        <v>74</v>
      </c>
      <c r="AG28" s="10" t="str" cm="1">
        <f t="array" ref="AG28">IFERROR(INDEX(Data!$QY$3:$RT$1713,MATCH(ND!AG$5&amp;ND!$H28,Data!$QY$3:$QY$1713&amp;Data!$QZ$3:$QZ$1713,0),17),"")</f>
        <v/>
      </c>
      <c r="AH28" s="10" t="str" cm="1">
        <f t="array" ref="AH28">IFERROR(INDEX(Data!$QY$3:$RT$1713,MATCH(ND!AH$5&amp;ND!$H28,Data!$QY$3:$QY$1713&amp;Data!$QZ$3:$QZ$1713,0),17),"")</f>
        <v/>
      </c>
      <c r="AI28" s="10" t="str" cm="1">
        <f t="array" ref="AI28">IFERROR(INDEX(Data!$QY$3:$RT$1713,MATCH(ND!AI$5&amp;ND!$H28,Data!$QY$3:$QY$1713&amp;Data!$QZ$3:$QZ$1713,0),17),"")</f>
        <v/>
      </c>
      <c r="AJ28" s="20" t="str" cm="1">
        <f t="array" ref="AJ28">IFERROR(INDEX(Data!$QY$3:$RT$1713,MATCH(ND!AJ$5&amp;ND!$H28,Data!$QY$3:$QY$1713&amp;Data!$QZ$3:$QZ$1713,0),17),"")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IFERROR(INDEX(Data!$QY$3:$RT$1713,MATCH(ND!I$5&amp;ND!$H29,Data!$QY$3:$QY$1713&amp;Data!$QZ$3:$QZ$1713,0),17),"")</f>
        <v/>
      </c>
      <c r="J29" s="9" t="str" cm="1">
        <f t="array" ref="J29">IFERROR(INDEX(Data!$QY$3:$RT$1713,MATCH(ND!J$5&amp;ND!$H29,Data!$QY$3:$QY$1713&amp;Data!$QZ$3:$QZ$1713,0),17),"")</f>
        <v/>
      </c>
      <c r="K29" s="9" t="str" cm="1">
        <f t="array" ref="K29">IFERROR(INDEX(Data!$QY$3:$RT$1713,MATCH(ND!K$5&amp;ND!$H29,Data!$QY$3:$QY$1713&amp;Data!$QZ$3:$QZ$1713,0),17),"")</f>
        <v/>
      </c>
      <c r="L29" s="9" t="str" cm="1">
        <f t="array" ref="L29">IFERROR(INDEX(Data!$QY$3:$RT$1713,MATCH(ND!L$5&amp;ND!$H29,Data!$QY$3:$QY$1713&amp;Data!$QZ$3:$QZ$1713,0),17),"")</f>
        <v/>
      </c>
      <c r="M29" s="9" t="str" cm="1">
        <f t="array" ref="M29">IFERROR(INDEX(Data!$QY$3:$RT$1713,MATCH(ND!M$5&amp;ND!$H29,Data!$QY$3:$QY$1713&amp;Data!$QZ$3:$QZ$1713,0),17),"")</f>
        <v/>
      </c>
      <c r="N29" s="9" cm="1">
        <f t="array" ref="N29">IFERROR(INDEX(Data!$QY$3:$RT$1713,MATCH(ND!N$5&amp;ND!$H29,Data!$QY$3:$QY$1713&amp;Data!$QZ$3:$QZ$1713,0),17),"")</f>
        <v>62</v>
      </c>
      <c r="O29" s="9" cm="1">
        <f t="array" ref="O29">IFERROR(INDEX(Data!$QY$3:$RT$1713,MATCH(ND!O$5&amp;ND!$H29,Data!$QY$3:$QY$1713&amp;Data!$QZ$3:$QZ$1713,0),17),"")</f>
        <v>72</v>
      </c>
      <c r="P29" s="9" cm="1">
        <f t="array" ref="P29">IFERROR(INDEX(Data!$QY$3:$RT$1713,MATCH(ND!P$5&amp;ND!$H29,Data!$QY$3:$QY$1713&amp;Data!$QZ$3:$QZ$1713,0),17),"")</f>
        <v>69</v>
      </c>
      <c r="Q29" s="9" cm="1">
        <f t="array" ref="Q29">IFERROR(INDEX(Data!$QY$3:$RT$1713,MATCH(ND!Q$5&amp;ND!$H29,Data!$QY$3:$QY$1713&amp;Data!$QZ$3:$QZ$1713,0),17),"")</f>
        <v>67</v>
      </c>
      <c r="R29" s="9" cm="1">
        <f t="array" ref="R29">IFERROR(INDEX(Data!$QY$3:$RT$1713,MATCH(ND!R$5&amp;ND!$H29,Data!$QY$3:$QY$1713&amp;Data!$QZ$3:$QZ$1713,0),17),"")</f>
        <v>65</v>
      </c>
      <c r="S29" s="9" cm="1">
        <f t="array" ref="S29">IFERROR(INDEX(Data!$QY$3:$RT$1713,MATCH(ND!S$5&amp;ND!$H29,Data!$QY$3:$QY$1713&amp;Data!$QZ$3:$QZ$1713,0),17),"")</f>
        <v>63</v>
      </c>
      <c r="T29" s="9" cm="1">
        <f t="array" ref="T29">IFERROR(INDEX(Data!$QY$3:$RT$1713,MATCH(ND!T$5&amp;ND!$H29,Data!$QY$3:$QY$1713&amp;Data!$QZ$3:$QZ$1713,0),17),"")</f>
        <v>64</v>
      </c>
      <c r="U29" s="9" cm="1">
        <f t="array" ref="U29">IFERROR(INDEX(Data!$QY$3:$RT$1713,MATCH(ND!U$5&amp;ND!$H29,Data!$QY$3:$QY$1713&amp;Data!$QZ$3:$QZ$1713,0),17),"")</f>
        <v>67</v>
      </c>
      <c r="V29" s="9" cm="1">
        <f t="array" ref="V29">IFERROR(INDEX(Data!$QY$3:$RT$1713,MATCH(ND!V$5&amp;ND!$H29,Data!$QY$3:$QY$1713&amp;Data!$QZ$3:$QZ$1713,0),17),"")</f>
        <v>67</v>
      </c>
      <c r="W29" s="9" cm="1">
        <f t="array" ref="W29">IFERROR(INDEX(Data!$QY$3:$RT$1713,MATCH(ND!W$5&amp;ND!$H29,Data!$QY$3:$QY$1713&amp;Data!$QZ$3:$QZ$1713,0),17),"")</f>
        <v>66</v>
      </c>
      <c r="X29" s="9" cm="1">
        <f t="array" ref="X29">IFERROR(INDEX(Data!$QY$3:$RT$1713,MATCH(ND!X$5&amp;ND!$H29,Data!$QY$3:$QY$1713&amp;Data!$QZ$3:$QZ$1713,0),17),"")</f>
        <v>62</v>
      </c>
      <c r="Y29" s="9" cm="1">
        <f t="array" ref="Y29">IFERROR(INDEX(Data!$QY$3:$RT$1713,MATCH(ND!Y$5&amp;ND!$H29,Data!$QY$3:$QY$1713&amp;Data!$QZ$3:$QZ$1713,0),17),"")</f>
        <v>52</v>
      </c>
      <c r="Z29" s="9" cm="1">
        <f t="array" ref="Z29">IFERROR(INDEX(Data!$QY$3:$RT$1713,MATCH(ND!Z$5&amp;ND!$H29,Data!$QY$3:$QY$1713&amp;Data!$QZ$3:$QZ$1713,0),17),"")</f>
        <v>43</v>
      </c>
      <c r="AA29" s="9" cm="1">
        <f t="array" ref="AA29">IFERROR(INDEX(Data!$QY$3:$RT$1713,MATCH(ND!AA$5&amp;ND!$H29,Data!$QY$3:$QY$1713&amp;Data!$QZ$3:$QZ$1713,0),17),"")</f>
        <v>47</v>
      </c>
      <c r="AB29" s="9" cm="1">
        <f t="array" ref="AB29">IFERROR(INDEX(Data!$QY$3:$RT$1713,MATCH(ND!AB$5&amp;ND!$H29,Data!$QY$3:$QY$1713&amp;Data!$QZ$3:$QZ$1713,0),17),"")</f>
        <v>44</v>
      </c>
      <c r="AC29" s="9" cm="1">
        <f t="array" ref="AC29">IFERROR(INDEX(Data!$QY$3:$RT$1713,MATCH(ND!AC$5&amp;ND!$H29,Data!$QY$3:$QY$1713&amp;Data!$QZ$3:$QZ$1713,0),17),"")</f>
        <v>48</v>
      </c>
      <c r="AD29" s="9" cm="1">
        <f t="array" ref="AD29">IFERROR(INDEX(Data!$QY$3:$RT$1713,MATCH(ND!AD$5&amp;ND!$H29,Data!$QY$3:$QY$1713&amp;Data!$QZ$3:$QZ$1713,0),17),"")</f>
        <v>45</v>
      </c>
      <c r="AE29" s="9" cm="1">
        <f t="array" ref="AE29">IFERROR(INDEX(Data!$QY$3:$RT$1713,MATCH(ND!AE$5&amp;ND!$H29,Data!$QY$3:$QY$1713&amp;Data!$QZ$3:$QZ$1713,0),17),"")</f>
        <v>45</v>
      </c>
      <c r="AF29" s="9" cm="1">
        <f t="array" ref="AF29">IFERROR(INDEX(Data!$QY$3:$RT$1713,MATCH(ND!AF$5&amp;ND!$H29,Data!$QY$3:$QY$1713&amp;Data!$QZ$3:$QZ$1713,0),17),"")</f>
        <v>39</v>
      </c>
      <c r="AG29" s="9" t="str" cm="1">
        <f t="array" ref="AG29">IFERROR(INDEX(Data!$QY$3:$RT$1713,MATCH(ND!AG$5&amp;ND!$H29,Data!$QY$3:$QY$1713&amp;Data!$QZ$3:$QZ$1713,0),17),"")</f>
        <v/>
      </c>
      <c r="AH29" s="9" t="str" cm="1">
        <f t="array" ref="AH29">IFERROR(INDEX(Data!$QY$3:$RT$1713,MATCH(ND!AH$5&amp;ND!$H29,Data!$QY$3:$QY$1713&amp;Data!$QZ$3:$QZ$1713,0),17),"")</f>
        <v/>
      </c>
      <c r="AI29" s="9" t="str" cm="1">
        <f t="array" ref="AI29">IFERROR(INDEX(Data!$QY$3:$RT$1713,MATCH(ND!AI$5&amp;ND!$H29,Data!$QY$3:$QY$1713&amp;Data!$QZ$3:$QZ$1713,0),17),"")</f>
        <v/>
      </c>
      <c r="AJ29" s="17" t="str" cm="1">
        <f t="array" ref="AJ29">IFERROR(INDEX(Data!$QY$3:$RT$1713,MATCH(ND!AJ$5&amp;ND!$H29,Data!$QY$3:$QY$1713&amp;Data!$QZ$3:$QZ$1713,0),17),"")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IFERROR(INDEX(Data!$QY$3:$RT$1713,MATCH(ND!I$5&amp;ND!$H30,Data!$QY$3:$QY$1713&amp;Data!$QZ$3:$QZ$1713,0),17),"")</f>
        <v/>
      </c>
      <c r="J30" s="10" t="str" cm="1">
        <f t="array" ref="J30">IFERROR(INDEX(Data!$QY$3:$RT$1713,MATCH(ND!J$5&amp;ND!$H30,Data!$QY$3:$QY$1713&amp;Data!$QZ$3:$QZ$1713,0),17),"")</f>
        <v/>
      </c>
      <c r="K30" s="10" t="str" cm="1">
        <f t="array" ref="K30">IFERROR(INDEX(Data!$QY$3:$RT$1713,MATCH(ND!K$5&amp;ND!$H30,Data!$QY$3:$QY$1713&amp;Data!$QZ$3:$QZ$1713,0),17),"")</f>
        <v/>
      </c>
      <c r="L30" s="10" t="str" cm="1">
        <f t="array" ref="L30">IFERROR(INDEX(Data!$QY$3:$RT$1713,MATCH(ND!L$5&amp;ND!$H30,Data!$QY$3:$QY$1713&amp;Data!$QZ$3:$QZ$1713,0),17),"")</f>
        <v/>
      </c>
      <c r="M30" s="10" t="str" cm="1">
        <f t="array" ref="M30">IFERROR(INDEX(Data!$QY$3:$RT$1713,MATCH(ND!M$5&amp;ND!$H30,Data!$QY$3:$QY$1713&amp;Data!$QZ$3:$QZ$1713,0),17),"")</f>
        <v/>
      </c>
      <c r="N30" s="10" cm="1">
        <f t="array" ref="N30">IFERROR(INDEX(Data!$QY$3:$RT$1713,MATCH(ND!N$5&amp;ND!$H30,Data!$QY$3:$QY$1713&amp;Data!$QZ$3:$QZ$1713,0),17),"")</f>
        <v>91</v>
      </c>
      <c r="O30" s="10" cm="1">
        <f t="array" ref="O30">IFERROR(INDEX(Data!$QY$3:$RT$1713,MATCH(ND!O$5&amp;ND!$H30,Data!$QY$3:$QY$1713&amp;Data!$QZ$3:$QZ$1713,0),17),"")</f>
        <v>87</v>
      </c>
      <c r="P30" s="10" cm="1">
        <f t="array" ref="P30">IFERROR(INDEX(Data!$QY$3:$RT$1713,MATCH(ND!P$5&amp;ND!$H30,Data!$QY$3:$QY$1713&amp;Data!$QZ$3:$QZ$1713,0),17),"")</f>
        <v>86</v>
      </c>
      <c r="Q30" s="10" cm="1">
        <f t="array" ref="Q30">IFERROR(INDEX(Data!$QY$3:$RT$1713,MATCH(ND!Q$5&amp;ND!$H30,Data!$QY$3:$QY$1713&amp;Data!$QZ$3:$QZ$1713,0),17),"")</f>
        <v>81</v>
      </c>
      <c r="R30" s="10" cm="1">
        <f t="array" ref="R30">IFERROR(INDEX(Data!$QY$3:$RT$1713,MATCH(ND!R$5&amp;ND!$H30,Data!$QY$3:$QY$1713&amp;Data!$QZ$3:$QZ$1713,0),17),"")</f>
        <v>82</v>
      </c>
      <c r="S30" s="10" cm="1">
        <f t="array" ref="S30">IFERROR(INDEX(Data!$QY$3:$RT$1713,MATCH(ND!S$5&amp;ND!$H30,Data!$QY$3:$QY$1713&amp;Data!$QZ$3:$QZ$1713,0),17),"")</f>
        <v>80</v>
      </c>
      <c r="T30" s="10" cm="1">
        <f t="array" ref="T30">IFERROR(INDEX(Data!$QY$3:$RT$1713,MATCH(ND!T$5&amp;ND!$H30,Data!$QY$3:$QY$1713&amp;Data!$QZ$3:$QZ$1713,0),17),"")</f>
        <v>77</v>
      </c>
      <c r="U30" s="10" cm="1">
        <f t="array" ref="U30">IFERROR(INDEX(Data!$QY$3:$RT$1713,MATCH(ND!U$5&amp;ND!$H30,Data!$QY$3:$QY$1713&amp;Data!$QZ$3:$QZ$1713,0),17),"")</f>
        <v>76</v>
      </c>
      <c r="V30" s="10" cm="1">
        <f t="array" ref="V30">IFERROR(INDEX(Data!$QY$3:$RT$1713,MATCH(ND!V$5&amp;ND!$H30,Data!$QY$3:$QY$1713&amp;Data!$QZ$3:$QZ$1713,0),17),"")</f>
        <v>74</v>
      </c>
      <c r="W30" s="10" cm="1">
        <f t="array" ref="W30">IFERROR(INDEX(Data!$QY$3:$RT$1713,MATCH(ND!W$5&amp;ND!$H30,Data!$QY$3:$QY$1713&amp;Data!$QZ$3:$QZ$1713,0),17),"")</f>
        <v>73</v>
      </c>
      <c r="X30" s="10" cm="1">
        <f t="array" ref="X30">IFERROR(INDEX(Data!$QY$3:$RT$1713,MATCH(ND!X$5&amp;ND!$H30,Data!$QY$3:$QY$1713&amp;Data!$QZ$3:$QZ$1713,0),17),"")</f>
        <v>66</v>
      </c>
      <c r="Y30" s="10" cm="1">
        <f t="array" ref="Y30">IFERROR(INDEX(Data!$QY$3:$RT$1713,MATCH(ND!Y$5&amp;ND!$H30,Data!$QY$3:$QY$1713&amp;Data!$QZ$3:$QZ$1713,0),17),"")</f>
        <v>57</v>
      </c>
      <c r="Z30" s="10" cm="1">
        <f t="array" ref="Z30">IFERROR(INDEX(Data!$QY$3:$RT$1713,MATCH(ND!Z$5&amp;ND!$H30,Data!$QY$3:$QY$1713&amp;Data!$QZ$3:$QZ$1713,0),17),"")</f>
        <v>51</v>
      </c>
      <c r="AA30" s="10" cm="1">
        <f t="array" ref="AA30">IFERROR(INDEX(Data!$QY$3:$RT$1713,MATCH(ND!AA$5&amp;ND!$H30,Data!$QY$3:$QY$1713&amp;Data!$QZ$3:$QZ$1713,0),17),"")</f>
        <v>42</v>
      </c>
      <c r="AB30" s="10" cm="1">
        <f t="array" ref="AB30">IFERROR(INDEX(Data!$QY$3:$RT$1713,MATCH(ND!AB$5&amp;ND!$H30,Data!$QY$3:$QY$1713&amp;Data!$QZ$3:$QZ$1713,0),17),"")</f>
        <v>40</v>
      </c>
      <c r="AC30" s="10" cm="1">
        <f t="array" ref="AC30">IFERROR(INDEX(Data!$QY$3:$RT$1713,MATCH(ND!AC$5&amp;ND!$H30,Data!$QY$3:$QY$1713&amp;Data!$QZ$3:$QZ$1713,0),17),"")</f>
        <v>38</v>
      </c>
      <c r="AD30" s="10" cm="1">
        <f t="array" ref="AD30">IFERROR(INDEX(Data!$QY$3:$RT$1713,MATCH(ND!AD$5&amp;ND!$H30,Data!$QY$3:$QY$1713&amp;Data!$QZ$3:$QZ$1713,0),17),"")</f>
        <v>40</v>
      </c>
      <c r="AE30" s="10" cm="1">
        <f t="array" ref="AE30">IFERROR(INDEX(Data!$QY$3:$RT$1713,MATCH(ND!AE$5&amp;ND!$H30,Data!$QY$3:$QY$1713&amp;Data!$QZ$3:$QZ$1713,0),17),"")</f>
        <v>46</v>
      </c>
      <c r="AF30" s="10" cm="1">
        <f t="array" ref="AF30">IFERROR(INDEX(Data!$QY$3:$RT$1713,MATCH(ND!AF$5&amp;ND!$H30,Data!$QY$3:$QY$1713&amp;Data!$QZ$3:$QZ$1713,0),17),"")</f>
        <v>46</v>
      </c>
      <c r="AG30" s="10" t="str" cm="1">
        <f t="array" ref="AG30">IFERROR(INDEX(Data!$QY$3:$RT$1713,MATCH(ND!AG$5&amp;ND!$H30,Data!$QY$3:$QY$1713&amp;Data!$QZ$3:$QZ$1713,0),17),"")</f>
        <v/>
      </c>
      <c r="AH30" s="10" t="str" cm="1">
        <f t="array" ref="AH30">IFERROR(INDEX(Data!$QY$3:$RT$1713,MATCH(ND!AH$5&amp;ND!$H30,Data!$QY$3:$QY$1713&amp;Data!$QZ$3:$QZ$1713,0),17),"")</f>
        <v/>
      </c>
      <c r="AI30" s="10" t="str" cm="1">
        <f t="array" ref="AI30">IFERROR(INDEX(Data!$QY$3:$RT$1713,MATCH(ND!AI$5&amp;ND!$H30,Data!$QY$3:$QY$1713&amp;Data!$QZ$3:$QZ$1713,0),17),"")</f>
        <v/>
      </c>
      <c r="AJ30" s="20" t="str" cm="1">
        <f t="array" ref="AJ30">IFERROR(INDEX(Data!$QY$3:$RT$1713,MATCH(ND!AJ$5&amp;ND!$H30,Data!$QY$3:$QY$1713&amp;Data!$QZ$3:$QZ$1713,0),17),"")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IFERROR(INDEX(Data!$QY$3:$RT$1713,MATCH(ND!I$5&amp;ND!$H31,Data!$QY$3:$QY$1713&amp;Data!$QZ$3:$QZ$1713,0),17),"")</f>
        <v/>
      </c>
      <c r="J31" s="9" t="str" cm="1">
        <f t="array" ref="J31">IFERROR(INDEX(Data!$QY$3:$RT$1713,MATCH(ND!J$5&amp;ND!$H31,Data!$QY$3:$QY$1713&amp;Data!$QZ$3:$QZ$1713,0),17),"")</f>
        <v/>
      </c>
      <c r="K31" s="9" t="str" cm="1">
        <f t="array" ref="K31">IFERROR(INDEX(Data!$QY$3:$RT$1713,MATCH(ND!K$5&amp;ND!$H31,Data!$QY$3:$QY$1713&amp;Data!$QZ$3:$QZ$1713,0),17),"")</f>
        <v/>
      </c>
      <c r="L31" s="9" t="str" cm="1">
        <f t="array" ref="L31">IFERROR(INDEX(Data!$QY$3:$RT$1713,MATCH(ND!L$5&amp;ND!$H31,Data!$QY$3:$QY$1713&amp;Data!$QZ$3:$QZ$1713,0),17),"")</f>
        <v/>
      </c>
      <c r="M31" s="9" t="str" cm="1">
        <f t="array" ref="M31">IFERROR(INDEX(Data!$QY$3:$RT$1713,MATCH(ND!M$5&amp;ND!$H31,Data!$QY$3:$QY$1713&amp;Data!$QZ$3:$QZ$1713,0),17),"")</f>
        <v/>
      </c>
      <c r="N31" s="9" cm="1">
        <f t="array" ref="N31">IFERROR(INDEX(Data!$QY$3:$RT$1713,MATCH(ND!N$5&amp;ND!$H31,Data!$QY$3:$QY$1713&amp;Data!$QZ$3:$QZ$1713,0),17),"")</f>
        <v>51</v>
      </c>
      <c r="O31" s="9" cm="1">
        <f t="array" ref="O31">IFERROR(INDEX(Data!$QY$3:$RT$1713,MATCH(ND!O$5&amp;ND!$H31,Data!$QY$3:$QY$1713&amp;Data!$QZ$3:$QZ$1713,0),17),"")</f>
        <v>52</v>
      </c>
      <c r="P31" s="9" cm="1">
        <f t="array" ref="P31">IFERROR(INDEX(Data!$QY$3:$RT$1713,MATCH(ND!P$5&amp;ND!$H31,Data!$QY$3:$QY$1713&amp;Data!$QZ$3:$QZ$1713,0),17),"")</f>
        <v>53</v>
      </c>
      <c r="Q31" s="9" cm="1">
        <f t="array" ref="Q31">IFERROR(INDEX(Data!$QY$3:$RT$1713,MATCH(ND!Q$5&amp;ND!$H31,Data!$QY$3:$QY$1713&amp;Data!$QZ$3:$QZ$1713,0),17),"")</f>
        <v>49</v>
      </c>
      <c r="R31" s="9" cm="1">
        <f t="array" ref="R31">IFERROR(INDEX(Data!$QY$3:$RT$1713,MATCH(ND!R$5&amp;ND!$H31,Data!$QY$3:$QY$1713&amp;Data!$QZ$3:$QZ$1713,0),17),"")</f>
        <v>50</v>
      </c>
      <c r="S31" s="9" cm="1">
        <f t="array" ref="S31">IFERROR(INDEX(Data!$QY$3:$RT$1713,MATCH(ND!S$5&amp;ND!$H31,Data!$QY$3:$QY$1713&amp;Data!$QZ$3:$QZ$1713,0),17),"")</f>
        <v>54</v>
      </c>
      <c r="T31" s="9" cm="1">
        <f t="array" ref="T31">IFERROR(INDEX(Data!$QY$3:$RT$1713,MATCH(ND!T$5&amp;ND!$H31,Data!$QY$3:$QY$1713&amp;Data!$QZ$3:$QZ$1713,0),17),"")</f>
        <v>58</v>
      </c>
      <c r="U31" s="9" cm="1">
        <f t="array" ref="U31">IFERROR(INDEX(Data!$QY$3:$RT$1713,MATCH(ND!U$5&amp;ND!$H31,Data!$QY$3:$QY$1713&amp;Data!$QZ$3:$QZ$1713,0),17),"")</f>
        <v>61</v>
      </c>
      <c r="V31" s="9" cm="1">
        <f t="array" ref="V31">IFERROR(INDEX(Data!$QY$3:$RT$1713,MATCH(ND!V$5&amp;ND!$H31,Data!$QY$3:$QY$1713&amp;Data!$QZ$3:$QZ$1713,0),17),"")</f>
        <v>55</v>
      </c>
      <c r="W31" s="9" cm="1">
        <f t="array" ref="W31">IFERROR(INDEX(Data!$QY$3:$RT$1713,MATCH(ND!W$5&amp;ND!$H31,Data!$QY$3:$QY$1713&amp;Data!$QZ$3:$QZ$1713,0),17),"")</f>
        <v>56</v>
      </c>
      <c r="X31" s="9" cm="1">
        <f t="array" ref="X31">IFERROR(INDEX(Data!$QY$3:$RT$1713,MATCH(ND!X$5&amp;ND!$H31,Data!$QY$3:$QY$1713&amp;Data!$QZ$3:$QZ$1713,0),17),"")</f>
        <v>55</v>
      </c>
      <c r="Y31" s="9" cm="1">
        <f t="array" ref="Y31">IFERROR(INDEX(Data!$QY$3:$RT$1713,MATCH(ND!Y$5&amp;ND!$H31,Data!$QY$3:$QY$1713&amp;Data!$QZ$3:$QZ$1713,0),17),"")</f>
        <v>52</v>
      </c>
      <c r="Z31" s="9" cm="1">
        <f t="array" ref="Z31">IFERROR(INDEX(Data!$QY$3:$RT$1713,MATCH(ND!Z$5&amp;ND!$H31,Data!$QY$3:$QY$1713&amp;Data!$QZ$3:$QZ$1713,0),17),"")</f>
        <v>56</v>
      </c>
      <c r="AA31" s="9" cm="1">
        <f t="array" ref="AA31">IFERROR(INDEX(Data!$QY$3:$RT$1713,MATCH(ND!AA$5&amp;ND!$H31,Data!$QY$3:$QY$1713&amp;Data!$QZ$3:$QZ$1713,0),17),"")</f>
        <v>63</v>
      </c>
      <c r="AB31" s="9" cm="1">
        <f t="array" ref="AB31">IFERROR(INDEX(Data!$QY$3:$RT$1713,MATCH(ND!AB$5&amp;ND!$H31,Data!$QY$3:$QY$1713&amp;Data!$QZ$3:$QZ$1713,0),17),"")</f>
        <v>60</v>
      </c>
      <c r="AC31" s="9" cm="1">
        <f t="array" ref="AC31">IFERROR(INDEX(Data!$QY$3:$RT$1713,MATCH(ND!AC$5&amp;ND!$H31,Data!$QY$3:$QY$1713&amp;Data!$QZ$3:$QZ$1713,0),17),"")</f>
        <v>58</v>
      </c>
      <c r="AD31" s="9" cm="1">
        <f t="array" ref="AD31">IFERROR(INDEX(Data!$QY$3:$RT$1713,MATCH(ND!AD$5&amp;ND!$H31,Data!$QY$3:$QY$1713&amp;Data!$QZ$3:$QZ$1713,0),17),"")</f>
        <v>61</v>
      </c>
      <c r="AE31" s="9" cm="1">
        <f t="array" ref="AE31">IFERROR(INDEX(Data!$QY$3:$RT$1713,MATCH(ND!AE$5&amp;ND!$H31,Data!$QY$3:$QY$1713&amp;Data!$QZ$3:$QZ$1713,0),17),"")</f>
        <v>59</v>
      </c>
      <c r="AF31" s="9" t="str" cm="1">
        <f t="array" ref="AF31">IFERROR(INDEX(Data!$QY$3:$RT$1713,MATCH(ND!AF$5&amp;ND!$H31,Data!$QY$3:$QY$1713&amp;Data!$QZ$3:$QZ$1713,0),17),"")</f>
        <v/>
      </c>
      <c r="AG31" s="9" t="str" cm="1">
        <f t="array" ref="AG31">IFERROR(INDEX(Data!$QY$3:$RT$1713,MATCH(ND!AG$5&amp;ND!$H31,Data!$QY$3:$QY$1713&amp;Data!$QZ$3:$QZ$1713,0),17),"")</f>
        <v/>
      </c>
      <c r="AH31" s="9" t="str" cm="1">
        <f t="array" ref="AH31">IFERROR(INDEX(Data!$QY$3:$RT$1713,MATCH(ND!AH$5&amp;ND!$H31,Data!$QY$3:$QY$1713&amp;Data!$QZ$3:$QZ$1713,0),17),"")</f>
        <v/>
      </c>
      <c r="AI31" s="9" t="str" cm="1">
        <f t="array" ref="AI31">IFERROR(INDEX(Data!$QY$3:$RT$1713,MATCH(ND!AI$5&amp;ND!$H31,Data!$QY$3:$QY$1713&amp;Data!$QZ$3:$QZ$1713,0),17),"")</f>
        <v/>
      </c>
      <c r="AJ31" s="17" t="str" cm="1">
        <f t="array" ref="AJ31">IFERROR(INDEX(Data!$QY$3:$RT$1713,MATCH(ND!AJ$5&amp;ND!$H31,Data!$QY$3:$QY$1713&amp;Data!$QZ$3:$QZ$1713,0),17),"")</f>
        <v/>
      </c>
    </row>
    <row r="32" spans="8:36" x14ac:dyDescent="0.25">
      <c r="H32" s="11">
        <v>2001</v>
      </c>
      <c r="I32" s="19" t="str" cm="1">
        <f t="array" ref="I32">IFERROR(INDEX(Data!$QY$3:$RT$1713,MATCH(ND!I$5&amp;ND!$H32,Data!$QY$3:$QY$1713&amp;Data!$QZ$3:$QZ$1713,0),17),"")</f>
        <v/>
      </c>
      <c r="J32" s="10" t="str" cm="1">
        <f t="array" ref="J32">IFERROR(INDEX(Data!$QY$3:$RT$1713,MATCH(ND!J$5&amp;ND!$H32,Data!$QY$3:$QY$1713&amp;Data!$QZ$3:$QZ$1713,0),17),"")</f>
        <v/>
      </c>
      <c r="K32" s="10" t="str" cm="1">
        <f t="array" ref="K32">IFERROR(INDEX(Data!$QY$3:$RT$1713,MATCH(ND!K$5&amp;ND!$H32,Data!$QY$3:$QY$1713&amp;Data!$QZ$3:$QZ$1713,0),17),"")</f>
        <v/>
      </c>
      <c r="L32" s="10" cm="1">
        <f t="array" ref="L32">IFERROR(INDEX(Data!$QY$3:$RT$1713,MATCH(ND!L$5&amp;ND!$H32,Data!$QY$3:$QY$1713&amp;Data!$QZ$3:$QZ$1713,0),17),"")</f>
        <v>73</v>
      </c>
      <c r="M32" s="10" cm="1">
        <f t="array" ref="M32">IFERROR(INDEX(Data!$QY$3:$RT$1713,MATCH(ND!M$5&amp;ND!$H32,Data!$QY$3:$QY$1713&amp;Data!$QZ$3:$QZ$1713,0),17),"")</f>
        <v>82</v>
      </c>
      <c r="N32" s="10" cm="1">
        <f t="array" ref="N32">IFERROR(INDEX(Data!$QY$3:$RT$1713,MATCH(ND!N$5&amp;ND!$H32,Data!$QY$3:$QY$1713&amp;Data!$QZ$3:$QZ$1713,0),17),"")</f>
        <v>82</v>
      </c>
      <c r="O32" s="10" cm="1">
        <f t="array" ref="O32">IFERROR(INDEX(Data!$QY$3:$RT$1713,MATCH(ND!O$5&amp;ND!$H32,Data!$QY$3:$QY$1713&amp;Data!$QZ$3:$QZ$1713,0),17),"")</f>
        <v>80</v>
      </c>
      <c r="P32" s="10" cm="1">
        <f t="array" ref="P32">IFERROR(INDEX(Data!$QY$3:$RT$1713,MATCH(ND!P$5&amp;ND!$H32,Data!$QY$3:$QY$1713&amp;Data!$QZ$3:$QZ$1713,0),17),"")</f>
        <v>77</v>
      </c>
      <c r="Q32" s="10" cm="1">
        <f t="array" ref="Q32">IFERROR(INDEX(Data!$QY$3:$RT$1713,MATCH(ND!Q$5&amp;ND!$H32,Data!$QY$3:$QY$1713&amp;Data!$QZ$3:$QZ$1713,0),17),"")</f>
        <v>79</v>
      </c>
      <c r="R32" s="10" cm="1">
        <f t="array" ref="R32">IFERROR(INDEX(Data!$QY$3:$RT$1713,MATCH(ND!R$5&amp;ND!$H32,Data!$QY$3:$QY$1713&amp;Data!$QZ$3:$QZ$1713,0),17),"")</f>
        <v>80</v>
      </c>
      <c r="S32" s="10" cm="1">
        <f t="array" ref="S32">IFERROR(INDEX(Data!$QY$3:$RT$1713,MATCH(ND!S$5&amp;ND!$H32,Data!$QY$3:$QY$1713&amp;Data!$QZ$3:$QZ$1713,0),17),"")</f>
        <v>74</v>
      </c>
      <c r="T32" s="10" cm="1">
        <f t="array" ref="T32">IFERROR(INDEX(Data!$QY$3:$RT$1713,MATCH(ND!T$5&amp;ND!$H32,Data!$QY$3:$QY$1713&amp;Data!$QZ$3:$QZ$1713,0),17),"")</f>
        <v>71</v>
      </c>
      <c r="U32" s="10" cm="1">
        <f t="array" ref="U32">IFERROR(INDEX(Data!$QY$3:$RT$1713,MATCH(ND!U$5&amp;ND!$H32,Data!$QY$3:$QY$1713&amp;Data!$QZ$3:$QZ$1713,0),17),"")</f>
        <v>71</v>
      </c>
      <c r="V32" s="10" cm="1">
        <f t="array" ref="V32">IFERROR(INDEX(Data!$QY$3:$RT$1713,MATCH(ND!V$5&amp;ND!$H32,Data!$QY$3:$QY$1713&amp;Data!$QZ$3:$QZ$1713,0),17),"")</f>
        <v>75</v>
      </c>
      <c r="W32" s="10" cm="1">
        <f t="array" ref="W32">IFERROR(INDEX(Data!$QY$3:$RT$1713,MATCH(ND!W$5&amp;ND!$H32,Data!$QY$3:$QY$1713&amp;Data!$QZ$3:$QZ$1713,0),17),"")</f>
        <v>73</v>
      </c>
      <c r="X32" s="10" cm="1">
        <f t="array" ref="X32">IFERROR(INDEX(Data!$QY$3:$RT$1713,MATCH(ND!X$5&amp;ND!$H32,Data!$QY$3:$QY$1713&amp;Data!$QZ$3:$QZ$1713,0),17),"")</f>
        <v>70</v>
      </c>
      <c r="Y32" s="10" cm="1">
        <f t="array" ref="Y32">IFERROR(INDEX(Data!$QY$3:$RT$1713,MATCH(ND!Y$5&amp;ND!$H32,Data!$QY$3:$QY$1713&amp;Data!$QZ$3:$QZ$1713,0),17),"")</f>
        <v>68</v>
      </c>
      <c r="Z32" s="10" cm="1">
        <f t="array" ref="Z32">IFERROR(INDEX(Data!$QY$3:$RT$1713,MATCH(ND!Z$5&amp;ND!$H32,Data!$QY$3:$QY$1713&amp;Data!$QZ$3:$QZ$1713,0),17),"")</f>
        <v>61</v>
      </c>
      <c r="AA32" s="10" cm="1">
        <f t="array" ref="AA32">IFERROR(INDEX(Data!$QY$3:$RT$1713,MATCH(ND!AA$5&amp;ND!$H32,Data!$QY$3:$QY$1713&amp;Data!$QZ$3:$QZ$1713,0),17),"")</f>
        <v>68</v>
      </c>
      <c r="AB32" s="10" cm="1">
        <f t="array" ref="AB32">IFERROR(INDEX(Data!$QY$3:$RT$1713,MATCH(ND!AB$5&amp;ND!$H32,Data!$QY$3:$QY$1713&amp;Data!$QZ$3:$QZ$1713,0),17),"")</f>
        <v>74</v>
      </c>
      <c r="AC32" s="10" cm="1">
        <f t="array" ref="AC32">IFERROR(INDEX(Data!$QY$3:$RT$1713,MATCH(ND!AC$5&amp;ND!$H32,Data!$QY$3:$QY$1713&amp;Data!$QZ$3:$QZ$1713,0),17),"")</f>
        <v>73</v>
      </c>
      <c r="AD32" s="10" cm="1">
        <f t="array" ref="AD32">IFERROR(INDEX(Data!$QY$3:$RT$1713,MATCH(ND!AD$5&amp;ND!$H32,Data!$QY$3:$QY$1713&amp;Data!$QZ$3:$QZ$1713,0),17),"")</f>
        <v>67</v>
      </c>
      <c r="AE32" s="10" cm="1">
        <f t="array" ref="AE32">IFERROR(INDEX(Data!$QY$3:$RT$1713,MATCH(ND!AE$5&amp;ND!$H32,Data!$QY$3:$QY$1713&amp;Data!$QZ$3:$QZ$1713,0),17),"")</f>
        <v>65</v>
      </c>
      <c r="AF32" s="10" t="str" cm="1">
        <f t="array" ref="AF32">IFERROR(INDEX(Data!$QY$3:$RT$1713,MATCH(ND!AF$5&amp;ND!$H32,Data!$QY$3:$QY$1713&amp;Data!$QZ$3:$QZ$1713,0),17),"")</f>
        <v/>
      </c>
      <c r="AG32" s="10" t="str" cm="1">
        <f t="array" ref="AG32">IFERROR(INDEX(Data!$QY$3:$RT$1713,MATCH(ND!AG$5&amp;ND!$H32,Data!$QY$3:$QY$1713&amp;Data!$QZ$3:$QZ$1713,0),17),"")</f>
        <v/>
      </c>
      <c r="AH32" s="10" t="str" cm="1">
        <f t="array" ref="AH32">IFERROR(INDEX(Data!$QY$3:$RT$1713,MATCH(ND!AH$5&amp;ND!$H32,Data!$QY$3:$QY$1713&amp;Data!$QZ$3:$QZ$1713,0),17),"")</f>
        <v/>
      </c>
      <c r="AI32" s="10" t="str" cm="1">
        <f t="array" ref="AI32">IFERROR(INDEX(Data!$QY$3:$RT$1713,MATCH(ND!AI$5&amp;ND!$H32,Data!$QY$3:$QY$1713&amp;Data!$QZ$3:$QZ$1713,0),17),"")</f>
        <v/>
      </c>
      <c r="AJ32" s="20" t="str" cm="1">
        <f t="array" ref="AJ32">IFERROR(INDEX(Data!$QY$3:$RT$1713,MATCH(ND!AJ$5&amp;ND!$H32,Data!$QY$3:$QY$1713&amp;Data!$QZ$3:$QZ$1713,0),17),"")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IFERROR(INDEX(Data!$QY$3:$RT$1713,MATCH(ND!I$5&amp;ND!$H33,Data!$QY$3:$QY$1713&amp;Data!$QZ$3:$QZ$1713,0),17),"")</f>
        <v/>
      </c>
      <c r="J33" s="37" t="str" cm="1">
        <f t="array" ref="J33">IFERROR(INDEX(Data!$QY$3:$RT$1713,MATCH(ND!J$5&amp;ND!$H33,Data!$QY$3:$QY$1713&amp;Data!$QZ$3:$QZ$1713,0),17),"")</f>
        <v/>
      </c>
      <c r="K33" s="37" t="str" cm="1">
        <f t="array" ref="K33">IFERROR(INDEX(Data!$QY$3:$RT$1713,MATCH(ND!K$5&amp;ND!$H33,Data!$QY$3:$QY$1713&amp;Data!$QZ$3:$QZ$1713,0),17),"")</f>
        <v/>
      </c>
      <c r="L33" s="37" t="str" cm="1">
        <f t="array" ref="L33">IFERROR(INDEX(Data!$QY$3:$RT$1713,MATCH(ND!L$5&amp;ND!$H33,Data!$QY$3:$QY$1713&amp;Data!$QZ$3:$QZ$1713,0),17),"")</f>
        <v/>
      </c>
      <c r="M33" s="37" cm="1">
        <f t="array" ref="M33">IFERROR(INDEX(Data!$QY$3:$RT$1713,MATCH(ND!M$5&amp;ND!$H33,Data!$QY$3:$QY$1713&amp;Data!$QZ$3:$QZ$1713,0),17),"")</f>
        <v>86</v>
      </c>
      <c r="N33" s="37" cm="1">
        <f t="array" ref="N33">IFERROR(INDEX(Data!$QY$3:$RT$1713,MATCH(ND!N$5&amp;ND!$H33,Data!$QY$3:$QY$1713&amp;Data!$QZ$3:$QZ$1713,0),17),"")</f>
        <v>82</v>
      </c>
      <c r="O33" s="37" cm="1">
        <f t="array" ref="O33">IFERROR(INDEX(Data!$QY$3:$RT$1713,MATCH(ND!O$5&amp;ND!$H33,Data!$QY$3:$QY$1713&amp;Data!$QZ$3:$QZ$1713,0),17),"")</f>
        <v>82</v>
      </c>
      <c r="P33" s="37" cm="1">
        <f t="array" ref="P33">IFERROR(INDEX(Data!$QY$3:$RT$1713,MATCH(ND!P$5&amp;ND!$H33,Data!$QY$3:$QY$1713&amp;Data!$QZ$3:$QZ$1713,0),17),"")</f>
        <v>76</v>
      </c>
      <c r="Q33" s="37" cm="1">
        <f t="array" ref="Q33">IFERROR(INDEX(Data!$QY$3:$RT$1713,MATCH(ND!Q$5&amp;ND!$H33,Data!$QY$3:$QY$1713&amp;Data!$QZ$3:$QZ$1713,0),17),"")</f>
        <v>64</v>
      </c>
      <c r="R33" s="37" cm="1">
        <f t="array" ref="R33">IFERROR(INDEX(Data!$QY$3:$RT$1713,MATCH(ND!R$5&amp;ND!$H33,Data!$QY$3:$QY$1713&amp;Data!$QZ$3:$QZ$1713,0),17),"")</f>
        <v>60</v>
      </c>
      <c r="S33" s="37" cm="1">
        <f t="array" ref="S33">IFERROR(INDEX(Data!$QY$3:$RT$1713,MATCH(ND!S$5&amp;ND!$H33,Data!$QY$3:$QY$1713&amp;Data!$QZ$3:$QZ$1713,0),17),"")</f>
        <v>60</v>
      </c>
      <c r="T33" s="37" cm="1">
        <f t="array" ref="T33">IFERROR(INDEX(Data!$QY$3:$RT$1713,MATCH(ND!T$5&amp;ND!$H33,Data!$QY$3:$QY$1713&amp;Data!$QZ$3:$QZ$1713,0),17),"")</f>
        <v>63</v>
      </c>
      <c r="U33" s="37" cm="1">
        <f t="array" ref="U33">IFERROR(INDEX(Data!$QY$3:$RT$1713,MATCH(ND!U$5&amp;ND!$H33,Data!$QY$3:$QY$1713&amp;Data!$QZ$3:$QZ$1713,0),17),"")</f>
        <v>65</v>
      </c>
      <c r="V33" s="37" cm="1">
        <f t="array" ref="V33">IFERROR(INDEX(Data!$QY$3:$RT$1713,MATCH(ND!V$5&amp;ND!$H33,Data!$QY$3:$QY$1713&amp;Data!$QZ$3:$QZ$1713,0),17),"")</f>
        <v>66</v>
      </c>
      <c r="W33" s="37" cm="1">
        <f t="array" ref="W33">IFERROR(INDEX(Data!$QY$3:$RT$1713,MATCH(ND!W$5&amp;ND!$H33,Data!$QY$3:$QY$1713&amp;Data!$QZ$3:$QZ$1713,0),17),"")</f>
        <v>61</v>
      </c>
      <c r="X33" s="37" cm="1">
        <f t="array" ref="X33">IFERROR(INDEX(Data!$QY$3:$RT$1713,MATCH(ND!X$5&amp;ND!$H33,Data!$QY$3:$QY$1713&amp;Data!$QZ$3:$QZ$1713,0),17),"")</f>
        <v>54</v>
      </c>
      <c r="Y33" s="37" cm="1">
        <f t="array" ref="Y33">IFERROR(INDEX(Data!$QY$3:$RT$1713,MATCH(ND!Y$5&amp;ND!$H33,Data!$QY$3:$QY$1713&amp;Data!$QZ$3:$QZ$1713,0),17),"")</f>
        <v>61</v>
      </c>
      <c r="Z33" s="37" cm="1">
        <f t="array" ref="Z33">IFERROR(INDEX(Data!$QY$3:$RT$1713,MATCH(ND!Z$5&amp;ND!$H33,Data!$QY$3:$QY$1713&amp;Data!$QZ$3:$QZ$1713,0),17),"")</f>
        <v>52</v>
      </c>
      <c r="AA33" s="37" cm="1">
        <f t="array" ref="AA33">IFERROR(INDEX(Data!$QY$3:$RT$1713,MATCH(ND!AA$5&amp;ND!$H33,Data!$QY$3:$QY$1713&amp;Data!$QZ$3:$QZ$1713,0),17),"")</f>
        <v>52</v>
      </c>
      <c r="AB33" s="37" cm="1">
        <f t="array" ref="AB33">IFERROR(INDEX(Data!$QY$3:$RT$1713,MATCH(ND!AB$5&amp;ND!$H33,Data!$QY$3:$QY$1713&amp;Data!$QZ$3:$QZ$1713,0),17),"")</f>
        <v>51</v>
      </c>
      <c r="AC33" s="37" cm="1">
        <f t="array" ref="AC33">IFERROR(INDEX(Data!$QY$3:$RT$1713,MATCH(ND!AC$5&amp;ND!$H33,Data!$QY$3:$QY$1713&amp;Data!$QZ$3:$QZ$1713,0),17),"")</f>
        <v>55</v>
      </c>
      <c r="AD33" s="37" cm="1">
        <f t="array" ref="AD33">IFERROR(INDEX(Data!$QY$3:$RT$1713,MATCH(ND!AD$5&amp;ND!$H33,Data!$QY$3:$QY$1713&amp;Data!$QZ$3:$QZ$1713,0),17),"")</f>
        <v>53</v>
      </c>
      <c r="AE33" s="37" cm="1">
        <f t="array" ref="AE33">IFERROR(INDEX(Data!$QY$3:$RT$1713,MATCH(ND!AE$5&amp;ND!$H33,Data!$QY$3:$QY$1713&amp;Data!$QZ$3:$QZ$1713,0),17),"")</f>
        <v>55</v>
      </c>
      <c r="AF33" s="37" t="str" cm="1">
        <f t="array" ref="AF33">IFERROR(INDEX(Data!$QY$3:$RT$1713,MATCH(ND!AF$5&amp;ND!$H33,Data!$QY$3:$QY$1713&amp;Data!$QZ$3:$QZ$1713,0),17),"")</f>
        <v/>
      </c>
      <c r="AG33" s="37" t="str" cm="1">
        <f t="array" ref="AG33">IFERROR(INDEX(Data!$QY$3:$RT$1713,MATCH(ND!AG$5&amp;ND!$H33,Data!$QY$3:$QY$1713&amp;Data!$QZ$3:$QZ$1713,0),17),"")</f>
        <v/>
      </c>
      <c r="AH33" s="37" t="str" cm="1">
        <f t="array" ref="AH33">IFERROR(INDEX(Data!$QY$3:$RT$1713,MATCH(ND!AH$5&amp;ND!$H33,Data!$QY$3:$QY$1713&amp;Data!$QZ$3:$QZ$1713,0),17),"")</f>
        <v/>
      </c>
      <c r="AI33" s="37" t="str" cm="1">
        <f t="array" ref="AI33">IFERROR(INDEX(Data!$QY$3:$RT$1713,MATCH(ND!AI$5&amp;ND!$H33,Data!$QY$3:$QY$1713&amp;Data!$QZ$3:$QZ$1713,0),17),"")</f>
        <v/>
      </c>
      <c r="AJ33" s="38" t="str" cm="1">
        <f t="array" ref="AJ33">IFERROR(INDEX(Data!$QY$3:$RT$1713,MATCH(ND!AJ$5&amp;ND!$H33,Data!$QY$3:$QY$1713&amp;Data!$QZ$3:$QZ$1713,0),17),"")</f>
        <v/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E22E-421E-4082-8837-2D24B1FE1C54}">
  <dimension ref="A1:AJ33"/>
  <sheetViews>
    <sheetView workbookViewId="0"/>
  </sheetViews>
  <sheetFormatPr defaultRowHeight="15" x14ac:dyDescent="0.25"/>
  <cols>
    <col min="1" max="1" width="9.42578125" bestFit="1" customWidth="1"/>
    <col min="2" max="2" width="36.1406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129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_xldudf_BCSTL("UD0901UD.CS")</f>
        <v xml:space="preserve">UD0901UD.CS </v>
      </c>
      <c r="B4" s="10" t="str" cm="1">
        <f t="array" ref="B4">_xldudf_BCD($A4,B$3)</f>
        <v>OH Soybeans Condition - Excellent</v>
      </c>
      <c r="C4" s="10" cm="1">
        <f t="array" ref="C4">_xldudf_BCD($A4,C$3)</f>
        <v>13</v>
      </c>
      <c r="D4" s="10" cm="1">
        <f t="array" ref="D4">_xldudf_BCD($A4,D$3)</f>
        <v>1</v>
      </c>
      <c r="E4" s="10" cm="1">
        <f t="array" ref="E4">_xldudf_BCD($A4,E$3)</f>
        <v>12</v>
      </c>
      <c r="F4" s="10" t="str" cm="1">
        <f t="array" ref="F4">_xldudf_BCD($A4,F$3)</f>
        <v>08/30/26</v>
      </c>
      <c r="H4" s="18" t="s">
        <v>130</v>
      </c>
    </row>
    <row r="5" spans="1:36" s="9" customFormat="1" x14ac:dyDescent="0.25">
      <c r="A5" s="9" t="str" cm="1">
        <f t="array" ref="A5">_xldudf_BCSTL("UD0901V9.CS")</f>
        <v xml:space="preserve">UD0901V9.CS </v>
      </c>
      <c r="B5" s="9" t="str" cm="1">
        <f t="array" ref="B5">_xldudf_BCD($A5,B$3)</f>
        <v>OH Soybeans Condition Good</v>
      </c>
      <c r="C5" s="9" cm="1">
        <f t="array" ref="C5">_xldudf_BCD($A5,C$3)</f>
        <v>45</v>
      </c>
      <c r="D5" s="9" cm="1">
        <f t="array" ref="D5">_xldudf_BCD($A5,D$3)</f>
        <v>-1</v>
      </c>
      <c r="E5" s="9" cm="1">
        <f t="array" ref="E5">_xldudf_BCD($A5,E$3)</f>
        <v>46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_xldudf_BCSTL("UD0901W5.CS")</f>
        <v xml:space="preserve">UD0901W5.CS </v>
      </c>
      <c r="B6" s="10" t="str" cm="1">
        <f t="array" ref="B6">_xldudf_BCD($A6,B$3)</f>
        <v>OH Soybeans Condition Fair</v>
      </c>
      <c r="C6" s="10" cm="1">
        <f t="array" ref="C6">_xldudf_BCD($A6,C$3)</f>
        <v>34</v>
      </c>
      <c r="D6" s="10" cm="1">
        <f t="array" ref="D6">_xldudf_BCD($A6,D$3)</f>
        <v>1</v>
      </c>
      <c r="E6" s="10" cm="1">
        <f t="array" ref="E6">_xldudf_BCD($A6,E$3)</f>
        <v>33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>
        <f t="shared" ref="L6:AG6" si="0">AVERAGE(L9:L32)</f>
        <v>72</v>
      </c>
      <c r="M6" s="8">
        <f t="shared" si="0"/>
        <v>66</v>
      </c>
      <c r="N6" s="8">
        <f t="shared" si="0"/>
        <v>63.315789473684212</v>
      </c>
      <c r="O6" s="8">
        <f t="shared" si="0"/>
        <v>62.130434782608695</v>
      </c>
      <c r="P6" s="8">
        <f t="shared" si="0"/>
        <v>59.583333333333336</v>
      </c>
      <c r="Q6" s="8">
        <f t="shared" si="0"/>
        <v>57.958333333333336</v>
      </c>
      <c r="R6" s="8">
        <f t="shared" si="0"/>
        <v>57.5</v>
      </c>
      <c r="S6" s="8">
        <f t="shared" si="0"/>
        <v>54.833333333333336</v>
      </c>
      <c r="T6" s="8">
        <f t="shared" si="0"/>
        <v>52.916666666666664</v>
      </c>
      <c r="U6" s="8">
        <f t="shared" si="0"/>
        <v>53.708333333333336</v>
      </c>
      <c r="V6" s="8">
        <f t="shared" si="0"/>
        <v>54.708333333333336</v>
      </c>
      <c r="W6" s="8">
        <f t="shared" si="0"/>
        <v>55.708333333333336</v>
      </c>
      <c r="X6" s="8">
        <f t="shared" si="0"/>
        <v>56.083333333333336</v>
      </c>
      <c r="Y6" s="8">
        <f t="shared" si="0"/>
        <v>56.166666666666664</v>
      </c>
      <c r="Z6" s="8">
        <f t="shared" si="0"/>
        <v>55.791666666666664</v>
      </c>
      <c r="AA6" s="8">
        <f t="shared" si="0"/>
        <v>55</v>
      </c>
      <c r="AB6" s="8">
        <f t="shared" si="0"/>
        <v>55.125</v>
      </c>
      <c r="AC6" s="8">
        <f t="shared" si="0"/>
        <v>55.25</v>
      </c>
      <c r="AD6" s="8">
        <f t="shared" si="0"/>
        <v>56</v>
      </c>
      <c r="AE6" s="8">
        <f t="shared" si="0"/>
        <v>55.913043478260867</v>
      </c>
      <c r="AF6" s="8">
        <f t="shared" si="0"/>
        <v>59.277777777777779</v>
      </c>
      <c r="AG6" s="8">
        <f t="shared" si="0"/>
        <v>60.090909090909093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_xldudf_BCSTL("UD0901X1.CS")</f>
        <v xml:space="preserve">UD0901X1.CS </v>
      </c>
      <c r="B7" s="9" t="str" cm="1">
        <f t="array" ref="B7">_xldudf_BCD($A7,B$3)</f>
        <v>OH Soybeans Condition Poor</v>
      </c>
      <c r="C7" s="9" cm="1">
        <f t="array" ref="C7">_xldudf_BCD($A7,C$3)</f>
        <v>6</v>
      </c>
      <c r="D7" s="9" cm="1">
        <f t="array" ref="D7">_xldudf_BCD($A7,D$3)</f>
        <v>-1</v>
      </c>
      <c r="E7" s="9" cm="1">
        <f t="array" ref="E7">_xldudf_BCD($A7,E$3)</f>
        <v>7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INDEX(Data!$QY$3:$RT$1713,MATCH(OH!M$5&amp;OH!$H7,Data!$QY$3:$QY$1713&amp;Data!$QZ$3:$QZ$1713,0),18)</f>
        <v>46</v>
      </c>
      <c r="N7" s="14" cm="1">
        <f t="array" ref="N7">INDEX(Data!$QY$3:$RT$1713,MATCH(OH!N$5&amp;OH!$H7,Data!$QY$3:$QY$1713&amp;Data!$QZ$3:$QZ$1713,0),18)</f>
        <v>47</v>
      </c>
      <c r="O7" s="14" cm="1">
        <f t="array" ref="O7">INDEX(Data!$QY$3:$RT$1713,MATCH(OH!O$5&amp;OH!$H7,Data!$QY$3:$QY$1713&amp;Data!$QZ$3:$QZ$1713,0),18)</f>
        <v>49</v>
      </c>
      <c r="P7" s="14" cm="1">
        <f t="array" ref="P7">INDEX(Data!$QY$3:$RT$1713,MATCH(OH!P$5&amp;OH!$H7,Data!$QY$3:$QY$1713&amp;Data!$QZ$3:$QZ$1713,0),18)</f>
        <v>55</v>
      </c>
      <c r="Q7" s="14" cm="1">
        <f t="array" ref="Q7">INDEX(Data!$QY$3:$RT$1713,MATCH(OH!Q$5&amp;OH!$H7,Data!$QY$3:$QY$1713&amp;Data!$QZ$3:$QZ$1713,0),18)</f>
        <v>57</v>
      </c>
      <c r="R7" s="14" cm="1">
        <f t="array" ref="R7">INDEX(Data!$QY$3:$RT$1713,MATCH(OH!R$5&amp;OH!$H7,Data!$QY$3:$QY$1713&amp;Data!$QZ$3:$QZ$1713,0),18)</f>
        <v>54</v>
      </c>
      <c r="S7" s="14" cm="1">
        <f t="array" ref="S7">INDEX(Data!$QY$3:$RT$1713,MATCH(OH!S$5&amp;OH!$H7,Data!$QY$3:$QY$1713&amp;Data!$QZ$3:$QZ$1713,0),18)</f>
        <v>63</v>
      </c>
      <c r="T7" s="14" cm="1">
        <f t="array" ref="T7">INDEX(Data!$QY$3:$RT$1713,MATCH(OH!T$5&amp;OH!$H7,Data!$QY$3:$QY$1713&amp;Data!$QZ$3:$QZ$1713,0),18)</f>
        <v>63</v>
      </c>
      <c r="U7" s="14" cm="1">
        <f t="array" ref="U7">INDEX(Data!$QY$3:$RT$1713,MATCH(OH!U$5&amp;OH!$H7,Data!$QY$3:$QY$1713&amp;Data!$QZ$3:$QZ$1713,0),18)</f>
        <v>57</v>
      </c>
      <c r="V7" s="14" cm="1">
        <f t="array" ref="V7">INDEX(Data!$QY$3:$RT$1713,MATCH(OH!V$5&amp;OH!$H7,Data!$QY$3:$QY$1713&amp;Data!$QZ$3:$QZ$1713,0),18)</f>
        <v>59</v>
      </c>
      <c r="W7" s="14" cm="1">
        <f t="array" ref="W7">INDEX(Data!$QY$3:$RT$1713,MATCH(OH!W$5&amp;OH!$H7,Data!$QY$3:$QY$1713&amp;Data!$QZ$3:$QZ$1713,0),18)</f>
        <v>59</v>
      </c>
      <c r="X7" s="14" cm="1">
        <f t="array" ref="X7">INDEX(Data!$QY$3:$RT$1713,MATCH(OH!X$5&amp;OH!$H7,Data!$QY$3:$QY$1713&amp;Data!$QZ$3:$QZ$1713,0),18)</f>
        <v>61</v>
      </c>
      <c r="Y7" s="14" cm="1">
        <f t="array" ref="Y7">INDEX(Data!$QY$3:$RT$1713,MATCH(OH!Y$5&amp;OH!$H7,Data!$QY$3:$QY$1713&amp;Data!$QZ$3:$QZ$1713,0),18)</f>
        <v>58</v>
      </c>
      <c r="Z7" s="14" cm="1">
        <f t="array" ref="Z7">INDEX(Data!$QY$3:$RT$1713,MATCH(OH!Z$5&amp;OH!$H7,Data!$QY$3:$QY$1713&amp;Data!$QZ$3:$QZ$1713,0),18)</f>
        <v>58</v>
      </c>
      <c r="AA7" s="14" t="e" cm="1">
        <f t="array" ref="AA7">INDEX(Data!$QY$3:$RT$1713,MATCH(OH!AA$5&amp;OH!$H7,Data!$QY$3:$QY$1713&amp;Data!$QZ$3:$QZ$1713,0),18)</f>
        <v>#N/A</v>
      </c>
      <c r="AB7" s="14" t="e" cm="1">
        <f t="array" ref="AB7">INDEX(Data!$QY$3:$RT$1713,MATCH(OH!AB$5&amp;OH!$H7,Data!$QY$3:$QY$1713&amp;Data!$QZ$3:$QZ$1713,0),18)</f>
        <v>#N/A</v>
      </c>
      <c r="AC7" s="14" t="e" cm="1">
        <f t="array" ref="AC7">INDEX(Data!$QY$3:$RT$1713,MATCH(OH!AC$5&amp;OH!$H7,Data!$QY$3:$QY$1713&amp;Data!$QZ$3:$QZ$1713,0),18)</f>
        <v>#N/A</v>
      </c>
      <c r="AD7" s="14" t="e" cm="1">
        <f t="array" ref="AD7">INDEX(Data!$QY$3:$RT$1713,MATCH(OH!AD$5&amp;OH!$H7,Data!$QY$3:$QY$1713&amp;Data!$QZ$3:$QZ$1713,0),18)</f>
        <v>#N/A</v>
      </c>
      <c r="AE7" s="14" t="e" cm="1">
        <f t="array" ref="AE7">INDEX(Data!$QY$3:$RT$1713,MATCH(OH!AE$5&amp;OH!$H7,Data!$QY$3:$QY$1713&amp;Data!$QZ$3:$QZ$1713,0),18)</f>
        <v>#N/A</v>
      </c>
      <c r="AF7" s="14" t="e" cm="1">
        <f t="array" ref="AF7">INDEX(Data!$QY$3:$RT$1713,MATCH(OH!AF$5&amp;OH!$H7,Data!$QY$3:$QY$1713&amp;Data!$QZ$3:$QZ$1713,0),18)</f>
        <v>#N/A</v>
      </c>
      <c r="AG7" s="14" t="e" cm="1">
        <f t="array" ref="AG7">INDEX(Data!$QY$3:$RT$1713,MATCH(OH!AG$5&amp;OH!$H7,Data!$QY$3:$QY$1713&amp;Data!$QZ$3:$QZ$1713,0),18)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_xldudf_BCSTL("UD0901XX.CS")</f>
        <v xml:space="preserve">UD0901XX.CS </v>
      </c>
      <c r="B8" s="10" t="str" cm="1">
        <f t="array" ref="B8">_xldudf_BCD($A8,B$3)</f>
        <v>OH Soybeans Condition VPoor</v>
      </c>
      <c r="C8" s="10" cm="1">
        <f t="array" ref="C8">_xldudf_BCD($A8,C$3)</f>
        <v>2</v>
      </c>
      <c r="D8" s="10" cm="1">
        <f t="array" ref="D8">_xldudf_BCD($A8,D$3)</f>
        <v>0</v>
      </c>
      <c r="E8" s="10" cm="1">
        <f t="array" ref="E8">_xldudf_BCD($A8,E$3)</f>
        <v>2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INDEX(Data!$QY$3:$RT$1713,MATCH(OH!M$5&amp;OH!$H8,Data!$QY$3:$QY$1713&amp;Data!$QZ$3:$QZ$1713,0),18)</f>
        <v>50</v>
      </c>
      <c r="N8" s="10" cm="1">
        <f t="array" ref="N8">INDEX(Data!$QY$3:$RT$1713,MATCH(OH!N$5&amp;OH!$H8,Data!$QY$3:$QY$1713&amp;Data!$QZ$3:$QZ$1713,0),18)</f>
        <v>53</v>
      </c>
      <c r="O8" s="10" cm="1">
        <f t="array" ref="O8">INDEX(Data!$QY$3:$RT$1713,MATCH(OH!O$5&amp;OH!$H8,Data!$QY$3:$QY$1713&amp;Data!$QZ$3:$QZ$1713,0),18)</f>
        <v>54</v>
      </c>
      <c r="P8" s="10" cm="1">
        <f t="array" ref="P8">INDEX(Data!$QY$3:$RT$1713,MATCH(OH!P$5&amp;OH!$H8,Data!$QY$3:$QY$1713&amp;Data!$QZ$3:$QZ$1713,0),18)</f>
        <v>57</v>
      </c>
      <c r="Q8" s="10" cm="1">
        <f t="array" ref="Q8">INDEX(Data!$QY$3:$RT$1713,MATCH(OH!Q$5&amp;OH!$H8,Data!$QY$3:$QY$1713&amp;Data!$QZ$3:$QZ$1713,0),18)</f>
        <v>59</v>
      </c>
      <c r="R8" s="10" cm="1">
        <f t="array" ref="R8">INDEX(Data!$QY$3:$RT$1713,MATCH(OH!R$5&amp;OH!$H8,Data!$QY$3:$QY$1713&amp;Data!$QZ$3:$QZ$1713,0),18)</f>
        <v>54</v>
      </c>
      <c r="S8" s="10" cm="1">
        <f t="array" ref="S8">INDEX(Data!$QY$3:$RT$1713,MATCH(OH!S$5&amp;OH!$H8,Data!$QY$3:$QY$1713&amp;Data!$QZ$3:$QZ$1713,0),18)</f>
        <v>53</v>
      </c>
      <c r="T8" s="10" cm="1">
        <f t="array" ref="T8">INDEX(Data!$QY$3:$RT$1713,MATCH(OH!T$5&amp;OH!$H8,Data!$QY$3:$QY$1713&amp;Data!$QZ$3:$QZ$1713,0),18)</f>
        <v>56</v>
      </c>
      <c r="U8" s="10" cm="1">
        <f t="array" ref="U8">INDEX(Data!$QY$3:$RT$1713,MATCH(OH!U$5&amp;OH!$H8,Data!$QY$3:$QY$1713&amp;Data!$QZ$3:$QZ$1713,0),18)</f>
        <v>58</v>
      </c>
      <c r="V8" s="10" cm="1">
        <f t="array" ref="V8">INDEX(Data!$QY$3:$RT$1713,MATCH(OH!V$5&amp;OH!$H8,Data!$QY$3:$QY$1713&amp;Data!$QZ$3:$QZ$1713,0),18)</f>
        <v>59</v>
      </c>
      <c r="W8" s="10" cm="1">
        <f t="array" ref="W8">INDEX(Data!$QY$3:$RT$1713,MATCH(OH!W$5&amp;OH!$H8,Data!$QY$3:$QY$1713&amp;Data!$QZ$3:$QZ$1713,0),18)</f>
        <v>58</v>
      </c>
      <c r="X8" s="10" cm="1">
        <f t="array" ref="X8">INDEX(Data!$QY$3:$RT$1713,MATCH(OH!X$5&amp;OH!$H8,Data!$QY$3:$QY$1713&amp;Data!$QZ$3:$QZ$1713,0),18)</f>
        <v>56</v>
      </c>
      <c r="Y8" s="10" cm="1">
        <f t="array" ref="Y8">INDEX(Data!$QY$3:$RT$1713,MATCH(OH!Y$5&amp;OH!$H8,Data!$QY$3:$QY$1713&amp;Data!$QZ$3:$QZ$1713,0),18)</f>
        <v>62</v>
      </c>
      <c r="Z8" s="10" cm="1">
        <f t="array" ref="Z8">INDEX(Data!$QY$3:$RT$1713,MATCH(OH!Z$5&amp;OH!$H8,Data!$QY$3:$QY$1713&amp;Data!$QZ$3:$QZ$1713,0),18)</f>
        <v>54</v>
      </c>
      <c r="AA8" s="10" cm="1">
        <f t="array" ref="AA8">INDEX(Data!$QY$3:$RT$1713,MATCH(OH!AA$5&amp;OH!$H8,Data!$QY$3:$QY$1713&amp;Data!$QZ$3:$QZ$1713,0),18)</f>
        <v>46</v>
      </c>
      <c r="AB8" s="10" cm="1">
        <f t="array" ref="AB8">INDEX(Data!$QY$3:$RT$1713,MATCH(OH!AB$5&amp;OH!$H8,Data!$QY$3:$QY$1713&amp;Data!$QZ$3:$QZ$1713,0),18)</f>
        <v>44</v>
      </c>
      <c r="AC8" s="10" cm="1">
        <f t="array" ref="AC8">INDEX(Data!$QY$3:$RT$1713,MATCH(OH!AC$5&amp;OH!$H8,Data!$QY$3:$QY$1713&amp;Data!$QZ$3:$QZ$1713,0),18)</f>
        <v>40</v>
      </c>
      <c r="AD8" s="10" cm="1">
        <f t="array" ref="AD8">INDEX(Data!$QY$3:$RT$1713,MATCH(OH!AD$5&amp;OH!$H8,Data!$QY$3:$QY$1713&amp;Data!$QZ$3:$QZ$1713,0),18)</f>
        <v>40</v>
      </c>
      <c r="AE8" s="10" t="e" cm="1">
        <f t="array" ref="AE8">INDEX(Data!$QY$3:$RT$1713,MATCH(OH!AE$5&amp;OH!$H8,Data!$QY$3:$QY$1713&amp;Data!$QZ$3:$QZ$1713,0),18)</f>
        <v>#N/A</v>
      </c>
      <c r="AF8" s="10" t="e" cm="1">
        <f t="array" ref="AF8">INDEX(Data!$QY$3:$RT$1713,MATCH(OH!AF$5&amp;OH!$H8,Data!$QY$3:$QY$1713&amp;Data!$QZ$3:$QZ$1713,0),18)</f>
        <v>#N/A</v>
      </c>
      <c r="AG8" s="10" t="e" cm="1">
        <f t="array" ref="AG8">INDEX(Data!$QY$3:$RT$1713,MATCH(OH!AG$5&amp;OH!$H8,Data!$QY$3:$QY$1713&amp;Data!$QZ$3:$QZ$1713,0),18)</f>
        <v>#N/A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IFERROR(INDEX(Data!$QY$3:$RT$1713,MATCH(OH!M$5&amp;OH!$H9,Data!$QY$3:$QY$1713&amp;Data!$QZ$3:$QZ$1713,0),18),"")</f>
        <v>77</v>
      </c>
      <c r="N9" s="9" cm="1">
        <f t="array" ref="N9">IFERROR(INDEX(Data!$QY$3:$RT$1713,MATCH(OH!N$5&amp;OH!$H9,Data!$QY$3:$QY$1713&amp;Data!$QZ$3:$QZ$1713,0),18),"")</f>
        <v>75</v>
      </c>
      <c r="O9" s="9" cm="1">
        <f t="array" ref="O9">IFERROR(INDEX(Data!$QY$3:$RT$1713,MATCH(OH!O$5&amp;OH!$H9,Data!$QY$3:$QY$1713&amp;Data!$QZ$3:$QZ$1713,0),18),"")</f>
        <v>70</v>
      </c>
      <c r="P9" s="9" cm="1">
        <f t="array" ref="P9">IFERROR(INDEX(Data!$QY$3:$RT$1713,MATCH(OH!P$5&amp;OH!$H9,Data!$QY$3:$QY$1713&amp;Data!$QZ$3:$QZ$1713,0),18),"")</f>
        <v>61</v>
      </c>
      <c r="Q9" s="9" cm="1">
        <f t="array" ref="Q9">IFERROR(INDEX(Data!$QY$3:$RT$1713,MATCH(OH!Q$5&amp;OH!$H9,Data!$QY$3:$QY$1713&amp;Data!$QZ$3:$QZ$1713,0),18),"")</f>
        <v>63</v>
      </c>
      <c r="R9" s="9" cm="1">
        <f t="array" ref="R9">IFERROR(INDEX(Data!$QY$3:$RT$1713,MATCH(OH!R$5&amp;OH!$H9,Data!$QY$3:$QY$1713&amp;Data!$QZ$3:$QZ$1713,0),18),"")</f>
        <v>73</v>
      </c>
      <c r="S9" s="9" cm="1">
        <f t="array" ref="S9">IFERROR(INDEX(Data!$QY$3:$RT$1713,MATCH(OH!S$5&amp;OH!$H9,Data!$QY$3:$QY$1713&amp;Data!$QZ$3:$QZ$1713,0),18),"")</f>
        <v>64</v>
      </c>
      <c r="T9" s="9" cm="1">
        <f t="array" ref="T9">IFERROR(INDEX(Data!$QY$3:$RT$1713,MATCH(OH!T$5&amp;OH!$H9,Data!$QY$3:$QY$1713&amp;Data!$QZ$3:$QZ$1713,0),18),"")</f>
        <v>68</v>
      </c>
      <c r="U9" s="9" cm="1">
        <f t="array" ref="U9">IFERROR(INDEX(Data!$QY$3:$RT$1713,MATCH(OH!U$5&amp;OH!$H9,Data!$QY$3:$QY$1713&amp;Data!$QZ$3:$QZ$1713,0),18),"")</f>
        <v>63</v>
      </c>
      <c r="V9" s="9" cm="1">
        <f t="array" ref="V9">IFERROR(INDEX(Data!$QY$3:$RT$1713,MATCH(OH!V$5&amp;OH!$H9,Data!$QY$3:$QY$1713&amp;Data!$QZ$3:$QZ$1713,0),18),"")</f>
        <v>63</v>
      </c>
      <c r="W9" s="9" cm="1">
        <f t="array" ref="W9">IFERROR(INDEX(Data!$QY$3:$RT$1713,MATCH(OH!W$5&amp;OH!$H9,Data!$QY$3:$QY$1713&amp;Data!$QZ$3:$QZ$1713,0),18),"")</f>
        <v>59</v>
      </c>
      <c r="X9" s="9" cm="1">
        <f t="array" ref="X9">IFERROR(INDEX(Data!$QY$3:$RT$1713,MATCH(OH!X$5&amp;OH!$H9,Data!$QY$3:$QY$1713&amp;Data!$QZ$3:$QZ$1713,0),18),"")</f>
        <v>56</v>
      </c>
      <c r="Y9" s="9" cm="1">
        <f t="array" ref="Y9">(INDEX(Data!$QY$3:$RT$1713,MATCH(OH!Y$5&amp;OH!$H9,Data!$QY$3:$QY$1713&amp;Data!$QZ$3:$QZ$1713,0),18))</f>
        <v>48</v>
      </c>
      <c r="Z9" s="9" cm="1">
        <f t="array" ref="Z9">(INDEX(Data!$QY$3:$RT$1713,MATCH(OH!Z$5&amp;OH!$H9,Data!$QY$3:$QY$1713&amp;Data!$QZ$3:$QZ$1713,0),18))</f>
        <v>46</v>
      </c>
      <c r="AA9" s="9" cm="1">
        <f t="array" ref="AA9">(INDEX(Data!$QY$3:$RT$1713,MATCH(OH!AA$5&amp;OH!$H9,Data!$QY$3:$QY$1713&amp;Data!$QZ$3:$QZ$1713,0),18))</f>
        <v>47</v>
      </c>
      <c r="AB9" s="9" cm="1">
        <f t="array" ref="AB9">(INDEX(Data!$QY$3:$RT$1713,MATCH(OH!AB$5&amp;OH!$H9,Data!$QY$3:$QY$1713&amp;Data!$QZ$3:$QZ$1713,0),18))</f>
        <v>40</v>
      </c>
      <c r="AC9" s="9" cm="1">
        <f t="array" ref="AC9">(INDEX(Data!$QY$3:$RT$1713,MATCH(OH!AC$5&amp;OH!$H9,Data!$QY$3:$QY$1713&amp;Data!$QZ$3:$QZ$1713,0),18))</f>
        <v>35</v>
      </c>
      <c r="AD9" s="9" cm="1">
        <f t="array" ref="AD9">(INDEX(Data!$QY$3:$RT$1713,MATCH(OH!AD$5&amp;OH!$H9,Data!$QY$3:$QY$1713&amp;Data!$QZ$3:$QZ$1713,0),18))</f>
        <v>44</v>
      </c>
      <c r="AE9" s="9" cm="1">
        <f t="array" ref="AE9">(INDEX(Data!$QY$3:$RT$1713,MATCH(OH!AE$5&amp;OH!$H9,Data!$QY$3:$QY$1713&amp;Data!$QZ$3:$QZ$1713,0),18))</f>
        <v>44</v>
      </c>
      <c r="AF9" s="9" cm="1">
        <f t="array" ref="AF9">(INDEX(Data!$QY$3:$RT$1713,MATCH(OH!AF$5&amp;OH!$H9,Data!$QY$3:$QY$1713&amp;Data!$QZ$3:$QZ$1713,0),18))</f>
        <v>39</v>
      </c>
      <c r="AJ9" s="17"/>
    </row>
    <row r="10" spans="1:36" s="10" customFormat="1" x14ac:dyDescent="0.25">
      <c r="H10" s="18">
        <v>2023</v>
      </c>
      <c r="I10" s="19"/>
      <c r="L10" s="10" cm="1">
        <f t="array" ref="L10">IFERROR(INDEX(Data!$QY$3:$RT$1713,MATCH(OH!L$5&amp;OH!$H10,Data!$QY$3:$QY$1713&amp;Data!$QZ$3:$QZ$1713,0),18),"")</f>
        <v>81</v>
      </c>
      <c r="M10" s="10" cm="1">
        <f t="array" ref="M10">IFERROR(INDEX(Data!$QY$3:$RT$1713,MATCH(OH!M$5&amp;OH!$H10,Data!$QY$3:$QY$1713&amp;Data!$QZ$3:$QZ$1713,0),18),"")</f>
        <v>65</v>
      </c>
      <c r="N10" s="10" cm="1">
        <f t="array" ref="N10">IFERROR(INDEX(Data!$QY$3:$RT$1713,MATCH(OH!N$5&amp;OH!$H10,Data!$QY$3:$QY$1713&amp;Data!$QZ$3:$QZ$1713,0),18),"")</f>
        <v>55</v>
      </c>
      <c r="O10" s="10" cm="1">
        <f t="array" ref="O10">IFERROR(INDEX(Data!$QY$3:$RT$1713,MATCH(OH!O$5&amp;OH!$H10,Data!$QY$3:$QY$1713&amp;Data!$QZ$3:$QZ$1713,0),18),"")</f>
        <v>61</v>
      </c>
      <c r="P10" s="10" cm="1">
        <f t="array" ref="P10">IFERROR(INDEX(Data!$QY$3:$RT$1713,MATCH(OH!P$5&amp;OH!$H10,Data!$QY$3:$QY$1713&amp;Data!$QZ$3:$QZ$1713,0),18),"")</f>
        <v>66</v>
      </c>
      <c r="Q10" s="10" cm="1">
        <f t="array" ref="Q10">IFERROR(INDEX(Data!$QY$3:$RT$1713,MATCH(OH!Q$5&amp;OH!$H10,Data!$QY$3:$QY$1713&amp;Data!$QZ$3:$QZ$1713,0),18),"")</f>
        <v>61</v>
      </c>
      <c r="R10" s="10" cm="1">
        <f t="array" ref="R10">IFERROR(INDEX(Data!$QY$3:$RT$1713,MATCH(OH!R$5&amp;OH!$H10,Data!$QY$3:$QY$1713&amp;Data!$QZ$3:$QZ$1713,0),18),"")</f>
        <v>59</v>
      </c>
      <c r="S10" s="10" cm="1">
        <f t="array" ref="S10">IFERROR(INDEX(Data!$QY$3:$RT$1713,MATCH(OH!S$5&amp;OH!$H10,Data!$QY$3:$QY$1713&amp;Data!$QZ$3:$QZ$1713,0),18),"")</f>
        <v>63</v>
      </c>
      <c r="T10" s="10" cm="1">
        <f t="array" ref="T10">IFERROR(INDEX(Data!$QY$3:$RT$1713,MATCH(OH!T$5&amp;OH!$H10,Data!$QY$3:$QY$1713&amp;Data!$QZ$3:$QZ$1713,0),18),"")</f>
        <v>63</v>
      </c>
      <c r="U10" s="10" cm="1">
        <f t="array" ref="U10">IFERROR(INDEX(Data!$QY$3:$RT$1713,MATCH(OH!U$5&amp;OH!$H10,Data!$QY$3:$QY$1713&amp;Data!$QZ$3:$QZ$1713,0),18),"")</f>
        <v>63</v>
      </c>
      <c r="V10" s="10" cm="1">
        <f t="array" ref="V10">IFERROR(INDEX(Data!$QY$3:$RT$1713,MATCH(OH!V$5&amp;OH!$H10,Data!$QY$3:$QY$1713&amp;Data!$QZ$3:$QZ$1713,0),18),"")</f>
        <v>67</v>
      </c>
      <c r="W10" s="10" cm="1">
        <f t="array" ref="W10">IFERROR(INDEX(Data!$QY$3:$RT$1713,MATCH(OH!W$5&amp;OH!$H10,Data!$QY$3:$QY$1713&amp;Data!$QZ$3:$QZ$1713,0),18),"")</f>
        <v>70</v>
      </c>
      <c r="X10" s="10" cm="1">
        <f t="array" ref="X10">IFERROR(INDEX(Data!$QY$3:$RT$1713,MATCH(OH!X$5&amp;OH!$H10,Data!$QY$3:$QY$1713&amp;Data!$QZ$3:$QZ$1713,0),18),"")</f>
        <v>72</v>
      </c>
      <c r="Y10" s="10" cm="1">
        <f t="array" ref="Y10">IFERROR(INDEX(Data!$QY$3:$RT$1713,MATCH(OH!Y$5&amp;OH!$H10,Data!$QY$3:$QY$1713&amp;Data!$QZ$3:$QZ$1713,0),18),"")</f>
        <v>76</v>
      </c>
      <c r="Z10" s="10" cm="1">
        <f t="array" ref="Z10">IFERROR(INDEX(Data!$QY$3:$RT$1713,MATCH(OH!Z$5&amp;OH!$H10,Data!$QY$3:$QY$1713&amp;Data!$QZ$3:$QZ$1713,0),18),"")</f>
        <v>76</v>
      </c>
      <c r="AA10" s="10" cm="1">
        <f t="array" ref="AA10">IFERROR(INDEX(Data!$QY$3:$RT$1713,MATCH(OH!AA$5&amp;OH!$H10,Data!$QY$3:$QY$1713&amp;Data!$QZ$3:$QZ$1713,0),18),"")</f>
        <v>75</v>
      </c>
      <c r="AB10" s="10" cm="1">
        <f t="array" ref="AB10">IFERROR(INDEX(Data!$QY$3:$RT$1713,MATCH(OH!AB$5&amp;OH!$H10,Data!$QY$3:$QY$1713&amp;Data!$QZ$3:$QZ$1713,0),18),"")</f>
        <v>71</v>
      </c>
      <c r="AC10" s="10" cm="1">
        <f t="array" ref="AC10">IFERROR(INDEX(Data!$QY$3:$RT$1713,MATCH(OH!AC$5&amp;OH!$H10,Data!$QY$3:$QY$1713&amp;Data!$QZ$3:$QZ$1713,0),18),"")</f>
        <v>68</v>
      </c>
      <c r="AD10" s="10" cm="1">
        <f t="array" ref="AD10">IFERROR(INDEX(Data!$QY$3:$RT$1713,MATCH(OH!AD$5&amp;OH!$H10,Data!$QY$3:$QY$1713&amp;Data!$QZ$3:$QZ$1713,0),18),"")</f>
        <v>70</v>
      </c>
      <c r="AE10" s="10" cm="1">
        <f t="array" ref="AE10">IFERROR(INDEX(Data!$QY$3:$RT$1713,MATCH(OH!AE$5&amp;OH!$H10,Data!$QY$3:$QY$1713&amp;Data!$QZ$3:$QZ$1713,0),18),"")</f>
        <v>73</v>
      </c>
      <c r="AF10" s="10" cm="1">
        <f t="array" ref="AF10">IFERROR(INDEX(Data!$QY$3:$RT$1713,MATCH(OH!AF$5&amp;OH!$H10,Data!$QY$3:$QY$1713&amp;Data!$QZ$3:$QZ$1713,0),18),"")</f>
        <v>81</v>
      </c>
      <c r="AJ10" s="20"/>
    </row>
    <row r="11" spans="1:36" s="9" customFormat="1" x14ac:dyDescent="0.25">
      <c r="H11" s="11">
        <v>2022</v>
      </c>
      <c r="I11" s="16"/>
      <c r="O11" s="9" cm="1">
        <f t="array" ref="O11">IFERROR(INDEX(Data!$QY$3:$RT$1713,MATCH(OH!O$5&amp;OH!$H11,Data!$QY$3:$QY$1713&amp;Data!$QZ$3:$QZ$1713,0),18),"")</f>
        <v>59</v>
      </c>
      <c r="P11" s="9" cm="1">
        <f t="array" ref="P11">IFERROR(INDEX(Data!$QY$3:$RT$1713,MATCH(OH!P$5&amp;OH!$H11,Data!$QY$3:$QY$1713&amp;Data!$QZ$3:$QZ$1713,0),18),"")</f>
        <v>56</v>
      </c>
      <c r="Q11" s="9" cm="1">
        <f t="array" ref="Q11">IFERROR(INDEX(Data!$QY$3:$RT$1713,MATCH(OH!Q$5&amp;OH!$H11,Data!$QY$3:$QY$1713&amp;Data!$QZ$3:$QZ$1713,0),18),"")</f>
        <v>49</v>
      </c>
      <c r="R11" s="9" cm="1">
        <f t="array" ref="R11">IFERROR(INDEX(Data!$QY$3:$RT$1713,MATCH(OH!R$5&amp;OH!$H11,Data!$QY$3:$QY$1713&amp;Data!$QZ$3:$QZ$1713,0),18),"")</f>
        <v>48</v>
      </c>
      <c r="S11" s="9" cm="1">
        <f t="array" ref="S11">IFERROR(INDEX(Data!$QY$3:$RT$1713,MATCH(OH!S$5&amp;OH!$H11,Data!$QY$3:$QY$1713&amp;Data!$QZ$3:$QZ$1713,0),18),"")</f>
        <v>48</v>
      </c>
      <c r="T11" s="9" cm="1">
        <f t="array" ref="T11">IFERROR(INDEX(Data!$QY$3:$RT$1713,MATCH(OH!T$5&amp;OH!$H11,Data!$QY$3:$QY$1713&amp;Data!$QZ$3:$QZ$1713,0),18),"")</f>
        <v>47</v>
      </c>
      <c r="U11" s="9" cm="1">
        <f t="array" ref="U11">IFERROR(INDEX(Data!$QY$3:$RT$1713,MATCH(OH!U$5&amp;OH!$H11,Data!$QY$3:$QY$1713&amp;Data!$QZ$3:$QZ$1713,0),18),"")</f>
        <v>54</v>
      </c>
      <c r="V11" s="9" cm="1">
        <f t="array" ref="V11">IFERROR(INDEX(Data!$QY$3:$RT$1713,MATCH(OH!V$5&amp;OH!$H11,Data!$QY$3:$QY$1713&amp;Data!$QZ$3:$QZ$1713,0),18),"")</f>
        <v>54</v>
      </c>
      <c r="W11" s="9" cm="1">
        <f t="array" ref="W11">IFERROR(INDEX(Data!$QY$3:$RT$1713,MATCH(OH!W$5&amp;OH!$H11,Data!$QY$3:$QY$1713&amp;Data!$QZ$3:$QZ$1713,0),18),"")</f>
        <v>56</v>
      </c>
      <c r="X11" s="9" cm="1">
        <f t="array" ref="X11">IFERROR(INDEX(Data!$QY$3:$RT$1713,MATCH(OH!X$5&amp;OH!$H11,Data!$QY$3:$QY$1713&amp;Data!$QZ$3:$QZ$1713,0),18),"")</f>
        <v>59</v>
      </c>
      <c r="Y11" s="9" cm="1">
        <f t="array" ref="Y11">IFERROR(INDEX(Data!$QY$3:$RT$1713,MATCH(OH!Y$5&amp;OH!$H11,Data!$QY$3:$QY$1713&amp;Data!$QZ$3:$QZ$1713,0),18),"")</f>
        <v>59</v>
      </c>
      <c r="Z11" s="9" cm="1">
        <f t="array" ref="Z11">IFERROR(INDEX(Data!$QY$3:$RT$1713,MATCH(OH!Z$5&amp;OH!$H11,Data!$QY$3:$QY$1713&amp;Data!$QZ$3:$QZ$1713,0),18),"")</f>
        <v>59</v>
      </c>
      <c r="AA11" s="9" cm="1">
        <f t="array" ref="AA11">IFERROR(INDEX(Data!$QY$3:$RT$1713,MATCH(OH!AA$5&amp;OH!$H11,Data!$QY$3:$QY$1713&amp;Data!$QZ$3:$QZ$1713,0),18),"")</f>
        <v>57</v>
      </c>
      <c r="AB11" s="9" cm="1">
        <f t="array" ref="AB11">IFERROR(INDEX(Data!$QY$3:$RT$1713,MATCH(OH!AB$5&amp;OH!$H11,Data!$QY$3:$QY$1713&amp;Data!$QZ$3:$QZ$1713,0),18),"")</f>
        <v>61</v>
      </c>
      <c r="AC11" s="9" cm="1">
        <f t="array" ref="AC11">IFERROR(INDEX(Data!$QY$3:$RT$1713,MATCH(OH!AC$5&amp;OH!$H11,Data!$QY$3:$QY$1713&amp;Data!$QZ$3:$QZ$1713,0),18),"")</f>
        <v>59</v>
      </c>
      <c r="AD11" s="9" cm="1">
        <f t="array" ref="AD11">IFERROR(INDEX(Data!$QY$3:$RT$1713,MATCH(OH!AD$5&amp;OH!$H11,Data!$QY$3:$QY$1713&amp;Data!$QZ$3:$QZ$1713,0),18),"")</f>
        <v>61</v>
      </c>
      <c r="AE11" s="9" cm="1">
        <f t="array" ref="AE11">IFERROR(INDEX(Data!$QY$3:$RT$1713,MATCH(OH!AE$5&amp;OH!$H11,Data!$QY$3:$QY$1713&amp;Data!$QZ$3:$QZ$1713,0),18),"")</f>
        <v>64</v>
      </c>
      <c r="AF11" s="9" cm="1">
        <f t="array" ref="AF11">IFERROR(INDEX(Data!$QY$3:$RT$1713,MATCH(OH!AF$5&amp;OH!$H11,Data!$QY$3:$QY$1713&amp;Data!$QZ$3:$QZ$1713,0),18),"")</f>
        <v>65</v>
      </c>
      <c r="AG11" s="9" cm="1">
        <f t="array" ref="AG11">IFERROR(INDEX(Data!$QY$3:$RT$1713,MATCH(OH!AG$5&amp;OH!$H11,Data!$QY$3:$QY$1713&amp;Data!$QZ$3:$QZ$1713,0),18),"")</f>
        <v>61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IFERROR(INDEX(Data!$QY$3:$RT$1713,MATCH(OH!N$5&amp;OH!$H12,Data!$QY$3:$QY$1713&amp;Data!$QZ$3:$QZ$1713,0),18),"")</f>
        <v>71</v>
      </c>
      <c r="O12" s="10" cm="1">
        <f t="array" ref="O12">IFERROR(INDEX(Data!$QY$3:$RT$1713,MATCH(OH!O$5&amp;OH!$H12,Data!$QY$3:$QY$1713&amp;Data!$QZ$3:$QZ$1713,0),18),"")</f>
        <v>71</v>
      </c>
      <c r="P12" s="10" cm="1">
        <f t="array" ref="P12">IFERROR(INDEX(Data!$QY$3:$RT$1713,MATCH(OH!P$5&amp;OH!$H12,Data!$QY$3:$QY$1713&amp;Data!$QZ$3:$QZ$1713,0),18),"")</f>
        <v>72</v>
      </c>
      <c r="Q12" s="10" cm="1">
        <f t="array" ref="Q12">IFERROR(INDEX(Data!$QY$3:$RT$1713,MATCH(OH!Q$5&amp;OH!$H12,Data!$QY$3:$QY$1713&amp;Data!$QZ$3:$QZ$1713,0),18),"")</f>
        <v>68</v>
      </c>
      <c r="R12" s="10" cm="1">
        <f t="array" ref="R12">IFERROR(INDEX(Data!$QY$3:$RT$1713,MATCH(OH!R$5&amp;OH!$H12,Data!$QY$3:$QY$1713&amp;Data!$QZ$3:$QZ$1713,0),18),"")</f>
        <v>77</v>
      </c>
      <c r="S12" s="10" cm="1">
        <f t="array" ref="S12">IFERROR(INDEX(Data!$QY$3:$RT$1713,MATCH(OH!S$5&amp;OH!$H12,Data!$QY$3:$QY$1713&amp;Data!$QZ$3:$QZ$1713,0),18),"")</f>
        <v>75</v>
      </c>
      <c r="T12" s="10" cm="1">
        <f t="array" ref="T12">IFERROR(INDEX(Data!$QY$3:$RT$1713,MATCH(OH!T$5&amp;OH!$H12,Data!$QY$3:$QY$1713&amp;Data!$QZ$3:$QZ$1713,0),18),"")</f>
        <v>67</v>
      </c>
      <c r="U12" s="10" cm="1">
        <f t="array" ref="U12">IFERROR(INDEX(Data!$QY$3:$RT$1713,MATCH(OH!U$5&amp;OH!$H12,Data!$QY$3:$QY$1713&amp;Data!$QZ$3:$QZ$1713,0),18),"")</f>
        <v>68</v>
      </c>
      <c r="V12" s="10" cm="1">
        <f t="array" ref="V12">IFERROR(INDEX(Data!$QY$3:$RT$1713,MATCH(OH!V$5&amp;OH!$H12,Data!$QY$3:$QY$1713&amp;Data!$QZ$3:$QZ$1713,0),18),"")</f>
        <v>74</v>
      </c>
      <c r="W12" s="10" cm="1">
        <f t="array" ref="W12">IFERROR(INDEX(Data!$QY$3:$RT$1713,MATCH(OH!W$5&amp;OH!$H12,Data!$QY$3:$QY$1713&amp;Data!$QZ$3:$QZ$1713,0),18),"")</f>
        <v>73</v>
      </c>
      <c r="X12" s="10" cm="1">
        <f t="array" ref="X12">IFERROR(INDEX(Data!$QY$3:$RT$1713,MATCH(OH!X$5&amp;OH!$H12,Data!$QY$3:$QY$1713&amp;Data!$QZ$3:$QZ$1713,0),18),"")</f>
        <v>73</v>
      </c>
      <c r="Y12" s="10" cm="1">
        <f t="array" ref="Y12">IFERROR(INDEX(Data!$QY$3:$RT$1713,MATCH(OH!Y$5&amp;OH!$H12,Data!$QY$3:$QY$1713&amp;Data!$QZ$3:$QZ$1713,0),18),"")</f>
        <v>73</v>
      </c>
      <c r="Z12" s="10" cm="1">
        <f t="array" ref="Z12">IFERROR(INDEX(Data!$QY$3:$RT$1713,MATCH(OH!Z$5&amp;OH!$H12,Data!$QY$3:$QY$1713&amp;Data!$QZ$3:$QZ$1713,0),18),"")</f>
        <v>68</v>
      </c>
      <c r="AA12" s="10" cm="1">
        <f t="array" ref="AA12">IFERROR(INDEX(Data!$QY$3:$RT$1713,MATCH(OH!AA$5&amp;OH!$H12,Data!$QY$3:$QY$1713&amp;Data!$QZ$3:$QZ$1713,0),18),"")</f>
        <v>64</v>
      </c>
      <c r="AB12" s="10" cm="1">
        <f t="array" ref="AB12">IFERROR(INDEX(Data!$QY$3:$RT$1713,MATCH(OH!AB$5&amp;OH!$H12,Data!$QY$3:$QY$1713&amp;Data!$QZ$3:$QZ$1713,0),18),"")</f>
        <v>70</v>
      </c>
      <c r="AC12" s="10" cm="1">
        <f t="array" ref="AC12">IFERROR(INDEX(Data!$QY$3:$RT$1713,MATCH(OH!AC$5&amp;OH!$H12,Data!$QY$3:$QY$1713&amp;Data!$QZ$3:$QZ$1713,0),18),"")</f>
        <v>67</v>
      </c>
      <c r="AD12" s="10" cm="1">
        <f t="array" ref="AD12">IFERROR(INDEX(Data!$QY$3:$RT$1713,MATCH(OH!AD$5&amp;OH!$H12,Data!$QY$3:$QY$1713&amp;Data!$QZ$3:$QZ$1713,0),18),"")</f>
        <v>68</v>
      </c>
      <c r="AE12" s="10" cm="1">
        <f t="array" ref="AE12">IFERROR(INDEX(Data!$QY$3:$RT$1713,MATCH(OH!AE$5&amp;OH!$H12,Data!$QY$3:$QY$1713&amp;Data!$QZ$3:$QZ$1713,0),18),"")</f>
        <v>70</v>
      </c>
      <c r="AF12" s="10" cm="1">
        <f t="array" ref="AF12">IFERROR(INDEX(Data!$QY$3:$RT$1713,MATCH(OH!AF$5&amp;OH!$H12,Data!$QY$3:$QY$1713&amp;Data!$QZ$3:$QZ$1713,0),18),"")</f>
        <v>70</v>
      </c>
      <c r="AG12" s="10" cm="1">
        <f t="array" ref="AG12">IFERROR(INDEX(Data!$QY$3:$RT$1713,MATCH(OH!AG$5&amp;OH!$H12,Data!$QY$3:$QY$1713&amp;Data!$QZ$3:$QZ$1713,0),18),"")</f>
        <v>68</v>
      </c>
      <c r="AH12" s="10" cm="1">
        <f t="array" ref="AH12">IFERROR(INDEX(Data!$QY$3:$RT$1713,MATCH(OH!AH$5&amp;OH!$H12,Data!$QY$3:$QY$1713&amp;Data!$QZ$3:$QZ$1713,0),18),"")</f>
        <v>67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IFERROR(INDEX(Data!$QY$3:$RT$1713,MATCH(OH!M$5&amp;OH!$H13,Data!$QY$3:$QY$1713&amp;Data!$QZ$3:$QZ$1713,0),18),"")</f>
        <v>61</v>
      </c>
      <c r="N13" s="9" cm="1">
        <f t="array" ref="N13">IFERROR(INDEX(Data!$QY$3:$RT$1713,MATCH(OH!N$5&amp;OH!$H13,Data!$QY$3:$QY$1713&amp;Data!$QZ$3:$QZ$1713,0),18),"")</f>
        <v>60</v>
      </c>
      <c r="O13" s="9" cm="1">
        <f t="array" ref="O13">IFERROR(INDEX(Data!$QY$3:$RT$1713,MATCH(OH!O$5&amp;OH!$H13,Data!$QY$3:$QY$1713&amp;Data!$QZ$3:$QZ$1713,0),18),"")</f>
        <v>64</v>
      </c>
      <c r="P13" s="9" cm="1">
        <f t="array" ref="P13">IFERROR(INDEX(Data!$QY$3:$RT$1713,MATCH(OH!P$5&amp;OH!$H13,Data!$QY$3:$QY$1713&amp;Data!$QZ$3:$QZ$1713,0),18),"")</f>
        <v>57</v>
      </c>
      <c r="Q13" s="9" cm="1">
        <f t="array" ref="Q13">IFERROR(INDEX(Data!$QY$3:$RT$1713,MATCH(OH!Q$5&amp;OH!$H13,Data!$QY$3:$QY$1713&amp;Data!$QZ$3:$QZ$1713,0),18),"")</f>
        <v>64</v>
      </c>
      <c r="R13" s="9" cm="1">
        <f t="array" ref="R13">IFERROR(INDEX(Data!$QY$3:$RT$1713,MATCH(OH!R$5&amp;OH!$H13,Data!$QY$3:$QY$1713&amp;Data!$QZ$3:$QZ$1713,0),18),"")</f>
        <v>57</v>
      </c>
      <c r="S13" s="9" cm="1">
        <f t="array" ref="S13">IFERROR(INDEX(Data!$QY$3:$RT$1713,MATCH(OH!S$5&amp;OH!$H13,Data!$QY$3:$QY$1713&amp;Data!$QZ$3:$QZ$1713,0),18),"")</f>
        <v>51</v>
      </c>
      <c r="T13" s="9" cm="1">
        <f t="array" ref="T13">IFERROR(INDEX(Data!$QY$3:$RT$1713,MATCH(OH!T$5&amp;OH!$H13,Data!$QY$3:$QY$1713&amp;Data!$QZ$3:$QZ$1713,0),18),"")</f>
        <v>48</v>
      </c>
      <c r="U13" s="9" cm="1">
        <f t="array" ref="U13">IFERROR(INDEX(Data!$QY$3:$RT$1713,MATCH(OH!U$5&amp;OH!$H13,Data!$QY$3:$QY$1713&amp;Data!$QZ$3:$QZ$1713,0),18),"")</f>
        <v>54</v>
      </c>
      <c r="V13" s="9" cm="1">
        <f t="array" ref="V13">IFERROR(INDEX(Data!$QY$3:$RT$1713,MATCH(OH!V$5&amp;OH!$H13,Data!$QY$3:$QY$1713&amp;Data!$QZ$3:$QZ$1713,0),18),"")</f>
        <v>59</v>
      </c>
      <c r="W13" s="9" cm="1">
        <f t="array" ref="W13">IFERROR(INDEX(Data!$QY$3:$RT$1713,MATCH(OH!W$5&amp;OH!$H13,Data!$QY$3:$QY$1713&amp;Data!$QZ$3:$QZ$1713,0),18),"")</f>
        <v>56</v>
      </c>
      <c r="X13" s="9" cm="1">
        <f t="array" ref="X13">IFERROR(INDEX(Data!$QY$3:$RT$1713,MATCH(OH!X$5&amp;OH!$H13,Data!$QY$3:$QY$1713&amp;Data!$QZ$3:$QZ$1713,0),18),"")</f>
        <v>54</v>
      </c>
      <c r="Y13" s="9" cm="1">
        <f t="array" ref="Y13">IFERROR(INDEX(Data!$QY$3:$RT$1713,MATCH(OH!Y$5&amp;OH!$H13,Data!$QY$3:$QY$1713&amp;Data!$QZ$3:$QZ$1713,0),18),"")</f>
        <v>54</v>
      </c>
      <c r="Z13" s="9" cm="1">
        <f t="array" ref="Z13">IFERROR(INDEX(Data!$QY$3:$RT$1713,MATCH(OH!Z$5&amp;OH!$H13,Data!$QY$3:$QY$1713&amp;Data!$QZ$3:$QZ$1713,0),18),"")</f>
        <v>54</v>
      </c>
      <c r="AA13" s="9" cm="1">
        <f t="array" ref="AA13">IFERROR(INDEX(Data!$QY$3:$RT$1713,MATCH(OH!AA$5&amp;OH!$H13,Data!$QY$3:$QY$1713&amp;Data!$QZ$3:$QZ$1713,0),18),"")</f>
        <v>55</v>
      </c>
      <c r="AB13" s="9" cm="1">
        <f t="array" ref="AB13">IFERROR(INDEX(Data!$QY$3:$RT$1713,MATCH(OH!AB$5&amp;OH!$H13,Data!$QY$3:$QY$1713&amp;Data!$QZ$3:$QZ$1713,0),18),"")</f>
        <v>54</v>
      </c>
      <c r="AC13" s="9" cm="1">
        <f t="array" ref="AC13">IFERROR(INDEX(Data!$QY$3:$RT$1713,MATCH(OH!AC$5&amp;OH!$H13,Data!$QY$3:$QY$1713&amp;Data!$QZ$3:$QZ$1713,0),18),"")</f>
        <v>55</v>
      </c>
      <c r="AD13" s="9" cm="1">
        <f t="array" ref="AD13">IFERROR(INDEX(Data!$QY$3:$RT$1713,MATCH(OH!AD$5&amp;OH!$H13,Data!$QY$3:$QY$1713&amp;Data!$QZ$3:$QZ$1713,0),18),"")</f>
        <v>55</v>
      </c>
      <c r="AE13" s="9" cm="1">
        <f t="array" ref="AE13">IFERROR(INDEX(Data!$QY$3:$RT$1713,MATCH(OH!AE$5&amp;OH!$H13,Data!$QY$3:$QY$1713&amp;Data!$QZ$3:$QZ$1713,0),18),"")</f>
        <v>53</v>
      </c>
      <c r="AF13" s="9" cm="1">
        <f t="array" ref="AF13">IFERROR(INDEX(Data!$QY$3:$RT$1713,MATCH(OH!AF$5&amp;OH!$H13,Data!$QY$3:$QY$1713&amp;Data!$QZ$3:$QZ$1713,0),18),"")</f>
        <v>53</v>
      </c>
      <c r="AG13" s="9" cm="1">
        <f t="array" ref="AG13">IFERROR(INDEX(Data!$QY$3:$RT$1713,MATCH(OH!AG$5&amp;OH!$H13,Data!$QY$3:$QY$1713&amp;Data!$QZ$3:$QZ$1713,0),18),"")</f>
        <v>58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IFERROR(INDEX(Data!$QY$3:$RT$1713,MATCH(OH!P$5&amp;OH!$H14,Data!$QY$3:$QY$1713&amp;Data!$QZ$3:$QZ$1713,0),18),"")</f>
        <v>30</v>
      </c>
      <c r="Q14" s="10" cm="1">
        <f t="array" ref="Q14">IFERROR(INDEX(Data!$QY$3:$RT$1713,MATCH(OH!Q$5&amp;OH!$H14,Data!$QY$3:$QY$1713&amp;Data!$QZ$3:$QZ$1713,0),18),"")</f>
        <v>28</v>
      </c>
      <c r="R14" s="10" cm="1">
        <f t="array" ref="R14">IFERROR(INDEX(Data!$QY$3:$RT$1713,MATCH(OH!R$5&amp;OH!$H14,Data!$QY$3:$QY$1713&amp;Data!$QZ$3:$QZ$1713,0),18),"")</f>
        <v>28</v>
      </c>
      <c r="S14" s="10" cm="1">
        <f t="array" ref="S14">IFERROR(INDEX(Data!$QY$3:$RT$1713,MATCH(OH!S$5&amp;OH!$H14,Data!$QY$3:$QY$1713&amp;Data!$QZ$3:$QZ$1713,0),18),"")</f>
        <v>33</v>
      </c>
      <c r="T14" s="10" cm="1">
        <f t="array" ref="T14">IFERROR(INDEX(Data!$QY$3:$RT$1713,MATCH(OH!T$5&amp;OH!$H14,Data!$QY$3:$QY$1713&amp;Data!$QZ$3:$QZ$1713,0),18),"")</f>
        <v>30</v>
      </c>
      <c r="U14" s="10" cm="1">
        <f t="array" ref="U14">IFERROR(INDEX(Data!$QY$3:$RT$1713,MATCH(OH!U$5&amp;OH!$H14,Data!$QY$3:$QY$1713&amp;Data!$QZ$3:$QZ$1713,0),18),"")</f>
        <v>30</v>
      </c>
      <c r="V14" s="10" cm="1">
        <f t="array" ref="V14">IFERROR(INDEX(Data!$QY$3:$RT$1713,MATCH(OH!V$5&amp;OH!$H14,Data!$QY$3:$QY$1713&amp;Data!$QZ$3:$QZ$1713,0),18),"")</f>
        <v>29</v>
      </c>
      <c r="W14" s="10" cm="1">
        <f t="array" ref="W14">IFERROR(INDEX(Data!$QY$3:$RT$1713,MATCH(OH!W$5&amp;OH!$H14,Data!$QY$3:$QY$1713&amp;Data!$QZ$3:$QZ$1713,0),18),"")</f>
        <v>29</v>
      </c>
      <c r="X14" s="10" cm="1">
        <f t="array" ref="X14">IFERROR(INDEX(Data!$QY$3:$RT$1713,MATCH(OH!X$5&amp;OH!$H14,Data!$QY$3:$QY$1713&amp;Data!$QZ$3:$QZ$1713,0),18),"")</f>
        <v>29</v>
      </c>
      <c r="Y14" s="10" cm="1">
        <f t="array" ref="Y14">IFERROR(INDEX(Data!$QY$3:$RT$1713,MATCH(OH!Y$5&amp;OH!$H14,Data!$QY$3:$QY$1713&amp;Data!$QZ$3:$QZ$1713,0),18),"")</f>
        <v>32</v>
      </c>
      <c r="Z14" s="10" cm="1">
        <f t="array" ref="Z14">IFERROR(INDEX(Data!$QY$3:$RT$1713,MATCH(OH!Z$5&amp;OH!$H14,Data!$QY$3:$QY$1713&amp;Data!$QZ$3:$QZ$1713,0),18),"")</f>
        <v>35</v>
      </c>
      <c r="AA14" s="10" cm="1">
        <f t="array" ref="AA14">IFERROR(INDEX(Data!$QY$3:$RT$1713,MATCH(OH!AA$5&amp;OH!$H14,Data!$QY$3:$QY$1713&amp;Data!$QZ$3:$QZ$1713,0),18),"")</f>
        <v>34</v>
      </c>
      <c r="AB14" s="10" cm="1">
        <f t="array" ref="AB14">IFERROR(INDEX(Data!$QY$3:$RT$1713,MATCH(OH!AB$5&amp;OH!$H14,Data!$QY$3:$QY$1713&amp;Data!$QZ$3:$QZ$1713,0),18),"")</f>
        <v>35</v>
      </c>
      <c r="AC14" s="10" cm="1">
        <f t="array" ref="AC14">IFERROR(INDEX(Data!$QY$3:$RT$1713,MATCH(OH!AC$5&amp;OH!$H14,Data!$QY$3:$QY$1713&amp;Data!$QZ$3:$QZ$1713,0),18),"")</f>
        <v>33</v>
      </c>
      <c r="AD14" s="10" cm="1">
        <f t="array" ref="AD14">IFERROR(INDEX(Data!$QY$3:$RT$1713,MATCH(OH!AD$5&amp;OH!$H14,Data!$QY$3:$QY$1713&amp;Data!$QZ$3:$QZ$1713,0),18),"")</f>
        <v>34</v>
      </c>
      <c r="AE14" s="10" cm="1">
        <f t="array" ref="AE14">IFERROR(INDEX(Data!$QY$3:$RT$1713,MATCH(OH!AE$5&amp;OH!$H14,Data!$QY$3:$QY$1713&amp;Data!$QZ$3:$QZ$1713,0),18),"")</f>
        <v>34</v>
      </c>
      <c r="AF14" s="10" cm="1">
        <f t="array" ref="AF14">IFERROR(INDEX(Data!$QY$3:$RT$1713,MATCH(OH!AF$5&amp;OH!$H14,Data!$QY$3:$QY$1713&amp;Data!$QZ$3:$QZ$1713,0),18),"")</f>
        <v>33</v>
      </c>
      <c r="AG14" s="10" cm="1">
        <f t="array" ref="AG14">IFERROR(INDEX(Data!$QY$3:$RT$1713,MATCH(OH!AG$5&amp;OH!$H14,Data!$QY$3:$QY$1713&amp;Data!$QZ$3:$QZ$1713,0),18),"")</f>
        <v>35</v>
      </c>
      <c r="AH14" s="10" cm="1">
        <f t="array" ref="AH14">IFERROR(INDEX(Data!$QY$3:$RT$1713,MATCH(OH!AH$5&amp;OH!$H14,Data!$QY$3:$QY$1713&amp;Data!$QZ$3:$QZ$1713,0),18),"")</f>
        <v>35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IFERROR(INDEX(Data!$QY$3:$RT$1713,MATCH(OH!M$5&amp;OH!$H15,Data!$QY$3:$QY$1713&amp;Data!$QZ$3:$QZ$1713,0),18),"")</f>
        <v>84</v>
      </c>
      <c r="N15" s="9" cm="1">
        <f t="array" ref="N15">IFERROR(INDEX(Data!$QY$3:$RT$1713,MATCH(OH!N$5&amp;OH!$H15,Data!$QY$3:$QY$1713&amp;Data!$QZ$3:$QZ$1713,0),18),"")</f>
        <v>85</v>
      </c>
      <c r="O15" s="9" cm="1">
        <f t="array" ref="O15">IFERROR(INDEX(Data!$QY$3:$RT$1713,MATCH(OH!O$5&amp;OH!$H15,Data!$QY$3:$QY$1713&amp;Data!$QZ$3:$QZ$1713,0),18),"")</f>
        <v>81</v>
      </c>
      <c r="P15" s="9" cm="1">
        <f t="array" ref="P15">IFERROR(INDEX(Data!$QY$3:$RT$1713,MATCH(OH!P$5&amp;OH!$H15,Data!$QY$3:$QY$1713&amp;Data!$QZ$3:$QZ$1713,0),18),"")</f>
        <v>77</v>
      </c>
      <c r="Q15" s="9" cm="1">
        <f t="array" ref="Q15">IFERROR(INDEX(Data!$QY$3:$RT$1713,MATCH(OH!Q$5&amp;OH!$H15,Data!$QY$3:$QY$1713&amp;Data!$QZ$3:$QZ$1713,0),18),"")</f>
        <v>76</v>
      </c>
      <c r="R15" s="9" cm="1">
        <f t="array" ref="R15">IFERROR(INDEX(Data!$QY$3:$RT$1713,MATCH(OH!R$5&amp;OH!$H15,Data!$QY$3:$QY$1713&amp;Data!$QZ$3:$QZ$1713,0),18),"")</f>
        <v>75</v>
      </c>
      <c r="S15" s="9" cm="1">
        <f t="array" ref="S15">IFERROR(INDEX(Data!$QY$3:$RT$1713,MATCH(OH!S$5&amp;OH!$H15,Data!$QY$3:$QY$1713&amp;Data!$QZ$3:$QZ$1713,0),18),"")</f>
        <v>70</v>
      </c>
      <c r="T15" s="9" cm="1">
        <f t="array" ref="T15">IFERROR(INDEX(Data!$QY$3:$RT$1713,MATCH(OH!T$5&amp;OH!$H15,Data!$QY$3:$QY$1713&amp;Data!$QZ$3:$QZ$1713,0),18),"")</f>
        <v>68</v>
      </c>
      <c r="U15" s="9" cm="1">
        <f t="array" ref="U15">IFERROR(INDEX(Data!$QY$3:$RT$1713,MATCH(OH!U$5&amp;OH!$H15,Data!$QY$3:$QY$1713&amp;Data!$QZ$3:$QZ$1713,0),18),"")</f>
        <v>65</v>
      </c>
      <c r="V15" s="9" cm="1">
        <f t="array" ref="V15">IFERROR(INDEX(Data!$QY$3:$RT$1713,MATCH(OH!V$5&amp;OH!$H15,Data!$QY$3:$QY$1713&amp;Data!$QZ$3:$QZ$1713,0),18),"")</f>
        <v>72</v>
      </c>
      <c r="W15" s="9" cm="1">
        <f t="array" ref="W15">IFERROR(INDEX(Data!$QY$3:$RT$1713,MATCH(OH!W$5&amp;OH!$H15,Data!$QY$3:$QY$1713&amp;Data!$QZ$3:$QZ$1713,0),18),"")</f>
        <v>74</v>
      </c>
      <c r="X15" s="9" cm="1">
        <f t="array" ref="X15">IFERROR(INDEX(Data!$QY$3:$RT$1713,MATCH(OH!X$5&amp;OH!$H15,Data!$QY$3:$QY$1713&amp;Data!$QZ$3:$QZ$1713,0),18),"")</f>
        <v>75</v>
      </c>
      <c r="Y15" s="9" cm="1">
        <f t="array" ref="Y15">IFERROR(INDEX(Data!$QY$3:$RT$1713,MATCH(OH!Y$5&amp;OH!$H15,Data!$QY$3:$QY$1713&amp;Data!$QZ$3:$QZ$1713,0),18),"")</f>
        <v>80</v>
      </c>
      <c r="Z15" s="9" cm="1">
        <f t="array" ref="Z15">IFERROR(INDEX(Data!$QY$3:$RT$1713,MATCH(OH!Z$5&amp;OH!$H15,Data!$QY$3:$QY$1713&amp;Data!$QZ$3:$QZ$1713,0),18),"")</f>
        <v>80</v>
      </c>
      <c r="AA15" s="9" cm="1">
        <f t="array" ref="AA15">IFERROR(INDEX(Data!$QY$3:$RT$1713,MATCH(OH!AA$5&amp;OH!$H15,Data!$QY$3:$QY$1713&amp;Data!$QZ$3:$QZ$1713,0),18),"")</f>
        <v>79</v>
      </c>
      <c r="AB15" s="9" cm="1">
        <f t="array" ref="AB15">IFERROR(INDEX(Data!$QY$3:$RT$1713,MATCH(OH!AB$5&amp;OH!$H15,Data!$QY$3:$QY$1713&amp;Data!$QZ$3:$QZ$1713,0),18),"")</f>
        <v>79</v>
      </c>
      <c r="AC15" s="9" cm="1">
        <f t="array" ref="AC15">IFERROR(INDEX(Data!$QY$3:$RT$1713,MATCH(OH!AC$5&amp;OH!$H15,Data!$QY$3:$QY$1713&amp;Data!$QZ$3:$QZ$1713,0),18),"")</f>
        <v>77</v>
      </c>
      <c r="AD15" s="9" cm="1">
        <f t="array" ref="AD15">IFERROR(INDEX(Data!$QY$3:$RT$1713,MATCH(OH!AD$5&amp;OH!$H15,Data!$QY$3:$QY$1713&amp;Data!$QZ$3:$QZ$1713,0),18),"")</f>
        <v>81</v>
      </c>
      <c r="AE15" s="9" cm="1">
        <f t="array" ref="AE15">IFERROR(INDEX(Data!$QY$3:$RT$1713,MATCH(OH!AE$5&amp;OH!$H15,Data!$QY$3:$QY$1713&amp;Data!$QZ$3:$QZ$1713,0),18),"")</f>
        <v>84</v>
      </c>
      <c r="AF15" s="9" cm="1">
        <f t="array" ref="AF15">IFERROR(INDEX(Data!$QY$3:$RT$1713,MATCH(OH!AF$5&amp;OH!$H15,Data!$QY$3:$QY$1713&amp;Data!$QZ$3:$QZ$1713,0),18),"")</f>
        <v>79</v>
      </c>
      <c r="AG15" s="9" cm="1">
        <f t="array" ref="AG15">IFERROR(INDEX(Data!$QY$3:$RT$1713,MATCH(OH!AG$5&amp;OH!$H15,Data!$QY$3:$QY$1713&amp;Data!$QZ$3:$QZ$1713,0),18),"")</f>
        <v>79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IFERROR(INDEX(Data!$QY$3:$RT$1713,MATCH(OH!N$5&amp;OH!$H16,Data!$QY$3:$QY$1713&amp;Data!$QZ$3:$QZ$1713,0),18),"")</f>
        <v>57</v>
      </c>
      <c r="O16" s="10" cm="1">
        <f t="array" ref="O16">IFERROR(INDEX(Data!$QY$3:$RT$1713,MATCH(OH!O$5&amp;OH!$H16,Data!$QY$3:$QY$1713&amp;Data!$QZ$3:$QZ$1713,0),18),"")</f>
        <v>58</v>
      </c>
      <c r="P16" s="10" cm="1">
        <f t="array" ref="P16">IFERROR(INDEX(Data!$QY$3:$RT$1713,MATCH(OH!P$5&amp;OH!$H16,Data!$QY$3:$QY$1713&amp;Data!$QZ$3:$QZ$1713,0),18),"")</f>
        <v>60</v>
      </c>
      <c r="Q16" s="10" cm="1">
        <f t="array" ref="Q16">IFERROR(INDEX(Data!$QY$3:$RT$1713,MATCH(OH!Q$5&amp;OH!$H16,Data!$QY$3:$QY$1713&amp;Data!$QZ$3:$QZ$1713,0),18),"")</f>
        <v>58</v>
      </c>
      <c r="R16" s="10" cm="1">
        <f t="array" ref="R16">IFERROR(INDEX(Data!$QY$3:$RT$1713,MATCH(OH!R$5&amp;OH!$H16,Data!$QY$3:$QY$1713&amp;Data!$QZ$3:$QZ$1713,0),18),"")</f>
        <v>53</v>
      </c>
      <c r="S16" s="10" cm="1">
        <f t="array" ref="S16">IFERROR(INDEX(Data!$QY$3:$RT$1713,MATCH(OH!S$5&amp;OH!$H16,Data!$QY$3:$QY$1713&amp;Data!$QZ$3:$QZ$1713,0),18),"")</f>
        <v>50</v>
      </c>
      <c r="T16" s="10" cm="1">
        <f t="array" ref="T16">IFERROR(INDEX(Data!$QY$3:$RT$1713,MATCH(OH!T$5&amp;OH!$H16,Data!$QY$3:$QY$1713&amp;Data!$QZ$3:$QZ$1713,0),18),"")</f>
        <v>47</v>
      </c>
      <c r="U16" s="10" cm="1">
        <f t="array" ref="U16">IFERROR(INDEX(Data!$QY$3:$RT$1713,MATCH(OH!U$5&amp;OH!$H16,Data!$QY$3:$QY$1713&amp;Data!$QZ$3:$QZ$1713,0),18),"")</f>
        <v>48</v>
      </c>
      <c r="V16" s="10" cm="1">
        <f t="array" ref="V16">IFERROR(INDEX(Data!$QY$3:$RT$1713,MATCH(OH!V$5&amp;OH!$H16,Data!$QY$3:$QY$1713&amp;Data!$QZ$3:$QZ$1713,0),18),"")</f>
        <v>53</v>
      </c>
      <c r="W16" s="10" cm="1">
        <f t="array" ref="W16">IFERROR(INDEX(Data!$QY$3:$RT$1713,MATCH(OH!W$5&amp;OH!$H16,Data!$QY$3:$QY$1713&amp;Data!$QZ$3:$QZ$1713,0),18),"")</f>
        <v>55</v>
      </c>
      <c r="X16" s="10" cm="1">
        <f t="array" ref="X16">IFERROR(INDEX(Data!$QY$3:$RT$1713,MATCH(OH!X$5&amp;OH!$H16,Data!$QY$3:$QY$1713&amp;Data!$QZ$3:$QZ$1713,0),18),"")</f>
        <v>54</v>
      </c>
      <c r="Y16" s="10" cm="1">
        <f t="array" ref="Y16">IFERROR(INDEX(Data!$QY$3:$RT$1713,MATCH(OH!Y$5&amp;OH!$H16,Data!$QY$3:$QY$1713&amp;Data!$QZ$3:$QZ$1713,0),18),"")</f>
        <v>56</v>
      </c>
      <c r="Z16" s="10" cm="1">
        <f t="array" ref="Z16">IFERROR(INDEX(Data!$QY$3:$RT$1713,MATCH(OH!Z$5&amp;OH!$H16,Data!$QY$3:$QY$1713&amp;Data!$QZ$3:$QZ$1713,0),18),"")</f>
        <v>56</v>
      </c>
      <c r="AA16" s="10" cm="1">
        <f t="array" ref="AA16">IFERROR(INDEX(Data!$QY$3:$RT$1713,MATCH(OH!AA$5&amp;OH!$H16,Data!$QY$3:$QY$1713&amp;Data!$QZ$3:$QZ$1713,0),18),"")</f>
        <v>56</v>
      </c>
      <c r="AB16" s="10" cm="1">
        <f t="array" ref="AB16">IFERROR(INDEX(Data!$QY$3:$RT$1713,MATCH(OH!AB$5&amp;OH!$H16,Data!$QY$3:$QY$1713&amp;Data!$QZ$3:$QZ$1713,0),18),"")</f>
        <v>58</v>
      </c>
      <c r="AC16" s="10" cm="1">
        <f t="array" ref="AC16">IFERROR(INDEX(Data!$QY$3:$RT$1713,MATCH(OH!AC$5&amp;OH!$H16,Data!$QY$3:$QY$1713&amp;Data!$QZ$3:$QZ$1713,0),18),"")</f>
        <v>57</v>
      </c>
      <c r="AD16" s="10" cm="1">
        <f t="array" ref="AD16">IFERROR(INDEX(Data!$QY$3:$RT$1713,MATCH(OH!AD$5&amp;OH!$H16,Data!$QY$3:$QY$1713&amp;Data!$QZ$3:$QZ$1713,0),18),"")</f>
        <v>58</v>
      </c>
      <c r="AE16" s="10" cm="1">
        <f t="array" ref="AE16">IFERROR(INDEX(Data!$QY$3:$RT$1713,MATCH(OH!AE$5&amp;OH!$H16,Data!$QY$3:$QY$1713&amp;Data!$QZ$3:$QZ$1713,0),18),"")</f>
        <v>58</v>
      </c>
      <c r="AF16" s="10" cm="1">
        <f t="array" ref="AF16">IFERROR(INDEX(Data!$QY$3:$RT$1713,MATCH(OH!AF$5&amp;OH!$H16,Data!$QY$3:$QY$1713&amp;Data!$QZ$3:$QZ$1713,0),18),"")</f>
        <v>59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IFERROR(INDEX(Data!$QY$3:$RT$1713,MATCH(OH!N$5&amp;OH!$H17,Data!$QY$3:$QY$1713&amp;Data!$QZ$3:$QZ$1713,0),18),"")</f>
        <v>68</v>
      </c>
      <c r="O17" s="9" cm="1">
        <f t="array" ref="O17">IFERROR(INDEX(Data!$QY$3:$RT$1713,MATCH(OH!O$5&amp;OH!$H17,Data!$QY$3:$QY$1713&amp;Data!$QZ$3:$QZ$1713,0),18),"")</f>
        <v>68</v>
      </c>
      <c r="P17" s="9" cm="1">
        <f t="array" ref="P17">IFERROR(INDEX(Data!$QY$3:$RT$1713,MATCH(OH!P$5&amp;OH!$H17,Data!$QY$3:$QY$1713&amp;Data!$QZ$3:$QZ$1713,0),18),"")</f>
        <v>64</v>
      </c>
      <c r="Q17" s="9" cm="1">
        <f t="array" ref="Q17">IFERROR(INDEX(Data!$QY$3:$RT$1713,MATCH(OH!Q$5&amp;OH!$H17,Data!$QY$3:$QY$1713&amp;Data!$QZ$3:$QZ$1713,0),18),"")</f>
        <v>67</v>
      </c>
      <c r="R17" s="9" cm="1">
        <f t="array" ref="R17">IFERROR(INDEX(Data!$QY$3:$RT$1713,MATCH(OH!R$5&amp;OH!$H17,Data!$QY$3:$QY$1713&amp;Data!$QZ$3:$QZ$1713,0),18),"")</f>
        <v>68</v>
      </c>
      <c r="S17" s="9" cm="1">
        <f t="array" ref="S17">IFERROR(INDEX(Data!$QY$3:$RT$1713,MATCH(OH!S$5&amp;OH!$H17,Data!$QY$3:$QY$1713&amp;Data!$QZ$3:$QZ$1713,0),18),"")</f>
        <v>68</v>
      </c>
      <c r="T17" s="9" cm="1">
        <f t="array" ref="T17">IFERROR(INDEX(Data!$QY$3:$RT$1713,MATCH(OH!T$5&amp;OH!$H17,Data!$QY$3:$QY$1713&amp;Data!$QZ$3:$QZ$1713,0),18),"")</f>
        <v>66</v>
      </c>
      <c r="U17" s="9" cm="1">
        <f t="array" ref="U17">IFERROR(INDEX(Data!$QY$3:$RT$1713,MATCH(OH!U$5&amp;OH!$H17,Data!$QY$3:$QY$1713&amp;Data!$QZ$3:$QZ$1713,0),18),"")</f>
        <v>64</v>
      </c>
      <c r="V17" s="9" cm="1">
        <f t="array" ref="V17">IFERROR(INDEX(Data!$QY$3:$RT$1713,MATCH(OH!V$5&amp;OH!$H17,Data!$QY$3:$QY$1713&amp;Data!$QZ$3:$QZ$1713,0),18),"")</f>
        <v>58</v>
      </c>
      <c r="W17" s="9" cm="1">
        <f t="array" ref="W17">IFERROR(INDEX(Data!$QY$3:$RT$1713,MATCH(OH!W$5&amp;OH!$H17,Data!$QY$3:$QY$1713&amp;Data!$QZ$3:$QZ$1713,0),18),"")</f>
        <v>52</v>
      </c>
      <c r="X17" s="9" cm="1">
        <f t="array" ref="X17">IFERROR(INDEX(Data!$QY$3:$RT$1713,MATCH(OH!X$5&amp;OH!$H17,Data!$QY$3:$QY$1713&amp;Data!$QZ$3:$QZ$1713,0),18),"")</f>
        <v>51</v>
      </c>
      <c r="Y17" s="9" cm="1">
        <f t="array" ref="Y17">IFERROR(INDEX(Data!$QY$3:$RT$1713,MATCH(OH!Y$5&amp;OH!$H17,Data!$QY$3:$QY$1713&amp;Data!$QZ$3:$QZ$1713,0),18),"")</f>
        <v>55</v>
      </c>
      <c r="Z17" s="9" cm="1">
        <f t="array" ref="Z17">IFERROR(INDEX(Data!$QY$3:$RT$1713,MATCH(OH!Z$5&amp;OH!$H17,Data!$QY$3:$QY$1713&amp;Data!$QZ$3:$QZ$1713,0),18),"")</f>
        <v>54</v>
      </c>
      <c r="AA17" s="9" cm="1">
        <f t="array" ref="AA17">IFERROR(INDEX(Data!$QY$3:$RT$1713,MATCH(OH!AA$5&amp;OH!$H17,Data!$QY$3:$QY$1713&amp;Data!$QZ$3:$QZ$1713,0),18),"")</f>
        <v>55</v>
      </c>
      <c r="AB17" s="9" cm="1">
        <f t="array" ref="AB17">IFERROR(INDEX(Data!$QY$3:$RT$1713,MATCH(OH!AB$5&amp;OH!$H17,Data!$QY$3:$QY$1713&amp;Data!$QZ$3:$QZ$1713,0),18),"")</f>
        <v>56</v>
      </c>
      <c r="AC17" s="9" cm="1">
        <f t="array" ref="AC17">IFERROR(INDEX(Data!$QY$3:$RT$1713,MATCH(OH!AC$5&amp;OH!$H17,Data!$QY$3:$QY$1713&amp;Data!$QZ$3:$QZ$1713,0),18),"")</f>
        <v>56</v>
      </c>
      <c r="AD17" s="9" cm="1">
        <f t="array" ref="AD17">IFERROR(INDEX(Data!$QY$3:$RT$1713,MATCH(OH!AD$5&amp;OH!$H17,Data!$QY$3:$QY$1713&amp;Data!$QZ$3:$QZ$1713,0),18),"")</f>
        <v>56</v>
      </c>
      <c r="AE17" s="9" cm="1">
        <f t="array" ref="AE17">IFERROR(INDEX(Data!$QY$3:$RT$1713,MATCH(OH!AE$5&amp;OH!$H17,Data!$QY$3:$QY$1713&amp;Data!$QZ$3:$QZ$1713,0),18),"")</f>
        <v>57</v>
      </c>
      <c r="AF17" s="9" cm="1">
        <f t="array" ref="AF17">IFERROR(INDEX(Data!$QY$3:$RT$1713,MATCH(OH!AF$5&amp;OH!$H17,Data!$QY$3:$QY$1713&amp;Data!$QZ$3:$QZ$1713,0),18),"")</f>
        <v>58</v>
      </c>
      <c r="AG17" s="9" cm="1">
        <f t="array" ref="AG17">IFERROR(INDEX(Data!$QY$3:$RT$1713,MATCH(OH!AG$5&amp;OH!$H17,Data!$QY$3:$QY$1713&amp;Data!$QZ$3:$QZ$1713,0),18),"")</f>
        <v>63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IFERROR(INDEX(Data!$QY$3:$RT$1713,MATCH(OH!N$5&amp;OH!$H18,Data!$QY$3:$QY$1713&amp;Data!$QZ$3:$QZ$1713,0),18),"")</f>
        <v>74</v>
      </c>
      <c r="O18" s="10" cm="1">
        <f t="array" ref="O18">IFERROR(INDEX(Data!$QY$3:$RT$1713,MATCH(OH!O$5&amp;OH!$H18,Data!$QY$3:$QY$1713&amp;Data!$QZ$3:$QZ$1713,0),18),"")</f>
        <v>69</v>
      </c>
      <c r="P18" s="10" cm="1">
        <f t="array" ref="P18">IFERROR(INDEX(Data!$QY$3:$RT$1713,MATCH(OH!P$5&amp;OH!$H18,Data!$QY$3:$QY$1713&amp;Data!$QZ$3:$QZ$1713,0),18),"")</f>
        <v>55</v>
      </c>
      <c r="Q18" s="10" cm="1">
        <f t="array" ref="Q18">IFERROR(INDEX(Data!$QY$3:$RT$1713,MATCH(OH!Q$5&amp;OH!$H18,Data!$QY$3:$QY$1713&amp;Data!$QZ$3:$QZ$1713,0),18),"")</f>
        <v>44</v>
      </c>
      <c r="R18" s="10" cm="1">
        <f t="array" ref="R18">IFERROR(INDEX(Data!$QY$3:$RT$1713,MATCH(OH!R$5&amp;OH!$H18,Data!$QY$3:$QY$1713&amp;Data!$QZ$3:$QZ$1713,0),18),"")</f>
        <v>45</v>
      </c>
      <c r="S18" s="10" cm="1">
        <f t="array" ref="S18">IFERROR(INDEX(Data!$QY$3:$RT$1713,MATCH(OH!S$5&amp;OH!$H18,Data!$QY$3:$QY$1713&amp;Data!$QZ$3:$QZ$1713,0),18),"")</f>
        <v>42</v>
      </c>
      <c r="T18" s="10" cm="1">
        <f t="array" ref="T18">IFERROR(INDEX(Data!$QY$3:$RT$1713,MATCH(OH!T$5&amp;OH!$H18,Data!$QY$3:$QY$1713&amp;Data!$QZ$3:$QZ$1713,0),18),"")</f>
        <v>41</v>
      </c>
      <c r="U18" s="10" cm="1">
        <f t="array" ref="U18">IFERROR(INDEX(Data!$QY$3:$RT$1713,MATCH(OH!U$5&amp;OH!$H18,Data!$QY$3:$QY$1713&amp;Data!$QZ$3:$QZ$1713,0),18),"")</f>
        <v>41</v>
      </c>
      <c r="V18" s="10" cm="1">
        <f t="array" ref="V18">IFERROR(INDEX(Data!$QY$3:$RT$1713,MATCH(OH!V$5&amp;OH!$H18,Data!$QY$3:$QY$1713&amp;Data!$QZ$3:$QZ$1713,0),18),"")</f>
        <v>43</v>
      </c>
      <c r="W18" s="10" cm="1">
        <f t="array" ref="W18">IFERROR(INDEX(Data!$QY$3:$RT$1713,MATCH(OH!W$5&amp;OH!$H18,Data!$QY$3:$QY$1713&amp;Data!$QZ$3:$QZ$1713,0),18),"")</f>
        <v>44</v>
      </c>
      <c r="X18" s="10" cm="1">
        <f t="array" ref="X18">IFERROR(INDEX(Data!$QY$3:$RT$1713,MATCH(OH!X$5&amp;OH!$H18,Data!$QY$3:$QY$1713&amp;Data!$QZ$3:$QZ$1713,0),18),"")</f>
        <v>44</v>
      </c>
      <c r="Y18" s="10" cm="1">
        <f t="array" ref="Y18">IFERROR(INDEX(Data!$QY$3:$RT$1713,MATCH(OH!Y$5&amp;OH!$H18,Data!$QY$3:$QY$1713&amp;Data!$QZ$3:$QZ$1713,0),18),"")</f>
        <v>44</v>
      </c>
      <c r="Z18" s="10" cm="1">
        <f t="array" ref="Z18">IFERROR(INDEX(Data!$QY$3:$RT$1713,MATCH(OH!Z$5&amp;OH!$H18,Data!$QY$3:$QY$1713&amp;Data!$QZ$3:$QZ$1713,0),18),"")</f>
        <v>46</v>
      </c>
      <c r="AA18" s="10" cm="1">
        <f t="array" ref="AA18">IFERROR(INDEX(Data!$QY$3:$RT$1713,MATCH(OH!AA$5&amp;OH!$H18,Data!$QY$3:$QY$1713&amp;Data!$QZ$3:$QZ$1713,0),18),"")</f>
        <v>46</v>
      </c>
      <c r="AB18" s="10" cm="1">
        <f t="array" ref="AB18">IFERROR(INDEX(Data!$QY$3:$RT$1713,MATCH(OH!AB$5&amp;OH!$H18,Data!$QY$3:$QY$1713&amp;Data!$QZ$3:$QZ$1713,0),18),"")</f>
        <v>46</v>
      </c>
      <c r="AC18" s="10" cm="1">
        <f t="array" ref="AC18">IFERROR(INDEX(Data!$QY$3:$RT$1713,MATCH(OH!AC$5&amp;OH!$H18,Data!$QY$3:$QY$1713&amp;Data!$QZ$3:$QZ$1713,0),18),"")</f>
        <v>47</v>
      </c>
      <c r="AD18" s="10" cm="1">
        <f t="array" ref="AD18">IFERROR(INDEX(Data!$QY$3:$RT$1713,MATCH(OH!AD$5&amp;OH!$H18,Data!$QY$3:$QY$1713&amp;Data!$QZ$3:$QZ$1713,0),18),"")</f>
        <v>47</v>
      </c>
      <c r="AE18" s="10" cm="1">
        <f t="array" ref="AE18">IFERROR(INDEX(Data!$QY$3:$RT$1713,MATCH(OH!AE$5&amp;OH!$H18,Data!$QY$3:$QY$1713&amp;Data!$QZ$3:$QZ$1713,0),18),"")</f>
        <v>49</v>
      </c>
      <c r="AF18" s="10" cm="1">
        <f t="array" ref="AF18">IFERROR(INDEX(Data!$QY$3:$RT$1713,MATCH(OH!AF$5&amp;OH!$H18,Data!$QY$3:$QY$1713&amp;Data!$QZ$3:$QZ$1713,0),18),"")</f>
        <v>49</v>
      </c>
      <c r="AG18" s="10" cm="1">
        <f t="array" ref="AG18">IFERROR(INDEX(Data!$QY$3:$RT$1713,MATCH(OH!AG$5&amp;OH!$H18,Data!$QY$3:$QY$1713&amp;Data!$QZ$3:$QZ$1713,0),18),"")</f>
        <v>52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IFERROR(INDEX(Data!$QY$3:$RT$1713,MATCH(OH!N$5&amp;OH!$H19,Data!$QY$3:$QY$1713&amp;Data!$QZ$3:$QZ$1713,0),18),"")</f>
        <v>76</v>
      </c>
      <c r="O19" s="9" cm="1">
        <f t="array" ref="O19">IFERROR(INDEX(Data!$QY$3:$RT$1713,MATCH(OH!O$5&amp;OH!$H19,Data!$QY$3:$QY$1713&amp;Data!$QZ$3:$QZ$1713,0),18),"")</f>
        <v>78</v>
      </c>
      <c r="P19" s="9" cm="1">
        <f t="array" ref="P19">IFERROR(INDEX(Data!$QY$3:$RT$1713,MATCH(OH!P$5&amp;OH!$H19,Data!$QY$3:$QY$1713&amp;Data!$QZ$3:$QZ$1713,0),18),"")</f>
        <v>76</v>
      </c>
      <c r="Q19" s="9" cm="1">
        <f t="array" ref="Q19">IFERROR(INDEX(Data!$QY$3:$RT$1713,MATCH(OH!Q$5&amp;OH!$H19,Data!$QY$3:$QY$1713&amp;Data!$QZ$3:$QZ$1713,0),18),"")</f>
        <v>74</v>
      </c>
      <c r="R19" s="9" cm="1">
        <f t="array" ref="R19">IFERROR(INDEX(Data!$QY$3:$RT$1713,MATCH(OH!R$5&amp;OH!$H19,Data!$QY$3:$QY$1713&amp;Data!$QZ$3:$QZ$1713,0),18),"")</f>
        <v>70</v>
      </c>
      <c r="S19" s="9" cm="1">
        <f t="array" ref="S19">IFERROR(INDEX(Data!$QY$3:$RT$1713,MATCH(OH!S$5&amp;OH!$H19,Data!$QY$3:$QY$1713&amp;Data!$QZ$3:$QZ$1713,0),18),"")</f>
        <v>69</v>
      </c>
      <c r="T19" s="9" cm="1">
        <f t="array" ref="T19">IFERROR(INDEX(Data!$QY$3:$RT$1713,MATCH(OH!T$5&amp;OH!$H19,Data!$QY$3:$QY$1713&amp;Data!$QZ$3:$QZ$1713,0),18),"")</f>
        <v>69</v>
      </c>
      <c r="U19" s="9" cm="1">
        <f t="array" ref="U19">IFERROR(INDEX(Data!$QY$3:$RT$1713,MATCH(OH!U$5&amp;OH!$H19,Data!$QY$3:$QY$1713&amp;Data!$QZ$3:$QZ$1713,0),18),"")</f>
        <v>69</v>
      </c>
      <c r="V19" s="9" cm="1">
        <f t="array" ref="V19">IFERROR(INDEX(Data!$QY$3:$RT$1713,MATCH(OH!V$5&amp;OH!$H19,Data!$QY$3:$QY$1713&amp;Data!$QZ$3:$QZ$1713,0),18),"")</f>
        <v>70</v>
      </c>
      <c r="W19" s="9" cm="1">
        <f t="array" ref="W19">IFERROR(INDEX(Data!$QY$3:$RT$1713,MATCH(OH!W$5&amp;OH!$H19,Data!$QY$3:$QY$1713&amp;Data!$QZ$3:$QZ$1713,0),18),"")</f>
        <v>70</v>
      </c>
      <c r="X19" s="9" cm="1">
        <f t="array" ref="X19">IFERROR(INDEX(Data!$QY$3:$RT$1713,MATCH(OH!X$5&amp;OH!$H19,Data!$QY$3:$QY$1713&amp;Data!$QZ$3:$QZ$1713,0),18),"")</f>
        <v>72</v>
      </c>
      <c r="Y19" s="9" cm="1">
        <f t="array" ref="Y19">IFERROR(INDEX(Data!$QY$3:$RT$1713,MATCH(OH!Y$5&amp;OH!$H19,Data!$QY$3:$QY$1713&amp;Data!$QZ$3:$QZ$1713,0),18),"")</f>
        <v>73</v>
      </c>
      <c r="Z19" s="9" cm="1">
        <f t="array" ref="Z19">IFERROR(INDEX(Data!$QY$3:$RT$1713,MATCH(OH!Z$5&amp;OH!$H19,Data!$QY$3:$QY$1713&amp;Data!$QZ$3:$QZ$1713,0),18),"")</f>
        <v>72</v>
      </c>
      <c r="AA19" s="9" cm="1">
        <f t="array" ref="AA19">IFERROR(INDEX(Data!$QY$3:$RT$1713,MATCH(OH!AA$5&amp;OH!$H19,Data!$QY$3:$QY$1713&amp;Data!$QZ$3:$QZ$1713,0),18),"")</f>
        <v>71</v>
      </c>
      <c r="AB19" s="9" cm="1">
        <f t="array" ref="AB19">IFERROR(INDEX(Data!$QY$3:$RT$1713,MATCH(OH!AB$5&amp;OH!$H19,Data!$QY$3:$QY$1713&amp;Data!$QZ$3:$QZ$1713,0),18),"")</f>
        <v>70</v>
      </c>
      <c r="AC19" s="9" cm="1">
        <f t="array" ref="AC19">IFERROR(INDEX(Data!$QY$3:$RT$1713,MATCH(OH!AC$5&amp;OH!$H19,Data!$QY$3:$QY$1713&amp;Data!$QZ$3:$QZ$1713,0),18),"")</f>
        <v>71</v>
      </c>
      <c r="AD19" s="9" cm="1">
        <f t="array" ref="AD19">IFERROR(INDEX(Data!$QY$3:$RT$1713,MATCH(OH!AD$5&amp;OH!$H19,Data!$QY$3:$QY$1713&amp;Data!$QZ$3:$QZ$1713,0),18),"")</f>
        <v>70</v>
      </c>
      <c r="AE19" s="9" cm="1">
        <f t="array" ref="AE19">IFERROR(INDEX(Data!$QY$3:$RT$1713,MATCH(OH!AE$5&amp;OH!$H19,Data!$QY$3:$QY$1713&amp;Data!$QZ$3:$QZ$1713,0),18),"")</f>
        <v>72</v>
      </c>
      <c r="AF19" s="9" cm="1">
        <f t="array" ref="AF19">IFERROR(INDEX(Data!$QY$3:$RT$1713,MATCH(OH!AF$5&amp;OH!$H19,Data!$QY$3:$QY$1713&amp;Data!$QZ$3:$QZ$1713,0),18),"")</f>
        <v>74</v>
      </c>
      <c r="AG19" s="9" cm="1">
        <f t="array" ref="AG19">IFERROR(INDEX(Data!$QY$3:$RT$1713,MATCH(OH!AG$5&amp;OH!$H19,Data!$QY$3:$QY$1713&amp;Data!$QZ$3:$QZ$1713,0),18),"")</f>
        <v>74</v>
      </c>
      <c r="AH19" s="9" cm="1">
        <f t="array" ref="AH19">IFERROR(INDEX(Data!$QY$3:$RT$1713,MATCH(OH!AH$5&amp;OH!$H19,Data!$QY$3:$QY$1713&amp;Data!$QZ$3:$QZ$1713,0),18),"")</f>
        <v>75</v>
      </c>
      <c r="AI19" s="9" cm="1">
        <f t="array" ref="AI19">IFERROR(INDEX(Data!$QY$3:$RT$1713,MATCH(OH!AI$5&amp;OH!$H19,Data!$QY$3:$QY$1713&amp;Data!$QZ$3:$QZ$1713,0),18),"")</f>
        <v>75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IFERROR(INDEX(Data!$QY$3:$RT$1713,MATCH(OH!I$5&amp;OH!$H20,Data!$QY$3:$QY$1713&amp;Data!$QZ$3:$QZ$1713,0),18),"")</f>
        <v/>
      </c>
      <c r="J20" s="10" t="str" cm="1">
        <f t="array" ref="J20">IFERROR(INDEX(Data!$QY$3:$RT$1713,MATCH(OH!J$5&amp;OH!$H20,Data!$QY$3:$QY$1713&amp;Data!$QZ$3:$QZ$1713,0),18),"")</f>
        <v/>
      </c>
      <c r="K20" s="10" t="str" cm="1">
        <f t="array" ref="K20">IFERROR(INDEX(Data!$QY$3:$RT$1713,MATCH(OH!K$5&amp;OH!$H20,Data!$QY$3:$QY$1713&amp;Data!$QZ$3:$QZ$1713,0),18),"")</f>
        <v/>
      </c>
      <c r="L20" s="10" t="str" cm="1">
        <f t="array" ref="L20">IFERROR(INDEX(Data!$QY$3:$RT$1713,MATCH(OH!L$5&amp;OH!$H20,Data!$QY$3:$QY$1713&amp;Data!$QZ$3:$QZ$1713,0),18),"")</f>
        <v/>
      </c>
      <c r="M20" s="10" t="str" cm="1">
        <f t="array" ref="M20">IFERROR(INDEX(Data!$QY$3:$RT$1713,MATCH(OH!M$5&amp;OH!$H20,Data!$QY$3:$QY$1713&amp;Data!$QZ$3:$QZ$1713,0),18),"")</f>
        <v/>
      </c>
      <c r="N20" s="10" t="str" cm="1">
        <f t="array" ref="N20">IFERROR(INDEX(Data!$QY$3:$RT$1713,MATCH(OH!N$5&amp;OH!$H20,Data!$QY$3:$QY$1713&amp;Data!$QZ$3:$QZ$1713,0),18),"")</f>
        <v/>
      </c>
      <c r="O20" s="10" cm="1">
        <f t="array" ref="O20">IFERROR(INDEX(Data!$QY$3:$RT$1713,MATCH(OH!O$5&amp;OH!$H20,Data!$QY$3:$QY$1713&amp;Data!$QZ$3:$QZ$1713,0),18),"")</f>
        <v>77</v>
      </c>
      <c r="P20" s="10" cm="1">
        <f t="array" ref="P20">IFERROR(INDEX(Data!$QY$3:$RT$1713,MATCH(OH!P$5&amp;OH!$H20,Data!$QY$3:$QY$1713&amp;Data!$QZ$3:$QZ$1713,0),18),"")</f>
        <v>78</v>
      </c>
      <c r="Q20" s="10" cm="1">
        <f t="array" ref="Q20">IFERROR(INDEX(Data!$QY$3:$RT$1713,MATCH(OH!Q$5&amp;OH!$H20,Data!$QY$3:$QY$1713&amp;Data!$QZ$3:$QZ$1713,0),18),"")</f>
        <v>80</v>
      </c>
      <c r="R20" s="10" cm="1">
        <f t="array" ref="R20">IFERROR(INDEX(Data!$QY$3:$RT$1713,MATCH(OH!R$5&amp;OH!$H20,Data!$QY$3:$QY$1713&amp;Data!$QZ$3:$QZ$1713,0),18),"")</f>
        <v>74</v>
      </c>
      <c r="S20" s="10" cm="1">
        <f t="array" ref="S20">IFERROR(INDEX(Data!$QY$3:$RT$1713,MATCH(OH!S$5&amp;OH!$H20,Data!$QY$3:$QY$1713&amp;Data!$QZ$3:$QZ$1713,0),18),"")</f>
        <v>67</v>
      </c>
      <c r="T20" s="10" cm="1">
        <f t="array" ref="T20">IFERROR(INDEX(Data!$QY$3:$RT$1713,MATCH(OH!T$5&amp;OH!$H20,Data!$QY$3:$QY$1713&amp;Data!$QZ$3:$QZ$1713,0),18),"")</f>
        <v>67</v>
      </c>
      <c r="U20" s="10" cm="1">
        <f t="array" ref="U20">IFERROR(INDEX(Data!$QY$3:$RT$1713,MATCH(OH!U$5&amp;OH!$H20,Data!$QY$3:$QY$1713&amp;Data!$QZ$3:$QZ$1713,0),18),"")</f>
        <v>70</v>
      </c>
      <c r="V20" s="10" cm="1">
        <f t="array" ref="V20">IFERROR(INDEX(Data!$QY$3:$RT$1713,MATCH(OH!V$5&amp;OH!$H20,Data!$QY$3:$QY$1713&amp;Data!$QZ$3:$QZ$1713,0),18),"")</f>
        <v>70</v>
      </c>
      <c r="W20" s="10" cm="1">
        <f t="array" ref="W20">IFERROR(INDEX(Data!$QY$3:$RT$1713,MATCH(OH!W$5&amp;OH!$H20,Data!$QY$3:$QY$1713&amp;Data!$QZ$3:$QZ$1713,0),18),"")</f>
        <v>73</v>
      </c>
      <c r="X20" s="10" cm="1">
        <f t="array" ref="X20">IFERROR(INDEX(Data!$QY$3:$RT$1713,MATCH(OH!X$5&amp;OH!$H20,Data!$QY$3:$QY$1713&amp;Data!$QZ$3:$QZ$1713,0),18),"")</f>
        <v>75</v>
      </c>
      <c r="Y20" s="10" cm="1">
        <f t="array" ref="Y20">IFERROR(INDEX(Data!$QY$3:$RT$1713,MATCH(OH!Y$5&amp;OH!$H20,Data!$QY$3:$QY$1713&amp;Data!$QZ$3:$QZ$1713,0),18),"")</f>
        <v>74</v>
      </c>
      <c r="Z20" s="10" cm="1">
        <f t="array" ref="Z20">IFERROR(INDEX(Data!$QY$3:$RT$1713,MATCH(OH!Z$5&amp;OH!$H20,Data!$QY$3:$QY$1713&amp;Data!$QZ$3:$QZ$1713,0),18),"")</f>
        <v>72</v>
      </c>
      <c r="AA20" s="10" cm="1">
        <f t="array" ref="AA20">IFERROR(INDEX(Data!$QY$3:$RT$1713,MATCH(OH!AA$5&amp;OH!$H20,Data!$QY$3:$QY$1713&amp;Data!$QZ$3:$QZ$1713,0),18),"")</f>
        <v>72</v>
      </c>
      <c r="AB20" s="10" cm="1">
        <f t="array" ref="AB20">IFERROR(INDEX(Data!$QY$3:$RT$1713,MATCH(OH!AB$5&amp;OH!$H20,Data!$QY$3:$QY$1713&amp;Data!$QZ$3:$QZ$1713,0),18),"")</f>
        <v>67</v>
      </c>
      <c r="AC20" s="10" cm="1">
        <f t="array" ref="AC20">IFERROR(INDEX(Data!$QY$3:$RT$1713,MATCH(OH!AC$5&amp;OH!$H20,Data!$QY$3:$QY$1713&amp;Data!$QZ$3:$QZ$1713,0),18),"")</f>
        <v>70</v>
      </c>
      <c r="AD20" s="10" cm="1">
        <f t="array" ref="AD20">IFERROR(INDEX(Data!$QY$3:$RT$1713,MATCH(OH!AD$5&amp;OH!$H20,Data!$QY$3:$QY$1713&amp;Data!$QZ$3:$QZ$1713,0),18),"")</f>
        <v>73</v>
      </c>
      <c r="AE20" s="10" t="str" cm="1">
        <f t="array" ref="AE20">IFERROR(INDEX(Data!$QY$3:$RT$1713,MATCH(OH!AE$5&amp;OH!$H20,Data!$QY$3:$QY$1713&amp;Data!$QZ$3:$QZ$1713,0),18),"")</f>
        <v/>
      </c>
      <c r="AF20" s="10" t="str" cm="1">
        <f t="array" ref="AF20">IFERROR(INDEX(Data!$QY$3:$RT$1713,MATCH(OH!AF$5&amp;OH!$H20,Data!$QY$3:$QY$1713&amp;Data!$QZ$3:$QZ$1713,0),18),"")</f>
        <v/>
      </c>
      <c r="AG20" s="10" cm="1">
        <f t="array" ref="AG20">IFERROR(INDEX(Data!$QY$3:$RT$1713,MATCH(OH!AG$5&amp;OH!$H20,Data!$QY$3:$QY$1713&amp;Data!$QZ$3:$QZ$1713,0),18),"")</f>
        <v>71</v>
      </c>
      <c r="AH20" s="10" t="str" cm="1">
        <f t="array" ref="AH20">IFERROR(INDEX(Data!$QY$3:$RT$1713,MATCH(OH!AH$5&amp;OH!$H20,Data!$QY$3:$QY$1713&amp;Data!$QZ$3:$QZ$1713,0),18),"")</f>
        <v/>
      </c>
      <c r="AI20" s="10" t="str" cm="1">
        <f t="array" ref="AI20">IFERROR(INDEX(Data!$QY$3:$RT$1713,MATCH(OH!AI$5&amp;OH!$H20,Data!$QY$3:$QY$1713&amp;Data!$QZ$3:$QZ$1713,0),18),"")</f>
        <v/>
      </c>
      <c r="AJ20" s="20" t="str" cm="1">
        <f t="array" ref="AJ20">IFERROR(INDEX(Data!$QY$3:$RT$1713,MATCH(OH!AJ$5&amp;OH!$H20,Data!$QY$3:$QY$1713&amp;Data!$QZ$3:$QZ$1713,0),18),"")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IFERROR(INDEX(Data!$QY$3:$RT$1713,MATCH(OH!I$5&amp;OH!$H21,Data!$QY$3:$QY$1713&amp;Data!$QZ$3:$QZ$1713,0),18),"")</f>
        <v/>
      </c>
      <c r="J21" s="9" t="str" cm="1">
        <f t="array" ref="J21">IFERROR(INDEX(Data!$QY$3:$RT$1713,MATCH(OH!J$5&amp;OH!$H21,Data!$QY$3:$QY$1713&amp;Data!$QZ$3:$QZ$1713,0),18),"")</f>
        <v/>
      </c>
      <c r="K21" s="9" t="str" cm="1">
        <f t="array" ref="K21">IFERROR(INDEX(Data!$QY$3:$RT$1713,MATCH(OH!K$5&amp;OH!$H21,Data!$QY$3:$QY$1713&amp;Data!$QZ$3:$QZ$1713,0),18),"")</f>
        <v/>
      </c>
      <c r="L21" s="9" t="str" cm="1">
        <f t="array" ref="L21">IFERROR(INDEX(Data!$QY$3:$RT$1713,MATCH(OH!L$5&amp;OH!$H21,Data!$QY$3:$QY$1713&amp;Data!$QZ$3:$QZ$1713,0),18),"")</f>
        <v/>
      </c>
      <c r="M21" s="9" cm="1">
        <f t="array" ref="M21">IFERROR(INDEX(Data!$QY$3:$RT$1713,MATCH(OH!M$5&amp;OH!$H21,Data!$QY$3:$QY$1713&amp;Data!$QZ$3:$QZ$1713,0),18),"")</f>
        <v>62</v>
      </c>
      <c r="N21" s="9" cm="1">
        <f t="array" ref="N21">IFERROR(INDEX(Data!$QY$3:$RT$1713,MATCH(OH!N$5&amp;OH!$H21,Data!$QY$3:$QY$1713&amp;Data!$QZ$3:$QZ$1713,0),18),"")</f>
        <v>54</v>
      </c>
      <c r="O21" s="9" cm="1">
        <f t="array" ref="O21">IFERROR(INDEX(Data!$QY$3:$RT$1713,MATCH(OH!O$5&amp;OH!$H21,Data!$QY$3:$QY$1713&amp;Data!$QZ$3:$QZ$1713,0),18),"")</f>
        <v>40</v>
      </c>
      <c r="P21" s="9" cm="1">
        <f t="array" ref="P21">IFERROR(INDEX(Data!$QY$3:$RT$1713,MATCH(OH!P$5&amp;OH!$H21,Data!$QY$3:$QY$1713&amp;Data!$QZ$3:$QZ$1713,0),18),"")</f>
        <v>40</v>
      </c>
      <c r="Q21" s="9" cm="1">
        <f t="array" ref="Q21">IFERROR(INDEX(Data!$QY$3:$RT$1713,MATCH(OH!Q$5&amp;OH!$H21,Data!$QY$3:$QY$1713&amp;Data!$QZ$3:$QZ$1713,0),18),"")</f>
        <v>29</v>
      </c>
      <c r="R21" s="9" cm="1">
        <f t="array" ref="R21">IFERROR(INDEX(Data!$QY$3:$RT$1713,MATCH(OH!R$5&amp;OH!$H21,Data!$QY$3:$QY$1713&amp;Data!$QZ$3:$QZ$1713,0),18),"")</f>
        <v>27</v>
      </c>
      <c r="S21" s="9" cm="1">
        <f t="array" ref="S21">IFERROR(INDEX(Data!$QY$3:$RT$1713,MATCH(OH!S$5&amp;OH!$H21,Data!$QY$3:$QY$1713&amp;Data!$QZ$3:$QZ$1713,0),18),"")</f>
        <v>22</v>
      </c>
      <c r="T21" s="9" cm="1">
        <f t="array" ref="T21">IFERROR(INDEX(Data!$QY$3:$RT$1713,MATCH(OH!T$5&amp;OH!$H21,Data!$QY$3:$QY$1713&amp;Data!$QZ$3:$QZ$1713,0),18),"")</f>
        <v>20</v>
      </c>
      <c r="U21" s="9" cm="1">
        <f t="array" ref="U21">IFERROR(INDEX(Data!$QY$3:$RT$1713,MATCH(OH!U$5&amp;OH!$H21,Data!$QY$3:$QY$1713&amp;Data!$QZ$3:$QZ$1713,0),18),"")</f>
        <v>22</v>
      </c>
      <c r="V21" s="9" cm="1">
        <f t="array" ref="V21">IFERROR(INDEX(Data!$QY$3:$RT$1713,MATCH(OH!V$5&amp;OH!$H21,Data!$QY$3:$QY$1713&amp;Data!$QZ$3:$QZ$1713,0),18),"")</f>
        <v>19</v>
      </c>
      <c r="W21" s="9" cm="1">
        <f t="array" ref="W21">IFERROR(INDEX(Data!$QY$3:$RT$1713,MATCH(OH!W$5&amp;OH!$H21,Data!$QY$3:$QY$1713&amp;Data!$QZ$3:$QZ$1713,0),18),"")</f>
        <v>27</v>
      </c>
      <c r="X21" s="9" cm="1">
        <f t="array" ref="X21">IFERROR(INDEX(Data!$QY$3:$RT$1713,MATCH(OH!X$5&amp;OH!$H21,Data!$QY$3:$QY$1713&amp;Data!$QZ$3:$QZ$1713,0),18),"")</f>
        <v>31</v>
      </c>
      <c r="Y21" s="9" cm="1">
        <f t="array" ref="Y21">IFERROR(INDEX(Data!$QY$3:$RT$1713,MATCH(OH!Y$5&amp;OH!$H21,Data!$QY$3:$QY$1713&amp;Data!$QZ$3:$QZ$1713,0),18),"")</f>
        <v>27</v>
      </c>
      <c r="Z21" s="9" cm="1">
        <f t="array" ref="Z21">IFERROR(INDEX(Data!$QY$3:$RT$1713,MATCH(OH!Z$5&amp;OH!$H21,Data!$QY$3:$QY$1713&amp;Data!$QZ$3:$QZ$1713,0),18),"")</f>
        <v>29</v>
      </c>
      <c r="AA21" s="9" cm="1">
        <f t="array" ref="AA21">IFERROR(INDEX(Data!$QY$3:$RT$1713,MATCH(OH!AA$5&amp;OH!$H21,Data!$QY$3:$QY$1713&amp;Data!$QZ$3:$QZ$1713,0),18),"")</f>
        <v>32</v>
      </c>
      <c r="AB21" s="9" cm="1">
        <f t="array" ref="AB21">IFERROR(INDEX(Data!$QY$3:$RT$1713,MATCH(OH!AB$5&amp;OH!$H21,Data!$QY$3:$QY$1713&amp;Data!$QZ$3:$QZ$1713,0),18),"")</f>
        <v>30</v>
      </c>
      <c r="AC21" s="9" cm="1">
        <f t="array" ref="AC21">IFERROR(INDEX(Data!$QY$3:$RT$1713,MATCH(OH!AC$5&amp;OH!$H21,Data!$QY$3:$QY$1713&amp;Data!$QZ$3:$QZ$1713,0),18),"")</f>
        <v>37</v>
      </c>
      <c r="AD21" s="9" cm="1">
        <f t="array" ref="AD21">IFERROR(INDEX(Data!$QY$3:$RT$1713,MATCH(OH!AD$5&amp;OH!$H21,Data!$QY$3:$QY$1713&amp;Data!$QZ$3:$QZ$1713,0),18),"")</f>
        <v>35</v>
      </c>
      <c r="AE21" s="9" cm="1">
        <f t="array" ref="AE21">IFERROR(INDEX(Data!$QY$3:$RT$1713,MATCH(OH!AE$5&amp;OH!$H21,Data!$QY$3:$QY$1713&amp;Data!$QZ$3:$QZ$1713,0),18),"")</f>
        <v>37</v>
      </c>
      <c r="AF21" s="9" t="str" cm="1">
        <f t="array" ref="AF21">IFERROR(INDEX(Data!$QY$3:$RT$1713,MATCH(OH!AF$5&amp;OH!$H21,Data!$QY$3:$QY$1713&amp;Data!$QZ$3:$QZ$1713,0),18),"")</f>
        <v/>
      </c>
      <c r="AG21" s="9" t="str" cm="1">
        <f t="array" ref="AG21">IFERROR(INDEX(Data!$QY$3:$RT$1713,MATCH(OH!AG$5&amp;OH!$H21,Data!$QY$3:$QY$1713&amp;Data!$QZ$3:$QZ$1713,0),18),"")</f>
        <v/>
      </c>
      <c r="AH21" s="9" t="str" cm="1">
        <f t="array" ref="AH21">IFERROR(INDEX(Data!$QY$3:$RT$1713,MATCH(OH!AH$5&amp;OH!$H21,Data!$QY$3:$QY$1713&amp;Data!$QZ$3:$QZ$1713,0),18),"")</f>
        <v/>
      </c>
      <c r="AI21" s="9" t="str" cm="1">
        <f t="array" ref="AI21">IFERROR(INDEX(Data!$QY$3:$RT$1713,MATCH(OH!AI$5&amp;OH!$H21,Data!$QY$3:$QY$1713&amp;Data!$QZ$3:$QZ$1713,0),18),"")</f>
        <v/>
      </c>
      <c r="AJ21" s="17" t="str" cm="1">
        <f t="array" ref="AJ21">IFERROR(INDEX(Data!$QY$3:$RT$1713,MATCH(OH!AJ$5&amp;OH!$H21,Data!$QY$3:$QY$1713&amp;Data!$QZ$3:$QZ$1713,0),18),"")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IFERROR(INDEX(Data!$QY$3:$RT$1713,MATCH(OH!I$5&amp;OH!$H22,Data!$QY$3:$QY$1713&amp;Data!$QZ$3:$QZ$1713,0),18),"")</f>
        <v/>
      </c>
      <c r="J22" s="10" t="str" cm="1">
        <f t="array" ref="J22">IFERROR(INDEX(Data!$QY$3:$RT$1713,MATCH(OH!J$5&amp;OH!$H22,Data!$QY$3:$QY$1713&amp;Data!$QZ$3:$QZ$1713,0),18),"")</f>
        <v/>
      </c>
      <c r="K22" s="10" t="str" cm="1">
        <f t="array" ref="K22">IFERROR(INDEX(Data!$QY$3:$RT$1713,MATCH(OH!K$5&amp;OH!$H22,Data!$QY$3:$QY$1713&amp;Data!$QZ$3:$QZ$1713,0),18),"")</f>
        <v/>
      </c>
      <c r="L22" s="10" t="str" cm="1">
        <f t="array" ref="L22">IFERROR(INDEX(Data!$QY$3:$RT$1713,MATCH(OH!L$5&amp;OH!$H22,Data!$QY$3:$QY$1713&amp;Data!$QZ$3:$QZ$1713,0),18),"")</f>
        <v/>
      </c>
      <c r="M22" s="10" t="str" cm="1">
        <f t="array" ref="M22">IFERROR(INDEX(Data!$QY$3:$RT$1713,MATCH(OH!M$5&amp;OH!$H22,Data!$QY$3:$QY$1713&amp;Data!$QZ$3:$QZ$1713,0),18),"")</f>
        <v/>
      </c>
      <c r="N22" s="10" t="str" cm="1">
        <f t="array" ref="N22">IFERROR(INDEX(Data!$QY$3:$RT$1713,MATCH(OH!N$5&amp;OH!$H22,Data!$QY$3:$QY$1713&amp;Data!$QZ$3:$QZ$1713,0),18),"")</f>
        <v/>
      </c>
      <c r="O22" s="10" cm="1">
        <f t="array" ref="O22">IFERROR(INDEX(Data!$QY$3:$RT$1713,MATCH(OH!O$5&amp;OH!$H22,Data!$QY$3:$QY$1713&amp;Data!$QZ$3:$QZ$1713,0),18),"")</f>
        <v>43</v>
      </c>
      <c r="P22" s="10" cm="1">
        <f t="array" ref="P22">IFERROR(INDEX(Data!$QY$3:$RT$1713,MATCH(OH!P$5&amp;OH!$H22,Data!$QY$3:$QY$1713&amp;Data!$QZ$3:$QZ$1713,0),18),"")</f>
        <v>60</v>
      </c>
      <c r="Q22" s="10" cm="1">
        <f t="array" ref="Q22">IFERROR(INDEX(Data!$QY$3:$RT$1713,MATCH(OH!Q$5&amp;OH!$H22,Data!$QY$3:$QY$1713&amp;Data!$QZ$3:$QZ$1713,0),18),"")</f>
        <v>59</v>
      </c>
      <c r="R22" s="10" cm="1">
        <f t="array" ref="R22">IFERROR(INDEX(Data!$QY$3:$RT$1713,MATCH(OH!R$5&amp;OH!$H22,Data!$QY$3:$QY$1713&amp;Data!$QZ$3:$QZ$1713,0),18),"")</f>
        <v>61</v>
      </c>
      <c r="S22" s="10" cm="1">
        <f t="array" ref="S22">IFERROR(INDEX(Data!$QY$3:$RT$1713,MATCH(OH!S$5&amp;OH!$H22,Data!$QY$3:$QY$1713&amp;Data!$QZ$3:$QZ$1713,0),18),"")</f>
        <v>58</v>
      </c>
      <c r="T22" s="10" cm="1">
        <f t="array" ref="T22">IFERROR(INDEX(Data!$QY$3:$RT$1713,MATCH(OH!T$5&amp;OH!$H22,Data!$QY$3:$QY$1713&amp;Data!$QZ$3:$QZ$1713,0),18),"")</f>
        <v>59</v>
      </c>
      <c r="U22" s="10" cm="1">
        <f t="array" ref="U22">IFERROR(INDEX(Data!$QY$3:$RT$1713,MATCH(OH!U$5&amp;OH!$H22,Data!$QY$3:$QY$1713&amp;Data!$QZ$3:$QZ$1713,0),18),"")</f>
        <v>51</v>
      </c>
      <c r="V22" s="10" cm="1">
        <f t="array" ref="V22">IFERROR(INDEX(Data!$QY$3:$RT$1713,MATCH(OH!V$5&amp;OH!$H22,Data!$QY$3:$QY$1713&amp;Data!$QZ$3:$QZ$1713,0),18),"")</f>
        <v>55</v>
      </c>
      <c r="W22" s="10" cm="1">
        <f t="array" ref="W22">IFERROR(INDEX(Data!$QY$3:$RT$1713,MATCH(OH!W$5&amp;OH!$H22,Data!$QY$3:$QY$1713&amp;Data!$QZ$3:$QZ$1713,0),18),"")</f>
        <v>58</v>
      </c>
      <c r="X22" s="10" cm="1">
        <f t="array" ref="X22">IFERROR(INDEX(Data!$QY$3:$RT$1713,MATCH(OH!X$5&amp;OH!$H22,Data!$QY$3:$QY$1713&amp;Data!$QZ$3:$QZ$1713,0),18),"")</f>
        <v>61</v>
      </c>
      <c r="Y22" s="10" cm="1">
        <f t="array" ref="Y22">IFERROR(INDEX(Data!$QY$3:$RT$1713,MATCH(OH!Y$5&amp;OH!$H22,Data!$QY$3:$QY$1713&amp;Data!$QZ$3:$QZ$1713,0),18),"")</f>
        <v>62</v>
      </c>
      <c r="Z22" s="10" cm="1">
        <f t="array" ref="Z22">IFERROR(INDEX(Data!$QY$3:$RT$1713,MATCH(OH!Z$5&amp;OH!$H22,Data!$QY$3:$QY$1713&amp;Data!$QZ$3:$QZ$1713,0),18),"")</f>
        <v>64</v>
      </c>
      <c r="AA22" s="10" cm="1">
        <f t="array" ref="AA22">IFERROR(INDEX(Data!$QY$3:$RT$1713,MATCH(OH!AA$5&amp;OH!$H22,Data!$QY$3:$QY$1713&amp;Data!$QZ$3:$QZ$1713,0),18),"")</f>
        <v>62</v>
      </c>
      <c r="AB22" s="10" cm="1">
        <f t="array" ref="AB22">IFERROR(INDEX(Data!$QY$3:$RT$1713,MATCH(OH!AB$5&amp;OH!$H22,Data!$QY$3:$QY$1713&amp;Data!$QZ$3:$QZ$1713,0),18),"")</f>
        <v>66</v>
      </c>
      <c r="AC22" s="10" cm="1">
        <f t="array" ref="AC22">IFERROR(INDEX(Data!$QY$3:$RT$1713,MATCH(OH!AC$5&amp;OH!$H22,Data!$QY$3:$QY$1713&amp;Data!$QZ$3:$QZ$1713,0),18),"")</f>
        <v>66</v>
      </c>
      <c r="AD22" s="10" cm="1">
        <f t="array" ref="AD22">IFERROR(INDEX(Data!$QY$3:$RT$1713,MATCH(OH!AD$5&amp;OH!$H22,Data!$QY$3:$QY$1713&amp;Data!$QZ$3:$QZ$1713,0),18),"")</f>
        <v>67</v>
      </c>
      <c r="AE22" s="10" cm="1">
        <f t="array" ref="AE22">IFERROR(INDEX(Data!$QY$3:$RT$1713,MATCH(OH!AE$5&amp;OH!$H22,Data!$QY$3:$QY$1713&amp;Data!$QZ$3:$QZ$1713,0),18),"")</f>
        <v>66</v>
      </c>
      <c r="AF22" s="10" cm="1">
        <f t="array" ref="AF22">IFERROR(INDEX(Data!$QY$3:$RT$1713,MATCH(OH!AF$5&amp;OH!$H22,Data!$QY$3:$QY$1713&amp;Data!$QZ$3:$QZ$1713,0),18),"")</f>
        <v>64</v>
      </c>
      <c r="AG22" s="10" t="str" cm="1">
        <f t="array" ref="AG22">IFERROR(INDEX(Data!$QY$3:$RT$1713,MATCH(OH!AG$5&amp;OH!$H22,Data!$QY$3:$QY$1713&amp;Data!$QZ$3:$QZ$1713,0),18),"")</f>
        <v/>
      </c>
      <c r="AH22" s="10" t="str" cm="1">
        <f t="array" ref="AH22">IFERROR(INDEX(Data!$QY$3:$RT$1713,MATCH(OH!AH$5&amp;OH!$H22,Data!$QY$3:$QY$1713&amp;Data!$QZ$3:$QZ$1713,0),18),"")</f>
        <v/>
      </c>
      <c r="AI22" s="10" t="str" cm="1">
        <f t="array" ref="AI22">IFERROR(INDEX(Data!$QY$3:$RT$1713,MATCH(OH!AI$5&amp;OH!$H22,Data!$QY$3:$QY$1713&amp;Data!$QZ$3:$QZ$1713,0),18),"")</f>
        <v/>
      </c>
      <c r="AJ22" s="20" t="str" cm="1">
        <f t="array" ref="AJ22">IFERROR(INDEX(Data!$QY$3:$RT$1713,MATCH(OH!AJ$5&amp;OH!$H22,Data!$QY$3:$QY$1713&amp;Data!$QZ$3:$QZ$1713,0),18),"")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IFERROR(INDEX(Data!$QY$3:$RT$1713,MATCH(OH!I$5&amp;OH!$H23,Data!$QY$3:$QY$1713&amp;Data!$QZ$3:$QZ$1713,0),18),"")</f>
        <v/>
      </c>
      <c r="J23" s="9" t="str" cm="1">
        <f t="array" ref="J23">IFERROR(INDEX(Data!$QY$3:$RT$1713,MATCH(OH!J$5&amp;OH!$H23,Data!$QY$3:$QY$1713&amp;Data!$QZ$3:$QZ$1713,0),18),"")</f>
        <v/>
      </c>
      <c r="K23" s="9" t="str" cm="1">
        <f t="array" ref="K23">IFERROR(INDEX(Data!$QY$3:$RT$1713,MATCH(OH!K$5&amp;OH!$H23,Data!$QY$3:$QY$1713&amp;Data!$QZ$3:$QZ$1713,0),18),"")</f>
        <v/>
      </c>
      <c r="L23" s="9" t="str" cm="1">
        <f t="array" ref="L23">IFERROR(INDEX(Data!$QY$3:$RT$1713,MATCH(OH!L$5&amp;OH!$H23,Data!$QY$3:$QY$1713&amp;Data!$QZ$3:$QZ$1713,0),18),"")</f>
        <v/>
      </c>
      <c r="M23" s="9" t="str" cm="1">
        <f t="array" ref="M23">IFERROR(INDEX(Data!$QY$3:$RT$1713,MATCH(OH!M$5&amp;OH!$H23,Data!$QY$3:$QY$1713&amp;Data!$QZ$3:$QZ$1713,0),18),"")</f>
        <v/>
      </c>
      <c r="N23" s="9" cm="1">
        <f t="array" ref="N23">IFERROR(INDEX(Data!$QY$3:$RT$1713,MATCH(OH!N$5&amp;OH!$H23,Data!$QY$3:$QY$1713&amp;Data!$QZ$3:$QZ$1713,0),18),"")</f>
        <v>66</v>
      </c>
      <c r="O23" s="9" cm="1">
        <f t="array" ref="O23">IFERROR(INDEX(Data!$QY$3:$RT$1713,MATCH(OH!O$5&amp;OH!$H23,Data!$QY$3:$QY$1713&amp;Data!$QZ$3:$QZ$1713,0),18),"")</f>
        <v>62</v>
      </c>
      <c r="P23" s="9" cm="1">
        <f t="array" ref="P23">IFERROR(INDEX(Data!$QY$3:$RT$1713,MATCH(OH!P$5&amp;OH!$H23,Data!$QY$3:$QY$1713&amp;Data!$QZ$3:$QZ$1713,0),18),"")</f>
        <v>58</v>
      </c>
      <c r="Q23" s="9" cm="1">
        <f t="array" ref="Q23">IFERROR(INDEX(Data!$QY$3:$RT$1713,MATCH(OH!Q$5&amp;OH!$H23,Data!$QY$3:$QY$1713&amp;Data!$QZ$3:$QZ$1713,0),18),"")</f>
        <v>60</v>
      </c>
      <c r="R23" s="9" cm="1">
        <f t="array" ref="R23">IFERROR(INDEX(Data!$QY$3:$RT$1713,MATCH(OH!R$5&amp;OH!$H23,Data!$QY$3:$QY$1713&amp;Data!$QZ$3:$QZ$1713,0),18),"")</f>
        <v>60</v>
      </c>
      <c r="S23" s="9" cm="1">
        <f t="array" ref="S23">IFERROR(INDEX(Data!$QY$3:$RT$1713,MATCH(OH!S$5&amp;OH!$H23,Data!$QY$3:$QY$1713&amp;Data!$QZ$3:$QZ$1713,0),18),"")</f>
        <v>58</v>
      </c>
      <c r="T23" s="9" cm="1">
        <f t="array" ref="T23">IFERROR(INDEX(Data!$QY$3:$RT$1713,MATCH(OH!T$5&amp;OH!$H23,Data!$QY$3:$QY$1713&amp;Data!$QZ$3:$QZ$1713,0),18),"")</f>
        <v>59</v>
      </c>
      <c r="U23" s="9" cm="1">
        <f t="array" ref="U23">IFERROR(INDEX(Data!$QY$3:$RT$1713,MATCH(OH!U$5&amp;OH!$H23,Data!$QY$3:$QY$1713&amp;Data!$QZ$3:$QZ$1713,0),18),"")</f>
        <v>60</v>
      </c>
      <c r="V23" s="9" cm="1">
        <f t="array" ref="V23">IFERROR(INDEX(Data!$QY$3:$RT$1713,MATCH(OH!V$5&amp;OH!$H23,Data!$QY$3:$QY$1713&amp;Data!$QZ$3:$QZ$1713,0),18),"")</f>
        <v>60</v>
      </c>
      <c r="W23" s="9" cm="1">
        <f t="array" ref="W23">IFERROR(INDEX(Data!$QY$3:$RT$1713,MATCH(OH!W$5&amp;OH!$H23,Data!$QY$3:$QY$1713&amp;Data!$QZ$3:$QZ$1713,0),18),"")</f>
        <v>60</v>
      </c>
      <c r="X23" s="9" cm="1">
        <f t="array" ref="X23">IFERROR(INDEX(Data!$QY$3:$RT$1713,MATCH(OH!X$5&amp;OH!$H23,Data!$QY$3:$QY$1713&amp;Data!$QZ$3:$QZ$1713,0),18),"")</f>
        <v>63</v>
      </c>
      <c r="Y23" s="9" cm="1">
        <f t="array" ref="Y23">IFERROR(INDEX(Data!$QY$3:$RT$1713,MATCH(OH!Y$5&amp;OH!$H23,Data!$QY$3:$QY$1713&amp;Data!$QZ$3:$QZ$1713,0),18),"")</f>
        <v>63</v>
      </c>
      <c r="Z23" s="9" cm="1">
        <f t="array" ref="Z23">IFERROR(INDEX(Data!$QY$3:$RT$1713,MATCH(OH!Z$5&amp;OH!$H23,Data!$QY$3:$QY$1713&amp;Data!$QZ$3:$QZ$1713,0),18),"")</f>
        <v>63</v>
      </c>
      <c r="AA23" s="9" cm="1">
        <f t="array" ref="AA23">IFERROR(INDEX(Data!$QY$3:$RT$1713,MATCH(OH!AA$5&amp;OH!$H23,Data!$QY$3:$QY$1713&amp;Data!$QZ$3:$QZ$1713,0),18),"")</f>
        <v>57</v>
      </c>
      <c r="AB23" s="9" cm="1">
        <f t="array" ref="AB23">IFERROR(INDEX(Data!$QY$3:$RT$1713,MATCH(OH!AB$5&amp;OH!$H23,Data!$QY$3:$QY$1713&amp;Data!$QZ$3:$QZ$1713,0),18),"")</f>
        <v>60</v>
      </c>
      <c r="AC23" s="9" cm="1">
        <f t="array" ref="AC23">IFERROR(INDEX(Data!$QY$3:$RT$1713,MATCH(OH!AC$5&amp;OH!$H23,Data!$QY$3:$QY$1713&amp;Data!$QZ$3:$QZ$1713,0),18),"")</f>
        <v>61</v>
      </c>
      <c r="AD23" s="9" cm="1">
        <f t="array" ref="AD23">IFERROR(INDEX(Data!$QY$3:$RT$1713,MATCH(OH!AD$5&amp;OH!$H23,Data!$QY$3:$QY$1713&amp;Data!$QZ$3:$QZ$1713,0),18),"")</f>
        <v>60</v>
      </c>
      <c r="AE23" s="9" cm="1">
        <f t="array" ref="AE23">IFERROR(INDEX(Data!$QY$3:$RT$1713,MATCH(OH!AE$5&amp;OH!$H23,Data!$QY$3:$QY$1713&amp;Data!$QZ$3:$QZ$1713,0),18),"")</f>
        <v>59</v>
      </c>
      <c r="AF23" s="9" cm="1">
        <f t="array" ref="AF23">IFERROR(INDEX(Data!$QY$3:$RT$1713,MATCH(OH!AF$5&amp;OH!$H23,Data!$QY$3:$QY$1713&amp;Data!$QZ$3:$QZ$1713,0),18),"")</f>
        <v>59</v>
      </c>
      <c r="AG23" s="9" t="str" cm="1">
        <f t="array" ref="AG23">IFERROR(INDEX(Data!$QY$3:$RT$1713,MATCH(OH!AG$5&amp;OH!$H23,Data!$QY$3:$QY$1713&amp;Data!$QZ$3:$QZ$1713,0),18),"")</f>
        <v/>
      </c>
      <c r="AH23" s="9" t="str" cm="1">
        <f t="array" ref="AH23">IFERROR(INDEX(Data!$QY$3:$RT$1713,MATCH(OH!AH$5&amp;OH!$H23,Data!$QY$3:$QY$1713&amp;Data!$QZ$3:$QZ$1713,0),18),"")</f>
        <v/>
      </c>
      <c r="AI23" s="9" t="str" cm="1">
        <f t="array" ref="AI23">IFERROR(INDEX(Data!$QY$3:$RT$1713,MATCH(OH!AI$5&amp;OH!$H23,Data!$QY$3:$QY$1713&amp;Data!$QZ$3:$QZ$1713,0),18),"")</f>
        <v/>
      </c>
      <c r="AJ23" s="17" t="str" cm="1">
        <f t="array" ref="AJ23">IFERROR(INDEX(Data!$QY$3:$RT$1713,MATCH(OH!AJ$5&amp;OH!$H23,Data!$QY$3:$QY$1713&amp;Data!$QZ$3:$QZ$1713,0),18),"")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IFERROR(INDEX(Data!$QY$3:$RT$1713,MATCH(OH!I$5&amp;OH!$H24,Data!$QY$3:$QY$1713&amp;Data!$QZ$3:$QZ$1713,0),18),"")</f>
        <v/>
      </c>
      <c r="J24" s="10" t="str" cm="1">
        <f t="array" ref="J24">IFERROR(INDEX(Data!$QY$3:$RT$1713,MATCH(OH!J$5&amp;OH!$H24,Data!$QY$3:$QY$1713&amp;Data!$QZ$3:$QZ$1713,0),18),"")</f>
        <v/>
      </c>
      <c r="K24" s="10" t="str" cm="1">
        <f t="array" ref="K24">IFERROR(INDEX(Data!$QY$3:$RT$1713,MATCH(OH!K$5&amp;OH!$H24,Data!$QY$3:$QY$1713&amp;Data!$QZ$3:$QZ$1713,0),18),"")</f>
        <v/>
      </c>
      <c r="L24" s="10" t="str" cm="1">
        <f t="array" ref="L24">IFERROR(INDEX(Data!$QY$3:$RT$1713,MATCH(OH!L$5&amp;OH!$H24,Data!$QY$3:$QY$1713&amp;Data!$QZ$3:$QZ$1713,0),18),"")</f>
        <v/>
      </c>
      <c r="M24" s="10" t="str" cm="1">
        <f t="array" ref="M24">IFERROR(INDEX(Data!$QY$3:$RT$1713,MATCH(OH!M$5&amp;OH!$H24,Data!$QY$3:$QY$1713&amp;Data!$QZ$3:$QZ$1713,0),18),"")</f>
        <v/>
      </c>
      <c r="N24" s="10" t="str" cm="1">
        <f t="array" ref="N24">IFERROR(INDEX(Data!$QY$3:$RT$1713,MATCH(OH!N$5&amp;OH!$H24,Data!$QY$3:$QY$1713&amp;Data!$QZ$3:$QZ$1713,0),18),"")</f>
        <v/>
      </c>
      <c r="O24" s="10" cm="1">
        <f t="array" ref="O24">IFERROR(INDEX(Data!$QY$3:$RT$1713,MATCH(OH!O$5&amp;OH!$H24,Data!$QY$3:$QY$1713&amp;Data!$QZ$3:$QZ$1713,0),18),"")</f>
        <v>74</v>
      </c>
      <c r="P24" s="10" cm="1">
        <f t="array" ref="P24">IFERROR(INDEX(Data!$QY$3:$RT$1713,MATCH(OH!P$5&amp;OH!$H24,Data!$QY$3:$QY$1713&amp;Data!$QZ$3:$QZ$1713,0),18),"")</f>
        <v>75</v>
      </c>
      <c r="Q24" s="10" cm="1">
        <f t="array" ref="Q24">IFERROR(INDEX(Data!$QY$3:$RT$1713,MATCH(OH!Q$5&amp;OH!$H24,Data!$QY$3:$QY$1713&amp;Data!$QZ$3:$QZ$1713,0),18),"")</f>
        <v>76</v>
      </c>
      <c r="R24" s="10" cm="1">
        <f t="array" ref="R24">IFERROR(INDEX(Data!$QY$3:$RT$1713,MATCH(OH!R$5&amp;OH!$H24,Data!$QY$3:$QY$1713&amp;Data!$QZ$3:$QZ$1713,0),18),"")</f>
        <v>72</v>
      </c>
      <c r="S24" s="10" cm="1">
        <f t="array" ref="S24">IFERROR(INDEX(Data!$QY$3:$RT$1713,MATCH(OH!S$5&amp;OH!$H24,Data!$QY$3:$QY$1713&amp;Data!$QZ$3:$QZ$1713,0),18),"")</f>
        <v>68</v>
      </c>
      <c r="T24" s="10" cm="1">
        <f t="array" ref="T24">IFERROR(INDEX(Data!$QY$3:$RT$1713,MATCH(OH!T$5&amp;OH!$H24,Data!$QY$3:$QY$1713&amp;Data!$QZ$3:$QZ$1713,0),18),"")</f>
        <v>69</v>
      </c>
      <c r="U24" s="10" cm="1">
        <f t="array" ref="U24">IFERROR(INDEX(Data!$QY$3:$RT$1713,MATCH(OH!U$5&amp;OH!$H24,Data!$QY$3:$QY$1713&amp;Data!$QZ$3:$QZ$1713,0),18),"")</f>
        <v>66</v>
      </c>
      <c r="V24" s="10" cm="1">
        <f t="array" ref="V24">IFERROR(INDEX(Data!$QY$3:$RT$1713,MATCH(OH!V$5&amp;OH!$H24,Data!$QY$3:$QY$1713&amp;Data!$QZ$3:$QZ$1713,0),18),"")</f>
        <v>68</v>
      </c>
      <c r="W24" s="10" cm="1">
        <f t="array" ref="W24">IFERROR(INDEX(Data!$QY$3:$RT$1713,MATCH(OH!W$5&amp;OH!$H24,Data!$QY$3:$QY$1713&amp;Data!$QZ$3:$QZ$1713,0),18),"")</f>
        <v>73</v>
      </c>
      <c r="X24" s="10" cm="1">
        <f t="array" ref="X24">IFERROR(INDEX(Data!$QY$3:$RT$1713,MATCH(OH!X$5&amp;OH!$H24,Data!$QY$3:$QY$1713&amp;Data!$QZ$3:$QZ$1713,0),18),"")</f>
        <v>70</v>
      </c>
      <c r="Y24" s="10" cm="1">
        <f t="array" ref="Y24">IFERROR(INDEX(Data!$QY$3:$RT$1713,MATCH(OH!Y$5&amp;OH!$H24,Data!$QY$3:$QY$1713&amp;Data!$QZ$3:$QZ$1713,0),18),"")</f>
        <v>71</v>
      </c>
      <c r="Z24" s="10" cm="1">
        <f t="array" ref="Z24">IFERROR(INDEX(Data!$QY$3:$RT$1713,MATCH(OH!Z$5&amp;OH!$H24,Data!$QY$3:$QY$1713&amp;Data!$QZ$3:$QZ$1713,0),18),"")</f>
        <v>70</v>
      </c>
      <c r="AA24" s="10" cm="1">
        <f t="array" ref="AA24">IFERROR(INDEX(Data!$QY$3:$RT$1713,MATCH(OH!AA$5&amp;OH!$H24,Data!$QY$3:$QY$1713&amp;Data!$QZ$3:$QZ$1713,0),18),"")</f>
        <v>71</v>
      </c>
      <c r="AB24" s="10" cm="1">
        <f t="array" ref="AB24">IFERROR(INDEX(Data!$QY$3:$RT$1713,MATCH(OH!AB$5&amp;OH!$H24,Data!$QY$3:$QY$1713&amp;Data!$QZ$3:$QZ$1713,0),18),"")</f>
        <v>71</v>
      </c>
      <c r="AC24" s="10" cm="1">
        <f t="array" ref="AC24">IFERROR(INDEX(Data!$QY$3:$RT$1713,MATCH(OH!AC$5&amp;OH!$H24,Data!$QY$3:$QY$1713&amp;Data!$QZ$3:$QZ$1713,0),18),"")</f>
        <v>70</v>
      </c>
      <c r="AD24" s="10" cm="1">
        <f t="array" ref="AD24">IFERROR(INDEX(Data!$QY$3:$RT$1713,MATCH(OH!AD$5&amp;OH!$H24,Data!$QY$3:$QY$1713&amp;Data!$QZ$3:$QZ$1713,0),18),"")</f>
        <v>67</v>
      </c>
      <c r="AE24" s="10" cm="1">
        <f t="array" ref="AE24">IFERROR(INDEX(Data!$QY$3:$RT$1713,MATCH(OH!AE$5&amp;OH!$H24,Data!$QY$3:$QY$1713&amp;Data!$QZ$3:$QZ$1713,0),18),"")</f>
        <v>71</v>
      </c>
      <c r="AF24" s="10" cm="1">
        <f t="array" ref="AF24">IFERROR(INDEX(Data!$QY$3:$RT$1713,MATCH(OH!AF$5&amp;OH!$H24,Data!$QY$3:$QY$1713&amp;Data!$QZ$3:$QZ$1713,0),18),"")</f>
        <v>71</v>
      </c>
      <c r="AG24" s="10" cm="1">
        <f t="array" ref="AG24">IFERROR(INDEX(Data!$QY$3:$RT$1713,MATCH(OH!AG$5&amp;OH!$H24,Data!$QY$3:$QY$1713&amp;Data!$QZ$3:$QZ$1713,0),18),"")</f>
        <v>71</v>
      </c>
      <c r="AH24" s="10" cm="1">
        <f t="array" ref="AH24">IFERROR(INDEX(Data!$QY$3:$RT$1713,MATCH(OH!AH$5&amp;OH!$H24,Data!$QY$3:$QY$1713&amp;Data!$QZ$3:$QZ$1713,0),18),"")</f>
        <v>71</v>
      </c>
      <c r="AI24" s="10" cm="1">
        <f t="array" ref="AI24">IFERROR(INDEX(Data!$QY$3:$RT$1713,MATCH(OH!AI$5&amp;OH!$H24,Data!$QY$3:$QY$1713&amp;Data!$QZ$3:$QZ$1713,0),18),"")</f>
        <v>71</v>
      </c>
      <c r="AJ24" s="20" t="str" cm="1">
        <f t="array" ref="AJ24">IFERROR(INDEX(Data!$QY$3:$RT$1713,MATCH(OH!AJ$5&amp;OH!$H24,Data!$QY$3:$QY$1713&amp;Data!$QZ$3:$QZ$1713,0),18),"")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IFERROR(INDEX(Data!$QY$3:$RT$1713,MATCH(OH!I$5&amp;OH!$H25,Data!$QY$3:$QY$1713&amp;Data!$QZ$3:$QZ$1713,0),18),"")</f>
        <v/>
      </c>
      <c r="J25" s="9" t="str" cm="1">
        <f t="array" ref="J25">IFERROR(INDEX(Data!$QY$3:$RT$1713,MATCH(OH!J$5&amp;OH!$H25,Data!$QY$3:$QY$1713&amp;Data!$QZ$3:$QZ$1713,0),18),"")</f>
        <v/>
      </c>
      <c r="K25" s="9" t="str" cm="1">
        <f t="array" ref="K25">IFERROR(INDEX(Data!$QY$3:$RT$1713,MATCH(OH!K$5&amp;OH!$H25,Data!$QY$3:$QY$1713&amp;Data!$QZ$3:$QZ$1713,0),18),"")</f>
        <v/>
      </c>
      <c r="L25" s="9" t="str" cm="1">
        <f t="array" ref="L25">IFERROR(INDEX(Data!$QY$3:$RT$1713,MATCH(OH!L$5&amp;OH!$H25,Data!$QY$3:$QY$1713&amp;Data!$QZ$3:$QZ$1713,0),18),"")</f>
        <v/>
      </c>
      <c r="M25" s="9" t="str" cm="1">
        <f t="array" ref="M25">IFERROR(INDEX(Data!$QY$3:$RT$1713,MATCH(OH!M$5&amp;OH!$H25,Data!$QY$3:$QY$1713&amp;Data!$QZ$3:$QZ$1713,0),18),"")</f>
        <v/>
      </c>
      <c r="N25" s="9" cm="1">
        <f t="array" ref="N25">IFERROR(INDEX(Data!$QY$3:$RT$1713,MATCH(OH!N$5&amp;OH!$H25,Data!$QY$3:$QY$1713&amp;Data!$QZ$3:$QZ$1713,0),18),"")</f>
        <v>62</v>
      </c>
      <c r="O25" s="9" cm="1">
        <f t="array" ref="O25">IFERROR(INDEX(Data!$QY$3:$RT$1713,MATCH(OH!O$5&amp;OH!$H25,Data!$QY$3:$QY$1713&amp;Data!$QZ$3:$QZ$1713,0),18),"")</f>
        <v>59</v>
      </c>
      <c r="P25" s="9" cm="1">
        <f t="array" ref="P25">IFERROR(INDEX(Data!$QY$3:$RT$1713,MATCH(OH!P$5&amp;OH!$H25,Data!$QY$3:$QY$1713&amp;Data!$QZ$3:$QZ$1713,0),18),"")</f>
        <v>57</v>
      </c>
      <c r="Q25" s="9" cm="1">
        <f t="array" ref="Q25">IFERROR(INDEX(Data!$QY$3:$RT$1713,MATCH(OH!Q$5&amp;OH!$H25,Data!$QY$3:$QY$1713&amp;Data!$QZ$3:$QZ$1713,0),18),"")</f>
        <v>55</v>
      </c>
      <c r="R25" s="9" cm="1">
        <f t="array" ref="R25">IFERROR(INDEX(Data!$QY$3:$RT$1713,MATCH(OH!R$5&amp;OH!$H25,Data!$QY$3:$QY$1713&amp;Data!$QZ$3:$QZ$1713,0),18),"")</f>
        <v>52</v>
      </c>
      <c r="S25" s="9" cm="1">
        <f t="array" ref="S25">IFERROR(INDEX(Data!$QY$3:$RT$1713,MATCH(OH!S$5&amp;OH!$H25,Data!$QY$3:$QY$1713&amp;Data!$QZ$3:$QZ$1713,0),18),"")</f>
        <v>53</v>
      </c>
      <c r="T25" s="9" cm="1">
        <f t="array" ref="T25">IFERROR(INDEX(Data!$QY$3:$RT$1713,MATCH(OH!T$5&amp;OH!$H25,Data!$QY$3:$QY$1713&amp;Data!$QZ$3:$QZ$1713,0),18),"")</f>
        <v>53</v>
      </c>
      <c r="U25" s="9" cm="1">
        <f t="array" ref="U25">IFERROR(INDEX(Data!$QY$3:$RT$1713,MATCH(OH!U$5&amp;OH!$H25,Data!$QY$3:$QY$1713&amp;Data!$QZ$3:$QZ$1713,0),18),"")</f>
        <v>57</v>
      </c>
      <c r="V25" s="9" cm="1">
        <f t="array" ref="V25">IFERROR(INDEX(Data!$QY$3:$RT$1713,MATCH(OH!V$5&amp;OH!$H25,Data!$QY$3:$QY$1713&amp;Data!$QZ$3:$QZ$1713,0),18),"")</f>
        <v>54</v>
      </c>
      <c r="W25" s="9" cm="1">
        <f t="array" ref="W25">IFERROR(INDEX(Data!$QY$3:$RT$1713,MATCH(OH!W$5&amp;OH!$H25,Data!$QY$3:$QY$1713&amp;Data!$QZ$3:$QZ$1713,0),18),"")</f>
        <v>55</v>
      </c>
      <c r="X25" s="9" cm="1">
        <f t="array" ref="X25">IFERROR(INDEX(Data!$QY$3:$RT$1713,MATCH(OH!X$5&amp;OH!$H25,Data!$QY$3:$QY$1713&amp;Data!$QZ$3:$QZ$1713,0),18),"")</f>
        <v>50</v>
      </c>
      <c r="Y25" s="9" cm="1">
        <f t="array" ref="Y25">IFERROR(INDEX(Data!$QY$3:$RT$1713,MATCH(OH!Y$5&amp;OH!$H25,Data!$QY$3:$QY$1713&amp;Data!$QZ$3:$QZ$1713,0),18),"")</f>
        <v>43</v>
      </c>
      <c r="Z25" s="9" cm="1">
        <f t="array" ref="Z25">IFERROR(INDEX(Data!$QY$3:$RT$1713,MATCH(OH!Z$5&amp;OH!$H25,Data!$QY$3:$QY$1713&amp;Data!$QZ$3:$QZ$1713,0),18),"")</f>
        <v>38</v>
      </c>
      <c r="AA25" s="9" cm="1">
        <f t="array" ref="AA25">IFERROR(INDEX(Data!$QY$3:$RT$1713,MATCH(OH!AA$5&amp;OH!$H25,Data!$QY$3:$QY$1713&amp;Data!$QZ$3:$QZ$1713,0),18),"")</f>
        <v>30</v>
      </c>
      <c r="AB25" s="9" cm="1">
        <f t="array" ref="AB25">IFERROR(INDEX(Data!$QY$3:$RT$1713,MATCH(OH!AB$5&amp;OH!$H25,Data!$QY$3:$QY$1713&amp;Data!$QZ$3:$QZ$1713,0),18),"")</f>
        <v>30</v>
      </c>
      <c r="AC25" s="9" cm="1">
        <f t="array" ref="AC25">IFERROR(INDEX(Data!$QY$3:$RT$1713,MATCH(OH!AC$5&amp;OH!$H25,Data!$QY$3:$QY$1713&amp;Data!$QZ$3:$QZ$1713,0),18),"")</f>
        <v>32</v>
      </c>
      <c r="AD25" s="9" cm="1">
        <f t="array" ref="AD25">IFERROR(INDEX(Data!$QY$3:$RT$1713,MATCH(OH!AD$5&amp;OH!$H25,Data!$QY$3:$QY$1713&amp;Data!$QZ$3:$QZ$1713,0),18),"")</f>
        <v>28</v>
      </c>
      <c r="AE25" s="9" cm="1">
        <f t="array" ref="AE25">IFERROR(INDEX(Data!$QY$3:$RT$1713,MATCH(OH!AE$5&amp;OH!$H25,Data!$QY$3:$QY$1713&amp;Data!$QZ$3:$QZ$1713,0),18),"")</f>
        <v>27</v>
      </c>
      <c r="AF25" s="9" cm="1">
        <f t="array" ref="AF25">IFERROR(INDEX(Data!$QY$3:$RT$1713,MATCH(OH!AF$5&amp;OH!$H25,Data!$QY$3:$QY$1713&amp;Data!$QZ$3:$QZ$1713,0),18),"")</f>
        <v>29</v>
      </c>
      <c r="AG25" s="9" cm="1">
        <f t="array" ref="AG25">IFERROR(INDEX(Data!$QY$3:$RT$1713,MATCH(OH!AG$5&amp;OH!$H25,Data!$QY$3:$QY$1713&amp;Data!$QZ$3:$QZ$1713,0),18),"")</f>
        <v>29</v>
      </c>
      <c r="AH25" s="9" t="str" cm="1">
        <f t="array" ref="AH25">IFERROR(INDEX(Data!$QY$3:$RT$1713,MATCH(OH!AH$5&amp;OH!$H25,Data!$QY$3:$QY$1713&amp;Data!$QZ$3:$QZ$1713,0),18),"")</f>
        <v/>
      </c>
      <c r="AI25" s="9" t="str" cm="1">
        <f t="array" ref="AI25">IFERROR(INDEX(Data!$QY$3:$RT$1713,MATCH(OH!AI$5&amp;OH!$H25,Data!$QY$3:$QY$1713&amp;Data!$QZ$3:$QZ$1713,0),18),"")</f>
        <v/>
      </c>
      <c r="AJ25" s="17" t="str" cm="1">
        <f t="array" ref="AJ25">IFERROR(INDEX(Data!$QY$3:$RT$1713,MATCH(OH!AJ$5&amp;OH!$H25,Data!$QY$3:$QY$1713&amp;Data!$QZ$3:$QZ$1713,0),18),"")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IFERROR(INDEX(Data!$QY$3:$RT$1713,MATCH(OH!I$5&amp;OH!$H26,Data!$QY$3:$QY$1713&amp;Data!$QZ$3:$QZ$1713,0),18),"")</f>
        <v/>
      </c>
      <c r="J26" s="10" t="str" cm="1">
        <f t="array" ref="J26">IFERROR(INDEX(Data!$QY$3:$RT$1713,MATCH(OH!J$5&amp;OH!$H26,Data!$QY$3:$QY$1713&amp;Data!$QZ$3:$QZ$1713,0),18),"")</f>
        <v/>
      </c>
      <c r="K26" s="10" t="str" cm="1">
        <f t="array" ref="K26">IFERROR(INDEX(Data!$QY$3:$RT$1713,MATCH(OH!K$5&amp;OH!$H26,Data!$QY$3:$QY$1713&amp;Data!$QZ$3:$QZ$1713,0),18),"")</f>
        <v/>
      </c>
      <c r="L26" s="10" t="str" cm="1">
        <f t="array" ref="L26">IFERROR(INDEX(Data!$QY$3:$RT$1713,MATCH(OH!L$5&amp;OH!$H26,Data!$QY$3:$QY$1713&amp;Data!$QZ$3:$QZ$1713,0),18),"")</f>
        <v/>
      </c>
      <c r="M26" s="10" cm="1">
        <f t="array" ref="M26">IFERROR(INDEX(Data!$QY$3:$RT$1713,MATCH(OH!M$5&amp;OH!$H26,Data!$QY$3:$QY$1713&amp;Data!$QZ$3:$QZ$1713,0),18),"")</f>
        <v>67</v>
      </c>
      <c r="N26" s="10" cm="1">
        <f t="array" ref="N26">IFERROR(INDEX(Data!$QY$3:$RT$1713,MATCH(OH!N$5&amp;OH!$H26,Data!$QY$3:$QY$1713&amp;Data!$QZ$3:$QZ$1713,0),18),"")</f>
        <v>64</v>
      </c>
      <c r="O26" s="10" cm="1">
        <f t="array" ref="O26">IFERROR(INDEX(Data!$QY$3:$RT$1713,MATCH(OH!O$5&amp;OH!$H26,Data!$QY$3:$QY$1713&amp;Data!$QZ$3:$QZ$1713,0),18),"")</f>
        <v>49</v>
      </c>
      <c r="P26" s="10" cm="1">
        <f t="array" ref="P26">IFERROR(INDEX(Data!$QY$3:$RT$1713,MATCH(OH!P$5&amp;OH!$H26,Data!$QY$3:$QY$1713&amp;Data!$QZ$3:$QZ$1713,0),18),"")</f>
        <v>46</v>
      </c>
      <c r="Q26" s="10" cm="1">
        <f t="array" ref="Q26">IFERROR(INDEX(Data!$QY$3:$RT$1713,MATCH(OH!Q$5&amp;OH!$H26,Data!$QY$3:$QY$1713&amp;Data!$QZ$3:$QZ$1713,0),18),"")</f>
        <v>44</v>
      </c>
      <c r="R26" s="10" cm="1">
        <f t="array" ref="R26">IFERROR(INDEX(Data!$QY$3:$RT$1713,MATCH(OH!R$5&amp;OH!$H26,Data!$QY$3:$QY$1713&amp;Data!$QZ$3:$QZ$1713,0),18),"")</f>
        <v>45</v>
      </c>
      <c r="S26" s="10" cm="1">
        <f t="array" ref="S26">IFERROR(INDEX(Data!$QY$3:$RT$1713,MATCH(OH!S$5&amp;OH!$H26,Data!$QY$3:$QY$1713&amp;Data!$QZ$3:$QZ$1713,0),18),"")</f>
        <v>38</v>
      </c>
      <c r="T26" s="10" cm="1">
        <f t="array" ref="T26">IFERROR(INDEX(Data!$QY$3:$RT$1713,MATCH(OH!T$5&amp;OH!$H26,Data!$QY$3:$QY$1713&amp;Data!$QZ$3:$QZ$1713,0),18),"")</f>
        <v>36</v>
      </c>
      <c r="U26" s="10" cm="1">
        <f t="array" ref="U26">IFERROR(INDEX(Data!$QY$3:$RT$1713,MATCH(OH!U$5&amp;OH!$H26,Data!$QY$3:$QY$1713&amp;Data!$QZ$3:$QZ$1713,0),18),"")</f>
        <v>41</v>
      </c>
      <c r="V26" s="10" cm="1">
        <f t="array" ref="V26">IFERROR(INDEX(Data!$QY$3:$RT$1713,MATCH(OH!V$5&amp;OH!$H26,Data!$QY$3:$QY$1713&amp;Data!$QZ$3:$QZ$1713,0),18),"")</f>
        <v>40</v>
      </c>
      <c r="W26" s="10" cm="1">
        <f t="array" ref="W26">IFERROR(INDEX(Data!$QY$3:$RT$1713,MATCH(OH!W$5&amp;OH!$H26,Data!$QY$3:$QY$1713&amp;Data!$QZ$3:$QZ$1713,0),18),"")</f>
        <v>43</v>
      </c>
      <c r="X26" s="10" cm="1">
        <f t="array" ref="X26">IFERROR(INDEX(Data!$QY$3:$RT$1713,MATCH(OH!X$5&amp;OH!$H26,Data!$QY$3:$QY$1713&amp;Data!$QZ$3:$QZ$1713,0),18),"")</f>
        <v>49</v>
      </c>
      <c r="Y26" s="10" cm="1">
        <f t="array" ref="Y26">IFERROR(INDEX(Data!$QY$3:$RT$1713,MATCH(OH!Y$5&amp;OH!$H26,Data!$QY$3:$QY$1713&amp;Data!$QZ$3:$QZ$1713,0),18),"")</f>
        <v>49</v>
      </c>
      <c r="Z26" s="10" cm="1">
        <f t="array" ref="Z26">IFERROR(INDEX(Data!$QY$3:$RT$1713,MATCH(OH!Z$5&amp;OH!$H26,Data!$QY$3:$QY$1713&amp;Data!$QZ$3:$QZ$1713,0),18),"")</f>
        <v>50</v>
      </c>
      <c r="AA26" s="10" cm="1">
        <f t="array" ref="AA26">IFERROR(INDEX(Data!$QY$3:$RT$1713,MATCH(OH!AA$5&amp;OH!$H26,Data!$QY$3:$QY$1713&amp;Data!$QZ$3:$QZ$1713,0),18),"")</f>
        <v>47</v>
      </c>
      <c r="AB26" s="10" cm="1">
        <f t="array" ref="AB26">IFERROR(INDEX(Data!$QY$3:$RT$1713,MATCH(OH!AB$5&amp;OH!$H26,Data!$QY$3:$QY$1713&amp;Data!$QZ$3:$QZ$1713,0),18),"")</f>
        <v>51</v>
      </c>
      <c r="AC26" s="10" cm="1">
        <f t="array" ref="AC26">IFERROR(INDEX(Data!$QY$3:$RT$1713,MATCH(OH!AC$5&amp;OH!$H26,Data!$QY$3:$QY$1713&amp;Data!$QZ$3:$QZ$1713,0),18),"")</f>
        <v>53</v>
      </c>
      <c r="AD26" s="10" cm="1">
        <f t="array" ref="AD26">IFERROR(INDEX(Data!$QY$3:$RT$1713,MATCH(OH!AD$5&amp;OH!$H26,Data!$QY$3:$QY$1713&amp;Data!$QZ$3:$QZ$1713,0),18),"")</f>
        <v>51</v>
      </c>
      <c r="AE26" s="10" cm="1">
        <f t="array" ref="AE26">IFERROR(INDEX(Data!$QY$3:$RT$1713,MATCH(OH!AE$5&amp;OH!$H26,Data!$QY$3:$QY$1713&amp;Data!$QZ$3:$QZ$1713,0),18),"")</f>
        <v>54</v>
      </c>
      <c r="AF26" s="10" t="str" cm="1">
        <f t="array" ref="AF26">IFERROR(INDEX(Data!$QY$3:$RT$1713,MATCH(OH!AF$5&amp;OH!$H26,Data!$QY$3:$QY$1713&amp;Data!$QZ$3:$QZ$1713,0),18),"")</f>
        <v/>
      </c>
      <c r="AG26" s="10" t="str" cm="1">
        <f t="array" ref="AG26">IFERROR(INDEX(Data!$QY$3:$RT$1713,MATCH(OH!AG$5&amp;OH!$H26,Data!$QY$3:$QY$1713&amp;Data!$QZ$3:$QZ$1713,0),18),"")</f>
        <v/>
      </c>
      <c r="AH26" s="10" t="str" cm="1">
        <f t="array" ref="AH26">IFERROR(INDEX(Data!$QY$3:$RT$1713,MATCH(OH!AH$5&amp;OH!$H26,Data!$QY$3:$QY$1713&amp;Data!$QZ$3:$QZ$1713,0),18),"")</f>
        <v/>
      </c>
      <c r="AI26" s="10" t="str" cm="1">
        <f t="array" ref="AI26">IFERROR(INDEX(Data!$QY$3:$RT$1713,MATCH(OH!AI$5&amp;OH!$H26,Data!$QY$3:$QY$1713&amp;Data!$QZ$3:$QZ$1713,0),18),"")</f>
        <v/>
      </c>
      <c r="AJ26" s="20" t="str" cm="1">
        <f t="array" ref="AJ26">IFERROR(INDEX(Data!$QY$3:$RT$1713,MATCH(OH!AJ$5&amp;OH!$H26,Data!$QY$3:$QY$1713&amp;Data!$QZ$3:$QZ$1713,0),18),"")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IFERROR(INDEX(Data!$QY$3:$RT$1713,MATCH(OH!I$5&amp;OH!$H27,Data!$QY$3:$QY$1713&amp;Data!$QZ$3:$QZ$1713,0),18),"")</f>
        <v/>
      </c>
      <c r="J27" s="9" t="str" cm="1">
        <f t="array" ref="J27">IFERROR(INDEX(Data!$QY$3:$RT$1713,MATCH(OH!J$5&amp;OH!$H27,Data!$QY$3:$QY$1713&amp;Data!$QZ$3:$QZ$1713,0),18),"")</f>
        <v/>
      </c>
      <c r="K27" s="9" t="str" cm="1">
        <f t="array" ref="K27">IFERROR(INDEX(Data!$QY$3:$RT$1713,MATCH(OH!K$5&amp;OH!$H27,Data!$QY$3:$QY$1713&amp;Data!$QZ$3:$QZ$1713,0),18),"")</f>
        <v/>
      </c>
      <c r="L27" s="9" t="str" cm="1">
        <f t="array" ref="L27">IFERROR(INDEX(Data!$QY$3:$RT$1713,MATCH(OH!L$5&amp;OH!$H27,Data!$QY$3:$QY$1713&amp;Data!$QZ$3:$QZ$1713,0),18),"")</f>
        <v/>
      </c>
      <c r="M27" s="9" cm="1">
        <f t="array" ref="M27">IFERROR(INDEX(Data!$QY$3:$RT$1713,MATCH(OH!M$5&amp;OH!$H27,Data!$QY$3:$QY$1713&amp;Data!$QZ$3:$QZ$1713,0),18),"")</f>
        <v>60</v>
      </c>
      <c r="N27" s="9" cm="1">
        <f t="array" ref="N27">IFERROR(INDEX(Data!$QY$3:$RT$1713,MATCH(OH!N$5&amp;OH!$H27,Data!$QY$3:$QY$1713&amp;Data!$QZ$3:$QZ$1713,0),18),"")</f>
        <v>57</v>
      </c>
      <c r="O27" s="9" cm="1">
        <f t="array" ref="O27">IFERROR(INDEX(Data!$QY$3:$RT$1713,MATCH(OH!O$5&amp;OH!$H27,Data!$QY$3:$QY$1713&amp;Data!$QZ$3:$QZ$1713,0),18),"")</f>
        <v>58</v>
      </c>
      <c r="P27" s="9" cm="1">
        <f t="array" ref="P27">IFERROR(INDEX(Data!$QY$3:$RT$1713,MATCH(OH!P$5&amp;OH!$H27,Data!$QY$3:$QY$1713&amp;Data!$QZ$3:$QZ$1713,0),18),"")</f>
        <v>58</v>
      </c>
      <c r="Q27" s="9" cm="1">
        <f t="array" ref="Q27">IFERROR(INDEX(Data!$QY$3:$RT$1713,MATCH(OH!Q$5&amp;OH!$H27,Data!$QY$3:$QY$1713&amp;Data!$QZ$3:$QZ$1713,0),18),"")</f>
        <v>56</v>
      </c>
      <c r="R27" s="9" cm="1">
        <f t="array" ref="R27">IFERROR(INDEX(Data!$QY$3:$RT$1713,MATCH(OH!R$5&amp;OH!$H27,Data!$QY$3:$QY$1713&amp;Data!$QZ$3:$QZ$1713,0),18),"")</f>
        <v>60</v>
      </c>
      <c r="S27" s="9" cm="1">
        <f t="array" ref="S27">IFERROR(INDEX(Data!$QY$3:$RT$1713,MATCH(OH!S$5&amp;OH!$H27,Data!$QY$3:$QY$1713&amp;Data!$QZ$3:$QZ$1713,0),18),"")</f>
        <v>61</v>
      </c>
      <c r="T27" s="9" cm="1">
        <f t="array" ref="T27">IFERROR(INDEX(Data!$QY$3:$RT$1713,MATCH(OH!T$5&amp;OH!$H27,Data!$QY$3:$QY$1713&amp;Data!$QZ$3:$QZ$1713,0),18),"")</f>
        <v>60</v>
      </c>
      <c r="U27" s="9" cm="1">
        <f t="array" ref="U27">IFERROR(INDEX(Data!$QY$3:$RT$1713,MATCH(OH!U$5&amp;OH!$H27,Data!$QY$3:$QY$1713&amp;Data!$QZ$3:$QZ$1713,0),18),"")</f>
        <v>62</v>
      </c>
      <c r="V27" s="9" cm="1">
        <f t="array" ref="V27">IFERROR(INDEX(Data!$QY$3:$RT$1713,MATCH(OH!V$5&amp;OH!$H27,Data!$QY$3:$QY$1713&amp;Data!$QZ$3:$QZ$1713,0),18),"")</f>
        <v>67</v>
      </c>
      <c r="W27" s="9" cm="1">
        <f t="array" ref="W27">IFERROR(INDEX(Data!$QY$3:$RT$1713,MATCH(OH!W$5&amp;OH!$H27,Data!$QY$3:$QY$1713&amp;Data!$QZ$3:$QZ$1713,0),18),"")</f>
        <v>69</v>
      </c>
      <c r="X27" s="9" cm="1">
        <f t="array" ref="X27">IFERROR(INDEX(Data!$QY$3:$RT$1713,MATCH(OH!X$5&amp;OH!$H27,Data!$QY$3:$QY$1713&amp;Data!$QZ$3:$QZ$1713,0),18),"")</f>
        <v>67</v>
      </c>
      <c r="Y27" s="9" cm="1">
        <f t="array" ref="Y27">IFERROR(INDEX(Data!$QY$3:$RT$1713,MATCH(OH!Y$5&amp;OH!$H27,Data!$QY$3:$QY$1713&amp;Data!$QZ$3:$QZ$1713,0),18),"")</f>
        <v>61</v>
      </c>
      <c r="Z27" s="9" cm="1">
        <f t="array" ref="Z27">IFERROR(INDEX(Data!$QY$3:$RT$1713,MATCH(OH!Z$5&amp;OH!$H27,Data!$QY$3:$QY$1713&amp;Data!$QZ$3:$QZ$1713,0),18),"")</f>
        <v>64</v>
      </c>
      <c r="AA27" s="9" cm="1">
        <f t="array" ref="AA27">IFERROR(INDEX(Data!$QY$3:$RT$1713,MATCH(OH!AA$5&amp;OH!$H27,Data!$QY$3:$QY$1713&amp;Data!$QZ$3:$QZ$1713,0),18),"")</f>
        <v>64</v>
      </c>
      <c r="AB27" s="9" cm="1">
        <f t="array" ref="AB27">IFERROR(INDEX(Data!$QY$3:$RT$1713,MATCH(OH!AB$5&amp;OH!$H27,Data!$QY$3:$QY$1713&amp;Data!$QZ$3:$QZ$1713,0),18),"")</f>
        <v>67</v>
      </c>
      <c r="AC27" s="9" cm="1">
        <f t="array" ref="AC27">IFERROR(INDEX(Data!$QY$3:$RT$1713,MATCH(OH!AC$5&amp;OH!$H27,Data!$QY$3:$QY$1713&amp;Data!$QZ$3:$QZ$1713,0),18),"")</f>
        <v>66</v>
      </c>
      <c r="AD27" s="9" cm="1">
        <f t="array" ref="AD27">IFERROR(INDEX(Data!$QY$3:$RT$1713,MATCH(OH!AD$5&amp;OH!$H27,Data!$QY$3:$QY$1713&amp;Data!$QZ$3:$QZ$1713,0),18),"")</f>
        <v>69</v>
      </c>
      <c r="AE27" s="9" cm="1">
        <f t="array" ref="AE27">IFERROR(INDEX(Data!$QY$3:$RT$1713,MATCH(OH!AE$5&amp;OH!$H27,Data!$QY$3:$QY$1713&amp;Data!$QZ$3:$QZ$1713,0),18),"")</f>
        <v>68</v>
      </c>
      <c r="AF27" s="9" t="str" cm="1">
        <f t="array" ref="AF27">IFERROR(INDEX(Data!$QY$3:$RT$1713,MATCH(OH!AF$5&amp;OH!$H27,Data!$QY$3:$QY$1713&amp;Data!$QZ$3:$QZ$1713,0),18),"")</f>
        <v/>
      </c>
      <c r="AG27" s="9" t="str" cm="1">
        <f t="array" ref="AG27">IFERROR(INDEX(Data!$QY$3:$RT$1713,MATCH(OH!AG$5&amp;OH!$H27,Data!$QY$3:$QY$1713&amp;Data!$QZ$3:$QZ$1713,0),18),"")</f>
        <v/>
      </c>
      <c r="AH27" s="9" t="str" cm="1">
        <f t="array" ref="AH27">IFERROR(INDEX(Data!$QY$3:$RT$1713,MATCH(OH!AH$5&amp;OH!$H27,Data!$QY$3:$QY$1713&amp;Data!$QZ$3:$QZ$1713,0),18),"")</f>
        <v/>
      </c>
      <c r="AI27" s="9" t="str" cm="1">
        <f t="array" ref="AI27">IFERROR(INDEX(Data!$QY$3:$RT$1713,MATCH(OH!AI$5&amp;OH!$H27,Data!$QY$3:$QY$1713&amp;Data!$QZ$3:$QZ$1713,0),18),"")</f>
        <v/>
      </c>
      <c r="AJ27" s="17" t="str" cm="1">
        <f t="array" ref="AJ27">IFERROR(INDEX(Data!$QY$3:$RT$1713,MATCH(OH!AJ$5&amp;OH!$H27,Data!$QY$3:$QY$1713&amp;Data!$QZ$3:$QZ$1713,0),18),"")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IFERROR(INDEX(Data!$QY$3:$RT$1713,MATCH(OH!I$5&amp;OH!$H28,Data!$QY$3:$QY$1713&amp;Data!$QZ$3:$QZ$1713,0),18),"")</f>
        <v/>
      </c>
      <c r="J28" s="10" t="str" cm="1">
        <f t="array" ref="J28">IFERROR(INDEX(Data!$QY$3:$RT$1713,MATCH(OH!J$5&amp;OH!$H28,Data!$QY$3:$QY$1713&amp;Data!$QZ$3:$QZ$1713,0),18),"")</f>
        <v/>
      </c>
      <c r="K28" s="10" t="str" cm="1">
        <f t="array" ref="K28">IFERROR(INDEX(Data!$QY$3:$RT$1713,MATCH(OH!K$5&amp;OH!$H28,Data!$QY$3:$QY$1713&amp;Data!$QZ$3:$QZ$1713,0),18),"")</f>
        <v/>
      </c>
      <c r="L28" s="10" t="str" cm="1">
        <f t="array" ref="L28">IFERROR(INDEX(Data!$QY$3:$RT$1713,MATCH(OH!L$5&amp;OH!$H28,Data!$QY$3:$QY$1713&amp;Data!$QZ$3:$QZ$1713,0),18),"")</f>
        <v/>
      </c>
      <c r="M28" s="10" t="str" cm="1">
        <f t="array" ref="M28">IFERROR(INDEX(Data!$QY$3:$RT$1713,MATCH(OH!M$5&amp;OH!$H28,Data!$QY$3:$QY$1713&amp;Data!$QZ$3:$QZ$1713,0),18),"")</f>
        <v/>
      </c>
      <c r="N28" s="10" cm="1">
        <f t="array" ref="N28">IFERROR(INDEX(Data!$QY$3:$RT$1713,MATCH(OH!N$5&amp;OH!$H28,Data!$QY$3:$QY$1713&amp;Data!$QZ$3:$QZ$1713,0),18),"")</f>
        <v>62</v>
      </c>
      <c r="O28" s="10" cm="1">
        <f t="array" ref="O28">IFERROR(INDEX(Data!$QY$3:$RT$1713,MATCH(OH!O$5&amp;OH!$H28,Data!$QY$3:$QY$1713&amp;Data!$QZ$3:$QZ$1713,0),18),"")</f>
        <v>64</v>
      </c>
      <c r="P28" s="10" cm="1">
        <f t="array" ref="P28">IFERROR(INDEX(Data!$QY$3:$RT$1713,MATCH(OH!P$5&amp;OH!$H28,Data!$QY$3:$QY$1713&amp;Data!$QZ$3:$QZ$1713,0),18),"")</f>
        <v>66</v>
      </c>
      <c r="Q28" s="10" cm="1">
        <f t="array" ref="Q28">IFERROR(INDEX(Data!$QY$3:$RT$1713,MATCH(OH!Q$5&amp;OH!$H28,Data!$QY$3:$QY$1713&amp;Data!$QZ$3:$QZ$1713,0),18),"")</f>
        <v>62</v>
      </c>
      <c r="R28" s="10" cm="1">
        <f t="array" ref="R28">IFERROR(INDEX(Data!$QY$3:$RT$1713,MATCH(OH!R$5&amp;OH!$H28,Data!$QY$3:$QY$1713&amp;Data!$QZ$3:$QZ$1713,0),18),"")</f>
        <v>58</v>
      </c>
      <c r="S28" s="10" cm="1">
        <f t="array" ref="S28">IFERROR(INDEX(Data!$QY$3:$RT$1713,MATCH(OH!S$5&amp;OH!$H28,Data!$QY$3:$QY$1713&amp;Data!$QZ$3:$QZ$1713,0),18),"")</f>
        <v>54</v>
      </c>
      <c r="T28" s="10" cm="1">
        <f t="array" ref="T28">IFERROR(INDEX(Data!$QY$3:$RT$1713,MATCH(OH!T$5&amp;OH!$H28,Data!$QY$3:$QY$1713&amp;Data!$QZ$3:$QZ$1713,0),18),"")</f>
        <v>48</v>
      </c>
      <c r="U28" s="10" cm="1">
        <f t="array" ref="U28">IFERROR(INDEX(Data!$QY$3:$RT$1713,MATCH(OH!U$5&amp;OH!$H28,Data!$QY$3:$QY$1713&amp;Data!$QZ$3:$QZ$1713,0),18),"")</f>
        <v>53</v>
      </c>
      <c r="V28" s="10" cm="1">
        <f t="array" ref="V28">IFERROR(INDEX(Data!$QY$3:$RT$1713,MATCH(OH!V$5&amp;OH!$H28,Data!$QY$3:$QY$1713&amp;Data!$QZ$3:$QZ$1713,0),18),"")</f>
        <v>57</v>
      </c>
      <c r="W28" s="10" cm="1">
        <f t="array" ref="W28">IFERROR(INDEX(Data!$QY$3:$RT$1713,MATCH(OH!W$5&amp;OH!$H28,Data!$QY$3:$QY$1713&amp;Data!$QZ$3:$QZ$1713,0),18),"")</f>
        <v>55</v>
      </c>
      <c r="X28" s="10" cm="1">
        <f t="array" ref="X28">IFERROR(INDEX(Data!$QY$3:$RT$1713,MATCH(OH!X$5&amp;OH!$H28,Data!$QY$3:$QY$1713&amp;Data!$QZ$3:$QZ$1713,0),18),"")</f>
        <v>52</v>
      </c>
      <c r="Y28" s="10" cm="1">
        <f t="array" ref="Y28">IFERROR(INDEX(Data!$QY$3:$RT$1713,MATCH(OH!Y$5&amp;OH!$H28,Data!$QY$3:$QY$1713&amp;Data!$QZ$3:$QZ$1713,0),18),"")</f>
        <v>55</v>
      </c>
      <c r="Z28" s="10" cm="1">
        <f t="array" ref="Z28">IFERROR(INDEX(Data!$QY$3:$RT$1713,MATCH(OH!Z$5&amp;OH!$H28,Data!$QY$3:$QY$1713&amp;Data!$QZ$3:$QZ$1713,0),18),"")</f>
        <v>51</v>
      </c>
      <c r="AA28" s="10" cm="1">
        <f t="array" ref="AA28">IFERROR(INDEX(Data!$QY$3:$RT$1713,MATCH(OH!AA$5&amp;OH!$H28,Data!$QY$3:$QY$1713&amp;Data!$QZ$3:$QZ$1713,0),18),"")</f>
        <v>55</v>
      </c>
      <c r="AB28" s="10" cm="1">
        <f t="array" ref="AB28">IFERROR(INDEX(Data!$QY$3:$RT$1713,MATCH(OH!AB$5&amp;OH!$H28,Data!$QY$3:$QY$1713&amp;Data!$QZ$3:$QZ$1713,0),18),"")</f>
        <v>57</v>
      </c>
      <c r="AC28" s="10" cm="1">
        <f t="array" ref="AC28">IFERROR(INDEX(Data!$QY$3:$RT$1713,MATCH(OH!AC$5&amp;OH!$H28,Data!$QY$3:$QY$1713&amp;Data!$QZ$3:$QZ$1713,0),18),"")</f>
        <v>54</v>
      </c>
      <c r="AD28" s="10" cm="1">
        <f t="array" ref="AD28">IFERROR(INDEX(Data!$QY$3:$RT$1713,MATCH(OH!AD$5&amp;OH!$H28,Data!$QY$3:$QY$1713&amp;Data!$QZ$3:$QZ$1713,0),18),"")</f>
        <v>54</v>
      </c>
      <c r="AE28" s="10" cm="1">
        <f t="array" ref="AE28">IFERROR(INDEX(Data!$QY$3:$RT$1713,MATCH(OH!AE$5&amp;OH!$H28,Data!$QY$3:$QY$1713&amp;Data!$QZ$3:$QZ$1713,0),18),"")</f>
        <v>56</v>
      </c>
      <c r="AF28" s="10" cm="1">
        <f t="array" ref="AF28">IFERROR(INDEX(Data!$QY$3:$RT$1713,MATCH(OH!AF$5&amp;OH!$H28,Data!$QY$3:$QY$1713&amp;Data!$QZ$3:$QZ$1713,0),18),"")</f>
        <v>59</v>
      </c>
      <c r="AG28" s="10" t="str" cm="1">
        <f t="array" ref="AG28">IFERROR(INDEX(Data!$QY$3:$RT$1713,MATCH(OH!AG$5&amp;OH!$H28,Data!$QY$3:$QY$1713&amp;Data!$QZ$3:$QZ$1713,0),18),"")</f>
        <v/>
      </c>
      <c r="AH28" s="10" t="str" cm="1">
        <f t="array" ref="AH28">IFERROR(INDEX(Data!$QY$3:$RT$1713,MATCH(OH!AH$5&amp;OH!$H28,Data!$QY$3:$QY$1713&amp;Data!$QZ$3:$QZ$1713,0),18),"")</f>
        <v/>
      </c>
      <c r="AI28" s="10" t="str" cm="1">
        <f t="array" ref="AI28">IFERROR(INDEX(Data!$QY$3:$RT$1713,MATCH(OH!AI$5&amp;OH!$H28,Data!$QY$3:$QY$1713&amp;Data!$QZ$3:$QZ$1713,0),18),"")</f>
        <v/>
      </c>
      <c r="AJ28" s="20" t="str" cm="1">
        <f t="array" ref="AJ28">IFERROR(INDEX(Data!$QY$3:$RT$1713,MATCH(OH!AJ$5&amp;OH!$H28,Data!$QY$3:$QY$1713&amp;Data!$QZ$3:$QZ$1713,0),18),"")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IFERROR(INDEX(Data!$QY$3:$RT$1713,MATCH(OH!I$5&amp;OH!$H29,Data!$QY$3:$QY$1713&amp;Data!$QZ$3:$QZ$1713,0),18),"")</f>
        <v/>
      </c>
      <c r="J29" s="9" t="str" cm="1">
        <f t="array" ref="J29">IFERROR(INDEX(Data!$QY$3:$RT$1713,MATCH(OH!J$5&amp;OH!$H29,Data!$QY$3:$QY$1713&amp;Data!$QZ$3:$QZ$1713,0),18),"")</f>
        <v/>
      </c>
      <c r="K29" s="9" t="str" cm="1">
        <f t="array" ref="K29">IFERROR(INDEX(Data!$QY$3:$RT$1713,MATCH(OH!K$5&amp;OH!$H29,Data!$QY$3:$QY$1713&amp;Data!$QZ$3:$QZ$1713,0),18),"")</f>
        <v/>
      </c>
      <c r="L29" s="9" t="str" cm="1">
        <f t="array" ref="L29">IFERROR(INDEX(Data!$QY$3:$RT$1713,MATCH(OH!L$5&amp;OH!$H29,Data!$QY$3:$QY$1713&amp;Data!$QZ$3:$QZ$1713,0),18),"")</f>
        <v/>
      </c>
      <c r="M29" s="9" t="str" cm="1">
        <f t="array" ref="M29">IFERROR(INDEX(Data!$QY$3:$RT$1713,MATCH(OH!M$5&amp;OH!$H29,Data!$QY$3:$QY$1713&amp;Data!$QZ$3:$QZ$1713,0),18),"")</f>
        <v/>
      </c>
      <c r="N29" s="9" cm="1">
        <f t="array" ref="N29">IFERROR(INDEX(Data!$QY$3:$RT$1713,MATCH(OH!N$5&amp;OH!$H29,Data!$QY$3:$QY$1713&amp;Data!$QZ$3:$QZ$1713,0),18),"")</f>
        <v>66</v>
      </c>
      <c r="O29" s="9" cm="1">
        <f t="array" ref="O29">IFERROR(INDEX(Data!$QY$3:$RT$1713,MATCH(OH!O$5&amp;OH!$H29,Data!$QY$3:$QY$1713&amp;Data!$QZ$3:$QZ$1713,0),18),"")</f>
        <v>67</v>
      </c>
      <c r="P29" s="9" cm="1">
        <f t="array" ref="P29">IFERROR(INDEX(Data!$QY$3:$RT$1713,MATCH(OH!P$5&amp;OH!$H29,Data!$QY$3:$QY$1713&amp;Data!$QZ$3:$QZ$1713,0),18),"")</f>
        <v>56</v>
      </c>
      <c r="Q29" s="9" cm="1">
        <f t="array" ref="Q29">IFERROR(INDEX(Data!$QY$3:$RT$1713,MATCH(OH!Q$5&amp;OH!$H29,Data!$QY$3:$QY$1713&amp;Data!$QZ$3:$QZ$1713,0),18),"")</f>
        <v>54</v>
      </c>
      <c r="R29" s="9" cm="1">
        <f t="array" ref="R29">IFERROR(INDEX(Data!$QY$3:$RT$1713,MATCH(OH!R$5&amp;OH!$H29,Data!$QY$3:$QY$1713&amp;Data!$QZ$3:$QZ$1713,0),18),"")</f>
        <v>53</v>
      </c>
      <c r="S29" s="9" cm="1">
        <f t="array" ref="S29">IFERROR(INDEX(Data!$QY$3:$RT$1713,MATCH(OH!S$5&amp;OH!$H29,Data!$QY$3:$QY$1713&amp;Data!$QZ$3:$QZ$1713,0),18),"")</f>
        <v>54</v>
      </c>
      <c r="T29" s="9" cm="1">
        <f t="array" ref="T29">IFERROR(INDEX(Data!$QY$3:$RT$1713,MATCH(OH!T$5&amp;OH!$H29,Data!$QY$3:$QY$1713&amp;Data!$QZ$3:$QZ$1713,0),18),"")</f>
        <v>51</v>
      </c>
      <c r="U29" s="9" cm="1">
        <f t="array" ref="U29">IFERROR(INDEX(Data!$QY$3:$RT$1713,MATCH(OH!U$5&amp;OH!$H29,Data!$QY$3:$QY$1713&amp;Data!$QZ$3:$QZ$1713,0),18),"")</f>
        <v>54</v>
      </c>
      <c r="V29" s="9" cm="1">
        <f t="array" ref="V29">IFERROR(INDEX(Data!$QY$3:$RT$1713,MATCH(OH!V$5&amp;OH!$H29,Data!$QY$3:$QY$1713&amp;Data!$QZ$3:$QZ$1713,0),18),"")</f>
        <v>55</v>
      </c>
      <c r="W29" s="9" cm="1">
        <f t="array" ref="W29">IFERROR(INDEX(Data!$QY$3:$RT$1713,MATCH(OH!W$5&amp;OH!$H29,Data!$QY$3:$QY$1713&amp;Data!$QZ$3:$QZ$1713,0),18),"")</f>
        <v>59</v>
      </c>
      <c r="X29" s="9" cm="1">
        <f t="array" ref="X29">IFERROR(INDEX(Data!$QY$3:$RT$1713,MATCH(OH!X$5&amp;OH!$H29,Data!$QY$3:$QY$1713&amp;Data!$QZ$3:$QZ$1713,0),18),"")</f>
        <v>59</v>
      </c>
      <c r="Y29" s="9" cm="1">
        <f t="array" ref="Y29">IFERROR(INDEX(Data!$QY$3:$RT$1713,MATCH(OH!Y$5&amp;OH!$H29,Data!$QY$3:$QY$1713&amp;Data!$QZ$3:$QZ$1713,0),18),"")</f>
        <v>55</v>
      </c>
      <c r="Z29" s="9" cm="1">
        <f t="array" ref="Z29">IFERROR(INDEX(Data!$QY$3:$RT$1713,MATCH(OH!Z$5&amp;OH!$H29,Data!$QY$3:$QY$1713&amp;Data!$QZ$3:$QZ$1713,0),18),"")</f>
        <v>57</v>
      </c>
      <c r="AA29" s="9" cm="1">
        <f t="array" ref="AA29">IFERROR(INDEX(Data!$QY$3:$RT$1713,MATCH(OH!AA$5&amp;OH!$H29,Data!$QY$3:$QY$1713&amp;Data!$QZ$3:$QZ$1713,0),18),"")</f>
        <v>59</v>
      </c>
      <c r="AB29" s="9" cm="1">
        <f t="array" ref="AB29">IFERROR(INDEX(Data!$QY$3:$RT$1713,MATCH(OH!AB$5&amp;OH!$H29,Data!$QY$3:$QY$1713&amp;Data!$QZ$3:$QZ$1713,0),18),"")</f>
        <v>57</v>
      </c>
      <c r="AC29" s="9" cm="1">
        <f t="array" ref="AC29">IFERROR(INDEX(Data!$QY$3:$RT$1713,MATCH(OH!AC$5&amp;OH!$H29,Data!$QY$3:$QY$1713&amp;Data!$QZ$3:$QZ$1713,0),18),"")</f>
        <v>57</v>
      </c>
      <c r="AD29" s="9" cm="1">
        <f t="array" ref="AD29">IFERROR(INDEX(Data!$QY$3:$RT$1713,MATCH(OH!AD$5&amp;OH!$H29,Data!$QY$3:$QY$1713&amp;Data!$QZ$3:$QZ$1713,0),18),"")</f>
        <v>63</v>
      </c>
      <c r="AE29" s="9" cm="1">
        <f t="array" ref="AE29">IFERROR(INDEX(Data!$QY$3:$RT$1713,MATCH(OH!AE$5&amp;OH!$H29,Data!$QY$3:$QY$1713&amp;Data!$QZ$3:$QZ$1713,0),18),"")</f>
        <v>64</v>
      </c>
      <c r="AF29" s="9" cm="1">
        <f t="array" ref="AF29">IFERROR(INDEX(Data!$QY$3:$RT$1713,MATCH(OH!AF$5&amp;OH!$H29,Data!$QY$3:$QY$1713&amp;Data!$QZ$3:$QZ$1713,0),18),"")</f>
        <v>68</v>
      </c>
      <c r="AG29" s="9" t="str" cm="1">
        <f t="array" ref="AG29">IFERROR(INDEX(Data!$QY$3:$RT$1713,MATCH(OH!AG$5&amp;OH!$H29,Data!$QY$3:$QY$1713&amp;Data!$QZ$3:$QZ$1713,0),18),"")</f>
        <v/>
      </c>
      <c r="AH29" s="9" t="str" cm="1">
        <f t="array" ref="AH29">IFERROR(INDEX(Data!$QY$3:$RT$1713,MATCH(OH!AH$5&amp;OH!$H29,Data!$QY$3:$QY$1713&amp;Data!$QZ$3:$QZ$1713,0),18),"")</f>
        <v/>
      </c>
      <c r="AI29" s="9" t="str" cm="1">
        <f t="array" ref="AI29">IFERROR(INDEX(Data!$QY$3:$RT$1713,MATCH(OH!AI$5&amp;OH!$H29,Data!$QY$3:$QY$1713&amp;Data!$QZ$3:$QZ$1713,0),18),"")</f>
        <v/>
      </c>
      <c r="AJ29" s="17" t="str" cm="1">
        <f t="array" ref="AJ29">IFERROR(INDEX(Data!$QY$3:$RT$1713,MATCH(OH!AJ$5&amp;OH!$H29,Data!$QY$3:$QY$1713&amp;Data!$QZ$3:$QZ$1713,0),18),"")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IFERROR(INDEX(Data!$QY$3:$RT$1713,MATCH(OH!I$5&amp;OH!$H30,Data!$QY$3:$QY$1713&amp;Data!$QZ$3:$QZ$1713,0),18),"")</f>
        <v/>
      </c>
      <c r="J30" s="10" t="str" cm="1">
        <f t="array" ref="J30">IFERROR(INDEX(Data!$QY$3:$RT$1713,MATCH(OH!J$5&amp;OH!$H30,Data!$QY$3:$QY$1713&amp;Data!$QZ$3:$QZ$1713,0),18),"")</f>
        <v/>
      </c>
      <c r="K30" s="10" t="str" cm="1">
        <f t="array" ref="K30">IFERROR(INDEX(Data!$QY$3:$RT$1713,MATCH(OH!K$5&amp;OH!$H30,Data!$QY$3:$QY$1713&amp;Data!$QZ$3:$QZ$1713,0),18),"")</f>
        <v/>
      </c>
      <c r="L30" s="10" t="str" cm="1">
        <f t="array" ref="L30">IFERROR(INDEX(Data!$QY$3:$RT$1713,MATCH(OH!L$5&amp;OH!$H30,Data!$QY$3:$QY$1713&amp;Data!$QZ$3:$QZ$1713,0),18),"")</f>
        <v/>
      </c>
      <c r="M30" s="10" t="str" cm="1">
        <f t="array" ref="M30">IFERROR(INDEX(Data!$QY$3:$RT$1713,MATCH(OH!M$5&amp;OH!$H30,Data!$QY$3:$QY$1713&amp;Data!$QZ$3:$QZ$1713,0),18),"")</f>
        <v/>
      </c>
      <c r="N30" s="10" cm="1">
        <f t="array" ref="N30">IFERROR(INDEX(Data!$QY$3:$RT$1713,MATCH(OH!N$5&amp;OH!$H30,Data!$QY$3:$QY$1713&amp;Data!$QZ$3:$QZ$1713,0),18),"")</f>
        <v>55</v>
      </c>
      <c r="O30" s="10" cm="1">
        <f t="array" ref="O30">IFERROR(INDEX(Data!$QY$3:$RT$1713,MATCH(OH!O$5&amp;OH!$H30,Data!$QY$3:$QY$1713&amp;Data!$QZ$3:$QZ$1713,0),18),"")</f>
        <v>56</v>
      </c>
      <c r="P30" s="10" cm="1">
        <f t="array" ref="P30">IFERROR(INDEX(Data!$QY$3:$RT$1713,MATCH(OH!P$5&amp;OH!$H30,Data!$QY$3:$QY$1713&amp;Data!$QZ$3:$QZ$1713,0),18),"")</f>
        <v>51</v>
      </c>
      <c r="Q30" s="10" cm="1">
        <f t="array" ref="Q30">IFERROR(INDEX(Data!$QY$3:$RT$1713,MATCH(OH!Q$5&amp;OH!$H30,Data!$QY$3:$QY$1713&amp;Data!$QZ$3:$QZ$1713,0),18),"")</f>
        <v>53</v>
      </c>
      <c r="R30" s="10" cm="1">
        <f t="array" ref="R30">IFERROR(INDEX(Data!$QY$3:$RT$1713,MATCH(OH!R$5&amp;OH!$H30,Data!$QY$3:$QY$1713&amp;Data!$QZ$3:$QZ$1713,0),18),"")</f>
        <v>56</v>
      </c>
      <c r="S30" s="10" cm="1">
        <f t="array" ref="S30">IFERROR(INDEX(Data!$QY$3:$RT$1713,MATCH(OH!S$5&amp;OH!$H30,Data!$QY$3:$QY$1713&amp;Data!$QZ$3:$QZ$1713,0),18),"")</f>
        <v>51</v>
      </c>
      <c r="T30" s="10" cm="1">
        <f t="array" ref="T30">IFERROR(INDEX(Data!$QY$3:$RT$1713,MATCH(OH!T$5&amp;OH!$H30,Data!$QY$3:$QY$1713&amp;Data!$QZ$3:$QZ$1713,0),18),"")</f>
        <v>53</v>
      </c>
      <c r="U30" s="10" cm="1">
        <f t="array" ref="U30">IFERROR(INDEX(Data!$QY$3:$RT$1713,MATCH(OH!U$5&amp;OH!$H30,Data!$QY$3:$QY$1713&amp;Data!$QZ$3:$QZ$1713,0),18),"")</f>
        <v>56</v>
      </c>
      <c r="V30" s="10" cm="1">
        <f t="array" ref="V30">IFERROR(INDEX(Data!$QY$3:$RT$1713,MATCH(OH!V$5&amp;OH!$H30,Data!$QY$3:$QY$1713&amp;Data!$QZ$3:$QZ$1713,0),18),"")</f>
        <v>57</v>
      </c>
      <c r="W30" s="10" cm="1">
        <f t="array" ref="W30">IFERROR(INDEX(Data!$QY$3:$RT$1713,MATCH(OH!W$5&amp;OH!$H30,Data!$QY$3:$QY$1713&amp;Data!$QZ$3:$QZ$1713,0),18),"")</f>
        <v>59</v>
      </c>
      <c r="X30" s="10" cm="1">
        <f t="array" ref="X30">IFERROR(INDEX(Data!$QY$3:$RT$1713,MATCH(OH!X$5&amp;OH!$H30,Data!$QY$3:$QY$1713&amp;Data!$QZ$3:$QZ$1713,0),18),"")</f>
        <v>60</v>
      </c>
      <c r="Y30" s="10" cm="1">
        <f t="array" ref="Y30">IFERROR(INDEX(Data!$QY$3:$RT$1713,MATCH(OH!Y$5&amp;OH!$H30,Data!$QY$3:$QY$1713&amp;Data!$QZ$3:$QZ$1713,0),18),"")</f>
        <v>63</v>
      </c>
      <c r="Z30" s="10" cm="1">
        <f t="array" ref="Z30">IFERROR(INDEX(Data!$QY$3:$RT$1713,MATCH(OH!Z$5&amp;OH!$H30,Data!$QY$3:$QY$1713&amp;Data!$QZ$3:$QZ$1713,0),18),"")</f>
        <v>62</v>
      </c>
      <c r="AA30" s="10" cm="1">
        <f t="array" ref="AA30">IFERROR(INDEX(Data!$QY$3:$RT$1713,MATCH(OH!AA$5&amp;OH!$H30,Data!$QY$3:$QY$1713&amp;Data!$QZ$3:$QZ$1713,0),18),"")</f>
        <v>65</v>
      </c>
      <c r="AB30" s="10" cm="1">
        <f t="array" ref="AB30">IFERROR(INDEX(Data!$QY$3:$RT$1713,MATCH(OH!AB$5&amp;OH!$H30,Data!$QY$3:$QY$1713&amp;Data!$QZ$3:$QZ$1713,0),18),"")</f>
        <v>62</v>
      </c>
      <c r="AC30" s="10" cm="1">
        <f t="array" ref="AC30">IFERROR(INDEX(Data!$QY$3:$RT$1713,MATCH(OH!AC$5&amp;OH!$H30,Data!$QY$3:$QY$1713&amp;Data!$QZ$3:$QZ$1713,0),18),"")</f>
        <v>64</v>
      </c>
      <c r="AD30" s="10" cm="1">
        <f t="array" ref="AD30">IFERROR(INDEX(Data!$QY$3:$RT$1713,MATCH(OH!AD$5&amp;OH!$H30,Data!$QY$3:$QY$1713&amp;Data!$QZ$3:$QZ$1713,0),18),"")</f>
        <v>63</v>
      </c>
      <c r="AE30" s="10" cm="1">
        <f t="array" ref="AE30">IFERROR(INDEX(Data!$QY$3:$RT$1713,MATCH(OH!AE$5&amp;OH!$H30,Data!$QY$3:$QY$1713&amp;Data!$QZ$3:$QZ$1713,0),18),"")</f>
        <v>56</v>
      </c>
      <c r="AF30" s="10" cm="1">
        <f t="array" ref="AF30">IFERROR(INDEX(Data!$QY$3:$RT$1713,MATCH(OH!AF$5&amp;OH!$H30,Data!$QY$3:$QY$1713&amp;Data!$QZ$3:$QZ$1713,0),18),"")</f>
        <v>57</v>
      </c>
      <c r="AG30" s="10" t="str" cm="1">
        <f t="array" ref="AG30">IFERROR(INDEX(Data!$QY$3:$RT$1713,MATCH(OH!AG$5&amp;OH!$H30,Data!$QY$3:$QY$1713&amp;Data!$QZ$3:$QZ$1713,0),18),"")</f>
        <v/>
      </c>
      <c r="AH30" s="10" t="str" cm="1">
        <f t="array" ref="AH30">IFERROR(INDEX(Data!$QY$3:$RT$1713,MATCH(OH!AH$5&amp;OH!$H30,Data!$QY$3:$QY$1713&amp;Data!$QZ$3:$QZ$1713,0),18),"")</f>
        <v/>
      </c>
      <c r="AI30" s="10" t="str" cm="1">
        <f t="array" ref="AI30">IFERROR(INDEX(Data!$QY$3:$RT$1713,MATCH(OH!AI$5&amp;OH!$H30,Data!$QY$3:$QY$1713&amp;Data!$QZ$3:$QZ$1713,0),18),"")</f>
        <v/>
      </c>
      <c r="AJ30" s="20" t="str" cm="1">
        <f t="array" ref="AJ30">IFERROR(INDEX(Data!$QY$3:$RT$1713,MATCH(OH!AJ$5&amp;OH!$H30,Data!$QY$3:$QY$1713&amp;Data!$QZ$3:$QZ$1713,0),18),"")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IFERROR(INDEX(Data!$QY$3:$RT$1713,MATCH(OH!I$5&amp;OH!$H31,Data!$QY$3:$QY$1713&amp;Data!$QZ$3:$QZ$1713,0),18),"")</f>
        <v/>
      </c>
      <c r="J31" s="9" t="str" cm="1">
        <f t="array" ref="J31">IFERROR(INDEX(Data!$QY$3:$RT$1713,MATCH(OH!J$5&amp;OH!$H31,Data!$QY$3:$QY$1713&amp;Data!$QZ$3:$QZ$1713,0),18),"")</f>
        <v/>
      </c>
      <c r="K31" s="9" t="str" cm="1">
        <f t="array" ref="K31">IFERROR(INDEX(Data!$QY$3:$RT$1713,MATCH(OH!K$5&amp;OH!$H31,Data!$QY$3:$QY$1713&amp;Data!$QZ$3:$QZ$1713,0),18),"")</f>
        <v/>
      </c>
      <c r="L31" s="9" t="str" cm="1">
        <f t="array" ref="L31">IFERROR(INDEX(Data!$QY$3:$RT$1713,MATCH(OH!L$5&amp;OH!$H31,Data!$QY$3:$QY$1713&amp;Data!$QZ$3:$QZ$1713,0),18),"")</f>
        <v/>
      </c>
      <c r="M31" s="9" t="str" cm="1">
        <f t="array" ref="M31">IFERROR(INDEX(Data!$QY$3:$RT$1713,MATCH(OH!M$5&amp;OH!$H31,Data!$QY$3:$QY$1713&amp;Data!$QZ$3:$QZ$1713,0),18),"")</f>
        <v/>
      </c>
      <c r="N31" s="9" cm="1">
        <f t="array" ref="N31">IFERROR(INDEX(Data!$QY$3:$RT$1713,MATCH(OH!N$5&amp;OH!$H31,Data!$QY$3:$QY$1713&amp;Data!$QZ$3:$QZ$1713,0),18),"")</f>
        <v>50</v>
      </c>
      <c r="O31" s="9" cm="1">
        <f t="array" ref="O31">IFERROR(INDEX(Data!$QY$3:$RT$1713,MATCH(OH!O$5&amp;OH!$H31,Data!$QY$3:$QY$1713&amp;Data!$QZ$3:$QZ$1713,0),18),"")</f>
        <v>51</v>
      </c>
      <c r="P31" s="9" cm="1">
        <f t="array" ref="P31">IFERROR(INDEX(Data!$QY$3:$RT$1713,MATCH(OH!P$5&amp;OH!$H31,Data!$QY$3:$QY$1713&amp;Data!$QZ$3:$QZ$1713,0),18),"")</f>
        <v>53</v>
      </c>
      <c r="Q31" s="9" cm="1">
        <f t="array" ref="Q31">IFERROR(INDEX(Data!$QY$3:$RT$1713,MATCH(OH!Q$5&amp;OH!$H31,Data!$QY$3:$QY$1713&amp;Data!$QZ$3:$QZ$1713,0),18),"")</f>
        <v>53</v>
      </c>
      <c r="R31" s="9" cm="1">
        <f t="array" ref="R31">IFERROR(INDEX(Data!$QY$3:$RT$1713,MATCH(OH!R$5&amp;OH!$H31,Data!$QY$3:$QY$1713&amp;Data!$QZ$3:$QZ$1713,0),18),"")</f>
        <v>47</v>
      </c>
      <c r="S31" s="9" cm="1">
        <f t="array" ref="S31">IFERROR(INDEX(Data!$QY$3:$RT$1713,MATCH(OH!S$5&amp;OH!$H31,Data!$QY$3:$QY$1713&amp;Data!$QZ$3:$QZ$1713,0),18),"")</f>
        <v>39</v>
      </c>
      <c r="T31" s="9" cm="1">
        <f t="array" ref="T31">IFERROR(INDEX(Data!$QY$3:$RT$1713,MATCH(OH!T$5&amp;OH!$H31,Data!$QY$3:$QY$1713&amp;Data!$QZ$3:$QZ$1713,0),18),"")</f>
        <v>24</v>
      </c>
      <c r="U31" s="9" cm="1">
        <f t="array" ref="U31">IFERROR(INDEX(Data!$QY$3:$RT$1713,MATCH(OH!U$5&amp;OH!$H31,Data!$QY$3:$QY$1713&amp;Data!$QZ$3:$QZ$1713,0),18),"")</f>
        <v>19</v>
      </c>
      <c r="V31" s="9" cm="1">
        <f t="array" ref="V31">IFERROR(INDEX(Data!$QY$3:$RT$1713,MATCH(OH!V$5&amp;OH!$H31,Data!$QY$3:$QY$1713&amp;Data!$QZ$3:$QZ$1713,0),18),"")</f>
        <v>18</v>
      </c>
      <c r="W31" s="9" cm="1">
        <f t="array" ref="W31">IFERROR(INDEX(Data!$QY$3:$RT$1713,MATCH(OH!W$5&amp;OH!$H31,Data!$QY$3:$QY$1713&amp;Data!$QZ$3:$QZ$1713,0),18),"")</f>
        <v>15</v>
      </c>
      <c r="X31" s="9" cm="1">
        <f t="array" ref="X31">IFERROR(INDEX(Data!$QY$3:$RT$1713,MATCH(OH!X$5&amp;OH!$H31,Data!$QY$3:$QY$1713&amp;Data!$QZ$3:$QZ$1713,0),18),"")</f>
        <v>14</v>
      </c>
      <c r="Y31" s="9" cm="1">
        <f t="array" ref="Y31">IFERROR(INDEX(Data!$QY$3:$RT$1713,MATCH(OH!Y$5&amp;OH!$H31,Data!$QY$3:$QY$1713&amp;Data!$QZ$3:$QZ$1713,0),18),"")</f>
        <v>16</v>
      </c>
      <c r="Z31" s="9" cm="1">
        <f t="array" ref="Z31">IFERROR(INDEX(Data!$QY$3:$RT$1713,MATCH(OH!Z$5&amp;OH!$H31,Data!$QY$3:$QY$1713&amp;Data!$QZ$3:$QZ$1713,0),18),"")</f>
        <v>17</v>
      </c>
      <c r="AA31" s="9" cm="1">
        <f t="array" ref="AA31">IFERROR(INDEX(Data!$QY$3:$RT$1713,MATCH(OH!AA$5&amp;OH!$H31,Data!$QY$3:$QY$1713&amp;Data!$QZ$3:$QZ$1713,0),18),"")</f>
        <v>13</v>
      </c>
      <c r="AB31" s="9" cm="1">
        <f t="array" ref="AB31">IFERROR(INDEX(Data!$QY$3:$RT$1713,MATCH(OH!AB$5&amp;OH!$H31,Data!$QY$3:$QY$1713&amp;Data!$QZ$3:$QZ$1713,0),18),"")</f>
        <v>10</v>
      </c>
      <c r="AC31" s="9" cm="1">
        <f t="array" ref="AC31">IFERROR(INDEX(Data!$QY$3:$RT$1713,MATCH(OH!AC$5&amp;OH!$H31,Data!$QY$3:$QY$1713&amp;Data!$QZ$3:$QZ$1713,0),18),"")</f>
        <v>12</v>
      </c>
      <c r="AD31" s="9" cm="1">
        <f t="array" ref="AD31">IFERROR(INDEX(Data!$QY$3:$RT$1713,MATCH(OH!AD$5&amp;OH!$H31,Data!$QY$3:$QY$1713&amp;Data!$QZ$3:$QZ$1713,0),18),"")</f>
        <v>12</v>
      </c>
      <c r="AE31" s="9" cm="1">
        <f t="array" ref="AE31">IFERROR(INDEX(Data!$QY$3:$RT$1713,MATCH(OH!AE$5&amp;OH!$H31,Data!$QY$3:$QY$1713&amp;Data!$QZ$3:$QZ$1713,0),18),"")</f>
        <v>12</v>
      </c>
      <c r="AF31" s="9" t="str" cm="1">
        <f t="array" ref="AF31">IFERROR(INDEX(Data!$QY$3:$RT$1713,MATCH(OH!AF$5&amp;OH!$H31,Data!$QY$3:$QY$1713&amp;Data!$QZ$3:$QZ$1713,0),18),"")</f>
        <v/>
      </c>
      <c r="AG31" s="9" t="str" cm="1">
        <f t="array" ref="AG31">IFERROR(INDEX(Data!$QY$3:$RT$1713,MATCH(OH!AG$5&amp;OH!$H31,Data!$QY$3:$QY$1713&amp;Data!$QZ$3:$QZ$1713,0),18),"")</f>
        <v/>
      </c>
      <c r="AH31" s="9" t="str" cm="1">
        <f t="array" ref="AH31">IFERROR(INDEX(Data!$QY$3:$RT$1713,MATCH(OH!AH$5&amp;OH!$H31,Data!$QY$3:$QY$1713&amp;Data!$QZ$3:$QZ$1713,0),18),"")</f>
        <v/>
      </c>
      <c r="AI31" s="9" t="str" cm="1">
        <f t="array" ref="AI31">IFERROR(INDEX(Data!$QY$3:$RT$1713,MATCH(OH!AI$5&amp;OH!$H31,Data!$QY$3:$QY$1713&amp;Data!$QZ$3:$QZ$1713,0),18),"")</f>
        <v/>
      </c>
      <c r="AJ31" s="17" t="str" cm="1">
        <f t="array" ref="AJ31">IFERROR(INDEX(Data!$QY$3:$RT$1713,MATCH(OH!AJ$5&amp;OH!$H31,Data!$QY$3:$QY$1713&amp;Data!$QZ$3:$QZ$1713,0),18),"")</f>
        <v/>
      </c>
    </row>
    <row r="32" spans="8:36" x14ac:dyDescent="0.25">
      <c r="H32" s="18">
        <v>2001</v>
      </c>
      <c r="I32" s="19" t="str" cm="1">
        <f t="array" ref="I32">IFERROR(INDEX(Data!$QY$3:$RT$1713,MATCH(OH!I$5&amp;OH!$H32,Data!$QY$3:$QY$1713&amp;Data!$QZ$3:$QZ$1713,0),18),"")</f>
        <v/>
      </c>
      <c r="J32" s="10" t="str" cm="1">
        <f t="array" ref="J32">IFERROR(INDEX(Data!$QY$3:$RT$1713,MATCH(OH!J$5&amp;OH!$H32,Data!$QY$3:$QY$1713&amp;Data!$QZ$3:$QZ$1713,0),18),"")</f>
        <v/>
      </c>
      <c r="K32" s="10" t="str" cm="1">
        <f t="array" ref="K32">IFERROR(INDEX(Data!$QY$3:$RT$1713,MATCH(OH!K$5&amp;OH!$H32,Data!$QY$3:$QY$1713&amp;Data!$QZ$3:$QZ$1713,0),18),"")</f>
        <v/>
      </c>
      <c r="L32" s="10" cm="1">
        <f t="array" ref="L32">IFERROR(INDEX(Data!$QY$3:$RT$1713,MATCH(OH!L$5&amp;OH!$H32,Data!$QY$3:$QY$1713&amp;Data!$QZ$3:$QZ$1713,0),18),"")</f>
        <v>63</v>
      </c>
      <c r="M32" s="10" cm="1">
        <f t="array" ref="M32">IFERROR(INDEX(Data!$QY$3:$RT$1713,MATCH(OH!M$5&amp;OH!$H32,Data!$QY$3:$QY$1713&amp;Data!$QZ$3:$QZ$1713,0),18),"")</f>
        <v>52</v>
      </c>
      <c r="N32" s="10" cm="1">
        <f t="array" ref="N32">IFERROR(INDEX(Data!$QY$3:$RT$1713,MATCH(OH!N$5&amp;OH!$H32,Data!$QY$3:$QY$1713&amp;Data!$QZ$3:$QZ$1713,0),18),"")</f>
        <v>46</v>
      </c>
      <c r="O32" s="10" cm="1">
        <f t="array" ref="O32">IFERROR(INDEX(Data!$QY$3:$RT$1713,MATCH(OH!O$5&amp;OH!$H32,Data!$QY$3:$QY$1713&amp;Data!$QZ$3:$QZ$1713,0),18),"")</f>
        <v>50</v>
      </c>
      <c r="P32" s="10" cm="1">
        <f t="array" ref="P32">IFERROR(INDEX(Data!$QY$3:$RT$1713,MATCH(OH!P$5&amp;OH!$H32,Data!$QY$3:$QY$1713&amp;Data!$QZ$3:$QZ$1713,0),18),"")</f>
        <v>58</v>
      </c>
      <c r="Q32" s="10" cm="1">
        <f t="array" ref="Q32">IFERROR(INDEX(Data!$QY$3:$RT$1713,MATCH(OH!Q$5&amp;OH!$H32,Data!$QY$3:$QY$1713&amp;Data!$QZ$3:$QZ$1713,0),18),"")</f>
        <v>58</v>
      </c>
      <c r="R32" s="10" cm="1">
        <f t="array" ref="R32">IFERROR(INDEX(Data!$QY$3:$RT$1713,MATCH(OH!R$5&amp;OH!$H32,Data!$QY$3:$QY$1713&amp;Data!$QZ$3:$QZ$1713,0),18),"")</f>
        <v>62</v>
      </c>
      <c r="S32" s="10" cm="1">
        <f t="array" ref="S32">IFERROR(INDEX(Data!$QY$3:$RT$1713,MATCH(OH!S$5&amp;OH!$H32,Data!$QY$3:$QY$1713&amp;Data!$QZ$3:$QZ$1713,0),18),"")</f>
        <v>60</v>
      </c>
      <c r="T32" s="10" cm="1">
        <f t="array" ref="T32">IFERROR(INDEX(Data!$QY$3:$RT$1713,MATCH(OH!T$5&amp;OH!$H32,Data!$QY$3:$QY$1713&amp;Data!$QZ$3:$QZ$1713,0),18),"")</f>
        <v>57</v>
      </c>
      <c r="U32" s="10" cm="1">
        <f t="array" ref="U32">IFERROR(INDEX(Data!$QY$3:$RT$1713,MATCH(OH!U$5&amp;OH!$H32,Data!$QY$3:$QY$1713&amp;Data!$QZ$3:$QZ$1713,0),18),"")</f>
        <v>59</v>
      </c>
      <c r="V32" s="10" cm="1">
        <f t="array" ref="V32">IFERROR(INDEX(Data!$QY$3:$RT$1713,MATCH(OH!V$5&amp;OH!$H32,Data!$QY$3:$QY$1713&amp;Data!$QZ$3:$QZ$1713,0),18),"")</f>
        <v>51</v>
      </c>
      <c r="W32" s="10" cm="1">
        <f t="array" ref="W32">IFERROR(INDEX(Data!$QY$3:$RT$1713,MATCH(OH!W$5&amp;OH!$H32,Data!$QY$3:$QY$1713&amp;Data!$QZ$3:$QZ$1713,0),18),"")</f>
        <v>53</v>
      </c>
      <c r="X32" s="10" cm="1">
        <f t="array" ref="X32">IFERROR(INDEX(Data!$QY$3:$RT$1713,MATCH(OH!X$5&amp;OH!$H32,Data!$QY$3:$QY$1713&amp;Data!$QZ$3:$QZ$1713,0),18),"")</f>
        <v>56</v>
      </c>
      <c r="Y32" s="10" cm="1">
        <f t="array" ref="Y32">IFERROR(INDEX(Data!$QY$3:$RT$1713,MATCH(OH!Y$5&amp;OH!$H32,Data!$QY$3:$QY$1713&amp;Data!$QZ$3:$QZ$1713,0),18),"")</f>
        <v>59</v>
      </c>
      <c r="Z32" s="10" cm="1">
        <f t="array" ref="Z32">IFERROR(INDEX(Data!$QY$3:$RT$1713,MATCH(OH!Z$5&amp;OH!$H32,Data!$QY$3:$QY$1713&amp;Data!$QZ$3:$QZ$1713,0),18),"")</f>
        <v>56</v>
      </c>
      <c r="AA32" s="10" cm="1">
        <f t="array" ref="AA32">IFERROR(INDEX(Data!$QY$3:$RT$1713,MATCH(OH!AA$5&amp;OH!$H32,Data!$QY$3:$QY$1713&amp;Data!$QZ$3:$QZ$1713,0),18),"")</f>
        <v>54</v>
      </c>
      <c r="AB32" s="10" cm="1">
        <f t="array" ref="AB32">IFERROR(INDEX(Data!$QY$3:$RT$1713,MATCH(OH!AB$5&amp;OH!$H32,Data!$QY$3:$QY$1713&amp;Data!$QZ$3:$QZ$1713,0),18),"")</f>
        <v>55</v>
      </c>
      <c r="AC32" s="10" cm="1">
        <f t="array" ref="AC32">IFERROR(INDEX(Data!$QY$3:$RT$1713,MATCH(OH!AC$5&amp;OH!$H32,Data!$QY$3:$QY$1713&amp;Data!$QZ$3:$QZ$1713,0),18),"")</f>
        <v>59</v>
      </c>
      <c r="AD32" s="10" cm="1">
        <f t="array" ref="AD32">IFERROR(INDEX(Data!$QY$3:$RT$1713,MATCH(OH!AD$5&amp;OH!$H32,Data!$QY$3:$QY$1713&amp;Data!$QZ$3:$QZ$1713,0),18),"")</f>
        <v>58</v>
      </c>
      <c r="AE32" s="10" cm="1">
        <f t="array" ref="AE32">IFERROR(INDEX(Data!$QY$3:$RT$1713,MATCH(OH!AE$5&amp;OH!$H32,Data!$QY$3:$QY$1713&amp;Data!$QZ$3:$QZ$1713,0),18),"")</f>
        <v>58</v>
      </c>
      <c r="AF32" s="10" t="str" cm="1">
        <f t="array" ref="AF32">IFERROR(INDEX(Data!$QY$3:$RT$1713,MATCH(OH!AF$5&amp;OH!$H32,Data!$QY$3:$QY$1713&amp;Data!$QZ$3:$QZ$1713,0),18),"")</f>
        <v/>
      </c>
      <c r="AG32" s="10" t="str" cm="1">
        <f t="array" ref="AG32">IFERROR(INDEX(Data!$QY$3:$RT$1713,MATCH(OH!AG$5&amp;OH!$H32,Data!$QY$3:$QY$1713&amp;Data!$QZ$3:$QZ$1713,0),18),"")</f>
        <v/>
      </c>
      <c r="AH32" s="10" t="str" cm="1">
        <f t="array" ref="AH32">IFERROR(INDEX(Data!$QY$3:$RT$1713,MATCH(OH!AH$5&amp;OH!$H32,Data!$QY$3:$QY$1713&amp;Data!$QZ$3:$QZ$1713,0),18),"")</f>
        <v/>
      </c>
      <c r="AI32" s="10" t="str" cm="1">
        <f t="array" ref="AI32">IFERROR(INDEX(Data!$QY$3:$RT$1713,MATCH(OH!AI$5&amp;OH!$H32,Data!$QY$3:$QY$1713&amp;Data!$QZ$3:$QZ$1713,0),18),"")</f>
        <v/>
      </c>
      <c r="AJ32" s="20" t="str" cm="1">
        <f t="array" ref="AJ32">IFERROR(INDEX(Data!$QY$3:$RT$1713,MATCH(OH!AJ$5&amp;OH!$H32,Data!$QY$3:$QY$1713&amp;Data!$QZ$3:$QZ$1713,0),18),"")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IFERROR(INDEX(Data!$QY$3:$RT$1713,MATCH(OH!I$5&amp;OH!$H33,Data!$QY$3:$QY$1713&amp;Data!$QZ$3:$QZ$1713,0),18),"")</f>
        <v/>
      </c>
      <c r="J33" s="37" t="str" cm="1">
        <f t="array" ref="J33">IFERROR(INDEX(Data!$QY$3:$RT$1713,MATCH(OH!J$5&amp;OH!$H33,Data!$QY$3:$QY$1713&amp;Data!$QZ$3:$QZ$1713,0),18),"")</f>
        <v/>
      </c>
      <c r="K33" s="37" t="str" cm="1">
        <f t="array" ref="K33">IFERROR(INDEX(Data!$QY$3:$RT$1713,MATCH(OH!K$5&amp;OH!$H33,Data!$QY$3:$QY$1713&amp;Data!$QZ$3:$QZ$1713,0),18),"")</f>
        <v/>
      </c>
      <c r="L33" s="37" t="str" cm="1">
        <f t="array" ref="L33">IFERROR(INDEX(Data!$QY$3:$RT$1713,MATCH(OH!L$5&amp;OH!$H33,Data!$QY$3:$QY$1713&amp;Data!$QZ$3:$QZ$1713,0),18),"")</f>
        <v/>
      </c>
      <c r="M33" s="37" cm="1">
        <f t="array" ref="M33">IFERROR(INDEX(Data!$QY$3:$RT$1713,MATCH(OH!M$5&amp;OH!$H33,Data!$QY$3:$QY$1713&amp;Data!$QZ$3:$QZ$1713,0),18),"")</f>
        <v>70</v>
      </c>
      <c r="N33" s="37" cm="1">
        <f t="array" ref="N33">IFERROR(INDEX(Data!$QY$3:$RT$1713,MATCH(OH!N$5&amp;OH!$H33,Data!$QY$3:$QY$1713&amp;Data!$QZ$3:$QZ$1713,0),18),"")</f>
        <v>70</v>
      </c>
      <c r="O33" s="37" cm="1">
        <f t="array" ref="O33">IFERROR(INDEX(Data!$QY$3:$RT$1713,MATCH(OH!O$5&amp;OH!$H33,Data!$QY$3:$QY$1713&amp;Data!$QZ$3:$QZ$1713,0),18),"")</f>
        <v>65</v>
      </c>
      <c r="P33" s="37" cm="1">
        <f t="array" ref="P33">IFERROR(INDEX(Data!$QY$3:$RT$1713,MATCH(OH!P$5&amp;OH!$H33,Data!$QY$3:$QY$1713&amp;Data!$QZ$3:$QZ$1713,0),18),"")</f>
        <v>60</v>
      </c>
      <c r="Q33" s="37" cm="1">
        <f t="array" ref="Q33">IFERROR(INDEX(Data!$QY$3:$RT$1713,MATCH(OH!Q$5&amp;OH!$H33,Data!$QY$3:$QY$1713&amp;Data!$QZ$3:$QZ$1713,0),18),"")</f>
        <v>55</v>
      </c>
      <c r="R33" s="37" cm="1">
        <f t="array" ref="R33">IFERROR(INDEX(Data!$QY$3:$RT$1713,MATCH(OH!R$5&amp;OH!$H33,Data!$QY$3:$QY$1713&amp;Data!$QZ$3:$QZ$1713,0),18),"")</f>
        <v>49</v>
      </c>
      <c r="S33" s="37" cm="1">
        <f t="array" ref="S33">IFERROR(INDEX(Data!$QY$3:$RT$1713,MATCH(OH!S$5&amp;OH!$H33,Data!$QY$3:$QY$1713&amp;Data!$QZ$3:$QZ$1713,0),18),"")</f>
        <v>50</v>
      </c>
      <c r="T33" s="37" cm="1">
        <f t="array" ref="T33">IFERROR(INDEX(Data!$QY$3:$RT$1713,MATCH(OH!T$5&amp;OH!$H33,Data!$QY$3:$QY$1713&amp;Data!$QZ$3:$QZ$1713,0),18),"")</f>
        <v>53</v>
      </c>
      <c r="U33" s="37" cm="1">
        <f t="array" ref="U33">IFERROR(INDEX(Data!$QY$3:$RT$1713,MATCH(OH!U$5&amp;OH!$H33,Data!$QY$3:$QY$1713&amp;Data!$QZ$3:$QZ$1713,0),18),"")</f>
        <v>58</v>
      </c>
      <c r="V33" s="37" cm="1">
        <f t="array" ref="V33">IFERROR(INDEX(Data!$QY$3:$RT$1713,MATCH(OH!V$5&amp;OH!$H33,Data!$QY$3:$QY$1713&amp;Data!$QZ$3:$QZ$1713,0),18),"")</f>
        <v>55</v>
      </c>
      <c r="W33" s="37" cm="1">
        <f t="array" ref="W33">IFERROR(INDEX(Data!$QY$3:$RT$1713,MATCH(OH!W$5&amp;OH!$H33,Data!$QY$3:$QY$1713&amp;Data!$QZ$3:$QZ$1713,0),18),"")</f>
        <v>62</v>
      </c>
      <c r="X33" s="37" cm="1">
        <f t="array" ref="X33">IFERROR(INDEX(Data!$QY$3:$RT$1713,MATCH(OH!X$5&amp;OH!$H33,Data!$QY$3:$QY$1713&amp;Data!$QZ$3:$QZ$1713,0),18),"")</f>
        <v>61</v>
      </c>
      <c r="Y33" s="37" cm="1">
        <f t="array" ref="Y33">IFERROR(INDEX(Data!$QY$3:$RT$1713,MATCH(OH!Y$5&amp;OH!$H33,Data!$QY$3:$QY$1713&amp;Data!$QZ$3:$QZ$1713,0),18),"")</f>
        <v>61</v>
      </c>
      <c r="Z33" s="37" cm="1">
        <f t="array" ref="Z33">IFERROR(INDEX(Data!$QY$3:$RT$1713,MATCH(OH!Z$5&amp;OH!$H33,Data!$QY$3:$QY$1713&amp;Data!$QZ$3:$QZ$1713,0),18),"")</f>
        <v>61</v>
      </c>
      <c r="AA33" s="37" cm="1">
        <f t="array" ref="AA33">IFERROR(INDEX(Data!$QY$3:$RT$1713,MATCH(OH!AA$5&amp;OH!$H33,Data!$QY$3:$QY$1713&amp;Data!$QZ$3:$QZ$1713,0),18),"")</f>
        <v>61</v>
      </c>
      <c r="AB33" s="37" cm="1">
        <f t="array" ref="AB33">IFERROR(INDEX(Data!$QY$3:$RT$1713,MATCH(OH!AB$5&amp;OH!$H33,Data!$QY$3:$QY$1713&amp;Data!$QZ$3:$QZ$1713,0),18),"")</f>
        <v>62</v>
      </c>
      <c r="AC33" s="37" cm="1">
        <f t="array" ref="AC33">IFERROR(INDEX(Data!$QY$3:$RT$1713,MATCH(OH!AC$5&amp;OH!$H33,Data!$QY$3:$QY$1713&amp;Data!$QZ$3:$QZ$1713,0),18),"")</f>
        <v>58</v>
      </c>
      <c r="AD33" s="37" cm="1">
        <f t="array" ref="AD33">IFERROR(INDEX(Data!$QY$3:$RT$1713,MATCH(OH!AD$5&amp;OH!$H33,Data!$QY$3:$QY$1713&amp;Data!$QZ$3:$QZ$1713,0),18),"")</f>
        <v>61</v>
      </c>
      <c r="AE33" s="37" cm="1">
        <f t="array" ref="AE33">IFERROR(INDEX(Data!$QY$3:$RT$1713,MATCH(OH!AE$5&amp;OH!$H33,Data!$QY$3:$QY$1713&amp;Data!$QZ$3:$QZ$1713,0),18),"")</f>
        <v>59</v>
      </c>
      <c r="AF33" s="37" t="str" cm="1">
        <f t="array" ref="AF33">IFERROR(INDEX(Data!$QY$3:$RT$1713,MATCH(OH!AF$5&amp;OH!$H33,Data!$QY$3:$QY$1713&amp;Data!$QZ$3:$QZ$1713,0),18),"")</f>
        <v/>
      </c>
      <c r="AG33" s="37" t="str" cm="1">
        <f t="array" ref="AG33">IFERROR(INDEX(Data!$QY$3:$RT$1713,MATCH(OH!AG$5&amp;OH!$H33,Data!$QY$3:$QY$1713&amp;Data!$QZ$3:$QZ$1713,0),18),"")</f>
        <v/>
      </c>
      <c r="AH33" s="37" t="str" cm="1">
        <f t="array" ref="AH33">IFERROR(INDEX(Data!$QY$3:$RT$1713,MATCH(OH!AH$5&amp;OH!$H33,Data!$QY$3:$QY$1713&amp;Data!$QZ$3:$QZ$1713,0),18),"")</f>
        <v/>
      </c>
      <c r="AI33" s="37" t="str" cm="1">
        <f t="array" ref="AI33">IFERROR(INDEX(Data!$QY$3:$RT$1713,MATCH(OH!AI$5&amp;OH!$H33,Data!$QY$3:$QY$1713&amp;Data!$QZ$3:$QZ$1713,0),18),"")</f>
        <v/>
      </c>
      <c r="AJ33" s="38" t="str" cm="1">
        <f t="array" ref="AJ33">IFERROR(INDEX(Data!$QY$3:$RT$1713,MATCH(OH!AJ$5&amp;OH!$H33,Data!$QY$3:$QY$1713&amp;Data!$QZ$3:$QZ$1713,0),18),"")</f>
        <v/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1F78-6B91-4A35-BDB2-E1F128591B71}">
  <dimension ref="A1:AJ33"/>
  <sheetViews>
    <sheetView workbookViewId="0"/>
  </sheetViews>
  <sheetFormatPr defaultRowHeight="15" x14ac:dyDescent="0.25"/>
  <cols>
    <col min="1" max="1" width="9.42578125" bestFit="1" customWidth="1"/>
    <col min="2" max="2" width="46.1406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131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_xldudf_BCSTL("UD0901UH.CS")</f>
        <v xml:space="preserve">UD0901UH.CS </v>
      </c>
      <c r="B4" s="10" t="str" cm="1">
        <f t="array" ref="B4">_xldudf_BCD($A4,B$3)</f>
        <v>SD Soybeans Condition - Excellent</v>
      </c>
      <c r="C4" s="10" cm="1">
        <f t="array" ref="C4">_xldudf_BCD($A4,C$3)</f>
        <v>4</v>
      </c>
      <c r="D4" s="10" cm="1">
        <f t="array" ref="D4">_xldudf_BCD($A4,D$3)</f>
        <v>-2</v>
      </c>
      <c r="E4" s="10" cm="1">
        <f t="array" ref="E4">_xldudf_BCD($A4,E$3)</f>
        <v>6</v>
      </c>
      <c r="F4" s="10" t="str" cm="1">
        <f t="array" ref="F4">_xldudf_BCD($A4,F$3)</f>
        <v>08/30/26</v>
      </c>
      <c r="H4" s="18" t="s">
        <v>132</v>
      </c>
    </row>
    <row r="5" spans="1:36" s="9" customFormat="1" x14ac:dyDescent="0.25">
      <c r="A5" s="9" t="str" cm="1">
        <f t="array" ref="A5">_xldudf_BCSTL("UD0901VD.CS")</f>
        <v xml:space="preserve">UD0901VD.CS </v>
      </c>
      <c r="B5" s="9" t="str" cm="1">
        <f t="array" ref="B5">_xldudf_BCD($A5,B$3)</f>
        <v>SD Soybeans Condition Good</v>
      </c>
      <c r="C5" s="9" cm="1">
        <f t="array" ref="C5">_xldudf_BCD($A5,C$3)</f>
        <v>41</v>
      </c>
      <c r="D5" s="9" cm="1">
        <f t="array" ref="D5">_xldudf_BCD($A5,D$3)</f>
        <v>1</v>
      </c>
      <c r="E5" s="9" cm="1">
        <f t="array" ref="E5">_xldudf_BCD($A5,E$3)</f>
        <v>40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_xldudf_BCSTL("UD0901W9.CS")</f>
        <v xml:space="preserve">UD0901W9.CS </v>
      </c>
      <c r="B6" s="10" t="str" cm="1">
        <f t="array" ref="B6">_xldudf_BCD($A6,B$3)</f>
        <v>SD Soybeans Condition Fair</v>
      </c>
      <c r="C6" s="10" cm="1">
        <f t="array" ref="C6">_xldudf_BCD($A6,C$3)</f>
        <v>30</v>
      </c>
      <c r="D6" s="10" cm="1">
        <f t="array" ref="D6">_xldudf_BCD($A6,D$3)</f>
        <v>0</v>
      </c>
      <c r="E6" s="10" cm="1">
        <f t="array" ref="E6">_xldudf_BCD($A6,E$3)</f>
        <v>30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H6" si="0">AVERAGE(M9:M32)</f>
        <v>72.5</v>
      </c>
      <c r="N6" s="8">
        <f t="shared" si="0"/>
        <v>70.368421052631575</v>
      </c>
      <c r="O6" s="8">
        <f t="shared" si="0"/>
        <v>68.217391304347828</v>
      </c>
      <c r="P6" s="8">
        <f t="shared" si="0"/>
        <v>66.583333333333329</v>
      </c>
      <c r="Q6" s="8">
        <f t="shared" si="0"/>
        <v>65.083333333333329</v>
      </c>
      <c r="R6" s="8">
        <f t="shared" si="0"/>
        <v>65.125</v>
      </c>
      <c r="S6" s="8">
        <f t="shared" si="0"/>
        <v>63.333333333333336</v>
      </c>
      <c r="T6" s="8">
        <f t="shared" si="0"/>
        <v>62.125</v>
      </c>
      <c r="U6" s="8">
        <f t="shared" si="0"/>
        <v>61.416666666666664</v>
      </c>
      <c r="V6" s="8">
        <f t="shared" si="0"/>
        <v>61.208333333333336</v>
      </c>
      <c r="W6" s="8">
        <f t="shared" si="0"/>
        <v>62.083333333333336</v>
      </c>
      <c r="X6" s="8">
        <f t="shared" si="0"/>
        <v>60.791666666666664</v>
      </c>
      <c r="Y6" s="8">
        <f t="shared" si="0"/>
        <v>60.208333333333336</v>
      </c>
      <c r="Z6" s="8">
        <f t="shared" si="0"/>
        <v>58.125</v>
      </c>
      <c r="AA6" s="8">
        <f t="shared" si="0"/>
        <v>56.583333333333336</v>
      </c>
      <c r="AB6" s="8">
        <f t="shared" si="0"/>
        <v>56.875</v>
      </c>
      <c r="AC6" s="8">
        <f t="shared" si="0"/>
        <v>56.5</v>
      </c>
      <c r="AD6" s="8">
        <f t="shared" si="0"/>
        <v>55.666666666666664</v>
      </c>
      <c r="AE6" s="8">
        <f t="shared" si="0"/>
        <v>56.304347826086953</v>
      </c>
      <c r="AF6" s="8">
        <f t="shared" si="0"/>
        <v>59.588235294117645</v>
      </c>
      <c r="AG6" s="8">
        <f t="shared" si="0"/>
        <v>61.5</v>
      </c>
      <c r="AH6" s="8">
        <f t="shared" si="0"/>
        <v>63</v>
      </c>
      <c r="AI6" s="8"/>
      <c r="AJ6" s="8"/>
    </row>
    <row r="7" spans="1:36" s="9" customFormat="1" ht="15.75" thickTop="1" x14ac:dyDescent="0.25">
      <c r="A7" s="9" t="str" cm="1">
        <f t="array" ref="A7">_xldudf_BCSTL("UD0901X5.CS")</f>
        <v xml:space="preserve">UD0901X5.CS </v>
      </c>
      <c r="B7" s="9" t="str" cm="1">
        <f t="array" ref="B7">_xldudf_BCD($A7,B$3)</f>
        <v>SD Soybeans Condition Poor</v>
      </c>
      <c r="C7" s="9" cm="1">
        <f t="array" ref="C7">_xldudf_BCD($A7,C$3)</f>
        <v>18</v>
      </c>
      <c r="D7" s="9" cm="1">
        <f t="array" ref="D7">_xldudf_BCD($A7,D$3)</f>
        <v>3</v>
      </c>
      <c r="E7" s="9" cm="1">
        <f t="array" ref="E7">_xldudf_BCD($A7,E$3)</f>
        <v>15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INDEX(Data!$QY$3:$RT$1713,MATCH(SD!M$5&amp;SD!$H7,Data!$QY$3:$QY$1713&amp;Data!$QZ$3:$QZ$1713,0),19)</f>
        <v>57</v>
      </c>
      <c r="N7" s="14" cm="1">
        <f t="array" ref="N7">INDEX(Data!$QY$3:$RT$1713,MATCH(SD!N$5&amp;SD!$H7,Data!$QY$3:$QY$1713&amp;Data!$QZ$3:$QZ$1713,0),19)</f>
        <v>60</v>
      </c>
      <c r="O7" s="14" cm="1">
        <f t="array" ref="O7">INDEX(Data!$QY$3:$RT$1713,MATCH(SD!O$5&amp;SD!$H7,Data!$QY$3:$QY$1713&amp;Data!$QZ$3:$QZ$1713,0),19)</f>
        <v>67</v>
      </c>
      <c r="P7" s="14" cm="1">
        <f t="array" ref="P7">INDEX(Data!$QY$3:$RT$1713,MATCH(SD!P$5&amp;SD!$H7,Data!$QY$3:$QY$1713&amp;Data!$QZ$3:$QZ$1713,0),19)</f>
        <v>63</v>
      </c>
      <c r="Q7" s="14" cm="1">
        <f t="array" ref="Q7">INDEX(Data!$QY$3:$RT$1713,MATCH(SD!Q$5&amp;SD!$H7,Data!$QY$3:$QY$1713&amp;Data!$QZ$3:$QZ$1713,0),19)</f>
        <v>63</v>
      </c>
      <c r="R7" s="14" cm="1">
        <f t="array" ref="R7">INDEX(Data!$QY$3:$RT$1713,MATCH(SD!R$5&amp;SD!$H7,Data!$QY$3:$QY$1713&amp;Data!$QZ$3:$QZ$1713,0),19)</f>
        <v>66</v>
      </c>
      <c r="S7" s="14" cm="1">
        <f t="array" ref="S7">INDEX(Data!$QY$3:$RT$1713,MATCH(SD!S$5&amp;SD!$H7,Data!$QY$3:$QY$1713&amp;Data!$QZ$3:$QZ$1713,0),19)</f>
        <v>63</v>
      </c>
      <c r="T7" s="14" cm="1">
        <f t="array" ref="T7">INDEX(Data!$QY$3:$RT$1713,MATCH(SD!T$5&amp;SD!$H7,Data!$QY$3:$QY$1713&amp;Data!$QZ$3:$QZ$1713,0),19)</f>
        <v>58</v>
      </c>
      <c r="U7" s="14" cm="1">
        <f t="array" ref="U7">INDEX(Data!$QY$3:$RT$1713,MATCH(SD!U$5&amp;SD!$H7,Data!$QY$3:$QY$1713&amp;Data!$QZ$3:$QZ$1713,0),19)</f>
        <v>52</v>
      </c>
      <c r="V7" s="14" cm="1">
        <f t="array" ref="V7">INDEX(Data!$QY$3:$RT$1713,MATCH(SD!V$5&amp;SD!$H7,Data!$QY$3:$QY$1713&amp;Data!$QZ$3:$QZ$1713,0),19)</f>
        <v>54</v>
      </c>
      <c r="W7" s="14" cm="1">
        <f t="array" ref="W7">INDEX(Data!$QY$3:$RT$1713,MATCH(SD!W$5&amp;SD!$H7,Data!$QY$3:$QY$1713&amp;Data!$QZ$3:$QZ$1713,0),19)</f>
        <v>55</v>
      </c>
      <c r="X7" s="14" cm="1">
        <f t="array" ref="X7">INDEX(Data!$QY$3:$RT$1713,MATCH(SD!X$5&amp;SD!$H7,Data!$QY$3:$QY$1713&amp;Data!$QZ$3:$QZ$1713,0),19)</f>
        <v>49</v>
      </c>
      <c r="Y7" s="14" cm="1">
        <f t="array" ref="Y7">INDEX(Data!$QY$3:$RT$1713,MATCH(SD!Y$5&amp;SD!$H7,Data!$QY$3:$QY$1713&amp;Data!$QZ$3:$QZ$1713,0),19)</f>
        <v>46</v>
      </c>
      <c r="Z7" s="14" cm="1">
        <f t="array" ref="Z7">INDEX(Data!$QY$3:$RT$1713,MATCH(SD!Z$5&amp;SD!$H7,Data!$QY$3:$QY$1713&amp;Data!$QZ$3:$QZ$1713,0),19)</f>
        <v>45</v>
      </c>
      <c r="AA7" s="14" t="e" cm="1">
        <f t="array" ref="AA7">INDEX(Data!$QY$3:$RT$1713,MATCH(SD!AA$5&amp;SD!$H7,Data!$QY$3:$QY$1713&amp;Data!$QZ$3:$QZ$1713,0),19)</f>
        <v>#N/A</v>
      </c>
      <c r="AB7" s="14" t="e" cm="1">
        <f t="array" ref="AB7">INDEX(Data!$QY$3:$RT$1713,MATCH(SD!AB$5&amp;SD!$H7,Data!$QY$3:$QY$1713&amp;Data!$QZ$3:$QZ$1713,0),19)</f>
        <v>#N/A</v>
      </c>
      <c r="AC7" s="14" t="e" cm="1">
        <f t="array" ref="AC7">INDEX(Data!$QY$3:$RT$1713,MATCH(SD!AC$5&amp;SD!$H7,Data!$QY$3:$QY$1713&amp;Data!$QZ$3:$QZ$1713,0),19)</f>
        <v>#N/A</v>
      </c>
      <c r="AD7" s="14" t="e" cm="1">
        <f t="array" ref="AD7">INDEX(Data!$QY$3:$RT$1713,MATCH(SD!AD$5&amp;SD!$H7,Data!$QY$3:$QY$1713&amp;Data!$QZ$3:$QZ$1713,0),19)</f>
        <v>#N/A</v>
      </c>
      <c r="AE7" s="14" t="e" cm="1">
        <f t="array" ref="AE7">INDEX(Data!$QY$3:$RT$1713,MATCH(SD!AE$5&amp;SD!$H7,Data!$QY$3:$QY$1713&amp;Data!$QZ$3:$QZ$1713,0),19)</f>
        <v>#N/A</v>
      </c>
      <c r="AF7" s="14" t="e" cm="1">
        <f t="array" ref="AF7">INDEX(Data!$QY$3:$RT$1713,MATCH(SD!AF$5&amp;SD!$H7,Data!$QY$3:$QY$1713&amp;Data!$QZ$3:$QZ$1713,0),19)</f>
        <v>#N/A</v>
      </c>
      <c r="AG7" s="14" t="e" cm="1">
        <f t="array" ref="AG7">INDEX(Data!$QY$3:$RT$1713,MATCH(SD!AG$5&amp;SD!$H7,Data!$QY$3:$QY$1713&amp;Data!$QZ$3:$QZ$1713,0),19)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_xldudf_BCSTL("UD0901Y1.CS")</f>
        <v xml:space="preserve">UD0901Y1.CS </v>
      </c>
      <c r="B8" s="10" t="str" cm="1">
        <f t="array" ref="B8">_xldudf_BCD($A8,B$3)</f>
        <v>SD Soybeans Condition VPoor</v>
      </c>
      <c r="C8" s="10" cm="1">
        <f t="array" ref="C8">_xldudf_BCD($A8,C$3)</f>
        <v>7</v>
      </c>
      <c r="D8" s="10" cm="1">
        <f t="array" ref="D8">_xldudf_BCD($A8,D$3)</f>
        <v>-2</v>
      </c>
      <c r="E8" s="10" cm="1">
        <f t="array" ref="E8">_xldudf_BCD($A8,E$3)</f>
        <v>9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INDEX(Data!$QY$3:$RT$1713,MATCH(SD!M$5&amp;SD!$H8,Data!$QY$3:$QY$1713&amp;Data!$QZ$3:$QZ$1713,0),19)</f>
        <v>50</v>
      </c>
      <c r="N8" s="10" cm="1">
        <f t="array" ref="N8">INDEX(Data!$QY$3:$RT$1713,MATCH(SD!N$5&amp;SD!$H8,Data!$QY$3:$QY$1713&amp;Data!$QZ$3:$QZ$1713,0),19)</f>
        <v>59</v>
      </c>
      <c r="O8" s="10" cm="1">
        <f t="array" ref="O8">INDEX(Data!$QY$3:$RT$1713,MATCH(SD!O$5&amp;SD!$H8,Data!$QY$3:$QY$1713&amp;Data!$QZ$3:$QZ$1713,0),19)</f>
        <v>62</v>
      </c>
      <c r="P8" s="10" cm="1">
        <f t="array" ref="P8">INDEX(Data!$QY$3:$RT$1713,MATCH(SD!P$5&amp;SD!$H8,Data!$QY$3:$QY$1713&amp;Data!$QZ$3:$QZ$1713,0),19)</f>
        <v>62</v>
      </c>
      <c r="Q8" s="10" cm="1">
        <f t="array" ref="Q8">INDEX(Data!$QY$3:$RT$1713,MATCH(SD!Q$5&amp;SD!$H8,Data!$QY$3:$QY$1713&amp;Data!$QZ$3:$QZ$1713,0),19)</f>
        <v>65</v>
      </c>
      <c r="R8" s="10" cm="1">
        <f t="array" ref="R8">INDEX(Data!$QY$3:$RT$1713,MATCH(SD!R$5&amp;SD!$H8,Data!$QY$3:$QY$1713&amp;Data!$QZ$3:$QZ$1713,0),19)</f>
        <v>68</v>
      </c>
      <c r="S8" s="10" cm="1">
        <f t="array" ref="S8">INDEX(Data!$QY$3:$RT$1713,MATCH(SD!S$5&amp;SD!$H8,Data!$QY$3:$QY$1713&amp;Data!$QZ$3:$QZ$1713,0),19)</f>
        <v>70</v>
      </c>
      <c r="T8" s="10" cm="1">
        <f t="array" ref="T8">INDEX(Data!$QY$3:$RT$1713,MATCH(SD!T$5&amp;SD!$H8,Data!$QY$3:$QY$1713&amp;Data!$QZ$3:$QZ$1713,0),19)</f>
        <v>73</v>
      </c>
      <c r="U8" s="10" cm="1">
        <f t="array" ref="U8">INDEX(Data!$QY$3:$RT$1713,MATCH(SD!U$5&amp;SD!$H8,Data!$QY$3:$QY$1713&amp;Data!$QZ$3:$QZ$1713,0),19)</f>
        <v>73</v>
      </c>
      <c r="V8" s="10" cm="1">
        <f t="array" ref="V8">INDEX(Data!$QY$3:$RT$1713,MATCH(SD!V$5&amp;SD!$H8,Data!$QY$3:$QY$1713&amp;Data!$QZ$3:$QZ$1713,0),19)</f>
        <v>72</v>
      </c>
      <c r="W8" s="10" cm="1">
        <f t="array" ref="W8">INDEX(Data!$QY$3:$RT$1713,MATCH(SD!W$5&amp;SD!$H8,Data!$QY$3:$QY$1713&amp;Data!$QZ$3:$QZ$1713,0),19)</f>
        <v>75</v>
      </c>
      <c r="X8" s="10" cm="1">
        <f t="array" ref="X8">INDEX(Data!$QY$3:$RT$1713,MATCH(SD!X$5&amp;SD!$H8,Data!$QY$3:$QY$1713&amp;Data!$QZ$3:$QZ$1713,0),19)</f>
        <v>77</v>
      </c>
      <c r="Y8" s="10" cm="1">
        <f t="array" ref="Y8">INDEX(Data!$QY$3:$RT$1713,MATCH(SD!Y$5&amp;SD!$H8,Data!$QY$3:$QY$1713&amp;Data!$QZ$3:$QZ$1713,0),19)</f>
        <v>76</v>
      </c>
      <c r="Z8" s="10" cm="1">
        <f t="array" ref="Z8">INDEX(Data!$QY$3:$RT$1713,MATCH(SD!Z$5&amp;SD!$H8,Data!$QY$3:$QY$1713&amp;Data!$QZ$3:$QZ$1713,0),19)</f>
        <v>77</v>
      </c>
      <c r="AA8" s="10" cm="1">
        <f t="array" ref="AA8">INDEX(Data!$QY$3:$RT$1713,MATCH(SD!AA$5&amp;SD!$H8,Data!$QY$3:$QY$1713&amp;Data!$QZ$3:$QZ$1713,0),19)</f>
        <v>73</v>
      </c>
      <c r="AB8" s="10" cm="1">
        <f t="array" ref="AB8">INDEX(Data!$QY$3:$RT$1713,MATCH(SD!AB$5&amp;SD!$H8,Data!$QY$3:$QY$1713&amp;Data!$QZ$3:$QZ$1713,0),19)</f>
        <v>72</v>
      </c>
      <c r="AC8" s="10" cm="1">
        <f t="array" ref="AC8">INDEX(Data!$QY$3:$RT$1713,MATCH(SD!AC$5&amp;SD!$H8,Data!$QY$3:$QY$1713&amp;Data!$QZ$3:$QZ$1713,0),19)</f>
        <v>74</v>
      </c>
      <c r="AD8" s="10" cm="1">
        <f t="array" ref="AD8">INDEX(Data!$QY$3:$RT$1713,MATCH(SD!AD$5&amp;SD!$H8,Data!$QY$3:$QY$1713&amp;Data!$QZ$3:$QZ$1713,0),19)</f>
        <v>74</v>
      </c>
      <c r="AE8" s="10" t="e" cm="1">
        <f t="array" ref="AE8">INDEX(Data!$QY$3:$RT$1713,MATCH(SD!AE$5&amp;SD!$H8,Data!$QY$3:$QY$1713&amp;Data!$QZ$3:$QZ$1713,0),19)</f>
        <v>#N/A</v>
      </c>
      <c r="AF8" s="10" t="e" cm="1">
        <f t="array" ref="AF8">INDEX(Data!$QY$3:$RT$1713,MATCH(SD!AF$5&amp;SD!$H8,Data!$QY$3:$QY$1713&amp;Data!$QZ$3:$QZ$1713,0),19)</f>
        <v>#N/A</v>
      </c>
      <c r="AG8" s="10" t="e" cm="1">
        <f t="array" ref="AG8">INDEX(Data!$QY$3:$RT$1713,MATCH(SD!AG$5&amp;SD!$H8,Data!$QY$3:$QY$1713&amp;Data!$QZ$3:$QZ$1713,0),19)</f>
        <v>#N/A</v>
      </c>
      <c r="AJ8" s="20"/>
    </row>
    <row r="9" spans="1:36" s="9" customFormat="1" x14ac:dyDescent="0.25">
      <c r="H9" s="11">
        <v>2024</v>
      </c>
      <c r="I9" s="16"/>
      <c r="N9" s="9" cm="1">
        <f t="array" ref="N9">IFERROR(INDEX(Data!$QY$3:$RT$1713,MATCH(SD!N$5&amp;SD!$H9,Data!$QY$3:$QY$1713&amp;Data!$QZ$3:$QZ$1713,0),19),"")</f>
        <v>80</v>
      </c>
      <c r="O9" s="9" cm="1">
        <f t="array" ref="O9">IFERROR(INDEX(Data!$QY$3:$RT$1713,MATCH(SD!O$5&amp;SD!$H9,Data!$QY$3:$QY$1713&amp;Data!$QZ$3:$QZ$1713,0),19),"")</f>
        <v>75</v>
      </c>
      <c r="P9" s="9" cm="1">
        <f t="array" ref="P9">IFERROR(INDEX(Data!$QY$3:$RT$1713,MATCH(SD!P$5&amp;SD!$H9,Data!$QY$3:$QY$1713&amp;Data!$QZ$3:$QZ$1713,0),19),"")</f>
        <v>72</v>
      </c>
      <c r="Q9" s="9" cm="1">
        <f t="array" ref="Q9">IFERROR(INDEX(Data!$QY$3:$RT$1713,MATCH(SD!Q$5&amp;SD!$H9,Data!$QY$3:$QY$1713&amp;Data!$QZ$3:$QZ$1713,0),19),"")</f>
        <v>73</v>
      </c>
      <c r="R9" s="9" cm="1">
        <f t="array" ref="R9">IFERROR(INDEX(Data!$QY$3:$RT$1713,MATCH(SD!R$5&amp;SD!$H9,Data!$QY$3:$QY$1713&amp;Data!$QZ$3:$QZ$1713,0),19),"")</f>
        <v>68</v>
      </c>
      <c r="S9" s="9" cm="1">
        <f t="array" ref="S9">IFERROR(INDEX(Data!$QY$3:$RT$1713,MATCH(SD!S$5&amp;SD!$H9,Data!$QY$3:$QY$1713&amp;Data!$QZ$3:$QZ$1713,0),19),"")</f>
        <v>66</v>
      </c>
      <c r="T9" s="9" cm="1">
        <f t="array" ref="T9">IFERROR(INDEX(Data!$QY$3:$RT$1713,MATCH(SD!T$5&amp;SD!$H9,Data!$QY$3:$QY$1713&amp;Data!$QZ$3:$QZ$1713,0),19),"")</f>
        <v>70</v>
      </c>
      <c r="U9" s="9" cm="1">
        <f t="array" ref="U9">IFERROR(INDEX(Data!$QY$3:$RT$1713,MATCH(SD!U$5&amp;SD!$H9,Data!$QY$3:$QY$1713&amp;Data!$QZ$3:$QZ$1713,0),19),"")</f>
        <v>72</v>
      </c>
      <c r="V9" s="9" cm="1">
        <f t="array" ref="V9">IFERROR(INDEX(Data!$QY$3:$RT$1713,MATCH(SD!V$5&amp;SD!$H9,Data!$QY$3:$QY$1713&amp;Data!$QZ$3:$QZ$1713,0),19),"")</f>
        <v>68</v>
      </c>
      <c r="W9" s="9" cm="1">
        <f t="array" ref="W9">IFERROR(INDEX(Data!$QY$3:$RT$1713,MATCH(SD!W$5&amp;SD!$H9,Data!$QY$3:$QY$1713&amp;Data!$QZ$3:$QZ$1713,0),19),"")</f>
        <v>72</v>
      </c>
      <c r="X9" s="9" cm="1">
        <f t="array" ref="X9">IFERROR(INDEX(Data!$QY$3:$RT$1713,MATCH(SD!X$5&amp;SD!$H9,Data!$QY$3:$QY$1713&amp;Data!$QZ$3:$QZ$1713,0),19),"")</f>
        <v>68</v>
      </c>
      <c r="Y9" s="9" cm="1">
        <f t="array" ref="Y9">(INDEX(Data!$QY$3:$RT$1713,MATCH(SD!Y$5&amp;SD!$H9,Data!$QY$3:$QY$1713&amp;Data!$QZ$3:$QZ$1713,0),19))</f>
        <v>72</v>
      </c>
      <c r="Z9" s="9" cm="1">
        <f t="array" ref="Z9">(INDEX(Data!$QY$3:$RT$1713,MATCH(SD!Z$5&amp;SD!$H9,Data!$QY$3:$QY$1713&amp;Data!$QZ$3:$QZ$1713,0),19))</f>
        <v>66</v>
      </c>
      <c r="AA9" s="9" cm="1">
        <f t="array" ref="AA9">(INDEX(Data!$QY$3:$RT$1713,MATCH(SD!AA$5&amp;SD!$H9,Data!$QY$3:$QY$1713&amp;Data!$QZ$3:$QZ$1713,0),19))</f>
        <v>67</v>
      </c>
      <c r="AB9" s="9" cm="1">
        <f t="array" ref="AB9">(INDEX(Data!$QY$3:$RT$1713,MATCH(SD!AB$5&amp;SD!$H9,Data!$QY$3:$QY$1713&amp;Data!$QZ$3:$QZ$1713,0),19))</f>
        <v>61</v>
      </c>
      <c r="AC9" s="9" cm="1">
        <f t="array" ref="AC9">(INDEX(Data!$QY$3:$RT$1713,MATCH(SD!AC$5&amp;SD!$H9,Data!$QY$3:$QY$1713&amp;Data!$QZ$3:$QZ$1713,0),19))</f>
        <v>68</v>
      </c>
      <c r="AD9" s="9" cm="1">
        <f t="array" ref="AD9">(INDEX(Data!$QY$3:$RT$1713,MATCH(SD!AD$5&amp;SD!$H9,Data!$QY$3:$QY$1713&amp;Data!$QZ$3:$QZ$1713,0),19))</f>
        <v>59</v>
      </c>
      <c r="AE9" s="9" cm="1">
        <f t="array" ref="AE9">(INDEX(Data!$QY$3:$RT$1713,MATCH(SD!AE$5&amp;SD!$H9,Data!$QY$3:$QY$1713&amp;Data!$QZ$3:$QZ$1713,0),19))</f>
        <v>67</v>
      </c>
      <c r="AJ9" s="17"/>
    </row>
    <row r="10" spans="1:36" s="10" customFormat="1" x14ac:dyDescent="0.25">
      <c r="H10" s="18">
        <v>2023</v>
      </c>
      <c r="I10" s="19"/>
      <c r="M10" s="10" cm="1">
        <f t="array" ref="M10">IFERROR(INDEX(Data!$QY$3:$RT$1713,MATCH(SD!M$5&amp;SD!$H10,Data!$QY$3:$QY$1713&amp;Data!$QZ$3:$QZ$1713,0),19),"")</f>
        <v>60</v>
      </c>
      <c r="N10" s="10" cm="1">
        <f t="array" ref="N10">IFERROR(INDEX(Data!$QY$3:$RT$1713,MATCH(SD!N$5&amp;SD!$H10,Data!$QY$3:$QY$1713&amp;Data!$QZ$3:$QZ$1713,0),19),"")</f>
        <v>61</v>
      </c>
      <c r="O10" s="10" cm="1">
        <f t="array" ref="O10">IFERROR(INDEX(Data!$QY$3:$RT$1713,MATCH(SD!O$5&amp;SD!$H10,Data!$QY$3:$QY$1713&amp;Data!$QZ$3:$QZ$1713,0),19),"")</f>
        <v>50</v>
      </c>
      <c r="P10" s="10" cm="1">
        <f t="array" ref="P10">IFERROR(INDEX(Data!$QY$3:$RT$1713,MATCH(SD!P$5&amp;SD!$H10,Data!$QY$3:$QY$1713&amp;Data!$QZ$3:$QZ$1713,0),19),"")</f>
        <v>47</v>
      </c>
      <c r="Q10" s="10" cm="1">
        <f t="array" ref="Q10">IFERROR(INDEX(Data!$QY$3:$RT$1713,MATCH(SD!Q$5&amp;SD!$H10,Data!$QY$3:$QY$1713&amp;Data!$QZ$3:$QZ$1713,0),19),"")</f>
        <v>48</v>
      </c>
      <c r="R10" s="10" cm="1">
        <f t="array" ref="R10">IFERROR(INDEX(Data!$QY$3:$RT$1713,MATCH(SD!R$5&amp;SD!$H10,Data!$QY$3:$QY$1713&amp;Data!$QZ$3:$QZ$1713,0),19),"")</f>
        <v>53</v>
      </c>
      <c r="S10" s="10" cm="1">
        <f t="array" ref="S10">IFERROR(INDEX(Data!$QY$3:$RT$1713,MATCH(SD!S$5&amp;SD!$H10,Data!$QY$3:$QY$1713&amp;Data!$QZ$3:$QZ$1713,0),19),"")</f>
        <v>57</v>
      </c>
      <c r="T10" s="10" cm="1">
        <f t="array" ref="T10">IFERROR(INDEX(Data!$QY$3:$RT$1713,MATCH(SD!T$5&amp;SD!$H10,Data!$QY$3:$QY$1713&amp;Data!$QZ$3:$QZ$1713,0),19),"")</f>
        <v>56</v>
      </c>
      <c r="U10" s="10" cm="1">
        <f t="array" ref="U10">IFERROR(INDEX(Data!$QY$3:$RT$1713,MATCH(SD!U$5&amp;SD!$H10,Data!$QY$3:$QY$1713&amp;Data!$QZ$3:$QZ$1713,0),19),"")</f>
        <v>51</v>
      </c>
      <c r="V10" s="10" cm="1">
        <f t="array" ref="V10">IFERROR(INDEX(Data!$QY$3:$RT$1713,MATCH(SD!V$5&amp;SD!$H10,Data!$QY$3:$QY$1713&amp;Data!$QZ$3:$QZ$1713,0),19),"")</f>
        <v>55</v>
      </c>
      <c r="W10" s="10" cm="1">
        <f t="array" ref="W10">IFERROR(INDEX(Data!$QY$3:$RT$1713,MATCH(SD!W$5&amp;SD!$H10,Data!$QY$3:$QY$1713&amp;Data!$QZ$3:$QZ$1713,0),19),"")</f>
        <v>62</v>
      </c>
      <c r="X10" s="10" cm="1">
        <f t="array" ref="X10">IFERROR(INDEX(Data!$QY$3:$RT$1713,MATCH(SD!X$5&amp;SD!$H10,Data!$QY$3:$QY$1713&amp;Data!$QZ$3:$QZ$1713,0),19),"")</f>
        <v>59</v>
      </c>
      <c r="Y10" s="10" cm="1">
        <f t="array" ref="Y10">IFERROR(INDEX(Data!$QY$3:$RT$1713,MATCH(SD!Y$5&amp;SD!$H10,Data!$QY$3:$QY$1713&amp;Data!$QZ$3:$QZ$1713,0),19),"")</f>
        <v>54</v>
      </c>
      <c r="Z10" s="10" cm="1">
        <f t="array" ref="Z10">IFERROR(INDEX(Data!$QY$3:$RT$1713,MATCH(SD!Z$5&amp;SD!$H10,Data!$QY$3:$QY$1713&amp;Data!$QZ$3:$QZ$1713,0),19),"")</f>
        <v>46</v>
      </c>
      <c r="AA10" s="10" cm="1">
        <f t="array" ref="AA10">IFERROR(INDEX(Data!$QY$3:$RT$1713,MATCH(SD!AA$5&amp;SD!$H10,Data!$QY$3:$QY$1713&amp;Data!$QZ$3:$QZ$1713,0),19),"")</f>
        <v>43</v>
      </c>
      <c r="AB10" s="10" cm="1">
        <f t="array" ref="AB10">IFERROR(INDEX(Data!$QY$3:$RT$1713,MATCH(SD!AB$5&amp;SD!$H10,Data!$QY$3:$QY$1713&amp;Data!$QZ$3:$QZ$1713,0),19),"")</f>
        <v>46</v>
      </c>
      <c r="AC10" s="10" cm="1">
        <f t="array" ref="AC10">IFERROR(INDEX(Data!$QY$3:$RT$1713,MATCH(SD!AC$5&amp;SD!$H10,Data!$QY$3:$QY$1713&amp;Data!$QZ$3:$QZ$1713,0),19),"")</f>
        <v>44</v>
      </c>
      <c r="AD10" s="10" cm="1">
        <f t="array" ref="AD10">IFERROR(INDEX(Data!$QY$3:$RT$1713,MATCH(SD!AD$5&amp;SD!$H10,Data!$QY$3:$QY$1713&amp;Data!$QZ$3:$QZ$1713,0),19),"")</f>
        <v>43</v>
      </c>
      <c r="AE10" s="10" cm="1">
        <f t="array" ref="AE10">IFERROR(INDEX(Data!$QY$3:$RT$1713,MATCH(SD!AE$5&amp;SD!$H10,Data!$QY$3:$QY$1713&amp;Data!$QZ$3:$QZ$1713,0),19),"")</f>
        <v>45</v>
      </c>
      <c r="AF10" s="10" cm="1">
        <f t="array" ref="AF10">IFERROR(INDEX(Data!$QY$3:$RT$1713,MATCH(SD!AF$5&amp;SD!$H10,Data!$QY$3:$QY$1713&amp;Data!$QZ$3:$QZ$1713,0),19),"")</f>
        <v>45</v>
      </c>
      <c r="AJ10" s="20"/>
    </row>
    <row r="11" spans="1:36" s="9" customFormat="1" x14ac:dyDescent="0.25">
      <c r="H11" s="11">
        <v>2022</v>
      </c>
      <c r="I11" s="16"/>
      <c r="O11" s="9" cm="1">
        <f t="array" ref="O11">IFERROR(INDEX(Data!$QY$3:$RT$1713,MATCH(SD!O$5&amp;SD!$H11,Data!$QY$3:$QY$1713&amp;Data!$QZ$3:$QZ$1713,0),19),"")</f>
        <v>64</v>
      </c>
      <c r="P11" s="9" cm="1">
        <f t="array" ref="P11">IFERROR(INDEX(Data!$QY$3:$RT$1713,MATCH(SD!P$5&amp;SD!$H11,Data!$QY$3:$QY$1713&amp;Data!$QZ$3:$QZ$1713,0),19),"")</f>
        <v>72</v>
      </c>
      <c r="Q11" s="9" cm="1">
        <f t="array" ref="Q11">IFERROR(INDEX(Data!$QY$3:$RT$1713,MATCH(SD!Q$5&amp;SD!$H11,Data!$QY$3:$QY$1713&amp;Data!$QZ$3:$QZ$1713,0),19),"")</f>
        <v>73</v>
      </c>
      <c r="R11" s="9" cm="1">
        <f t="array" ref="R11">IFERROR(INDEX(Data!$QY$3:$RT$1713,MATCH(SD!R$5&amp;SD!$H11,Data!$QY$3:$QY$1713&amp;Data!$QZ$3:$QZ$1713,0),19),"")</f>
        <v>70</v>
      </c>
      <c r="S11" s="9" cm="1">
        <f t="array" ref="S11">IFERROR(INDEX(Data!$QY$3:$RT$1713,MATCH(SD!S$5&amp;SD!$H11,Data!$QY$3:$QY$1713&amp;Data!$QZ$3:$QZ$1713,0),19),"")</f>
        <v>69</v>
      </c>
      <c r="T11" s="9" cm="1">
        <f t="array" ref="T11">IFERROR(INDEX(Data!$QY$3:$RT$1713,MATCH(SD!T$5&amp;SD!$H11,Data!$QY$3:$QY$1713&amp;Data!$QZ$3:$QZ$1713,0),19),"")</f>
        <v>68</v>
      </c>
      <c r="U11" s="9" cm="1">
        <f t="array" ref="U11">IFERROR(INDEX(Data!$QY$3:$RT$1713,MATCH(SD!U$5&amp;SD!$H11,Data!$QY$3:$QY$1713&amp;Data!$QZ$3:$QZ$1713,0),19),"")</f>
        <v>64</v>
      </c>
      <c r="V11" s="9" cm="1">
        <f t="array" ref="V11">IFERROR(INDEX(Data!$QY$3:$RT$1713,MATCH(SD!V$5&amp;SD!$H11,Data!$QY$3:$QY$1713&amp;Data!$QZ$3:$QZ$1713,0),19),"")</f>
        <v>65</v>
      </c>
      <c r="W11" s="9" cm="1">
        <f t="array" ref="W11">IFERROR(INDEX(Data!$QY$3:$RT$1713,MATCH(SD!W$5&amp;SD!$H11,Data!$QY$3:$QY$1713&amp;Data!$QZ$3:$QZ$1713,0),19),"")</f>
        <v>60</v>
      </c>
      <c r="X11" s="9" cm="1">
        <f t="array" ref="X11">IFERROR(INDEX(Data!$QY$3:$RT$1713,MATCH(SD!X$5&amp;SD!$H11,Data!$QY$3:$QY$1713&amp;Data!$QZ$3:$QZ$1713,0),19),"")</f>
        <v>55</v>
      </c>
      <c r="Y11" s="9" cm="1">
        <f t="array" ref="Y11">IFERROR(INDEX(Data!$QY$3:$RT$1713,MATCH(SD!Y$5&amp;SD!$H11,Data!$QY$3:$QY$1713&amp;Data!$QZ$3:$QZ$1713,0),19),"")</f>
        <v>55</v>
      </c>
      <c r="Z11" s="9" cm="1">
        <f t="array" ref="Z11">IFERROR(INDEX(Data!$QY$3:$RT$1713,MATCH(SD!Z$5&amp;SD!$H11,Data!$QY$3:$QY$1713&amp;Data!$QZ$3:$QZ$1713,0),19),"")</f>
        <v>55</v>
      </c>
      <c r="AA11" s="9" cm="1">
        <f t="array" ref="AA11">IFERROR(INDEX(Data!$QY$3:$RT$1713,MATCH(SD!AA$5&amp;SD!$H11,Data!$QY$3:$QY$1713&amp;Data!$QZ$3:$QZ$1713,0),19),"")</f>
        <v>51</v>
      </c>
      <c r="AB11" s="9" cm="1">
        <f t="array" ref="AB11">IFERROR(INDEX(Data!$QY$3:$RT$1713,MATCH(SD!AB$5&amp;SD!$H11,Data!$QY$3:$QY$1713&amp;Data!$QZ$3:$QZ$1713,0),19),"")</f>
        <v>50</v>
      </c>
      <c r="AC11" s="9" cm="1">
        <f t="array" ref="AC11">IFERROR(INDEX(Data!$QY$3:$RT$1713,MATCH(SD!AC$5&amp;SD!$H11,Data!$QY$3:$QY$1713&amp;Data!$QZ$3:$QZ$1713,0),19),"")</f>
        <v>41</v>
      </c>
      <c r="AD11" s="9" cm="1">
        <f t="array" ref="AD11">IFERROR(INDEX(Data!$QY$3:$RT$1713,MATCH(SD!AD$5&amp;SD!$H11,Data!$QY$3:$QY$1713&amp;Data!$QZ$3:$QZ$1713,0),19),"")</f>
        <v>39</v>
      </c>
      <c r="AE11" s="9" cm="1">
        <f t="array" ref="AE11">IFERROR(INDEX(Data!$QY$3:$RT$1713,MATCH(SD!AE$5&amp;SD!$H11,Data!$QY$3:$QY$1713&amp;Data!$QZ$3:$QZ$1713,0),19),"")</f>
        <v>37</v>
      </c>
      <c r="AF11" s="9" cm="1">
        <f t="array" ref="AF11">IFERROR(INDEX(Data!$QY$3:$RT$1713,MATCH(SD!AF$5&amp;SD!$H11,Data!$QY$3:$QY$1713&amp;Data!$QZ$3:$QZ$1713,0),19),"")</f>
        <v>41</v>
      </c>
      <c r="AG11" s="9" cm="1">
        <f t="array" ref="AG11">IFERROR(INDEX(Data!$QY$3:$RT$1713,MATCH(SD!AG$5&amp;SD!$H11,Data!$QY$3:$QY$1713&amp;Data!$QZ$3:$QZ$1713,0),19),"")</f>
        <v>41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IFERROR(INDEX(Data!$QY$3:$RT$1713,MATCH(SD!N$5&amp;SD!$H12,Data!$QY$3:$QY$1713&amp;Data!$QZ$3:$QZ$1713,0),19),"")</f>
        <v>45</v>
      </c>
      <c r="O12" s="10" cm="1">
        <f t="array" ref="O12">IFERROR(INDEX(Data!$QY$3:$RT$1713,MATCH(SD!O$5&amp;SD!$H12,Data!$QY$3:$QY$1713&amp;Data!$QZ$3:$QZ$1713,0),19),"")</f>
        <v>45</v>
      </c>
      <c r="P12" s="10" cm="1">
        <f t="array" ref="P12">IFERROR(INDEX(Data!$QY$3:$RT$1713,MATCH(SD!P$5&amp;SD!$H12,Data!$QY$3:$QY$1713&amp;Data!$QZ$3:$QZ$1713,0),19),"")</f>
        <v>33</v>
      </c>
      <c r="Q12" s="10" cm="1">
        <f t="array" ref="Q12">IFERROR(INDEX(Data!$QY$3:$RT$1713,MATCH(SD!Q$5&amp;SD!$H12,Data!$QY$3:$QY$1713&amp;Data!$QZ$3:$QZ$1713,0),19),"")</f>
        <v>26</v>
      </c>
      <c r="R12" s="10" cm="1">
        <f t="array" ref="R12">IFERROR(INDEX(Data!$QY$3:$RT$1713,MATCH(SD!R$5&amp;SD!$H12,Data!$QY$3:$QY$1713&amp;Data!$QZ$3:$QZ$1713,0),19),"")</f>
        <v>24</v>
      </c>
      <c r="S12" s="10" cm="1">
        <f t="array" ref="S12">IFERROR(INDEX(Data!$QY$3:$RT$1713,MATCH(SD!S$5&amp;SD!$H12,Data!$QY$3:$QY$1713&amp;Data!$QZ$3:$QZ$1713,0),19),"")</f>
        <v>28</v>
      </c>
      <c r="T12" s="10" cm="1">
        <f t="array" ref="T12">IFERROR(INDEX(Data!$QY$3:$RT$1713,MATCH(SD!T$5&amp;SD!$H12,Data!$QY$3:$QY$1713&amp;Data!$QZ$3:$QZ$1713,0),19),"")</f>
        <v>29</v>
      </c>
      <c r="U12" s="10" cm="1">
        <f t="array" ref="U12">IFERROR(INDEX(Data!$QY$3:$RT$1713,MATCH(SD!U$5&amp;SD!$H12,Data!$QY$3:$QY$1713&amp;Data!$QZ$3:$QZ$1713,0),19),"")</f>
        <v>26</v>
      </c>
      <c r="V12" s="10" cm="1">
        <f t="array" ref="V12">IFERROR(INDEX(Data!$QY$3:$RT$1713,MATCH(SD!V$5&amp;SD!$H12,Data!$QY$3:$QY$1713&amp;Data!$QZ$3:$QZ$1713,0),19),"")</f>
        <v>30</v>
      </c>
      <c r="W12" s="10" cm="1">
        <f t="array" ref="W12">IFERROR(INDEX(Data!$QY$3:$RT$1713,MATCH(SD!W$5&amp;SD!$H12,Data!$QY$3:$QY$1713&amp;Data!$QZ$3:$QZ$1713,0),19),"")</f>
        <v>27</v>
      </c>
      <c r="X12" s="10" cm="1">
        <f t="array" ref="X12">IFERROR(INDEX(Data!$QY$3:$RT$1713,MATCH(SD!X$5&amp;SD!$H12,Data!$QY$3:$QY$1713&amp;Data!$QZ$3:$QZ$1713,0),19),"")</f>
        <v>22</v>
      </c>
      <c r="Y12" s="10" cm="1">
        <f t="array" ref="Y12">IFERROR(INDEX(Data!$QY$3:$RT$1713,MATCH(SD!Y$5&amp;SD!$H12,Data!$QY$3:$QY$1713&amp;Data!$QZ$3:$QZ$1713,0),19),"")</f>
        <v>25</v>
      </c>
      <c r="Z12" s="10" cm="1">
        <f t="array" ref="Z12">IFERROR(INDEX(Data!$QY$3:$RT$1713,MATCH(SD!Z$5&amp;SD!$H12,Data!$QY$3:$QY$1713&amp;Data!$QZ$3:$QZ$1713,0),19),"")</f>
        <v>22</v>
      </c>
      <c r="AA12" s="10" cm="1">
        <f t="array" ref="AA12">IFERROR(INDEX(Data!$QY$3:$RT$1713,MATCH(SD!AA$5&amp;SD!$H12,Data!$QY$3:$QY$1713&amp;Data!$QZ$3:$QZ$1713,0),19),"")</f>
        <v>22</v>
      </c>
      <c r="AB12" s="10" cm="1">
        <f t="array" ref="AB12">IFERROR(INDEX(Data!$QY$3:$RT$1713,MATCH(SD!AB$5&amp;SD!$H12,Data!$QY$3:$QY$1713&amp;Data!$QZ$3:$QZ$1713,0),19),"")</f>
        <v>20</v>
      </c>
      <c r="AC12" s="10" cm="1">
        <f t="array" ref="AC12">IFERROR(INDEX(Data!$QY$3:$RT$1713,MATCH(SD!AC$5&amp;SD!$H12,Data!$QY$3:$QY$1713&amp;Data!$QZ$3:$QZ$1713,0),19),"")</f>
        <v>21</v>
      </c>
      <c r="AD12" s="10" cm="1">
        <f t="array" ref="AD12">IFERROR(INDEX(Data!$QY$3:$RT$1713,MATCH(SD!AD$5&amp;SD!$H12,Data!$QY$3:$QY$1713&amp;Data!$QZ$3:$QZ$1713,0),19),"")</f>
        <v>24</v>
      </c>
      <c r="AE12" s="10" cm="1">
        <f t="array" ref="AE12">IFERROR(INDEX(Data!$QY$3:$RT$1713,MATCH(SD!AE$5&amp;SD!$H12,Data!$QY$3:$QY$1713&amp;Data!$QZ$3:$QZ$1713,0),19),"")</f>
        <v>24</v>
      </c>
      <c r="AF12" s="10" cm="1">
        <f t="array" ref="AF12">IFERROR(INDEX(Data!$QY$3:$RT$1713,MATCH(SD!AF$5&amp;SD!$H12,Data!$QY$3:$QY$1713&amp;Data!$QZ$3:$QZ$1713,0),19),"")</f>
        <v>24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IFERROR(INDEX(Data!$QY$3:$RT$1713,MATCH(SD!M$5&amp;SD!$H13,Data!$QY$3:$QY$1713&amp;Data!$QZ$3:$QZ$1713,0),19),"")</f>
        <v>83</v>
      </c>
      <c r="N13" s="9" cm="1">
        <f t="array" ref="N13">IFERROR(INDEX(Data!$QY$3:$RT$1713,MATCH(SD!N$5&amp;SD!$H13,Data!$QY$3:$QY$1713&amp;Data!$QZ$3:$QZ$1713,0),19),"")</f>
        <v>84</v>
      </c>
      <c r="O13" s="9" cm="1">
        <f t="array" ref="O13">IFERROR(INDEX(Data!$QY$3:$RT$1713,MATCH(SD!O$5&amp;SD!$H13,Data!$QY$3:$QY$1713&amp;Data!$QZ$3:$QZ$1713,0),19),"")</f>
        <v>78</v>
      </c>
      <c r="P13" s="9" cm="1">
        <f t="array" ref="P13">IFERROR(INDEX(Data!$QY$3:$RT$1713,MATCH(SD!P$5&amp;SD!$H13,Data!$QY$3:$QY$1713&amp;Data!$QZ$3:$QZ$1713,0),19),"")</f>
        <v>81</v>
      </c>
      <c r="Q13" s="9" cm="1">
        <f t="array" ref="Q13">IFERROR(INDEX(Data!$QY$3:$RT$1713,MATCH(SD!Q$5&amp;SD!$H13,Data!$QY$3:$QY$1713&amp;Data!$QZ$3:$QZ$1713,0),19),"")</f>
        <v>80</v>
      </c>
      <c r="R13" s="9" cm="1">
        <f t="array" ref="R13">IFERROR(INDEX(Data!$QY$3:$RT$1713,MATCH(SD!R$5&amp;SD!$H13,Data!$QY$3:$QY$1713&amp;Data!$QZ$3:$QZ$1713,0),19),"")</f>
        <v>80</v>
      </c>
      <c r="S13" s="9" cm="1">
        <f t="array" ref="S13">IFERROR(INDEX(Data!$QY$3:$RT$1713,MATCH(SD!S$5&amp;SD!$H13,Data!$QY$3:$QY$1713&amp;Data!$QZ$3:$QZ$1713,0),19),"")</f>
        <v>77</v>
      </c>
      <c r="T13" s="9" cm="1">
        <f t="array" ref="T13">IFERROR(INDEX(Data!$QY$3:$RT$1713,MATCH(SD!T$5&amp;SD!$H13,Data!$QY$3:$QY$1713&amp;Data!$QZ$3:$QZ$1713,0),19),"")</f>
        <v>81</v>
      </c>
      <c r="U13" s="9" cm="1">
        <f t="array" ref="U13">IFERROR(INDEX(Data!$QY$3:$RT$1713,MATCH(SD!U$5&amp;SD!$H13,Data!$QY$3:$QY$1713&amp;Data!$QZ$3:$QZ$1713,0),19),"")</f>
        <v>84</v>
      </c>
      <c r="V13" s="9" cm="1">
        <f t="array" ref="V13">IFERROR(INDEX(Data!$QY$3:$RT$1713,MATCH(SD!V$5&amp;SD!$H13,Data!$QY$3:$QY$1713&amp;Data!$QZ$3:$QZ$1713,0),19),"")</f>
        <v>85</v>
      </c>
      <c r="W13" s="9" cm="1">
        <f t="array" ref="W13">IFERROR(INDEX(Data!$QY$3:$RT$1713,MATCH(SD!W$5&amp;SD!$H13,Data!$QY$3:$QY$1713&amp;Data!$QZ$3:$QZ$1713,0),19),"")</f>
        <v>85</v>
      </c>
      <c r="X13" s="9" cm="1">
        <f t="array" ref="X13">IFERROR(INDEX(Data!$QY$3:$RT$1713,MATCH(SD!X$5&amp;SD!$H13,Data!$QY$3:$QY$1713&amp;Data!$QZ$3:$QZ$1713,0),19),"")</f>
        <v>82</v>
      </c>
      <c r="Y13" s="9" cm="1">
        <f t="array" ref="Y13">IFERROR(INDEX(Data!$QY$3:$RT$1713,MATCH(SD!Y$5&amp;SD!$H13,Data!$QY$3:$QY$1713&amp;Data!$QZ$3:$QZ$1713,0),19),"")</f>
        <v>72</v>
      </c>
      <c r="Z13" s="9" cm="1">
        <f t="array" ref="Z13">IFERROR(INDEX(Data!$QY$3:$RT$1713,MATCH(SD!Z$5&amp;SD!$H13,Data!$QY$3:$QY$1713&amp;Data!$QZ$3:$QZ$1713,0),19),"")</f>
        <v>72</v>
      </c>
      <c r="AA13" s="9" cm="1">
        <f t="array" ref="AA13">IFERROR(INDEX(Data!$QY$3:$RT$1713,MATCH(SD!AA$5&amp;SD!$H13,Data!$QY$3:$QY$1713&amp;Data!$QZ$3:$QZ$1713,0),19),"")</f>
        <v>66</v>
      </c>
      <c r="AB13" s="9" cm="1">
        <f t="array" ref="AB13">IFERROR(INDEX(Data!$QY$3:$RT$1713,MATCH(SD!AB$5&amp;SD!$H13,Data!$QY$3:$QY$1713&amp;Data!$QZ$3:$QZ$1713,0),19),"")</f>
        <v>64</v>
      </c>
      <c r="AC13" s="9" cm="1">
        <f t="array" ref="AC13">IFERROR(INDEX(Data!$QY$3:$RT$1713,MATCH(SD!AC$5&amp;SD!$H13,Data!$QY$3:$QY$1713&amp;Data!$QZ$3:$QZ$1713,0),19),"")</f>
        <v>65</v>
      </c>
      <c r="AD13" s="9" cm="1">
        <f t="array" ref="AD13">IFERROR(INDEX(Data!$QY$3:$RT$1713,MATCH(SD!AD$5&amp;SD!$H13,Data!$QY$3:$QY$1713&amp;Data!$QZ$3:$QZ$1713,0),19),"")</f>
        <v>67</v>
      </c>
      <c r="AE13" s="9" cm="1">
        <f t="array" ref="AE13">IFERROR(INDEX(Data!$QY$3:$RT$1713,MATCH(SD!AE$5&amp;SD!$H13,Data!$QY$3:$QY$1713&amp;Data!$QZ$3:$QZ$1713,0),19),"")</f>
        <v>69</v>
      </c>
      <c r="AF13" s="9" cm="1">
        <f t="array" ref="AF13">IFERROR(INDEX(Data!$QY$3:$RT$1713,MATCH(SD!AF$5&amp;SD!$H13,Data!$QY$3:$QY$1713&amp;Data!$QZ$3:$QZ$1713,0),19),"")</f>
        <v>69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IFERROR(INDEX(Data!$QY$3:$RT$1713,MATCH(SD!P$5&amp;SD!$H14,Data!$QY$3:$QY$1713&amp;Data!$QZ$3:$QZ$1713,0),19),"")</f>
        <v>55</v>
      </c>
      <c r="Q14" s="10" cm="1">
        <f t="array" ref="Q14">IFERROR(INDEX(Data!$QY$3:$RT$1713,MATCH(SD!Q$5&amp;SD!$H14,Data!$QY$3:$QY$1713&amp;Data!$QZ$3:$QZ$1713,0),19),"")</f>
        <v>54</v>
      </c>
      <c r="R14" s="10" cm="1">
        <f t="array" ref="R14">IFERROR(INDEX(Data!$QY$3:$RT$1713,MATCH(SD!R$5&amp;SD!$H14,Data!$QY$3:$QY$1713&amp;Data!$QZ$3:$QZ$1713,0),19),"")</f>
        <v>52</v>
      </c>
      <c r="S14" s="10" cm="1">
        <f t="array" ref="S14">IFERROR(INDEX(Data!$QY$3:$RT$1713,MATCH(SD!S$5&amp;SD!$H14,Data!$QY$3:$QY$1713&amp;Data!$QZ$3:$QZ$1713,0),19),"")</f>
        <v>52</v>
      </c>
      <c r="T14" s="10" cm="1">
        <f t="array" ref="T14">IFERROR(INDEX(Data!$QY$3:$RT$1713,MATCH(SD!T$5&amp;SD!$H14,Data!$QY$3:$QY$1713&amp;Data!$QZ$3:$QZ$1713,0),19),"")</f>
        <v>47</v>
      </c>
      <c r="U14" s="10" cm="1">
        <f t="array" ref="U14">IFERROR(INDEX(Data!$QY$3:$RT$1713,MATCH(SD!U$5&amp;SD!$H14,Data!$QY$3:$QY$1713&amp;Data!$QZ$3:$QZ$1713,0),19),"")</f>
        <v>50</v>
      </c>
      <c r="V14" s="10" cm="1">
        <f t="array" ref="V14">IFERROR(INDEX(Data!$QY$3:$RT$1713,MATCH(SD!V$5&amp;SD!$H14,Data!$QY$3:$QY$1713&amp;Data!$QZ$3:$QZ$1713,0),19),"")</f>
        <v>54</v>
      </c>
      <c r="W14" s="10" cm="1">
        <f t="array" ref="W14">IFERROR(INDEX(Data!$QY$3:$RT$1713,MATCH(SD!W$5&amp;SD!$H14,Data!$QY$3:$QY$1713&amp;Data!$QZ$3:$QZ$1713,0),19),"")</f>
        <v>53</v>
      </c>
      <c r="X14" s="10" cm="1">
        <f t="array" ref="X14">IFERROR(INDEX(Data!$QY$3:$RT$1713,MATCH(SD!X$5&amp;SD!$H14,Data!$QY$3:$QY$1713&amp;Data!$QZ$3:$QZ$1713,0),19),"")</f>
        <v>56</v>
      </c>
      <c r="Y14" s="10" cm="1">
        <f t="array" ref="Y14">IFERROR(INDEX(Data!$QY$3:$RT$1713,MATCH(SD!Y$5&amp;SD!$H14,Data!$QY$3:$QY$1713&amp;Data!$QZ$3:$QZ$1713,0),19),"")</f>
        <v>58</v>
      </c>
      <c r="Z14" s="10" cm="1">
        <f t="array" ref="Z14">IFERROR(INDEX(Data!$QY$3:$RT$1713,MATCH(SD!Z$5&amp;SD!$H14,Data!$QY$3:$QY$1713&amp;Data!$QZ$3:$QZ$1713,0),19),"")</f>
        <v>59</v>
      </c>
      <c r="AA14" s="10" cm="1">
        <f t="array" ref="AA14">IFERROR(INDEX(Data!$QY$3:$RT$1713,MATCH(SD!AA$5&amp;SD!$H14,Data!$QY$3:$QY$1713&amp;Data!$QZ$3:$QZ$1713,0),19),"")</f>
        <v>65</v>
      </c>
      <c r="AB14" s="10" cm="1">
        <f t="array" ref="AB14">IFERROR(INDEX(Data!$QY$3:$RT$1713,MATCH(SD!AB$5&amp;SD!$H14,Data!$QY$3:$QY$1713&amp;Data!$QZ$3:$QZ$1713,0),19),"")</f>
        <v>65</v>
      </c>
      <c r="AC14" s="10" cm="1">
        <f t="array" ref="AC14">IFERROR(INDEX(Data!$QY$3:$RT$1713,MATCH(SD!AC$5&amp;SD!$H14,Data!$QY$3:$QY$1713&amp;Data!$QZ$3:$QZ$1713,0),19),"")</f>
        <v>61</v>
      </c>
      <c r="AD14" s="10" cm="1">
        <f t="array" ref="AD14">IFERROR(INDEX(Data!$QY$3:$RT$1713,MATCH(SD!AD$5&amp;SD!$H14,Data!$QY$3:$QY$1713&amp;Data!$QZ$3:$QZ$1713,0),19),"")</f>
        <v>61</v>
      </c>
      <c r="AE14" s="10" cm="1">
        <f t="array" ref="AE14">IFERROR(INDEX(Data!$QY$3:$RT$1713,MATCH(SD!AE$5&amp;SD!$H14,Data!$QY$3:$QY$1713&amp;Data!$QZ$3:$QZ$1713,0),19),"")</f>
        <v>57</v>
      </c>
      <c r="AF14" s="10" cm="1">
        <f t="array" ref="AF14">IFERROR(INDEX(Data!$QY$3:$RT$1713,MATCH(SD!AF$5&amp;SD!$H14,Data!$QY$3:$QY$1713&amp;Data!$QZ$3:$QZ$1713,0),19),"")</f>
        <v>62</v>
      </c>
      <c r="AG14" s="10" cm="1">
        <f t="array" ref="AG14">IFERROR(INDEX(Data!$QY$3:$RT$1713,MATCH(SD!AG$5&amp;SD!$H14,Data!$QY$3:$QY$1713&amp;Data!$QZ$3:$QZ$1713,0),19),"")</f>
        <v>59</v>
      </c>
      <c r="AH14" s="10" cm="1">
        <f t="array" ref="AH14">IFERROR(INDEX(Data!$QY$3:$RT$1713,MATCH(SD!AH$5&amp;SD!$H14,Data!$QY$3:$QY$1713&amp;Data!$QZ$3:$QZ$1713,0),19),"")</f>
        <v>57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IFERROR(INDEX(Data!$QY$3:$RT$1713,MATCH(SD!M$5&amp;SD!$H15,Data!$QY$3:$QY$1713&amp;Data!$QZ$3:$QZ$1713,0),19),"")</f>
        <v>67</v>
      </c>
      <c r="N15" s="9" cm="1">
        <f t="array" ref="N15">IFERROR(INDEX(Data!$QY$3:$RT$1713,MATCH(SD!N$5&amp;SD!$H15,Data!$QY$3:$QY$1713&amp;Data!$QZ$3:$QZ$1713,0),19),"")</f>
        <v>60</v>
      </c>
      <c r="O15" s="9" cm="1">
        <f t="array" ref="O15">IFERROR(INDEX(Data!$QY$3:$RT$1713,MATCH(SD!O$5&amp;SD!$H15,Data!$QY$3:$QY$1713&amp;Data!$QZ$3:$QZ$1713,0),19),"")</f>
        <v>61</v>
      </c>
      <c r="P15" s="9" cm="1">
        <f t="array" ref="P15">IFERROR(INDEX(Data!$QY$3:$RT$1713,MATCH(SD!P$5&amp;SD!$H15,Data!$QY$3:$QY$1713&amp;Data!$QZ$3:$QZ$1713,0),19),"")</f>
        <v>65</v>
      </c>
      <c r="Q15" s="9" cm="1">
        <f t="array" ref="Q15">IFERROR(INDEX(Data!$QY$3:$RT$1713,MATCH(SD!Q$5&amp;SD!$H15,Data!$QY$3:$QY$1713&amp;Data!$QZ$3:$QZ$1713,0),19),"")</f>
        <v>59</v>
      </c>
      <c r="R15" s="9" cm="1">
        <f t="array" ref="R15">IFERROR(INDEX(Data!$QY$3:$RT$1713,MATCH(SD!R$5&amp;SD!$H15,Data!$QY$3:$QY$1713&amp;Data!$QZ$3:$QZ$1713,0),19),"")</f>
        <v>68</v>
      </c>
      <c r="S15" s="9" cm="1">
        <f t="array" ref="S15">IFERROR(INDEX(Data!$QY$3:$RT$1713,MATCH(SD!S$5&amp;SD!$H15,Data!$QY$3:$QY$1713&amp;Data!$QZ$3:$QZ$1713,0),19),"")</f>
        <v>63</v>
      </c>
      <c r="T15" s="9" cm="1">
        <f t="array" ref="T15">IFERROR(INDEX(Data!$QY$3:$RT$1713,MATCH(SD!T$5&amp;SD!$H15,Data!$QY$3:$QY$1713&amp;Data!$QZ$3:$QZ$1713,0),19),"")</f>
        <v>65</v>
      </c>
      <c r="U15" s="9" cm="1">
        <f t="array" ref="U15">IFERROR(INDEX(Data!$QY$3:$RT$1713,MATCH(SD!U$5&amp;SD!$H15,Data!$QY$3:$QY$1713&amp;Data!$QZ$3:$QZ$1713,0),19),"")</f>
        <v>69</v>
      </c>
      <c r="V15" s="9" cm="1">
        <f t="array" ref="V15">IFERROR(INDEX(Data!$QY$3:$RT$1713,MATCH(SD!V$5&amp;SD!$H15,Data!$QY$3:$QY$1713&amp;Data!$QZ$3:$QZ$1713,0),19),"")</f>
        <v>65</v>
      </c>
      <c r="W15" s="9" cm="1">
        <f t="array" ref="W15">IFERROR(INDEX(Data!$QY$3:$RT$1713,MATCH(SD!W$5&amp;SD!$H15,Data!$QY$3:$QY$1713&amp;Data!$QZ$3:$QZ$1713,0),19),"")</f>
        <v>66</v>
      </c>
      <c r="X15" s="9" cm="1">
        <f t="array" ref="X15">IFERROR(INDEX(Data!$QY$3:$RT$1713,MATCH(SD!X$5&amp;SD!$H15,Data!$QY$3:$QY$1713&amp;Data!$QZ$3:$QZ$1713,0),19),"")</f>
        <v>60</v>
      </c>
      <c r="Y15" s="9" cm="1">
        <f t="array" ref="Y15">IFERROR(INDEX(Data!$QY$3:$RT$1713,MATCH(SD!Y$5&amp;SD!$H15,Data!$QY$3:$QY$1713&amp;Data!$QZ$3:$QZ$1713,0),19),"")</f>
        <v>59</v>
      </c>
      <c r="Z15" s="9" cm="1">
        <f t="array" ref="Z15">IFERROR(INDEX(Data!$QY$3:$RT$1713,MATCH(SD!Z$5&amp;SD!$H15,Data!$QY$3:$QY$1713&amp;Data!$QZ$3:$QZ$1713,0),19),"")</f>
        <v>57</v>
      </c>
      <c r="AA15" s="9" cm="1">
        <f t="array" ref="AA15">IFERROR(INDEX(Data!$QY$3:$RT$1713,MATCH(SD!AA$5&amp;SD!$H15,Data!$QY$3:$QY$1713&amp;Data!$QZ$3:$QZ$1713,0),19),"")</f>
        <v>59</v>
      </c>
      <c r="AB15" s="9" cm="1">
        <f t="array" ref="AB15">IFERROR(INDEX(Data!$QY$3:$RT$1713,MATCH(SD!AB$5&amp;SD!$H15,Data!$QY$3:$QY$1713&amp;Data!$QZ$3:$QZ$1713,0),19),"")</f>
        <v>60</v>
      </c>
      <c r="AC15" s="9" cm="1">
        <f t="array" ref="AC15">IFERROR(INDEX(Data!$QY$3:$RT$1713,MATCH(SD!AC$5&amp;SD!$H15,Data!$QY$3:$QY$1713&amp;Data!$QZ$3:$QZ$1713,0),19),"")</f>
        <v>61</v>
      </c>
      <c r="AD15" s="9" cm="1">
        <f t="array" ref="AD15">IFERROR(INDEX(Data!$QY$3:$RT$1713,MATCH(SD!AD$5&amp;SD!$H15,Data!$QY$3:$QY$1713&amp;Data!$QZ$3:$QZ$1713,0),19),"")</f>
        <v>58</v>
      </c>
      <c r="AE15" s="9" cm="1">
        <f t="array" ref="AE15">IFERROR(INDEX(Data!$QY$3:$RT$1713,MATCH(SD!AE$5&amp;SD!$H15,Data!$QY$3:$QY$1713&amp;Data!$QZ$3:$QZ$1713,0),19),"")</f>
        <v>64</v>
      </c>
      <c r="AF15" s="9" cm="1">
        <f t="array" ref="AF15">IFERROR(INDEX(Data!$QY$3:$RT$1713,MATCH(SD!AF$5&amp;SD!$H15,Data!$QY$3:$QY$1713&amp;Data!$QZ$3:$QZ$1713,0),19),"")</f>
        <v>62</v>
      </c>
      <c r="AG15" s="9" cm="1">
        <f t="array" ref="AG15">IFERROR(INDEX(Data!$QY$3:$RT$1713,MATCH(SD!AG$5&amp;SD!$H15,Data!$QY$3:$QY$1713&amp;Data!$QZ$3:$QZ$1713,0),19),"")</f>
        <v>61</v>
      </c>
      <c r="AH15" s="9" cm="1">
        <f t="array" ref="AH15">IFERROR(INDEX(Data!$QY$3:$RT$1713,MATCH(SD!AH$5&amp;SD!$H15,Data!$QY$3:$QY$1713&amp;Data!$QZ$3:$QZ$1713,0),19),"")</f>
        <v>61</v>
      </c>
      <c r="AI15" s="9" cm="1">
        <f t="array" ref="AI15">IFERROR(INDEX(Data!$QY$3:$RT$1713,MATCH(SD!AI$5&amp;SD!$H15,Data!$QY$3:$QY$1713&amp;Data!$QZ$3:$QZ$1713,0),19),"")</f>
        <v>61</v>
      </c>
      <c r="AJ15" s="17" cm="1">
        <f t="array" ref="AJ15">IFERROR(INDEX(Data!$QY$3:$RT$1713,MATCH(SD!AJ$5&amp;SD!$H15,Data!$QY$3:$QY$1713&amp;Data!$QZ$3:$QZ$1713,0),19),"")</f>
        <v>61</v>
      </c>
    </row>
    <row r="16" spans="1:36" s="10" customFormat="1" x14ac:dyDescent="0.25">
      <c r="H16" s="18">
        <v>2017</v>
      </c>
      <c r="I16" s="19"/>
      <c r="M16" s="10" cm="1">
        <f t="array" ref="M16">IFERROR(INDEX(Data!$QY$3:$RT$1713,MATCH(SD!M$5&amp;SD!$H16,Data!$QY$3:$QY$1713&amp;Data!$QZ$3:$QZ$1713,0),19),"")</f>
        <v>59</v>
      </c>
      <c r="N16" s="10" cm="1">
        <f t="array" ref="N16">IFERROR(INDEX(Data!$QY$3:$RT$1713,MATCH(SD!N$5&amp;SD!$H16,Data!$QY$3:$QY$1713&amp;Data!$QZ$3:$QZ$1713,0),19),"")</f>
        <v>43</v>
      </c>
      <c r="O16" s="10" cm="1">
        <f t="array" ref="O16">IFERROR(INDEX(Data!$QY$3:$RT$1713,MATCH(SD!O$5&amp;SD!$H16,Data!$QY$3:$QY$1713&amp;Data!$QZ$3:$QZ$1713,0),19),"")</f>
        <v>48</v>
      </c>
      <c r="P16" s="10" cm="1">
        <f t="array" ref="P16">IFERROR(INDEX(Data!$QY$3:$RT$1713,MATCH(SD!P$5&amp;SD!$H16,Data!$QY$3:$QY$1713&amp;Data!$QZ$3:$QZ$1713,0),19),"")</f>
        <v>39</v>
      </c>
      <c r="Q16" s="10" cm="1">
        <f t="array" ref="Q16">IFERROR(INDEX(Data!$QY$3:$RT$1713,MATCH(SD!Q$5&amp;SD!$H16,Data!$QY$3:$QY$1713&amp;Data!$QZ$3:$QZ$1713,0),19),"")</f>
        <v>36</v>
      </c>
      <c r="R16" s="10" cm="1">
        <f t="array" ref="R16">IFERROR(INDEX(Data!$QY$3:$RT$1713,MATCH(SD!R$5&amp;SD!$H16,Data!$QY$3:$QY$1713&amp;Data!$QZ$3:$QZ$1713,0),19),"")</f>
        <v>34</v>
      </c>
      <c r="S16" s="10" cm="1">
        <f t="array" ref="S16">IFERROR(INDEX(Data!$QY$3:$RT$1713,MATCH(SD!S$5&amp;SD!$H16,Data!$QY$3:$QY$1713&amp;Data!$QZ$3:$QZ$1713,0),19),"")</f>
        <v>29</v>
      </c>
      <c r="T16" s="10" cm="1">
        <f t="array" ref="T16">IFERROR(INDEX(Data!$QY$3:$RT$1713,MATCH(SD!T$5&amp;SD!$H16,Data!$QY$3:$QY$1713&amp;Data!$QZ$3:$QZ$1713,0),19),"")</f>
        <v>25</v>
      </c>
      <c r="U16" s="10" cm="1">
        <f t="array" ref="U16">IFERROR(INDEX(Data!$QY$3:$RT$1713,MATCH(SD!U$5&amp;SD!$H16,Data!$QY$3:$QY$1713&amp;Data!$QZ$3:$QZ$1713,0),19),"")</f>
        <v>28</v>
      </c>
      <c r="V16" s="10" cm="1">
        <f t="array" ref="V16">IFERROR(INDEX(Data!$QY$3:$RT$1713,MATCH(SD!V$5&amp;SD!$H16,Data!$QY$3:$QY$1713&amp;Data!$QZ$3:$QZ$1713,0),19),"")</f>
        <v>32</v>
      </c>
      <c r="W16" s="10" cm="1">
        <f t="array" ref="W16">IFERROR(INDEX(Data!$QY$3:$RT$1713,MATCH(SD!W$5&amp;SD!$H16,Data!$QY$3:$QY$1713&amp;Data!$QZ$3:$QZ$1713,0),19),"")</f>
        <v>34</v>
      </c>
      <c r="X16" s="10" cm="1">
        <f t="array" ref="X16">IFERROR(INDEX(Data!$QY$3:$RT$1713,MATCH(SD!X$5&amp;SD!$H16,Data!$QY$3:$QY$1713&amp;Data!$QZ$3:$QZ$1713,0),19),"")</f>
        <v>42</v>
      </c>
      <c r="Y16" s="10" cm="1">
        <f t="array" ref="Y16">IFERROR(INDEX(Data!$QY$3:$RT$1713,MATCH(SD!Y$5&amp;SD!$H16,Data!$QY$3:$QY$1713&amp;Data!$QZ$3:$QZ$1713,0),19),"")</f>
        <v>49</v>
      </c>
      <c r="Z16" s="10" cm="1">
        <f t="array" ref="Z16">IFERROR(INDEX(Data!$QY$3:$RT$1713,MATCH(SD!Z$5&amp;SD!$H16,Data!$QY$3:$QY$1713&amp;Data!$QZ$3:$QZ$1713,0),19),"")</f>
        <v>48</v>
      </c>
      <c r="AA16" s="10" cm="1">
        <f t="array" ref="AA16">IFERROR(INDEX(Data!$QY$3:$RT$1713,MATCH(SD!AA$5&amp;SD!$H16,Data!$QY$3:$QY$1713&amp;Data!$QZ$3:$QZ$1713,0),19),"")</f>
        <v>50</v>
      </c>
      <c r="AB16" s="10" cm="1">
        <f t="array" ref="AB16">IFERROR(INDEX(Data!$QY$3:$RT$1713,MATCH(SD!AB$5&amp;SD!$H16,Data!$QY$3:$QY$1713&amp;Data!$QZ$3:$QZ$1713,0),19),"")</f>
        <v>46</v>
      </c>
      <c r="AC16" s="10" cm="1">
        <f t="array" ref="AC16">IFERROR(INDEX(Data!$QY$3:$RT$1713,MATCH(SD!AC$5&amp;SD!$H16,Data!$QY$3:$QY$1713&amp;Data!$QZ$3:$QZ$1713,0),19),"")</f>
        <v>49</v>
      </c>
      <c r="AD16" s="10" cm="1">
        <f t="array" ref="AD16">IFERROR(INDEX(Data!$QY$3:$RT$1713,MATCH(SD!AD$5&amp;SD!$H16,Data!$QY$3:$QY$1713&amp;Data!$QZ$3:$QZ$1713,0),19),"")</f>
        <v>49</v>
      </c>
      <c r="AE16" s="10" cm="1">
        <f t="array" ref="AE16">IFERROR(INDEX(Data!$QY$3:$RT$1713,MATCH(SD!AE$5&amp;SD!$H16,Data!$QY$3:$QY$1713&amp;Data!$QZ$3:$QZ$1713,0),19),"")</f>
        <v>51</v>
      </c>
      <c r="AF16" s="10" cm="1">
        <f t="array" ref="AF16">IFERROR(INDEX(Data!$QY$3:$RT$1713,MATCH(SD!AF$5&amp;SD!$H16,Data!$QY$3:$QY$1713&amp;Data!$QZ$3:$QZ$1713,0),19),"")</f>
        <v>52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IFERROR(INDEX(Data!$QY$3:$RT$1713,MATCH(SD!N$5&amp;SD!$H17,Data!$QY$3:$QY$1713&amp;Data!$QZ$3:$QZ$1713,0),19),"")</f>
        <v>77</v>
      </c>
      <c r="O17" s="9" cm="1">
        <f t="array" ref="O17">IFERROR(INDEX(Data!$QY$3:$RT$1713,MATCH(SD!O$5&amp;SD!$H17,Data!$QY$3:$QY$1713&amp;Data!$QZ$3:$QZ$1713,0),19),"")</f>
        <v>75</v>
      </c>
      <c r="P17" s="9" cm="1">
        <f t="array" ref="P17">IFERROR(INDEX(Data!$QY$3:$RT$1713,MATCH(SD!P$5&amp;SD!$H17,Data!$QY$3:$QY$1713&amp;Data!$QZ$3:$QZ$1713,0),19),"")</f>
        <v>78</v>
      </c>
      <c r="Q17" s="9" cm="1">
        <f t="array" ref="Q17">IFERROR(INDEX(Data!$QY$3:$RT$1713,MATCH(SD!Q$5&amp;SD!$H17,Data!$QY$3:$QY$1713&amp;Data!$QZ$3:$QZ$1713,0),19),"")</f>
        <v>75</v>
      </c>
      <c r="R17" s="9" cm="1">
        <f t="array" ref="R17">IFERROR(INDEX(Data!$QY$3:$RT$1713,MATCH(SD!R$5&amp;SD!$H17,Data!$QY$3:$QY$1713&amp;Data!$QZ$3:$QZ$1713,0),19),"")</f>
        <v>67</v>
      </c>
      <c r="S17" s="9" cm="1">
        <f t="array" ref="S17">IFERROR(INDEX(Data!$QY$3:$RT$1713,MATCH(SD!S$5&amp;SD!$H17,Data!$QY$3:$QY$1713&amp;Data!$QZ$3:$QZ$1713,0),19),"")</f>
        <v>69</v>
      </c>
      <c r="T17" s="9" cm="1">
        <f t="array" ref="T17">IFERROR(INDEX(Data!$QY$3:$RT$1713,MATCH(SD!T$5&amp;SD!$H17,Data!$QY$3:$QY$1713&amp;Data!$QZ$3:$QZ$1713,0),19),"")</f>
        <v>66</v>
      </c>
      <c r="U17" s="9" cm="1">
        <f t="array" ref="U17">IFERROR(INDEX(Data!$QY$3:$RT$1713,MATCH(SD!U$5&amp;SD!$H17,Data!$QY$3:$QY$1713&amp;Data!$QZ$3:$QZ$1713,0),19),"")</f>
        <v>61</v>
      </c>
      <c r="V17" s="9" cm="1">
        <f t="array" ref="V17">IFERROR(INDEX(Data!$QY$3:$RT$1713,MATCH(SD!V$5&amp;SD!$H17,Data!$QY$3:$QY$1713&amp;Data!$QZ$3:$QZ$1713,0),19),"")</f>
        <v>60</v>
      </c>
      <c r="W17" s="9" cm="1">
        <f t="array" ref="W17">IFERROR(INDEX(Data!$QY$3:$RT$1713,MATCH(SD!W$5&amp;SD!$H17,Data!$QY$3:$QY$1713&amp;Data!$QZ$3:$QZ$1713,0),19),"")</f>
        <v>57</v>
      </c>
      <c r="X17" s="9" cm="1">
        <f t="array" ref="X17">IFERROR(INDEX(Data!$QY$3:$RT$1713,MATCH(SD!X$5&amp;SD!$H17,Data!$QY$3:$QY$1713&amp;Data!$QZ$3:$QZ$1713,0),19),"")</f>
        <v>56</v>
      </c>
      <c r="Y17" s="9" cm="1">
        <f t="array" ref="Y17">IFERROR(INDEX(Data!$QY$3:$RT$1713,MATCH(SD!Y$5&amp;SD!$H17,Data!$QY$3:$QY$1713&amp;Data!$QZ$3:$QZ$1713,0),19),"")</f>
        <v>59</v>
      </c>
      <c r="Z17" s="9" cm="1">
        <f t="array" ref="Z17">IFERROR(INDEX(Data!$QY$3:$RT$1713,MATCH(SD!Z$5&amp;SD!$H17,Data!$QY$3:$QY$1713&amp;Data!$QZ$3:$QZ$1713,0),19),"")</f>
        <v>59</v>
      </c>
      <c r="AA17" s="9" cm="1">
        <f t="array" ref="AA17">IFERROR(INDEX(Data!$QY$3:$RT$1713,MATCH(SD!AA$5&amp;SD!$H17,Data!$QY$3:$QY$1713&amp;Data!$QZ$3:$QZ$1713,0),19),"")</f>
        <v>59</v>
      </c>
      <c r="AB17" s="9" cm="1">
        <f t="array" ref="AB17">IFERROR(INDEX(Data!$QY$3:$RT$1713,MATCH(SD!AB$5&amp;SD!$H17,Data!$QY$3:$QY$1713&amp;Data!$QZ$3:$QZ$1713,0),19),"")</f>
        <v>60</v>
      </c>
      <c r="AC17" s="9" cm="1">
        <f t="array" ref="AC17">IFERROR(INDEX(Data!$QY$3:$RT$1713,MATCH(SD!AC$5&amp;SD!$H17,Data!$QY$3:$QY$1713&amp;Data!$QZ$3:$QZ$1713,0),19),"")</f>
        <v>61</v>
      </c>
      <c r="AD17" s="9" cm="1">
        <f t="array" ref="AD17">IFERROR(INDEX(Data!$QY$3:$RT$1713,MATCH(SD!AD$5&amp;SD!$H17,Data!$QY$3:$QY$1713&amp;Data!$QZ$3:$QZ$1713,0),19),"")</f>
        <v>61</v>
      </c>
      <c r="AE17" s="9" cm="1">
        <f t="array" ref="AE17">IFERROR(INDEX(Data!$QY$3:$RT$1713,MATCH(SD!AE$5&amp;SD!$H17,Data!$QY$3:$QY$1713&amp;Data!$QZ$3:$QZ$1713,0),19),"")</f>
        <v>62</v>
      </c>
      <c r="AF17" s="9" cm="1">
        <f t="array" ref="AF17">IFERROR(INDEX(Data!$QY$3:$RT$1713,MATCH(SD!AF$5&amp;SD!$H17,Data!$QY$3:$QY$1713&amp;Data!$QZ$3:$QZ$1713,0),19),"")</f>
        <v>64</v>
      </c>
      <c r="AG17" s="9" cm="1">
        <f t="array" ref="AG17">IFERROR(INDEX(Data!$QY$3:$RT$1713,MATCH(SD!AG$5&amp;SD!$H17,Data!$QY$3:$QY$1713&amp;Data!$QZ$3:$QZ$1713,0),19),"")</f>
        <v>64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IFERROR(INDEX(Data!$QY$3:$RT$1713,MATCH(SD!N$5&amp;SD!$H18,Data!$QY$3:$QY$1713&amp;Data!$QZ$3:$QZ$1713,0),19),"")</f>
        <v>69</v>
      </c>
      <c r="O18" s="10" cm="1">
        <f t="array" ref="O18">IFERROR(INDEX(Data!$QY$3:$RT$1713,MATCH(SD!O$5&amp;SD!$H18,Data!$QY$3:$QY$1713&amp;Data!$QZ$3:$QZ$1713,0),19),"")</f>
        <v>68</v>
      </c>
      <c r="P18" s="10" cm="1">
        <f t="array" ref="P18">IFERROR(INDEX(Data!$QY$3:$RT$1713,MATCH(SD!P$5&amp;SD!$H18,Data!$QY$3:$QY$1713&amp;Data!$QZ$3:$QZ$1713,0),19),"")</f>
        <v>70</v>
      </c>
      <c r="Q18" s="10" cm="1">
        <f t="array" ref="Q18">IFERROR(INDEX(Data!$QY$3:$RT$1713,MATCH(SD!Q$5&amp;SD!$H18,Data!$QY$3:$QY$1713&amp;Data!$QZ$3:$QZ$1713,0),19),"")</f>
        <v>70</v>
      </c>
      <c r="R18" s="10" cm="1">
        <f t="array" ref="R18">IFERROR(INDEX(Data!$QY$3:$RT$1713,MATCH(SD!R$5&amp;SD!$H18,Data!$QY$3:$QY$1713&amp;Data!$QZ$3:$QZ$1713,0),19),"")</f>
        <v>74</v>
      </c>
      <c r="S18" s="10" cm="1">
        <f t="array" ref="S18">IFERROR(INDEX(Data!$QY$3:$RT$1713,MATCH(SD!S$5&amp;SD!$H18,Data!$QY$3:$QY$1713&amp;Data!$QZ$3:$QZ$1713,0),19),"")</f>
        <v>76</v>
      </c>
      <c r="T18" s="10" cm="1">
        <f t="array" ref="T18">IFERROR(INDEX(Data!$QY$3:$RT$1713,MATCH(SD!T$5&amp;SD!$H18,Data!$QY$3:$QY$1713&amp;Data!$QZ$3:$QZ$1713,0),19),"")</f>
        <v>77</v>
      </c>
      <c r="U18" s="10" cm="1">
        <f t="array" ref="U18">IFERROR(INDEX(Data!$QY$3:$RT$1713,MATCH(SD!U$5&amp;SD!$H18,Data!$QY$3:$QY$1713&amp;Data!$QZ$3:$QZ$1713,0),19),"")</f>
        <v>76</v>
      </c>
      <c r="V18" s="10" cm="1">
        <f t="array" ref="V18">IFERROR(INDEX(Data!$QY$3:$RT$1713,MATCH(SD!V$5&amp;SD!$H18,Data!$QY$3:$QY$1713&amp;Data!$QZ$3:$QZ$1713,0),19),"")</f>
        <v>76</v>
      </c>
      <c r="W18" s="10" cm="1">
        <f t="array" ref="W18">IFERROR(INDEX(Data!$QY$3:$RT$1713,MATCH(SD!W$5&amp;SD!$H18,Data!$QY$3:$QY$1713&amp;Data!$QZ$3:$QZ$1713,0),19),"")</f>
        <v>76</v>
      </c>
      <c r="X18" s="10" cm="1">
        <f t="array" ref="X18">IFERROR(INDEX(Data!$QY$3:$RT$1713,MATCH(SD!X$5&amp;SD!$H18,Data!$QY$3:$QY$1713&amp;Data!$QZ$3:$QZ$1713,0),19),"")</f>
        <v>75</v>
      </c>
      <c r="Y18" s="10" cm="1">
        <f t="array" ref="Y18">IFERROR(INDEX(Data!$QY$3:$RT$1713,MATCH(SD!Y$5&amp;SD!$H18,Data!$QY$3:$QY$1713&amp;Data!$QZ$3:$QZ$1713,0),19),"")</f>
        <v>76</v>
      </c>
      <c r="Z18" s="10" cm="1">
        <f t="array" ref="Z18">IFERROR(INDEX(Data!$QY$3:$RT$1713,MATCH(SD!Z$5&amp;SD!$H18,Data!$QY$3:$QY$1713&amp;Data!$QZ$3:$QZ$1713,0),19),"")</f>
        <v>77</v>
      </c>
      <c r="AA18" s="10" cm="1">
        <f t="array" ref="AA18">IFERROR(INDEX(Data!$QY$3:$RT$1713,MATCH(SD!AA$5&amp;SD!$H18,Data!$QY$3:$QY$1713&amp;Data!$QZ$3:$QZ$1713,0),19),"")</f>
        <v>77</v>
      </c>
      <c r="AB18" s="10" cm="1">
        <f t="array" ref="AB18">IFERROR(INDEX(Data!$QY$3:$RT$1713,MATCH(SD!AB$5&amp;SD!$H18,Data!$QY$3:$QY$1713&amp;Data!$QZ$3:$QZ$1713,0),19),"")</f>
        <v>76</v>
      </c>
      <c r="AC18" s="10" cm="1">
        <f t="array" ref="AC18">IFERROR(INDEX(Data!$QY$3:$RT$1713,MATCH(SD!AC$5&amp;SD!$H18,Data!$QY$3:$QY$1713&amp;Data!$QZ$3:$QZ$1713,0),19),"")</f>
        <v>77</v>
      </c>
      <c r="AD18" s="10" cm="1">
        <f t="array" ref="AD18">IFERROR(INDEX(Data!$QY$3:$RT$1713,MATCH(SD!AD$5&amp;SD!$H18,Data!$QY$3:$QY$1713&amp;Data!$QZ$3:$QZ$1713,0),19),"")</f>
        <v>77</v>
      </c>
      <c r="AE18" s="10" cm="1">
        <f t="array" ref="AE18">IFERROR(INDEX(Data!$QY$3:$RT$1713,MATCH(SD!AE$5&amp;SD!$H18,Data!$QY$3:$QY$1713&amp;Data!$QZ$3:$QZ$1713,0),19),"")</f>
        <v>78</v>
      </c>
      <c r="AF18" s="10" cm="1">
        <f t="array" ref="AF18">IFERROR(INDEX(Data!$QY$3:$RT$1713,MATCH(SD!AF$5&amp;SD!$H18,Data!$QY$3:$QY$1713&amp;Data!$QZ$3:$QZ$1713,0),19),"")</f>
        <v>79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IFERROR(INDEX(Data!$QY$3:$RT$1713,MATCH(SD!N$5&amp;SD!$H19,Data!$QY$3:$QY$1713&amp;Data!$QZ$3:$QZ$1713,0),19),"")</f>
        <v>88</v>
      </c>
      <c r="O19" s="9" cm="1">
        <f t="array" ref="O19">IFERROR(INDEX(Data!$QY$3:$RT$1713,MATCH(SD!O$5&amp;SD!$H19,Data!$QY$3:$QY$1713&amp;Data!$QZ$3:$QZ$1713,0),19),"")</f>
        <v>84</v>
      </c>
      <c r="P19" s="9" cm="1">
        <f t="array" ref="P19">IFERROR(INDEX(Data!$QY$3:$RT$1713,MATCH(SD!P$5&amp;SD!$H19,Data!$QY$3:$QY$1713&amp;Data!$QZ$3:$QZ$1713,0),19),"")</f>
        <v>76</v>
      </c>
      <c r="Q19" s="9" cm="1">
        <f t="array" ref="Q19">IFERROR(INDEX(Data!$QY$3:$RT$1713,MATCH(SD!Q$5&amp;SD!$H19,Data!$QY$3:$QY$1713&amp;Data!$QZ$3:$QZ$1713,0),19),"")</f>
        <v>74</v>
      </c>
      <c r="R19" s="9" cm="1">
        <f t="array" ref="R19">IFERROR(INDEX(Data!$QY$3:$RT$1713,MATCH(SD!R$5&amp;SD!$H19,Data!$QY$3:$QY$1713&amp;Data!$QZ$3:$QZ$1713,0),19),"")</f>
        <v>76</v>
      </c>
      <c r="S19" s="9" cm="1">
        <f t="array" ref="S19">IFERROR(INDEX(Data!$QY$3:$RT$1713,MATCH(SD!S$5&amp;SD!$H19,Data!$QY$3:$QY$1713&amp;Data!$QZ$3:$QZ$1713,0),19),"")</f>
        <v>74</v>
      </c>
      <c r="T19" s="9" cm="1">
        <f t="array" ref="T19">IFERROR(INDEX(Data!$QY$3:$RT$1713,MATCH(SD!T$5&amp;SD!$H19,Data!$QY$3:$QY$1713&amp;Data!$QZ$3:$QZ$1713,0),19),"")</f>
        <v>72</v>
      </c>
      <c r="U19" s="9" cm="1">
        <f t="array" ref="U19">IFERROR(INDEX(Data!$QY$3:$RT$1713,MATCH(SD!U$5&amp;SD!$H19,Data!$QY$3:$QY$1713&amp;Data!$QZ$3:$QZ$1713,0),19),"")</f>
        <v>68</v>
      </c>
      <c r="V19" s="9" cm="1">
        <f t="array" ref="V19">IFERROR(INDEX(Data!$QY$3:$RT$1713,MATCH(SD!V$5&amp;SD!$H19,Data!$QY$3:$QY$1713&amp;Data!$QZ$3:$QZ$1713,0),19),"")</f>
        <v>69</v>
      </c>
      <c r="W19" s="9" cm="1">
        <f t="array" ref="W19">IFERROR(INDEX(Data!$QY$3:$RT$1713,MATCH(SD!W$5&amp;SD!$H19,Data!$QY$3:$QY$1713&amp;Data!$QZ$3:$QZ$1713,0),19),"")</f>
        <v>71</v>
      </c>
      <c r="X19" s="9" cm="1">
        <f t="array" ref="X19">IFERROR(INDEX(Data!$QY$3:$RT$1713,MATCH(SD!X$5&amp;SD!$H19,Data!$QY$3:$QY$1713&amp;Data!$QZ$3:$QZ$1713,0),19),"")</f>
        <v>70</v>
      </c>
      <c r="Y19" s="9" cm="1">
        <f t="array" ref="Y19">IFERROR(INDEX(Data!$QY$3:$RT$1713,MATCH(SD!Y$5&amp;SD!$H19,Data!$QY$3:$QY$1713&amp;Data!$QZ$3:$QZ$1713,0),19),"")</f>
        <v>71</v>
      </c>
      <c r="Z19" s="9" cm="1">
        <f t="array" ref="Z19">IFERROR(INDEX(Data!$QY$3:$RT$1713,MATCH(SD!Z$5&amp;SD!$H19,Data!$QY$3:$QY$1713&amp;Data!$QZ$3:$QZ$1713,0),19),"")</f>
        <v>74</v>
      </c>
      <c r="AA19" s="9" cm="1">
        <f t="array" ref="AA19">IFERROR(INDEX(Data!$QY$3:$RT$1713,MATCH(SD!AA$5&amp;SD!$H19,Data!$QY$3:$QY$1713&amp;Data!$QZ$3:$QZ$1713,0),19),"")</f>
        <v>75</v>
      </c>
      <c r="AB19" s="9" cm="1">
        <f t="array" ref="AB19">IFERROR(INDEX(Data!$QY$3:$RT$1713,MATCH(SD!AB$5&amp;SD!$H19,Data!$QY$3:$QY$1713&amp;Data!$QZ$3:$QZ$1713,0),19),"")</f>
        <v>76</v>
      </c>
      <c r="AC19" s="9" cm="1">
        <f t="array" ref="AC19">IFERROR(INDEX(Data!$QY$3:$RT$1713,MATCH(SD!AC$5&amp;SD!$H19,Data!$QY$3:$QY$1713&amp;Data!$QZ$3:$QZ$1713,0),19),"")</f>
        <v>75</v>
      </c>
      <c r="AD19" s="9" cm="1">
        <f t="array" ref="AD19">IFERROR(INDEX(Data!$QY$3:$RT$1713,MATCH(SD!AD$5&amp;SD!$H19,Data!$QY$3:$QY$1713&amp;Data!$QZ$3:$QZ$1713,0),19),"")</f>
        <v>76</v>
      </c>
      <c r="AE19" s="9" cm="1">
        <f t="array" ref="AE19">IFERROR(INDEX(Data!$QY$3:$RT$1713,MATCH(SD!AE$5&amp;SD!$H19,Data!$QY$3:$QY$1713&amp;Data!$QZ$3:$QZ$1713,0),19),"")</f>
        <v>76</v>
      </c>
      <c r="AF19" s="9" cm="1">
        <f t="array" ref="AF19">IFERROR(INDEX(Data!$QY$3:$RT$1713,MATCH(SD!AF$5&amp;SD!$H19,Data!$QY$3:$QY$1713&amp;Data!$QZ$3:$QZ$1713,0),19),"")</f>
        <v>78</v>
      </c>
      <c r="AG19" s="9" cm="1">
        <f t="array" ref="AG19">IFERROR(INDEX(Data!$QY$3:$RT$1713,MATCH(SD!AG$5&amp;SD!$H19,Data!$QY$3:$QY$1713&amp;Data!$QZ$3:$QZ$1713,0),19),"")</f>
        <v>78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IFERROR(INDEX(Data!$QY$3:$RT$1713,MATCH(SD!I$5&amp;SD!$H20,Data!$QY$3:$QY$1713&amp;Data!$QZ$3:$QZ$1713,0),19),"")</f>
        <v/>
      </c>
      <c r="J20" s="10" t="str" cm="1">
        <f t="array" ref="J20">IFERROR(INDEX(Data!$QY$3:$RT$1713,MATCH(SD!J$5&amp;SD!$H20,Data!$QY$3:$QY$1713&amp;Data!$QZ$3:$QZ$1713,0),19),"")</f>
        <v/>
      </c>
      <c r="K20" s="10" t="str" cm="1">
        <f t="array" ref="K20">IFERROR(INDEX(Data!$QY$3:$RT$1713,MATCH(SD!K$5&amp;SD!$H20,Data!$QY$3:$QY$1713&amp;Data!$QZ$3:$QZ$1713,0),19),"")</f>
        <v/>
      </c>
      <c r="L20" s="10" t="str" cm="1">
        <f t="array" ref="L20">IFERROR(INDEX(Data!$QY$3:$RT$1713,MATCH(SD!L$5&amp;SD!$H20,Data!$QY$3:$QY$1713&amp;Data!$QZ$3:$QZ$1713,0),19),"")</f>
        <v/>
      </c>
      <c r="M20" s="10" t="str" cm="1">
        <f t="array" ref="M20">IFERROR(INDEX(Data!$QY$3:$RT$1713,MATCH(SD!M$5&amp;SD!$H20,Data!$QY$3:$QY$1713&amp;Data!$QZ$3:$QZ$1713,0),19),"")</f>
        <v/>
      </c>
      <c r="N20" s="10" t="str" cm="1">
        <f t="array" ref="N20">IFERROR(INDEX(Data!$QY$3:$RT$1713,MATCH(SD!N$5&amp;SD!$H20,Data!$QY$3:$QY$1713&amp;Data!$QZ$3:$QZ$1713,0),19),"")</f>
        <v/>
      </c>
      <c r="O20" s="10" cm="1">
        <f t="array" ref="O20">IFERROR(INDEX(Data!$QY$3:$RT$1713,MATCH(SD!O$5&amp;SD!$H20,Data!$QY$3:$QY$1713&amp;Data!$QZ$3:$QZ$1713,0),19),"")</f>
        <v>74</v>
      </c>
      <c r="P20" s="10" cm="1">
        <f t="array" ref="P20">IFERROR(INDEX(Data!$QY$3:$RT$1713,MATCH(SD!P$5&amp;SD!$H20,Data!$QY$3:$QY$1713&amp;Data!$QZ$3:$QZ$1713,0),19),"")</f>
        <v>67</v>
      </c>
      <c r="Q20" s="10" cm="1">
        <f t="array" ref="Q20">IFERROR(INDEX(Data!$QY$3:$RT$1713,MATCH(SD!Q$5&amp;SD!$H20,Data!$QY$3:$QY$1713&amp;Data!$QZ$3:$QZ$1713,0),19),"")</f>
        <v>67</v>
      </c>
      <c r="R20" s="10" cm="1">
        <f t="array" ref="R20">IFERROR(INDEX(Data!$QY$3:$RT$1713,MATCH(SD!R$5&amp;SD!$H20,Data!$QY$3:$QY$1713&amp;Data!$QZ$3:$QZ$1713,0),19),"")</f>
        <v>77</v>
      </c>
      <c r="S20" s="10" cm="1">
        <f t="array" ref="S20">IFERROR(INDEX(Data!$QY$3:$RT$1713,MATCH(SD!S$5&amp;SD!$H20,Data!$QY$3:$QY$1713&amp;Data!$QZ$3:$QZ$1713,0),19),"")</f>
        <v>71</v>
      </c>
      <c r="T20" s="10" cm="1">
        <f t="array" ref="T20">IFERROR(INDEX(Data!$QY$3:$RT$1713,MATCH(SD!T$5&amp;SD!$H20,Data!$QY$3:$QY$1713&amp;Data!$QZ$3:$QZ$1713,0),19),"")</f>
        <v>73</v>
      </c>
      <c r="U20" s="10" cm="1">
        <f t="array" ref="U20">IFERROR(INDEX(Data!$QY$3:$RT$1713,MATCH(SD!U$5&amp;SD!$H20,Data!$QY$3:$QY$1713&amp;Data!$QZ$3:$QZ$1713,0),19),"")</f>
        <v>68</v>
      </c>
      <c r="V20" s="10" cm="1">
        <f t="array" ref="V20">IFERROR(INDEX(Data!$QY$3:$RT$1713,MATCH(SD!V$5&amp;SD!$H20,Data!$QY$3:$QY$1713&amp;Data!$QZ$3:$QZ$1713,0),19),"")</f>
        <v>69</v>
      </c>
      <c r="W20" s="10" cm="1">
        <f t="array" ref="W20">IFERROR(INDEX(Data!$QY$3:$RT$1713,MATCH(SD!W$5&amp;SD!$H20,Data!$QY$3:$QY$1713&amp;Data!$QZ$3:$QZ$1713,0),19),"")</f>
        <v>69</v>
      </c>
      <c r="X20" s="10" cm="1">
        <f t="array" ref="X20">IFERROR(INDEX(Data!$QY$3:$RT$1713,MATCH(SD!X$5&amp;SD!$H20,Data!$QY$3:$QY$1713&amp;Data!$QZ$3:$QZ$1713,0),19),"")</f>
        <v>67</v>
      </c>
      <c r="Y20" s="10" cm="1">
        <f t="array" ref="Y20">IFERROR(INDEX(Data!$QY$3:$RT$1713,MATCH(SD!Y$5&amp;SD!$H20,Data!$QY$3:$QY$1713&amp;Data!$QZ$3:$QZ$1713,0),19),"")</f>
        <v>62</v>
      </c>
      <c r="Z20" s="10" cm="1">
        <f t="array" ref="Z20">IFERROR(INDEX(Data!$QY$3:$RT$1713,MATCH(SD!Z$5&amp;SD!$H20,Data!$QY$3:$QY$1713&amp;Data!$QZ$3:$QZ$1713,0),19),"")</f>
        <v>57</v>
      </c>
      <c r="AA20" s="10" cm="1">
        <f t="array" ref="AA20">IFERROR(INDEX(Data!$QY$3:$RT$1713,MATCH(SD!AA$5&amp;SD!$H20,Data!$QY$3:$QY$1713&amp;Data!$QZ$3:$QZ$1713,0),19),"")</f>
        <v>54</v>
      </c>
      <c r="AB20" s="10" cm="1">
        <f t="array" ref="AB20">IFERROR(INDEX(Data!$QY$3:$RT$1713,MATCH(SD!AB$5&amp;SD!$H20,Data!$QY$3:$QY$1713&amp;Data!$QZ$3:$QZ$1713,0),19),"")</f>
        <v>52</v>
      </c>
      <c r="AC20" s="10" cm="1">
        <f t="array" ref="AC20">IFERROR(INDEX(Data!$QY$3:$RT$1713,MATCH(SD!AC$5&amp;SD!$H20,Data!$QY$3:$QY$1713&amp;Data!$QZ$3:$QZ$1713,0),19),"")</f>
        <v>49</v>
      </c>
      <c r="AD20" s="10" cm="1">
        <f t="array" ref="AD20">IFERROR(INDEX(Data!$QY$3:$RT$1713,MATCH(SD!AD$5&amp;SD!$H20,Data!$QY$3:$QY$1713&amp;Data!$QZ$3:$QZ$1713,0),19),"")</f>
        <v>49</v>
      </c>
      <c r="AE20" s="10" t="str" cm="1">
        <f t="array" ref="AE20">IFERROR(INDEX(Data!$QY$3:$RT$1713,MATCH(SD!AE$5&amp;SD!$H20,Data!$QY$3:$QY$1713&amp;Data!$QZ$3:$QZ$1713,0),19),"")</f>
        <v/>
      </c>
      <c r="AF20" s="10" t="str" cm="1">
        <f t="array" ref="AF20">IFERROR(INDEX(Data!$QY$3:$RT$1713,MATCH(SD!AF$5&amp;SD!$H20,Data!$QY$3:$QY$1713&amp;Data!$QZ$3:$QZ$1713,0),19),"")</f>
        <v/>
      </c>
      <c r="AG20" s="10" cm="1">
        <f t="array" ref="AG20">IFERROR(INDEX(Data!$QY$3:$RT$1713,MATCH(SD!AG$5&amp;SD!$H20,Data!$QY$3:$QY$1713&amp;Data!$QZ$3:$QZ$1713,0),19),"")</f>
        <v>54</v>
      </c>
      <c r="AH20" s="10" t="str" cm="1">
        <f t="array" ref="AH20">IFERROR(INDEX(Data!$QY$3:$RT$1713,MATCH(SD!AH$5&amp;SD!$H20,Data!$QY$3:$QY$1713&amp;Data!$QZ$3:$QZ$1713,0),19),"")</f>
        <v/>
      </c>
      <c r="AI20" s="10" t="str" cm="1">
        <f t="array" ref="AI20">IFERROR(INDEX(Data!$QY$3:$RT$1713,MATCH(SD!AI$5&amp;SD!$H20,Data!$QY$3:$QY$1713&amp;Data!$QZ$3:$QZ$1713,0),19),"")</f>
        <v/>
      </c>
      <c r="AJ20" s="20" t="str" cm="1">
        <f t="array" ref="AJ20">IFERROR(INDEX(Data!$QY$3:$RT$1713,MATCH(SD!AJ$5&amp;SD!$H20,Data!$QY$3:$QY$1713&amp;Data!$QZ$3:$QZ$1713,0),19),"")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IFERROR(INDEX(Data!$QY$3:$RT$1713,MATCH(SD!I$5&amp;SD!$H21,Data!$QY$3:$QY$1713&amp;Data!$QZ$3:$QZ$1713,0),19),"")</f>
        <v/>
      </c>
      <c r="J21" s="9" t="str" cm="1">
        <f t="array" ref="J21">IFERROR(INDEX(Data!$QY$3:$RT$1713,MATCH(SD!J$5&amp;SD!$H21,Data!$QY$3:$QY$1713&amp;Data!$QZ$3:$QZ$1713,0),19),"")</f>
        <v/>
      </c>
      <c r="K21" s="9" t="str" cm="1">
        <f t="array" ref="K21">IFERROR(INDEX(Data!$QY$3:$RT$1713,MATCH(SD!K$5&amp;SD!$H21,Data!$QY$3:$QY$1713&amp;Data!$QZ$3:$QZ$1713,0),19),"")</f>
        <v/>
      </c>
      <c r="L21" s="9" t="str" cm="1">
        <f t="array" ref="L21">IFERROR(INDEX(Data!$QY$3:$RT$1713,MATCH(SD!L$5&amp;SD!$H21,Data!$QY$3:$QY$1713&amp;Data!$QZ$3:$QZ$1713,0),19),"")</f>
        <v/>
      </c>
      <c r="M21" s="9" cm="1">
        <f t="array" ref="M21">IFERROR(INDEX(Data!$QY$3:$RT$1713,MATCH(SD!M$5&amp;SD!$H21,Data!$QY$3:$QY$1713&amp;Data!$QZ$3:$QZ$1713,0),19),"")</f>
        <v>83</v>
      </c>
      <c r="N21" s="9" cm="1">
        <f t="array" ref="N21">IFERROR(INDEX(Data!$QY$3:$RT$1713,MATCH(SD!N$5&amp;SD!$H21,Data!$QY$3:$QY$1713&amp;Data!$QZ$3:$QZ$1713,0),19),"")</f>
        <v>84</v>
      </c>
      <c r="O21" s="9" cm="1">
        <f t="array" ref="O21">IFERROR(INDEX(Data!$QY$3:$RT$1713,MATCH(SD!O$5&amp;SD!$H21,Data!$QY$3:$QY$1713&amp;Data!$QZ$3:$QZ$1713,0),19),"")</f>
        <v>76</v>
      </c>
      <c r="P21" s="9" cm="1">
        <f t="array" ref="P21">IFERROR(INDEX(Data!$QY$3:$RT$1713,MATCH(SD!P$5&amp;SD!$H21,Data!$QY$3:$QY$1713&amp;Data!$QZ$3:$QZ$1713,0),19),"")</f>
        <v>72</v>
      </c>
      <c r="Q21" s="9" cm="1">
        <f t="array" ref="Q21">IFERROR(INDEX(Data!$QY$3:$RT$1713,MATCH(SD!Q$5&amp;SD!$H21,Data!$QY$3:$QY$1713&amp;Data!$QZ$3:$QZ$1713,0),19),"")</f>
        <v>63</v>
      </c>
      <c r="R21" s="9" cm="1">
        <f t="array" ref="R21">IFERROR(INDEX(Data!$QY$3:$RT$1713,MATCH(SD!R$5&amp;SD!$H21,Data!$QY$3:$QY$1713&amp;Data!$QZ$3:$QZ$1713,0),19),"")</f>
        <v>59</v>
      </c>
      <c r="S21" s="9" cm="1">
        <f t="array" ref="S21">IFERROR(INDEX(Data!$QY$3:$RT$1713,MATCH(SD!S$5&amp;SD!$H21,Data!$QY$3:$QY$1713&amp;Data!$QZ$3:$QZ$1713,0),19),"")</f>
        <v>41</v>
      </c>
      <c r="T21" s="9" cm="1">
        <f t="array" ref="T21">IFERROR(INDEX(Data!$QY$3:$RT$1713,MATCH(SD!T$5&amp;SD!$H21,Data!$QY$3:$QY$1713&amp;Data!$QZ$3:$QZ$1713,0),19),"")</f>
        <v>34</v>
      </c>
      <c r="U21" s="9" cm="1">
        <f t="array" ref="U21">IFERROR(INDEX(Data!$QY$3:$RT$1713,MATCH(SD!U$5&amp;SD!$H21,Data!$QY$3:$QY$1713&amp;Data!$QZ$3:$QZ$1713,0),19),"")</f>
        <v>34</v>
      </c>
      <c r="V21" s="9" cm="1">
        <f t="array" ref="V21">IFERROR(INDEX(Data!$QY$3:$RT$1713,MATCH(SD!V$5&amp;SD!$H21,Data!$QY$3:$QY$1713&amp;Data!$QZ$3:$QZ$1713,0),19),"")</f>
        <v>32</v>
      </c>
      <c r="W21" s="9" cm="1">
        <f t="array" ref="W21">IFERROR(INDEX(Data!$QY$3:$RT$1713,MATCH(SD!W$5&amp;SD!$H21,Data!$QY$3:$QY$1713&amp;Data!$QZ$3:$QZ$1713,0),19),"")</f>
        <v>28</v>
      </c>
      <c r="X21" s="9" cm="1">
        <f t="array" ref="X21">IFERROR(INDEX(Data!$QY$3:$RT$1713,MATCH(SD!X$5&amp;SD!$H21,Data!$QY$3:$QY$1713&amp;Data!$QZ$3:$QZ$1713,0),19),"")</f>
        <v>41</v>
      </c>
      <c r="Y21" s="9" cm="1">
        <f t="array" ref="Y21">IFERROR(INDEX(Data!$QY$3:$RT$1713,MATCH(SD!Y$5&amp;SD!$H21,Data!$QY$3:$QY$1713&amp;Data!$QZ$3:$QZ$1713,0),19),"")</f>
        <v>25</v>
      </c>
      <c r="Z21" s="9" cm="1">
        <f t="array" ref="Z21">IFERROR(INDEX(Data!$QY$3:$RT$1713,MATCH(SD!Z$5&amp;SD!$H21,Data!$QY$3:$QY$1713&amp;Data!$QZ$3:$QZ$1713,0),19),"")</f>
        <v>25</v>
      </c>
      <c r="AA21" s="9" cm="1">
        <f t="array" ref="AA21">IFERROR(INDEX(Data!$QY$3:$RT$1713,MATCH(SD!AA$5&amp;SD!$H21,Data!$QY$3:$QY$1713&amp;Data!$QZ$3:$QZ$1713,0),19),"")</f>
        <v>25</v>
      </c>
      <c r="AB21" s="9" cm="1">
        <f t="array" ref="AB21">IFERROR(INDEX(Data!$QY$3:$RT$1713,MATCH(SD!AB$5&amp;SD!$H21,Data!$QY$3:$QY$1713&amp;Data!$QZ$3:$QZ$1713,0),19),"")</f>
        <v>25</v>
      </c>
      <c r="AC21" s="9" cm="1">
        <f t="array" ref="AC21">IFERROR(INDEX(Data!$QY$3:$RT$1713,MATCH(SD!AC$5&amp;SD!$H21,Data!$QY$3:$QY$1713&amp;Data!$QZ$3:$QZ$1713,0),19),"")</f>
        <v>27</v>
      </c>
      <c r="AD21" s="9" cm="1">
        <f t="array" ref="AD21">IFERROR(INDEX(Data!$QY$3:$RT$1713,MATCH(SD!AD$5&amp;SD!$H21,Data!$QY$3:$QY$1713&amp;Data!$QZ$3:$QZ$1713,0),19),"")</f>
        <v>27</v>
      </c>
      <c r="AE21" s="9" cm="1">
        <f t="array" ref="AE21">IFERROR(INDEX(Data!$QY$3:$RT$1713,MATCH(SD!AE$5&amp;SD!$H21,Data!$QY$3:$QY$1713&amp;Data!$QZ$3:$QZ$1713,0),19),"")</f>
        <v>27</v>
      </c>
      <c r="AF21" s="9" t="str" cm="1">
        <f t="array" ref="AF21">IFERROR(INDEX(Data!$QY$3:$RT$1713,MATCH(SD!AF$5&amp;SD!$H21,Data!$QY$3:$QY$1713&amp;Data!$QZ$3:$QZ$1713,0),19),"")</f>
        <v/>
      </c>
      <c r="AG21" s="9" t="str" cm="1">
        <f t="array" ref="AG21">IFERROR(INDEX(Data!$QY$3:$RT$1713,MATCH(SD!AG$5&amp;SD!$H21,Data!$QY$3:$QY$1713&amp;Data!$QZ$3:$QZ$1713,0),19),"")</f>
        <v/>
      </c>
      <c r="AH21" s="9" t="str" cm="1">
        <f t="array" ref="AH21">IFERROR(INDEX(Data!$QY$3:$RT$1713,MATCH(SD!AH$5&amp;SD!$H21,Data!$QY$3:$QY$1713&amp;Data!$QZ$3:$QZ$1713,0),19),"")</f>
        <v/>
      </c>
      <c r="AI21" s="9" t="str" cm="1">
        <f t="array" ref="AI21">IFERROR(INDEX(Data!$QY$3:$RT$1713,MATCH(SD!AI$5&amp;SD!$H21,Data!$QY$3:$QY$1713&amp;Data!$QZ$3:$QZ$1713,0),19),"")</f>
        <v/>
      </c>
      <c r="AJ21" s="17" t="str" cm="1">
        <f t="array" ref="AJ21">IFERROR(INDEX(Data!$QY$3:$RT$1713,MATCH(SD!AJ$5&amp;SD!$H21,Data!$QY$3:$QY$1713&amp;Data!$QZ$3:$QZ$1713,0),19),"")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IFERROR(INDEX(Data!$QY$3:$RT$1713,MATCH(SD!I$5&amp;SD!$H22,Data!$QY$3:$QY$1713&amp;Data!$QZ$3:$QZ$1713,0),19),"")</f>
        <v/>
      </c>
      <c r="J22" s="10" t="str" cm="1">
        <f t="array" ref="J22">IFERROR(INDEX(Data!$QY$3:$RT$1713,MATCH(SD!J$5&amp;SD!$H22,Data!$QY$3:$QY$1713&amp;Data!$QZ$3:$QZ$1713,0),19),"")</f>
        <v/>
      </c>
      <c r="K22" s="10" t="str" cm="1">
        <f t="array" ref="K22">IFERROR(INDEX(Data!$QY$3:$RT$1713,MATCH(SD!K$5&amp;SD!$H22,Data!$QY$3:$QY$1713&amp;Data!$QZ$3:$QZ$1713,0),19),"")</f>
        <v/>
      </c>
      <c r="L22" s="10" t="str" cm="1">
        <f t="array" ref="L22">IFERROR(INDEX(Data!$QY$3:$RT$1713,MATCH(SD!L$5&amp;SD!$H22,Data!$QY$3:$QY$1713&amp;Data!$QZ$3:$QZ$1713,0),19),"")</f>
        <v/>
      </c>
      <c r="M22" s="10" t="str" cm="1">
        <f t="array" ref="M22">IFERROR(INDEX(Data!$QY$3:$RT$1713,MATCH(SD!M$5&amp;SD!$H22,Data!$QY$3:$QY$1713&amp;Data!$QZ$3:$QZ$1713,0),19),"")</f>
        <v/>
      </c>
      <c r="N22" s="10" t="str" cm="1">
        <f t="array" ref="N22">IFERROR(INDEX(Data!$QY$3:$RT$1713,MATCH(SD!N$5&amp;SD!$H22,Data!$QY$3:$QY$1713&amp;Data!$QZ$3:$QZ$1713,0),19),"")</f>
        <v/>
      </c>
      <c r="O22" s="10" cm="1">
        <f t="array" ref="O22">IFERROR(INDEX(Data!$QY$3:$RT$1713,MATCH(SD!O$5&amp;SD!$H22,Data!$QY$3:$QY$1713&amp;Data!$QZ$3:$QZ$1713,0),19),"")</f>
        <v>72</v>
      </c>
      <c r="P22" s="10" cm="1">
        <f t="array" ref="P22">IFERROR(INDEX(Data!$QY$3:$RT$1713,MATCH(SD!P$5&amp;SD!$H22,Data!$QY$3:$QY$1713&amp;Data!$QZ$3:$QZ$1713,0),19),"")</f>
        <v>64</v>
      </c>
      <c r="Q22" s="10" cm="1">
        <f t="array" ref="Q22">IFERROR(INDEX(Data!$QY$3:$RT$1713,MATCH(SD!Q$5&amp;SD!$H22,Data!$QY$3:$QY$1713&amp;Data!$QZ$3:$QZ$1713,0),19),"")</f>
        <v>69</v>
      </c>
      <c r="R22" s="10" cm="1">
        <f t="array" ref="R22">IFERROR(INDEX(Data!$QY$3:$RT$1713,MATCH(SD!R$5&amp;SD!$H22,Data!$QY$3:$QY$1713&amp;Data!$QZ$3:$QZ$1713,0),19),"")</f>
        <v>68</v>
      </c>
      <c r="S22" s="10" cm="1">
        <f t="array" ref="S22">IFERROR(INDEX(Data!$QY$3:$RT$1713,MATCH(SD!S$5&amp;SD!$H22,Data!$QY$3:$QY$1713&amp;Data!$QZ$3:$QZ$1713,0),19),"")</f>
        <v>70</v>
      </c>
      <c r="T22" s="10" cm="1">
        <f t="array" ref="T22">IFERROR(INDEX(Data!$QY$3:$RT$1713,MATCH(SD!T$5&amp;SD!$H22,Data!$QY$3:$QY$1713&amp;Data!$QZ$3:$QZ$1713,0),19),"")</f>
        <v>75</v>
      </c>
      <c r="U22" s="10" cm="1">
        <f t="array" ref="U22">IFERROR(INDEX(Data!$QY$3:$RT$1713,MATCH(SD!U$5&amp;SD!$H22,Data!$QY$3:$QY$1713&amp;Data!$QZ$3:$QZ$1713,0),19),"")</f>
        <v>70</v>
      </c>
      <c r="V22" s="10" cm="1">
        <f t="array" ref="V22">IFERROR(INDEX(Data!$QY$3:$RT$1713,MATCH(SD!V$5&amp;SD!$H22,Data!$QY$3:$QY$1713&amp;Data!$QZ$3:$QZ$1713,0),19),"")</f>
        <v>70</v>
      </c>
      <c r="W22" s="10" cm="1">
        <f t="array" ref="W22">IFERROR(INDEX(Data!$QY$3:$RT$1713,MATCH(SD!W$5&amp;SD!$H22,Data!$QY$3:$QY$1713&amp;Data!$QZ$3:$QZ$1713,0),19),"")</f>
        <v>79</v>
      </c>
      <c r="X22" s="10" cm="1">
        <f t="array" ref="X22">IFERROR(INDEX(Data!$QY$3:$RT$1713,MATCH(SD!X$5&amp;SD!$H22,Data!$QY$3:$QY$1713&amp;Data!$QZ$3:$QZ$1713,0),19),"")</f>
        <v>73</v>
      </c>
      <c r="Y22" s="10" cm="1">
        <f t="array" ref="Y22">IFERROR(INDEX(Data!$QY$3:$RT$1713,MATCH(SD!Y$5&amp;SD!$H22,Data!$QY$3:$QY$1713&amp;Data!$QZ$3:$QZ$1713,0),19),"")</f>
        <v>74</v>
      </c>
      <c r="Z22" s="10" cm="1">
        <f t="array" ref="Z22">IFERROR(INDEX(Data!$QY$3:$RT$1713,MATCH(SD!Z$5&amp;SD!$H22,Data!$QY$3:$QY$1713&amp;Data!$QZ$3:$QZ$1713,0),19),"")</f>
        <v>68</v>
      </c>
      <c r="AA22" s="10" cm="1">
        <f t="array" ref="AA22">IFERROR(INDEX(Data!$QY$3:$RT$1713,MATCH(SD!AA$5&amp;SD!$H22,Data!$QY$3:$QY$1713&amp;Data!$QZ$3:$QZ$1713,0),19),"")</f>
        <v>63</v>
      </c>
      <c r="AB22" s="10" cm="1">
        <f t="array" ref="AB22">IFERROR(INDEX(Data!$QY$3:$RT$1713,MATCH(SD!AB$5&amp;SD!$H22,Data!$QY$3:$QY$1713&amp;Data!$QZ$3:$QZ$1713,0),19),"")</f>
        <v>68</v>
      </c>
      <c r="AC22" s="10" cm="1">
        <f t="array" ref="AC22">IFERROR(INDEX(Data!$QY$3:$RT$1713,MATCH(SD!AC$5&amp;SD!$H22,Data!$QY$3:$QY$1713&amp;Data!$QZ$3:$QZ$1713,0),19),"")</f>
        <v>58</v>
      </c>
      <c r="AD22" s="10" cm="1">
        <f t="array" ref="AD22">IFERROR(INDEX(Data!$QY$3:$RT$1713,MATCH(SD!AD$5&amp;SD!$H22,Data!$QY$3:$QY$1713&amp;Data!$QZ$3:$QZ$1713,0),19),"")</f>
        <v>57</v>
      </c>
      <c r="AE22" s="10" cm="1">
        <f t="array" ref="AE22">IFERROR(INDEX(Data!$QY$3:$RT$1713,MATCH(SD!AE$5&amp;SD!$H22,Data!$QY$3:$QY$1713&amp;Data!$QZ$3:$QZ$1713,0),19),"")</f>
        <v>60</v>
      </c>
      <c r="AF22" s="10" cm="1">
        <f t="array" ref="AF22">IFERROR(INDEX(Data!$QY$3:$RT$1713,MATCH(SD!AF$5&amp;SD!$H22,Data!$QY$3:$QY$1713&amp;Data!$QZ$3:$QZ$1713,0),19),"")</f>
        <v>64</v>
      </c>
      <c r="AG22" s="10" t="str" cm="1">
        <f t="array" ref="AG22">IFERROR(INDEX(Data!$QY$3:$RT$1713,MATCH(SD!AG$5&amp;SD!$H22,Data!$QY$3:$QY$1713&amp;Data!$QZ$3:$QZ$1713,0),19),"")</f>
        <v/>
      </c>
      <c r="AH22" s="10" t="str" cm="1">
        <f t="array" ref="AH22">IFERROR(INDEX(Data!$QY$3:$RT$1713,MATCH(SD!AH$5&amp;SD!$H22,Data!$QY$3:$QY$1713&amp;Data!$QZ$3:$QZ$1713,0),19),"")</f>
        <v/>
      </c>
      <c r="AI22" s="10" t="str" cm="1">
        <f t="array" ref="AI22">IFERROR(INDEX(Data!$QY$3:$RT$1713,MATCH(SD!AI$5&amp;SD!$H22,Data!$QY$3:$QY$1713&amp;Data!$QZ$3:$QZ$1713,0),19),"")</f>
        <v/>
      </c>
      <c r="AJ22" s="20" t="str" cm="1">
        <f t="array" ref="AJ22">IFERROR(INDEX(Data!$QY$3:$RT$1713,MATCH(SD!AJ$5&amp;SD!$H22,Data!$QY$3:$QY$1713&amp;Data!$QZ$3:$QZ$1713,0),19),"")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IFERROR(INDEX(Data!$QY$3:$RT$1713,MATCH(SD!I$5&amp;SD!$H23,Data!$QY$3:$QY$1713&amp;Data!$QZ$3:$QZ$1713,0),19),"")</f>
        <v/>
      </c>
      <c r="J23" s="9" t="str" cm="1">
        <f t="array" ref="J23">IFERROR(INDEX(Data!$QY$3:$RT$1713,MATCH(SD!J$5&amp;SD!$H23,Data!$QY$3:$QY$1713&amp;Data!$QZ$3:$QZ$1713,0),19),"")</f>
        <v/>
      </c>
      <c r="K23" s="9" t="str" cm="1">
        <f t="array" ref="K23">IFERROR(INDEX(Data!$QY$3:$RT$1713,MATCH(SD!K$5&amp;SD!$H23,Data!$QY$3:$QY$1713&amp;Data!$QZ$3:$QZ$1713,0),19),"")</f>
        <v/>
      </c>
      <c r="L23" s="9" t="str" cm="1">
        <f t="array" ref="L23">IFERROR(INDEX(Data!$QY$3:$RT$1713,MATCH(SD!L$5&amp;SD!$H23,Data!$QY$3:$QY$1713&amp;Data!$QZ$3:$QZ$1713,0),19),"")</f>
        <v/>
      </c>
      <c r="M23" s="9" t="str" cm="1">
        <f t="array" ref="M23">IFERROR(INDEX(Data!$QY$3:$RT$1713,MATCH(SD!M$5&amp;SD!$H23,Data!$QY$3:$QY$1713&amp;Data!$QZ$3:$QZ$1713,0),19),"")</f>
        <v/>
      </c>
      <c r="N23" s="9" cm="1">
        <f t="array" ref="N23">IFERROR(INDEX(Data!$QY$3:$RT$1713,MATCH(SD!N$5&amp;SD!$H23,Data!$QY$3:$QY$1713&amp;Data!$QZ$3:$QZ$1713,0),19),"")</f>
        <v>75</v>
      </c>
      <c r="O23" s="9" cm="1">
        <f t="array" ref="O23">IFERROR(INDEX(Data!$QY$3:$RT$1713,MATCH(SD!O$5&amp;SD!$H23,Data!$QY$3:$QY$1713&amp;Data!$QZ$3:$QZ$1713,0),19),"")</f>
        <v>73</v>
      </c>
      <c r="P23" s="9" cm="1">
        <f t="array" ref="P23">IFERROR(INDEX(Data!$QY$3:$RT$1713,MATCH(SD!P$5&amp;SD!$H23,Data!$QY$3:$QY$1713&amp;Data!$QZ$3:$QZ$1713,0),19),"")</f>
        <v>72</v>
      </c>
      <c r="Q23" s="9" cm="1">
        <f t="array" ref="Q23">IFERROR(INDEX(Data!$QY$3:$RT$1713,MATCH(SD!Q$5&amp;SD!$H23,Data!$QY$3:$QY$1713&amp;Data!$QZ$3:$QZ$1713,0),19),"")</f>
        <v>71</v>
      </c>
      <c r="R23" s="9" cm="1">
        <f t="array" ref="R23">IFERROR(INDEX(Data!$QY$3:$RT$1713,MATCH(SD!R$5&amp;SD!$H23,Data!$QY$3:$QY$1713&amp;Data!$QZ$3:$QZ$1713,0),19),"")</f>
        <v>73</v>
      </c>
      <c r="S23" s="9" cm="1">
        <f t="array" ref="S23">IFERROR(INDEX(Data!$QY$3:$RT$1713,MATCH(SD!S$5&amp;SD!$H23,Data!$QY$3:$QY$1713&amp;Data!$QZ$3:$QZ$1713,0),19),"")</f>
        <v>69</v>
      </c>
      <c r="T23" s="9" cm="1">
        <f t="array" ref="T23">IFERROR(INDEX(Data!$QY$3:$RT$1713,MATCH(SD!T$5&amp;SD!$H23,Data!$QY$3:$QY$1713&amp;Data!$QZ$3:$QZ$1713,0),19),"")</f>
        <v>67</v>
      </c>
      <c r="U23" s="9" cm="1">
        <f t="array" ref="U23">IFERROR(INDEX(Data!$QY$3:$RT$1713,MATCH(SD!U$5&amp;SD!$H23,Data!$QY$3:$QY$1713&amp;Data!$QZ$3:$QZ$1713,0),19),"")</f>
        <v>70</v>
      </c>
      <c r="V23" s="9" cm="1">
        <f t="array" ref="V23">IFERROR(INDEX(Data!$QY$3:$RT$1713,MATCH(SD!V$5&amp;SD!$H23,Data!$QY$3:$QY$1713&amp;Data!$QZ$3:$QZ$1713,0),19),"")</f>
        <v>65</v>
      </c>
      <c r="W23" s="9" cm="1">
        <f t="array" ref="W23">IFERROR(INDEX(Data!$QY$3:$RT$1713,MATCH(SD!W$5&amp;SD!$H23,Data!$QY$3:$QY$1713&amp;Data!$QZ$3:$QZ$1713,0),19),"")</f>
        <v>73</v>
      </c>
      <c r="X23" s="9" cm="1">
        <f t="array" ref="X23">IFERROR(INDEX(Data!$QY$3:$RT$1713,MATCH(SD!X$5&amp;SD!$H23,Data!$QY$3:$QY$1713&amp;Data!$QZ$3:$QZ$1713,0),19),"")</f>
        <v>66</v>
      </c>
      <c r="Y23" s="9" cm="1">
        <f t="array" ref="Y23">IFERROR(INDEX(Data!$QY$3:$RT$1713,MATCH(SD!Y$5&amp;SD!$H23,Data!$QY$3:$QY$1713&amp;Data!$QZ$3:$QZ$1713,0),19),"")</f>
        <v>68</v>
      </c>
      <c r="Z23" s="9" cm="1">
        <f t="array" ref="Z23">IFERROR(INDEX(Data!$QY$3:$RT$1713,MATCH(SD!Z$5&amp;SD!$H23,Data!$QY$3:$QY$1713&amp;Data!$QZ$3:$QZ$1713,0),19),"")</f>
        <v>70</v>
      </c>
      <c r="AA23" s="9" cm="1">
        <f t="array" ref="AA23">IFERROR(INDEX(Data!$QY$3:$RT$1713,MATCH(SD!AA$5&amp;SD!$H23,Data!$QY$3:$QY$1713&amp;Data!$QZ$3:$QZ$1713,0),19),"")</f>
        <v>69</v>
      </c>
      <c r="AB23" s="9" cm="1">
        <f t="array" ref="AB23">IFERROR(INDEX(Data!$QY$3:$RT$1713,MATCH(SD!AB$5&amp;SD!$H23,Data!$QY$3:$QY$1713&amp;Data!$QZ$3:$QZ$1713,0),19),"")</f>
        <v>62</v>
      </c>
      <c r="AC23" s="9" cm="1">
        <f t="array" ref="AC23">IFERROR(INDEX(Data!$QY$3:$RT$1713,MATCH(SD!AC$5&amp;SD!$H23,Data!$QY$3:$QY$1713&amp;Data!$QZ$3:$QZ$1713,0),19),"")</f>
        <v>63</v>
      </c>
      <c r="AD23" s="9" cm="1">
        <f t="array" ref="AD23">IFERROR(INDEX(Data!$QY$3:$RT$1713,MATCH(SD!AD$5&amp;SD!$H23,Data!$QY$3:$QY$1713&amp;Data!$QZ$3:$QZ$1713,0),19),"")</f>
        <v>66</v>
      </c>
      <c r="AE23" s="9" cm="1">
        <f t="array" ref="AE23">IFERROR(INDEX(Data!$QY$3:$RT$1713,MATCH(SD!AE$5&amp;SD!$H23,Data!$QY$3:$QY$1713&amp;Data!$QZ$3:$QZ$1713,0),19),"")</f>
        <v>69</v>
      </c>
      <c r="AF23" s="9" cm="1">
        <f t="array" ref="AF23">IFERROR(INDEX(Data!$QY$3:$RT$1713,MATCH(SD!AF$5&amp;SD!$H23,Data!$QY$3:$QY$1713&amp;Data!$QZ$3:$QZ$1713,0),19),"")</f>
        <v>69</v>
      </c>
      <c r="AG23" s="9" t="str" cm="1">
        <f t="array" ref="AG23">IFERROR(INDEX(Data!$QY$3:$RT$1713,MATCH(SD!AG$5&amp;SD!$H23,Data!$QY$3:$QY$1713&amp;Data!$QZ$3:$QZ$1713,0),19),"")</f>
        <v/>
      </c>
      <c r="AH23" s="9" t="str" cm="1">
        <f t="array" ref="AH23">IFERROR(INDEX(Data!$QY$3:$RT$1713,MATCH(SD!AH$5&amp;SD!$H23,Data!$QY$3:$QY$1713&amp;Data!$QZ$3:$QZ$1713,0),19),"")</f>
        <v/>
      </c>
      <c r="AI23" s="9" t="str" cm="1">
        <f t="array" ref="AI23">IFERROR(INDEX(Data!$QY$3:$RT$1713,MATCH(SD!AI$5&amp;SD!$H23,Data!$QY$3:$QY$1713&amp;Data!$QZ$3:$QZ$1713,0),19),"")</f>
        <v/>
      </c>
      <c r="AJ23" s="17" t="str" cm="1">
        <f t="array" ref="AJ23">IFERROR(INDEX(Data!$QY$3:$RT$1713,MATCH(SD!AJ$5&amp;SD!$H23,Data!$QY$3:$QY$1713&amp;Data!$QZ$3:$QZ$1713,0),19),"")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IFERROR(INDEX(Data!$QY$3:$RT$1713,MATCH(SD!I$5&amp;SD!$H24,Data!$QY$3:$QY$1713&amp;Data!$QZ$3:$QZ$1713,0),19),"")</f>
        <v/>
      </c>
      <c r="J24" s="10" t="str" cm="1">
        <f t="array" ref="J24">IFERROR(INDEX(Data!$QY$3:$RT$1713,MATCH(SD!J$5&amp;SD!$H24,Data!$QY$3:$QY$1713&amp;Data!$QZ$3:$QZ$1713,0),19),"")</f>
        <v/>
      </c>
      <c r="K24" s="10" t="str" cm="1">
        <f t="array" ref="K24">IFERROR(INDEX(Data!$QY$3:$RT$1713,MATCH(SD!K$5&amp;SD!$H24,Data!$QY$3:$QY$1713&amp;Data!$QZ$3:$QZ$1713,0),19),"")</f>
        <v/>
      </c>
      <c r="L24" s="10" t="str" cm="1">
        <f t="array" ref="L24">IFERROR(INDEX(Data!$QY$3:$RT$1713,MATCH(SD!L$5&amp;SD!$H24,Data!$QY$3:$QY$1713&amp;Data!$QZ$3:$QZ$1713,0),19),"")</f>
        <v/>
      </c>
      <c r="M24" s="10" t="str" cm="1">
        <f t="array" ref="M24">IFERROR(INDEX(Data!$QY$3:$RT$1713,MATCH(SD!M$5&amp;SD!$H24,Data!$QY$3:$QY$1713&amp;Data!$QZ$3:$QZ$1713,0),19),"")</f>
        <v/>
      </c>
      <c r="N24" s="10" t="str" cm="1">
        <f t="array" ref="N24">IFERROR(INDEX(Data!$QY$3:$RT$1713,MATCH(SD!N$5&amp;SD!$H24,Data!$QY$3:$QY$1713&amp;Data!$QZ$3:$QZ$1713,0),19),"")</f>
        <v/>
      </c>
      <c r="O24" s="10" cm="1">
        <f t="array" ref="O24">IFERROR(INDEX(Data!$QY$3:$RT$1713,MATCH(SD!O$5&amp;SD!$H24,Data!$QY$3:$QY$1713&amp;Data!$QZ$3:$QZ$1713,0),19),"")</f>
        <v>55</v>
      </c>
      <c r="P24" s="10" cm="1">
        <f t="array" ref="P24">IFERROR(INDEX(Data!$QY$3:$RT$1713,MATCH(SD!P$5&amp;SD!$H24,Data!$QY$3:$QY$1713&amp;Data!$QZ$3:$QZ$1713,0),19),"")</f>
        <v>59</v>
      </c>
      <c r="Q24" s="10" cm="1">
        <f t="array" ref="Q24">IFERROR(INDEX(Data!$QY$3:$RT$1713,MATCH(SD!Q$5&amp;SD!$H24,Data!$QY$3:$QY$1713&amp;Data!$QZ$3:$QZ$1713,0),19),"")</f>
        <v>64</v>
      </c>
      <c r="R24" s="10" cm="1">
        <f t="array" ref="R24">IFERROR(INDEX(Data!$QY$3:$RT$1713,MATCH(SD!R$5&amp;SD!$H24,Data!$QY$3:$QY$1713&amp;Data!$QZ$3:$QZ$1713,0),19),"")</f>
        <v>55</v>
      </c>
      <c r="S24" s="10" cm="1">
        <f t="array" ref="S24">IFERROR(INDEX(Data!$QY$3:$RT$1713,MATCH(SD!S$5&amp;SD!$H24,Data!$QY$3:$QY$1713&amp;Data!$QZ$3:$QZ$1713,0),19),"")</f>
        <v>62</v>
      </c>
      <c r="T24" s="10" cm="1">
        <f t="array" ref="T24">IFERROR(INDEX(Data!$QY$3:$RT$1713,MATCH(SD!T$5&amp;SD!$H24,Data!$QY$3:$QY$1713&amp;Data!$QZ$3:$QZ$1713,0),19),"")</f>
        <v>72</v>
      </c>
      <c r="U24" s="10" cm="1">
        <f t="array" ref="U24">IFERROR(INDEX(Data!$QY$3:$RT$1713,MATCH(SD!U$5&amp;SD!$H24,Data!$QY$3:$QY$1713&amp;Data!$QZ$3:$QZ$1713,0),19),"")</f>
        <v>71</v>
      </c>
      <c r="V24" s="10" cm="1">
        <f t="array" ref="V24">IFERROR(INDEX(Data!$QY$3:$RT$1713,MATCH(SD!V$5&amp;SD!$H24,Data!$QY$3:$QY$1713&amp;Data!$QZ$3:$QZ$1713,0),19),"")</f>
        <v>71</v>
      </c>
      <c r="W24" s="10" cm="1">
        <f t="array" ref="W24">IFERROR(INDEX(Data!$QY$3:$RT$1713,MATCH(SD!W$5&amp;SD!$H24,Data!$QY$3:$QY$1713&amp;Data!$QZ$3:$QZ$1713,0),19),"")</f>
        <v>63</v>
      </c>
      <c r="X24" s="10" cm="1">
        <f t="array" ref="X24">IFERROR(INDEX(Data!$QY$3:$RT$1713,MATCH(SD!X$5&amp;SD!$H24,Data!$QY$3:$QY$1713&amp;Data!$QZ$3:$QZ$1713,0),19),"")</f>
        <v>63</v>
      </c>
      <c r="Y24" s="10" cm="1">
        <f t="array" ref="Y24">IFERROR(INDEX(Data!$QY$3:$RT$1713,MATCH(SD!Y$5&amp;SD!$H24,Data!$QY$3:$QY$1713&amp;Data!$QZ$3:$QZ$1713,0),19),"")</f>
        <v>74</v>
      </c>
      <c r="Z24" s="10" cm="1">
        <f t="array" ref="Z24">IFERROR(INDEX(Data!$QY$3:$RT$1713,MATCH(SD!Z$5&amp;SD!$H24,Data!$QY$3:$QY$1713&amp;Data!$QZ$3:$QZ$1713,0),19),"")</f>
        <v>70</v>
      </c>
      <c r="AA24" s="10" cm="1">
        <f t="array" ref="AA24">IFERROR(INDEX(Data!$QY$3:$RT$1713,MATCH(SD!AA$5&amp;SD!$H24,Data!$QY$3:$QY$1713&amp;Data!$QZ$3:$QZ$1713,0),19),"")</f>
        <v>71</v>
      </c>
      <c r="AB24" s="10" cm="1">
        <f t="array" ref="AB24">IFERROR(INDEX(Data!$QY$3:$RT$1713,MATCH(SD!AB$5&amp;SD!$H24,Data!$QY$3:$QY$1713&amp;Data!$QZ$3:$QZ$1713,0),19),"")</f>
        <v>74</v>
      </c>
      <c r="AC24" s="10" cm="1">
        <f t="array" ref="AC24">IFERROR(INDEX(Data!$QY$3:$RT$1713,MATCH(SD!AC$5&amp;SD!$H24,Data!$QY$3:$QY$1713&amp;Data!$QZ$3:$QZ$1713,0),19),"")</f>
        <v>76</v>
      </c>
      <c r="AD24" s="10" cm="1">
        <f t="array" ref="AD24">IFERROR(INDEX(Data!$QY$3:$RT$1713,MATCH(SD!AD$5&amp;SD!$H24,Data!$QY$3:$QY$1713&amp;Data!$QZ$3:$QZ$1713,0),19),"")</f>
        <v>72</v>
      </c>
      <c r="AE24" s="10" cm="1">
        <f t="array" ref="AE24">IFERROR(INDEX(Data!$QY$3:$RT$1713,MATCH(SD!AE$5&amp;SD!$H24,Data!$QY$3:$QY$1713&amp;Data!$QZ$3:$QZ$1713,0),19),"")</f>
        <v>67</v>
      </c>
      <c r="AF24" s="10" cm="1">
        <f t="array" ref="AF24">IFERROR(INDEX(Data!$QY$3:$RT$1713,MATCH(SD!AF$5&amp;SD!$H24,Data!$QY$3:$QY$1713&amp;Data!$QZ$3:$QZ$1713,0),19),"")</f>
        <v>66</v>
      </c>
      <c r="AG24" s="10" cm="1">
        <f t="array" ref="AG24">IFERROR(INDEX(Data!$QY$3:$RT$1713,MATCH(SD!AG$5&amp;SD!$H24,Data!$QY$3:$QY$1713&amp;Data!$QZ$3:$QZ$1713,0),19),"")</f>
        <v>70</v>
      </c>
      <c r="AH24" s="10" cm="1">
        <f t="array" ref="AH24">IFERROR(INDEX(Data!$QY$3:$RT$1713,MATCH(SD!AH$5&amp;SD!$H24,Data!$QY$3:$QY$1713&amp;Data!$QZ$3:$QZ$1713,0),19),"")</f>
        <v>71</v>
      </c>
      <c r="AI24" s="10" cm="1">
        <f t="array" ref="AI24">IFERROR(INDEX(Data!$QY$3:$RT$1713,MATCH(SD!AI$5&amp;SD!$H24,Data!$QY$3:$QY$1713&amp;Data!$QZ$3:$QZ$1713,0),19),"")</f>
        <v>71</v>
      </c>
      <c r="AJ24" s="20" t="str" cm="1">
        <f t="array" ref="AJ24">IFERROR(INDEX(Data!$QY$3:$RT$1713,MATCH(SD!AJ$5&amp;SD!$H24,Data!$QY$3:$QY$1713&amp;Data!$QZ$3:$QZ$1713,0),19),"")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IFERROR(INDEX(Data!$QY$3:$RT$1713,MATCH(SD!I$5&amp;SD!$H25,Data!$QY$3:$QY$1713&amp;Data!$QZ$3:$QZ$1713,0),19),"")</f>
        <v/>
      </c>
      <c r="J25" s="9" t="str" cm="1">
        <f t="array" ref="J25">IFERROR(INDEX(Data!$QY$3:$RT$1713,MATCH(SD!J$5&amp;SD!$H25,Data!$QY$3:$QY$1713&amp;Data!$QZ$3:$QZ$1713,0),19),"")</f>
        <v/>
      </c>
      <c r="K25" s="9" t="str" cm="1">
        <f t="array" ref="K25">IFERROR(INDEX(Data!$QY$3:$RT$1713,MATCH(SD!K$5&amp;SD!$H25,Data!$QY$3:$QY$1713&amp;Data!$QZ$3:$QZ$1713,0),19),"")</f>
        <v/>
      </c>
      <c r="L25" s="9" t="str" cm="1">
        <f t="array" ref="L25">IFERROR(INDEX(Data!$QY$3:$RT$1713,MATCH(SD!L$5&amp;SD!$H25,Data!$QY$3:$QY$1713&amp;Data!$QZ$3:$QZ$1713,0),19),"")</f>
        <v/>
      </c>
      <c r="M25" s="9" t="str" cm="1">
        <f t="array" ref="M25">IFERROR(INDEX(Data!$QY$3:$RT$1713,MATCH(SD!M$5&amp;SD!$H25,Data!$QY$3:$QY$1713&amp;Data!$QZ$3:$QZ$1713,0),19),"")</f>
        <v/>
      </c>
      <c r="N25" s="9" cm="1">
        <f t="array" ref="N25">IFERROR(INDEX(Data!$QY$3:$RT$1713,MATCH(SD!N$5&amp;SD!$H25,Data!$QY$3:$QY$1713&amp;Data!$QZ$3:$QZ$1713,0),19),"")</f>
        <v>64</v>
      </c>
      <c r="O25" s="9" cm="1">
        <f t="array" ref="O25">IFERROR(INDEX(Data!$QY$3:$RT$1713,MATCH(SD!O$5&amp;SD!$H25,Data!$QY$3:$QY$1713&amp;Data!$QZ$3:$QZ$1713,0),19),"")</f>
        <v>60</v>
      </c>
      <c r="P25" s="9" cm="1">
        <f t="array" ref="P25">IFERROR(INDEX(Data!$QY$3:$RT$1713,MATCH(SD!P$5&amp;SD!$H25,Data!$QY$3:$QY$1713&amp;Data!$QZ$3:$QZ$1713,0),19),"")</f>
        <v>74</v>
      </c>
      <c r="Q25" s="9" cm="1">
        <f t="array" ref="Q25">IFERROR(INDEX(Data!$QY$3:$RT$1713,MATCH(SD!Q$5&amp;SD!$H25,Data!$QY$3:$QY$1713&amp;Data!$QZ$3:$QZ$1713,0),19),"")</f>
        <v>76</v>
      </c>
      <c r="R25" s="9" cm="1">
        <f t="array" ref="R25">IFERROR(INDEX(Data!$QY$3:$RT$1713,MATCH(SD!R$5&amp;SD!$H25,Data!$QY$3:$QY$1713&amp;Data!$QZ$3:$QZ$1713,0),19),"")</f>
        <v>79</v>
      </c>
      <c r="S25" s="9" cm="1">
        <f t="array" ref="S25">IFERROR(INDEX(Data!$QY$3:$RT$1713,MATCH(SD!S$5&amp;SD!$H25,Data!$QY$3:$QY$1713&amp;Data!$QZ$3:$QZ$1713,0),19),"")</f>
        <v>73</v>
      </c>
      <c r="T25" s="9" cm="1">
        <f t="array" ref="T25">IFERROR(INDEX(Data!$QY$3:$RT$1713,MATCH(SD!T$5&amp;SD!$H25,Data!$QY$3:$QY$1713&amp;Data!$QZ$3:$QZ$1713,0),19),"")</f>
        <v>79</v>
      </c>
      <c r="U25" s="9" cm="1">
        <f t="array" ref="U25">IFERROR(INDEX(Data!$QY$3:$RT$1713,MATCH(SD!U$5&amp;SD!$H25,Data!$QY$3:$QY$1713&amp;Data!$QZ$3:$QZ$1713,0),19),"")</f>
        <v>83</v>
      </c>
      <c r="V25" s="9" cm="1">
        <f t="array" ref="V25">IFERROR(INDEX(Data!$QY$3:$RT$1713,MATCH(SD!V$5&amp;SD!$H25,Data!$QY$3:$QY$1713&amp;Data!$QZ$3:$QZ$1713,0),19),"")</f>
        <v>83</v>
      </c>
      <c r="W25" s="9" cm="1">
        <f t="array" ref="W25">IFERROR(INDEX(Data!$QY$3:$RT$1713,MATCH(SD!W$5&amp;SD!$H25,Data!$QY$3:$QY$1713&amp;Data!$QZ$3:$QZ$1713,0),19),"")</f>
        <v>77</v>
      </c>
      <c r="X25" s="9" cm="1">
        <f t="array" ref="X25">IFERROR(INDEX(Data!$QY$3:$RT$1713,MATCH(SD!X$5&amp;SD!$H25,Data!$QY$3:$QY$1713&amp;Data!$QZ$3:$QZ$1713,0),19),"")</f>
        <v>82</v>
      </c>
      <c r="Y25" s="9" cm="1">
        <f t="array" ref="Y25">IFERROR(INDEX(Data!$QY$3:$RT$1713,MATCH(SD!Y$5&amp;SD!$H25,Data!$QY$3:$QY$1713&amp;Data!$QZ$3:$QZ$1713,0),19),"")</f>
        <v>81</v>
      </c>
      <c r="Z25" s="9" cm="1">
        <f t="array" ref="Z25">IFERROR(INDEX(Data!$QY$3:$RT$1713,MATCH(SD!Z$5&amp;SD!$H25,Data!$QY$3:$QY$1713&amp;Data!$QZ$3:$QZ$1713,0),19),"")</f>
        <v>75</v>
      </c>
      <c r="AA25" s="9" cm="1">
        <f t="array" ref="AA25">IFERROR(INDEX(Data!$QY$3:$RT$1713,MATCH(SD!AA$5&amp;SD!$H25,Data!$QY$3:$QY$1713&amp;Data!$QZ$3:$QZ$1713,0),19),"")</f>
        <v>78</v>
      </c>
      <c r="AB25" s="9" cm="1">
        <f t="array" ref="AB25">IFERROR(INDEX(Data!$QY$3:$RT$1713,MATCH(SD!AB$5&amp;SD!$H25,Data!$QY$3:$QY$1713&amp;Data!$QZ$3:$QZ$1713,0),19),"")</f>
        <v>74</v>
      </c>
      <c r="AC25" s="9" cm="1">
        <f t="array" ref="AC25">IFERROR(INDEX(Data!$QY$3:$RT$1713,MATCH(SD!AC$5&amp;SD!$H25,Data!$QY$3:$QY$1713&amp;Data!$QZ$3:$QZ$1713,0),19),"")</f>
        <v>72</v>
      </c>
      <c r="AD25" s="9" cm="1">
        <f t="array" ref="AD25">IFERROR(INDEX(Data!$QY$3:$RT$1713,MATCH(SD!AD$5&amp;SD!$H25,Data!$QY$3:$QY$1713&amp;Data!$QZ$3:$QZ$1713,0),19),"")</f>
        <v>69</v>
      </c>
      <c r="AE25" s="9" cm="1">
        <f t="array" ref="AE25">IFERROR(INDEX(Data!$QY$3:$RT$1713,MATCH(SD!AE$5&amp;SD!$H25,Data!$QY$3:$QY$1713&amp;Data!$QZ$3:$QZ$1713,0),19),"")</f>
        <v>65</v>
      </c>
      <c r="AF25" s="9" cm="1">
        <f t="array" ref="AF25">IFERROR(INDEX(Data!$QY$3:$RT$1713,MATCH(SD!AF$5&amp;SD!$H25,Data!$QY$3:$QY$1713&amp;Data!$QZ$3:$QZ$1713,0),19),"")</f>
        <v>65</v>
      </c>
      <c r="AG25" s="9" cm="1">
        <f t="array" ref="AG25">IFERROR(INDEX(Data!$QY$3:$RT$1713,MATCH(SD!AG$5&amp;SD!$H25,Data!$QY$3:$QY$1713&amp;Data!$QZ$3:$QZ$1713,0),19),"")</f>
        <v>65</v>
      </c>
      <c r="AH25" s="9" t="str" cm="1">
        <f t="array" ref="AH25">IFERROR(INDEX(Data!$QY$3:$RT$1713,MATCH(SD!AH$5&amp;SD!$H25,Data!$QY$3:$QY$1713&amp;Data!$QZ$3:$QZ$1713,0),19),"")</f>
        <v/>
      </c>
      <c r="AI25" s="9" t="str" cm="1">
        <f t="array" ref="AI25">IFERROR(INDEX(Data!$QY$3:$RT$1713,MATCH(SD!AI$5&amp;SD!$H25,Data!$QY$3:$QY$1713&amp;Data!$QZ$3:$QZ$1713,0),19),"")</f>
        <v/>
      </c>
      <c r="AJ25" s="17" t="str" cm="1">
        <f t="array" ref="AJ25">IFERROR(INDEX(Data!$QY$3:$RT$1713,MATCH(SD!AJ$5&amp;SD!$H25,Data!$QY$3:$QY$1713&amp;Data!$QZ$3:$QZ$1713,0),19),"")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IFERROR(INDEX(Data!$QY$3:$RT$1713,MATCH(SD!I$5&amp;SD!$H26,Data!$QY$3:$QY$1713&amp;Data!$QZ$3:$QZ$1713,0),19),"")</f>
        <v/>
      </c>
      <c r="J26" s="10" t="str" cm="1">
        <f t="array" ref="J26">IFERROR(INDEX(Data!$QY$3:$RT$1713,MATCH(SD!J$5&amp;SD!$H26,Data!$QY$3:$QY$1713&amp;Data!$QZ$3:$QZ$1713,0),19),"")</f>
        <v/>
      </c>
      <c r="K26" s="10" t="str" cm="1">
        <f t="array" ref="K26">IFERROR(INDEX(Data!$QY$3:$RT$1713,MATCH(SD!K$5&amp;SD!$H26,Data!$QY$3:$QY$1713&amp;Data!$QZ$3:$QZ$1713,0),19),"")</f>
        <v/>
      </c>
      <c r="L26" s="10" t="str" cm="1">
        <f t="array" ref="L26">IFERROR(INDEX(Data!$QY$3:$RT$1713,MATCH(SD!L$5&amp;SD!$H26,Data!$QY$3:$QY$1713&amp;Data!$QZ$3:$QZ$1713,0),19),"")</f>
        <v/>
      </c>
      <c r="M26" s="10" cm="1">
        <f t="array" ref="M26">IFERROR(INDEX(Data!$QY$3:$RT$1713,MATCH(SD!M$5&amp;SD!$H26,Data!$QY$3:$QY$1713&amp;Data!$QZ$3:$QZ$1713,0),19),"")</f>
        <v>77</v>
      </c>
      <c r="N26" s="10" cm="1">
        <f t="array" ref="N26">IFERROR(INDEX(Data!$QY$3:$RT$1713,MATCH(SD!N$5&amp;SD!$H26,Data!$QY$3:$QY$1713&amp;Data!$QZ$3:$QZ$1713,0),19),"")</f>
        <v>78</v>
      </c>
      <c r="O26" s="10" cm="1">
        <f t="array" ref="O26">IFERROR(INDEX(Data!$QY$3:$RT$1713,MATCH(SD!O$5&amp;SD!$H26,Data!$QY$3:$QY$1713&amp;Data!$QZ$3:$QZ$1713,0),19),"")</f>
        <v>83</v>
      </c>
      <c r="P26" s="10" cm="1">
        <f t="array" ref="P26">IFERROR(INDEX(Data!$QY$3:$RT$1713,MATCH(SD!P$5&amp;SD!$H26,Data!$QY$3:$QY$1713&amp;Data!$QZ$3:$QZ$1713,0),19),"")</f>
        <v>83</v>
      </c>
      <c r="Q26" s="10" cm="1">
        <f t="array" ref="Q26">IFERROR(INDEX(Data!$QY$3:$RT$1713,MATCH(SD!Q$5&amp;SD!$H26,Data!$QY$3:$QY$1713&amp;Data!$QZ$3:$QZ$1713,0),19),"")</f>
        <v>81</v>
      </c>
      <c r="R26" s="10" cm="1">
        <f t="array" ref="R26">IFERROR(INDEX(Data!$QY$3:$RT$1713,MATCH(SD!R$5&amp;SD!$H26,Data!$QY$3:$QY$1713&amp;Data!$QZ$3:$QZ$1713,0),19),"")</f>
        <v>78</v>
      </c>
      <c r="S26" s="10" cm="1">
        <f t="array" ref="S26">IFERROR(INDEX(Data!$QY$3:$RT$1713,MATCH(SD!S$5&amp;SD!$H26,Data!$QY$3:$QY$1713&amp;Data!$QZ$3:$QZ$1713,0),19),"")</f>
        <v>82</v>
      </c>
      <c r="T26" s="10" cm="1">
        <f t="array" ref="T26">IFERROR(INDEX(Data!$QY$3:$RT$1713,MATCH(SD!T$5&amp;SD!$H26,Data!$QY$3:$QY$1713&amp;Data!$QZ$3:$QZ$1713,0),19),"")</f>
        <v>70</v>
      </c>
      <c r="U26" s="10" cm="1">
        <f t="array" ref="U26">IFERROR(INDEX(Data!$QY$3:$RT$1713,MATCH(SD!U$5&amp;SD!$H26,Data!$QY$3:$QY$1713&amp;Data!$QZ$3:$QZ$1713,0),19),"")</f>
        <v>62</v>
      </c>
      <c r="V26" s="10" cm="1">
        <f t="array" ref="V26">IFERROR(INDEX(Data!$QY$3:$RT$1713,MATCH(SD!V$5&amp;SD!$H26,Data!$QY$3:$QY$1713&amp;Data!$QZ$3:$QZ$1713,0),19),"")</f>
        <v>63</v>
      </c>
      <c r="W26" s="10" cm="1">
        <f t="array" ref="W26">IFERROR(INDEX(Data!$QY$3:$RT$1713,MATCH(SD!W$5&amp;SD!$H26,Data!$QY$3:$QY$1713&amp;Data!$QZ$3:$QZ$1713,0),19),"")</f>
        <v>69</v>
      </c>
      <c r="X26" s="10" cm="1">
        <f t="array" ref="X26">IFERROR(INDEX(Data!$QY$3:$RT$1713,MATCH(SD!X$5&amp;SD!$H26,Data!$QY$3:$QY$1713&amp;Data!$QZ$3:$QZ$1713,0),19),"")</f>
        <v>71</v>
      </c>
      <c r="Y26" s="10" cm="1">
        <f t="array" ref="Y26">IFERROR(INDEX(Data!$QY$3:$RT$1713,MATCH(SD!Y$5&amp;SD!$H26,Data!$QY$3:$QY$1713&amp;Data!$QZ$3:$QZ$1713,0),19),"")</f>
        <v>72</v>
      </c>
      <c r="Z26" s="10" cm="1">
        <f t="array" ref="Z26">IFERROR(INDEX(Data!$QY$3:$RT$1713,MATCH(SD!Z$5&amp;SD!$H26,Data!$QY$3:$QY$1713&amp;Data!$QZ$3:$QZ$1713,0),19),"")</f>
        <v>79</v>
      </c>
      <c r="AA26" s="10" cm="1">
        <f t="array" ref="AA26">IFERROR(INDEX(Data!$QY$3:$RT$1713,MATCH(SD!AA$5&amp;SD!$H26,Data!$QY$3:$QY$1713&amp;Data!$QZ$3:$QZ$1713,0),19),"")</f>
        <v>75</v>
      </c>
      <c r="AB26" s="10" cm="1">
        <f t="array" ref="AB26">IFERROR(INDEX(Data!$QY$3:$RT$1713,MATCH(SD!AB$5&amp;SD!$H26,Data!$QY$3:$QY$1713&amp;Data!$QZ$3:$QZ$1713,0),19),"")</f>
        <v>78</v>
      </c>
      <c r="AC26" s="10" cm="1">
        <f t="array" ref="AC26">IFERROR(INDEX(Data!$QY$3:$RT$1713,MATCH(SD!AC$5&amp;SD!$H26,Data!$QY$3:$QY$1713&amp;Data!$QZ$3:$QZ$1713,0),19),"")</f>
        <v>78</v>
      </c>
      <c r="AD26" s="10" cm="1">
        <f t="array" ref="AD26">IFERROR(INDEX(Data!$QY$3:$RT$1713,MATCH(SD!AD$5&amp;SD!$H26,Data!$QY$3:$QY$1713&amp;Data!$QZ$3:$QZ$1713,0),19),"")</f>
        <v>76</v>
      </c>
      <c r="AE26" s="10" cm="1">
        <f t="array" ref="AE26">IFERROR(INDEX(Data!$QY$3:$RT$1713,MATCH(SD!AE$5&amp;SD!$H26,Data!$QY$3:$QY$1713&amp;Data!$QZ$3:$QZ$1713,0),19),"")</f>
        <v>73</v>
      </c>
      <c r="AF26" s="10" t="str" cm="1">
        <f t="array" ref="AF26">IFERROR(INDEX(Data!$QY$3:$RT$1713,MATCH(SD!AF$5&amp;SD!$H26,Data!$QY$3:$QY$1713&amp;Data!$QZ$3:$QZ$1713,0),19),"")</f>
        <v/>
      </c>
      <c r="AG26" s="10" t="str" cm="1">
        <f t="array" ref="AG26">IFERROR(INDEX(Data!$QY$3:$RT$1713,MATCH(SD!AG$5&amp;SD!$H26,Data!$QY$3:$QY$1713&amp;Data!$QZ$3:$QZ$1713,0),19),"")</f>
        <v/>
      </c>
      <c r="AH26" s="10" t="str" cm="1">
        <f t="array" ref="AH26">IFERROR(INDEX(Data!$QY$3:$RT$1713,MATCH(SD!AH$5&amp;SD!$H26,Data!$QY$3:$QY$1713&amp;Data!$QZ$3:$QZ$1713,0),19),"")</f>
        <v/>
      </c>
      <c r="AI26" s="10" t="str" cm="1">
        <f t="array" ref="AI26">IFERROR(INDEX(Data!$QY$3:$RT$1713,MATCH(SD!AI$5&amp;SD!$H26,Data!$QY$3:$QY$1713&amp;Data!$QZ$3:$QZ$1713,0),19),"")</f>
        <v/>
      </c>
      <c r="AJ26" s="20" t="str" cm="1">
        <f t="array" ref="AJ26">IFERROR(INDEX(Data!$QY$3:$RT$1713,MATCH(SD!AJ$5&amp;SD!$H26,Data!$QY$3:$QY$1713&amp;Data!$QZ$3:$QZ$1713,0),19),"")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IFERROR(INDEX(Data!$QY$3:$RT$1713,MATCH(SD!I$5&amp;SD!$H27,Data!$QY$3:$QY$1713&amp;Data!$QZ$3:$QZ$1713,0),19),"")</f>
        <v/>
      </c>
      <c r="J27" s="9" t="str" cm="1">
        <f t="array" ref="J27">IFERROR(INDEX(Data!$QY$3:$RT$1713,MATCH(SD!J$5&amp;SD!$H27,Data!$QY$3:$QY$1713&amp;Data!$QZ$3:$QZ$1713,0),19),"")</f>
        <v/>
      </c>
      <c r="K27" s="9" t="str" cm="1">
        <f t="array" ref="K27">IFERROR(INDEX(Data!$QY$3:$RT$1713,MATCH(SD!K$5&amp;SD!$H27,Data!$QY$3:$QY$1713&amp;Data!$QZ$3:$QZ$1713,0),19),"")</f>
        <v/>
      </c>
      <c r="L27" s="9" t="str" cm="1">
        <f t="array" ref="L27">IFERROR(INDEX(Data!$QY$3:$RT$1713,MATCH(SD!L$5&amp;SD!$H27,Data!$QY$3:$QY$1713&amp;Data!$QZ$3:$QZ$1713,0),19),"")</f>
        <v/>
      </c>
      <c r="M27" s="9" cm="1">
        <f t="array" ref="M27">IFERROR(INDEX(Data!$QY$3:$RT$1713,MATCH(SD!M$5&amp;SD!$H27,Data!$QY$3:$QY$1713&amp;Data!$QZ$3:$QZ$1713,0),19),"")</f>
        <v>70</v>
      </c>
      <c r="N27" s="9" cm="1">
        <f t="array" ref="N27">IFERROR(INDEX(Data!$QY$3:$RT$1713,MATCH(SD!N$5&amp;SD!$H27,Data!$QY$3:$QY$1713&amp;Data!$QZ$3:$QZ$1713,0),19),"")</f>
        <v>66</v>
      </c>
      <c r="O27" s="9" cm="1">
        <f t="array" ref="O27">IFERROR(INDEX(Data!$QY$3:$RT$1713,MATCH(SD!O$5&amp;SD!$H27,Data!$QY$3:$QY$1713&amp;Data!$QZ$3:$QZ$1713,0),19),"")</f>
        <v>64</v>
      </c>
      <c r="P27" s="9" cm="1">
        <f t="array" ref="P27">IFERROR(INDEX(Data!$QY$3:$RT$1713,MATCH(SD!P$5&amp;SD!$H27,Data!$QY$3:$QY$1713&amp;Data!$QZ$3:$QZ$1713,0),19),"")</f>
        <v>68</v>
      </c>
      <c r="Q27" s="9" cm="1">
        <f t="array" ref="Q27">IFERROR(INDEX(Data!$QY$3:$RT$1713,MATCH(SD!Q$5&amp;SD!$H27,Data!$QY$3:$QY$1713&amp;Data!$QZ$3:$QZ$1713,0),19),"")</f>
        <v>62</v>
      </c>
      <c r="R27" s="9" cm="1">
        <f t="array" ref="R27">IFERROR(INDEX(Data!$QY$3:$RT$1713,MATCH(SD!R$5&amp;SD!$H27,Data!$QY$3:$QY$1713&amp;Data!$QZ$3:$QZ$1713,0),19),"")</f>
        <v>53</v>
      </c>
      <c r="S27" s="9" cm="1">
        <f t="array" ref="S27">IFERROR(INDEX(Data!$QY$3:$RT$1713,MATCH(SD!S$5&amp;SD!$H27,Data!$QY$3:$QY$1713&amp;Data!$QZ$3:$QZ$1713,0),19),"")</f>
        <v>45</v>
      </c>
      <c r="T27" s="9" cm="1">
        <f t="array" ref="T27">IFERROR(INDEX(Data!$QY$3:$RT$1713,MATCH(SD!T$5&amp;SD!$H27,Data!$QY$3:$QY$1713&amp;Data!$QZ$3:$QZ$1713,0),19),"")</f>
        <v>40</v>
      </c>
      <c r="U27" s="9" cm="1">
        <f t="array" ref="U27">IFERROR(INDEX(Data!$QY$3:$RT$1713,MATCH(SD!U$5&amp;SD!$H27,Data!$QY$3:$QY$1713&amp;Data!$QZ$3:$QZ$1713,0),19),"")</f>
        <v>25</v>
      </c>
      <c r="V27" s="9" cm="1">
        <f t="array" ref="V27">IFERROR(INDEX(Data!$QY$3:$RT$1713,MATCH(SD!V$5&amp;SD!$H27,Data!$QY$3:$QY$1713&amp;Data!$QZ$3:$QZ$1713,0),19),"")</f>
        <v>28</v>
      </c>
      <c r="W27" s="9" cm="1">
        <f t="array" ref="W27">IFERROR(INDEX(Data!$QY$3:$RT$1713,MATCH(SD!W$5&amp;SD!$H27,Data!$QY$3:$QY$1713&amp;Data!$QZ$3:$QZ$1713,0),19),"")</f>
        <v>30</v>
      </c>
      <c r="X27" s="9" cm="1">
        <f t="array" ref="X27">IFERROR(INDEX(Data!$QY$3:$RT$1713,MATCH(SD!X$5&amp;SD!$H27,Data!$QY$3:$QY$1713&amp;Data!$QZ$3:$QZ$1713,0),19),"")</f>
        <v>39</v>
      </c>
      <c r="Y27" s="9" cm="1">
        <f t="array" ref="Y27">IFERROR(INDEX(Data!$QY$3:$RT$1713,MATCH(SD!Y$5&amp;SD!$H27,Data!$QY$3:$QY$1713&amp;Data!$QZ$3:$QZ$1713,0),19),"")</f>
        <v>42</v>
      </c>
      <c r="Z27" s="9" cm="1">
        <f t="array" ref="Z27">IFERROR(INDEX(Data!$QY$3:$RT$1713,MATCH(SD!Z$5&amp;SD!$H27,Data!$QY$3:$QY$1713&amp;Data!$QZ$3:$QZ$1713,0),19),"")</f>
        <v>46</v>
      </c>
      <c r="AA27" s="9" cm="1">
        <f t="array" ref="AA27">IFERROR(INDEX(Data!$QY$3:$RT$1713,MATCH(SD!AA$5&amp;SD!$H27,Data!$QY$3:$QY$1713&amp;Data!$QZ$3:$QZ$1713,0),19),"")</f>
        <v>46</v>
      </c>
      <c r="AB27" s="9" cm="1">
        <f t="array" ref="AB27">IFERROR(INDEX(Data!$QY$3:$RT$1713,MATCH(SD!AB$5&amp;SD!$H27,Data!$QY$3:$QY$1713&amp;Data!$QZ$3:$QZ$1713,0),19),"")</f>
        <v>45</v>
      </c>
      <c r="AC27" s="9" cm="1">
        <f t="array" ref="AC27">IFERROR(INDEX(Data!$QY$3:$RT$1713,MATCH(SD!AC$5&amp;SD!$H27,Data!$QY$3:$QY$1713&amp;Data!$QZ$3:$QZ$1713,0),19),"")</f>
        <v>45</v>
      </c>
      <c r="AD27" s="9" cm="1">
        <f t="array" ref="AD27">IFERROR(INDEX(Data!$QY$3:$RT$1713,MATCH(SD!AD$5&amp;SD!$H27,Data!$QY$3:$QY$1713&amp;Data!$QZ$3:$QZ$1713,0),19),"")</f>
        <v>49</v>
      </c>
      <c r="AE27" s="9" cm="1">
        <f t="array" ref="AE27">IFERROR(INDEX(Data!$QY$3:$RT$1713,MATCH(SD!AE$5&amp;SD!$H27,Data!$QY$3:$QY$1713&amp;Data!$QZ$3:$QZ$1713,0),19),"")</f>
        <v>50</v>
      </c>
      <c r="AF27" s="9" t="str" cm="1">
        <f t="array" ref="AF27">IFERROR(INDEX(Data!$QY$3:$RT$1713,MATCH(SD!AF$5&amp;SD!$H27,Data!$QY$3:$QY$1713&amp;Data!$QZ$3:$QZ$1713,0),19),"")</f>
        <v/>
      </c>
      <c r="AG27" s="9" t="str" cm="1">
        <f t="array" ref="AG27">IFERROR(INDEX(Data!$QY$3:$RT$1713,MATCH(SD!AG$5&amp;SD!$H27,Data!$QY$3:$QY$1713&amp;Data!$QZ$3:$QZ$1713,0),19),"")</f>
        <v/>
      </c>
      <c r="AH27" s="9" t="str" cm="1">
        <f t="array" ref="AH27">IFERROR(INDEX(Data!$QY$3:$RT$1713,MATCH(SD!AH$5&amp;SD!$H27,Data!$QY$3:$QY$1713&amp;Data!$QZ$3:$QZ$1713,0),19),"")</f>
        <v/>
      </c>
      <c r="AI27" s="9" t="str" cm="1">
        <f t="array" ref="AI27">IFERROR(INDEX(Data!$QY$3:$RT$1713,MATCH(SD!AI$5&amp;SD!$H27,Data!$QY$3:$QY$1713&amp;Data!$QZ$3:$QZ$1713,0),19),"")</f>
        <v/>
      </c>
      <c r="AJ27" s="17" t="str" cm="1">
        <f t="array" ref="AJ27">IFERROR(INDEX(Data!$QY$3:$RT$1713,MATCH(SD!AJ$5&amp;SD!$H27,Data!$QY$3:$QY$1713&amp;Data!$QZ$3:$QZ$1713,0),19),"")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IFERROR(INDEX(Data!$QY$3:$RT$1713,MATCH(SD!I$5&amp;SD!$H28,Data!$QY$3:$QY$1713&amp;Data!$QZ$3:$QZ$1713,0),19),"")</f>
        <v/>
      </c>
      <c r="J28" s="10" t="str" cm="1">
        <f t="array" ref="J28">IFERROR(INDEX(Data!$QY$3:$RT$1713,MATCH(SD!J$5&amp;SD!$H28,Data!$QY$3:$QY$1713&amp;Data!$QZ$3:$QZ$1713,0),19),"")</f>
        <v/>
      </c>
      <c r="K28" s="10" t="str" cm="1">
        <f t="array" ref="K28">IFERROR(INDEX(Data!$QY$3:$RT$1713,MATCH(SD!K$5&amp;SD!$H28,Data!$QY$3:$QY$1713&amp;Data!$QZ$3:$QZ$1713,0),19),"")</f>
        <v/>
      </c>
      <c r="L28" s="10" t="str" cm="1">
        <f t="array" ref="L28">IFERROR(INDEX(Data!$QY$3:$RT$1713,MATCH(SD!L$5&amp;SD!$H28,Data!$QY$3:$QY$1713&amp;Data!$QZ$3:$QZ$1713,0),19),"")</f>
        <v/>
      </c>
      <c r="M28" s="10" t="str" cm="1">
        <f t="array" ref="M28">IFERROR(INDEX(Data!$QY$3:$RT$1713,MATCH(SD!M$5&amp;SD!$H28,Data!$QY$3:$QY$1713&amp;Data!$QZ$3:$QZ$1713,0),19),"")</f>
        <v/>
      </c>
      <c r="N28" s="10" cm="1">
        <f t="array" ref="N28">IFERROR(INDEX(Data!$QY$3:$RT$1713,MATCH(SD!N$5&amp;SD!$H28,Data!$QY$3:$QY$1713&amp;Data!$QZ$3:$QZ$1713,0),19),"")</f>
        <v>75</v>
      </c>
      <c r="O28" s="10" cm="1">
        <f t="array" ref="O28">IFERROR(INDEX(Data!$QY$3:$RT$1713,MATCH(SD!O$5&amp;SD!$H28,Data!$QY$3:$QY$1713&amp;Data!$QZ$3:$QZ$1713,0),19),"")</f>
        <v>76</v>
      </c>
      <c r="P28" s="10" cm="1">
        <f t="array" ref="P28">IFERROR(INDEX(Data!$QY$3:$RT$1713,MATCH(SD!P$5&amp;SD!$H28,Data!$QY$3:$QY$1713&amp;Data!$QZ$3:$QZ$1713,0),19),"")</f>
        <v>71</v>
      </c>
      <c r="Q28" s="10" cm="1">
        <f t="array" ref="Q28">IFERROR(INDEX(Data!$QY$3:$RT$1713,MATCH(SD!Q$5&amp;SD!$H28,Data!$QY$3:$QY$1713&amp;Data!$QZ$3:$QZ$1713,0),19),"")</f>
        <v>72</v>
      </c>
      <c r="R28" s="10" cm="1">
        <f t="array" ref="R28">IFERROR(INDEX(Data!$QY$3:$RT$1713,MATCH(SD!R$5&amp;SD!$H28,Data!$QY$3:$QY$1713&amp;Data!$QZ$3:$QZ$1713,0),19),"")</f>
        <v>79</v>
      </c>
      <c r="S28" s="10" cm="1">
        <f t="array" ref="S28">IFERROR(INDEX(Data!$QY$3:$RT$1713,MATCH(SD!S$5&amp;SD!$H28,Data!$QY$3:$QY$1713&amp;Data!$QZ$3:$QZ$1713,0),19),"")</f>
        <v>81</v>
      </c>
      <c r="T28" s="10" cm="1">
        <f t="array" ref="T28">IFERROR(INDEX(Data!$QY$3:$RT$1713,MATCH(SD!T$5&amp;SD!$H28,Data!$QY$3:$QY$1713&amp;Data!$QZ$3:$QZ$1713,0),19),"")</f>
        <v>77</v>
      </c>
      <c r="U28" s="10" cm="1">
        <f t="array" ref="U28">IFERROR(INDEX(Data!$QY$3:$RT$1713,MATCH(SD!U$5&amp;SD!$H28,Data!$QY$3:$QY$1713&amp;Data!$QZ$3:$QZ$1713,0),19),"")</f>
        <v>74</v>
      </c>
      <c r="V28" s="10" cm="1">
        <f t="array" ref="V28">IFERROR(INDEX(Data!$QY$3:$RT$1713,MATCH(SD!V$5&amp;SD!$H28,Data!$QY$3:$QY$1713&amp;Data!$QZ$3:$QZ$1713,0),19),"")</f>
        <v>75</v>
      </c>
      <c r="W28" s="10" cm="1">
        <f t="array" ref="W28">IFERROR(INDEX(Data!$QY$3:$RT$1713,MATCH(SD!W$5&amp;SD!$H28,Data!$QY$3:$QY$1713&amp;Data!$QZ$3:$QZ$1713,0),19),"")</f>
        <v>70</v>
      </c>
      <c r="X28" s="10" cm="1">
        <f t="array" ref="X28">IFERROR(INDEX(Data!$QY$3:$RT$1713,MATCH(SD!X$5&amp;SD!$H28,Data!$QY$3:$QY$1713&amp;Data!$QZ$3:$QZ$1713,0),19),"")</f>
        <v>62</v>
      </c>
      <c r="Y28" s="10" cm="1">
        <f t="array" ref="Y28">IFERROR(INDEX(Data!$QY$3:$RT$1713,MATCH(SD!Y$5&amp;SD!$H28,Data!$QY$3:$QY$1713&amp;Data!$QZ$3:$QZ$1713,0),19),"")</f>
        <v>58</v>
      </c>
      <c r="Z28" s="10" cm="1">
        <f t="array" ref="Z28">IFERROR(INDEX(Data!$QY$3:$RT$1713,MATCH(SD!Z$5&amp;SD!$H28,Data!$QY$3:$QY$1713&amp;Data!$QZ$3:$QZ$1713,0),19),"")</f>
        <v>62</v>
      </c>
      <c r="AA28" s="10" cm="1">
        <f t="array" ref="AA28">IFERROR(INDEX(Data!$QY$3:$RT$1713,MATCH(SD!AA$5&amp;SD!$H28,Data!$QY$3:$QY$1713&amp;Data!$QZ$3:$QZ$1713,0),19),"")</f>
        <v>53</v>
      </c>
      <c r="AB28" s="10" cm="1">
        <f t="array" ref="AB28">IFERROR(INDEX(Data!$QY$3:$RT$1713,MATCH(SD!AB$5&amp;SD!$H28,Data!$QY$3:$QY$1713&amp;Data!$QZ$3:$QZ$1713,0),19),"")</f>
        <v>58</v>
      </c>
      <c r="AC28" s="10" cm="1">
        <f t="array" ref="AC28">IFERROR(INDEX(Data!$QY$3:$RT$1713,MATCH(SD!AC$5&amp;SD!$H28,Data!$QY$3:$QY$1713&amp;Data!$QZ$3:$QZ$1713,0),19),"")</f>
        <v>57</v>
      </c>
      <c r="AD28" s="10" cm="1">
        <f t="array" ref="AD28">IFERROR(INDEX(Data!$QY$3:$RT$1713,MATCH(SD!AD$5&amp;SD!$H28,Data!$QY$3:$QY$1713&amp;Data!$QZ$3:$QZ$1713,0),19),"")</f>
        <v>58</v>
      </c>
      <c r="AE28" s="10" cm="1">
        <f t="array" ref="AE28">IFERROR(INDEX(Data!$QY$3:$RT$1713,MATCH(SD!AE$5&amp;SD!$H28,Data!$QY$3:$QY$1713&amp;Data!$QZ$3:$QZ$1713,0),19),"")</f>
        <v>57</v>
      </c>
      <c r="AF28" s="10" cm="1">
        <f t="array" ref="AF28">IFERROR(INDEX(Data!$QY$3:$RT$1713,MATCH(SD!AF$5&amp;SD!$H28,Data!$QY$3:$QY$1713&amp;Data!$QZ$3:$QZ$1713,0),19),"")</f>
        <v>62</v>
      </c>
      <c r="AG28" s="10" t="str" cm="1">
        <f t="array" ref="AG28">IFERROR(INDEX(Data!$QY$3:$RT$1713,MATCH(SD!AG$5&amp;SD!$H28,Data!$QY$3:$QY$1713&amp;Data!$QZ$3:$QZ$1713,0),19),"")</f>
        <v/>
      </c>
      <c r="AH28" s="10" t="str" cm="1">
        <f t="array" ref="AH28">IFERROR(INDEX(Data!$QY$3:$RT$1713,MATCH(SD!AH$5&amp;SD!$H28,Data!$QY$3:$QY$1713&amp;Data!$QZ$3:$QZ$1713,0),19),"")</f>
        <v/>
      </c>
      <c r="AI28" s="10" t="str" cm="1">
        <f t="array" ref="AI28">IFERROR(INDEX(Data!$QY$3:$RT$1713,MATCH(SD!AI$5&amp;SD!$H28,Data!$QY$3:$QY$1713&amp;Data!$QZ$3:$QZ$1713,0),19),"")</f>
        <v/>
      </c>
      <c r="AJ28" s="20" t="str" cm="1">
        <f t="array" ref="AJ28">IFERROR(INDEX(Data!$QY$3:$RT$1713,MATCH(SD!AJ$5&amp;SD!$H28,Data!$QY$3:$QY$1713&amp;Data!$QZ$3:$QZ$1713,0),19),"")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IFERROR(INDEX(Data!$QY$3:$RT$1713,MATCH(SD!I$5&amp;SD!$H29,Data!$QY$3:$QY$1713&amp;Data!$QZ$3:$QZ$1713,0),19),"")</f>
        <v/>
      </c>
      <c r="J29" s="9" t="str" cm="1">
        <f t="array" ref="J29">IFERROR(INDEX(Data!$QY$3:$RT$1713,MATCH(SD!J$5&amp;SD!$H29,Data!$QY$3:$QY$1713&amp;Data!$QZ$3:$QZ$1713,0),19),"")</f>
        <v/>
      </c>
      <c r="K29" s="9" t="str" cm="1">
        <f t="array" ref="K29">IFERROR(INDEX(Data!$QY$3:$RT$1713,MATCH(SD!K$5&amp;SD!$H29,Data!$QY$3:$QY$1713&amp;Data!$QZ$3:$QZ$1713,0),19),"")</f>
        <v/>
      </c>
      <c r="L29" s="9" t="str" cm="1">
        <f t="array" ref="L29">IFERROR(INDEX(Data!$QY$3:$RT$1713,MATCH(SD!L$5&amp;SD!$H29,Data!$QY$3:$QY$1713&amp;Data!$QZ$3:$QZ$1713,0),19),"")</f>
        <v/>
      </c>
      <c r="M29" s="9" t="str" cm="1">
        <f t="array" ref="M29">IFERROR(INDEX(Data!$QY$3:$RT$1713,MATCH(SD!M$5&amp;SD!$H29,Data!$QY$3:$QY$1713&amp;Data!$QZ$3:$QZ$1713,0),19),"")</f>
        <v/>
      </c>
      <c r="N29" s="9" cm="1">
        <f t="array" ref="N29">IFERROR(INDEX(Data!$QY$3:$RT$1713,MATCH(SD!N$5&amp;SD!$H29,Data!$QY$3:$QY$1713&amp;Data!$QZ$3:$QZ$1713,0),19),"")</f>
        <v>75</v>
      </c>
      <c r="O29" s="9" cm="1">
        <f t="array" ref="O29">IFERROR(INDEX(Data!$QY$3:$RT$1713,MATCH(SD!O$5&amp;SD!$H29,Data!$QY$3:$QY$1713&amp;Data!$QZ$3:$QZ$1713,0),19),"")</f>
        <v>80</v>
      </c>
      <c r="P29" s="9" cm="1">
        <f t="array" ref="P29">IFERROR(INDEX(Data!$QY$3:$RT$1713,MATCH(SD!P$5&amp;SD!$H29,Data!$QY$3:$QY$1713&amp;Data!$QZ$3:$QZ$1713,0),19),"")</f>
        <v>80</v>
      </c>
      <c r="Q29" s="9" cm="1">
        <f t="array" ref="Q29">IFERROR(INDEX(Data!$QY$3:$RT$1713,MATCH(SD!Q$5&amp;SD!$H29,Data!$QY$3:$QY$1713&amp;Data!$QZ$3:$QZ$1713,0),19),"")</f>
        <v>74</v>
      </c>
      <c r="R29" s="9" cm="1">
        <f t="array" ref="R29">IFERROR(INDEX(Data!$QY$3:$RT$1713,MATCH(SD!R$5&amp;SD!$H29,Data!$QY$3:$QY$1713&amp;Data!$QZ$3:$QZ$1713,0),19),"")</f>
        <v>78</v>
      </c>
      <c r="S29" s="9" cm="1">
        <f t="array" ref="S29">IFERROR(INDEX(Data!$QY$3:$RT$1713,MATCH(SD!S$5&amp;SD!$H29,Data!$QY$3:$QY$1713&amp;Data!$QZ$3:$QZ$1713,0),19),"")</f>
        <v>75</v>
      </c>
      <c r="T29" s="9" cm="1">
        <f t="array" ref="T29">IFERROR(INDEX(Data!$QY$3:$RT$1713,MATCH(SD!T$5&amp;SD!$H29,Data!$QY$3:$QY$1713&amp;Data!$QZ$3:$QZ$1713,0),19),"")</f>
        <v>79</v>
      </c>
      <c r="U29" s="9" cm="1">
        <f t="array" ref="U29">IFERROR(INDEX(Data!$QY$3:$RT$1713,MATCH(SD!U$5&amp;SD!$H29,Data!$QY$3:$QY$1713&amp;Data!$QZ$3:$QZ$1713,0),19),"")</f>
        <v>82</v>
      </c>
      <c r="V29" s="9" cm="1">
        <f t="array" ref="V29">IFERROR(INDEX(Data!$QY$3:$RT$1713,MATCH(SD!V$5&amp;SD!$H29,Data!$QY$3:$QY$1713&amp;Data!$QZ$3:$QZ$1713,0),19),"")</f>
        <v>79</v>
      </c>
      <c r="W29" s="9" cm="1">
        <f t="array" ref="W29">IFERROR(INDEX(Data!$QY$3:$RT$1713,MATCH(SD!W$5&amp;SD!$H29,Data!$QY$3:$QY$1713&amp;Data!$QZ$3:$QZ$1713,0),19),"")</f>
        <v>83</v>
      </c>
      <c r="X29" s="9" cm="1">
        <f t="array" ref="X29">IFERROR(INDEX(Data!$QY$3:$RT$1713,MATCH(SD!X$5&amp;SD!$H29,Data!$QY$3:$QY$1713&amp;Data!$QZ$3:$QZ$1713,0),19),"")</f>
        <v>81</v>
      </c>
      <c r="Y29" s="9" cm="1">
        <f t="array" ref="Y29">IFERROR(INDEX(Data!$QY$3:$RT$1713,MATCH(SD!Y$5&amp;SD!$H29,Data!$QY$3:$QY$1713&amp;Data!$QZ$3:$QZ$1713,0),19),"")</f>
        <v>72</v>
      </c>
      <c r="Z29" s="9" cm="1">
        <f t="array" ref="Z29">IFERROR(INDEX(Data!$QY$3:$RT$1713,MATCH(SD!Z$5&amp;SD!$H29,Data!$QY$3:$QY$1713&amp;Data!$QZ$3:$QZ$1713,0),19),"")</f>
        <v>62</v>
      </c>
      <c r="AA29" s="9" cm="1">
        <f t="array" ref="AA29">IFERROR(INDEX(Data!$QY$3:$RT$1713,MATCH(SD!AA$5&amp;SD!$H29,Data!$QY$3:$QY$1713&amp;Data!$QZ$3:$QZ$1713,0),19),"")</f>
        <v>55</v>
      </c>
      <c r="AB29" s="9" cm="1">
        <f t="array" ref="AB29">IFERROR(INDEX(Data!$QY$3:$RT$1713,MATCH(SD!AB$5&amp;SD!$H29,Data!$QY$3:$QY$1713&amp;Data!$QZ$3:$QZ$1713,0),19),"")</f>
        <v>65</v>
      </c>
      <c r="AC29" s="9" cm="1">
        <f t="array" ref="AC29">IFERROR(INDEX(Data!$QY$3:$RT$1713,MATCH(SD!AC$5&amp;SD!$H29,Data!$QY$3:$QY$1713&amp;Data!$QZ$3:$QZ$1713,0),19),"")</f>
        <v>66</v>
      </c>
      <c r="AD29" s="9" cm="1">
        <f t="array" ref="AD29">IFERROR(INDEX(Data!$QY$3:$RT$1713,MATCH(SD!AD$5&amp;SD!$H29,Data!$QY$3:$QY$1713&amp;Data!$QZ$3:$QZ$1713,0),19),"")</f>
        <v>66</v>
      </c>
      <c r="AE29" s="9" cm="1">
        <f t="array" ref="AE29">IFERROR(INDEX(Data!$QY$3:$RT$1713,MATCH(SD!AE$5&amp;SD!$H29,Data!$QY$3:$QY$1713&amp;Data!$QZ$3:$QZ$1713,0),19),"")</f>
        <v>62</v>
      </c>
      <c r="AF29" s="9" cm="1">
        <f t="array" ref="AF29">IFERROR(INDEX(Data!$QY$3:$RT$1713,MATCH(SD!AF$5&amp;SD!$H29,Data!$QY$3:$QY$1713&amp;Data!$QZ$3:$QZ$1713,0),19),"")</f>
        <v>64</v>
      </c>
      <c r="AG29" s="9" t="str" cm="1">
        <f t="array" ref="AG29">IFERROR(INDEX(Data!$QY$3:$RT$1713,MATCH(SD!AG$5&amp;SD!$H29,Data!$QY$3:$QY$1713&amp;Data!$QZ$3:$QZ$1713,0),19),"")</f>
        <v/>
      </c>
      <c r="AH29" s="9" t="str" cm="1">
        <f t="array" ref="AH29">IFERROR(INDEX(Data!$QY$3:$RT$1713,MATCH(SD!AH$5&amp;SD!$H29,Data!$QY$3:$QY$1713&amp;Data!$QZ$3:$QZ$1713,0),19),"")</f>
        <v/>
      </c>
      <c r="AI29" s="9" t="str" cm="1">
        <f t="array" ref="AI29">IFERROR(INDEX(Data!$QY$3:$RT$1713,MATCH(SD!AI$5&amp;SD!$H29,Data!$QY$3:$QY$1713&amp;Data!$QZ$3:$QZ$1713,0),19),"")</f>
        <v/>
      </c>
      <c r="AJ29" s="17" t="str" cm="1">
        <f t="array" ref="AJ29">IFERROR(INDEX(Data!$QY$3:$RT$1713,MATCH(SD!AJ$5&amp;SD!$H29,Data!$QY$3:$QY$1713&amp;Data!$QZ$3:$QZ$1713,0),19),"")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IFERROR(INDEX(Data!$QY$3:$RT$1713,MATCH(SD!I$5&amp;SD!$H30,Data!$QY$3:$QY$1713&amp;Data!$QZ$3:$QZ$1713,0),19),"")</f>
        <v/>
      </c>
      <c r="J30" s="10" t="str" cm="1">
        <f t="array" ref="J30">IFERROR(INDEX(Data!$QY$3:$RT$1713,MATCH(SD!J$5&amp;SD!$H30,Data!$QY$3:$QY$1713&amp;Data!$QZ$3:$QZ$1713,0),19),"")</f>
        <v/>
      </c>
      <c r="K30" s="10" t="str" cm="1">
        <f t="array" ref="K30">IFERROR(INDEX(Data!$QY$3:$RT$1713,MATCH(SD!K$5&amp;SD!$H30,Data!$QY$3:$QY$1713&amp;Data!$QZ$3:$QZ$1713,0),19),"")</f>
        <v/>
      </c>
      <c r="L30" s="10" t="str" cm="1">
        <f t="array" ref="L30">IFERROR(INDEX(Data!$QY$3:$RT$1713,MATCH(SD!L$5&amp;SD!$H30,Data!$QY$3:$QY$1713&amp;Data!$QZ$3:$QZ$1713,0),19),"")</f>
        <v/>
      </c>
      <c r="M30" s="10" t="str" cm="1">
        <f t="array" ref="M30">IFERROR(INDEX(Data!$QY$3:$RT$1713,MATCH(SD!M$5&amp;SD!$H30,Data!$QY$3:$QY$1713&amp;Data!$QZ$3:$QZ$1713,0),19),"")</f>
        <v/>
      </c>
      <c r="N30" s="10" cm="1">
        <f t="array" ref="N30">IFERROR(INDEX(Data!$QY$3:$RT$1713,MATCH(SD!N$5&amp;SD!$H30,Data!$QY$3:$QY$1713&amp;Data!$QZ$3:$QZ$1713,0),19),"")</f>
        <v>78</v>
      </c>
      <c r="O30" s="10" cm="1">
        <f t="array" ref="O30">IFERROR(INDEX(Data!$QY$3:$RT$1713,MATCH(SD!O$5&amp;SD!$H30,Data!$QY$3:$QY$1713&amp;Data!$QZ$3:$QZ$1713,0),19),"")</f>
        <v>82</v>
      </c>
      <c r="P30" s="10" cm="1">
        <f t="array" ref="P30">IFERROR(INDEX(Data!$QY$3:$RT$1713,MATCH(SD!P$5&amp;SD!$H30,Data!$QY$3:$QY$1713&amp;Data!$QZ$3:$QZ$1713,0),19),"")</f>
        <v>79</v>
      </c>
      <c r="Q30" s="10" cm="1">
        <f t="array" ref="Q30">IFERROR(INDEX(Data!$QY$3:$RT$1713,MATCH(SD!Q$5&amp;SD!$H30,Data!$QY$3:$QY$1713&amp;Data!$QZ$3:$QZ$1713,0),19),"")</f>
        <v>85</v>
      </c>
      <c r="R30" s="10" cm="1">
        <f t="array" ref="R30">IFERROR(INDEX(Data!$QY$3:$RT$1713,MATCH(SD!R$5&amp;SD!$H30,Data!$QY$3:$QY$1713&amp;Data!$QZ$3:$QZ$1713,0),19),"")</f>
        <v>80</v>
      </c>
      <c r="S30" s="10" cm="1">
        <f t="array" ref="S30">IFERROR(INDEX(Data!$QY$3:$RT$1713,MATCH(SD!S$5&amp;SD!$H30,Data!$QY$3:$QY$1713&amp;Data!$QZ$3:$QZ$1713,0),19),"")</f>
        <v>80</v>
      </c>
      <c r="T30" s="10" cm="1">
        <f t="array" ref="T30">IFERROR(INDEX(Data!$QY$3:$RT$1713,MATCH(SD!T$5&amp;SD!$H30,Data!$QY$3:$QY$1713&amp;Data!$QZ$3:$QZ$1713,0),19),"")</f>
        <v>77</v>
      </c>
      <c r="U30" s="10" cm="1">
        <f t="array" ref="U30">IFERROR(INDEX(Data!$QY$3:$RT$1713,MATCH(SD!U$5&amp;SD!$H30,Data!$QY$3:$QY$1713&amp;Data!$QZ$3:$QZ$1713,0),19),"")</f>
        <v>79</v>
      </c>
      <c r="V30" s="10" cm="1">
        <f t="array" ref="V30">IFERROR(INDEX(Data!$QY$3:$RT$1713,MATCH(SD!V$5&amp;SD!$H30,Data!$QY$3:$QY$1713&amp;Data!$QZ$3:$QZ$1713,0),19),"")</f>
        <v>70</v>
      </c>
      <c r="W30" s="10" cm="1">
        <f t="array" ref="W30">IFERROR(INDEX(Data!$QY$3:$RT$1713,MATCH(SD!W$5&amp;SD!$H30,Data!$QY$3:$QY$1713&amp;Data!$QZ$3:$QZ$1713,0),19),"")</f>
        <v>75</v>
      </c>
      <c r="X30" s="10" cm="1">
        <f t="array" ref="X30">IFERROR(INDEX(Data!$QY$3:$RT$1713,MATCH(SD!X$5&amp;SD!$H30,Data!$QY$3:$QY$1713&amp;Data!$QZ$3:$QZ$1713,0),19),"")</f>
        <v>65</v>
      </c>
      <c r="Y30" s="10" cm="1">
        <f t="array" ref="Y30">IFERROR(INDEX(Data!$QY$3:$RT$1713,MATCH(SD!Y$5&amp;SD!$H30,Data!$QY$3:$QY$1713&amp;Data!$QZ$3:$QZ$1713,0),19),"")</f>
        <v>63</v>
      </c>
      <c r="Z30" s="10" cm="1">
        <f t="array" ref="Z30">IFERROR(INDEX(Data!$QY$3:$RT$1713,MATCH(SD!Z$5&amp;SD!$H30,Data!$QY$3:$QY$1713&amp;Data!$QZ$3:$QZ$1713,0),19),"")</f>
        <v>53</v>
      </c>
      <c r="AA30" s="10" cm="1">
        <f t="array" ref="AA30">IFERROR(INDEX(Data!$QY$3:$RT$1713,MATCH(SD!AA$5&amp;SD!$H30,Data!$QY$3:$QY$1713&amp;Data!$QZ$3:$QZ$1713,0),19),"")</f>
        <v>43</v>
      </c>
      <c r="AB30" s="10" cm="1">
        <f t="array" ref="AB30">IFERROR(INDEX(Data!$QY$3:$RT$1713,MATCH(SD!AB$5&amp;SD!$H30,Data!$QY$3:$QY$1713&amp;Data!$QZ$3:$QZ$1713,0),19),"")</f>
        <v>45</v>
      </c>
      <c r="AC30" s="10" cm="1">
        <f t="array" ref="AC30">IFERROR(INDEX(Data!$QY$3:$RT$1713,MATCH(SD!AC$5&amp;SD!$H30,Data!$QY$3:$QY$1713&amp;Data!$QZ$3:$QZ$1713,0),19),"")</f>
        <v>45</v>
      </c>
      <c r="AD30" s="10" cm="1">
        <f t="array" ref="AD30">IFERROR(INDEX(Data!$QY$3:$RT$1713,MATCH(SD!AD$5&amp;SD!$H30,Data!$QY$3:$QY$1713&amp;Data!$QZ$3:$QZ$1713,0),19),"")</f>
        <v>38</v>
      </c>
      <c r="AE30" s="10" cm="1">
        <f t="array" ref="AE30">IFERROR(INDEX(Data!$QY$3:$RT$1713,MATCH(SD!AE$5&amp;SD!$H30,Data!$QY$3:$QY$1713&amp;Data!$QZ$3:$QZ$1713,0),19),"")</f>
        <v>39</v>
      </c>
      <c r="AF30" s="10" cm="1">
        <f t="array" ref="AF30">IFERROR(INDEX(Data!$QY$3:$RT$1713,MATCH(SD!AF$5&amp;SD!$H30,Data!$QY$3:$QY$1713&amp;Data!$QZ$3:$QZ$1713,0),19),"")</f>
        <v>47</v>
      </c>
      <c r="AG30" s="10" t="str" cm="1">
        <f t="array" ref="AG30">IFERROR(INDEX(Data!$QY$3:$RT$1713,MATCH(SD!AG$5&amp;SD!$H30,Data!$QY$3:$QY$1713&amp;Data!$QZ$3:$QZ$1713,0),19),"")</f>
        <v/>
      </c>
      <c r="AH30" s="10" t="str" cm="1">
        <f t="array" ref="AH30">IFERROR(INDEX(Data!$QY$3:$RT$1713,MATCH(SD!AH$5&amp;SD!$H30,Data!$QY$3:$QY$1713&amp;Data!$QZ$3:$QZ$1713,0),19),"")</f>
        <v/>
      </c>
      <c r="AI30" s="10" t="str" cm="1">
        <f t="array" ref="AI30">IFERROR(INDEX(Data!$QY$3:$RT$1713,MATCH(SD!AI$5&amp;SD!$H30,Data!$QY$3:$QY$1713&amp;Data!$QZ$3:$QZ$1713,0),19),"")</f>
        <v/>
      </c>
      <c r="AJ30" s="20" t="str" cm="1">
        <f t="array" ref="AJ30">IFERROR(INDEX(Data!$QY$3:$RT$1713,MATCH(SD!AJ$5&amp;SD!$H30,Data!$QY$3:$QY$1713&amp;Data!$QZ$3:$QZ$1713,0),19),"")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IFERROR(INDEX(Data!$QY$3:$RT$1713,MATCH(SD!I$5&amp;SD!$H31,Data!$QY$3:$QY$1713&amp;Data!$QZ$3:$QZ$1713,0),19),"")</f>
        <v/>
      </c>
      <c r="J31" s="9" t="str" cm="1">
        <f t="array" ref="J31">IFERROR(INDEX(Data!$QY$3:$RT$1713,MATCH(SD!J$5&amp;SD!$H31,Data!$QY$3:$QY$1713&amp;Data!$QZ$3:$QZ$1713,0),19),"")</f>
        <v/>
      </c>
      <c r="K31" s="9" t="str" cm="1">
        <f t="array" ref="K31">IFERROR(INDEX(Data!$QY$3:$RT$1713,MATCH(SD!K$5&amp;SD!$H31,Data!$QY$3:$QY$1713&amp;Data!$QZ$3:$QZ$1713,0),19),"")</f>
        <v/>
      </c>
      <c r="L31" s="9" t="str" cm="1">
        <f t="array" ref="L31">IFERROR(INDEX(Data!$QY$3:$RT$1713,MATCH(SD!L$5&amp;SD!$H31,Data!$QY$3:$QY$1713&amp;Data!$QZ$3:$QZ$1713,0),19),"")</f>
        <v/>
      </c>
      <c r="M31" s="9" t="str" cm="1">
        <f t="array" ref="M31">IFERROR(INDEX(Data!$QY$3:$RT$1713,MATCH(SD!M$5&amp;SD!$H31,Data!$QY$3:$QY$1713&amp;Data!$QZ$3:$QZ$1713,0),19),"")</f>
        <v/>
      </c>
      <c r="N31" s="9" cm="1">
        <f t="array" ref="N31">IFERROR(INDEX(Data!$QY$3:$RT$1713,MATCH(SD!N$5&amp;SD!$H31,Data!$QY$3:$QY$1713&amp;Data!$QZ$3:$QZ$1713,0),19),"")</f>
        <v>57</v>
      </c>
      <c r="O31" s="9" cm="1">
        <f t="array" ref="O31">IFERROR(INDEX(Data!$QY$3:$RT$1713,MATCH(SD!O$5&amp;SD!$H31,Data!$QY$3:$QY$1713&amp;Data!$QZ$3:$QZ$1713,0),19),"")</f>
        <v>54</v>
      </c>
      <c r="P31" s="9" cm="1">
        <f t="array" ref="P31">IFERROR(INDEX(Data!$QY$3:$RT$1713,MATCH(SD!P$5&amp;SD!$H31,Data!$QY$3:$QY$1713&amp;Data!$QZ$3:$QZ$1713,0),19),"")</f>
        <v>50</v>
      </c>
      <c r="Q31" s="9" cm="1">
        <f t="array" ref="Q31">IFERROR(INDEX(Data!$QY$3:$RT$1713,MATCH(SD!Q$5&amp;SD!$H31,Data!$QY$3:$QY$1713&amp;Data!$QZ$3:$QZ$1713,0),19),"")</f>
        <v>45</v>
      </c>
      <c r="R31" s="9" cm="1">
        <f t="array" ref="R31">IFERROR(INDEX(Data!$QY$3:$RT$1713,MATCH(SD!R$5&amp;SD!$H31,Data!$QY$3:$QY$1713&amp;Data!$QZ$3:$QZ$1713,0),19),"")</f>
        <v>45</v>
      </c>
      <c r="S31" s="9" cm="1">
        <f t="array" ref="S31">IFERROR(INDEX(Data!$QY$3:$RT$1713,MATCH(SD!S$5&amp;SD!$H31,Data!$QY$3:$QY$1713&amp;Data!$QZ$3:$QZ$1713,0),19),"")</f>
        <v>41</v>
      </c>
      <c r="T31" s="9" cm="1">
        <f t="array" ref="T31">IFERROR(INDEX(Data!$QY$3:$RT$1713,MATCH(SD!T$5&amp;SD!$H31,Data!$QY$3:$QY$1713&amp;Data!$QZ$3:$QZ$1713,0),19),"")</f>
        <v>29</v>
      </c>
      <c r="U31" s="9" cm="1">
        <f t="array" ref="U31">IFERROR(INDEX(Data!$QY$3:$RT$1713,MATCH(SD!U$5&amp;SD!$H31,Data!$QY$3:$QY$1713&amp;Data!$QZ$3:$QZ$1713,0),19),"")</f>
        <v>38</v>
      </c>
      <c r="V31" s="9" cm="1">
        <f t="array" ref="V31">IFERROR(INDEX(Data!$QY$3:$RT$1713,MATCH(SD!V$5&amp;SD!$H31,Data!$QY$3:$QY$1713&amp;Data!$QZ$3:$QZ$1713,0),19),"")</f>
        <v>35</v>
      </c>
      <c r="W31" s="9" cm="1">
        <f t="array" ref="W31">IFERROR(INDEX(Data!$QY$3:$RT$1713,MATCH(SD!W$5&amp;SD!$H31,Data!$QY$3:$QY$1713&amp;Data!$QZ$3:$QZ$1713,0),19),"")</f>
        <v>40</v>
      </c>
      <c r="X31" s="9" cm="1">
        <f t="array" ref="X31">IFERROR(INDEX(Data!$QY$3:$RT$1713,MATCH(SD!X$5&amp;SD!$H31,Data!$QY$3:$QY$1713&amp;Data!$QZ$3:$QZ$1713,0),19),"")</f>
        <v>43</v>
      </c>
      <c r="Y31" s="9" cm="1">
        <f t="array" ref="Y31">IFERROR(INDEX(Data!$QY$3:$RT$1713,MATCH(SD!Y$5&amp;SD!$H31,Data!$QY$3:$QY$1713&amp;Data!$QZ$3:$QZ$1713,0),19),"")</f>
        <v>48</v>
      </c>
      <c r="Z31" s="9" cm="1">
        <f t="array" ref="Z31">IFERROR(INDEX(Data!$QY$3:$RT$1713,MATCH(SD!Z$5&amp;SD!$H31,Data!$QY$3:$QY$1713&amp;Data!$QZ$3:$QZ$1713,0),19),"")</f>
        <v>43</v>
      </c>
      <c r="AA31" s="9" cm="1">
        <f t="array" ref="AA31">IFERROR(INDEX(Data!$QY$3:$RT$1713,MATCH(SD!AA$5&amp;SD!$H31,Data!$QY$3:$QY$1713&amp;Data!$QZ$3:$QZ$1713,0),19),"")</f>
        <v>48</v>
      </c>
      <c r="AB31" s="9" cm="1">
        <f t="array" ref="AB31">IFERROR(INDEX(Data!$QY$3:$RT$1713,MATCH(SD!AB$5&amp;SD!$H31,Data!$QY$3:$QY$1713&amp;Data!$QZ$3:$QZ$1713,0),19),"")</f>
        <v>48</v>
      </c>
      <c r="AC31" s="9" cm="1">
        <f t="array" ref="AC31">IFERROR(INDEX(Data!$QY$3:$RT$1713,MATCH(SD!AC$5&amp;SD!$H31,Data!$QY$3:$QY$1713&amp;Data!$QZ$3:$QZ$1713,0),19),"")</f>
        <v>47</v>
      </c>
      <c r="AD31" s="9" cm="1">
        <f t="array" ref="AD31">IFERROR(INDEX(Data!$QY$3:$RT$1713,MATCH(SD!AD$5&amp;SD!$H31,Data!$QY$3:$QY$1713&amp;Data!$QZ$3:$QZ$1713,0),19),"")</f>
        <v>46</v>
      </c>
      <c r="AE31" s="9" cm="1">
        <f t="array" ref="AE31">IFERROR(INDEX(Data!$QY$3:$RT$1713,MATCH(SD!AE$5&amp;SD!$H31,Data!$QY$3:$QY$1713&amp;Data!$QZ$3:$QZ$1713,0),19),"")</f>
        <v>42</v>
      </c>
      <c r="AF31" s="9" t="str" cm="1">
        <f t="array" ref="AF31">IFERROR(INDEX(Data!$QY$3:$RT$1713,MATCH(SD!AF$5&amp;SD!$H31,Data!$QY$3:$QY$1713&amp;Data!$QZ$3:$QZ$1713,0),19),"")</f>
        <v/>
      </c>
      <c r="AG31" s="9" t="str" cm="1">
        <f t="array" ref="AG31">IFERROR(INDEX(Data!$QY$3:$RT$1713,MATCH(SD!AG$5&amp;SD!$H31,Data!$QY$3:$QY$1713&amp;Data!$QZ$3:$QZ$1713,0),19),"")</f>
        <v/>
      </c>
      <c r="AH31" s="9" t="str" cm="1">
        <f t="array" ref="AH31">IFERROR(INDEX(Data!$QY$3:$RT$1713,MATCH(SD!AH$5&amp;SD!$H31,Data!$QY$3:$QY$1713&amp;Data!$QZ$3:$QZ$1713,0),19),"")</f>
        <v/>
      </c>
      <c r="AI31" s="9" t="str" cm="1">
        <f t="array" ref="AI31">IFERROR(INDEX(Data!$QY$3:$RT$1713,MATCH(SD!AI$5&amp;SD!$H31,Data!$QY$3:$QY$1713&amp;Data!$QZ$3:$QZ$1713,0),19),"")</f>
        <v/>
      </c>
      <c r="AJ31" s="17" t="str" cm="1">
        <f t="array" ref="AJ31">IFERROR(INDEX(Data!$QY$3:$RT$1713,MATCH(SD!AJ$5&amp;SD!$H31,Data!$QY$3:$QY$1713&amp;Data!$QZ$3:$QZ$1713,0),19),"")</f>
        <v/>
      </c>
    </row>
    <row r="32" spans="8:36" x14ac:dyDescent="0.25">
      <c r="H32" s="18">
        <v>2001</v>
      </c>
      <c r="I32" s="19" t="str" cm="1">
        <f t="array" ref="I32">IFERROR(INDEX(Data!$QY$3:$RT$1713,MATCH(SD!I$5&amp;SD!$H32,Data!$QY$3:$QY$1713&amp;Data!$QZ$3:$QZ$1713,0),19),"")</f>
        <v/>
      </c>
      <c r="J32" s="10" t="str" cm="1">
        <f t="array" ref="J32">IFERROR(INDEX(Data!$QY$3:$RT$1713,MATCH(SD!J$5&amp;SD!$H32,Data!$QY$3:$QY$1713&amp;Data!$QZ$3:$QZ$1713,0),19),"")</f>
        <v/>
      </c>
      <c r="K32" s="10" t="str" cm="1">
        <f t="array" ref="K32">IFERROR(INDEX(Data!$QY$3:$RT$1713,MATCH(SD!K$5&amp;SD!$H32,Data!$QY$3:$QY$1713&amp;Data!$QZ$3:$QZ$1713,0),19),"")</f>
        <v/>
      </c>
      <c r="L32" s="10" cm="1">
        <f t="array" ref="L32">IFERROR(INDEX(Data!$QY$3:$RT$1713,MATCH(SD!L$5&amp;SD!$H32,Data!$QY$3:$QY$1713&amp;Data!$QZ$3:$QZ$1713,0),19),"")</f>
        <v>85</v>
      </c>
      <c r="M32" s="10" cm="1">
        <f t="array" ref="M32">IFERROR(INDEX(Data!$QY$3:$RT$1713,MATCH(SD!M$5&amp;SD!$H32,Data!$QY$3:$QY$1713&amp;Data!$QZ$3:$QZ$1713,0),19),"")</f>
        <v>81</v>
      </c>
      <c r="N32" s="10" cm="1">
        <f t="array" ref="N32">IFERROR(INDEX(Data!$QY$3:$RT$1713,MATCH(SD!N$5&amp;SD!$H32,Data!$QY$3:$QY$1713&amp;Data!$QZ$3:$QZ$1713,0),19),"")</f>
        <v>78</v>
      </c>
      <c r="O32" s="10" cm="1">
        <f t="array" ref="O32">IFERROR(INDEX(Data!$QY$3:$RT$1713,MATCH(SD!O$5&amp;SD!$H32,Data!$QY$3:$QY$1713&amp;Data!$QZ$3:$QZ$1713,0),19),"")</f>
        <v>72</v>
      </c>
      <c r="P32" s="10" cm="1">
        <f t="array" ref="P32">IFERROR(INDEX(Data!$QY$3:$RT$1713,MATCH(SD!P$5&amp;SD!$H32,Data!$QY$3:$QY$1713&amp;Data!$QZ$3:$QZ$1713,0),19),"")</f>
        <v>71</v>
      </c>
      <c r="Q32" s="10" cm="1">
        <f t="array" ref="Q32">IFERROR(INDEX(Data!$QY$3:$RT$1713,MATCH(SD!Q$5&amp;SD!$H32,Data!$QY$3:$QY$1713&amp;Data!$QZ$3:$QZ$1713,0),19),"")</f>
        <v>65</v>
      </c>
      <c r="R32" s="10" cm="1">
        <f t="array" ref="R32">IFERROR(INDEX(Data!$QY$3:$RT$1713,MATCH(SD!R$5&amp;SD!$H32,Data!$QY$3:$QY$1713&amp;Data!$QZ$3:$QZ$1713,0),19),"")</f>
        <v>73</v>
      </c>
      <c r="S32" s="10" cm="1">
        <f t="array" ref="S32">IFERROR(INDEX(Data!$QY$3:$RT$1713,MATCH(SD!S$5&amp;SD!$H32,Data!$QY$3:$QY$1713&amp;Data!$QZ$3:$QZ$1713,0),19),"")</f>
        <v>70</v>
      </c>
      <c r="T32" s="10" cm="1">
        <f t="array" ref="T32">IFERROR(INDEX(Data!$QY$3:$RT$1713,MATCH(SD!T$5&amp;SD!$H32,Data!$QY$3:$QY$1713&amp;Data!$QZ$3:$QZ$1713,0),19),"")</f>
        <v>63</v>
      </c>
      <c r="U32" s="10" cm="1">
        <f t="array" ref="U32">IFERROR(INDEX(Data!$QY$3:$RT$1713,MATCH(SD!U$5&amp;SD!$H32,Data!$QY$3:$QY$1713&amp;Data!$QZ$3:$QZ$1713,0),19),"")</f>
        <v>69</v>
      </c>
      <c r="V32" s="10" cm="1">
        <f t="array" ref="V32">IFERROR(INDEX(Data!$QY$3:$RT$1713,MATCH(SD!V$5&amp;SD!$H32,Data!$QY$3:$QY$1713&amp;Data!$QZ$3:$QZ$1713,0),19),"")</f>
        <v>70</v>
      </c>
      <c r="W32" s="10" cm="1">
        <f t="array" ref="W32">IFERROR(INDEX(Data!$QY$3:$RT$1713,MATCH(SD!W$5&amp;SD!$H32,Data!$QY$3:$QY$1713&amp;Data!$QZ$3:$QZ$1713,0),19),"")</f>
        <v>71</v>
      </c>
      <c r="X32" s="10" cm="1">
        <f t="array" ref="X32">IFERROR(INDEX(Data!$QY$3:$RT$1713,MATCH(SD!X$5&amp;SD!$H32,Data!$QY$3:$QY$1713&amp;Data!$QZ$3:$QZ$1713,0),19),"")</f>
        <v>61</v>
      </c>
      <c r="Y32" s="10" cm="1">
        <f t="array" ref="Y32">IFERROR(INDEX(Data!$QY$3:$RT$1713,MATCH(SD!Y$5&amp;SD!$H32,Data!$QY$3:$QY$1713&amp;Data!$QZ$3:$QZ$1713,0),19),"")</f>
        <v>56</v>
      </c>
      <c r="Z32" s="10" cm="1">
        <f t="array" ref="Z32">IFERROR(INDEX(Data!$QY$3:$RT$1713,MATCH(SD!Z$5&amp;SD!$H32,Data!$QY$3:$QY$1713&amp;Data!$QZ$3:$QZ$1713,0),19),"")</f>
        <v>50</v>
      </c>
      <c r="AA32" s="10" cm="1">
        <f t="array" ref="AA32">IFERROR(INDEX(Data!$QY$3:$RT$1713,MATCH(SD!AA$5&amp;SD!$H32,Data!$QY$3:$QY$1713&amp;Data!$QZ$3:$QZ$1713,0),19),"")</f>
        <v>44</v>
      </c>
      <c r="AB32" s="10" cm="1">
        <f t="array" ref="AB32">IFERROR(INDEX(Data!$QY$3:$RT$1713,MATCH(SD!AB$5&amp;SD!$H32,Data!$QY$3:$QY$1713&amp;Data!$QZ$3:$QZ$1713,0),19),"")</f>
        <v>47</v>
      </c>
      <c r="AC32" s="10" cm="1">
        <f t="array" ref="AC32">IFERROR(INDEX(Data!$QY$3:$RT$1713,MATCH(SD!AC$5&amp;SD!$H32,Data!$QY$3:$QY$1713&amp;Data!$QZ$3:$QZ$1713,0),19),"")</f>
        <v>50</v>
      </c>
      <c r="AD32" s="10" cm="1">
        <f t="array" ref="AD32">IFERROR(INDEX(Data!$QY$3:$RT$1713,MATCH(SD!AD$5&amp;SD!$H32,Data!$QY$3:$QY$1713&amp;Data!$QZ$3:$QZ$1713,0),19),"")</f>
        <v>49</v>
      </c>
      <c r="AE32" s="10" cm="1">
        <f t="array" ref="AE32">IFERROR(INDEX(Data!$QY$3:$RT$1713,MATCH(SD!AE$5&amp;SD!$H32,Data!$QY$3:$QY$1713&amp;Data!$QZ$3:$QZ$1713,0),19),"")</f>
        <v>54</v>
      </c>
      <c r="AF32" s="10" t="str" cm="1">
        <f t="array" ref="AF32">IFERROR(INDEX(Data!$QY$3:$RT$1713,MATCH(SD!AF$5&amp;SD!$H32,Data!$QY$3:$QY$1713&amp;Data!$QZ$3:$QZ$1713,0),19),"")</f>
        <v/>
      </c>
      <c r="AG32" s="10" t="str" cm="1">
        <f t="array" ref="AG32">IFERROR(INDEX(Data!$QY$3:$RT$1713,MATCH(SD!AG$5&amp;SD!$H32,Data!$QY$3:$QY$1713&amp;Data!$QZ$3:$QZ$1713,0),19),"")</f>
        <v/>
      </c>
      <c r="AH32" s="10" t="str" cm="1">
        <f t="array" ref="AH32">IFERROR(INDEX(Data!$QY$3:$RT$1713,MATCH(SD!AH$5&amp;SD!$H32,Data!$QY$3:$QY$1713&amp;Data!$QZ$3:$QZ$1713,0),19),"")</f>
        <v/>
      </c>
      <c r="AI32" s="10" t="str" cm="1">
        <f t="array" ref="AI32">IFERROR(INDEX(Data!$QY$3:$RT$1713,MATCH(SD!AI$5&amp;SD!$H32,Data!$QY$3:$QY$1713&amp;Data!$QZ$3:$QZ$1713,0),19),"")</f>
        <v/>
      </c>
      <c r="AJ32" s="20" t="str" cm="1">
        <f t="array" ref="AJ32">IFERROR(INDEX(Data!$QY$3:$RT$1713,MATCH(SD!AJ$5&amp;SD!$H32,Data!$QY$3:$QY$1713&amp;Data!$QZ$3:$QZ$1713,0),19),"")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IFERROR(INDEX(Data!$QY$3:$RT$1713,MATCH(SD!I$5&amp;SD!$H33,Data!$QY$3:$QY$1713&amp;Data!$QZ$3:$QZ$1713,0),19),"")</f>
        <v/>
      </c>
      <c r="J33" s="37" t="str" cm="1">
        <f t="array" ref="J33">IFERROR(INDEX(Data!$QY$3:$RT$1713,MATCH(SD!J$5&amp;SD!$H33,Data!$QY$3:$QY$1713&amp;Data!$QZ$3:$QZ$1713,0),19),"")</f>
        <v/>
      </c>
      <c r="K33" s="37" t="str" cm="1">
        <f t="array" ref="K33">IFERROR(INDEX(Data!$QY$3:$RT$1713,MATCH(SD!K$5&amp;SD!$H33,Data!$QY$3:$QY$1713&amp;Data!$QZ$3:$QZ$1713,0),19),"")</f>
        <v/>
      </c>
      <c r="L33" s="37" t="str" cm="1">
        <f t="array" ref="L33">IFERROR(INDEX(Data!$QY$3:$RT$1713,MATCH(SD!L$5&amp;SD!$H33,Data!$QY$3:$QY$1713&amp;Data!$QZ$3:$QZ$1713,0),19),"")</f>
        <v/>
      </c>
      <c r="M33" s="37" cm="1">
        <f t="array" ref="M33">IFERROR(INDEX(Data!$QY$3:$RT$1713,MATCH(SD!M$5&amp;SD!$H33,Data!$QY$3:$QY$1713&amp;Data!$QZ$3:$QZ$1713,0),19),"")</f>
        <v>79</v>
      </c>
      <c r="N33" s="37" cm="1">
        <f t="array" ref="N33">IFERROR(INDEX(Data!$QY$3:$RT$1713,MATCH(SD!N$5&amp;SD!$H33,Data!$QY$3:$QY$1713&amp;Data!$QZ$3:$QZ$1713,0),19),"")</f>
        <v>85</v>
      </c>
      <c r="O33" s="37" cm="1">
        <f t="array" ref="O33">IFERROR(INDEX(Data!$QY$3:$RT$1713,MATCH(SD!O$5&amp;SD!$H33,Data!$QY$3:$QY$1713&amp;Data!$QZ$3:$QZ$1713,0),19),"")</f>
        <v>78</v>
      </c>
      <c r="P33" s="37" cm="1">
        <f t="array" ref="P33">IFERROR(INDEX(Data!$QY$3:$RT$1713,MATCH(SD!P$5&amp;SD!$H33,Data!$QY$3:$QY$1713&amp;Data!$QZ$3:$QZ$1713,0),19),"")</f>
        <v>82</v>
      </c>
      <c r="Q33" s="37" cm="1">
        <f t="array" ref="Q33">IFERROR(INDEX(Data!$QY$3:$RT$1713,MATCH(SD!Q$5&amp;SD!$H33,Data!$QY$3:$QY$1713&amp;Data!$QZ$3:$QZ$1713,0),19),"")</f>
        <v>78</v>
      </c>
      <c r="R33" s="37" cm="1">
        <f t="array" ref="R33">IFERROR(INDEX(Data!$QY$3:$RT$1713,MATCH(SD!R$5&amp;SD!$H33,Data!$QY$3:$QY$1713&amp;Data!$QZ$3:$QZ$1713,0),19),"")</f>
        <v>79</v>
      </c>
      <c r="S33" s="37" cm="1">
        <f t="array" ref="S33">IFERROR(INDEX(Data!$QY$3:$RT$1713,MATCH(SD!S$5&amp;SD!$H33,Data!$QY$3:$QY$1713&amp;Data!$QZ$3:$QZ$1713,0),19),"")</f>
        <v>79</v>
      </c>
      <c r="T33" s="37" cm="1">
        <f t="array" ref="T33">IFERROR(INDEX(Data!$QY$3:$RT$1713,MATCH(SD!T$5&amp;SD!$H33,Data!$QY$3:$QY$1713&amp;Data!$QZ$3:$QZ$1713,0),19),"")</f>
        <v>72</v>
      </c>
      <c r="U33" s="37" cm="1">
        <f t="array" ref="U33">IFERROR(INDEX(Data!$QY$3:$RT$1713,MATCH(SD!U$5&amp;SD!$H33,Data!$QY$3:$QY$1713&amp;Data!$QZ$3:$QZ$1713,0),19),"")</f>
        <v>79</v>
      </c>
      <c r="V33" s="37" cm="1">
        <f t="array" ref="V33">IFERROR(INDEX(Data!$QY$3:$RT$1713,MATCH(SD!V$5&amp;SD!$H33,Data!$QY$3:$QY$1713&amp;Data!$QZ$3:$QZ$1713,0),19),"")</f>
        <v>77</v>
      </c>
      <c r="W33" s="37" cm="1">
        <f t="array" ref="W33">IFERROR(INDEX(Data!$QY$3:$RT$1713,MATCH(SD!W$5&amp;SD!$H33,Data!$QY$3:$QY$1713&amp;Data!$QZ$3:$QZ$1713,0),19),"")</f>
        <v>73</v>
      </c>
      <c r="X33" s="37" cm="1">
        <f t="array" ref="X33">IFERROR(INDEX(Data!$QY$3:$RT$1713,MATCH(SD!X$5&amp;SD!$H33,Data!$QY$3:$QY$1713&amp;Data!$QZ$3:$QZ$1713,0),19),"")</f>
        <v>72</v>
      </c>
      <c r="Y33" s="37" cm="1">
        <f t="array" ref="Y33">IFERROR(INDEX(Data!$QY$3:$RT$1713,MATCH(SD!Y$5&amp;SD!$H33,Data!$QY$3:$QY$1713&amp;Data!$QZ$3:$QZ$1713,0),19),"")</f>
        <v>72</v>
      </c>
      <c r="Z33" s="37" cm="1">
        <f t="array" ref="Z33">IFERROR(INDEX(Data!$QY$3:$RT$1713,MATCH(SD!Z$5&amp;SD!$H33,Data!$QY$3:$QY$1713&amp;Data!$QZ$3:$QZ$1713,0),19),"")</f>
        <v>66</v>
      </c>
      <c r="AA33" s="37" cm="1">
        <f t="array" ref="AA33">IFERROR(INDEX(Data!$QY$3:$RT$1713,MATCH(SD!AA$5&amp;SD!$H33,Data!$QY$3:$QY$1713&amp;Data!$QZ$3:$QZ$1713,0),19),"")</f>
        <v>66</v>
      </c>
      <c r="AB33" s="37" cm="1">
        <f t="array" ref="AB33">IFERROR(INDEX(Data!$QY$3:$RT$1713,MATCH(SD!AB$5&amp;SD!$H33,Data!$QY$3:$QY$1713&amp;Data!$QZ$3:$QZ$1713,0),19),"")</f>
        <v>63</v>
      </c>
      <c r="AC33" s="37" cm="1">
        <f t="array" ref="AC33">IFERROR(INDEX(Data!$QY$3:$RT$1713,MATCH(SD!AC$5&amp;SD!$H33,Data!$QY$3:$QY$1713&amp;Data!$QZ$3:$QZ$1713,0),19),"")</f>
        <v>59</v>
      </c>
      <c r="AD33" s="37" cm="1">
        <f t="array" ref="AD33">IFERROR(INDEX(Data!$QY$3:$RT$1713,MATCH(SD!AD$5&amp;SD!$H33,Data!$QY$3:$QY$1713&amp;Data!$QZ$3:$QZ$1713,0),19),"")</f>
        <v>63</v>
      </c>
      <c r="AE33" s="37" cm="1">
        <f t="array" ref="AE33">IFERROR(INDEX(Data!$QY$3:$RT$1713,MATCH(SD!AE$5&amp;SD!$H33,Data!$QY$3:$QY$1713&amp;Data!$QZ$3:$QZ$1713,0),19),"")</f>
        <v>64</v>
      </c>
      <c r="AF33" s="37" t="str" cm="1">
        <f t="array" ref="AF33">IFERROR(INDEX(Data!$QY$3:$RT$1713,MATCH(SD!AF$5&amp;SD!$H33,Data!$QY$3:$QY$1713&amp;Data!$QZ$3:$QZ$1713,0),19),"")</f>
        <v/>
      </c>
      <c r="AG33" s="37" t="str" cm="1">
        <f t="array" ref="AG33">IFERROR(INDEX(Data!$QY$3:$RT$1713,MATCH(SD!AG$5&amp;SD!$H33,Data!$QY$3:$QY$1713&amp;Data!$QZ$3:$QZ$1713,0),19),"")</f>
        <v/>
      </c>
      <c r="AH33" s="37" t="str" cm="1">
        <f t="array" ref="AH33">IFERROR(INDEX(Data!$QY$3:$RT$1713,MATCH(SD!AH$5&amp;SD!$H33,Data!$QY$3:$QY$1713&amp;Data!$QZ$3:$QZ$1713,0),19),"")</f>
        <v/>
      </c>
      <c r="AI33" s="37" t="str" cm="1">
        <f t="array" ref="AI33">IFERROR(INDEX(Data!$QY$3:$RT$1713,MATCH(SD!AI$5&amp;SD!$H33,Data!$QY$3:$QY$1713&amp;Data!$QZ$3:$QZ$1713,0),19),"")</f>
        <v/>
      </c>
      <c r="AJ33" s="38" t="str" cm="1">
        <f t="array" ref="AJ33">IFERROR(INDEX(Data!$QY$3:$RT$1713,MATCH(SD!AJ$5&amp;SD!$H33,Data!$QY$3:$QY$1713&amp;Data!$QZ$3:$QZ$1713,0),19),"")</f>
        <v/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87DC-6F0F-4047-B854-C43187A6CFFB}">
  <dimension ref="A1:AJ33"/>
  <sheetViews>
    <sheetView workbookViewId="0"/>
  </sheetViews>
  <sheetFormatPr defaultRowHeight="15" x14ac:dyDescent="0.25"/>
  <cols>
    <col min="1" max="1" width="9.42578125" bestFit="1" customWidth="1"/>
    <col min="2" max="2" width="43.285156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133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_xldudf_BCSTL("UD0901UI.CS")</f>
        <v xml:space="preserve">UD0901UI.CS </v>
      </c>
      <c r="B4" s="10" t="str" cm="1">
        <f t="array" ref="B4">_xldudf_BCD($A4,B$3)</f>
        <v>TN Soybeans Condition - Excellent</v>
      </c>
      <c r="C4" s="10" cm="1">
        <f t="array" ref="C4">_xldudf_BCD($A4,C$3)</f>
        <v>20</v>
      </c>
      <c r="D4" s="10" cm="1">
        <f t="array" ref="D4">_xldudf_BCD($A4,D$3)</f>
        <v>0</v>
      </c>
      <c r="E4" s="10" cm="1">
        <f t="array" ref="E4">_xldudf_BCD($A4,E$3)</f>
        <v>20</v>
      </c>
      <c r="F4" s="10" t="str" cm="1">
        <f t="array" ref="F4">_xldudf_BCD($A4,F$3)</f>
        <v>08/30/26</v>
      </c>
      <c r="H4" s="18" t="s">
        <v>134</v>
      </c>
    </row>
    <row r="5" spans="1:36" s="9" customFormat="1" x14ac:dyDescent="0.25">
      <c r="A5" s="9" t="str" cm="1">
        <f t="array" ref="A5">_xldudf_BCSTL("UD0901VE.CS")</f>
        <v xml:space="preserve">UD0901VE.CS </v>
      </c>
      <c r="B5" s="9" t="str" cm="1">
        <f t="array" ref="B5">_xldudf_BCD($A5,B$3)</f>
        <v>TN Soybeans Condition Good</v>
      </c>
      <c r="C5" s="9" cm="1">
        <f t="array" ref="C5">_xldudf_BCD($A5,C$3)</f>
        <v>55</v>
      </c>
      <c r="D5" s="9" cm="1">
        <f t="array" ref="D5">_xldudf_BCD($A5,D$3)</f>
        <v>1</v>
      </c>
      <c r="E5" s="9" cm="1">
        <f t="array" ref="E5">_xldudf_BCD($A5,E$3)</f>
        <v>54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_xldudf_BCSTL("UD0901WA.CS")</f>
        <v xml:space="preserve">UD0901WA.CS </v>
      </c>
      <c r="B6" s="10" t="str" cm="1">
        <f t="array" ref="B6">_xldudf_BCD($A6,B$3)</f>
        <v>TN Soybeans Condition Fair</v>
      </c>
      <c r="C6" s="10" cm="1">
        <f t="array" ref="C6">_xldudf_BCD($A6,C$3)</f>
        <v>20</v>
      </c>
      <c r="D6" s="10" cm="1">
        <f t="array" ref="D6">_xldudf_BCD($A6,D$3)</f>
        <v>-1</v>
      </c>
      <c r="E6" s="10" cm="1">
        <f t="array" ref="E6">_xldudf_BCD($A6,E$3)</f>
        <v>21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H6" si="0">AVERAGE(M9:M32)</f>
        <v>70.8</v>
      </c>
      <c r="N6" s="8">
        <f t="shared" si="0"/>
        <v>72.80952380952381</v>
      </c>
      <c r="O6" s="8">
        <f t="shared" si="0"/>
        <v>73.791666666666671</v>
      </c>
      <c r="P6" s="8">
        <f t="shared" si="0"/>
        <v>74.083333333333329</v>
      </c>
      <c r="Q6" s="8">
        <f t="shared" si="0"/>
        <v>71.708333333333329</v>
      </c>
      <c r="R6" s="8">
        <f t="shared" si="0"/>
        <v>69.333333333333329</v>
      </c>
      <c r="S6" s="8">
        <f t="shared" si="0"/>
        <v>69.375</v>
      </c>
      <c r="T6" s="8">
        <f t="shared" si="0"/>
        <v>69.083333333333329</v>
      </c>
      <c r="U6" s="8">
        <f t="shared" si="0"/>
        <v>68.041666666666671</v>
      </c>
      <c r="V6" s="8">
        <f t="shared" si="0"/>
        <v>67.708333333333329</v>
      </c>
      <c r="W6" s="8">
        <f t="shared" si="0"/>
        <v>66.583333333333329</v>
      </c>
      <c r="X6" s="8">
        <f t="shared" si="0"/>
        <v>65.958333333333329</v>
      </c>
      <c r="Y6" s="8">
        <f t="shared" si="0"/>
        <v>65.083333333333329</v>
      </c>
      <c r="Z6" s="8">
        <f t="shared" si="0"/>
        <v>64.791666666666671</v>
      </c>
      <c r="AA6" s="8">
        <f t="shared" si="0"/>
        <v>65.041666666666671</v>
      </c>
      <c r="AB6" s="8">
        <f t="shared" si="0"/>
        <v>64.541666666666671</v>
      </c>
      <c r="AC6" s="8">
        <f t="shared" si="0"/>
        <v>64.916666666666671</v>
      </c>
      <c r="AD6" s="8">
        <f t="shared" si="0"/>
        <v>64.916666666666671</v>
      </c>
      <c r="AE6" s="8">
        <f t="shared" si="0"/>
        <v>64.956521739130437</v>
      </c>
      <c r="AF6" s="8">
        <f t="shared" si="0"/>
        <v>67.277777777777771</v>
      </c>
      <c r="AG6" s="8">
        <f t="shared" si="0"/>
        <v>72.84615384615384</v>
      </c>
      <c r="AH6" s="8">
        <f t="shared" si="0"/>
        <v>72.5</v>
      </c>
      <c r="AI6" s="8"/>
      <c r="AJ6" s="8"/>
    </row>
    <row r="7" spans="1:36" s="9" customFormat="1" ht="15.75" thickTop="1" x14ac:dyDescent="0.25">
      <c r="A7" s="9" t="str" cm="1">
        <f t="array" ref="A7">_xldudf_BCSTL("UD0901X6.CS")</f>
        <v xml:space="preserve">UD0901X6.CS </v>
      </c>
      <c r="B7" s="9" t="str" cm="1">
        <f t="array" ref="B7">_xldudf_BCD($A7,B$3)</f>
        <v>TN Soybeans Condition Poor</v>
      </c>
      <c r="C7" s="9" cm="1">
        <f t="array" ref="C7">_xldudf_BCD($A7,C$3)</f>
        <v>4</v>
      </c>
      <c r="D7" s="9" cm="1">
        <f t="array" ref="D7">_xldudf_BCD($A7,D$3)</f>
        <v>0</v>
      </c>
      <c r="E7" s="9" cm="1">
        <f t="array" ref="E7">_xldudf_BCD($A7,E$3)</f>
        <v>4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INDEX(Data!$QY$3:$RT$1713,MATCH(TN!M$5&amp;TN!$H7,Data!$QY$3:$QY$1713&amp;Data!$QZ$3:$QZ$1713,0),20)</f>
        <v>63</v>
      </c>
      <c r="N7" s="14" cm="1">
        <f t="array" ref="N7">INDEX(Data!$QY$3:$RT$1713,MATCH(TN!N$5&amp;TN!$H7,Data!$QY$3:$QY$1713&amp;Data!$QZ$3:$QZ$1713,0),20)</f>
        <v>63</v>
      </c>
      <c r="O7" s="14" cm="1">
        <f t="array" ref="O7">INDEX(Data!$QY$3:$RT$1713,MATCH(TN!O$5&amp;TN!$H7,Data!$QY$3:$QY$1713&amp;Data!$QZ$3:$QZ$1713,0),20)</f>
        <v>58</v>
      </c>
      <c r="P7" s="14" cm="1">
        <f t="array" ref="P7">INDEX(Data!$QY$3:$RT$1713,MATCH(TN!P$5&amp;TN!$H7,Data!$QY$3:$QY$1713&amp;Data!$QZ$3:$QZ$1713,0),20)</f>
        <v>74</v>
      </c>
      <c r="Q7" s="14" cm="1">
        <f t="array" ref="Q7">INDEX(Data!$QY$3:$RT$1713,MATCH(TN!Q$5&amp;TN!$H7,Data!$QY$3:$QY$1713&amp;Data!$QZ$3:$QZ$1713,0),20)</f>
        <v>72</v>
      </c>
      <c r="R7" s="14" cm="1">
        <f t="array" ref="R7">INDEX(Data!$QY$3:$RT$1713,MATCH(TN!R$5&amp;TN!$H7,Data!$QY$3:$QY$1713&amp;Data!$QZ$3:$QZ$1713,0),20)</f>
        <v>75</v>
      </c>
      <c r="S7" s="14" cm="1">
        <f t="array" ref="S7">INDEX(Data!$QY$3:$RT$1713,MATCH(TN!S$5&amp;TN!$H7,Data!$QY$3:$QY$1713&amp;Data!$QZ$3:$QZ$1713,0),20)</f>
        <v>75</v>
      </c>
      <c r="T7" s="14" cm="1">
        <f t="array" ref="T7">INDEX(Data!$QY$3:$RT$1713,MATCH(TN!T$5&amp;TN!$H7,Data!$QY$3:$QY$1713&amp;Data!$QZ$3:$QZ$1713,0),20)</f>
        <v>76</v>
      </c>
      <c r="U7" s="14" cm="1">
        <f t="array" ref="U7">INDEX(Data!$QY$3:$RT$1713,MATCH(TN!U$5&amp;TN!$H7,Data!$QY$3:$QY$1713&amp;Data!$QZ$3:$QZ$1713,0),20)</f>
        <v>75</v>
      </c>
      <c r="V7" s="14" cm="1">
        <f t="array" ref="V7">INDEX(Data!$QY$3:$RT$1713,MATCH(TN!V$5&amp;TN!$H7,Data!$QY$3:$QY$1713&amp;Data!$QZ$3:$QZ$1713,0),20)</f>
        <v>75</v>
      </c>
      <c r="W7" s="14" cm="1">
        <f t="array" ref="W7">INDEX(Data!$QY$3:$RT$1713,MATCH(TN!W$5&amp;TN!$H7,Data!$QY$3:$QY$1713&amp;Data!$QZ$3:$QZ$1713,0),20)</f>
        <v>76</v>
      </c>
      <c r="X7" s="14" cm="1">
        <f t="array" ref="X7">INDEX(Data!$QY$3:$RT$1713,MATCH(TN!X$5&amp;TN!$H7,Data!$QY$3:$QY$1713&amp;Data!$QZ$3:$QZ$1713,0),20)</f>
        <v>73</v>
      </c>
      <c r="Y7" s="14" cm="1">
        <f t="array" ref="Y7">INDEX(Data!$QY$3:$RT$1713,MATCH(TN!Y$5&amp;TN!$H7,Data!$QY$3:$QY$1713&amp;Data!$QZ$3:$QZ$1713,0),20)</f>
        <v>74</v>
      </c>
      <c r="Z7" s="14" cm="1">
        <f t="array" ref="Z7">INDEX(Data!$QY$3:$RT$1713,MATCH(TN!Z$5&amp;TN!$H7,Data!$QY$3:$QY$1713&amp;Data!$QZ$3:$QZ$1713,0),20)</f>
        <v>75</v>
      </c>
      <c r="AA7" s="14" t="e" cm="1">
        <f t="array" ref="AA7">INDEX(Data!$QY$3:$RT$1713,MATCH(TN!AA$5&amp;TN!$H7,Data!$QY$3:$QY$1713&amp;Data!$QZ$3:$QZ$1713,0),20)</f>
        <v>#N/A</v>
      </c>
      <c r="AB7" s="14" t="e" cm="1">
        <f t="array" ref="AB7">INDEX(Data!$QY$3:$RT$1713,MATCH(TN!AB$5&amp;TN!$H7,Data!$QY$3:$QY$1713&amp;Data!$QZ$3:$QZ$1713,0),20)</f>
        <v>#N/A</v>
      </c>
      <c r="AC7" s="14" t="e" cm="1">
        <f t="array" ref="AC7">INDEX(Data!$QY$3:$RT$1713,MATCH(TN!AC$5&amp;TN!$H7,Data!$QY$3:$QY$1713&amp;Data!$QZ$3:$QZ$1713,0),20)</f>
        <v>#N/A</v>
      </c>
      <c r="AD7" s="14" t="e" cm="1">
        <f t="array" ref="AD7">INDEX(Data!$QY$3:$RT$1713,MATCH(TN!AD$5&amp;TN!$H7,Data!$QY$3:$QY$1713&amp;Data!$QZ$3:$QZ$1713,0),20)</f>
        <v>#N/A</v>
      </c>
      <c r="AE7" s="14" t="e" cm="1">
        <f t="array" ref="AE7">INDEX(Data!$QY$3:$RT$1713,MATCH(TN!AE$5&amp;TN!$H7,Data!$QY$3:$QY$1713&amp;Data!$QZ$3:$QZ$1713,0),20)</f>
        <v>#N/A</v>
      </c>
      <c r="AF7" s="14" t="e" cm="1">
        <f t="array" ref="AF7">INDEX(Data!$QY$3:$RT$1713,MATCH(TN!AF$5&amp;TN!$H7,Data!$QY$3:$QY$1713&amp;Data!$QZ$3:$QZ$1713,0),20)</f>
        <v>#N/A</v>
      </c>
      <c r="AG7" s="14" t="e" cm="1">
        <f t="array" ref="AG7">INDEX(Data!$QY$3:$RT$1713,MATCH(TN!AG$5&amp;TN!$H7,Data!$QY$3:$QY$1713&amp;Data!$QZ$3:$QZ$1713,0),20)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_xldudf_BCSTL("UD0901Y2.CS")</f>
        <v xml:space="preserve">UD0901Y2.CS </v>
      </c>
      <c r="B8" s="10" t="str" cm="1">
        <f t="array" ref="B8">_xldudf_BCD($A8,B$3)</f>
        <v>TN Soybeans Condition VPoor</v>
      </c>
      <c r="C8" s="10" cm="1">
        <f t="array" ref="C8">_xldudf_BCD($A8,C$3)</f>
        <v>1</v>
      </c>
      <c r="D8" s="10" cm="1">
        <f t="array" ref="D8">_xldudf_BCD($A8,D$3)</f>
        <v>0</v>
      </c>
      <c r="E8" s="10" cm="1">
        <f t="array" ref="E8">_xldudf_BCD($A8,E$3)</f>
        <v>1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INDEX(Data!$QY$3:$RT$1713,MATCH(TN!M$5&amp;TN!$H8,Data!$QY$3:$QY$1713&amp;Data!$QZ$3:$QZ$1713,0),20)</f>
        <v>64</v>
      </c>
      <c r="N8" s="10" cm="1">
        <f t="array" ref="N8">INDEX(Data!$QY$3:$RT$1713,MATCH(TN!N$5&amp;TN!$H8,Data!$QY$3:$QY$1713&amp;Data!$QZ$3:$QZ$1713,0),20)</f>
        <v>62</v>
      </c>
      <c r="O8" s="10" cm="1">
        <f t="array" ref="O8">INDEX(Data!$QY$3:$RT$1713,MATCH(TN!O$5&amp;TN!$H8,Data!$QY$3:$QY$1713&amp;Data!$QZ$3:$QZ$1713,0),20)</f>
        <v>66</v>
      </c>
      <c r="P8" s="10" cm="1">
        <f t="array" ref="P8">INDEX(Data!$QY$3:$RT$1713,MATCH(TN!P$5&amp;TN!$H8,Data!$QY$3:$QY$1713&amp;Data!$QZ$3:$QZ$1713,0),20)</f>
        <v>65</v>
      </c>
      <c r="Q8" s="10" cm="1">
        <f t="array" ref="Q8">INDEX(Data!$QY$3:$RT$1713,MATCH(TN!Q$5&amp;TN!$H8,Data!$QY$3:$QY$1713&amp;Data!$QZ$3:$QZ$1713,0),20)</f>
        <v>55</v>
      </c>
      <c r="R8" s="10" cm="1">
        <f t="array" ref="R8">INDEX(Data!$QY$3:$RT$1713,MATCH(TN!R$5&amp;TN!$H8,Data!$QY$3:$QY$1713&amp;Data!$QZ$3:$QZ$1713,0),20)</f>
        <v>70</v>
      </c>
      <c r="S8" s="10" cm="1">
        <f t="array" ref="S8">INDEX(Data!$QY$3:$RT$1713,MATCH(TN!S$5&amp;TN!$H8,Data!$QY$3:$QY$1713&amp;Data!$QZ$3:$QZ$1713,0),20)</f>
        <v>68</v>
      </c>
      <c r="T8" s="10" cm="1">
        <f t="array" ref="T8">INDEX(Data!$QY$3:$RT$1713,MATCH(TN!T$5&amp;TN!$H8,Data!$QY$3:$QY$1713&amp;Data!$QZ$3:$QZ$1713,0),20)</f>
        <v>67</v>
      </c>
      <c r="U8" s="10" cm="1">
        <f t="array" ref="U8">INDEX(Data!$QY$3:$RT$1713,MATCH(TN!U$5&amp;TN!$H8,Data!$QY$3:$QY$1713&amp;Data!$QZ$3:$QZ$1713,0),20)</f>
        <v>63</v>
      </c>
      <c r="V8" s="10" cm="1">
        <f t="array" ref="V8">INDEX(Data!$QY$3:$RT$1713,MATCH(TN!V$5&amp;TN!$H8,Data!$QY$3:$QY$1713&amp;Data!$QZ$3:$QZ$1713,0),20)</f>
        <v>67</v>
      </c>
      <c r="W8" s="10" cm="1">
        <f t="array" ref="W8">INDEX(Data!$QY$3:$RT$1713,MATCH(TN!W$5&amp;TN!$H8,Data!$QY$3:$QY$1713&amp;Data!$QZ$3:$QZ$1713,0),20)</f>
        <v>55</v>
      </c>
      <c r="X8" s="10" cm="1">
        <f t="array" ref="X8">INDEX(Data!$QY$3:$RT$1713,MATCH(TN!X$5&amp;TN!$H8,Data!$QY$3:$QY$1713&amp;Data!$QZ$3:$QZ$1713,0),20)</f>
        <v>51</v>
      </c>
      <c r="Y8" s="10" cm="1">
        <f t="array" ref="Y8">INDEX(Data!$QY$3:$RT$1713,MATCH(TN!Y$5&amp;TN!$H8,Data!$QY$3:$QY$1713&amp;Data!$QZ$3:$QZ$1713,0),20)</f>
        <v>49</v>
      </c>
      <c r="Z8" s="10" cm="1">
        <f t="array" ref="Z8">INDEX(Data!$QY$3:$RT$1713,MATCH(TN!Z$5&amp;TN!$H8,Data!$QY$3:$QY$1713&amp;Data!$QZ$3:$QZ$1713,0),20)</f>
        <v>42</v>
      </c>
      <c r="AA8" s="10" cm="1">
        <f t="array" ref="AA8">INDEX(Data!$QY$3:$RT$1713,MATCH(TN!AA$5&amp;TN!$H8,Data!$QY$3:$QY$1713&amp;Data!$QZ$3:$QZ$1713,0),20)</f>
        <v>36</v>
      </c>
      <c r="AB8" s="10" cm="1">
        <f t="array" ref="AB8">INDEX(Data!$QY$3:$RT$1713,MATCH(TN!AB$5&amp;TN!$H8,Data!$QY$3:$QY$1713&amp;Data!$QZ$3:$QZ$1713,0),20)</f>
        <v>37</v>
      </c>
      <c r="AC8" s="10" cm="1">
        <f t="array" ref="AC8">INDEX(Data!$QY$3:$RT$1713,MATCH(TN!AC$5&amp;TN!$H8,Data!$QY$3:$QY$1713&amp;Data!$QZ$3:$QZ$1713,0),20)</f>
        <v>37</v>
      </c>
      <c r="AD8" s="10" cm="1">
        <f t="array" ref="AD8">INDEX(Data!$QY$3:$RT$1713,MATCH(TN!AD$5&amp;TN!$H8,Data!$QY$3:$QY$1713&amp;Data!$QZ$3:$QZ$1713,0),20)</f>
        <v>35</v>
      </c>
      <c r="AE8" s="10" t="e" cm="1">
        <f t="array" ref="AE8">INDEX(Data!$QY$3:$RT$1713,MATCH(TN!AE$5&amp;TN!$H8,Data!$QY$3:$QY$1713&amp;Data!$QZ$3:$QZ$1713,0),20)</f>
        <v>#N/A</v>
      </c>
      <c r="AF8" s="10" t="e" cm="1">
        <f t="array" ref="AF8">INDEX(Data!$QY$3:$RT$1713,MATCH(TN!AF$5&amp;TN!$H8,Data!$QY$3:$QY$1713&amp;Data!$QZ$3:$QZ$1713,0),20)</f>
        <v>#N/A</v>
      </c>
      <c r="AG8" s="10" t="e" cm="1">
        <f t="array" ref="AG8">INDEX(Data!$QY$3:$RT$1713,MATCH(TN!AG$5&amp;TN!$H8,Data!$QY$3:$QY$1713&amp;Data!$QZ$3:$QZ$1713,0),20)</f>
        <v>#N/A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IFERROR(INDEX(Data!$QY$3:$RT$1713,MATCH(TN!M$5&amp;TN!$H9,Data!$QY$3:$QY$1713&amp;Data!$QZ$3:$QZ$1713,0),20),"")</f>
        <v>63</v>
      </c>
      <c r="N9" s="9" cm="1">
        <f t="array" ref="N9">IFERROR(INDEX(Data!$QY$3:$RT$1713,MATCH(TN!N$5&amp;TN!$H9,Data!$QY$3:$QY$1713&amp;Data!$QZ$3:$QZ$1713,0),20),"")</f>
        <v>65</v>
      </c>
      <c r="O9" s="9" cm="1">
        <f t="array" ref="O9">IFERROR(INDEX(Data!$QY$3:$RT$1713,MATCH(TN!O$5&amp;TN!$H9,Data!$QY$3:$QY$1713&amp;Data!$QZ$3:$QZ$1713,0),20),"")</f>
        <v>64</v>
      </c>
      <c r="P9" s="9" cm="1">
        <f t="array" ref="P9">IFERROR(INDEX(Data!$QY$3:$RT$1713,MATCH(TN!P$5&amp;TN!$H9,Data!$QY$3:$QY$1713&amp;Data!$QZ$3:$QZ$1713,0),20),"")</f>
        <v>72</v>
      </c>
      <c r="Q9" s="9" cm="1">
        <f t="array" ref="Q9">IFERROR(INDEX(Data!$QY$3:$RT$1713,MATCH(TN!Q$5&amp;TN!$H9,Data!$QY$3:$QY$1713&amp;Data!$QZ$3:$QZ$1713,0),20),"")</f>
        <v>71</v>
      </c>
      <c r="R9" s="9" cm="1">
        <f t="array" ref="R9">IFERROR(INDEX(Data!$QY$3:$RT$1713,MATCH(TN!R$5&amp;TN!$H9,Data!$QY$3:$QY$1713&amp;Data!$QZ$3:$QZ$1713,0),20),"")</f>
        <v>65</v>
      </c>
      <c r="S9" s="9" cm="1">
        <f t="array" ref="S9">IFERROR(INDEX(Data!$QY$3:$RT$1713,MATCH(TN!S$5&amp;TN!$H9,Data!$QY$3:$QY$1713&amp;Data!$QZ$3:$QZ$1713,0),20),"")</f>
        <v>62</v>
      </c>
      <c r="T9" s="9" cm="1">
        <f t="array" ref="T9">IFERROR(INDEX(Data!$QY$3:$RT$1713,MATCH(TN!T$5&amp;TN!$H9,Data!$QY$3:$QY$1713&amp;Data!$QZ$3:$QZ$1713,0),20),"")</f>
        <v>58</v>
      </c>
      <c r="U9" s="9" cm="1">
        <f t="array" ref="U9">IFERROR(INDEX(Data!$QY$3:$RT$1713,MATCH(TN!U$5&amp;TN!$H9,Data!$QY$3:$QY$1713&amp;Data!$QZ$3:$QZ$1713,0),20),"")</f>
        <v>60</v>
      </c>
      <c r="V9" s="9" cm="1">
        <f t="array" ref="V9">IFERROR(INDEX(Data!$QY$3:$RT$1713,MATCH(TN!V$5&amp;TN!$H9,Data!$QY$3:$QY$1713&amp;Data!$QZ$3:$QZ$1713,0),20),"")</f>
        <v>64</v>
      </c>
      <c r="W9" s="9" cm="1">
        <f t="array" ref="W9">IFERROR(INDEX(Data!$QY$3:$RT$1713,MATCH(TN!W$5&amp;TN!$H9,Data!$QY$3:$QY$1713&amp;Data!$QZ$3:$QZ$1713,0),20),"")</f>
        <v>58</v>
      </c>
      <c r="X9" s="9" cm="1">
        <f t="array" ref="X9">IFERROR(INDEX(Data!$QY$3:$RT$1713,MATCH(TN!X$5&amp;TN!$H9,Data!$QY$3:$QY$1713&amp;Data!$QZ$3:$QZ$1713,0),20),"")</f>
        <v>54</v>
      </c>
      <c r="Y9" s="9" cm="1">
        <f t="array" ref="Y9">(INDEX(Data!$QY$3:$RT$1713,MATCH(TN!Y$5&amp;TN!$H9,Data!$QY$3:$QY$1713&amp;Data!$QZ$3:$QZ$1713,0),20))</f>
        <v>51</v>
      </c>
      <c r="Z9" s="9" cm="1">
        <f t="array" ref="Z9">(INDEX(Data!$QY$3:$RT$1713,MATCH(TN!Z$5&amp;TN!$H9,Data!$QY$3:$QY$1713&amp;Data!$QZ$3:$QZ$1713,0),20))</f>
        <v>42</v>
      </c>
      <c r="AA9" s="9" cm="1">
        <f t="array" ref="AA9">(INDEX(Data!$QY$3:$RT$1713,MATCH(TN!AA$5&amp;TN!$H9,Data!$QY$3:$QY$1713&amp;Data!$QZ$3:$QZ$1713,0),20))</f>
        <v>45</v>
      </c>
      <c r="AB9" s="9" cm="1">
        <f t="array" ref="AB9">(INDEX(Data!$QY$3:$RT$1713,MATCH(TN!AB$5&amp;TN!$H9,Data!$QY$3:$QY$1713&amp;Data!$QZ$3:$QZ$1713,0),20))</f>
        <v>45</v>
      </c>
      <c r="AC9" s="9" cm="1">
        <f t="array" ref="AC9">(INDEX(Data!$QY$3:$RT$1713,MATCH(TN!AC$5&amp;TN!$H9,Data!$QY$3:$QY$1713&amp;Data!$QZ$3:$QZ$1713,0),20))</f>
        <v>46</v>
      </c>
      <c r="AD9" s="9" cm="1">
        <f t="array" ref="AD9">(INDEX(Data!$QY$3:$RT$1713,MATCH(TN!AD$5&amp;TN!$H9,Data!$QY$3:$QY$1713&amp;Data!$QZ$3:$QZ$1713,0),20))</f>
        <v>42</v>
      </c>
      <c r="AE9" s="9" cm="1">
        <f t="array" ref="AE9">(INDEX(Data!$QY$3:$RT$1713,MATCH(TN!AE$5&amp;TN!$H9,Data!$QY$3:$QY$1713&amp;Data!$QZ$3:$QZ$1713,0),20))</f>
        <v>40</v>
      </c>
      <c r="AF9" s="9" cm="1">
        <f t="array" ref="AF9">(INDEX(Data!$QY$3:$RT$1713,MATCH(TN!AF$5&amp;TN!$H9,Data!$QY$3:$QY$1713&amp;Data!$QZ$3:$QZ$1713,0),20))</f>
        <v>42</v>
      </c>
      <c r="AJ9" s="17"/>
    </row>
    <row r="10" spans="1:36" s="10" customFormat="1" x14ac:dyDescent="0.25">
      <c r="H10" s="18">
        <v>2023</v>
      </c>
      <c r="I10" s="19"/>
      <c r="M10" s="10" cm="1">
        <f t="array" ref="M10">IFERROR(INDEX(Data!$QY$3:$RT$1713,MATCH(TN!M$5&amp;TN!$H10,Data!$QY$3:$QY$1713&amp;Data!$QZ$3:$QZ$1713,0),20),"")</f>
        <v>72</v>
      </c>
      <c r="N10" s="10" cm="1">
        <f t="array" ref="N10">IFERROR(INDEX(Data!$QY$3:$RT$1713,MATCH(TN!N$5&amp;TN!$H10,Data!$QY$3:$QY$1713&amp;Data!$QZ$3:$QZ$1713,0),20),"")</f>
        <v>68</v>
      </c>
      <c r="O10" s="10" cm="1">
        <f t="array" ref="O10">IFERROR(INDEX(Data!$QY$3:$RT$1713,MATCH(TN!O$5&amp;TN!$H10,Data!$QY$3:$QY$1713&amp;Data!$QZ$3:$QZ$1713,0),20),"")</f>
        <v>65</v>
      </c>
      <c r="P10" s="10" cm="1">
        <f t="array" ref="P10">IFERROR(INDEX(Data!$QY$3:$RT$1713,MATCH(TN!P$5&amp;TN!$H10,Data!$QY$3:$QY$1713&amp;Data!$QZ$3:$QZ$1713,0),20),"")</f>
        <v>70</v>
      </c>
      <c r="Q10" s="10" cm="1">
        <f t="array" ref="Q10">IFERROR(INDEX(Data!$QY$3:$RT$1713,MATCH(TN!Q$5&amp;TN!$H10,Data!$QY$3:$QY$1713&amp;Data!$QZ$3:$QZ$1713,0),20),"")</f>
        <v>71</v>
      </c>
      <c r="R10" s="10" cm="1">
        <f t="array" ref="R10">IFERROR(INDEX(Data!$QY$3:$RT$1713,MATCH(TN!R$5&amp;TN!$H10,Data!$QY$3:$QY$1713&amp;Data!$QZ$3:$QZ$1713,0),20),"")</f>
        <v>65</v>
      </c>
      <c r="S10" s="10" cm="1">
        <f t="array" ref="S10">IFERROR(INDEX(Data!$QY$3:$RT$1713,MATCH(TN!S$5&amp;TN!$H10,Data!$QY$3:$QY$1713&amp;Data!$QZ$3:$QZ$1713,0),20),"")</f>
        <v>79</v>
      </c>
      <c r="T10" s="10" cm="1">
        <f t="array" ref="T10">IFERROR(INDEX(Data!$QY$3:$RT$1713,MATCH(TN!T$5&amp;TN!$H10,Data!$QY$3:$QY$1713&amp;Data!$QZ$3:$QZ$1713,0),20),"")</f>
        <v>70</v>
      </c>
      <c r="U10" s="10" cm="1">
        <f t="array" ref="U10">IFERROR(INDEX(Data!$QY$3:$RT$1713,MATCH(TN!U$5&amp;TN!$H10,Data!$QY$3:$QY$1713&amp;Data!$QZ$3:$QZ$1713,0),20),"")</f>
        <v>76</v>
      </c>
      <c r="V10" s="10" cm="1">
        <f t="array" ref="V10">IFERROR(INDEX(Data!$QY$3:$RT$1713,MATCH(TN!V$5&amp;TN!$H10,Data!$QY$3:$QY$1713&amp;Data!$QZ$3:$QZ$1713,0),20),"")</f>
        <v>72</v>
      </c>
      <c r="W10" s="10" cm="1">
        <f t="array" ref="W10">IFERROR(INDEX(Data!$QY$3:$RT$1713,MATCH(TN!W$5&amp;TN!$H10,Data!$QY$3:$QY$1713&amp;Data!$QZ$3:$QZ$1713,0),20),"")</f>
        <v>79</v>
      </c>
      <c r="X10" s="10" cm="1">
        <f t="array" ref="X10">IFERROR(INDEX(Data!$QY$3:$RT$1713,MATCH(TN!X$5&amp;TN!$H10,Data!$QY$3:$QY$1713&amp;Data!$QZ$3:$QZ$1713,0),20),"")</f>
        <v>73</v>
      </c>
      <c r="Y10" s="10" cm="1">
        <f t="array" ref="Y10">IFERROR(INDEX(Data!$QY$3:$RT$1713,MATCH(TN!Y$5&amp;TN!$H10,Data!$QY$3:$QY$1713&amp;Data!$QZ$3:$QZ$1713,0),20),"")</f>
        <v>77</v>
      </c>
      <c r="Z10" s="10" cm="1">
        <f t="array" ref="Z10">IFERROR(INDEX(Data!$QY$3:$RT$1713,MATCH(TN!Z$5&amp;TN!$H10,Data!$QY$3:$QY$1713&amp;Data!$QZ$3:$QZ$1713,0),20),"")</f>
        <v>77</v>
      </c>
      <c r="AA10" s="10" cm="1">
        <f t="array" ref="AA10">IFERROR(INDEX(Data!$QY$3:$RT$1713,MATCH(TN!AA$5&amp;TN!$H10,Data!$QY$3:$QY$1713&amp;Data!$QZ$3:$QZ$1713,0),20),"")</f>
        <v>78</v>
      </c>
      <c r="AB10" s="10" cm="1">
        <f t="array" ref="AB10">IFERROR(INDEX(Data!$QY$3:$RT$1713,MATCH(TN!AB$5&amp;TN!$H10,Data!$QY$3:$QY$1713&amp;Data!$QZ$3:$QZ$1713,0),20),"")</f>
        <v>76</v>
      </c>
      <c r="AC10" s="10" cm="1">
        <f t="array" ref="AC10">IFERROR(INDEX(Data!$QY$3:$RT$1713,MATCH(TN!AC$5&amp;TN!$H10,Data!$QY$3:$QY$1713&amp;Data!$QZ$3:$QZ$1713,0),20),"")</f>
        <v>74</v>
      </c>
      <c r="AD10" s="10" cm="1">
        <f t="array" ref="AD10">IFERROR(INDEX(Data!$QY$3:$RT$1713,MATCH(TN!AD$5&amp;TN!$H10,Data!$QY$3:$QY$1713&amp;Data!$QZ$3:$QZ$1713,0),20),"")</f>
        <v>76</v>
      </c>
      <c r="AE10" s="10" cm="1">
        <f t="array" ref="AE10">IFERROR(INDEX(Data!$QY$3:$RT$1713,MATCH(TN!AE$5&amp;TN!$H10,Data!$QY$3:$QY$1713&amp;Data!$QZ$3:$QZ$1713,0),20),"")</f>
        <v>80</v>
      </c>
      <c r="AF10" s="10" cm="1">
        <f t="array" ref="AF10">IFERROR(INDEX(Data!$QY$3:$RT$1713,MATCH(TN!AF$5&amp;TN!$H10,Data!$QY$3:$QY$1713&amp;Data!$QZ$3:$QZ$1713,0),20),"")</f>
        <v>78</v>
      </c>
      <c r="AG10" s="10" cm="1">
        <f t="array" ref="AG10">IFERROR(INDEX(Data!$QY$3:$RT$1713,MATCH(TN!AG$5&amp;TN!$H10,Data!$QY$3:$QY$1713&amp;Data!$QZ$3:$QZ$1713,0),20),"")</f>
        <v>75</v>
      </c>
      <c r="AH10" s="10" cm="1">
        <f t="array" ref="AH10">IFERROR(INDEX(Data!$QY$3:$RT$1713,MATCH(TN!AH$5&amp;TN!$H10,Data!$QY$3:$QY$1713&amp;Data!$QZ$3:$QZ$1713,0),20),"")</f>
        <v>78</v>
      </c>
      <c r="AJ10" s="20"/>
    </row>
    <row r="11" spans="1:36" s="9" customFormat="1" x14ac:dyDescent="0.25">
      <c r="H11" s="11">
        <v>2022</v>
      </c>
      <c r="I11" s="16"/>
      <c r="N11" s="9" cm="1">
        <f t="array" ref="N11">IFERROR(INDEX(Data!$QY$3:$RT$1713,MATCH(TN!N$5&amp;TN!$H11,Data!$QY$3:$QY$1713&amp;Data!$QZ$3:$QZ$1713,0),20),"")</f>
        <v>76</v>
      </c>
      <c r="O11" s="9" cm="1">
        <f t="array" ref="O11">IFERROR(INDEX(Data!$QY$3:$RT$1713,MATCH(TN!O$5&amp;TN!$H11,Data!$QY$3:$QY$1713&amp;Data!$QZ$3:$QZ$1713,0),20),"")</f>
        <v>76</v>
      </c>
      <c r="P11" s="9" cm="1">
        <f t="array" ref="P11">IFERROR(INDEX(Data!$QY$3:$RT$1713,MATCH(TN!P$5&amp;TN!$H11,Data!$QY$3:$QY$1713&amp;Data!$QZ$3:$QZ$1713,0),20),"")</f>
        <v>70</v>
      </c>
      <c r="Q11" s="9" cm="1">
        <f t="array" ref="Q11">IFERROR(INDEX(Data!$QY$3:$RT$1713,MATCH(TN!Q$5&amp;TN!$H11,Data!$QY$3:$QY$1713&amp;Data!$QZ$3:$QZ$1713,0),20),"")</f>
        <v>56</v>
      </c>
      <c r="R11" s="9" cm="1">
        <f t="array" ref="R11">IFERROR(INDEX(Data!$QY$3:$RT$1713,MATCH(TN!R$5&amp;TN!$H11,Data!$QY$3:$QY$1713&amp;Data!$QZ$3:$QZ$1713,0),20),"")</f>
        <v>48</v>
      </c>
      <c r="S11" s="9" cm="1">
        <f t="array" ref="S11">IFERROR(INDEX(Data!$QY$3:$RT$1713,MATCH(TN!S$5&amp;TN!$H11,Data!$QY$3:$QY$1713&amp;Data!$QZ$3:$QZ$1713,0),20),"")</f>
        <v>39</v>
      </c>
      <c r="T11" s="9" cm="1">
        <f t="array" ref="T11">IFERROR(INDEX(Data!$QY$3:$RT$1713,MATCH(TN!T$5&amp;TN!$H11,Data!$QY$3:$QY$1713&amp;Data!$QZ$3:$QZ$1713,0),20),"")</f>
        <v>39</v>
      </c>
      <c r="U11" s="9" cm="1">
        <f t="array" ref="U11">IFERROR(INDEX(Data!$QY$3:$RT$1713,MATCH(TN!U$5&amp;TN!$H11,Data!$QY$3:$QY$1713&amp;Data!$QZ$3:$QZ$1713,0),20),"")</f>
        <v>33</v>
      </c>
      <c r="V11" s="9" cm="1">
        <f t="array" ref="V11">IFERROR(INDEX(Data!$QY$3:$RT$1713,MATCH(TN!V$5&amp;TN!$H11,Data!$QY$3:$QY$1713&amp;Data!$QZ$3:$QZ$1713,0),20),"")</f>
        <v>38</v>
      </c>
      <c r="W11" s="9" cm="1">
        <f t="array" ref="W11">IFERROR(INDEX(Data!$QY$3:$RT$1713,MATCH(TN!W$5&amp;TN!$H11,Data!$QY$3:$QY$1713&amp;Data!$QZ$3:$QZ$1713,0),20),"")</f>
        <v>42</v>
      </c>
      <c r="X11" s="9" cm="1">
        <f t="array" ref="X11">IFERROR(INDEX(Data!$QY$3:$RT$1713,MATCH(TN!X$5&amp;TN!$H11,Data!$QY$3:$QY$1713&amp;Data!$QZ$3:$QZ$1713,0),20),"")</f>
        <v>49</v>
      </c>
      <c r="Y11" s="9" cm="1">
        <f t="array" ref="Y11">IFERROR(INDEX(Data!$QY$3:$RT$1713,MATCH(TN!Y$5&amp;TN!$H11,Data!$QY$3:$QY$1713&amp;Data!$QZ$3:$QZ$1713,0),20),"")</f>
        <v>48</v>
      </c>
      <c r="Z11" s="9" cm="1">
        <f t="array" ref="Z11">IFERROR(INDEX(Data!$QY$3:$RT$1713,MATCH(TN!Z$5&amp;TN!$H11,Data!$QY$3:$QY$1713&amp;Data!$QZ$3:$QZ$1713,0),20),"")</f>
        <v>47</v>
      </c>
      <c r="AA11" s="9" cm="1">
        <f t="array" ref="AA11">IFERROR(INDEX(Data!$QY$3:$RT$1713,MATCH(TN!AA$5&amp;TN!$H11,Data!$QY$3:$QY$1713&amp;Data!$QZ$3:$QZ$1713,0),20),"")</f>
        <v>60</v>
      </c>
      <c r="AB11" s="9" cm="1">
        <f t="array" ref="AB11">IFERROR(INDEX(Data!$QY$3:$RT$1713,MATCH(TN!AB$5&amp;TN!$H11,Data!$QY$3:$QY$1713&amp;Data!$QZ$3:$QZ$1713,0),20),"")</f>
        <v>54</v>
      </c>
      <c r="AC11" s="9" cm="1">
        <f t="array" ref="AC11">IFERROR(INDEX(Data!$QY$3:$RT$1713,MATCH(TN!AC$5&amp;TN!$H11,Data!$QY$3:$QY$1713&amp;Data!$QZ$3:$QZ$1713,0),20),"")</f>
        <v>54</v>
      </c>
      <c r="AD11" s="9" cm="1">
        <f t="array" ref="AD11">IFERROR(INDEX(Data!$QY$3:$RT$1713,MATCH(TN!AD$5&amp;TN!$H11,Data!$QY$3:$QY$1713&amp;Data!$QZ$3:$QZ$1713,0),20),"")</f>
        <v>56</v>
      </c>
      <c r="AE11" s="9" cm="1">
        <f t="array" ref="AE11">IFERROR(INDEX(Data!$QY$3:$RT$1713,MATCH(TN!AE$5&amp;TN!$H11,Data!$QY$3:$QY$1713&amp;Data!$QZ$3:$QZ$1713,0),20),"")</f>
        <v>50</v>
      </c>
      <c r="AF11" s="9" cm="1">
        <f t="array" ref="AF11">IFERROR(INDEX(Data!$QY$3:$RT$1713,MATCH(TN!AF$5&amp;TN!$H11,Data!$QY$3:$QY$1713&amp;Data!$QZ$3:$QZ$1713,0),20),"")</f>
        <v>47</v>
      </c>
      <c r="AG11" s="9" cm="1">
        <f t="array" ref="AG11">IFERROR(INDEX(Data!$QY$3:$RT$1713,MATCH(TN!AG$5&amp;TN!$H11,Data!$QY$3:$QY$1713&amp;Data!$QZ$3:$QZ$1713,0),20),"")</f>
        <v>49</v>
      </c>
      <c r="AH11" s="9" cm="1">
        <f t="array" ref="AH11">IFERROR(INDEX(Data!$QY$3:$RT$1713,MATCH(TN!AH$5&amp;TN!$H11,Data!$QY$3:$QY$1713&amp;Data!$QZ$3:$QZ$1713,0),20),"")</f>
        <v>53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IFERROR(INDEX(Data!$QY$3:$RT$1713,MATCH(TN!N$5&amp;TN!$H12,Data!$QY$3:$QY$1713&amp;Data!$QZ$3:$QZ$1713,0),20),"")</f>
        <v>80</v>
      </c>
      <c r="O12" s="10" cm="1">
        <f t="array" ref="O12">IFERROR(INDEX(Data!$QY$3:$RT$1713,MATCH(TN!O$5&amp;TN!$H12,Data!$QY$3:$QY$1713&amp;Data!$QZ$3:$QZ$1713,0),20),"")</f>
        <v>80</v>
      </c>
      <c r="P12" s="10" cm="1">
        <f t="array" ref="P12">IFERROR(INDEX(Data!$QY$3:$RT$1713,MATCH(TN!P$5&amp;TN!$H12,Data!$QY$3:$QY$1713&amp;Data!$QZ$3:$QZ$1713,0),20),"")</f>
        <v>80</v>
      </c>
      <c r="Q12" s="10" cm="1">
        <f t="array" ref="Q12">IFERROR(INDEX(Data!$QY$3:$RT$1713,MATCH(TN!Q$5&amp;TN!$H12,Data!$QY$3:$QY$1713&amp;Data!$QZ$3:$QZ$1713,0),20),"")</f>
        <v>75</v>
      </c>
      <c r="R12" s="10" cm="1">
        <f t="array" ref="R12">IFERROR(INDEX(Data!$QY$3:$RT$1713,MATCH(TN!R$5&amp;TN!$H12,Data!$QY$3:$QY$1713&amp;Data!$QZ$3:$QZ$1713,0),20),"")</f>
        <v>73</v>
      </c>
      <c r="S12" s="10" cm="1">
        <f t="array" ref="S12">IFERROR(INDEX(Data!$QY$3:$RT$1713,MATCH(TN!S$5&amp;TN!$H12,Data!$QY$3:$QY$1713&amp;Data!$QZ$3:$QZ$1713,0),20),"")</f>
        <v>76</v>
      </c>
      <c r="T12" s="10" cm="1">
        <f t="array" ref="T12">IFERROR(INDEX(Data!$QY$3:$RT$1713,MATCH(TN!T$5&amp;TN!$H12,Data!$QY$3:$QY$1713&amp;Data!$QZ$3:$QZ$1713,0),20),"")</f>
        <v>80</v>
      </c>
      <c r="U12" s="10" cm="1">
        <f t="array" ref="U12">IFERROR(INDEX(Data!$QY$3:$RT$1713,MATCH(TN!U$5&amp;TN!$H12,Data!$QY$3:$QY$1713&amp;Data!$QZ$3:$QZ$1713,0),20),"")</f>
        <v>78</v>
      </c>
      <c r="V12" s="10" cm="1">
        <f t="array" ref="V12">IFERROR(INDEX(Data!$QY$3:$RT$1713,MATCH(TN!V$5&amp;TN!$H12,Data!$QY$3:$QY$1713&amp;Data!$QZ$3:$QZ$1713,0),20),"")</f>
        <v>79</v>
      </c>
      <c r="W12" s="10" cm="1">
        <f t="array" ref="W12">IFERROR(INDEX(Data!$QY$3:$RT$1713,MATCH(TN!W$5&amp;TN!$H12,Data!$QY$3:$QY$1713&amp;Data!$QZ$3:$QZ$1713,0),20),"")</f>
        <v>79</v>
      </c>
      <c r="X12" s="10" cm="1">
        <f t="array" ref="X12">IFERROR(INDEX(Data!$QY$3:$RT$1713,MATCH(TN!X$5&amp;TN!$H12,Data!$QY$3:$QY$1713&amp;Data!$QZ$3:$QZ$1713,0),20),"")</f>
        <v>73</v>
      </c>
      <c r="Y12" s="10" cm="1">
        <f t="array" ref="Y12">IFERROR(INDEX(Data!$QY$3:$RT$1713,MATCH(TN!Y$5&amp;TN!$H12,Data!$QY$3:$QY$1713&amp;Data!$QZ$3:$QZ$1713,0),20),"")</f>
        <v>70</v>
      </c>
      <c r="Z12" s="10" cm="1">
        <f t="array" ref="Z12">IFERROR(INDEX(Data!$QY$3:$RT$1713,MATCH(TN!Z$5&amp;TN!$H12,Data!$QY$3:$QY$1713&amp;Data!$QZ$3:$QZ$1713,0),20),"")</f>
        <v>72</v>
      </c>
      <c r="AA12" s="10" cm="1">
        <f t="array" ref="AA12">IFERROR(INDEX(Data!$QY$3:$RT$1713,MATCH(TN!AA$5&amp;TN!$H12,Data!$QY$3:$QY$1713&amp;Data!$QZ$3:$QZ$1713,0),20),"")</f>
        <v>72</v>
      </c>
      <c r="AB12" s="10" cm="1">
        <f t="array" ref="AB12">IFERROR(INDEX(Data!$QY$3:$RT$1713,MATCH(TN!AB$5&amp;TN!$H12,Data!$QY$3:$QY$1713&amp;Data!$QZ$3:$QZ$1713,0),20),"")</f>
        <v>75</v>
      </c>
      <c r="AC12" s="10" cm="1">
        <f t="array" ref="AC12">IFERROR(INDEX(Data!$QY$3:$RT$1713,MATCH(TN!AC$5&amp;TN!$H12,Data!$QY$3:$QY$1713&amp;Data!$QZ$3:$QZ$1713,0),20),"")</f>
        <v>75</v>
      </c>
      <c r="AD12" s="10" cm="1">
        <f t="array" ref="AD12">IFERROR(INDEX(Data!$QY$3:$RT$1713,MATCH(TN!AD$5&amp;TN!$H12,Data!$QY$3:$QY$1713&amp;Data!$QZ$3:$QZ$1713,0),20),"")</f>
        <v>75</v>
      </c>
      <c r="AE12" s="10" cm="1">
        <f t="array" ref="AE12">IFERROR(INDEX(Data!$QY$3:$RT$1713,MATCH(TN!AE$5&amp;TN!$H12,Data!$QY$3:$QY$1713&amp;Data!$QZ$3:$QZ$1713,0),20),"")</f>
        <v>75</v>
      </c>
      <c r="AF12" s="10" cm="1">
        <f t="array" ref="AF12">IFERROR(INDEX(Data!$QY$3:$RT$1713,MATCH(TN!AF$5&amp;TN!$H12,Data!$QY$3:$QY$1713&amp;Data!$QZ$3:$QZ$1713,0),20),"")</f>
        <v>75</v>
      </c>
      <c r="AG12" s="10" cm="1">
        <f t="array" ref="AG12">IFERROR(INDEX(Data!$QY$3:$RT$1713,MATCH(TN!AG$5&amp;TN!$H12,Data!$QY$3:$QY$1713&amp;Data!$QZ$3:$QZ$1713,0),20),"")</f>
        <v>81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IFERROR(INDEX(Data!$QY$3:$RT$1713,MATCH(TN!M$5&amp;TN!$H13,Data!$QY$3:$QY$1713&amp;Data!$QZ$3:$QZ$1713,0),20),"")</f>
        <v>67</v>
      </c>
      <c r="N13" s="9" cm="1">
        <f t="array" ref="N13">IFERROR(INDEX(Data!$QY$3:$RT$1713,MATCH(TN!N$5&amp;TN!$H13,Data!$QY$3:$QY$1713&amp;Data!$QZ$3:$QZ$1713,0),20),"")</f>
        <v>75</v>
      </c>
      <c r="O13" s="9" cm="1">
        <f t="array" ref="O13">IFERROR(INDEX(Data!$QY$3:$RT$1713,MATCH(TN!O$5&amp;TN!$H13,Data!$QY$3:$QY$1713&amp;Data!$QZ$3:$QZ$1713,0),20),"")</f>
        <v>76</v>
      </c>
      <c r="P13" s="9" cm="1">
        <f t="array" ref="P13">IFERROR(INDEX(Data!$QY$3:$RT$1713,MATCH(TN!P$5&amp;TN!$H13,Data!$QY$3:$QY$1713&amp;Data!$QZ$3:$QZ$1713,0),20),"")</f>
        <v>74</v>
      </c>
      <c r="Q13" s="9" cm="1">
        <f t="array" ref="Q13">IFERROR(INDEX(Data!$QY$3:$RT$1713,MATCH(TN!Q$5&amp;TN!$H13,Data!$QY$3:$QY$1713&amp;Data!$QZ$3:$QZ$1713,0),20),"")</f>
        <v>76</v>
      </c>
      <c r="R13" s="9" cm="1">
        <f t="array" ref="R13">IFERROR(INDEX(Data!$QY$3:$RT$1713,MATCH(TN!R$5&amp;TN!$H13,Data!$QY$3:$QY$1713&amp;Data!$QZ$3:$QZ$1713,0),20),"")</f>
        <v>73</v>
      </c>
      <c r="S13" s="9" cm="1">
        <f t="array" ref="S13">IFERROR(INDEX(Data!$QY$3:$RT$1713,MATCH(TN!S$5&amp;TN!$H13,Data!$QY$3:$QY$1713&amp;Data!$QZ$3:$QZ$1713,0),20),"")</f>
        <v>74</v>
      </c>
      <c r="T13" s="9" cm="1">
        <f t="array" ref="T13">IFERROR(INDEX(Data!$QY$3:$RT$1713,MATCH(TN!T$5&amp;TN!$H13,Data!$QY$3:$QY$1713&amp;Data!$QZ$3:$QZ$1713,0),20),"")</f>
        <v>74</v>
      </c>
      <c r="U13" s="9" cm="1">
        <f t="array" ref="U13">IFERROR(INDEX(Data!$QY$3:$RT$1713,MATCH(TN!U$5&amp;TN!$H13,Data!$QY$3:$QY$1713&amp;Data!$QZ$3:$QZ$1713,0),20),"")</f>
        <v>72</v>
      </c>
      <c r="V13" s="9" cm="1">
        <f t="array" ref="V13">IFERROR(INDEX(Data!$QY$3:$RT$1713,MATCH(TN!V$5&amp;TN!$H13,Data!$QY$3:$QY$1713&amp;Data!$QZ$3:$QZ$1713,0),20),"")</f>
        <v>73</v>
      </c>
      <c r="W13" s="9" cm="1">
        <f t="array" ref="W13">IFERROR(INDEX(Data!$QY$3:$RT$1713,MATCH(TN!W$5&amp;TN!$H13,Data!$QY$3:$QY$1713&amp;Data!$QZ$3:$QZ$1713,0),20),"")</f>
        <v>69</v>
      </c>
      <c r="X13" s="9" cm="1">
        <f t="array" ref="X13">IFERROR(INDEX(Data!$QY$3:$RT$1713,MATCH(TN!X$5&amp;TN!$H13,Data!$QY$3:$QY$1713&amp;Data!$QZ$3:$QZ$1713,0),20),"")</f>
        <v>73</v>
      </c>
      <c r="Y13" s="9" cm="1">
        <f t="array" ref="Y13">IFERROR(INDEX(Data!$QY$3:$RT$1713,MATCH(TN!Y$5&amp;TN!$H13,Data!$QY$3:$QY$1713&amp;Data!$QZ$3:$QZ$1713,0),20),"")</f>
        <v>72</v>
      </c>
      <c r="Z13" s="9" cm="1">
        <f t="array" ref="Z13">IFERROR(INDEX(Data!$QY$3:$RT$1713,MATCH(TN!Z$5&amp;TN!$H13,Data!$QY$3:$QY$1713&amp;Data!$QZ$3:$QZ$1713,0),20),"")</f>
        <v>74</v>
      </c>
      <c r="AA13" s="9" cm="1">
        <f t="array" ref="AA13">IFERROR(INDEX(Data!$QY$3:$RT$1713,MATCH(TN!AA$5&amp;TN!$H13,Data!$QY$3:$QY$1713&amp;Data!$QZ$3:$QZ$1713,0),20),"")</f>
        <v>74</v>
      </c>
      <c r="AB13" s="9" cm="1">
        <f t="array" ref="AB13">IFERROR(INDEX(Data!$QY$3:$RT$1713,MATCH(TN!AB$5&amp;TN!$H13,Data!$QY$3:$QY$1713&amp;Data!$QZ$3:$QZ$1713,0),20),"")</f>
        <v>75</v>
      </c>
      <c r="AC13" s="9" cm="1">
        <f t="array" ref="AC13">IFERROR(INDEX(Data!$QY$3:$RT$1713,MATCH(TN!AC$5&amp;TN!$H13,Data!$QY$3:$QY$1713&amp;Data!$QZ$3:$QZ$1713,0),20),"")</f>
        <v>74</v>
      </c>
      <c r="AD13" s="9" cm="1">
        <f t="array" ref="AD13">IFERROR(INDEX(Data!$QY$3:$RT$1713,MATCH(TN!AD$5&amp;TN!$H13,Data!$QY$3:$QY$1713&amp;Data!$QZ$3:$QZ$1713,0),20),"")</f>
        <v>75</v>
      </c>
      <c r="AE13" s="9" cm="1">
        <f t="array" ref="AE13">IFERROR(INDEX(Data!$QY$3:$RT$1713,MATCH(TN!AE$5&amp;TN!$H13,Data!$QY$3:$QY$1713&amp;Data!$QZ$3:$QZ$1713,0),20),"")</f>
        <v>75</v>
      </c>
      <c r="AF13" s="9" cm="1">
        <f t="array" ref="AF13">IFERROR(INDEX(Data!$QY$3:$RT$1713,MATCH(TN!AF$5&amp;TN!$H13,Data!$QY$3:$QY$1713&amp;Data!$QZ$3:$QZ$1713,0),20),"")</f>
        <v>75</v>
      </c>
      <c r="AG13" s="9" cm="1">
        <f t="array" ref="AG13">IFERROR(INDEX(Data!$QY$3:$RT$1713,MATCH(TN!AG$5&amp;TN!$H13,Data!$QY$3:$QY$1713&amp;Data!$QZ$3:$QZ$1713,0),20),"")</f>
        <v>74</v>
      </c>
      <c r="AJ13" s="17"/>
    </row>
    <row r="14" spans="1:36" s="10" customFormat="1" x14ac:dyDescent="0.25">
      <c r="H14" s="18">
        <v>2019</v>
      </c>
      <c r="I14" s="19"/>
      <c r="M14" s="10" cm="1">
        <f t="array" ref="M14">IFERROR(INDEX(Data!$QY$3:$RT$1713,MATCH(TN!M$5&amp;TN!$H14,Data!$QY$3:$QY$1713&amp;Data!$QZ$3:$QZ$1713,0),20),"")</f>
        <v>76</v>
      </c>
      <c r="N14" s="10" cm="1">
        <f t="array" ref="N14">IFERROR(INDEX(Data!$QY$3:$RT$1713,MATCH(TN!N$5&amp;TN!$H14,Data!$QY$3:$QY$1713&amp;Data!$QZ$3:$QZ$1713,0),20),"")</f>
        <v>77</v>
      </c>
      <c r="O14" s="10" cm="1">
        <f t="array" ref="O14">IFERROR(INDEX(Data!$QY$3:$RT$1713,MATCH(TN!O$5&amp;TN!$H14,Data!$QY$3:$QY$1713&amp;Data!$QZ$3:$QZ$1713,0),20),"")</f>
        <v>75</v>
      </c>
      <c r="P14" s="10" cm="1">
        <f t="array" ref="P14">IFERROR(INDEX(Data!$QY$3:$RT$1713,MATCH(TN!P$5&amp;TN!$H14,Data!$QY$3:$QY$1713&amp;Data!$QZ$3:$QZ$1713,0),20),"")</f>
        <v>75</v>
      </c>
      <c r="Q14" s="10" cm="1">
        <f t="array" ref="Q14">IFERROR(INDEX(Data!$QY$3:$RT$1713,MATCH(TN!Q$5&amp;TN!$H14,Data!$QY$3:$QY$1713&amp;Data!$QZ$3:$QZ$1713,0),20),"")</f>
        <v>72</v>
      </c>
      <c r="R14" s="10" cm="1">
        <f t="array" ref="R14">IFERROR(INDEX(Data!$QY$3:$RT$1713,MATCH(TN!R$5&amp;TN!$H14,Data!$QY$3:$QY$1713&amp;Data!$QZ$3:$QZ$1713,0),20),"")</f>
        <v>77</v>
      </c>
      <c r="S14" s="10" cm="1">
        <f t="array" ref="S14">IFERROR(INDEX(Data!$QY$3:$RT$1713,MATCH(TN!S$5&amp;TN!$H14,Data!$QY$3:$QY$1713&amp;Data!$QZ$3:$QZ$1713,0),20),"")</f>
        <v>77</v>
      </c>
      <c r="T14" s="10" cm="1">
        <f t="array" ref="T14">IFERROR(INDEX(Data!$QY$3:$RT$1713,MATCH(TN!T$5&amp;TN!$H14,Data!$QY$3:$QY$1713&amp;Data!$QZ$3:$QZ$1713,0),20),"")</f>
        <v>82</v>
      </c>
      <c r="U14" s="10" cm="1">
        <f t="array" ref="U14">IFERROR(INDEX(Data!$QY$3:$RT$1713,MATCH(TN!U$5&amp;TN!$H14,Data!$QY$3:$QY$1713&amp;Data!$QZ$3:$QZ$1713,0),20),"")</f>
        <v>78</v>
      </c>
      <c r="V14" s="10" cm="1">
        <f t="array" ref="V14">IFERROR(INDEX(Data!$QY$3:$RT$1713,MATCH(TN!V$5&amp;TN!$H14,Data!$QY$3:$QY$1713&amp;Data!$QZ$3:$QZ$1713,0),20),"")</f>
        <v>77</v>
      </c>
      <c r="W14" s="10" cm="1">
        <f t="array" ref="W14">IFERROR(INDEX(Data!$QY$3:$RT$1713,MATCH(TN!W$5&amp;TN!$H14,Data!$QY$3:$QY$1713&amp;Data!$QZ$3:$QZ$1713,0),20),"")</f>
        <v>81</v>
      </c>
      <c r="X14" s="10" cm="1">
        <f t="array" ref="X14">IFERROR(INDEX(Data!$QY$3:$RT$1713,MATCH(TN!X$5&amp;TN!$H14,Data!$QY$3:$QY$1713&amp;Data!$QZ$3:$QZ$1713,0),20),"")</f>
        <v>74</v>
      </c>
      <c r="Y14" s="10" cm="1">
        <f t="array" ref="Y14">IFERROR(INDEX(Data!$QY$3:$RT$1713,MATCH(TN!Y$5&amp;TN!$H14,Data!$QY$3:$QY$1713&amp;Data!$QZ$3:$QZ$1713,0),20),"")</f>
        <v>72</v>
      </c>
      <c r="Z14" s="10" cm="1">
        <f t="array" ref="Z14">IFERROR(INDEX(Data!$QY$3:$RT$1713,MATCH(TN!Z$5&amp;TN!$H14,Data!$QY$3:$QY$1713&amp;Data!$QZ$3:$QZ$1713,0),20),"")</f>
        <v>75</v>
      </c>
      <c r="AA14" s="10" cm="1">
        <f t="array" ref="AA14">IFERROR(INDEX(Data!$QY$3:$RT$1713,MATCH(TN!AA$5&amp;TN!$H14,Data!$QY$3:$QY$1713&amp;Data!$QZ$3:$QZ$1713,0),20),"")</f>
        <v>69</v>
      </c>
      <c r="AB14" s="10" cm="1">
        <f t="array" ref="AB14">IFERROR(INDEX(Data!$QY$3:$RT$1713,MATCH(TN!AB$5&amp;TN!$H14,Data!$QY$3:$QY$1713&amp;Data!$QZ$3:$QZ$1713,0),20),"")</f>
        <v>62</v>
      </c>
      <c r="AC14" s="10" cm="1">
        <f t="array" ref="AC14">IFERROR(INDEX(Data!$QY$3:$RT$1713,MATCH(TN!AC$5&amp;TN!$H14,Data!$QY$3:$QY$1713&amp;Data!$QZ$3:$QZ$1713,0),20),"")</f>
        <v>59</v>
      </c>
      <c r="AD14" s="10" cm="1">
        <f t="array" ref="AD14">IFERROR(INDEX(Data!$QY$3:$RT$1713,MATCH(TN!AD$5&amp;TN!$H14,Data!$QY$3:$QY$1713&amp;Data!$QZ$3:$QZ$1713,0),20),"")</f>
        <v>59</v>
      </c>
      <c r="AE14" s="10" cm="1">
        <f t="array" ref="AE14">IFERROR(INDEX(Data!$QY$3:$RT$1713,MATCH(TN!AE$5&amp;TN!$H14,Data!$QY$3:$QY$1713&amp;Data!$QZ$3:$QZ$1713,0),20),"")</f>
        <v>59</v>
      </c>
      <c r="AF14" s="10" cm="1">
        <f t="array" ref="AF14">IFERROR(INDEX(Data!$QY$3:$RT$1713,MATCH(TN!AF$5&amp;TN!$H14,Data!$QY$3:$QY$1713&amp;Data!$QZ$3:$QZ$1713,0),20),"")</f>
        <v>58</v>
      </c>
      <c r="AG14" s="10" cm="1">
        <f t="array" ref="AG14">IFERROR(INDEX(Data!$QY$3:$RT$1713,MATCH(TN!AG$5&amp;TN!$H14,Data!$QY$3:$QY$1713&amp;Data!$QZ$3:$QZ$1713,0),20),"")</f>
        <v>61</v>
      </c>
      <c r="AH14" s="10" cm="1">
        <f t="array" ref="AH14">IFERROR(INDEX(Data!$QY$3:$RT$1713,MATCH(TN!AH$5&amp;TN!$H14,Data!$QY$3:$QY$1713&amp;Data!$QZ$3:$QZ$1713,0),20),"")</f>
        <v>61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IFERROR(INDEX(Data!$QY$3:$RT$1713,MATCH(TN!M$5&amp;TN!$H15,Data!$QY$3:$QY$1713&amp;Data!$QZ$3:$QZ$1713,0),20),"")</f>
        <v>81</v>
      </c>
      <c r="N15" s="9" cm="1">
        <f t="array" ref="N15">IFERROR(INDEX(Data!$QY$3:$RT$1713,MATCH(TN!N$5&amp;TN!$H15,Data!$QY$3:$QY$1713&amp;Data!$QZ$3:$QZ$1713,0),20),"")</f>
        <v>81</v>
      </c>
      <c r="O15" s="9" cm="1">
        <f t="array" ref="O15">IFERROR(INDEX(Data!$QY$3:$RT$1713,MATCH(TN!O$5&amp;TN!$H15,Data!$QY$3:$QY$1713&amp;Data!$QZ$3:$QZ$1713,0),20),"")</f>
        <v>76</v>
      </c>
      <c r="P15" s="9" cm="1">
        <f t="array" ref="P15">IFERROR(INDEX(Data!$QY$3:$RT$1713,MATCH(TN!P$5&amp;TN!$H15,Data!$QY$3:$QY$1713&amp;Data!$QZ$3:$QZ$1713,0),20),"")</f>
        <v>82</v>
      </c>
      <c r="Q15" s="9" cm="1">
        <f t="array" ref="Q15">IFERROR(INDEX(Data!$QY$3:$RT$1713,MATCH(TN!Q$5&amp;TN!$H15,Data!$QY$3:$QY$1713&amp;Data!$QZ$3:$QZ$1713,0),20),"")</f>
        <v>78</v>
      </c>
      <c r="R15" s="9" cm="1">
        <f t="array" ref="R15">IFERROR(INDEX(Data!$QY$3:$RT$1713,MATCH(TN!R$5&amp;TN!$H15,Data!$QY$3:$QY$1713&amp;Data!$QZ$3:$QZ$1713,0),20),"")</f>
        <v>83</v>
      </c>
      <c r="S15" s="9" cm="1">
        <f t="array" ref="S15">IFERROR(INDEX(Data!$QY$3:$RT$1713,MATCH(TN!S$5&amp;TN!$H15,Data!$QY$3:$QY$1713&amp;Data!$QZ$3:$QZ$1713,0),20),"")</f>
        <v>84</v>
      </c>
      <c r="T15" s="9" cm="1">
        <f t="array" ref="T15">IFERROR(INDEX(Data!$QY$3:$RT$1713,MATCH(TN!T$5&amp;TN!$H15,Data!$QY$3:$QY$1713&amp;Data!$QZ$3:$QZ$1713,0),20),"")</f>
        <v>84</v>
      </c>
      <c r="U15" s="9" cm="1">
        <f t="array" ref="U15">IFERROR(INDEX(Data!$QY$3:$RT$1713,MATCH(TN!U$5&amp;TN!$H15,Data!$QY$3:$QY$1713&amp;Data!$QZ$3:$QZ$1713,0),20),"")</f>
        <v>74</v>
      </c>
      <c r="V15" s="9" cm="1">
        <f t="array" ref="V15">IFERROR(INDEX(Data!$QY$3:$RT$1713,MATCH(TN!V$5&amp;TN!$H15,Data!$QY$3:$QY$1713&amp;Data!$QZ$3:$QZ$1713,0),20),"")</f>
        <v>71</v>
      </c>
      <c r="W15" s="9" cm="1">
        <f t="array" ref="W15">IFERROR(INDEX(Data!$QY$3:$RT$1713,MATCH(TN!W$5&amp;TN!$H15,Data!$QY$3:$QY$1713&amp;Data!$QZ$3:$QZ$1713,0),20),"")</f>
        <v>69</v>
      </c>
      <c r="X15" s="9" cm="1">
        <f t="array" ref="X15">IFERROR(INDEX(Data!$QY$3:$RT$1713,MATCH(TN!X$5&amp;TN!$H15,Data!$QY$3:$QY$1713&amp;Data!$QZ$3:$QZ$1713,0),20),"")</f>
        <v>69</v>
      </c>
      <c r="Y15" s="9" cm="1">
        <f t="array" ref="Y15">IFERROR(INDEX(Data!$QY$3:$RT$1713,MATCH(TN!Y$5&amp;TN!$H15,Data!$QY$3:$QY$1713&amp;Data!$QZ$3:$QZ$1713,0),20),"")</f>
        <v>73</v>
      </c>
      <c r="Z15" s="9" cm="1">
        <f t="array" ref="Z15">IFERROR(INDEX(Data!$QY$3:$RT$1713,MATCH(TN!Z$5&amp;TN!$H15,Data!$QY$3:$QY$1713&amp;Data!$QZ$3:$QZ$1713,0),20),"")</f>
        <v>73</v>
      </c>
      <c r="AA15" s="9" cm="1">
        <f t="array" ref="AA15">IFERROR(INDEX(Data!$QY$3:$RT$1713,MATCH(TN!AA$5&amp;TN!$H15,Data!$QY$3:$QY$1713&amp;Data!$QZ$3:$QZ$1713,0),20),"")</f>
        <v>69</v>
      </c>
      <c r="AB15" s="9" cm="1">
        <f t="array" ref="AB15">IFERROR(INDEX(Data!$QY$3:$RT$1713,MATCH(TN!AB$5&amp;TN!$H15,Data!$QY$3:$QY$1713&amp;Data!$QZ$3:$QZ$1713,0),20),"")</f>
        <v>69</v>
      </c>
      <c r="AC15" s="9" cm="1">
        <f t="array" ref="AC15">IFERROR(INDEX(Data!$QY$3:$RT$1713,MATCH(TN!AC$5&amp;TN!$H15,Data!$QY$3:$QY$1713&amp;Data!$QZ$3:$QZ$1713,0),20),"")</f>
        <v>74</v>
      </c>
      <c r="AD15" s="9" cm="1">
        <f t="array" ref="AD15">IFERROR(INDEX(Data!$QY$3:$RT$1713,MATCH(TN!AD$5&amp;TN!$H15,Data!$QY$3:$QY$1713&amp;Data!$QZ$3:$QZ$1713,0),20),"")</f>
        <v>74</v>
      </c>
      <c r="AE15" s="9" cm="1">
        <f t="array" ref="AE15">IFERROR(INDEX(Data!$QY$3:$RT$1713,MATCH(TN!AE$5&amp;TN!$H15,Data!$QY$3:$QY$1713&amp;Data!$QZ$3:$QZ$1713,0),20),"")</f>
        <v>72</v>
      </c>
      <c r="AF15" s="9" cm="1">
        <f t="array" ref="AF15">IFERROR(INDEX(Data!$QY$3:$RT$1713,MATCH(TN!AF$5&amp;TN!$H15,Data!$QY$3:$QY$1713&amp;Data!$QZ$3:$QZ$1713,0),20),"")</f>
        <v>68</v>
      </c>
      <c r="AG15" s="9" cm="1">
        <f t="array" ref="AG15">IFERROR(INDEX(Data!$QY$3:$RT$1713,MATCH(TN!AG$5&amp;TN!$H15,Data!$QY$3:$QY$1713&amp;Data!$QZ$3:$QZ$1713,0),20),"")</f>
        <v>71</v>
      </c>
      <c r="AH15" s="9" cm="1">
        <f t="array" ref="AH15">IFERROR(INDEX(Data!$QY$3:$RT$1713,MATCH(TN!AH$5&amp;TN!$H15,Data!$QY$3:$QY$1713&amp;Data!$QZ$3:$QZ$1713,0),20),"")</f>
        <v>70</v>
      </c>
      <c r="AJ15" s="17"/>
    </row>
    <row r="16" spans="1:36" s="10" customFormat="1" x14ac:dyDescent="0.25">
      <c r="H16" s="18">
        <v>2017</v>
      </c>
      <c r="I16" s="19"/>
      <c r="M16" s="10" cm="1">
        <f t="array" ref="M16">IFERROR(INDEX(Data!$QY$3:$RT$1713,MATCH(TN!M$5&amp;TN!$H16,Data!$QY$3:$QY$1713&amp;Data!$QZ$3:$QZ$1713,0),20),"")</f>
        <v>79</v>
      </c>
      <c r="N16" s="10" cm="1">
        <f t="array" ref="N16">IFERROR(INDEX(Data!$QY$3:$RT$1713,MATCH(TN!N$5&amp;TN!$H16,Data!$QY$3:$QY$1713&amp;Data!$QZ$3:$QZ$1713,0),20),"")</f>
        <v>82</v>
      </c>
      <c r="O16" s="10" cm="1">
        <f t="array" ref="O16">IFERROR(INDEX(Data!$QY$3:$RT$1713,MATCH(TN!O$5&amp;TN!$H16,Data!$QY$3:$QY$1713&amp;Data!$QZ$3:$QZ$1713,0),20),"")</f>
        <v>86</v>
      </c>
      <c r="P16" s="10" cm="1">
        <f t="array" ref="P16">IFERROR(INDEX(Data!$QY$3:$RT$1713,MATCH(TN!P$5&amp;TN!$H16,Data!$QY$3:$QY$1713&amp;Data!$QZ$3:$QZ$1713,0),20),"")</f>
        <v>87</v>
      </c>
      <c r="Q16" s="10" cm="1">
        <f t="array" ref="Q16">IFERROR(INDEX(Data!$QY$3:$RT$1713,MATCH(TN!Q$5&amp;TN!$H16,Data!$QY$3:$QY$1713&amp;Data!$QZ$3:$QZ$1713,0),20),"")</f>
        <v>83</v>
      </c>
      <c r="R16" s="10" cm="1">
        <f t="array" ref="R16">IFERROR(INDEX(Data!$QY$3:$RT$1713,MATCH(TN!R$5&amp;TN!$H16,Data!$QY$3:$QY$1713&amp;Data!$QZ$3:$QZ$1713,0),20),"")</f>
        <v>81</v>
      </c>
      <c r="S16" s="10" cm="1">
        <f t="array" ref="S16">IFERROR(INDEX(Data!$QY$3:$RT$1713,MATCH(TN!S$5&amp;TN!$H16,Data!$QY$3:$QY$1713&amp;Data!$QZ$3:$QZ$1713,0),20),"")</f>
        <v>84</v>
      </c>
      <c r="T16" s="10" cm="1">
        <f t="array" ref="T16">IFERROR(INDEX(Data!$QY$3:$RT$1713,MATCH(TN!T$5&amp;TN!$H16,Data!$QY$3:$QY$1713&amp;Data!$QZ$3:$QZ$1713,0),20),"")</f>
        <v>79</v>
      </c>
      <c r="U16" s="10" cm="1">
        <f t="array" ref="U16">IFERROR(INDEX(Data!$QY$3:$RT$1713,MATCH(TN!U$5&amp;TN!$H16,Data!$QY$3:$QY$1713&amp;Data!$QZ$3:$QZ$1713,0),20),"")</f>
        <v>72</v>
      </c>
      <c r="V16" s="10" cm="1">
        <f t="array" ref="V16">IFERROR(INDEX(Data!$QY$3:$RT$1713,MATCH(TN!V$5&amp;TN!$H16,Data!$QY$3:$QY$1713&amp;Data!$QZ$3:$QZ$1713,0),20),"")</f>
        <v>75</v>
      </c>
      <c r="W16" s="10" cm="1">
        <f t="array" ref="W16">IFERROR(INDEX(Data!$QY$3:$RT$1713,MATCH(TN!W$5&amp;TN!$H16,Data!$QY$3:$QY$1713&amp;Data!$QZ$3:$QZ$1713,0),20),"")</f>
        <v>77</v>
      </c>
      <c r="X16" s="10" cm="1">
        <f t="array" ref="X16">IFERROR(INDEX(Data!$QY$3:$RT$1713,MATCH(TN!X$5&amp;TN!$H16,Data!$QY$3:$QY$1713&amp;Data!$QZ$3:$QZ$1713,0),20),"")</f>
        <v>80</v>
      </c>
      <c r="Y16" s="10" cm="1">
        <f t="array" ref="Y16">IFERROR(INDEX(Data!$QY$3:$RT$1713,MATCH(TN!Y$5&amp;TN!$H16,Data!$QY$3:$QY$1713&amp;Data!$QZ$3:$QZ$1713,0),20),"")</f>
        <v>80</v>
      </c>
      <c r="Z16" s="10" cm="1">
        <f t="array" ref="Z16">IFERROR(INDEX(Data!$QY$3:$RT$1713,MATCH(TN!Z$5&amp;TN!$H16,Data!$QY$3:$QY$1713&amp;Data!$QZ$3:$QZ$1713,0),20),"")</f>
        <v>86</v>
      </c>
      <c r="AA16" s="10" cm="1">
        <f t="array" ref="AA16">IFERROR(INDEX(Data!$QY$3:$RT$1713,MATCH(TN!AA$5&amp;TN!$H16,Data!$QY$3:$QY$1713&amp;Data!$QZ$3:$QZ$1713,0),20),"")</f>
        <v>79</v>
      </c>
      <c r="AB16" s="10" cm="1">
        <f t="array" ref="AB16">IFERROR(INDEX(Data!$QY$3:$RT$1713,MATCH(TN!AB$5&amp;TN!$H16,Data!$QY$3:$QY$1713&amp;Data!$QZ$3:$QZ$1713,0),20),"")</f>
        <v>80</v>
      </c>
      <c r="AC16" s="10" cm="1">
        <f t="array" ref="AC16">IFERROR(INDEX(Data!$QY$3:$RT$1713,MATCH(TN!AC$5&amp;TN!$H16,Data!$QY$3:$QY$1713&amp;Data!$QZ$3:$QZ$1713,0),20),"")</f>
        <v>82</v>
      </c>
      <c r="AD16" s="10" cm="1">
        <f t="array" ref="AD16">IFERROR(INDEX(Data!$QY$3:$RT$1713,MATCH(TN!AD$5&amp;TN!$H16,Data!$QY$3:$QY$1713&amp;Data!$QZ$3:$QZ$1713,0),20),"")</f>
        <v>78</v>
      </c>
      <c r="AE16" s="10" cm="1">
        <f t="array" ref="AE16">IFERROR(INDEX(Data!$QY$3:$RT$1713,MATCH(TN!AE$5&amp;TN!$H16,Data!$QY$3:$QY$1713&amp;Data!$QZ$3:$QZ$1713,0),20),"")</f>
        <v>82</v>
      </c>
      <c r="AF16" s="10" cm="1">
        <f t="array" ref="AF16">IFERROR(INDEX(Data!$QY$3:$RT$1713,MATCH(TN!AF$5&amp;TN!$H16,Data!$QY$3:$QY$1713&amp;Data!$QZ$3:$QZ$1713,0),20),"")</f>
        <v>80</v>
      </c>
      <c r="AG16" s="10" cm="1">
        <f t="array" ref="AG16">IFERROR(INDEX(Data!$QY$3:$RT$1713,MATCH(TN!AG$5&amp;TN!$H16,Data!$QY$3:$QY$1713&amp;Data!$QZ$3:$QZ$1713,0),20),"")</f>
        <v>87</v>
      </c>
      <c r="AH16" s="10" cm="1">
        <f t="array" ref="AH16">IFERROR(INDEX(Data!$QY$3:$RT$1713,MATCH(TN!AH$5&amp;TN!$H16,Data!$QY$3:$QY$1713&amp;Data!$QZ$3:$QZ$1713,0),20),"")</f>
        <v>84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IFERROR(INDEX(Data!$QY$3:$RT$1713,MATCH(TN!N$5&amp;TN!$H17,Data!$QY$3:$QY$1713&amp;Data!$QZ$3:$QZ$1713,0),20),"")</f>
        <v>76</v>
      </c>
      <c r="O17" s="9" cm="1">
        <f t="array" ref="O17">IFERROR(INDEX(Data!$QY$3:$RT$1713,MATCH(TN!O$5&amp;TN!$H17,Data!$QY$3:$QY$1713&amp;Data!$QZ$3:$QZ$1713,0),20),"")</f>
        <v>76</v>
      </c>
      <c r="P17" s="9" cm="1">
        <f t="array" ref="P17">IFERROR(INDEX(Data!$QY$3:$RT$1713,MATCH(TN!P$5&amp;TN!$H17,Data!$QY$3:$QY$1713&amp;Data!$QZ$3:$QZ$1713,0),20),"")</f>
        <v>76</v>
      </c>
      <c r="Q17" s="9" cm="1">
        <f t="array" ref="Q17">IFERROR(INDEX(Data!$QY$3:$RT$1713,MATCH(TN!Q$5&amp;TN!$H17,Data!$QY$3:$QY$1713&amp;Data!$QZ$3:$QZ$1713,0),20),"")</f>
        <v>72</v>
      </c>
      <c r="R17" s="9" cm="1">
        <f t="array" ref="R17">IFERROR(INDEX(Data!$QY$3:$RT$1713,MATCH(TN!R$5&amp;TN!$H17,Data!$QY$3:$QY$1713&amp;Data!$QZ$3:$QZ$1713,0),20),"")</f>
        <v>73</v>
      </c>
      <c r="S17" s="9" cm="1">
        <f t="array" ref="S17">IFERROR(INDEX(Data!$QY$3:$RT$1713,MATCH(TN!S$5&amp;TN!$H17,Data!$QY$3:$QY$1713&amp;Data!$QZ$3:$QZ$1713,0),20),"")</f>
        <v>74</v>
      </c>
      <c r="T17" s="9" cm="1">
        <f t="array" ref="T17">IFERROR(INDEX(Data!$QY$3:$RT$1713,MATCH(TN!T$5&amp;TN!$H17,Data!$QY$3:$QY$1713&amp;Data!$QZ$3:$QZ$1713,0),20),"")</f>
        <v>76</v>
      </c>
      <c r="U17" s="9" cm="1">
        <f t="array" ref="U17">IFERROR(INDEX(Data!$QY$3:$RT$1713,MATCH(TN!U$5&amp;TN!$H17,Data!$QY$3:$QY$1713&amp;Data!$QZ$3:$QZ$1713,0),20),"")</f>
        <v>71</v>
      </c>
      <c r="V17" s="9" cm="1">
        <f t="array" ref="V17">IFERROR(INDEX(Data!$QY$3:$RT$1713,MATCH(TN!V$5&amp;TN!$H17,Data!$QY$3:$QY$1713&amp;Data!$QZ$3:$QZ$1713,0),20),"")</f>
        <v>74</v>
      </c>
      <c r="W17" s="9" cm="1">
        <f t="array" ref="W17">IFERROR(INDEX(Data!$QY$3:$RT$1713,MATCH(TN!W$5&amp;TN!$H17,Data!$QY$3:$QY$1713&amp;Data!$QZ$3:$QZ$1713,0),20),"")</f>
        <v>76</v>
      </c>
      <c r="X17" s="9" cm="1">
        <f t="array" ref="X17">IFERROR(INDEX(Data!$QY$3:$RT$1713,MATCH(TN!X$5&amp;TN!$H17,Data!$QY$3:$QY$1713&amp;Data!$QZ$3:$QZ$1713,0),20),"")</f>
        <v>75</v>
      </c>
      <c r="Y17" s="9" cm="1">
        <f t="array" ref="Y17">IFERROR(INDEX(Data!$QY$3:$RT$1713,MATCH(TN!Y$5&amp;TN!$H17,Data!$QY$3:$QY$1713&amp;Data!$QZ$3:$QZ$1713,0),20),"")</f>
        <v>78</v>
      </c>
      <c r="Z17" s="9" cm="1">
        <f t="array" ref="Z17">IFERROR(INDEX(Data!$QY$3:$RT$1713,MATCH(TN!Z$5&amp;TN!$H17,Data!$QY$3:$QY$1713&amp;Data!$QZ$3:$QZ$1713,0),20),"")</f>
        <v>79</v>
      </c>
      <c r="AA17" s="9" cm="1">
        <f t="array" ref="AA17">IFERROR(INDEX(Data!$QY$3:$RT$1713,MATCH(TN!AA$5&amp;TN!$H17,Data!$QY$3:$QY$1713&amp;Data!$QZ$3:$QZ$1713,0),20),"")</f>
        <v>79</v>
      </c>
      <c r="AB17" s="9" cm="1">
        <f t="array" ref="AB17">IFERROR(INDEX(Data!$QY$3:$RT$1713,MATCH(TN!AB$5&amp;TN!$H17,Data!$QY$3:$QY$1713&amp;Data!$QZ$3:$QZ$1713,0),20),"")</f>
        <v>79</v>
      </c>
      <c r="AC17" s="9" cm="1">
        <f t="array" ref="AC17">IFERROR(INDEX(Data!$QY$3:$RT$1713,MATCH(TN!AC$5&amp;TN!$H17,Data!$QY$3:$QY$1713&amp;Data!$QZ$3:$QZ$1713,0),20),"")</f>
        <v>78</v>
      </c>
      <c r="AD17" s="9" cm="1">
        <f t="array" ref="AD17">IFERROR(INDEX(Data!$QY$3:$RT$1713,MATCH(TN!AD$5&amp;TN!$H17,Data!$QY$3:$QY$1713&amp;Data!$QZ$3:$QZ$1713,0),20),"")</f>
        <v>78</v>
      </c>
      <c r="AE17" s="9" cm="1">
        <f t="array" ref="AE17">IFERROR(INDEX(Data!$QY$3:$RT$1713,MATCH(TN!AE$5&amp;TN!$H17,Data!$QY$3:$QY$1713&amp;Data!$QZ$3:$QZ$1713,0),20),"")</f>
        <v>78</v>
      </c>
      <c r="AF17" s="9" cm="1">
        <f t="array" ref="AF17">IFERROR(INDEX(Data!$QY$3:$RT$1713,MATCH(TN!AF$5&amp;TN!$H17,Data!$QY$3:$QY$1713&amp;Data!$QZ$3:$QZ$1713,0),20),"")</f>
        <v>77</v>
      </c>
      <c r="AG17" s="9" cm="1">
        <f t="array" ref="AG17">IFERROR(INDEX(Data!$QY$3:$RT$1713,MATCH(TN!AG$5&amp;TN!$H17,Data!$QY$3:$QY$1713&amp;Data!$QZ$3:$QZ$1713,0),20),"")</f>
        <v>75</v>
      </c>
      <c r="AH17" s="9" cm="1">
        <f t="array" ref="AH17">IFERROR(INDEX(Data!$QY$3:$RT$1713,MATCH(TN!AH$5&amp;TN!$H17,Data!$QY$3:$QY$1713&amp;Data!$QZ$3:$QZ$1713,0),20),"")</f>
        <v>73</v>
      </c>
      <c r="AI17" s="9" cm="1">
        <f t="array" ref="AI17">IFERROR(INDEX(Data!$QY$3:$RT$1713,MATCH(TN!AI$5&amp;TN!$H17,Data!$QY$3:$QY$1713&amp;Data!$QZ$3:$QZ$1713,0),20),"")</f>
        <v>73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IFERROR(INDEX(Data!$QY$3:$RT$1713,MATCH(TN!N$5&amp;TN!$H18,Data!$QY$3:$QY$1713&amp;Data!$QZ$3:$QZ$1713,0),20),"")</f>
        <v>62</v>
      </c>
      <c r="O18" s="10" cm="1">
        <f t="array" ref="O18">IFERROR(INDEX(Data!$QY$3:$RT$1713,MATCH(TN!O$5&amp;TN!$H18,Data!$QY$3:$QY$1713&amp;Data!$QZ$3:$QZ$1713,0),20),"")</f>
        <v>68</v>
      </c>
      <c r="P18" s="10" cm="1">
        <f t="array" ref="P18">IFERROR(INDEX(Data!$QY$3:$RT$1713,MATCH(TN!P$5&amp;TN!$H18,Data!$QY$3:$QY$1713&amp;Data!$QZ$3:$QZ$1713,0),20),"")</f>
        <v>70</v>
      </c>
      <c r="Q18" s="10" cm="1">
        <f t="array" ref="Q18">IFERROR(INDEX(Data!$QY$3:$RT$1713,MATCH(TN!Q$5&amp;TN!$H18,Data!$QY$3:$QY$1713&amp;Data!$QZ$3:$QZ$1713,0),20),"")</f>
        <v>70</v>
      </c>
      <c r="R18" s="10" cm="1">
        <f t="array" ref="R18">IFERROR(INDEX(Data!$QY$3:$RT$1713,MATCH(TN!R$5&amp;TN!$H18,Data!$QY$3:$QY$1713&amp;Data!$QZ$3:$QZ$1713,0),20),"")</f>
        <v>73</v>
      </c>
      <c r="S18" s="10" cm="1">
        <f t="array" ref="S18">IFERROR(INDEX(Data!$QY$3:$RT$1713,MATCH(TN!S$5&amp;TN!$H18,Data!$QY$3:$QY$1713&amp;Data!$QZ$3:$QZ$1713,0),20),"")</f>
        <v>78</v>
      </c>
      <c r="T18" s="10" cm="1">
        <f t="array" ref="T18">IFERROR(INDEX(Data!$QY$3:$RT$1713,MATCH(TN!T$5&amp;TN!$H18,Data!$QY$3:$QY$1713&amp;Data!$QZ$3:$QZ$1713,0),20),"")</f>
        <v>80</v>
      </c>
      <c r="U18" s="10" cm="1">
        <f t="array" ref="U18">IFERROR(INDEX(Data!$QY$3:$RT$1713,MATCH(TN!U$5&amp;TN!$H18,Data!$QY$3:$QY$1713&amp;Data!$QZ$3:$QZ$1713,0),20),"")</f>
        <v>80</v>
      </c>
      <c r="V18" s="10" cm="1">
        <f t="array" ref="V18">IFERROR(INDEX(Data!$QY$3:$RT$1713,MATCH(TN!V$5&amp;TN!$H18,Data!$QY$3:$QY$1713&amp;Data!$QZ$3:$QZ$1713,0),20),"")</f>
        <v>80</v>
      </c>
      <c r="W18" s="10" cm="1">
        <f t="array" ref="W18">IFERROR(INDEX(Data!$QY$3:$RT$1713,MATCH(TN!W$5&amp;TN!$H18,Data!$QY$3:$QY$1713&amp;Data!$QZ$3:$QZ$1713,0),20),"")</f>
        <v>79</v>
      </c>
      <c r="X18" s="10" cm="1">
        <f t="array" ref="X18">IFERROR(INDEX(Data!$QY$3:$RT$1713,MATCH(TN!X$5&amp;TN!$H18,Data!$QY$3:$QY$1713&amp;Data!$QZ$3:$QZ$1713,0),20),"")</f>
        <v>80</v>
      </c>
      <c r="Y18" s="10" cm="1">
        <f t="array" ref="Y18">IFERROR(INDEX(Data!$QY$3:$RT$1713,MATCH(TN!Y$5&amp;TN!$H18,Data!$QY$3:$QY$1713&amp;Data!$QZ$3:$QZ$1713,0),20),"")</f>
        <v>81</v>
      </c>
      <c r="Z18" s="10" cm="1">
        <f t="array" ref="Z18">IFERROR(INDEX(Data!$QY$3:$RT$1713,MATCH(TN!Z$5&amp;TN!$H18,Data!$QY$3:$QY$1713&amp;Data!$QZ$3:$QZ$1713,0),20),"")</f>
        <v>80</v>
      </c>
      <c r="AA18" s="10" cm="1">
        <f t="array" ref="AA18">IFERROR(INDEX(Data!$QY$3:$RT$1713,MATCH(TN!AA$5&amp;TN!$H18,Data!$QY$3:$QY$1713&amp;Data!$QZ$3:$QZ$1713,0),20),"")</f>
        <v>78</v>
      </c>
      <c r="AB18" s="10" cm="1">
        <f t="array" ref="AB18">IFERROR(INDEX(Data!$QY$3:$RT$1713,MATCH(TN!AB$5&amp;TN!$H18,Data!$QY$3:$QY$1713&amp;Data!$QZ$3:$QZ$1713,0),20),"")</f>
        <v>78</v>
      </c>
      <c r="AC18" s="10" cm="1">
        <f t="array" ref="AC18">IFERROR(INDEX(Data!$QY$3:$RT$1713,MATCH(TN!AC$5&amp;TN!$H18,Data!$QY$3:$QY$1713&amp;Data!$QZ$3:$QZ$1713,0),20),"")</f>
        <v>77</v>
      </c>
      <c r="AD18" s="10" cm="1">
        <f t="array" ref="AD18">IFERROR(INDEX(Data!$QY$3:$RT$1713,MATCH(TN!AD$5&amp;TN!$H18,Data!$QY$3:$QY$1713&amp;Data!$QZ$3:$QZ$1713,0),20),"")</f>
        <v>75</v>
      </c>
      <c r="AE18" s="10" cm="1">
        <f t="array" ref="AE18">IFERROR(INDEX(Data!$QY$3:$RT$1713,MATCH(TN!AE$5&amp;TN!$H18,Data!$QY$3:$QY$1713&amp;Data!$QZ$3:$QZ$1713,0),20),"")</f>
        <v>75</v>
      </c>
      <c r="AF18" s="10" cm="1">
        <f t="array" ref="AF18">IFERROR(INDEX(Data!$QY$3:$RT$1713,MATCH(TN!AF$5&amp;TN!$H18,Data!$QY$3:$QY$1713&amp;Data!$QZ$3:$QZ$1713,0),20),"")</f>
        <v>75</v>
      </c>
      <c r="AG18" s="10" cm="1">
        <f t="array" ref="AG18">IFERROR(INDEX(Data!$QY$3:$RT$1713,MATCH(TN!AG$5&amp;TN!$H18,Data!$QY$3:$QY$1713&amp;Data!$QZ$3:$QZ$1713,0),20),"")</f>
        <v>76</v>
      </c>
      <c r="AH18" s="10" cm="1">
        <f t="array" ref="AH18">IFERROR(INDEX(Data!$QY$3:$RT$1713,MATCH(TN!AH$5&amp;TN!$H18,Data!$QY$3:$QY$1713&amp;Data!$QZ$3:$QZ$1713,0),20),"")</f>
        <v>78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IFERROR(INDEX(Data!$QY$3:$RT$1713,MATCH(TN!N$5&amp;TN!$H19,Data!$QY$3:$QY$1713&amp;Data!$QZ$3:$QZ$1713,0),20),"")</f>
        <v>79</v>
      </c>
      <c r="O19" s="9" cm="1">
        <f t="array" ref="O19">IFERROR(INDEX(Data!$QY$3:$RT$1713,MATCH(TN!O$5&amp;TN!$H19,Data!$QY$3:$QY$1713&amp;Data!$QZ$3:$QZ$1713,0),20),"")</f>
        <v>75</v>
      </c>
      <c r="P19" s="9" cm="1">
        <f t="array" ref="P19">IFERROR(INDEX(Data!$QY$3:$RT$1713,MATCH(TN!P$5&amp;TN!$H19,Data!$QY$3:$QY$1713&amp;Data!$QZ$3:$QZ$1713,0),20),"")</f>
        <v>76</v>
      </c>
      <c r="Q19" s="9" cm="1">
        <f t="array" ref="Q19">IFERROR(INDEX(Data!$QY$3:$RT$1713,MATCH(TN!Q$5&amp;TN!$H19,Data!$QY$3:$QY$1713&amp;Data!$QZ$3:$QZ$1713,0),20),"")</f>
        <v>79</v>
      </c>
      <c r="R19" s="9" cm="1">
        <f t="array" ref="R19">IFERROR(INDEX(Data!$QY$3:$RT$1713,MATCH(TN!R$5&amp;TN!$H19,Data!$QY$3:$QY$1713&amp;Data!$QZ$3:$QZ$1713,0),20),"")</f>
        <v>80</v>
      </c>
      <c r="S19" s="9" cm="1">
        <f t="array" ref="S19">IFERROR(INDEX(Data!$QY$3:$RT$1713,MATCH(TN!S$5&amp;TN!$H19,Data!$QY$3:$QY$1713&amp;Data!$QZ$3:$QZ$1713,0),20),"")</f>
        <v>79</v>
      </c>
      <c r="T19" s="9" cm="1">
        <f t="array" ref="T19">IFERROR(INDEX(Data!$QY$3:$RT$1713,MATCH(TN!T$5&amp;TN!$H19,Data!$QY$3:$QY$1713&amp;Data!$QZ$3:$QZ$1713,0),20),"")</f>
        <v>79</v>
      </c>
      <c r="U19" s="9" cm="1">
        <f t="array" ref="U19">IFERROR(INDEX(Data!$QY$3:$RT$1713,MATCH(TN!U$5&amp;TN!$H19,Data!$QY$3:$QY$1713&amp;Data!$QZ$3:$QZ$1713,0),20),"")</f>
        <v>79</v>
      </c>
      <c r="V19" s="9" cm="1">
        <f t="array" ref="V19">IFERROR(INDEX(Data!$QY$3:$RT$1713,MATCH(TN!V$5&amp;TN!$H19,Data!$QY$3:$QY$1713&amp;Data!$QZ$3:$QZ$1713,0),20),"")</f>
        <v>75</v>
      </c>
      <c r="W19" s="9" cm="1">
        <f t="array" ref="W19">IFERROR(INDEX(Data!$QY$3:$RT$1713,MATCH(TN!W$5&amp;TN!$H19,Data!$QY$3:$QY$1713&amp;Data!$QZ$3:$QZ$1713,0),20),"")</f>
        <v>74</v>
      </c>
      <c r="X19" s="9" cm="1">
        <f t="array" ref="X19">IFERROR(INDEX(Data!$QY$3:$RT$1713,MATCH(TN!X$5&amp;TN!$H19,Data!$QY$3:$QY$1713&amp;Data!$QZ$3:$QZ$1713,0),20),"")</f>
        <v>74</v>
      </c>
      <c r="Y19" s="9" cm="1">
        <f t="array" ref="Y19">IFERROR(INDEX(Data!$QY$3:$RT$1713,MATCH(TN!Y$5&amp;TN!$H19,Data!$QY$3:$QY$1713&amp;Data!$QZ$3:$QZ$1713,0),20),"")</f>
        <v>75</v>
      </c>
      <c r="Z19" s="9" cm="1">
        <f t="array" ref="Z19">IFERROR(INDEX(Data!$QY$3:$RT$1713,MATCH(TN!Z$5&amp;TN!$H19,Data!$QY$3:$QY$1713&amp;Data!$QZ$3:$QZ$1713,0),20),"")</f>
        <v>75</v>
      </c>
      <c r="AA19" s="9" cm="1">
        <f t="array" ref="AA19">IFERROR(INDEX(Data!$QY$3:$RT$1713,MATCH(TN!AA$5&amp;TN!$H19,Data!$QY$3:$QY$1713&amp;Data!$QZ$3:$QZ$1713,0),20),"")</f>
        <v>80</v>
      </c>
      <c r="AB19" s="9" cm="1">
        <f t="array" ref="AB19">IFERROR(INDEX(Data!$QY$3:$RT$1713,MATCH(TN!AB$5&amp;TN!$H19,Data!$QY$3:$QY$1713&amp;Data!$QZ$3:$QZ$1713,0),20),"")</f>
        <v>79</v>
      </c>
      <c r="AC19" s="9" cm="1">
        <f t="array" ref="AC19">IFERROR(INDEX(Data!$QY$3:$RT$1713,MATCH(TN!AC$5&amp;TN!$H19,Data!$QY$3:$QY$1713&amp;Data!$QZ$3:$QZ$1713,0),20),"")</f>
        <v>82</v>
      </c>
      <c r="AD19" s="9" cm="1">
        <f t="array" ref="AD19">IFERROR(INDEX(Data!$QY$3:$RT$1713,MATCH(TN!AD$5&amp;TN!$H19,Data!$QY$3:$QY$1713&amp;Data!$QZ$3:$QZ$1713,0),20),"")</f>
        <v>83</v>
      </c>
      <c r="AE19" s="9" cm="1">
        <f t="array" ref="AE19">IFERROR(INDEX(Data!$QY$3:$RT$1713,MATCH(TN!AE$5&amp;TN!$H19,Data!$QY$3:$QY$1713&amp;Data!$QZ$3:$QZ$1713,0),20),"")</f>
        <v>83</v>
      </c>
      <c r="AF19" s="9" cm="1">
        <f t="array" ref="AF19">IFERROR(INDEX(Data!$QY$3:$RT$1713,MATCH(TN!AF$5&amp;TN!$H19,Data!$QY$3:$QY$1713&amp;Data!$QZ$3:$QZ$1713,0),20),"")</f>
        <v>82</v>
      </c>
      <c r="AG19" s="9" cm="1">
        <f t="array" ref="AG19">IFERROR(INDEX(Data!$QY$3:$RT$1713,MATCH(TN!AG$5&amp;TN!$H19,Data!$QY$3:$QY$1713&amp;Data!$QZ$3:$QZ$1713,0),20),"")</f>
        <v>83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IFERROR(INDEX(Data!$QY$3:$RT$1713,MATCH(TN!I$5&amp;TN!$H20,Data!$QY$3:$QY$1713&amp;Data!$QZ$3:$QZ$1713,0),20),"")</f>
        <v/>
      </c>
      <c r="J20" s="10" t="str" cm="1">
        <f t="array" ref="J20">IFERROR(INDEX(Data!$QY$3:$RT$1713,MATCH(TN!J$5&amp;TN!$H20,Data!$QY$3:$QY$1713&amp;Data!$QZ$3:$QZ$1713,0),20),"")</f>
        <v/>
      </c>
      <c r="K20" s="10" t="str" cm="1">
        <f t="array" ref="K20">IFERROR(INDEX(Data!$QY$3:$RT$1713,MATCH(TN!K$5&amp;TN!$H20,Data!$QY$3:$QY$1713&amp;Data!$QZ$3:$QZ$1713,0),20),"")</f>
        <v/>
      </c>
      <c r="L20" s="10" t="str" cm="1">
        <f t="array" ref="L20">IFERROR(INDEX(Data!$QY$3:$RT$1713,MATCH(TN!L$5&amp;TN!$H20,Data!$QY$3:$QY$1713&amp;Data!$QZ$3:$QZ$1713,0),20),"")</f>
        <v/>
      </c>
      <c r="M20" s="10" t="str" cm="1">
        <f t="array" ref="M20">IFERROR(INDEX(Data!$QY$3:$RT$1713,MATCH(TN!M$5&amp;TN!$H20,Data!$QY$3:$QY$1713&amp;Data!$QZ$3:$QZ$1713,0),20),"")</f>
        <v/>
      </c>
      <c r="N20" s="10" t="str" cm="1">
        <f t="array" ref="N20">IFERROR(INDEX(Data!$QY$3:$RT$1713,MATCH(TN!N$5&amp;TN!$H20,Data!$QY$3:$QY$1713&amp;Data!$QZ$3:$QZ$1713,0),20),"")</f>
        <v/>
      </c>
      <c r="O20" s="10" cm="1">
        <f t="array" ref="O20">IFERROR(INDEX(Data!$QY$3:$RT$1713,MATCH(TN!O$5&amp;TN!$H20,Data!$QY$3:$QY$1713&amp;Data!$QZ$3:$QZ$1713,0),20),"")</f>
        <v>81</v>
      </c>
      <c r="P20" s="10" cm="1">
        <f t="array" ref="P20">IFERROR(INDEX(Data!$QY$3:$RT$1713,MATCH(TN!P$5&amp;TN!$H20,Data!$QY$3:$QY$1713&amp;Data!$QZ$3:$QZ$1713,0),20),"")</f>
        <v>81</v>
      </c>
      <c r="Q20" s="10" cm="1">
        <f t="array" ref="Q20">IFERROR(INDEX(Data!$QY$3:$RT$1713,MATCH(TN!Q$5&amp;TN!$H20,Data!$QY$3:$QY$1713&amp;Data!$QZ$3:$QZ$1713,0),20),"")</f>
        <v>82</v>
      </c>
      <c r="R20" s="10" cm="1">
        <f t="array" ref="R20">IFERROR(INDEX(Data!$QY$3:$RT$1713,MATCH(TN!R$5&amp;TN!$H20,Data!$QY$3:$QY$1713&amp;Data!$QZ$3:$QZ$1713,0),20),"")</f>
        <v>80</v>
      </c>
      <c r="S20" s="10" cm="1">
        <f t="array" ref="S20">IFERROR(INDEX(Data!$QY$3:$RT$1713,MATCH(TN!S$5&amp;TN!$H20,Data!$QY$3:$QY$1713&amp;Data!$QZ$3:$QZ$1713,0),20),"")</f>
        <v>80</v>
      </c>
      <c r="T20" s="10" cm="1">
        <f t="array" ref="T20">IFERROR(INDEX(Data!$QY$3:$RT$1713,MATCH(TN!T$5&amp;TN!$H20,Data!$QY$3:$QY$1713&amp;Data!$QZ$3:$QZ$1713,0),20),"")</f>
        <v>79</v>
      </c>
      <c r="U20" s="10" cm="1">
        <f t="array" ref="U20">IFERROR(INDEX(Data!$QY$3:$RT$1713,MATCH(TN!U$5&amp;TN!$H20,Data!$QY$3:$QY$1713&amp;Data!$QZ$3:$QZ$1713,0),20),"")</f>
        <v>82</v>
      </c>
      <c r="V20" s="10" cm="1">
        <f t="array" ref="V20">IFERROR(INDEX(Data!$QY$3:$RT$1713,MATCH(TN!V$5&amp;TN!$H20,Data!$QY$3:$QY$1713&amp;Data!$QZ$3:$QZ$1713,0),20),"")</f>
        <v>82</v>
      </c>
      <c r="W20" s="10" cm="1">
        <f t="array" ref="W20">IFERROR(INDEX(Data!$QY$3:$RT$1713,MATCH(TN!W$5&amp;TN!$H20,Data!$QY$3:$QY$1713&amp;Data!$QZ$3:$QZ$1713,0),20),"")</f>
        <v>83</v>
      </c>
      <c r="X20" s="10" cm="1">
        <f t="array" ref="X20">IFERROR(INDEX(Data!$QY$3:$RT$1713,MATCH(TN!X$5&amp;TN!$H20,Data!$QY$3:$QY$1713&amp;Data!$QZ$3:$QZ$1713,0),20),"")</f>
        <v>83</v>
      </c>
      <c r="Y20" s="10" cm="1">
        <f t="array" ref="Y20">IFERROR(INDEX(Data!$QY$3:$RT$1713,MATCH(TN!Y$5&amp;TN!$H20,Data!$QY$3:$QY$1713&amp;Data!$QZ$3:$QZ$1713,0),20),"")</f>
        <v>83</v>
      </c>
      <c r="Z20" s="10" cm="1">
        <f t="array" ref="Z20">IFERROR(INDEX(Data!$QY$3:$RT$1713,MATCH(TN!Z$5&amp;TN!$H20,Data!$QY$3:$QY$1713&amp;Data!$QZ$3:$QZ$1713,0),20),"")</f>
        <v>82</v>
      </c>
      <c r="AA20" s="10" cm="1">
        <f t="array" ref="AA20">IFERROR(INDEX(Data!$QY$3:$RT$1713,MATCH(TN!AA$5&amp;TN!$H20,Data!$QY$3:$QY$1713&amp;Data!$QZ$3:$QZ$1713,0),20),"")</f>
        <v>80</v>
      </c>
      <c r="AB20" s="10" cm="1">
        <f t="array" ref="AB20">IFERROR(INDEX(Data!$QY$3:$RT$1713,MATCH(TN!AB$5&amp;TN!$H20,Data!$QY$3:$QY$1713&amp;Data!$QZ$3:$QZ$1713,0),20),"")</f>
        <v>81</v>
      </c>
      <c r="AC20" s="10" cm="1">
        <f t="array" ref="AC20">IFERROR(INDEX(Data!$QY$3:$RT$1713,MATCH(TN!AC$5&amp;TN!$H20,Data!$QY$3:$QY$1713&amp;Data!$QZ$3:$QZ$1713,0),20),"")</f>
        <v>80</v>
      </c>
      <c r="AD20" s="10" cm="1">
        <f t="array" ref="AD20">IFERROR(INDEX(Data!$QY$3:$RT$1713,MATCH(TN!AD$5&amp;TN!$H20,Data!$QY$3:$QY$1713&amp;Data!$QZ$3:$QZ$1713,0),20),"")</f>
        <v>80</v>
      </c>
      <c r="AE20" s="10" t="str" cm="1">
        <f t="array" ref="AE20">IFERROR(INDEX(Data!$QY$3:$RT$1713,MATCH(TN!AE$5&amp;TN!$H20,Data!$QY$3:$QY$1713&amp;Data!$QZ$3:$QZ$1713,0),20),"")</f>
        <v/>
      </c>
      <c r="AF20" s="10" t="str" cm="1">
        <f t="array" ref="AF20">IFERROR(INDEX(Data!$QY$3:$RT$1713,MATCH(TN!AF$5&amp;TN!$H20,Data!$QY$3:$QY$1713&amp;Data!$QZ$3:$QZ$1713,0),20),"")</f>
        <v/>
      </c>
      <c r="AG20" s="10" cm="1">
        <f t="array" ref="AG20">IFERROR(INDEX(Data!$QY$3:$RT$1713,MATCH(TN!AG$5&amp;TN!$H20,Data!$QY$3:$QY$1713&amp;Data!$QZ$3:$QZ$1713,0),20),"")</f>
        <v>84</v>
      </c>
      <c r="AH20" s="10" t="str" cm="1">
        <f t="array" ref="AH20">IFERROR(INDEX(Data!$QY$3:$RT$1713,MATCH(TN!AH$5&amp;TN!$H20,Data!$QY$3:$QY$1713&amp;Data!$QZ$3:$QZ$1713,0),20),"")</f>
        <v/>
      </c>
      <c r="AI20" s="10" t="str" cm="1">
        <f t="array" ref="AI20">IFERROR(INDEX(Data!$QY$3:$RT$1713,MATCH(TN!AI$5&amp;TN!$H20,Data!$QY$3:$QY$1713&amp;Data!$QZ$3:$QZ$1713,0),20),"")</f>
        <v/>
      </c>
      <c r="AJ20" s="20" t="str" cm="1">
        <f t="array" ref="AJ20">IFERROR(INDEX(Data!$QY$3:$RT$1713,MATCH(TN!AJ$5&amp;TN!$H20,Data!$QY$3:$QY$1713&amp;Data!$QZ$3:$QZ$1713,0),20),"")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IFERROR(INDEX(Data!$QY$3:$RT$1713,MATCH(TN!I$5&amp;TN!$H21,Data!$QY$3:$QY$1713&amp;Data!$QZ$3:$QZ$1713,0),20),"")</f>
        <v/>
      </c>
      <c r="J21" s="9" t="str" cm="1">
        <f t="array" ref="J21">IFERROR(INDEX(Data!$QY$3:$RT$1713,MATCH(TN!J$5&amp;TN!$H21,Data!$QY$3:$QY$1713&amp;Data!$QZ$3:$QZ$1713,0),20),"")</f>
        <v/>
      </c>
      <c r="K21" s="9" t="str" cm="1">
        <f t="array" ref="K21">IFERROR(INDEX(Data!$QY$3:$RT$1713,MATCH(TN!K$5&amp;TN!$H21,Data!$QY$3:$QY$1713&amp;Data!$QZ$3:$QZ$1713,0),20),"")</f>
        <v/>
      </c>
      <c r="L21" s="9" t="str" cm="1">
        <f t="array" ref="L21">IFERROR(INDEX(Data!$QY$3:$RT$1713,MATCH(TN!L$5&amp;TN!$H21,Data!$QY$3:$QY$1713&amp;Data!$QZ$3:$QZ$1713,0),20),"")</f>
        <v/>
      </c>
      <c r="M21" s="9" cm="1">
        <f t="array" ref="M21">IFERROR(INDEX(Data!$QY$3:$RT$1713,MATCH(TN!M$5&amp;TN!$H21,Data!$QY$3:$QY$1713&amp;Data!$QZ$3:$QZ$1713,0),20),"")</f>
        <v>63</v>
      </c>
      <c r="N21" s="9" cm="1">
        <f t="array" ref="N21">IFERROR(INDEX(Data!$QY$3:$RT$1713,MATCH(TN!N$5&amp;TN!$H21,Data!$QY$3:$QY$1713&amp;Data!$QZ$3:$QZ$1713,0),20),"")</f>
        <v>66</v>
      </c>
      <c r="O21" s="9" cm="1">
        <f t="array" ref="O21">IFERROR(INDEX(Data!$QY$3:$RT$1713,MATCH(TN!O$5&amp;TN!$H21,Data!$QY$3:$QY$1713&amp;Data!$QZ$3:$QZ$1713,0),20),"")</f>
        <v>66</v>
      </c>
      <c r="P21" s="9" cm="1">
        <f t="array" ref="P21">IFERROR(INDEX(Data!$QY$3:$RT$1713,MATCH(TN!P$5&amp;TN!$H21,Data!$QY$3:$QY$1713&amp;Data!$QZ$3:$QZ$1713,0),20),"")</f>
        <v>57</v>
      </c>
      <c r="Q21" s="9" cm="1">
        <f t="array" ref="Q21">IFERROR(INDEX(Data!$QY$3:$RT$1713,MATCH(TN!Q$5&amp;TN!$H21,Data!$QY$3:$QY$1713&amp;Data!$QZ$3:$QZ$1713,0),20),"")</f>
        <v>34</v>
      </c>
      <c r="R21" s="9" cm="1">
        <f t="array" ref="R21">IFERROR(INDEX(Data!$QY$3:$RT$1713,MATCH(TN!R$5&amp;TN!$H21,Data!$QY$3:$QY$1713&amp;Data!$QZ$3:$QZ$1713,0),20),"")</f>
        <v>26</v>
      </c>
      <c r="S21" s="9" cm="1">
        <f t="array" ref="S21">IFERROR(INDEX(Data!$QY$3:$RT$1713,MATCH(TN!S$5&amp;TN!$H21,Data!$QY$3:$QY$1713&amp;Data!$QZ$3:$QZ$1713,0),20),"")</f>
        <v>34</v>
      </c>
      <c r="T21" s="9" cm="1">
        <f t="array" ref="T21">IFERROR(INDEX(Data!$QY$3:$RT$1713,MATCH(TN!T$5&amp;TN!$H21,Data!$QY$3:$QY$1713&amp;Data!$QZ$3:$QZ$1713,0),20),"")</f>
        <v>39</v>
      </c>
      <c r="U21" s="9" cm="1">
        <f t="array" ref="U21">IFERROR(INDEX(Data!$QY$3:$RT$1713,MATCH(TN!U$5&amp;TN!$H21,Data!$QY$3:$QY$1713&amp;Data!$QZ$3:$QZ$1713,0),20),"")</f>
        <v>42</v>
      </c>
      <c r="V21" s="9" cm="1">
        <f t="array" ref="V21">IFERROR(INDEX(Data!$QY$3:$RT$1713,MATCH(TN!V$5&amp;TN!$H21,Data!$QY$3:$QY$1713&amp;Data!$QZ$3:$QZ$1713,0),20),"")</f>
        <v>47</v>
      </c>
      <c r="W21" s="9" cm="1">
        <f t="array" ref="W21">IFERROR(INDEX(Data!$QY$3:$RT$1713,MATCH(TN!W$5&amp;TN!$H21,Data!$QY$3:$QY$1713&amp;Data!$QZ$3:$QZ$1713,0),20),"")</f>
        <v>46</v>
      </c>
      <c r="X21" s="9" cm="1">
        <f t="array" ref="X21">IFERROR(INDEX(Data!$QY$3:$RT$1713,MATCH(TN!X$5&amp;TN!$H21,Data!$QY$3:$QY$1713&amp;Data!$QZ$3:$QZ$1713,0),20),"")</f>
        <v>53</v>
      </c>
      <c r="Y21" s="9" cm="1">
        <f t="array" ref="Y21">IFERROR(INDEX(Data!$QY$3:$RT$1713,MATCH(TN!Y$5&amp;TN!$H21,Data!$QY$3:$QY$1713&amp;Data!$QZ$3:$QZ$1713,0),20),"")</f>
        <v>53</v>
      </c>
      <c r="Z21" s="9" cm="1">
        <f t="array" ref="Z21">IFERROR(INDEX(Data!$QY$3:$RT$1713,MATCH(TN!Z$5&amp;TN!$H21,Data!$QY$3:$QY$1713&amp;Data!$QZ$3:$QZ$1713,0),20),"")</f>
        <v>54</v>
      </c>
      <c r="AA21" s="9" cm="1">
        <f t="array" ref="AA21">IFERROR(INDEX(Data!$QY$3:$RT$1713,MATCH(TN!AA$5&amp;TN!$H21,Data!$QY$3:$QY$1713&amp;Data!$QZ$3:$QZ$1713,0),20),"")</f>
        <v>60</v>
      </c>
      <c r="AB21" s="9" cm="1">
        <f t="array" ref="AB21">IFERROR(INDEX(Data!$QY$3:$RT$1713,MATCH(TN!AB$5&amp;TN!$H21,Data!$QY$3:$QY$1713&amp;Data!$QZ$3:$QZ$1713,0),20),"")</f>
        <v>62</v>
      </c>
      <c r="AC21" s="9" cm="1">
        <f t="array" ref="AC21">IFERROR(INDEX(Data!$QY$3:$RT$1713,MATCH(TN!AC$5&amp;TN!$H21,Data!$QY$3:$QY$1713&amp;Data!$QZ$3:$QZ$1713,0),20),"")</f>
        <v>64</v>
      </c>
      <c r="AD21" s="9" cm="1">
        <f t="array" ref="AD21">IFERROR(INDEX(Data!$QY$3:$RT$1713,MATCH(TN!AD$5&amp;TN!$H21,Data!$QY$3:$QY$1713&amp;Data!$QZ$3:$QZ$1713,0),20),"")</f>
        <v>65</v>
      </c>
      <c r="AE21" s="9" cm="1">
        <f t="array" ref="AE21">IFERROR(INDEX(Data!$QY$3:$RT$1713,MATCH(TN!AE$5&amp;TN!$H21,Data!$QY$3:$QY$1713&amp;Data!$QZ$3:$QZ$1713,0),20),"")</f>
        <v>67</v>
      </c>
      <c r="AF21" s="9" t="str" cm="1">
        <f t="array" ref="AF21">IFERROR(INDEX(Data!$QY$3:$RT$1713,MATCH(TN!AF$5&amp;TN!$H21,Data!$QY$3:$QY$1713&amp;Data!$QZ$3:$QZ$1713,0),20),"")</f>
        <v/>
      </c>
      <c r="AG21" s="9" t="str" cm="1">
        <f t="array" ref="AG21">IFERROR(INDEX(Data!$QY$3:$RT$1713,MATCH(TN!AG$5&amp;TN!$H21,Data!$QY$3:$QY$1713&amp;Data!$QZ$3:$QZ$1713,0),20),"")</f>
        <v/>
      </c>
      <c r="AH21" s="9" t="str" cm="1">
        <f t="array" ref="AH21">IFERROR(INDEX(Data!$QY$3:$RT$1713,MATCH(TN!AH$5&amp;TN!$H21,Data!$QY$3:$QY$1713&amp;Data!$QZ$3:$QZ$1713,0),20),"")</f>
        <v/>
      </c>
      <c r="AI21" s="9" t="str" cm="1">
        <f t="array" ref="AI21">IFERROR(INDEX(Data!$QY$3:$RT$1713,MATCH(TN!AI$5&amp;TN!$H21,Data!$QY$3:$QY$1713&amp;Data!$QZ$3:$QZ$1713,0),20),"")</f>
        <v/>
      </c>
      <c r="AJ21" s="17" t="str" cm="1">
        <f t="array" ref="AJ21">IFERROR(INDEX(Data!$QY$3:$RT$1713,MATCH(TN!AJ$5&amp;TN!$H21,Data!$QY$3:$QY$1713&amp;Data!$QZ$3:$QZ$1713,0),20),"")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IFERROR(INDEX(Data!$QY$3:$RT$1713,MATCH(TN!I$5&amp;TN!$H22,Data!$QY$3:$QY$1713&amp;Data!$QZ$3:$QZ$1713,0),20),"")</f>
        <v/>
      </c>
      <c r="J22" s="10" t="str" cm="1">
        <f t="array" ref="J22">IFERROR(INDEX(Data!$QY$3:$RT$1713,MATCH(TN!J$5&amp;TN!$H22,Data!$QY$3:$QY$1713&amp;Data!$QZ$3:$QZ$1713,0),20),"")</f>
        <v/>
      </c>
      <c r="K22" s="10" t="str" cm="1">
        <f t="array" ref="K22">IFERROR(INDEX(Data!$QY$3:$RT$1713,MATCH(TN!K$5&amp;TN!$H22,Data!$QY$3:$QY$1713&amp;Data!$QZ$3:$QZ$1713,0),20),"")</f>
        <v/>
      </c>
      <c r="L22" s="10" t="str" cm="1">
        <f t="array" ref="L22">IFERROR(INDEX(Data!$QY$3:$RT$1713,MATCH(TN!L$5&amp;TN!$H22,Data!$QY$3:$QY$1713&amp;Data!$QZ$3:$QZ$1713,0),20),"")</f>
        <v/>
      </c>
      <c r="M22" s="10" t="str" cm="1">
        <f t="array" ref="M22">IFERROR(INDEX(Data!$QY$3:$RT$1713,MATCH(TN!M$5&amp;TN!$H22,Data!$QY$3:$QY$1713&amp;Data!$QZ$3:$QZ$1713,0),20),"")</f>
        <v/>
      </c>
      <c r="N22" s="10" t="str" cm="1">
        <f t="array" ref="N22">IFERROR(INDEX(Data!$QY$3:$RT$1713,MATCH(TN!N$5&amp;TN!$H22,Data!$QY$3:$QY$1713&amp;Data!$QZ$3:$QZ$1713,0),20),"")</f>
        <v/>
      </c>
      <c r="O22" s="10" cm="1">
        <f t="array" ref="O22">IFERROR(INDEX(Data!$QY$3:$RT$1713,MATCH(TN!O$5&amp;TN!$H22,Data!$QY$3:$QY$1713&amp;Data!$QZ$3:$QZ$1713,0),20),"")</f>
        <v>76</v>
      </c>
      <c r="P22" s="10" cm="1">
        <f t="array" ref="P22">IFERROR(INDEX(Data!$QY$3:$RT$1713,MATCH(TN!P$5&amp;TN!$H22,Data!$QY$3:$QY$1713&amp;Data!$QZ$3:$QZ$1713,0),20),"")</f>
        <v>79</v>
      </c>
      <c r="Q22" s="10" cm="1">
        <f t="array" ref="Q22">IFERROR(INDEX(Data!$QY$3:$RT$1713,MATCH(TN!Q$5&amp;TN!$H22,Data!$QY$3:$QY$1713&amp;Data!$QZ$3:$QZ$1713,0),20),"")</f>
        <v>81</v>
      </c>
      <c r="R22" s="10" cm="1">
        <f t="array" ref="R22">IFERROR(INDEX(Data!$QY$3:$RT$1713,MATCH(TN!R$5&amp;TN!$H22,Data!$QY$3:$QY$1713&amp;Data!$QZ$3:$QZ$1713,0),20),"")</f>
        <v>85</v>
      </c>
      <c r="S22" s="10" cm="1">
        <f t="array" ref="S22">IFERROR(INDEX(Data!$QY$3:$RT$1713,MATCH(TN!S$5&amp;TN!$H22,Data!$QY$3:$QY$1713&amp;Data!$QZ$3:$QZ$1713,0),20),"")</f>
        <v>85</v>
      </c>
      <c r="T22" s="10" cm="1">
        <f t="array" ref="T22">IFERROR(INDEX(Data!$QY$3:$RT$1713,MATCH(TN!T$5&amp;TN!$H22,Data!$QY$3:$QY$1713&amp;Data!$QZ$3:$QZ$1713,0),20),"")</f>
        <v>83</v>
      </c>
      <c r="U22" s="10" cm="1">
        <f t="array" ref="U22">IFERROR(INDEX(Data!$QY$3:$RT$1713,MATCH(TN!U$5&amp;TN!$H22,Data!$QY$3:$QY$1713&amp;Data!$QZ$3:$QZ$1713,0),20),"")</f>
        <v>83</v>
      </c>
      <c r="V22" s="10" cm="1">
        <f t="array" ref="V22">IFERROR(INDEX(Data!$QY$3:$RT$1713,MATCH(TN!V$5&amp;TN!$H22,Data!$QY$3:$QY$1713&amp;Data!$QZ$3:$QZ$1713,0),20),"")</f>
        <v>78</v>
      </c>
      <c r="W22" s="10" cm="1">
        <f t="array" ref="W22">IFERROR(INDEX(Data!$QY$3:$RT$1713,MATCH(TN!W$5&amp;TN!$H22,Data!$QY$3:$QY$1713&amp;Data!$QZ$3:$QZ$1713,0),20),"")</f>
        <v>70</v>
      </c>
      <c r="X22" s="10" cm="1">
        <f t="array" ref="X22">IFERROR(INDEX(Data!$QY$3:$RT$1713,MATCH(TN!X$5&amp;TN!$H22,Data!$QY$3:$QY$1713&amp;Data!$QZ$3:$QZ$1713,0),20),"")</f>
        <v>69</v>
      </c>
      <c r="Y22" s="10" cm="1">
        <f t="array" ref="Y22">IFERROR(INDEX(Data!$QY$3:$RT$1713,MATCH(TN!Y$5&amp;TN!$H22,Data!$QY$3:$QY$1713&amp;Data!$QZ$3:$QZ$1713,0),20),"")</f>
        <v>65</v>
      </c>
      <c r="Z22" s="10" cm="1">
        <f t="array" ref="Z22">IFERROR(INDEX(Data!$QY$3:$RT$1713,MATCH(TN!Z$5&amp;TN!$H22,Data!$QY$3:$QY$1713&amp;Data!$QZ$3:$QZ$1713,0),20),"")</f>
        <v>54</v>
      </c>
      <c r="AA22" s="10" cm="1">
        <f t="array" ref="AA22">IFERROR(INDEX(Data!$QY$3:$RT$1713,MATCH(TN!AA$5&amp;TN!$H22,Data!$QY$3:$QY$1713&amp;Data!$QZ$3:$QZ$1713,0),20),"")</f>
        <v>48</v>
      </c>
      <c r="AB22" s="10" cm="1">
        <f t="array" ref="AB22">IFERROR(INDEX(Data!$QY$3:$RT$1713,MATCH(TN!AB$5&amp;TN!$H22,Data!$QY$3:$QY$1713&amp;Data!$QZ$3:$QZ$1713,0),20),"")</f>
        <v>45</v>
      </c>
      <c r="AC22" s="10" cm="1">
        <f t="array" ref="AC22">IFERROR(INDEX(Data!$QY$3:$RT$1713,MATCH(TN!AC$5&amp;TN!$H22,Data!$QY$3:$QY$1713&amp;Data!$QZ$3:$QZ$1713,0),20),"")</f>
        <v>46</v>
      </c>
      <c r="AD22" s="10" cm="1">
        <f t="array" ref="AD22">IFERROR(INDEX(Data!$QY$3:$RT$1713,MATCH(TN!AD$5&amp;TN!$H22,Data!$QY$3:$QY$1713&amp;Data!$QZ$3:$QZ$1713,0),20),"")</f>
        <v>51</v>
      </c>
      <c r="AE22" s="10" cm="1">
        <f t="array" ref="AE22">IFERROR(INDEX(Data!$QY$3:$RT$1713,MATCH(TN!AE$5&amp;TN!$H22,Data!$QY$3:$QY$1713&amp;Data!$QZ$3:$QZ$1713,0),20),"")</f>
        <v>52</v>
      </c>
      <c r="AF22" s="10" cm="1">
        <f t="array" ref="AF22">IFERROR(INDEX(Data!$QY$3:$RT$1713,MATCH(TN!AF$5&amp;TN!$H22,Data!$QY$3:$QY$1713&amp;Data!$QZ$3:$QZ$1713,0),20),"")</f>
        <v>54</v>
      </c>
      <c r="AG22" s="10" t="str" cm="1">
        <f t="array" ref="AG22">IFERROR(INDEX(Data!$QY$3:$RT$1713,MATCH(TN!AG$5&amp;TN!$H22,Data!$QY$3:$QY$1713&amp;Data!$QZ$3:$QZ$1713,0),20),"")</f>
        <v/>
      </c>
      <c r="AH22" s="10" t="str" cm="1">
        <f t="array" ref="AH22">IFERROR(INDEX(Data!$QY$3:$RT$1713,MATCH(TN!AH$5&amp;TN!$H22,Data!$QY$3:$QY$1713&amp;Data!$QZ$3:$QZ$1713,0),20),"")</f>
        <v/>
      </c>
      <c r="AI22" s="10" t="str" cm="1">
        <f t="array" ref="AI22">IFERROR(INDEX(Data!$QY$3:$RT$1713,MATCH(TN!AI$5&amp;TN!$H22,Data!$QY$3:$QY$1713&amp;Data!$QZ$3:$QZ$1713,0),20),"")</f>
        <v/>
      </c>
      <c r="AJ22" s="20" t="str" cm="1">
        <f t="array" ref="AJ22">IFERROR(INDEX(Data!$QY$3:$RT$1713,MATCH(TN!AJ$5&amp;TN!$H22,Data!$QY$3:$QY$1713&amp;Data!$QZ$3:$QZ$1713,0),20),"")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IFERROR(INDEX(Data!$QY$3:$RT$1713,MATCH(TN!I$5&amp;TN!$H23,Data!$QY$3:$QY$1713&amp;Data!$QZ$3:$QZ$1713,0),20),"")</f>
        <v/>
      </c>
      <c r="J23" s="9" t="str" cm="1">
        <f t="array" ref="J23">IFERROR(INDEX(Data!$QY$3:$RT$1713,MATCH(TN!J$5&amp;TN!$H23,Data!$QY$3:$QY$1713&amp;Data!$QZ$3:$QZ$1713,0),20),"")</f>
        <v/>
      </c>
      <c r="K23" s="9" t="str" cm="1">
        <f t="array" ref="K23">IFERROR(INDEX(Data!$QY$3:$RT$1713,MATCH(TN!K$5&amp;TN!$H23,Data!$QY$3:$QY$1713&amp;Data!$QZ$3:$QZ$1713,0),20),"")</f>
        <v/>
      </c>
      <c r="L23" s="9" t="str" cm="1">
        <f t="array" ref="L23">IFERROR(INDEX(Data!$QY$3:$RT$1713,MATCH(TN!L$5&amp;TN!$H23,Data!$QY$3:$QY$1713&amp;Data!$QZ$3:$QZ$1713,0),20),"")</f>
        <v/>
      </c>
      <c r="M23" s="9" t="str" cm="1">
        <f t="array" ref="M23">IFERROR(INDEX(Data!$QY$3:$RT$1713,MATCH(TN!M$5&amp;TN!$H23,Data!$QY$3:$QY$1713&amp;Data!$QZ$3:$QZ$1713,0),20),"")</f>
        <v/>
      </c>
      <c r="N23" s="9" cm="1">
        <f t="array" ref="N23">IFERROR(INDEX(Data!$QY$3:$RT$1713,MATCH(TN!N$5&amp;TN!$H23,Data!$QY$3:$QY$1713&amp;Data!$QZ$3:$QZ$1713,0),20),"")</f>
        <v>85</v>
      </c>
      <c r="O23" s="9" cm="1">
        <f t="array" ref="O23">IFERROR(INDEX(Data!$QY$3:$RT$1713,MATCH(TN!O$5&amp;TN!$H23,Data!$QY$3:$QY$1713&amp;Data!$QZ$3:$QZ$1713,0),20),"")</f>
        <v>82</v>
      </c>
      <c r="P23" s="9" cm="1">
        <f t="array" ref="P23">IFERROR(INDEX(Data!$QY$3:$RT$1713,MATCH(TN!P$5&amp;TN!$H23,Data!$QY$3:$QY$1713&amp;Data!$QZ$3:$QZ$1713,0),20),"")</f>
        <v>83</v>
      </c>
      <c r="Q23" s="9" cm="1">
        <f t="array" ref="Q23">IFERROR(INDEX(Data!$QY$3:$RT$1713,MATCH(TN!Q$5&amp;TN!$H23,Data!$QY$3:$QY$1713&amp;Data!$QZ$3:$QZ$1713,0),20),"")</f>
        <v>79</v>
      </c>
      <c r="R23" s="9" cm="1">
        <f t="array" ref="R23">IFERROR(INDEX(Data!$QY$3:$RT$1713,MATCH(TN!R$5&amp;TN!$H23,Data!$QY$3:$QY$1713&amp;Data!$QZ$3:$QZ$1713,0),20),"")</f>
        <v>72</v>
      </c>
      <c r="S23" s="9" cm="1">
        <f t="array" ref="S23">IFERROR(INDEX(Data!$QY$3:$RT$1713,MATCH(TN!S$5&amp;TN!$H23,Data!$QY$3:$QY$1713&amp;Data!$QZ$3:$QZ$1713,0),20),"")</f>
        <v>62</v>
      </c>
      <c r="T23" s="9" cm="1">
        <f t="array" ref="T23">IFERROR(INDEX(Data!$QY$3:$RT$1713,MATCH(TN!T$5&amp;TN!$H23,Data!$QY$3:$QY$1713&amp;Data!$QZ$3:$QZ$1713,0),20),"")</f>
        <v>67</v>
      </c>
      <c r="U23" s="9" cm="1">
        <f t="array" ref="U23">IFERROR(INDEX(Data!$QY$3:$RT$1713,MATCH(TN!U$5&amp;TN!$H23,Data!$QY$3:$QY$1713&amp;Data!$QZ$3:$QZ$1713,0),20),"")</f>
        <v>67</v>
      </c>
      <c r="V23" s="9" cm="1">
        <f t="array" ref="V23">IFERROR(INDEX(Data!$QY$3:$RT$1713,MATCH(TN!V$5&amp;TN!$H23,Data!$QY$3:$QY$1713&amp;Data!$QZ$3:$QZ$1713,0),20),"")</f>
        <v>65</v>
      </c>
      <c r="W23" s="9" cm="1">
        <f t="array" ref="W23">IFERROR(INDEX(Data!$QY$3:$RT$1713,MATCH(TN!W$5&amp;TN!$H23,Data!$QY$3:$QY$1713&amp;Data!$QZ$3:$QZ$1713,0),20),"")</f>
        <v>62</v>
      </c>
      <c r="X23" s="9" cm="1">
        <f t="array" ref="X23">IFERROR(INDEX(Data!$QY$3:$RT$1713,MATCH(TN!X$5&amp;TN!$H23,Data!$QY$3:$QY$1713&amp;Data!$QZ$3:$QZ$1713,0),20),"")</f>
        <v>54</v>
      </c>
      <c r="Y23" s="9" cm="1">
        <f t="array" ref="Y23">IFERROR(INDEX(Data!$QY$3:$RT$1713,MATCH(TN!Y$5&amp;TN!$H23,Data!$QY$3:$QY$1713&amp;Data!$QZ$3:$QZ$1713,0),20),"")</f>
        <v>50</v>
      </c>
      <c r="Z23" s="9" cm="1">
        <f t="array" ref="Z23">IFERROR(INDEX(Data!$QY$3:$RT$1713,MATCH(TN!Z$5&amp;TN!$H23,Data!$QY$3:$QY$1713&amp;Data!$QZ$3:$QZ$1713,0),20),"")</f>
        <v>49</v>
      </c>
      <c r="AA23" s="9" cm="1">
        <f t="array" ref="AA23">IFERROR(INDEX(Data!$QY$3:$RT$1713,MATCH(TN!AA$5&amp;TN!$H23,Data!$QY$3:$QY$1713&amp;Data!$QZ$3:$QZ$1713,0),20),"")</f>
        <v>47</v>
      </c>
      <c r="AB23" s="9" cm="1">
        <f t="array" ref="AB23">IFERROR(INDEX(Data!$QY$3:$RT$1713,MATCH(TN!AB$5&amp;TN!$H23,Data!$QY$3:$QY$1713&amp;Data!$QZ$3:$QZ$1713,0),20),"")</f>
        <v>45</v>
      </c>
      <c r="AC23" s="9" cm="1">
        <f t="array" ref="AC23">IFERROR(INDEX(Data!$QY$3:$RT$1713,MATCH(TN!AC$5&amp;TN!$H23,Data!$QY$3:$QY$1713&amp;Data!$QZ$3:$QZ$1713,0),20),"")</f>
        <v>39</v>
      </c>
      <c r="AD23" s="9" cm="1">
        <f t="array" ref="AD23">IFERROR(INDEX(Data!$QY$3:$RT$1713,MATCH(TN!AD$5&amp;TN!$H23,Data!$QY$3:$QY$1713&amp;Data!$QZ$3:$QZ$1713,0),20),"")</f>
        <v>41</v>
      </c>
      <c r="AE23" s="9" cm="1">
        <f t="array" ref="AE23">IFERROR(INDEX(Data!$QY$3:$RT$1713,MATCH(TN!AE$5&amp;TN!$H23,Data!$QY$3:$QY$1713&amp;Data!$QZ$3:$QZ$1713,0),20),"")</f>
        <v>41</v>
      </c>
      <c r="AF23" s="9" cm="1">
        <f t="array" ref="AF23">IFERROR(INDEX(Data!$QY$3:$RT$1713,MATCH(TN!AF$5&amp;TN!$H23,Data!$QY$3:$QY$1713&amp;Data!$QZ$3:$QZ$1713,0),20),"")</f>
        <v>41</v>
      </c>
      <c r="AG23" s="9" t="str" cm="1">
        <f t="array" ref="AG23">IFERROR(INDEX(Data!$QY$3:$RT$1713,MATCH(TN!AG$5&amp;TN!$H23,Data!$QY$3:$QY$1713&amp;Data!$QZ$3:$QZ$1713,0),20),"")</f>
        <v/>
      </c>
      <c r="AH23" s="9" t="str" cm="1">
        <f t="array" ref="AH23">IFERROR(INDEX(Data!$QY$3:$RT$1713,MATCH(TN!AH$5&amp;TN!$H23,Data!$QY$3:$QY$1713&amp;Data!$QZ$3:$QZ$1713,0),20),"")</f>
        <v/>
      </c>
      <c r="AI23" s="9" t="str" cm="1">
        <f t="array" ref="AI23">IFERROR(INDEX(Data!$QY$3:$RT$1713,MATCH(TN!AI$5&amp;TN!$H23,Data!$QY$3:$QY$1713&amp;Data!$QZ$3:$QZ$1713,0),20),"")</f>
        <v/>
      </c>
      <c r="AJ23" s="17" t="str" cm="1">
        <f t="array" ref="AJ23">IFERROR(INDEX(Data!$QY$3:$RT$1713,MATCH(TN!AJ$5&amp;TN!$H23,Data!$QY$3:$QY$1713&amp;Data!$QZ$3:$QZ$1713,0),20),"")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IFERROR(INDEX(Data!$QY$3:$RT$1713,MATCH(TN!I$5&amp;TN!$H24,Data!$QY$3:$QY$1713&amp;Data!$QZ$3:$QZ$1713,0),20),"")</f>
        <v/>
      </c>
      <c r="J24" s="10" t="str" cm="1">
        <f t="array" ref="J24">IFERROR(INDEX(Data!$QY$3:$RT$1713,MATCH(TN!J$5&amp;TN!$H24,Data!$QY$3:$QY$1713&amp;Data!$QZ$3:$QZ$1713,0),20),"")</f>
        <v/>
      </c>
      <c r="K24" s="10" t="str" cm="1">
        <f t="array" ref="K24">IFERROR(INDEX(Data!$QY$3:$RT$1713,MATCH(TN!K$5&amp;TN!$H24,Data!$QY$3:$QY$1713&amp;Data!$QZ$3:$QZ$1713,0),20),"")</f>
        <v/>
      </c>
      <c r="L24" s="10" t="str" cm="1">
        <f t="array" ref="L24">IFERROR(INDEX(Data!$QY$3:$RT$1713,MATCH(TN!L$5&amp;TN!$H24,Data!$QY$3:$QY$1713&amp;Data!$QZ$3:$QZ$1713,0),20),"")</f>
        <v/>
      </c>
      <c r="M24" s="10" t="str" cm="1">
        <f t="array" ref="M24">IFERROR(INDEX(Data!$QY$3:$RT$1713,MATCH(TN!M$5&amp;TN!$H24,Data!$QY$3:$QY$1713&amp;Data!$QZ$3:$QZ$1713,0),20),"")</f>
        <v/>
      </c>
      <c r="N24" s="10" t="str" cm="1">
        <f t="array" ref="N24">IFERROR(INDEX(Data!$QY$3:$RT$1713,MATCH(TN!N$5&amp;TN!$H24,Data!$QY$3:$QY$1713&amp;Data!$QZ$3:$QZ$1713,0),20),"")</f>
        <v/>
      </c>
      <c r="O24" s="10" cm="1">
        <f t="array" ref="O24">IFERROR(INDEX(Data!$QY$3:$RT$1713,MATCH(TN!O$5&amp;TN!$H24,Data!$QY$3:$QY$1713&amp;Data!$QZ$3:$QZ$1713,0),20),"")</f>
        <v>75</v>
      </c>
      <c r="P24" s="10" cm="1">
        <f t="array" ref="P24">IFERROR(INDEX(Data!$QY$3:$RT$1713,MATCH(TN!P$5&amp;TN!$H24,Data!$QY$3:$QY$1713&amp;Data!$QZ$3:$QZ$1713,0),20),"")</f>
        <v>76</v>
      </c>
      <c r="Q24" s="10" cm="1">
        <f t="array" ref="Q24">IFERROR(INDEX(Data!$QY$3:$RT$1713,MATCH(TN!Q$5&amp;TN!$H24,Data!$QY$3:$QY$1713&amp;Data!$QZ$3:$QZ$1713,0),20),"")</f>
        <v>74</v>
      </c>
      <c r="R24" s="10" cm="1">
        <f t="array" ref="R24">IFERROR(INDEX(Data!$QY$3:$RT$1713,MATCH(TN!R$5&amp;TN!$H24,Data!$QY$3:$QY$1713&amp;Data!$QZ$3:$QZ$1713,0),20),"")</f>
        <v>70</v>
      </c>
      <c r="S24" s="10" cm="1">
        <f t="array" ref="S24">IFERROR(INDEX(Data!$QY$3:$RT$1713,MATCH(TN!S$5&amp;TN!$H24,Data!$QY$3:$QY$1713&amp;Data!$QZ$3:$QZ$1713,0),20),"")</f>
        <v>70</v>
      </c>
      <c r="T24" s="10" cm="1">
        <f t="array" ref="T24">IFERROR(INDEX(Data!$QY$3:$RT$1713,MATCH(TN!T$5&amp;TN!$H24,Data!$QY$3:$QY$1713&amp;Data!$QZ$3:$QZ$1713,0),20),"")</f>
        <v>75</v>
      </c>
      <c r="U24" s="10" cm="1">
        <f t="array" ref="U24">IFERROR(INDEX(Data!$QY$3:$RT$1713,MATCH(TN!U$5&amp;TN!$H24,Data!$QY$3:$QY$1713&amp;Data!$QZ$3:$QZ$1713,0),20),"")</f>
        <v>80</v>
      </c>
      <c r="V24" s="10" cm="1">
        <f t="array" ref="V24">IFERROR(INDEX(Data!$QY$3:$RT$1713,MATCH(TN!V$5&amp;TN!$H24,Data!$QY$3:$QY$1713&amp;Data!$QZ$3:$QZ$1713,0),20),"")</f>
        <v>82</v>
      </c>
      <c r="W24" s="10" cm="1">
        <f t="array" ref="W24">IFERROR(INDEX(Data!$QY$3:$RT$1713,MATCH(TN!W$5&amp;TN!$H24,Data!$QY$3:$QY$1713&amp;Data!$QZ$3:$QZ$1713,0),20),"")</f>
        <v>81</v>
      </c>
      <c r="X24" s="10" cm="1">
        <f t="array" ref="X24">IFERROR(INDEX(Data!$QY$3:$RT$1713,MATCH(TN!X$5&amp;TN!$H24,Data!$QY$3:$QY$1713&amp;Data!$QZ$3:$QZ$1713,0),20),"")</f>
        <v>81</v>
      </c>
      <c r="Y24" s="10" cm="1">
        <f t="array" ref="Y24">IFERROR(INDEX(Data!$QY$3:$RT$1713,MATCH(TN!Y$5&amp;TN!$H24,Data!$QY$3:$QY$1713&amp;Data!$QZ$3:$QZ$1713,0),20),"")</f>
        <v>83</v>
      </c>
      <c r="Z24" s="10" cm="1">
        <f t="array" ref="Z24">IFERROR(INDEX(Data!$QY$3:$RT$1713,MATCH(TN!Z$5&amp;TN!$H24,Data!$QY$3:$QY$1713&amp;Data!$QZ$3:$QZ$1713,0),20),"")</f>
        <v>83</v>
      </c>
      <c r="AA24" s="10" cm="1">
        <f t="array" ref="AA24">IFERROR(INDEX(Data!$QY$3:$RT$1713,MATCH(TN!AA$5&amp;TN!$H24,Data!$QY$3:$QY$1713&amp;Data!$QZ$3:$QZ$1713,0),20),"")</f>
        <v>82</v>
      </c>
      <c r="AB24" s="10" cm="1">
        <f t="array" ref="AB24">IFERROR(INDEX(Data!$QY$3:$RT$1713,MATCH(TN!AB$5&amp;TN!$H24,Data!$QY$3:$QY$1713&amp;Data!$QZ$3:$QZ$1713,0),20),"")</f>
        <v>80</v>
      </c>
      <c r="AC24" s="10" cm="1">
        <f t="array" ref="AC24">IFERROR(INDEX(Data!$QY$3:$RT$1713,MATCH(TN!AC$5&amp;TN!$H24,Data!$QY$3:$QY$1713&amp;Data!$QZ$3:$QZ$1713,0),20),"")</f>
        <v>81</v>
      </c>
      <c r="AD24" s="10" cm="1">
        <f t="array" ref="AD24">IFERROR(INDEX(Data!$QY$3:$RT$1713,MATCH(TN!AD$5&amp;TN!$H24,Data!$QY$3:$QY$1713&amp;Data!$QZ$3:$QZ$1713,0),20),"")</f>
        <v>82</v>
      </c>
      <c r="AE24" s="10" cm="1">
        <f t="array" ref="AE24">IFERROR(INDEX(Data!$QY$3:$RT$1713,MATCH(TN!AE$5&amp;TN!$H24,Data!$QY$3:$QY$1713&amp;Data!$QZ$3:$QZ$1713,0),20),"")</f>
        <v>83</v>
      </c>
      <c r="AF24" s="10" cm="1">
        <f t="array" ref="AF24">IFERROR(INDEX(Data!$QY$3:$RT$1713,MATCH(TN!AF$5&amp;TN!$H24,Data!$QY$3:$QY$1713&amp;Data!$QZ$3:$QZ$1713,0),20),"")</f>
        <v>83</v>
      </c>
      <c r="AG24" s="10" cm="1">
        <f t="array" ref="AG24">IFERROR(INDEX(Data!$QY$3:$RT$1713,MATCH(TN!AG$5&amp;TN!$H24,Data!$QY$3:$QY$1713&amp;Data!$QZ$3:$QZ$1713,0),20),"")</f>
        <v>83</v>
      </c>
      <c r="AH24" s="10" cm="1">
        <f t="array" ref="AH24">IFERROR(INDEX(Data!$QY$3:$RT$1713,MATCH(TN!AH$5&amp;TN!$H24,Data!$QY$3:$QY$1713&amp;Data!$QZ$3:$QZ$1713,0),20),"")</f>
        <v>83</v>
      </c>
      <c r="AI24" s="10" cm="1">
        <f t="array" ref="AI24">IFERROR(INDEX(Data!$QY$3:$RT$1713,MATCH(TN!AI$5&amp;TN!$H24,Data!$QY$3:$QY$1713&amp;Data!$QZ$3:$QZ$1713,0),20),"")</f>
        <v>83</v>
      </c>
      <c r="AJ24" s="20" t="str" cm="1">
        <f t="array" ref="AJ24">IFERROR(INDEX(Data!$QY$3:$RT$1713,MATCH(TN!AJ$5&amp;TN!$H24,Data!$QY$3:$QY$1713&amp;Data!$QZ$3:$QZ$1713,0),20),"")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IFERROR(INDEX(Data!$QY$3:$RT$1713,MATCH(TN!I$5&amp;TN!$H25,Data!$QY$3:$QY$1713&amp;Data!$QZ$3:$QZ$1713,0),20),"")</f>
        <v/>
      </c>
      <c r="J25" s="9" t="str" cm="1">
        <f t="array" ref="J25">IFERROR(INDEX(Data!$QY$3:$RT$1713,MATCH(TN!J$5&amp;TN!$H25,Data!$QY$3:$QY$1713&amp;Data!$QZ$3:$QZ$1713,0),20),"")</f>
        <v/>
      </c>
      <c r="K25" s="9" t="str" cm="1">
        <f t="array" ref="K25">IFERROR(INDEX(Data!$QY$3:$RT$1713,MATCH(TN!K$5&amp;TN!$H25,Data!$QY$3:$QY$1713&amp;Data!$QZ$3:$QZ$1713,0),20),"")</f>
        <v/>
      </c>
      <c r="L25" s="9" t="str" cm="1">
        <f t="array" ref="L25">IFERROR(INDEX(Data!$QY$3:$RT$1713,MATCH(TN!L$5&amp;TN!$H25,Data!$QY$3:$QY$1713&amp;Data!$QZ$3:$QZ$1713,0),20),"")</f>
        <v/>
      </c>
      <c r="M25" s="9" t="str" cm="1">
        <f t="array" ref="M25">IFERROR(INDEX(Data!$QY$3:$RT$1713,MATCH(TN!M$5&amp;TN!$H25,Data!$QY$3:$QY$1713&amp;Data!$QZ$3:$QZ$1713,0),20),"")</f>
        <v/>
      </c>
      <c r="N25" s="9" cm="1">
        <f t="array" ref="N25">IFERROR(INDEX(Data!$QY$3:$RT$1713,MATCH(TN!N$5&amp;TN!$H25,Data!$QY$3:$QY$1713&amp;Data!$QZ$3:$QZ$1713,0),20),"")</f>
        <v>77</v>
      </c>
      <c r="O25" s="9" cm="1">
        <f t="array" ref="O25">IFERROR(INDEX(Data!$QY$3:$RT$1713,MATCH(TN!O$5&amp;TN!$H25,Data!$QY$3:$QY$1713&amp;Data!$QZ$3:$QZ$1713,0),20),"")</f>
        <v>79</v>
      </c>
      <c r="P25" s="9" cm="1">
        <f t="array" ref="P25">IFERROR(INDEX(Data!$QY$3:$RT$1713,MATCH(TN!P$5&amp;TN!$H25,Data!$QY$3:$QY$1713&amp;Data!$QZ$3:$QZ$1713,0),20),"")</f>
        <v>83</v>
      </c>
      <c r="Q25" s="9" cm="1">
        <f t="array" ref="Q25">IFERROR(INDEX(Data!$QY$3:$RT$1713,MATCH(TN!Q$5&amp;TN!$H25,Data!$QY$3:$QY$1713&amp;Data!$QZ$3:$QZ$1713,0),20),"")</f>
        <v>78</v>
      </c>
      <c r="R25" s="9" cm="1">
        <f t="array" ref="R25">IFERROR(INDEX(Data!$QY$3:$RT$1713,MATCH(TN!R$5&amp;TN!$H25,Data!$QY$3:$QY$1713&amp;Data!$QZ$3:$QZ$1713,0),20),"")</f>
        <v>70</v>
      </c>
      <c r="S25" s="9" cm="1">
        <f t="array" ref="S25">IFERROR(INDEX(Data!$QY$3:$RT$1713,MATCH(TN!S$5&amp;TN!$H25,Data!$QY$3:$QY$1713&amp;Data!$QZ$3:$QZ$1713,0),20),"")</f>
        <v>66</v>
      </c>
      <c r="T25" s="9" cm="1">
        <f t="array" ref="T25">IFERROR(INDEX(Data!$QY$3:$RT$1713,MATCH(TN!T$5&amp;TN!$H25,Data!$QY$3:$QY$1713&amp;Data!$QZ$3:$QZ$1713,0),20),"")</f>
        <v>60</v>
      </c>
      <c r="U25" s="9" cm="1">
        <f t="array" ref="U25">IFERROR(INDEX(Data!$QY$3:$RT$1713,MATCH(TN!U$5&amp;TN!$H25,Data!$QY$3:$QY$1713&amp;Data!$QZ$3:$QZ$1713,0),20),"")</f>
        <v>52</v>
      </c>
      <c r="V25" s="9" cm="1">
        <f t="array" ref="V25">IFERROR(INDEX(Data!$QY$3:$RT$1713,MATCH(TN!V$5&amp;TN!$H25,Data!$QY$3:$QY$1713&amp;Data!$QZ$3:$QZ$1713,0),20),"")</f>
        <v>49</v>
      </c>
      <c r="W25" s="9" cm="1">
        <f t="array" ref="W25">IFERROR(INDEX(Data!$QY$3:$RT$1713,MATCH(TN!W$5&amp;TN!$H25,Data!$QY$3:$QY$1713&amp;Data!$QZ$3:$QZ$1713,0),20),"")</f>
        <v>46</v>
      </c>
      <c r="X25" s="9" cm="1">
        <f t="array" ref="X25">IFERROR(INDEX(Data!$QY$3:$RT$1713,MATCH(TN!X$5&amp;TN!$H25,Data!$QY$3:$QY$1713&amp;Data!$QZ$3:$QZ$1713,0),20),"")</f>
        <v>41</v>
      </c>
      <c r="Y25" s="9" cm="1">
        <f t="array" ref="Y25">IFERROR(INDEX(Data!$QY$3:$RT$1713,MATCH(TN!Y$5&amp;TN!$H25,Data!$QY$3:$QY$1713&amp;Data!$QZ$3:$QZ$1713,0),20),"")</f>
        <v>36</v>
      </c>
      <c r="Z25" s="9" cm="1">
        <f t="array" ref="Z25">IFERROR(INDEX(Data!$QY$3:$RT$1713,MATCH(TN!Z$5&amp;TN!$H25,Data!$QY$3:$QY$1713&amp;Data!$QZ$3:$QZ$1713,0),20),"")</f>
        <v>38</v>
      </c>
      <c r="AA25" s="9" cm="1">
        <f t="array" ref="AA25">IFERROR(INDEX(Data!$QY$3:$RT$1713,MATCH(TN!AA$5&amp;TN!$H25,Data!$QY$3:$QY$1713&amp;Data!$QZ$3:$QZ$1713,0),20),"")</f>
        <v>41</v>
      </c>
      <c r="AB25" s="9" cm="1">
        <f t="array" ref="AB25">IFERROR(INDEX(Data!$QY$3:$RT$1713,MATCH(TN!AB$5&amp;TN!$H25,Data!$QY$3:$QY$1713&amp;Data!$QZ$3:$QZ$1713,0),20),"")</f>
        <v>41</v>
      </c>
      <c r="AC25" s="9" cm="1">
        <f t="array" ref="AC25">IFERROR(INDEX(Data!$QY$3:$RT$1713,MATCH(TN!AC$5&amp;TN!$H25,Data!$QY$3:$QY$1713&amp;Data!$QZ$3:$QZ$1713,0),20),"")</f>
        <v>42</v>
      </c>
      <c r="AD25" s="9" cm="1">
        <f t="array" ref="AD25">IFERROR(INDEX(Data!$QY$3:$RT$1713,MATCH(TN!AD$5&amp;TN!$H25,Data!$QY$3:$QY$1713&amp;Data!$QZ$3:$QZ$1713,0),20),"")</f>
        <v>40</v>
      </c>
      <c r="AE25" s="9" cm="1">
        <f t="array" ref="AE25">IFERROR(INDEX(Data!$QY$3:$RT$1713,MATCH(TN!AE$5&amp;TN!$H25,Data!$QY$3:$QY$1713&amp;Data!$QZ$3:$QZ$1713,0),20),"")</f>
        <v>41</v>
      </c>
      <c r="AF25" s="9" cm="1">
        <f t="array" ref="AF25">IFERROR(INDEX(Data!$QY$3:$RT$1713,MATCH(TN!AF$5&amp;TN!$H25,Data!$QY$3:$QY$1713&amp;Data!$QZ$3:$QZ$1713,0),20),"")</f>
        <v>44</v>
      </c>
      <c r="AG25" s="9" cm="1">
        <f t="array" ref="AG25">IFERROR(INDEX(Data!$QY$3:$RT$1713,MATCH(TN!AG$5&amp;TN!$H25,Data!$QY$3:$QY$1713&amp;Data!$QZ$3:$QZ$1713,0),20),"")</f>
        <v>48</v>
      </c>
      <c r="AH25" s="9" t="str" cm="1">
        <f t="array" ref="AH25">IFERROR(INDEX(Data!$QY$3:$RT$1713,MATCH(TN!AH$5&amp;TN!$H25,Data!$QY$3:$QY$1713&amp;Data!$QZ$3:$QZ$1713,0),20),"")</f>
        <v/>
      </c>
      <c r="AI25" s="9" t="str" cm="1">
        <f t="array" ref="AI25">IFERROR(INDEX(Data!$QY$3:$RT$1713,MATCH(TN!AI$5&amp;TN!$H25,Data!$QY$3:$QY$1713&amp;Data!$QZ$3:$QZ$1713,0),20),"")</f>
        <v/>
      </c>
      <c r="AJ25" s="17" t="str" cm="1">
        <f t="array" ref="AJ25">IFERROR(INDEX(Data!$QY$3:$RT$1713,MATCH(TN!AJ$5&amp;TN!$H25,Data!$QY$3:$QY$1713&amp;Data!$QZ$3:$QZ$1713,0),20),"")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IFERROR(INDEX(Data!$QY$3:$RT$1713,MATCH(TN!I$5&amp;TN!$H26,Data!$QY$3:$QY$1713&amp;Data!$QZ$3:$QZ$1713,0),20),"")</f>
        <v/>
      </c>
      <c r="J26" s="10" t="str" cm="1">
        <f t="array" ref="J26">IFERROR(INDEX(Data!$QY$3:$RT$1713,MATCH(TN!J$5&amp;TN!$H26,Data!$QY$3:$QY$1713&amp;Data!$QZ$3:$QZ$1713,0),20),"")</f>
        <v/>
      </c>
      <c r="K26" s="10" t="str" cm="1">
        <f t="array" ref="K26">IFERROR(INDEX(Data!$QY$3:$RT$1713,MATCH(TN!K$5&amp;TN!$H26,Data!$QY$3:$QY$1713&amp;Data!$QZ$3:$QZ$1713,0),20),"")</f>
        <v/>
      </c>
      <c r="L26" s="10" t="str" cm="1">
        <f t="array" ref="L26">IFERROR(INDEX(Data!$QY$3:$RT$1713,MATCH(TN!L$5&amp;TN!$H26,Data!$QY$3:$QY$1713&amp;Data!$QZ$3:$QZ$1713,0),20),"")</f>
        <v/>
      </c>
      <c r="M26" s="10" cm="1">
        <f t="array" ref="M26">IFERROR(INDEX(Data!$QY$3:$RT$1713,MATCH(TN!M$5&amp;TN!$H26,Data!$QY$3:$QY$1713&amp;Data!$QZ$3:$QZ$1713,0),20),"")</f>
        <v>55</v>
      </c>
      <c r="N26" s="10" cm="1">
        <f t="array" ref="N26">IFERROR(INDEX(Data!$QY$3:$RT$1713,MATCH(TN!N$5&amp;TN!$H26,Data!$QY$3:$QY$1713&amp;Data!$QZ$3:$QZ$1713,0),20),"")</f>
        <v>42</v>
      </c>
      <c r="O26" s="10" cm="1">
        <f t="array" ref="O26">IFERROR(INDEX(Data!$QY$3:$RT$1713,MATCH(TN!O$5&amp;TN!$H26,Data!$QY$3:$QY$1713&amp;Data!$QZ$3:$QZ$1713,0),20),"")</f>
        <v>32</v>
      </c>
      <c r="P26" s="10" cm="1">
        <f t="array" ref="P26">IFERROR(INDEX(Data!$QY$3:$RT$1713,MATCH(TN!P$5&amp;TN!$H26,Data!$QY$3:$QY$1713&amp;Data!$QZ$3:$QZ$1713,0),20),"")</f>
        <v>24</v>
      </c>
      <c r="Q26" s="10" cm="1">
        <f t="array" ref="Q26">IFERROR(INDEX(Data!$QY$3:$RT$1713,MATCH(TN!Q$5&amp;TN!$H26,Data!$QY$3:$QY$1713&amp;Data!$QZ$3:$QZ$1713,0),20),"")</f>
        <v>31</v>
      </c>
      <c r="R26" s="10" cm="1">
        <f t="array" ref="R26">IFERROR(INDEX(Data!$QY$3:$RT$1713,MATCH(TN!R$5&amp;TN!$H26,Data!$QY$3:$QY$1713&amp;Data!$QZ$3:$QZ$1713,0),20),"")</f>
        <v>37</v>
      </c>
      <c r="S26" s="10" cm="1">
        <f t="array" ref="S26">IFERROR(INDEX(Data!$QY$3:$RT$1713,MATCH(TN!S$5&amp;TN!$H26,Data!$QY$3:$QY$1713&amp;Data!$QZ$3:$QZ$1713,0),20),"")</f>
        <v>42</v>
      </c>
      <c r="T26" s="10" cm="1">
        <f t="array" ref="T26">IFERROR(INDEX(Data!$QY$3:$RT$1713,MATCH(TN!T$5&amp;TN!$H26,Data!$QY$3:$QY$1713&amp;Data!$QZ$3:$QZ$1713,0),20),"")</f>
        <v>40</v>
      </c>
      <c r="U26" s="10" cm="1">
        <f t="array" ref="U26">IFERROR(INDEX(Data!$QY$3:$RT$1713,MATCH(TN!U$5&amp;TN!$H26,Data!$QY$3:$QY$1713&amp;Data!$QZ$3:$QZ$1713,0),20),"")</f>
        <v>35</v>
      </c>
      <c r="V26" s="10" cm="1">
        <f t="array" ref="V26">IFERROR(INDEX(Data!$QY$3:$RT$1713,MATCH(TN!V$5&amp;TN!$H26,Data!$QY$3:$QY$1713&amp;Data!$QZ$3:$QZ$1713,0),20),"")</f>
        <v>27</v>
      </c>
      <c r="W26" s="10" cm="1">
        <f t="array" ref="W26">IFERROR(INDEX(Data!$QY$3:$RT$1713,MATCH(TN!W$5&amp;TN!$H26,Data!$QY$3:$QY$1713&amp;Data!$QZ$3:$QZ$1713,0),20),"")</f>
        <v>18</v>
      </c>
      <c r="X26" s="10" cm="1">
        <f t="array" ref="X26">IFERROR(INDEX(Data!$QY$3:$RT$1713,MATCH(TN!X$5&amp;TN!$H26,Data!$QY$3:$QY$1713&amp;Data!$QZ$3:$QZ$1713,0),20),"")</f>
        <v>12</v>
      </c>
      <c r="Y26" s="10" cm="1">
        <f t="array" ref="Y26">IFERROR(INDEX(Data!$QY$3:$RT$1713,MATCH(TN!Y$5&amp;TN!$H26,Data!$QY$3:$QY$1713&amp;Data!$QZ$3:$QZ$1713,0),20),"")</f>
        <v>11</v>
      </c>
      <c r="Z26" s="10" cm="1">
        <f t="array" ref="Z26">IFERROR(INDEX(Data!$QY$3:$RT$1713,MATCH(TN!Z$5&amp;TN!$H26,Data!$QY$3:$QY$1713&amp;Data!$QZ$3:$QZ$1713,0),20),"")</f>
        <v>7</v>
      </c>
      <c r="AA26" s="10" cm="1">
        <f t="array" ref="AA26">IFERROR(INDEX(Data!$QY$3:$RT$1713,MATCH(TN!AA$5&amp;TN!$H26,Data!$QY$3:$QY$1713&amp;Data!$QZ$3:$QZ$1713,0),20),"")</f>
        <v>7</v>
      </c>
      <c r="AB26" s="10" cm="1">
        <f t="array" ref="AB26">IFERROR(INDEX(Data!$QY$3:$RT$1713,MATCH(TN!AB$5&amp;TN!$H26,Data!$QY$3:$QY$1713&amp;Data!$QZ$3:$QZ$1713,0),20),"")</f>
        <v>9</v>
      </c>
      <c r="AC26" s="10" cm="1">
        <f t="array" ref="AC26">IFERROR(INDEX(Data!$QY$3:$RT$1713,MATCH(TN!AC$5&amp;TN!$H26,Data!$QY$3:$QY$1713&amp;Data!$QZ$3:$QZ$1713,0),20),"")</f>
        <v>9</v>
      </c>
      <c r="AD26" s="10" cm="1">
        <f t="array" ref="AD26">IFERROR(INDEX(Data!$QY$3:$RT$1713,MATCH(TN!AD$5&amp;TN!$H26,Data!$QY$3:$QY$1713&amp;Data!$QZ$3:$QZ$1713,0),20),"")</f>
        <v>10</v>
      </c>
      <c r="AE26" s="10" cm="1">
        <f t="array" ref="AE26">IFERROR(INDEX(Data!$QY$3:$RT$1713,MATCH(TN!AE$5&amp;TN!$H26,Data!$QY$3:$QY$1713&amp;Data!$QZ$3:$QZ$1713,0),20),"")</f>
        <v>10</v>
      </c>
      <c r="AF26" s="10" t="str" cm="1">
        <f t="array" ref="AF26">IFERROR(INDEX(Data!$QY$3:$RT$1713,MATCH(TN!AF$5&amp;TN!$H26,Data!$QY$3:$QY$1713&amp;Data!$QZ$3:$QZ$1713,0),20),"")</f>
        <v/>
      </c>
      <c r="AG26" s="10" t="str" cm="1">
        <f t="array" ref="AG26">IFERROR(INDEX(Data!$QY$3:$RT$1713,MATCH(TN!AG$5&amp;TN!$H26,Data!$QY$3:$QY$1713&amp;Data!$QZ$3:$QZ$1713,0),20),"")</f>
        <v/>
      </c>
      <c r="AH26" s="10" t="str" cm="1">
        <f t="array" ref="AH26">IFERROR(INDEX(Data!$QY$3:$RT$1713,MATCH(TN!AH$5&amp;TN!$H26,Data!$QY$3:$QY$1713&amp;Data!$QZ$3:$QZ$1713,0),20),"")</f>
        <v/>
      </c>
      <c r="AI26" s="10" t="str" cm="1">
        <f t="array" ref="AI26">IFERROR(INDEX(Data!$QY$3:$RT$1713,MATCH(TN!AI$5&amp;TN!$H26,Data!$QY$3:$QY$1713&amp;Data!$QZ$3:$QZ$1713,0),20),"")</f>
        <v/>
      </c>
      <c r="AJ26" s="20" t="str" cm="1">
        <f t="array" ref="AJ26">IFERROR(INDEX(Data!$QY$3:$RT$1713,MATCH(TN!AJ$5&amp;TN!$H26,Data!$QY$3:$QY$1713&amp;Data!$QZ$3:$QZ$1713,0),20),"")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IFERROR(INDEX(Data!$QY$3:$RT$1713,MATCH(TN!I$5&amp;TN!$H27,Data!$QY$3:$QY$1713&amp;Data!$QZ$3:$QZ$1713,0),20),"")</f>
        <v/>
      </c>
      <c r="J27" s="9" t="str" cm="1">
        <f t="array" ref="J27">IFERROR(INDEX(Data!$QY$3:$RT$1713,MATCH(TN!J$5&amp;TN!$H27,Data!$QY$3:$QY$1713&amp;Data!$QZ$3:$QZ$1713,0),20),"")</f>
        <v/>
      </c>
      <c r="K27" s="9" t="str" cm="1">
        <f t="array" ref="K27">IFERROR(INDEX(Data!$QY$3:$RT$1713,MATCH(TN!K$5&amp;TN!$H27,Data!$QY$3:$QY$1713&amp;Data!$QZ$3:$QZ$1713,0),20),"")</f>
        <v/>
      </c>
      <c r="L27" s="9" t="str" cm="1">
        <f t="array" ref="L27">IFERROR(INDEX(Data!$QY$3:$RT$1713,MATCH(TN!L$5&amp;TN!$H27,Data!$QY$3:$QY$1713&amp;Data!$QZ$3:$QZ$1713,0),20),"")</f>
        <v/>
      </c>
      <c r="M27" s="9" cm="1">
        <f t="array" ref="M27">IFERROR(INDEX(Data!$QY$3:$RT$1713,MATCH(TN!M$5&amp;TN!$H27,Data!$QY$3:$QY$1713&amp;Data!$QZ$3:$QZ$1713,0),20),"")</f>
        <v>74</v>
      </c>
      <c r="N27" s="9" cm="1">
        <f t="array" ref="N27">IFERROR(INDEX(Data!$QY$3:$RT$1713,MATCH(TN!N$5&amp;TN!$H27,Data!$QY$3:$QY$1713&amp;Data!$QZ$3:$QZ$1713,0),20),"")</f>
        <v>75</v>
      </c>
      <c r="O27" s="9" cm="1">
        <f t="array" ref="O27">IFERROR(INDEX(Data!$QY$3:$RT$1713,MATCH(TN!O$5&amp;TN!$H27,Data!$QY$3:$QY$1713&amp;Data!$QZ$3:$QZ$1713,0),20),"")</f>
        <v>69</v>
      </c>
      <c r="P27" s="9" cm="1">
        <f t="array" ref="P27">IFERROR(INDEX(Data!$QY$3:$RT$1713,MATCH(TN!P$5&amp;TN!$H27,Data!$QY$3:$QY$1713&amp;Data!$QZ$3:$QZ$1713,0),20),"")</f>
        <v>72</v>
      </c>
      <c r="Q27" s="9" cm="1">
        <f t="array" ref="Q27">IFERROR(INDEX(Data!$QY$3:$RT$1713,MATCH(TN!Q$5&amp;TN!$H27,Data!$QY$3:$QY$1713&amp;Data!$QZ$3:$QZ$1713,0),20),"")</f>
        <v>72</v>
      </c>
      <c r="R27" s="9" cm="1">
        <f t="array" ref="R27">IFERROR(INDEX(Data!$QY$3:$RT$1713,MATCH(TN!R$5&amp;TN!$H27,Data!$QY$3:$QY$1713&amp;Data!$QZ$3:$QZ$1713,0),20),"")</f>
        <v>68</v>
      </c>
      <c r="S27" s="9" cm="1">
        <f t="array" ref="S27">IFERROR(INDEX(Data!$QY$3:$RT$1713,MATCH(TN!S$5&amp;TN!$H27,Data!$QY$3:$QY$1713&amp;Data!$QZ$3:$QZ$1713,0),20),"")</f>
        <v>71</v>
      </c>
      <c r="T27" s="9" cm="1">
        <f t="array" ref="T27">IFERROR(INDEX(Data!$QY$3:$RT$1713,MATCH(TN!T$5&amp;TN!$H27,Data!$QY$3:$QY$1713&amp;Data!$QZ$3:$QZ$1713,0),20),"")</f>
        <v>61</v>
      </c>
      <c r="U27" s="9" cm="1">
        <f t="array" ref="U27">IFERROR(INDEX(Data!$QY$3:$RT$1713,MATCH(TN!U$5&amp;TN!$H27,Data!$QY$3:$QY$1713&amp;Data!$QZ$3:$QZ$1713,0),20),"")</f>
        <v>58</v>
      </c>
      <c r="V27" s="9" cm="1">
        <f t="array" ref="V27">IFERROR(INDEX(Data!$QY$3:$RT$1713,MATCH(TN!V$5&amp;TN!$H27,Data!$QY$3:$QY$1713&amp;Data!$QZ$3:$QZ$1713,0),20),"")</f>
        <v>57</v>
      </c>
      <c r="W27" s="9" cm="1">
        <f t="array" ref="W27">IFERROR(INDEX(Data!$QY$3:$RT$1713,MATCH(TN!W$5&amp;TN!$H27,Data!$QY$3:$QY$1713&amp;Data!$QZ$3:$QZ$1713,0),20),"")</f>
        <v>58</v>
      </c>
      <c r="X27" s="9" cm="1">
        <f t="array" ref="X27">IFERROR(INDEX(Data!$QY$3:$RT$1713,MATCH(TN!X$5&amp;TN!$H27,Data!$QY$3:$QY$1713&amp;Data!$QZ$3:$QZ$1713,0),20),"")</f>
        <v>63</v>
      </c>
      <c r="Y27" s="9" cm="1">
        <f t="array" ref="Y27">IFERROR(INDEX(Data!$QY$3:$RT$1713,MATCH(TN!Y$5&amp;TN!$H27,Data!$QY$3:$QY$1713&amp;Data!$QZ$3:$QZ$1713,0),20),"")</f>
        <v>66</v>
      </c>
      <c r="Z27" s="9" cm="1">
        <f t="array" ref="Z27">IFERROR(INDEX(Data!$QY$3:$RT$1713,MATCH(TN!Z$5&amp;TN!$H27,Data!$QY$3:$QY$1713&amp;Data!$QZ$3:$QZ$1713,0),20),"")</f>
        <v>65</v>
      </c>
      <c r="AA27" s="9" cm="1">
        <f t="array" ref="AA27">IFERROR(INDEX(Data!$QY$3:$RT$1713,MATCH(TN!AA$5&amp;TN!$H27,Data!$QY$3:$QY$1713&amp;Data!$QZ$3:$QZ$1713,0),20),"")</f>
        <v>68</v>
      </c>
      <c r="AB27" s="9" cm="1">
        <f t="array" ref="AB27">IFERROR(INDEX(Data!$QY$3:$RT$1713,MATCH(TN!AB$5&amp;TN!$H27,Data!$QY$3:$QY$1713&amp;Data!$QZ$3:$QZ$1713,0),20),"")</f>
        <v>64</v>
      </c>
      <c r="AC27" s="9" cm="1">
        <f t="array" ref="AC27">IFERROR(INDEX(Data!$QY$3:$RT$1713,MATCH(TN!AC$5&amp;TN!$H27,Data!$QY$3:$QY$1713&amp;Data!$QZ$3:$QZ$1713,0),20),"")</f>
        <v>67</v>
      </c>
      <c r="AD27" s="9" cm="1">
        <f t="array" ref="AD27">IFERROR(INDEX(Data!$QY$3:$RT$1713,MATCH(TN!AD$5&amp;TN!$H27,Data!$QY$3:$QY$1713&amp;Data!$QZ$3:$QZ$1713,0),20),"")</f>
        <v>65</v>
      </c>
      <c r="AE27" s="9" cm="1">
        <f t="array" ref="AE27">IFERROR(INDEX(Data!$QY$3:$RT$1713,MATCH(TN!AE$5&amp;TN!$H27,Data!$QY$3:$QY$1713&amp;Data!$QZ$3:$QZ$1713,0),20),"")</f>
        <v>70</v>
      </c>
      <c r="AF27" s="9" t="str" cm="1">
        <f t="array" ref="AF27">IFERROR(INDEX(Data!$QY$3:$RT$1713,MATCH(TN!AF$5&amp;TN!$H27,Data!$QY$3:$QY$1713&amp;Data!$QZ$3:$QZ$1713,0),20),"")</f>
        <v/>
      </c>
      <c r="AG27" s="9" t="str" cm="1">
        <f t="array" ref="AG27">IFERROR(INDEX(Data!$QY$3:$RT$1713,MATCH(TN!AG$5&amp;TN!$H27,Data!$QY$3:$QY$1713&amp;Data!$QZ$3:$QZ$1713,0),20),"")</f>
        <v/>
      </c>
      <c r="AH27" s="9" t="str" cm="1">
        <f t="array" ref="AH27">IFERROR(INDEX(Data!$QY$3:$RT$1713,MATCH(TN!AH$5&amp;TN!$H27,Data!$QY$3:$QY$1713&amp;Data!$QZ$3:$QZ$1713,0),20),"")</f>
        <v/>
      </c>
      <c r="AI27" s="9" t="str" cm="1">
        <f t="array" ref="AI27">IFERROR(INDEX(Data!$QY$3:$RT$1713,MATCH(TN!AI$5&amp;TN!$H27,Data!$QY$3:$QY$1713&amp;Data!$QZ$3:$QZ$1713,0),20),"")</f>
        <v/>
      </c>
      <c r="AJ27" s="17" t="str" cm="1">
        <f t="array" ref="AJ27">IFERROR(INDEX(Data!$QY$3:$RT$1713,MATCH(TN!AJ$5&amp;TN!$H27,Data!$QY$3:$QY$1713&amp;Data!$QZ$3:$QZ$1713,0),20),"")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IFERROR(INDEX(Data!$QY$3:$RT$1713,MATCH(TN!I$5&amp;TN!$H28,Data!$QY$3:$QY$1713&amp;Data!$QZ$3:$QZ$1713,0),20),"")</f>
        <v/>
      </c>
      <c r="J28" s="10" t="str" cm="1">
        <f t="array" ref="J28">IFERROR(INDEX(Data!$QY$3:$RT$1713,MATCH(TN!J$5&amp;TN!$H28,Data!$QY$3:$QY$1713&amp;Data!$QZ$3:$QZ$1713,0),20),"")</f>
        <v/>
      </c>
      <c r="K28" s="10" t="str" cm="1">
        <f t="array" ref="K28">IFERROR(INDEX(Data!$QY$3:$RT$1713,MATCH(TN!K$5&amp;TN!$H28,Data!$QY$3:$QY$1713&amp;Data!$QZ$3:$QZ$1713,0),20),"")</f>
        <v/>
      </c>
      <c r="L28" s="10" t="str" cm="1">
        <f t="array" ref="L28">IFERROR(INDEX(Data!$QY$3:$RT$1713,MATCH(TN!L$5&amp;TN!$H28,Data!$QY$3:$QY$1713&amp;Data!$QZ$3:$QZ$1713,0),20),"")</f>
        <v/>
      </c>
      <c r="M28" s="10" t="str" cm="1">
        <f t="array" ref="M28">IFERROR(INDEX(Data!$QY$3:$RT$1713,MATCH(TN!M$5&amp;TN!$H28,Data!$QY$3:$QY$1713&amp;Data!$QZ$3:$QZ$1713,0),20),"")</f>
        <v/>
      </c>
      <c r="N28" s="10" cm="1">
        <f t="array" ref="N28">IFERROR(INDEX(Data!$QY$3:$RT$1713,MATCH(TN!N$5&amp;TN!$H28,Data!$QY$3:$QY$1713&amp;Data!$QZ$3:$QZ$1713,0),20),"")</f>
        <v>67</v>
      </c>
      <c r="O28" s="10" cm="1">
        <f t="array" ref="O28">IFERROR(INDEX(Data!$QY$3:$RT$1713,MATCH(TN!O$5&amp;TN!$H28,Data!$QY$3:$QY$1713&amp;Data!$QZ$3:$QZ$1713,0),20),"")</f>
        <v>75</v>
      </c>
      <c r="P28" s="10" cm="1">
        <f t="array" ref="P28">IFERROR(INDEX(Data!$QY$3:$RT$1713,MATCH(TN!P$5&amp;TN!$H28,Data!$QY$3:$QY$1713&amp;Data!$QZ$3:$QZ$1713,0),20),"")</f>
        <v>78</v>
      </c>
      <c r="Q28" s="10" cm="1">
        <f t="array" ref="Q28">IFERROR(INDEX(Data!$QY$3:$RT$1713,MATCH(TN!Q$5&amp;TN!$H28,Data!$QY$3:$QY$1713&amp;Data!$QZ$3:$QZ$1713,0),20),"")</f>
        <v>73</v>
      </c>
      <c r="R28" s="10" cm="1">
        <f t="array" ref="R28">IFERROR(INDEX(Data!$QY$3:$RT$1713,MATCH(TN!R$5&amp;TN!$H28,Data!$QY$3:$QY$1713&amp;Data!$QZ$3:$QZ$1713,0),20),"")</f>
        <v>55</v>
      </c>
      <c r="S28" s="10" cm="1">
        <f t="array" ref="S28">IFERROR(INDEX(Data!$QY$3:$RT$1713,MATCH(TN!S$5&amp;TN!$H28,Data!$QY$3:$QY$1713&amp;Data!$QZ$3:$QZ$1713,0),20),"")</f>
        <v>52</v>
      </c>
      <c r="T28" s="10" cm="1">
        <f t="array" ref="T28">IFERROR(INDEX(Data!$QY$3:$RT$1713,MATCH(TN!T$5&amp;TN!$H28,Data!$QY$3:$QY$1713&amp;Data!$QZ$3:$QZ$1713,0),20),"")</f>
        <v>67</v>
      </c>
      <c r="U28" s="10" cm="1">
        <f t="array" ref="U28">IFERROR(INDEX(Data!$QY$3:$RT$1713,MATCH(TN!U$5&amp;TN!$H28,Data!$QY$3:$QY$1713&amp;Data!$QZ$3:$QZ$1713,0),20),"")</f>
        <v>75</v>
      </c>
      <c r="V28" s="10" cm="1">
        <f t="array" ref="V28">IFERROR(INDEX(Data!$QY$3:$RT$1713,MATCH(TN!V$5&amp;TN!$H28,Data!$QY$3:$QY$1713&amp;Data!$QZ$3:$QZ$1713,0),20),"")</f>
        <v>74</v>
      </c>
      <c r="W28" s="10" cm="1">
        <f t="array" ref="W28">IFERROR(INDEX(Data!$QY$3:$RT$1713,MATCH(TN!W$5&amp;TN!$H28,Data!$QY$3:$QY$1713&amp;Data!$QZ$3:$QZ$1713,0),20),"")</f>
        <v>70</v>
      </c>
      <c r="X28" s="10" cm="1">
        <f t="array" ref="X28">IFERROR(INDEX(Data!$QY$3:$RT$1713,MATCH(TN!X$5&amp;TN!$H28,Data!$QY$3:$QY$1713&amp;Data!$QZ$3:$QZ$1713,0),20),"")</f>
        <v>61</v>
      </c>
      <c r="Y28" s="10" cm="1">
        <f t="array" ref="Y28">IFERROR(INDEX(Data!$QY$3:$RT$1713,MATCH(TN!Y$5&amp;TN!$H28,Data!$QY$3:$QY$1713&amp;Data!$QZ$3:$QZ$1713,0),20),"")</f>
        <v>54</v>
      </c>
      <c r="Z28" s="10" cm="1">
        <f t="array" ref="Z28">IFERROR(INDEX(Data!$QY$3:$RT$1713,MATCH(TN!Z$5&amp;TN!$H28,Data!$QY$3:$QY$1713&amp;Data!$QZ$3:$QZ$1713,0),20),"")</f>
        <v>53</v>
      </c>
      <c r="AA28" s="10" cm="1">
        <f t="array" ref="AA28">IFERROR(INDEX(Data!$QY$3:$RT$1713,MATCH(TN!AA$5&amp;TN!$H28,Data!$QY$3:$QY$1713&amp;Data!$QZ$3:$QZ$1713,0),20),"")</f>
        <v>57</v>
      </c>
      <c r="AB28" s="10" cm="1">
        <f t="array" ref="AB28">IFERROR(INDEX(Data!$QY$3:$RT$1713,MATCH(TN!AB$5&amp;TN!$H28,Data!$QY$3:$QY$1713&amp;Data!$QZ$3:$QZ$1713,0),20),"")</f>
        <v>58</v>
      </c>
      <c r="AC28" s="10" cm="1">
        <f t="array" ref="AC28">IFERROR(INDEX(Data!$QY$3:$RT$1713,MATCH(TN!AC$5&amp;TN!$H28,Data!$QY$3:$QY$1713&amp;Data!$QZ$3:$QZ$1713,0),20),"")</f>
        <v>59</v>
      </c>
      <c r="AD28" s="10" cm="1">
        <f t="array" ref="AD28">IFERROR(INDEX(Data!$QY$3:$RT$1713,MATCH(TN!AD$5&amp;TN!$H28,Data!$QY$3:$QY$1713&amp;Data!$QZ$3:$QZ$1713,0),20),"")</f>
        <v>60</v>
      </c>
      <c r="AE28" s="10" cm="1">
        <f t="array" ref="AE28">IFERROR(INDEX(Data!$QY$3:$RT$1713,MATCH(TN!AE$5&amp;TN!$H28,Data!$QY$3:$QY$1713&amp;Data!$QZ$3:$QZ$1713,0),20),"")</f>
        <v>63</v>
      </c>
      <c r="AF28" s="10" cm="1">
        <f t="array" ref="AF28">IFERROR(INDEX(Data!$QY$3:$RT$1713,MATCH(TN!AF$5&amp;TN!$H28,Data!$QY$3:$QY$1713&amp;Data!$QZ$3:$QZ$1713,0),20),"")</f>
        <v>66</v>
      </c>
      <c r="AG28" s="10" t="str" cm="1">
        <f t="array" ref="AG28">IFERROR(INDEX(Data!$QY$3:$RT$1713,MATCH(TN!AG$5&amp;TN!$H28,Data!$QY$3:$QY$1713&amp;Data!$QZ$3:$QZ$1713,0),20),"")</f>
        <v/>
      </c>
      <c r="AH28" s="10" t="str" cm="1">
        <f t="array" ref="AH28">IFERROR(INDEX(Data!$QY$3:$RT$1713,MATCH(TN!AH$5&amp;TN!$H28,Data!$QY$3:$QY$1713&amp;Data!$QZ$3:$QZ$1713,0),20),"")</f>
        <v/>
      </c>
      <c r="AI28" s="10" t="str" cm="1">
        <f t="array" ref="AI28">IFERROR(INDEX(Data!$QY$3:$RT$1713,MATCH(TN!AI$5&amp;TN!$H28,Data!$QY$3:$QY$1713&amp;Data!$QZ$3:$QZ$1713,0),20),"")</f>
        <v/>
      </c>
      <c r="AJ28" s="20" t="str" cm="1">
        <f t="array" ref="AJ28">IFERROR(INDEX(Data!$QY$3:$RT$1713,MATCH(TN!AJ$5&amp;TN!$H28,Data!$QY$3:$QY$1713&amp;Data!$QZ$3:$QZ$1713,0),20),"")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IFERROR(INDEX(Data!$QY$3:$RT$1713,MATCH(TN!I$5&amp;TN!$H29,Data!$QY$3:$QY$1713&amp;Data!$QZ$3:$QZ$1713,0),20),"")</f>
        <v/>
      </c>
      <c r="J29" s="9" t="str" cm="1">
        <f t="array" ref="J29">IFERROR(INDEX(Data!$QY$3:$RT$1713,MATCH(TN!J$5&amp;TN!$H29,Data!$QY$3:$QY$1713&amp;Data!$QZ$3:$QZ$1713,0),20),"")</f>
        <v/>
      </c>
      <c r="K29" s="9" t="str" cm="1">
        <f t="array" ref="K29">IFERROR(INDEX(Data!$QY$3:$RT$1713,MATCH(TN!K$5&amp;TN!$H29,Data!$QY$3:$QY$1713&amp;Data!$QZ$3:$QZ$1713,0),20),"")</f>
        <v/>
      </c>
      <c r="L29" s="9" t="str" cm="1">
        <f t="array" ref="L29">IFERROR(INDEX(Data!$QY$3:$RT$1713,MATCH(TN!L$5&amp;TN!$H29,Data!$QY$3:$QY$1713&amp;Data!$QZ$3:$QZ$1713,0),20),"")</f>
        <v/>
      </c>
      <c r="M29" s="9" t="str" cm="1">
        <f t="array" ref="M29">IFERROR(INDEX(Data!$QY$3:$RT$1713,MATCH(TN!M$5&amp;TN!$H29,Data!$QY$3:$QY$1713&amp;Data!$QZ$3:$QZ$1713,0),20),"")</f>
        <v/>
      </c>
      <c r="N29" s="9" cm="1">
        <f t="array" ref="N29">IFERROR(INDEX(Data!$QY$3:$RT$1713,MATCH(TN!N$5&amp;TN!$H29,Data!$QY$3:$QY$1713&amp;Data!$QZ$3:$QZ$1713,0),20),"")</f>
        <v>84</v>
      </c>
      <c r="O29" s="9" cm="1">
        <f t="array" ref="O29">IFERROR(INDEX(Data!$QY$3:$RT$1713,MATCH(TN!O$5&amp;TN!$H29,Data!$QY$3:$QY$1713&amp;Data!$QZ$3:$QZ$1713,0),20),"")</f>
        <v>88</v>
      </c>
      <c r="P29" s="9" cm="1">
        <f t="array" ref="P29">IFERROR(INDEX(Data!$QY$3:$RT$1713,MATCH(TN!P$5&amp;TN!$H29,Data!$QY$3:$QY$1713&amp;Data!$QZ$3:$QZ$1713,0),20),"")</f>
        <v>85</v>
      </c>
      <c r="Q29" s="9" cm="1">
        <f t="array" ref="Q29">IFERROR(INDEX(Data!$QY$3:$RT$1713,MATCH(TN!Q$5&amp;TN!$H29,Data!$QY$3:$QY$1713&amp;Data!$QZ$3:$QZ$1713,0),20),"")</f>
        <v>88</v>
      </c>
      <c r="R29" s="9" cm="1">
        <f t="array" ref="R29">IFERROR(INDEX(Data!$QY$3:$RT$1713,MATCH(TN!R$5&amp;TN!$H29,Data!$QY$3:$QY$1713&amp;Data!$QZ$3:$QZ$1713,0),20),"")</f>
        <v>85</v>
      </c>
      <c r="S29" s="9" cm="1">
        <f t="array" ref="S29">IFERROR(INDEX(Data!$QY$3:$RT$1713,MATCH(TN!S$5&amp;TN!$H29,Data!$QY$3:$QY$1713&amp;Data!$QZ$3:$QZ$1713,0),20),"")</f>
        <v>84</v>
      </c>
      <c r="T29" s="9" cm="1">
        <f t="array" ref="T29">IFERROR(INDEX(Data!$QY$3:$RT$1713,MATCH(TN!T$5&amp;TN!$H29,Data!$QY$3:$QY$1713&amp;Data!$QZ$3:$QZ$1713,0),20),"")</f>
        <v>79</v>
      </c>
      <c r="U29" s="9" cm="1">
        <f t="array" ref="U29">IFERROR(INDEX(Data!$QY$3:$RT$1713,MATCH(TN!U$5&amp;TN!$H29,Data!$QY$3:$QY$1713&amp;Data!$QZ$3:$QZ$1713,0),20),"")</f>
        <v>81</v>
      </c>
      <c r="V29" s="9" cm="1">
        <f t="array" ref="V29">IFERROR(INDEX(Data!$QY$3:$RT$1713,MATCH(TN!V$5&amp;TN!$H29,Data!$QY$3:$QY$1713&amp;Data!$QZ$3:$QZ$1713,0),20),"")</f>
        <v>81</v>
      </c>
      <c r="W29" s="9" cm="1">
        <f t="array" ref="W29">IFERROR(INDEX(Data!$QY$3:$RT$1713,MATCH(TN!W$5&amp;TN!$H29,Data!$QY$3:$QY$1713&amp;Data!$QZ$3:$QZ$1713,0),20),"")</f>
        <v>80</v>
      </c>
      <c r="X29" s="9" cm="1">
        <f t="array" ref="X29">IFERROR(INDEX(Data!$QY$3:$RT$1713,MATCH(TN!X$5&amp;TN!$H29,Data!$QY$3:$QY$1713&amp;Data!$QZ$3:$QZ$1713,0),20),"")</f>
        <v>79</v>
      </c>
      <c r="Y29" s="9" cm="1">
        <f t="array" ref="Y29">IFERROR(INDEX(Data!$QY$3:$RT$1713,MATCH(TN!Y$5&amp;TN!$H29,Data!$QY$3:$QY$1713&amp;Data!$QZ$3:$QZ$1713,0),20),"")</f>
        <v>73</v>
      </c>
      <c r="Z29" s="9" cm="1">
        <f t="array" ref="Z29">IFERROR(INDEX(Data!$QY$3:$RT$1713,MATCH(TN!Z$5&amp;TN!$H29,Data!$QY$3:$QY$1713&amp;Data!$QZ$3:$QZ$1713,0),20),"")</f>
        <v>77</v>
      </c>
      <c r="AA29" s="9" cm="1">
        <f t="array" ref="AA29">IFERROR(INDEX(Data!$QY$3:$RT$1713,MATCH(TN!AA$5&amp;TN!$H29,Data!$QY$3:$QY$1713&amp;Data!$QZ$3:$QZ$1713,0),20),"")</f>
        <v>78</v>
      </c>
      <c r="AB29" s="9" cm="1">
        <f t="array" ref="AB29">IFERROR(INDEX(Data!$QY$3:$RT$1713,MATCH(TN!AB$5&amp;TN!$H29,Data!$QY$3:$QY$1713&amp;Data!$QZ$3:$QZ$1713,0),20),"")</f>
        <v>80</v>
      </c>
      <c r="AC29" s="9" cm="1">
        <f t="array" ref="AC29">IFERROR(INDEX(Data!$QY$3:$RT$1713,MATCH(TN!AC$5&amp;TN!$H29,Data!$QY$3:$QY$1713&amp;Data!$QZ$3:$QZ$1713,0),20),"")</f>
        <v>80</v>
      </c>
      <c r="AD29" s="9" cm="1">
        <f t="array" ref="AD29">IFERROR(INDEX(Data!$QY$3:$RT$1713,MATCH(TN!AD$5&amp;TN!$H29,Data!$QY$3:$QY$1713&amp;Data!$QZ$3:$QZ$1713,0),20),"")</f>
        <v>77</v>
      </c>
      <c r="AE29" s="9" cm="1">
        <f t="array" ref="AE29">IFERROR(INDEX(Data!$QY$3:$RT$1713,MATCH(TN!AE$5&amp;TN!$H29,Data!$QY$3:$QY$1713&amp;Data!$QZ$3:$QZ$1713,0),20),"")</f>
        <v>79</v>
      </c>
      <c r="AF29" s="9" cm="1">
        <f t="array" ref="AF29">IFERROR(INDEX(Data!$QY$3:$RT$1713,MATCH(TN!AF$5&amp;TN!$H29,Data!$QY$3:$QY$1713&amp;Data!$QZ$3:$QZ$1713,0),20),"")</f>
        <v>77</v>
      </c>
      <c r="AG29" s="9" t="str" cm="1">
        <f t="array" ref="AG29">IFERROR(INDEX(Data!$QY$3:$RT$1713,MATCH(TN!AG$5&amp;TN!$H29,Data!$QY$3:$QY$1713&amp;Data!$QZ$3:$QZ$1713,0),20),"")</f>
        <v/>
      </c>
      <c r="AH29" s="9" t="str" cm="1">
        <f t="array" ref="AH29">IFERROR(INDEX(Data!$QY$3:$RT$1713,MATCH(TN!AH$5&amp;TN!$H29,Data!$QY$3:$QY$1713&amp;Data!$QZ$3:$QZ$1713,0),20),"")</f>
        <v/>
      </c>
      <c r="AI29" s="9" t="str" cm="1">
        <f t="array" ref="AI29">IFERROR(INDEX(Data!$QY$3:$RT$1713,MATCH(TN!AI$5&amp;TN!$H29,Data!$QY$3:$QY$1713&amp;Data!$QZ$3:$QZ$1713,0),20),"")</f>
        <v/>
      </c>
      <c r="AJ29" s="17" t="str" cm="1">
        <f t="array" ref="AJ29">IFERROR(INDEX(Data!$QY$3:$RT$1713,MATCH(TN!AJ$5&amp;TN!$H29,Data!$QY$3:$QY$1713&amp;Data!$QZ$3:$QZ$1713,0),20),"")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IFERROR(INDEX(Data!$QY$3:$RT$1713,MATCH(TN!I$5&amp;TN!$H30,Data!$QY$3:$QY$1713&amp;Data!$QZ$3:$QZ$1713,0),20),"")</f>
        <v/>
      </c>
      <c r="J30" s="10" t="str" cm="1">
        <f t="array" ref="J30">IFERROR(INDEX(Data!$QY$3:$RT$1713,MATCH(TN!J$5&amp;TN!$H30,Data!$QY$3:$QY$1713&amp;Data!$QZ$3:$QZ$1713,0),20),"")</f>
        <v/>
      </c>
      <c r="K30" s="10" t="str" cm="1">
        <f t="array" ref="K30">IFERROR(INDEX(Data!$QY$3:$RT$1713,MATCH(TN!K$5&amp;TN!$H30,Data!$QY$3:$QY$1713&amp;Data!$QZ$3:$QZ$1713,0),20),"")</f>
        <v/>
      </c>
      <c r="L30" s="10" t="str" cm="1">
        <f t="array" ref="L30">IFERROR(INDEX(Data!$QY$3:$RT$1713,MATCH(TN!L$5&amp;TN!$H30,Data!$QY$3:$QY$1713&amp;Data!$QZ$3:$QZ$1713,0),20),"")</f>
        <v/>
      </c>
      <c r="M30" s="10" t="str" cm="1">
        <f t="array" ref="M30">IFERROR(INDEX(Data!$QY$3:$RT$1713,MATCH(TN!M$5&amp;TN!$H30,Data!$QY$3:$QY$1713&amp;Data!$QZ$3:$QZ$1713,0),20),"")</f>
        <v/>
      </c>
      <c r="N30" s="10" cm="1">
        <f t="array" ref="N30">IFERROR(INDEX(Data!$QY$3:$RT$1713,MATCH(TN!N$5&amp;TN!$H30,Data!$QY$3:$QY$1713&amp;Data!$QZ$3:$QZ$1713,0),20),"")</f>
        <v>55</v>
      </c>
      <c r="O30" s="10" cm="1">
        <f t="array" ref="O30">IFERROR(INDEX(Data!$QY$3:$RT$1713,MATCH(TN!O$5&amp;TN!$H30,Data!$QY$3:$QY$1713&amp;Data!$QZ$3:$QZ$1713,0),20),"")</f>
        <v>66</v>
      </c>
      <c r="P30" s="10" cm="1">
        <f t="array" ref="P30">IFERROR(INDEX(Data!$QY$3:$RT$1713,MATCH(TN!P$5&amp;TN!$H30,Data!$QY$3:$QY$1713&amp;Data!$QZ$3:$QZ$1713,0),20),"")</f>
        <v>71</v>
      </c>
      <c r="Q30" s="10" cm="1">
        <f t="array" ref="Q30">IFERROR(INDEX(Data!$QY$3:$RT$1713,MATCH(TN!Q$5&amp;TN!$H30,Data!$QY$3:$QY$1713&amp;Data!$QZ$3:$QZ$1713,0),20),"")</f>
        <v>72</v>
      </c>
      <c r="R30" s="10" cm="1">
        <f t="array" ref="R30">IFERROR(INDEX(Data!$QY$3:$RT$1713,MATCH(TN!R$5&amp;TN!$H30,Data!$QY$3:$QY$1713&amp;Data!$QZ$3:$QZ$1713,0),20),"")</f>
        <v>79</v>
      </c>
      <c r="S30" s="10" cm="1">
        <f t="array" ref="S30">IFERROR(INDEX(Data!$QY$3:$RT$1713,MATCH(TN!S$5&amp;TN!$H30,Data!$QY$3:$QY$1713&amp;Data!$QZ$3:$QZ$1713,0),20),"")</f>
        <v>76</v>
      </c>
      <c r="T30" s="10" cm="1">
        <f t="array" ref="T30">IFERROR(INDEX(Data!$QY$3:$RT$1713,MATCH(TN!T$5&amp;TN!$H30,Data!$QY$3:$QY$1713&amp;Data!$QZ$3:$QZ$1713,0),20),"")</f>
        <v>71</v>
      </c>
      <c r="U30" s="10" cm="1">
        <f t="array" ref="U30">IFERROR(INDEX(Data!$QY$3:$RT$1713,MATCH(TN!U$5&amp;TN!$H30,Data!$QY$3:$QY$1713&amp;Data!$QZ$3:$QZ$1713,0),20),"")</f>
        <v>72</v>
      </c>
      <c r="V30" s="10" cm="1">
        <f t="array" ref="V30">IFERROR(INDEX(Data!$QY$3:$RT$1713,MATCH(TN!V$5&amp;TN!$H30,Data!$QY$3:$QY$1713&amp;Data!$QZ$3:$QZ$1713,0),20),"")</f>
        <v>76</v>
      </c>
      <c r="W30" s="10" cm="1">
        <f t="array" ref="W30">IFERROR(INDEX(Data!$QY$3:$RT$1713,MATCH(TN!W$5&amp;TN!$H30,Data!$QY$3:$QY$1713&amp;Data!$QZ$3:$QZ$1713,0),20),"")</f>
        <v>80</v>
      </c>
      <c r="X30" s="10" cm="1">
        <f t="array" ref="X30">IFERROR(INDEX(Data!$QY$3:$RT$1713,MATCH(TN!X$5&amp;TN!$H30,Data!$QY$3:$QY$1713&amp;Data!$QZ$3:$QZ$1713,0),20),"")</f>
        <v>84</v>
      </c>
      <c r="Y30" s="10" cm="1">
        <f t="array" ref="Y30">IFERROR(INDEX(Data!$QY$3:$RT$1713,MATCH(TN!Y$5&amp;TN!$H30,Data!$QY$3:$QY$1713&amp;Data!$QZ$3:$QZ$1713,0),20),"")</f>
        <v>85</v>
      </c>
      <c r="Z30" s="10" cm="1">
        <f t="array" ref="Z30">IFERROR(INDEX(Data!$QY$3:$RT$1713,MATCH(TN!Z$5&amp;TN!$H30,Data!$QY$3:$QY$1713&amp;Data!$QZ$3:$QZ$1713,0),20),"")</f>
        <v>83</v>
      </c>
      <c r="AA30" s="10" cm="1">
        <f t="array" ref="AA30">IFERROR(INDEX(Data!$QY$3:$RT$1713,MATCH(TN!AA$5&amp;TN!$H30,Data!$QY$3:$QY$1713&amp;Data!$QZ$3:$QZ$1713,0),20),"")</f>
        <v>84</v>
      </c>
      <c r="AB30" s="10" cm="1">
        <f t="array" ref="AB30">IFERROR(INDEX(Data!$QY$3:$RT$1713,MATCH(TN!AB$5&amp;TN!$H30,Data!$QY$3:$QY$1713&amp;Data!$QZ$3:$QZ$1713,0),20),"")</f>
        <v>84</v>
      </c>
      <c r="AC30" s="10" cm="1">
        <f t="array" ref="AC30">IFERROR(INDEX(Data!$QY$3:$RT$1713,MATCH(TN!AC$5&amp;TN!$H30,Data!$QY$3:$QY$1713&amp;Data!$QZ$3:$QZ$1713,0),20),"")</f>
        <v>84</v>
      </c>
      <c r="AD30" s="10" cm="1">
        <f t="array" ref="AD30">IFERROR(INDEX(Data!$QY$3:$RT$1713,MATCH(TN!AD$5&amp;TN!$H30,Data!$QY$3:$QY$1713&amp;Data!$QZ$3:$QZ$1713,0),20),"")</f>
        <v>85</v>
      </c>
      <c r="AE30" s="10" cm="1">
        <f t="array" ref="AE30">IFERROR(INDEX(Data!$QY$3:$RT$1713,MATCH(TN!AE$5&amp;TN!$H30,Data!$QY$3:$QY$1713&amp;Data!$QZ$3:$QZ$1713,0),20),"")</f>
        <v>85</v>
      </c>
      <c r="AF30" s="10" cm="1">
        <f t="array" ref="AF30">IFERROR(INDEX(Data!$QY$3:$RT$1713,MATCH(TN!AF$5&amp;TN!$H30,Data!$QY$3:$QY$1713&amp;Data!$QZ$3:$QZ$1713,0),20),"")</f>
        <v>89</v>
      </c>
      <c r="AG30" s="10" t="str" cm="1">
        <f t="array" ref="AG30">IFERROR(INDEX(Data!$QY$3:$RT$1713,MATCH(TN!AG$5&amp;TN!$H30,Data!$QY$3:$QY$1713&amp;Data!$QZ$3:$QZ$1713,0),20),"")</f>
        <v/>
      </c>
      <c r="AH30" s="10" t="str" cm="1">
        <f t="array" ref="AH30">IFERROR(INDEX(Data!$QY$3:$RT$1713,MATCH(TN!AH$5&amp;TN!$H30,Data!$QY$3:$QY$1713&amp;Data!$QZ$3:$QZ$1713,0),20),"")</f>
        <v/>
      </c>
      <c r="AI30" s="10" t="str" cm="1">
        <f t="array" ref="AI30">IFERROR(INDEX(Data!$QY$3:$RT$1713,MATCH(TN!AI$5&amp;TN!$H30,Data!$QY$3:$QY$1713&amp;Data!$QZ$3:$QZ$1713,0),20),"")</f>
        <v/>
      </c>
      <c r="AJ30" s="20" t="str" cm="1">
        <f t="array" ref="AJ30">IFERROR(INDEX(Data!$QY$3:$RT$1713,MATCH(TN!AJ$5&amp;TN!$H30,Data!$QY$3:$QY$1713&amp;Data!$QZ$3:$QZ$1713,0),20),"")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IFERROR(INDEX(Data!$QY$3:$RT$1713,MATCH(TN!I$5&amp;TN!$H31,Data!$QY$3:$QY$1713&amp;Data!$QZ$3:$QZ$1713,0),20),"")</f>
        <v/>
      </c>
      <c r="J31" s="9" t="str" cm="1">
        <f t="array" ref="J31">IFERROR(INDEX(Data!$QY$3:$RT$1713,MATCH(TN!J$5&amp;TN!$H31,Data!$QY$3:$QY$1713&amp;Data!$QZ$3:$QZ$1713,0),20),"")</f>
        <v/>
      </c>
      <c r="K31" s="9" t="str" cm="1">
        <f t="array" ref="K31">IFERROR(INDEX(Data!$QY$3:$RT$1713,MATCH(TN!K$5&amp;TN!$H31,Data!$QY$3:$QY$1713&amp;Data!$QZ$3:$QZ$1713,0),20),"")</f>
        <v/>
      </c>
      <c r="L31" s="9" t="str" cm="1">
        <f t="array" ref="L31">IFERROR(INDEX(Data!$QY$3:$RT$1713,MATCH(TN!L$5&amp;TN!$H31,Data!$QY$3:$QY$1713&amp;Data!$QZ$3:$QZ$1713,0),20),"")</f>
        <v/>
      </c>
      <c r="M31" s="9" t="str" cm="1">
        <f t="array" ref="M31">IFERROR(INDEX(Data!$QY$3:$RT$1713,MATCH(TN!M$5&amp;TN!$H31,Data!$QY$3:$QY$1713&amp;Data!$QZ$3:$QZ$1713,0),20),"")</f>
        <v/>
      </c>
      <c r="N31" s="9" cm="1">
        <f t="array" ref="N31">IFERROR(INDEX(Data!$QY$3:$RT$1713,MATCH(TN!N$5&amp;TN!$H31,Data!$QY$3:$QY$1713&amp;Data!$QZ$3:$QZ$1713,0),20),"")</f>
        <v>78</v>
      </c>
      <c r="O31" s="9" cm="1">
        <f t="array" ref="O31">IFERROR(INDEX(Data!$QY$3:$RT$1713,MATCH(TN!O$5&amp;TN!$H31,Data!$QY$3:$QY$1713&amp;Data!$QZ$3:$QZ$1713,0),20),"")</f>
        <v>80</v>
      </c>
      <c r="P31" s="9" cm="1">
        <f t="array" ref="P31">IFERROR(INDEX(Data!$QY$3:$RT$1713,MATCH(TN!P$5&amp;TN!$H31,Data!$QY$3:$QY$1713&amp;Data!$QZ$3:$QZ$1713,0),20),"")</f>
        <v>77</v>
      </c>
      <c r="Q31" s="9" cm="1">
        <f t="array" ref="Q31">IFERROR(INDEX(Data!$QY$3:$RT$1713,MATCH(TN!Q$5&amp;TN!$H31,Data!$QY$3:$QY$1713&amp;Data!$QZ$3:$QZ$1713,0),20),"")</f>
        <v>74</v>
      </c>
      <c r="R31" s="9" cm="1">
        <f t="array" ref="R31">IFERROR(INDEX(Data!$QY$3:$RT$1713,MATCH(TN!R$5&amp;TN!$H31,Data!$QY$3:$QY$1713&amp;Data!$QZ$3:$QZ$1713,0),20),"")</f>
        <v>67</v>
      </c>
      <c r="S31" s="9" cm="1">
        <f t="array" ref="S31">IFERROR(INDEX(Data!$QY$3:$RT$1713,MATCH(TN!S$5&amp;TN!$H31,Data!$QY$3:$QY$1713&amp;Data!$QZ$3:$QZ$1713,0),20),"")</f>
        <v>63</v>
      </c>
      <c r="T31" s="9" cm="1">
        <f t="array" ref="T31">IFERROR(INDEX(Data!$QY$3:$RT$1713,MATCH(TN!T$5&amp;TN!$H31,Data!$QY$3:$QY$1713&amp;Data!$QZ$3:$QZ$1713,0),20),"")</f>
        <v>65</v>
      </c>
      <c r="U31" s="9" cm="1">
        <f t="array" ref="U31">IFERROR(INDEX(Data!$QY$3:$RT$1713,MATCH(TN!U$5&amp;TN!$H31,Data!$QY$3:$QY$1713&amp;Data!$QZ$3:$QZ$1713,0),20),"")</f>
        <v>60</v>
      </c>
      <c r="V31" s="9" cm="1">
        <f t="array" ref="V31">IFERROR(INDEX(Data!$QY$3:$RT$1713,MATCH(TN!V$5&amp;TN!$H31,Data!$QY$3:$QY$1713&amp;Data!$QZ$3:$QZ$1713,0),20),"")</f>
        <v>56</v>
      </c>
      <c r="W31" s="9" cm="1">
        <f t="array" ref="W31">IFERROR(INDEX(Data!$QY$3:$RT$1713,MATCH(TN!W$5&amp;TN!$H31,Data!$QY$3:$QY$1713&amp;Data!$QZ$3:$QZ$1713,0),20),"")</f>
        <v>46</v>
      </c>
      <c r="X31" s="9" cm="1">
        <f t="array" ref="X31">IFERROR(INDEX(Data!$QY$3:$RT$1713,MATCH(TN!X$5&amp;TN!$H31,Data!$QY$3:$QY$1713&amp;Data!$QZ$3:$QZ$1713,0),20),"")</f>
        <v>51</v>
      </c>
      <c r="Y31" s="9" cm="1">
        <f t="array" ref="Y31">IFERROR(INDEX(Data!$QY$3:$RT$1713,MATCH(TN!Y$5&amp;TN!$H31,Data!$QY$3:$QY$1713&amp;Data!$QZ$3:$QZ$1713,0),20),"")</f>
        <v>50</v>
      </c>
      <c r="Z31" s="9" cm="1">
        <f t="array" ref="Z31">IFERROR(INDEX(Data!$QY$3:$RT$1713,MATCH(TN!Z$5&amp;TN!$H31,Data!$QY$3:$QY$1713&amp;Data!$QZ$3:$QZ$1713,0),20),"")</f>
        <v>54</v>
      </c>
      <c r="AA31" s="9" cm="1">
        <f t="array" ref="AA31">IFERROR(INDEX(Data!$QY$3:$RT$1713,MATCH(TN!AA$5&amp;TN!$H31,Data!$QY$3:$QY$1713&amp;Data!$QZ$3:$QZ$1713,0),20),"")</f>
        <v>51</v>
      </c>
      <c r="AB31" s="9" cm="1">
        <f t="array" ref="AB31">IFERROR(INDEX(Data!$QY$3:$RT$1713,MATCH(TN!AB$5&amp;TN!$H31,Data!$QY$3:$QY$1713&amp;Data!$QZ$3:$QZ$1713,0),20),"")</f>
        <v>51</v>
      </c>
      <c r="AC31" s="9" cm="1">
        <f t="array" ref="AC31">IFERROR(INDEX(Data!$QY$3:$RT$1713,MATCH(TN!AC$5&amp;TN!$H31,Data!$QY$3:$QY$1713&amp;Data!$QZ$3:$QZ$1713,0),20),"")</f>
        <v>52</v>
      </c>
      <c r="AD31" s="9" cm="1">
        <f t="array" ref="AD31">IFERROR(INDEX(Data!$QY$3:$RT$1713,MATCH(TN!AD$5&amp;TN!$H31,Data!$QY$3:$QY$1713&amp;Data!$QZ$3:$QZ$1713,0),20),"")</f>
        <v>51</v>
      </c>
      <c r="AE31" s="9" cm="1">
        <f t="array" ref="AE31">IFERROR(INDEX(Data!$QY$3:$RT$1713,MATCH(TN!AE$5&amp;TN!$H31,Data!$QY$3:$QY$1713&amp;Data!$QZ$3:$QZ$1713,0),20),"")</f>
        <v>54</v>
      </c>
      <c r="AF31" s="9" t="str" cm="1">
        <f t="array" ref="AF31">IFERROR(INDEX(Data!$QY$3:$RT$1713,MATCH(TN!AF$5&amp;TN!$H31,Data!$QY$3:$QY$1713&amp;Data!$QZ$3:$QZ$1713,0),20),"")</f>
        <v/>
      </c>
      <c r="AG31" s="9" t="str" cm="1">
        <f t="array" ref="AG31">IFERROR(INDEX(Data!$QY$3:$RT$1713,MATCH(TN!AG$5&amp;TN!$H31,Data!$QY$3:$QY$1713&amp;Data!$QZ$3:$QZ$1713,0),20),"")</f>
        <v/>
      </c>
      <c r="AH31" s="9" t="str" cm="1">
        <f t="array" ref="AH31">IFERROR(INDEX(Data!$QY$3:$RT$1713,MATCH(TN!AH$5&amp;TN!$H31,Data!$QY$3:$QY$1713&amp;Data!$QZ$3:$QZ$1713,0),20),"")</f>
        <v/>
      </c>
      <c r="AI31" s="9" t="str" cm="1">
        <f t="array" ref="AI31">IFERROR(INDEX(Data!$QY$3:$RT$1713,MATCH(TN!AI$5&amp;TN!$H31,Data!$QY$3:$QY$1713&amp;Data!$QZ$3:$QZ$1713,0),20),"")</f>
        <v/>
      </c>
      <c r="AJ31" s="17" t="str" cm="1">
        <f t="array" ref="AJ31">IFERROR(INDEX(Data!$QY$3:$RT$1713,MATCH(TN!AJ$5&amp;TN!$H31,Data!$QY$3:$QY$1713&amp;Data!$QZ$3:$QZ$1713,0),20),"")</f>
        <v/>
      </c>
    </row>
    <row r="32" spans="8:36" x14ac:dyDescent="0.25">
      <c r="H32" s="18">
        <v>2001</v>
      </c>
      <c r="I32" s="19" t="str" cm="1">
        <f t="array" ref="I32">IFERROR(INDEX(Data!$QY$3:$RT$1713,MATCH(TN!I$5&amp;TN!$H32,Data!$QY$3:$QY$1713&amp;Data!$QZ$3:$QZ$1713,0),20),"")</f>
        <v/>
      </c>
      <c r="J32" s="10" t="str" cm="1">
        <f t="array" ref="J32">IFERROR(INDEX(Data!$QY$3:$RT$1713,MATCH(TN!J$5&amp;TN!$H32,Data!$QY$3:$QY$1713&amp;Data!$QZ$3:$QZ$1713,0),20),"")</f>
        <v/>
      </c>
      <c r="K32" s="10" t="str" cm="1">
        <f t="array" ref="K32">IFERROR(INDEX(Data!$QY$3:$RT$1713,MATCH(TN!K$5&amp;TN!$H32,Data!$QY$3:$QY$1713&amp;Data!$QZ$3:$QZ$1713,0),20),"")</f>
        <v/>
      </c>
      <c r="L32" s="10" cm="1">
        <f t="array" ref="L32">IFERROR(INDEX(Data!$QY$3:$RT$1713,MATCH(TN!L$5&amp;TN!$H32,Data!$QY$3:$QY$1713&amp;Data!$QZ$3:$QZ$1713,0),20),"")</f>
        <v>78</v>
      </c>
      <c r="M32" s="10" cm="1">
        <f t="array" ref="M32">IFERROR(INDEX(Data!$QY$3:$RT$1713,MATCH(TN!M$5&amp;TN!$H32,Data!$QY$3:$QY$1713&amp;Data!$QZ$3:$QZ$1713,0),20),"")</f>
        <v>78</v>
      </c>
      <c r="N32" s="10" cm="1">
        <f t="array" ref="N32">IFERROR(INDEX(Data!$QY$3:$RT$1713,MATCH(TN!N$5&amp;TN!$H32,Data!$QY$3:$QY$1713&amp;Data!$QZ$3:$QZ$1713,0),20),"")</f>
        <v>79</v>
      </c>
      <c r="O32" s="10" cm="1">
        <f t="array" ref="O32">IFERROR(INDEX(Data!$QY$3:$RT$1713,MATCH(TN!O$5&amp;TN!$H32,Data!$QY$3:$QY$1713&amp;Data!$QZ$3:$QZ$1713,0),20),"")</f>
        <v>85</v>
      </c>
      <c r="P32" s="10" cm="1">
        <f t="array" ref="P32">IFERROR(INDEX(Data!$QY$3:$RT$1713,MATCH(TN!P$5&amp;TN!$H32,Data!$QY$3:$QY$1713&amp;Data!$QZ$3:$QZ$1713,0),20),"")</f>
        <v>80</v>
      </c>
      <c r="Q32" s="10" cm="1">
        <f t="array" ref="Q32">IFERROR(INDEX(Data!$QY$3:$RT$1713,MATCH(TN!Q$5&amp;TN!$H32,Data!$QY$3:$QY$1713&amp;Data!$QZ$3:$QZ$1713,0),20),"")</f>
        <v>80</v>
      </c>
      <c r="R32" s="10" cm="1">
        <f t="array" ref="R32">IFERROR(INDEX(Data!$QY$3:$RT$1713,MATCH(TN!R$5&amp;TN!$H32,Data!$QY$3:$QY$1713&amp;Data!$QZ$3:$QZ$1713,0),20),"")</f>
        <v>79</v>
      </c>
      <c r="S32" s="10" cm="1">
        <f t="array" ref="S32">IFERROR(INDEX(Data!$QY$3:$RT$1713,MATCH(TN!S$5&amp;TN!$H32,Data!$QY$3:$QY$1713&amp;Data!$QZ$3:$QZ$1713,0),20),"")</f>
        <v>74</v>
      </c>
      <c r="T32" s="10" cm="1">
        <f t="array" ref="T32">IFERROR(INDEX(Data!$QY$3:$RT$1713,MATCH(TN!T$5&amp;TN!$H32,Data!$QY$3:$QY$1713&amp;Data!$QZ$3:$QZ$1713,0),20),"")</f>
        <v>71</v>
      </c>
      <c r="U32" s="10" cm="1">
        <f t="array" ref="U32">IFERROR(INDEX(Data!$QY$3:$RT$1713,MATCH(TN!U$5&amp;TN!$H32,Data!$QY$3:$QY$1713&amp;Data!$QZ$3:$QZ$1713,0),20),"")</f>
        <v>73</v>
      </c>
      <c r="V32" s="10" cm="1">
        <f t="array" ref="V32">IFERROR(INDEX(Data!$QY$3:$RT$1713,MATCH(TN!V$5&amp;TN!$H32,Data!$QY$3:$QY$1713&amp;Data!$QZ$3:$QZ$1713,0),20),"")</f>
        <v>73</v>
      </c>
      <c r="W32" s="10" cm="1">
        <f t="array" ref="W32">IFERROR(INDEX(Data!$QY$3:$RT$1713,MATCH(TN!W$5&amp;TN!$H32,Data!$QY$3:$QY$1713&amp;Data!$QZ$3:$QZ$1713,0),20),"")</f>
        <v>75</v>
      </c>
      <c r="X32" s="10" cm="1">
        <f t="array" ref="X32">IFERROR(INDEX(Data!$QY$3:$RT$1713,MATCH(TN!X$5&amp;TN!$H32,Data!$QY$3:$QY$1713&amp;Data!$QZ$3:$QZ$1713,0),20),"")</f>
        <v>78</v>
      </c>
      <c r="Y32" s="10" cm="1">
        <f t="array" ref="Y32">IFERROR(INDEX(Data!$QY$3:$RT$1713,MATCH(TN!Y$5&amp;TN!$H32,Data!$QY$3:$QY$1713&amp;Data!$QZ$3:$QZ$1713,0),20),"")</f>
        <v>76</v>
      </c>
      <c r="Z32" s="10" cm="1">
        <f t="array" ref="Z32">IFERROR(INDEX(Data!$QY$3:$RT$1713,MATCH(TN!Z$5&amp;TN!$H32,Data!$QY$3:$QY$1713&amp;Data!$QZ$3:$QZ$1713,0),20),"")</f>
        <v>76</v>
      </c>
      <c r="AA32" s="10" cm="1">
        <f t="array" ref="AA32">IFERROR(INDEX(Data!$QY$3:$RT$1713,MATCH(TN!AA$5&amp;TN!$H32,Data!$QY$3:$QY$1713&amp;Data!$QZ$3:$QZ$1713,0),20),"")</f>
        <v>75</v>
      </c>
      <c r="AB32" s="10" cm="1">
        <f t="array" ref="AB32">IFERROR(INDEX(Data!$QY$3:$RT$1713,MATCH(TN!AB$5&amp;TN!$H32,Data!$QY$3:$QY$1713&amp;Data!$QZ$3:$QZ$1713,0),20),"")</f>
        <v>77</v>
      </c>
      <c r="AC32" s="10" cm="1">
        <f t="array" ref="AC32">IFERROR(INDEX(Data!$QY$3:$RT$1713,MATCH(TN!AC$5&amp;TN!$H32,Data!$QY$3:$QY$1713&amp;Data!$QZ$3:$QZ$1713,0),20),"")</f>
        <v>80</v>
      </c>
      <c r="AD32" s="10" cm="1">
        <f t="array" ref="AD32">IFERROR(INDEX(Data!$QY$3:$RT$1713,MATCH(TN!AD$5&amp;TN!$H32,Data!$QY$3:$QY$1713&amp;Data!$QZ$3:$QZ$1713,0),20),"")</f>
        <v>80</v>
      </c>
      <c r="AE32" s="10" cm="1">
        <f t="array" ref="AE32">IFERROR(INDEX(Data!$QY$3:$RT$1713,MATCH(TN!AE$5&amp;TN!$H32,Data!$QY$3:$QY$1713&amp;Data!$QZ$3:$QZ$1713,0),20),"")</f>
        <v>80</v>
      </c>
      <c r="AF32" s="10" t="str" cm="1">
        <f t="array" ref="AF32">IFERROR(INDEX(Data!$QY$3:$RT$1713,MATCH(TN!AF$5&amp;TN!$H32,Data!$QY$3:$QY$1713&amp;Data!$QZ$3:$QZ$1713,0),20),"")</f>
        <v/>
      </c>
      <c r="AG32" s="10" t="str" cm="1">
        <f t="array" ref="AG32">IFERROR(INDEX(Data!$QY$3:$RT$1713,MATCH(TN!AG$5&amp;TN!$H32,Data!$QY$3:$QY$1713&amp;Data!$QZ$3:$QZ$1713,0),20),"")</f>
        <v/>
      </c>
      <c r="AH32" s="10" t="str" cm="1">
        <f t="array" ref="AH32">IFERROR(INDEX(Data!$QY$3:$RT$1713,MATCH(TN!AH$5&amp;TN!$H32,Data!$QY$3:$QY$1713&amp;Data!$QZ$3:$QZ$1713,0),20),"")</f>
        <v/>
      </c>
      <c r="AI32" s="10" t="str" cm="1">
        <f t="array" ref="AI32">IFERROR(INDEX(Data!$QY$3:$RT$1713,MATCH(TN!AI$5&amp;TN!$H32,Data!$QY$3:$QY$1713&amp;Data!$QZ$3:$QZ$1713,0),20),"")</f>
        <v/>
      </c>
      <c r="AJ32" s="20" t="str" cm="1">
        <f t="array" ref="AJ32">IFERROR(INDEX(Data!$QY$3:$RT$1713,MATCH(TN!AJ$5&amp;TN!$H32,Data!$QY$3:$QY$1713&amp;Data!$QZ$3:$QZ$1713,0),20),"")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IFERROR(INDEX(Data!$QY$3:$RT$1713,MATCH(TN!I$5&amp;TN!$H33,Data!$QY$3:$QY$1713&amp;Data!$QZ$3:$QZ$1713,0),20),"")</f>
        <v/>
      </c>
      <c r="J33" s="37" t="str" cm="1">
        <f t="array" ref="J33">IFERROR(INDEX(Data!$QY$3:$RT$1713,MATCH(TN!J$5&amp;TN!$H33,Data!$QY$3:$QY$1713&amp;Data!$QZ$3:$QZ$1713,0),20),"")</f>
        <v/>
      </c>
      <c r="K33" s="37" t="str" cm="1">
        <f t="array" ref="K33">IFERROR(INDEX(Data!$QY$3:$RT$1713,MATCH(TN!K$5&amp;TN!$H33,Data!$QY$3:$QY$1713&amp;Data!$QZ$3:$QZ$1713,0),20),"")</f>
        <v/>
      </c>
      <c r="L33" s="37" t="str" cm="1">
        <f t="array" ref="L33">IFERROR(INDEX(Data!$QY$3:$RT$1713,MATCH(TN!L$5&amp;TN!$H33,Data!$QY$3:$QY$1713&amp;Data!$QZ$3:$QZ$1713,0),20),"")</f>
        <v/>
      </c>
      <c r="M33" s="37" cm="1">
        <f t="array" ref="M33">IFERROR(INDEX(Data!$QY$3:$RT$1713,MATCH(TN!M$5&amp;TN!$H33,Data!$QY$3:$QY$1713&amp;Data!$QZ$3:$QZ$1713,0),20),"")</f>
        <v>86</v>
      </c>
      <c r="N33" s="37" cm="1">
        <f t="array" ref="N33">IFERROR(INDEX(Data!$QY$3:$RT$1713,MATCH(TN!N$5&amp;TN!$H33,Data!$QY$3:$QY$1713&amp;Data!$QZ$3:$QZ$1713,0),20),"")</f>
        <v>85</v>
      </c>
      <c r="O33" s="37" cm="1">
        <f t="array" ref="O33">IFERROR(INDEX(Data!$QY$3:$RT$1713,MATCH(TN!O$5&amp;TN!$H33,Data!$QY$3:$QY$1713&amp;Data!$QZ$3:$QZ$1713,0),20),"")</f>
        <v>81</v>
      </c>
      <c r="P33" s="37" cm="1">
        <f t="array" ref="P33">IFERROR(INDEX(Data!$QY$3:$RT$1713,MATCH(TN!P$5&amp;TN!$H33,Data!$QY$3:$QY$1713&amp;Data!$QZ$3:$QZ$1713,0),20),"")</f>
        <v>85</v>
      </c>
      <c r="Q33" s="37" cm="1">
        <f t="array" ref="Q33">IFERROR(INDEX(Data!$QY$3:$RT$1713,MATCH(TN!Q$5&amp;TN!$H33,Data!$QY$3:$QY$1713&amp;Data!$QZ$3:$QZ$1713,0),20),"")</f>
        <v>87</v>
      </c>
      <c r="R33" s="37" cm="1">
        <f t="array" ref="R33">IFERROR(INDEX(Data!$QY$3:$RT$1713,MATCH(TN!R$5&amp;TN!$H33,Data!$QY$3:$QY$1713&amp;Data!$QZ$3:$QZ$1713,0),20),"")</f>
        <v>83</v>
      </c>
      <c r="S33" s="37" cm="1">
        <f t="array" ref="S33">IFERROR(INDEX(Data!$QY$3:$RT$1713,MATCH(TN!S$5&amp;TN!$H33,Data!$QY$3:$QY$1713&amp;Data!$QZ$3:$QZ$1713,0),20),"")</f>
        <v>82</v>
      </c>
      <c r="T33" s="37" cm="1">
        <f t="array" ref="T33">IFERROR(INDEX(Data!$QY$3:$RT$1713,MATCH(TN!T$5&amp;TN!$H33,Data!$QY$3:$QY$1713&amp;Data!$QZ$3:$QZ$1713,0),20),"")</f>
        <v>73</v>
      </c>
      <c r="U33" s="37" cm="1">
        <f t="array" ref="U33">IFERROR(INDEX(Data!$QY$3:$RT$1713,MATCH(TN!U$5&amp;TN!$H33,Data!$QY$3:$QY$1713&amp;Data!$QZ$3:$QZ$1713,0),20),"")</f>
        <v>67</v>
      </c>
      <c r="V33" s="37" cm="1">
        <f t="array" ref="V33">IFERROR(INDEX(Data!$QY$3:$RT$1713,MATCH(TN!V$5&amp;TN!$H33,Data!$QY$3:$QY$1713&amp;Data!$QZ$3:$QZ$1713,0),20),"")</f>
        <v>59</v>
      </c>
      <c r="W33" s="37" cm="1">
        <f t="array" ref="W33">IFERROR(INDEX(Data!$QY$3:$RT$1713,MATCH(TN!W$5&amp;TN!$H33,Data!$QY$3:$QY$1713&amp;Data!$QZ$3:$QZ$1713,0),20),"")</f>
        <v>61</v>
      </c>
      <c r="X33" s="37" cm="1">
        <f t="array" ref="X33">IFERROR(INDEX(Data!$QY$3:$RT$1713,MATCH(TN!X$5&amp;TN!$H33,Data!$QY$3:$QY$1713&amp;Data!$QZ$3:$QZ$1713,0),20),"")</f>
        <v>56</v>
      </c>
      <c r="Y33" s="37" cm="1">
        <f t="array" ref="Y33">IFERROR(INDEX(Data!$QY$3:$RT$1713,MATCH(TN!Y$5&amp;TN!$H33,Data!$QY$3:$QY$1713&amp;Data!$QZ$3:$QZ$1713,0),20),"")</f>
        <v>46</v>
      </c>
      <c r="Z33" s="37" cm="1">
        <f t="array" ref="Z33">IFERROR(INDEX(Data!$QY$3:$RT$1713,MATCH(TN!Z$5&amp;TN!$H33,Data!$QY$3:$QY$1713&amp;Data!$QZ$3:$QZ$1713,0),20),"")</f>
        <v>43</v>
      </c>
      <c r="AA33" s="37" cm="1">
        <f t="array" ref="AA33">IFERROR(INDEX(Data!$QY$3:$RT$1713,MATCH(TN!AA$5&amp;TN!$H33,Data!$QY$3:$QY$1713&amp;Data!$QZ$3:$QZ$1713,0),20),"")</f>
        <v>34</v>
      </c>
      <c r="AB33" s="37" cm="1">
        <f t="array" ref="AB33">IFERROR(INDEX(Data!$QY$3:$RT$1713,MATCH(TN!AB$5&amp;TN!$H33,Data!$QY$3:$QY$1713&amp;Data!$QZ$3:$QZ$1713,0),20),"")</f>
        <v>29</v>
      </c>
      <c r="AC33" s="37" cm="1">
        <f t="array" ref="AC33">IFERROR(INDEX(Data!$QY$3:$RT$1713,MATCH(TN!AC$5&amp;TN!$H33,Data!$QY$3:$QY$1713&amp;Data!$QZ$3:$QZ$1713,0),20),"")</f>
        <v>29</v>
      </c>
      <c r="AD33" s="37" cm="1">
        <f t="array" ref="AD33">IFERROR(INDEX(Data!$QY$3:$RT$1713,MATCH(TN!AD$5&amp;TN!$H33,Data!$QY$3:$QY$1713&amp;Data!$QZ$3:$QZ$1713,0),20),"")</f>
        <v>29</v>
      </c>
      <c r="AE33" s="37" cm="1">
        <f t="array" ref="AE33">IFERROR(INDEX(Data!$QY$3:$RT$1713,MATCH(TN!AE$5&amp;TN!$H33,Data!$QY$3:$QY$1713&amp;Data!$QZ$3:$QZ$1713,0),20),"")</f>
        <v>31</v>
      </c>
      <c r="AF33" s="37" t="str" cm="1">
        <f t="array" ref="AF33">IFERROR(INDEX(Data!$QY$3:$RT$1713,MATCH(TN!AF$5&amp;TN!$H33,Data!$QY$3:$QY$1713&amp;Data!$QZ$3:$QZ$1713,0),20),"")</f>
        <v/>
      </c>
      <c r="AG33" s="37" t="str" cm="1">
        <f t="array" ref="AG33">IFERROR(INDEX(Data!$QY$3:$RT$1713,MATCH(TN!AG$5&amp;TN!$H33,Data!$QY$3:$QY$1713&amp;Data!$QZ$3:$QZ$1713,0),20),"")</f>
        <v/>
      </c>
      <c r="AH33" s="37" t="str" cm="1">
        <f t="array" ref="AH33">IFERROR(INDEX(Data!$QY$3:$RT$1713,MATCH(TN!AH$5&amp;TN!$H33,Data!$QY$3:$QY$1713&amp;Data!$QZ$3:$QZ$1713,0),20),"")</f>
        <v/>
      </c>
      <c r="AI33" s="37" t="str" cm="1">
        <f t="array" ref="AI33">IFERROR(INDEX(Data!$QY$3:$RT$1713,MATCH(TN!AI$5&amp;TN!$H33,Data!$QY$3:$QY$1713&amp;Data!$QZ$3:$QZ$1713,0),20),"")</f>
        <v/>
      </c>
      <c r="AJ33" s="38" t="str" cm="1">
        <f t="array" ref="AJ33">IFERROR(INDEX(Data!$QY$3:$RT$1713,MATCH(TN!AJ$5&amp;TN!$H33,Data!$QY$3:$QY$1713&amp;Data!$QZ$3:$QZ$1713,0),20),"")</f>
        <v/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B4AA-4095-46C6-9D6D-603BA9C11E90}">
  <dimension ref="A1:AJ33"/>
  <sheetViews>
    <sheetView workbookViewId="0"/>
  </sheetViews>
  <sheetFormatPr defaultRowHeight="15" x14ac:dyDescent="0.25"/>
  <cols>
    <col min="1" max="1" width="9.42578125" bestFit="1" customWidth="1"/>
    <col min="2" max="2" width="42.710937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135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_xldudf_BCSTL("UD0901UM.CS")</f>
        <v xml:space="preserve">UD0901UM.CS </v>
      </c>
      <c r="B4" s="10" t="str" cm="1">
        <f t="array" ref="B4">_xldudf_BCD($A4,B$3)</f>
        <v>WI Soybeans Condition - Excellent</v>
      </c>
      <c r="C4" s="10" cm="1">
        <f t="array" ref="C4">_xldudf_BCD($A4,C$3)</f>
        <v>9</v>
      </c>
      <c r="D4" s="10" cm="1">
        <f t="array" ref="D4">_xldudf_BCD($A4,D$3)</f>
        <v>-1</v>
      </c>
      <c r="E4" s="10" cm="1">
        <f t="array" ref="E4">_xldudf_BCD($A4,E$3)</f>
        <v>10</v>
      </c>
      <c r="F4" s="10" t="str" cm="1">
        <f t="array" ref="F4">_xldudf_BCD($A4,F$3)</f>
        <v>08/30/26</v>
      </c>
      <c r="H4" s="18" t="s">
        <v>136</v>
      </c>
    </row>
    <row r="5" spans="1:36" s="9" customFormat="1" x14ac:dyDescent="0.25">
      <c r="A5" s="9" t="str" cm="1">
        <f t="array" ref="A5">_xldudf_BCSTL("UD0901VI.CS")</f>
        <v xml:space="preserve">UD0901VI.CS </v>
      </c>
      <c r="B5" s="9" t="str" cm="1">
        <f t="array" ref="B5">_xldudf_BCD($A5,B$3)</f>
        <v>WI Soybeans Condition Good</v>
      </c>
      <c r="C5" s="9" cm="1">
        <f t="array" ref="C5">_xldudf_BCD($A5,C$3)</f>
        <v>52</v>
      </c>
      <c r="D5" s="9" cm="1">
        <f t="array" ref="D5">_xldudf_BCD($A5,D$3)</f>
        <v>-1</v>
      </c>
      <c r="E5" s="9" cm="1">
        <f t="array" ref="E5">_xldudf_BCD($A5,E$3)</f>
        <v>53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_xldudf_BCSTL("UD0901WE.CS")</f>
        <v xml:space="preserve">UD0901WE.CS </v>
      </c>
      <c r="B6" s="10" t="str" cm="1">
        <f t="array" ref="B6">_xldudf_BCD($A6,B$3)</f>
        <v>WI Soybeans Condition Fair</v>
      </c>
      <c r="C6" s="10" cm="1">
        <f t="array" ref="C6">_xldudf_BCD($A6,C$3)</f>
        <v>23</v>
      </c>
      <c r="D6" s="10" cm="1">
        <f t="array" ref="D6">_xldudf_BCD($A6,D$3)</f>
        <v>0</v>
      </c>
      <c r="E6" s="10" cm="1">
        <f t="array" ref="E6">_xldudf_BCD($A6,E$3)</f>
        <v>23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G6" si="0">AVERAGE(M9:M32)</f>
        <v>76</v>
      </c>
      <c r="N6" s="8">
        <f t="shared" si="0"/>
        <v>74.099999999999994</v>
      </c>
      <c r="O6" s="8">
        <f t="shared" si="0"/>
        <v>71.913043478260875</v>
      </c>
      <c r="P6" s="8">
        <f t="shared" si="0"/>
        <v>70.583333333333329</v>
      </c>
      <c r="Q6" s="8">
        <f t="shared" si="0"/>
        <v>69.458333333333329</v>
      </c>
      <c r="R6" s="8">
        <f t="shared" si="0"/>
        <v>68.958333333333329</v>
      </c>
      <c r="S6" s="8">
        <f t="shared" si="0"/>
        <v>68.208333333333329</v>
      </c>
      <c r="T6" s="8">
        <f t="shared" si="0"/>
        <v>66.125</v>
      </c>
      <c r="U6" s="8">
        <f t="shared" si="0"/>
        <v>66.208333333333329</v>
      </c>
      <c r="V6" s="8">
        <f t="shared" si="0"/>
        <v>66.541666666666671</v>
      </c>
      <c r="W6" s="8">
        <f t="shared" si="0"/>
        <v>67</v>
      </c>
      <c r="X6" s="8">
        <f t="shared" si="0"/>
        <v>66.541666666666671</v>
      </c>
      <c r="Y6" s="8">
        <f t="shared" si="0"/>
        <v>66.25</v>
      </c>
      <c r="Z6" s="8">
        <f t="shared" si="0"/>
        <v>64.25</v>
      </c>
      <c r="AA6" s="8">
        <f t="shared" si="0"/>
        <v>63.666666666666664</v>
      </c>
      <c r="AB6" s="8">
        <f t="shared" si="0"/>
        <v>63.541666666666664</v>
      </c>
      <c r="AC6" s="8">
        <f t="shared" si="0"/>
        <v>63.541666666666664</v>
      </c>
      <c r="AD6" s="8">
        <f t="shared" si="0"/>
        <v>64.375</v>
      </c>
      <c r="AE6" s="8">
        <f t="shared" si="0"/>
        <v>65.260869565217391</v>
      </c>
      <c r="AF6" s="8">
        <f t="shared" si="0"/>
        <v>65.882352941176464</v>
      </c>
      <c r="AG6" s="8">
        <f t="shared" si="0"/>
        <v>67.222222222222229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_xldudf_BCSTL("UD0901XA.CS")</f>
        <v xml:space="preserve">UD0901XA.CS </v>
      </c>
      <c r="B7" s="9" t="str" cm="1">
        <f t="array" ref="B7">_xldudf_BCD($A7,B$3)</f>
        <v>WI Soybeans Condition Poor</v>
      </c>
      <c r="C7" s="9" cm="1">
        <f t="array" ref="C7">_xldudf_BCD($A7,C$3)</f>
        <v>11</v>
      </c>
      <c r="D7" s="9" cm="1">
        <f t="array" ref="D7">_xldudf_BCD($A7,D$3)</f>
        <v>1</v>
      </c>
      <c r="E7" s="9" cm="1">
        <f t="array" ref="E7">_xldudf_BCD($A7,E$3)</f>
        <v>10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INDEX(Data!$QY$3:$RT$1713,MATCH(WI!M$5&amp;WI!$H7,Data!$QY$3:$QY$1713&amp;Data!$QZ$3:$QZ$1713,0),22)</f>
        <v>80</v>
      </c>
      <c r="N7" s="14" cm="1">
        <f t="array" ref="N7">INDEX(Data!$QY$3:$RT$1713,MATCH(WI!N$5&amp;WI!$H7,Data!$QY$3:$QY$1713&amp;Data!$QZ$3:$QZ$1713,0),22)</f>
        <v>79</v>
      </c>
      <c r="O7" s="14" cm="1">
        <f t="array" ref="O7">INDEX(Data!$QY$3:$RT$1713,MATCH(WI!O$5&amp;WI!$H7,Data!$QY$3:$QY$1713&amp;Data!$QZ$3:$QZ$1713,0),22)</f>
        <v>79</v>
      </c>
      <c r="P7" s="14" cm="1">
        <f t="array" ref="P7">INDEX(Data!$QY$3:$RT$1713,MATCH(WI!P$5&amp;WI!$H7,Data!$QY$3:$QY$1713&amp;Data!$QZ$3:$QZ$1713,0),22)</f>
        <v>79</v>
      </c>
      <c r="Q7" s="14" cm="1">
        <f t="array" ref="Q7">INDEX(Data!$QY$3:$RT$1713,MATCH(WI!Q$5&amp;WI!$H7,Data!$QY$3:$QY$1713&amp;Data!$QZ$3:$QZ$1713,0),22)</f>
        <v>78</v>
      </c>
      <c r="R7" s="14" cm="1">
        <f t="array" ref="R7">INDEX(Data!$QY$3:$RT$1713,MATCH(WI!R$5&amp;WI!$H7,Data!$QY$3:$QY$1713&amp;Data!$QZ$3:$QZ$1713,0),22)</f>
        <v>78</v>
      </c>
      <c r="S7" s="14" cm="1">
        <f t="array" ref="S7">INDEX(Data!$QY$3:$RT$1713,MATCH(WI!S$5&amp;WI!$H7,Data!$QY$3:$QY$1713&amp;Data!$QZ$3:$QZ$1713,0),22)</f>
        <v>78</v>
      </c>
      <c r="T7" s="14" cm="1">
        <f t="array" ref="T7">INDEX(Data!$QY$3:$RT$1713,MATCH(WI!T$5&amp;WI!$H7,Data!$QY$3:$QY$1713&amp;Data!$QZ$3:$QZ$1713,0),22)</f>
        <v>74</v>
      </c>
      <c r="U7" s="14" cm="1">
        <f t="array" ref="U7">INDEX(Data!$QY$3:$RT$1713,MATCH(WI!U$5&amp;WI!$H7,Data!$QY$3:$QY$1713&amp;Data!$QZ$3:$QZ$1713,0),22)</f>
        <v>70</v>
      </c>
      <c r="V7" s="14" cm="1">
        <f t="array" ref="V7">INDEX(Data!$QY$3:$RT$1713,MATCH(WI!V$5&amp;WI!$H7,Data!$QY$3:$QY$1713&amp;Data!$QZ$3:$QZ$1713,0),22)</f>
        <v>70</v>
      </c>
      <c r="W7" s="14" cm="1">
        <f t="array" ref="W7">INDEX(Data!$QY$3:$RT$1713,MATCH(WI!W$5&amp;WI!$H7,Data!$QY$3:$QY$1713&amp;Data!$QZ$3:$QZ$1713,0),22)</f>
        <v>68</v>
      </c>
      <c r="X7" s="14" cm="1">
        <f t="array" ref="X7">INDEX(Data!$QY$3:$RT$1713,MATCH(WI!X$5&amp;WI!$H7,Data!$QY$3:$QY$1713&amp;Data!$QZ$3:$QZ$1713,0),22)</f>
        <v>66</v>
      </c>
      <c r="Y7" s="14" cm="1">
        <f t="array" ref="Y7">INDEX(Data!$QY$3:$RT$1713,MATCH(WI!Y$5&amp;WI!$H7,Data!$QY$3:$QY$1713&amp;Data!$QZ$3:$QZ$1713,0),22)</f>
        <v>63</v>
      </c>
      <c r="Z7" s="14" cm="1">
        <f t="array" ref="Z7">INDEX(Data!$QY$3:$RT$1713,MATCH(WI!Z$5&amp;WI!$H7,Data!$QY$3:$QY$1713&amp;Data!$QZ$3:$QZ$1713,0),22)</f>
        <v>61</v>
      </c>
      <c r="AA7" s="14" t="e" cm="1">
        <f t="array" ref="AA7">INDEX(Data!$QY$3:$RT$1713,MATCH(WI!AA$5&amp;WI!$H7,Data!$QY$3:$QY$1713&amp;Data!$QZ$3:$QZ$1713,0),22)</f>
        <v>#N/A</v>
      </c>
      <c r="AB7" s="14" t="e" cm="1">
        <f t="array" ref="AB7">INDEX(Data!$QY$3:$RT$1713,MATCH(WI!AB$5&amp;WI!$H7,Data!$QY$3:$QY$1713&amp;Data!$QZ$3:$QZ$1713,0),22)</f>
        <v>#N/A</v>
      </c>
      <c r="AC7" s="14" t="e" cm="1">
        <f t="array" ref="AC7">INDEX(Data!$QY$3:$RT$1713,MATCH(WI!AC$5&amp;WI!$H7,Data!$QY$3:$QY$1713&amp;Data!$QZ$3:$QZ$1713,0),22)</f>
        <v>#N/A</v>
      </c>
      <c r="AD7" s="14" t="e" cm="1">
        <f t="array" ref="AD7">INDEX(Data!$QY$3:$RT$1713,MATCH(WI!AD$5&amp;WI!$H7,Data!$QY$3:$QY$1713&amp;Data!$QZ$3:$QZ$1713,0),22)</f>
        <v>#N/A</v>
      </c>
      <c r="AE7" s="14" t="e" cm="1">
        <f t="array" ref="AE7">INDEX(Data!$QY$3:$RT$1713,MATCH(WI!AE$5&amp;WI!$H7,Data!$QY$3:$QY$1713&amp;Data!$QZ$3:$QZ$1713,0),22)</f>
        <v>#N/A</v>
      </c>
      <c r="AF7" s="14" t="e" cm="1">
        <f t="array" ref="AF7">INDEX(Data!$QY$3:$RT$1713,MATCH(WI!AF$5&amp;WI!$H7,Data!$QY$3:$QY$1713&amp;Data!$QZ$3:$QZ$1713,0),22)</f>
        <v>#N/A</v>
      </c>
      <c r="AG7" s="14" t="e" cm="1">
        <f t="array" ref="AG7">INDEX(Data!$QY$3:$RT$1713,MATCH(WI!AG$5&amp;WI!$H7,Data!$QY$3:$QY$1713&amp;Data!$QZ$3:$QZ$1713,0),22)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_xldudf_BCSTL("UD0901Y6.CS")</f>
        <v xml:space="preserve">UD0901Y6.CS </v>
      </c>
      <c r="B8" s="10" t="str" cm="1">
        <f t="array" ref="B8">_xldudf_BCD($A8,B$3)</f>
        <v>WI Soybeans Condition VPoor</v>
      </c>
      <c r="C8" s="10" cm="1">
        <f t="array" ref="C8">_xldudf_BCD($A8,C$3)</f>
        <v>5</v>
      </c>
      <c r="D8" s="10" cm="1">
        <f t="array" ref="D8">_xldudf_BCD($A8,D$3)</f>
        <v>1</v>
      </c>
      <c r="E8" s="10" cm="1">
        <f t="array" ref="E8">_xldudf_BCD($A8,E$3)</f>
        <v>4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INDEX(Data!$QY$3:$RT$1713,MATCH(WI!M$5&amp;WI!$H8,Data!$QY$3:$QY$1713&amp;Data!$QZ$3:$QZ$1713,0),22)</f>
        <v>80</v>
      </c>
      <c r="N8" s="10" cm="1">
        <f t="array" ref="N8">INDEX(Data!$QY$3:$RT$1713,MATCH(WI!N$5&amp;WI!$H8,Data!$QY$3:$QY$1713&amp;Data!$QZ$3:$QZ$1713,0),22)</f>
        <v>79</v>
      </c>
      <c r="O8" s="10" cm="1">
        <f t="array" ref="O8">INDEX(Data!$QY$3:$RT$1713,MATCH(WI!O$5&amp;WI!$H8,Data!$QY$3:$QY$1713&amp;Data!$QZ$3:$QZ$1713,0),22)</f>
        <v>72</v>
      </c>
      <c r="P8" s="10" cm="1">
        <f t="array" ref="P8">INDEX(Data!$QY$3:$RT$1713,MATCH(WI!P$5&amp;WI!$H8,Data!$QY$3:$QY$1713&amp;Data!$QZ$3:$QZ$1713,0),22)</f>
        <v>73</v>
      </c>
      <c r="Q8" s="10" cm="1">
        <f t="array" ref="Q8">INDEX(Data!$QY$3:$RT$1713,MATCH(WI!Q$5&amp;WI!$H8,Data!$QY$3:$QY$1713&amp;Data!$QZ$3:$QZ$1713,0),22)</f>
        <v>73</v>
      </c>
      <c r="R8" s="10" cm="1">
        <f t="array" ref="R8">INDEX(Data!$QY$3:$RT$1713,MATCH(WI!R$5&amp;WI!$H8,Data!$QY$3:$QY$1713&amp;Data!$QZ$3:$QZ$1713,0),22)</f>
        <v>75</v>
      </c>
      <c r="S8" s="10" cm="1">
        <f t="array" ref="S8">INDEX(Data!$QY$3:$RT$1713,MATCH(WI!S$5&amp;WI!$H8,Data!$QY$3:$QY$1713&amp;Data!$QZ$3:$QZ$1713,0),22)</f>
        <v>74</v>
      </c>
      <c r="T8" s="10" cm="1">
        <f t="array" ref="T8">INDEX(Data!$QY$3:$RT$1713,MATCH(WI!T$5&amp;WI!$H8,Data!$QY$3:$QY$1713&amp;Data!$QZ$3:$QZ$1713,0),22)</f>
        <v>75</v>
      </c>
      <c r="U8" s="10" cm="1">
        <f t="array" ref="U8">INDEX(Data!$QY$3:$RT$1713,MATCH(WI!U$5&amp;WI!$H8,Data!$QY$3:$QY$1713&amp;Data!$QZ$3:$QZ$1713,0),22)</f>
        <v>84</v>
      </c>
      <c r="V8" s="10" cm="1">
        <f t="array" ref="V8">INDEX(Data!$QY$3:$RT$1713,MATCH(WI!V$5&amp;WI!$H8,Data!$QY$3:$QY$1713&amp;Data!$QZ$3:$QZ$1713,0),22)</f>
        <v>81</v>
      </c>
      <c r="W8" s="10" cm="1">
        <f t="array" ref="W8">INDEX(Data!$QY$3:$RT$1713,MATCH(WI!W$5&amp;WI!$H8,Data!$QY$3:$QY$1713&amp;Data!$QZ$3:$QZ$1713,0),22)</f>
        <v>81</v>
      </c>
      <c r="X8" s="10" cm="1">
        <f t="array" ref="X8">INDEX(Data!$QY$3:$RT$1713,MATCH(WI!X$5&amp;WI!$H8,Data!$QY$3:$QY$1713&amp;Data!$QZ$3:$QZ$1713,0),22)</f>
        <v>82</v>
      </c>
      <c r="Y8" s="10" cm="1">
        <f t="array" ref="Y8">INDEX(Data!$QY$3:$RT$1713,MATCH(WI!Y$5&amp;WI!$H8,Data!$QY$3:$QY$1713&amp;Data!$QZ$3:$QZ$1713,0),22)</f>
        <v>83</v>
      </c>
      <c r="Z8" s="10" cm="1">
        <f t="array" ref="Z8">INDEX(Data!$QY$3:$RT$1713,MATCH(WI!Z$5&amp;WI!$H8,Data!$QY$3:$QY$1713&amp;Data!$QZ$3:$QZ$1713,0),22)</f>
        <v>84</v>
      </c>
      <c r="AA8" s="10" cm="1">
        <f t="array" ref="AA8">INDEX(Data!$QY$3:$RT$1713,MATCH(WI!AA$5&amp;WI!$H8,Data!$QY$3:$QY$1713&amp;Data!$QZ$3:$QZ$1713,0),22)</f>
        <v>81</v>
      </c>
      <c r="AB8" s="10" cm="1">
        <f t="array" ref="AB8">INDEX(Data!$QY$3:$RT$1713,MATCH(WI!AB$5&amp;WI!$H8,Data!$QY$3:$QY$1713&amp;Data!$QZ$3:$QZ$1713,0),22)</f>
        <v>81</v>
      </c>
      <c r="AC8" s="10" cm="1">
        <f t="array" ref="AC8">INDEX(Data!$QY$3:$RT$1713,MATCH(WI!AC$5&amp;WI!$H8,Data!$QY$3:$QY$1713&amp;Data!$QZ$3:$QZ$1713,0),22)</f>
        <v>80</v>
      </c>
      <c r="AD8" s="10" cm="1">
        <f t="array" ref="AD8">INDEX(Data!$QY$3:$RT$1713,MATCH(WI!AD$5&amp;WI!$H8,Data!$QY$3:$QY$1713&amp;Data!$QZ$3:$QZ$1713,0),22)</f>
        <v>79</v>
      </c>
      <c r="AE8" s="10" t="e" cm="1">
        <f t="array" ref="AE8">INDEX(Data!$QY$3:$RT$1713,MATCH(WI!AE$5&amp;WI!$H8,Data!$QY$3:$QY$1713&amp;Data!$QZ$3:$QZ$1713,0),22)</f>
        <v>#N/A</v>
      </c>
      <c r="AF8" s="10" t="e" cm="1">
        <f t="array" ref="AF8">INDEX(Data!$QY$3:$RT$1713,MATCH(WI!AF$5&amp;WI!$H8,Data!$QY$3:$QY$1713&amp;Data!$QZ$3:$QZ$1713,0),22)</f>
        <v>#N/A</v>
      </c>
      <c r="AG8" s="10" t="e" cm="1">
        <f t="array" ref="AG8">INDEX(Data!$QY$3:$RT$1713,MATCH(WI!AG$5&amp;WI!$H8,Data!$QY$3:$QY$1713&amp;Data!$QZ$3:$QZ$1713,0),22)</f>
        <v>#N/A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IFERROR(INDEX(Data!$QY$3:$RT$1713,MATCH(WI!M$5&amp;WI!$H9,Data!$QY$3:$QY$1713&amp;Data!$QZ$3:$QZ$1713,0),22),"")</f>
        <v>70</v>
      </c>
      <c r="N9" s="9" cm="1">
        <f t="array" ref="N9">IFERROR(INDEX(Data!$QY$3:$RT$1713,MATCH(WI!N$5&amp;WI!$H9,Data!$QY$3:$QY$1713&amp;Data!$QZ$3:$QZ$1713,0),22),"")</f>
        <v>73</v>
      </c>
      <c r="O9" s="9" cm="1">
        <f t="array" ref="O9">IFERROR(INDEX(Data!$QY$3:$RT$1713,MATCH(WI!O$5&amp;WI!$H9,Data!$QY$3:$QY$1713&amp;Data!$QZ$3:$QZ$1713,0),22),"")</f>
        <v>67</v>
      </c>
      <c r="P9" s="9" cm="1">
        <f t="array" ref="P9">IFERROR(INDEX(Data!$QY$3:$RT$1713,MATCH(WI!P$5&amp;WI!$H9,Data!$QY$3:$QY$1713&amp;Data!$QZ$3:$QZ$1713,0),22),"")</f>
        <v>64</v>
      </c>
      <c r="Q9" s="9" cm="1">
        <f t="array" ref="Q9">IFERROR(INDEX(Data!$QY$3:$RT$1713,MATCH(WI!Q$5&amp;WI!$H9,Data!$QY$3:$QY$1713&amp;Data!$QZ$3:$QZ$1713,0),22),"")</f>
        <v>57</v>
      </c>
      <c r="R9" s="9" cm="1">
        <f t="array" ref="R9">IFERROR(INDEX(Data!$QY$3:$RT$1713,MATCH(WI!R$5&amp;WI!$H9,Data!$QY$3:$QY$1713&amp;Data!$QZ$3:$QZ$1713,0),22),"")</f>
        <v>60</v>
      </c>
      <c r="S9" s="9" cm="1">
        <f t="array" ref="S9">IFERROR(INDEX(Data!$QY$3:$RT$1713,MATCH(WI!S$5&amp;WI!$H9,Data!$QY$3:$QY$1713&amp;Data!$QZ$3:$QZ$1713,0),22),"")</f>
        <v>56</v>
      </c>
      <c r="T9" s="9" cm="1">
        <f t="array" ref="T9">IFERROR(INDEX(Data!$QY$3:$RT$1713,MATCH(WI!T$5&amp;WI!$H9,Data!$QY$3:$QY$1713&amp;Data!$QZ$3:$QZ$1713,0),22),"")</f>
        <v>60</v>
      </c>
      <c r="U9" s="9" cm="1">
        <f t="array" ref="U9">IFERROR(INDEX(Data!$QY$3:$RT$1713,MATCH(WI!U$5&amp;WI!$H9,Data!$QY$3:$QY$1713&amp;Data!$QZ$3:$QZ$1713,0),22),"")</f>
        <v>60</v>
      </c>
      <c r="V9" s="9" cm="1">
        <f t="array" ref="V9">IFERROR(INDEX(Data!$QY$3:$RT$1713,MATCH(WI!V$5&amp;WI!$H9,Data!$QY$3:$QY$1713&amp;Data!$QZ$3:$QZ$1713,0),22),"")</f>
        <v>60</v>
      </c>
      <c r="W9" s="9" cm="1">
        <f t="array" ref="W9">IFERROR(INDEX(Data!$QY$3:$RT$1713,MATCH(WI!W$5&amp;WI!$H9,Data!$QY$3:$QY$1713&amp;Data!$QZ$3:$QZ$1713,0),22),"")</f>
        <v>62</v>
      </c>
      <c r="X9" s="9" cm="1">
        <f t="array" ref="X9">IFERROR(INDEX(Data!$QY$3:$RT$1713,MATCH(WI!X$5&amp;WI!$H9,Data!$QY$3:$QY$1713&amp;Data!$QZ$3:$QZ$1713,0),22),"")</f>
        <v>62</v>
      </c>
      <c r="Y9" s="9" cm="1">
        <f t="array" ref="Y9">(INDEX(Data!$QY$3:$RT$1713,MATCH(WI!Y$5&amp;WI!$H9,Data!$QY$3:$QY$1713&amp;Data!$QZ$3:$QZ$1713,0),22))</f>
        <v>63</v>
      </c>
      <c r="Z9" s="9" cm="1">
        <f t="array" ref="Z9">(INDEX(Data!$QY$3:$RT$1713,MATCH(WI!Z$5&amp;WI!$H9,Data!$QY$3:$QY$1713&amp;Data!$QZ$3:$QZ$1713,0),22))</f>
        <v>61</v>
      </c>
      <c r="AA9" s="9" cm="1">
        <f t="array" ref="AA9">(INDEX(Data!$QY$3:$RT$1713,MATCH(WI!AA$5&amp;WI!$H9,Data!$QY$3:$QY$1713&amp;Data!$QZ$3:$QZ$1713,0),22))</f>
        <v>62</v>
      </c>
      <c r="AB9" s="9" cm="1">
        <f t="array" ref="AB9">(INDEX(Data!$QY$3:$RT$1713,MATCH(WI!AB$5&amp;WI!$H9,Data!$QY$3:$QY$1713&amp;Data!$QZ$3:$QZ$1713,0),22))</f>
        <v>62</v>
      </c>
      <c r="AC9" s="9" cm="1">
        <f t="array" ref="AC9">(INDEX(Data!$QY$3:$RT$1713,MATCH(WI!AC$5&amp;WI!$H9,Data!$QY$3:$QY$1713&amp;Data!$QZ$3:$QZ$1713,0),22))</f>
        <v>63</v>
      </c>
      <c r="AD9" s="9" cm="1">
        <f t="array" ref="AD9">(INDEX(Data!$QY$3:$RT$1713,MATCH(WI!AD$5&amp;WI!$H9,Data!$QY$3:$QY$1713&amp;Data!$QZ$3:$QZ$1713,0),22))</f>
        <v>64</v>
      </c>
      <c r="AE9" s="9" cm="1">
        <f t="array" ref="AE9">(INDEX(Data!$QY$3:$RT$1713,MATCH(WI!AE$5&amp;WI!$H9,Data!$QY$3:$QY$1713&amp;Data!$QZ$3:$QZ$1713,0),22))</f>
        <v>59</v>
      </c>
      <c r="AJ9" s="17"/>
    </row>
    <row r="10" spans="1:36" s="10" customFormat="1" x14ac:dyDescent="0.25">
      <c r="H10" s="18">
        <v>2023</v>
      </c>
      <c r="I10" s="19"/>
      <c r="M10" s="10" cm="1">
        <f t="array" ref="M10">IFERROR(INDEX(Data!$QY$3:$RT$1713,MATCH(WI!M$5&amp;WI!$H10,Data!$QY$3:$QY$1713&amp;Data!$QZ$3:$QZ$1713,0),22),"")</f>
        <v>69</v>
      </c>
      <c r="N10" s="10" cm="1">
        <f t="array" ref="N10">IFERROR(INDEX(Data!$QY$3:$RT$1713,MATCH(WI!N$5&amp;WI!$H10,Data!$QY$3:$QY$1713&amp;Data!$QZ$3:$QZ$1713,0),22),"")</f>
        <v>62</v>
      </c>
      <c r="O10" s="10" cm="1">
        <f t="array" ref="O10">IFERROR(INDEX(Data!$QY$3:$RT$1713,MATCH(WI!O$5&amp;WI!$H10,Data!$QY$3:$QY$1713&amp;Data!$QZ$3:$QZ$1713,0),22),"")</f>
        <v>52</v>
      </c>
      <c r="P10" s="10" cm="1">
        <f t="array" ref="P10">IFERROR(INDEX(Data!$QY$3:$RT$1713,MATCH(WI!P$5&amp;WI!$H10,Data!$QY$3:$QY$1713&amp;Data!$QZ$3:$QZ$1713,0),22),"")</f>
        <v>45</v>
      </c>
      <c r="Q10" s="10" cm="1">
        <f t="array" ref="Q10">IFERROR(INDEX(Data!$QY$3:$RT$1713,MATCH(WI!Q$5&amp;WI!$H10,Data!$QY$3:$QY$1713&amp;Data!$QZ$3:$QZ$1713,0),22),"")</f>
        <v>40</v>
      </c>
      <c r="R10" s="10" cm="1">
        <f t="array" ref="R10">IFERROR(INDEX(Data!$QY$3:$RT$1713,MATCH(WI!R$5&amp;WI!$H10,Data!$QY$3:$QY$1713&amp;Data!$QZ$3:$QZ$1713,0),22),"")</f>
        <v>42</v>
      </c>
      <c r="S10" s="10" cm="1">
        <f t="array" ref="S10">IFERROR(INDEX(Data!$QY$3:$RT$1713,MATCH(WI!S$5&amp;WI!$H10,Data!$QY$3:$QY$1713&amp;Data!$QZ$3:$QZ$1713,0),22),"")</f>
        <v>43</v>
      </c>
      <c r="T10" s="10" cm="1">
        <f t="array" ref="T10">IFERROR(INDEX(Data!$QY$3:$RT$1713,MATCH(WI!T$5&amp;WI!$H10,Data!$QY$3:$QY$1713&amp;Data!$QZ$3:$QZ$1713,0),22),"")</f>
        <v>42</v>
      </c>
      <c r="U10" s="10" cm="1">
        <f t="array" ref="U10">IFERROR(INDEX(Data!$QY$3:$RT$1713,MATCH(WI!U$5&amp;WI!$H10,Data!$QY$3:$QY$1713&amp;Data!$QZ$3:$QZ$1713,0),22),"")</f>
        <v>51</v>
      </c>
      <c r="V10" s="10" cm="1">
        <f t="array" ref="V10">IFERROR(INDEX(Data!$QY$3:$RT$1713,MATCH(WI!V$5&amp;WI!$H10,Data!$QY$3:$QY$1713&amp;Data!$QZ$3:$QZ$1713,0),22),"")</f>
        <v>52</v>
      </c>
      <c r="W10" s="10" cm="1">
        <f t="array" ref="W10">IFERROR(INDEX(Data!$QY$3:$RT$1713,MATCH(WI!W$5&amp;WI!$H10,Data!$QY$3:$QY$1713&amp;Data!$QZ$3:$QZ$1713,0),22),"")</f>
        <v>52</v>
      </c>
      <c r="X10" s="10" cm="1">
        <f t="array" ref="X10">IFERROR(INDEX(Data!$QY$3:$RT$1713,MATCH(WI!X$5&amp;WI!$H10,Data!$QY$3:$QY$1713&amp;Data!$QZ$3:$QZ$1713,0),22),"")</f>
        <v>56</v>
      </c>
      <c r="Y10" s="10" cm="1">
        <f t="array" ref="Y10">IFERROR(INDEX(Data!$QY$3:$RT$1713,MATCH(WI!Y$5&amp;WI!$H10,Data!$QY$3:$QY$1713&amp;Data!$QZ$3:$QZ$1713,0),22),"")</f>
        <v>59</v>
      </c>
      <c r="Z10" s="10" cm="1">
        <f t="array" ref="Z10">IFERROR(INDEX(Data!$QY$3:$RT$1713,MATCH(WI!Z$5&amp;WI!$H10,Data!$QY$3:$QY$1713&amp;Data!$QZ$3:$QZ$1713,0),22),"")</f>
        <v>55</v>
      </c>
      <c r="AA10" s="10" cm="1">
        <f t="array" ref="AA10">IFERROR(INDEX(Data!$QY$3:$RT$1713,MATCH(WI!AA$5&amp;WI!$H10,Data!$QY$3:$QY$1713&amp;Data!$QZ$3:$QZ$1713,0),22),"")</f>
        <v>47</v>
      </c>
      <c r="AB10" s="10" cm="1">
        <f t="array" ref="AB10">IFERROR(INDEX(Data!$QY$3:$RT$1713,MATCH(WI!AB$5&amp;WI!$H10,Data!$QY$3:$QY$1713&amp;Data!$QZ$3:$QZ$1713,0),22),"")</f>
        <v>47</v>
      </c>
      <c r="AC10" s="10" cm="1">
        <f t="array" ref="AC10">IFERROR(INDEX(Data!$QY$3:$RT$1713,MATCH(WI!AC$5&amp;WI!$H10,Data!$QY$3:$QY$1713&amp;Data!$QZ$3:$QZ$1713,0),22),"")</f>
        <v>49</v>
      </c>
      <c r="AD10" s="10" cm="1">
        <f t="array" ref="AD10">IFERROR(INDEX(Data!$QY$3:$RT$1713,MATCH(WI!AD$5&amp;WI!$H10,Data!$QY$3:$QY$1713&amp;Data!$QZ$3:$QZ$1713,0),22),"")</f>
        <v>49</v>
      </c>
      <c r="AE10" s="10" cm="1">
        <f t="array" ref="AE10">IFERROR(INDEX(Data!$QY$3:$RT$1713,MATCH(WI!AE$5&amp;WI!$H10,Data!$QY$3:$QY$1713&amp;Data!$QZ$3:$QZ$1713,0),22),"")</f>
        <v>49</v>
      </c>
      <c r="AF10" s="10" cm="1">
        <f t="array" ref="AF10">IFERROR(INDEX(Data!$QY$3:$RT$1713,MATCH(WI!AF$5&amp;WI!$H10,Data!$QY$3:$QY$1713&amp;Data!$QZ$3:$QZ$1713,0),22),"")</f>
        <v>48</v>
      </c>
      <c r="AJ10" s="20"/>
    </row>
    <row r="11" spans="1:36" s="9" customFormat="1" x14ac:dyDescent="0.25">
      <c r="H11" s="11">
        <v>2022</v>
      </c>
      <c r="I11" s="16"/>
      <c r="N11" s="9" cm="1">
        <f t="array" ref="N11">IFERROR(INDEX(Data!$QY$3:$RT$1713,MATCH(WI!N$5&amp;WI!$H11,Data!$QY$3:$QY$1713&amp;Data!$QZ$3:$QZ$1713,0),22),"")</f>
        <v>81</v>
      </c>
      <c r="O11" s="9" cm="1">
        <f t="array" ref="O11">IFERROR(INDEX(Data!$QY$3:$RT$1713,MATCH(WI!O$5&amp;WI!$H11,Data!$QY$3:$QY$1713&amp;Data!$QZ$3:$QZ$1713,0),22),"")</f>
        <v>83</v>
      </c>
      <c r="P11" s="9" cm="1">
        <f t="array" ref="P11">IFERROR(INDEX(Data!$QY$3:$RT$1713,MATCH(WI!P$5&amp;WI!$H11,Data!$QY$3:$QY$1713&amp;Data!$QZ$3:$QZ$1713,0),22),"")</f>
        <v>81</v>
      </c>
      <c r="Q11" s="9" cm="1">
        <f t="array" ref="Q11">IFERROR(INDEX(Data!$QY$3:$RT$1713,MATCH(WI!Q$5&amp;WI!$H11,Data!$QY$3:$QY$1713&amp;Data!$QZ$3:$QZ$1713,0),22),"")</f>
        <v>77</v>
      </c>
      <c r="R11" s="9" cm="1">
        <f t="array" ref="R11">IFERROR(INDEX(Data!$QY$3:$RT$1713,MATCH(WI!R$5&amp;WI!$H11,Data!$QY$3:$QY$1713&amp;Data!$QZ$3:$QZ$1713,0),22),"")</f>
        <v>76</v>
      </c>
      <c r="S11" s="9" cm="1">
        <f t="array" ref="S11">IFERROR(INDEX(Data!$QY$3:$RT$1713,MATCH(WI!S$5&amp;WI!$H11,Data!$QY$3:$QY$1713&amp;Data!$QZ$3:$QZ$1713,0),22),"")</f>
        <v>78</v>
      </c>
      <c r="T11" s="9" cm="1">
        <f t="array" ref="T11">IFERROR(INDEX(Data!$QY$3:$RT$1713,MATCH(WI!T$5&amp;WI!$H11,Data!$QY$3:$QY$1713&amp;Data!$QZ$3:$QZ$1713,0),22),"")</f>
        <v>76</v>
      </c>
      <c r="U11" s="9" cm="1">
        <f t="array" ref="U11">IFERROR(INDEX(Data!$QY$3:$RT$1713,MATCH(WI!U$5&amp;WI!$H11,Data!$QY$3:$QY$1713&amp;Data!$QZ$3:$QZ$1713,0),22),"")</f>
        <v>79</v>
      </c>
      <c r="V11" s="9" cm="1">
        <f t="array" ref="V11">IFERROR(INDEX(Data!$QY$3:$RT$1713,MATCH(WI!V$5&amp;WI!$H11,Data!$QY$3:$QY$1713&amp;Data!$QZ$3:$QZ$1713,0),22),"")</f>
        <v>77</v>
      </c>
      <c r="W11" s="9" cm="1">
        <f t="array" ref="W11">IFERROR(INDEX(Data!$QY$3:$RT$1713,MATCH(WI!W$5&amp;WI!$H11,Data!$QY$3:$QY$1713&amp;Data!$QZ$3:$QZ$1713,0),22),"")</f>
        <v>74</v>
      </c>
      <c r="X11" s="9" cm="1">
        <f t="array" ref="X11">IFERROR(INDEX(Data!$QY$3:$RT$1713,MATCH(WI!X$5&amp;WI!$H11,Data!$QY$3:$QY$1713&amp;Data!$QZ$3:$QZ$1713,0),22),"")</f>
        <v>77</v>
      </c>
      <c r="Y11" s="9" cm="1">
        <f t="array" ref="Y11">IFERROR(INDEX(Data!$QY$3:$RT$1713,MATCH(WI!Y$5&amp;WI!$H11,Data!$QY$3:$QY$1713&amp;Data!$QZ$3:$QZ$1713,0),22),"")</f>
        <v>78</v>
      </c>
      <c r="Z11" s="9" cm="1">
        <f t="array" ref="Z11">IFERROR(INDEX(Data!$QY$3:$RT$1713,MATCH(WI!Z$5&amp;WI!$H11,Data!$QY$3:$QY$1713&amp;Data!$QZ$3:$QZ$1713,0),22),"")</f>
        <v>74</v>
      </c>
      <c r="AA11" s="9" cm="1">
        <f t="array" ref="AA11">IFERROR(INDEX(Data!$QY$3:$RT$1713,MATCH(WI!AA$5&amp;WI!$H11,Data!$QY$3:$QY$1713&amp;Data!$QZ$3:$QZ$1713,0),22),"")</f>
        <v>78</v>
      </c>
      <c r="AB11" s="9" cm="1">
        <f t="array" ref="AB11">IFERROR(INDEX(Data!$QY$3:$RT$1713,MATCH(WI!AB$5&amp;WI!$H11,Data!$QY$3:$QY$1713&amp;Data!$QZ$3:$QZ$1713,0),22),"")</f>
        <v>77</v>
      </c>
      <c r="AC11" s="9" cm="1">
        <f t="array" ref="AC11">IFERROR(INDEX(Data!$QY$3:$RT$1713,MATCH(WI!AC$5&amp;WI!$H11,Data!$QY$3:$QY$1713&amp;Data!$QZ$3:$QZ$1713,0),22),"")</f>
        <v>77</v>
      </c>
      <c r="AD11" s="9" cm="1">
        <f t="array" ref="AD11">IFERROR(INDEX(Data!$QY$3:$RT$1713,MATCH(WI!AD$5&amp;WI!$H11,Data!$QY$3:$QY$1713&amp;Data!$QZ$3:$QZ$1713,0),22),"")</f>
        <v>77</v>
      </c>
      <c r="AE11" s="9" cm="1">
        <f t="array" ref="AE11">IFERROR(INDEX(Data!$QY$3:$RT$1713,MATCH(WI!AE$5&amp;WI!$H11,Data!$QY$3:$QY$1713&amp;Data!$QZ$3:$QZ$1713,0),22),"")</f>
        <v>76</v>
      </c>
      <c r="AF11" s="9" cm="1">
        <f t="array" ref="AF11">IFERROR(INDEX(Data!$QY$3:$RT$1713,MATCH(WI!AF$5&amp;WI!$H11,Data!$QY$3:$QY$1713&amp;Data!$QZ$3:$QZ$1713,0),22),"")</f>
        <v>75</v>
      </c>
      <c r="AG11" s="9" cm="1">
        <f t="array" ref="AG11">IFERROR(INDEX(Data!$QY$3:$RT$1713,MATCH(WI!AG$5&amp;WI!$H11,Data!$QY$3:$QY$1713&amp;Data!$QZ$3:$QZ$1713,0),22),"")</f>
        <v>75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IFERROR(INDEX(Data!$QY$3:$RT$1713,MATCH(WI!N$5&amp;WI!$H12,Data!$QY$3:$QY$1713&amp;Data!$QZ$3:$QZ$1713,0),22),"")</f>
        <v>72</v>
      </c>
      <c r="O12" s="10" cm="1">
        <f t="array" ref="O12">IFERROR(INDEX(Data!$QY$3:$RT$1713,MATCH(WI!O$5&amp;WI!$H12,Data!$QY$3:$QY$1713&amp;Data!$QZ$3:$QZ$1713,0),22),"")</f>
        <v>65</v>
      </c>
      <c r="P12" s="10" cm="1">
        <f t="array" ref="P12">IFERROR(INDEX(Data!$QY$3:$RT$1713,MATCH(WI!P$5&amp;WI!$H12,Data!$QY$3:$QY$1713&amp;Data!$QZ$3:$QZ$1713,0),22),"")</f>
        <v>62</v>
      </c>
      <c r="Q12" s="10" cm="1">
        <f t="array" ref="Q12">IFERROR(INDEX(Data!$QY$3:$RT$1713,MATCH(WI!Q$5&amp;WI!$H12,Data!$QY$3:$QY$1713&amp;Data!$QZ$3:$QZ$1713,0),22),"")</f>
        <v>68</v>
      </c>
      <c r="R12" s="10" cm="1">
        <f t="array" ref="R12">IFERROR(INDEX(Data!$QY$3:$RT$1713,MATCH(WI!R$5&amp;WI!$H12,Data!$QY$3:$QY$1713&amp;Data!$QZ$3:$QZ$1713,0),22),"")</f>
        <v>71</v>
      </c>
      <c r="S12" s="10" cm="1">
        <f t="array" ref="S12">IFERROR(INDEX(Data!$QY$3:$RT$1713,MATCH(WI!S$5&amp;WI!$H12,Data!$QY$3:$QY$1713&amp;Data!$QZ$3:$QZ$1713,0),22),"")</f>
        <v>73</v>
      </c>
      <c r="T12" s="10" cm="1">
        <f t="array" ref="T12">IFERROR(INDEX(Data!$QY$3:$RT$1713,MATCH(WI!T$5&amp;WI!$H12,Data!$QY$3:$QY$1713&amp;Data!$QZ$3:$QZ$1713,0),22),"")</f>
        <v>72</v>
      </c>
      <c r="U12" s="10" cm="1">
        <f t="array" ref="U12">IFERROR(INDEX(Data!$QY$3:$RT$1713,MATCH(WI!U$5&amp;WI!$H12,Data!$QY$3:$QY$1713&amp;Data!$QZ$3:$QZ$1713,0),22),"")</f>
        <v>72</v>
      </c>
      <c r="V12" s="10" cm="1">
        <f t="array" ref="V12">IFERROR(INDEX(Data!$QY$3:$RT$1713,MATCH(WI!V$5&amp;WI!$H12,Data!$QY$3:$QY$1713&amp;Data!$QZ$3:$QZ$1713,0),22),"")</f>
        <v>72</v>
      </c>
      <c r="W12" s="10" cm="1">
        <f t="array" ref="W12">IFERROR(INDEX(Data!$QY$3:$RT$1713,MATCH(WI!W$5&amp;WI!$H12,Data!$QY$3:$QY$1713&amp;Data!$QZ$3:$QZ$1713,0),22),"")</f>
        <v>74</v>
      </c>
      <c r="X12" s="10" cm="1">
        <f t="array" ref="X12">IFERROR(INDEX(Data!$QY$3:$RT$1713,MATCH(WI!X$5&amp;WI!$H12,Data!$QY$3:$QY$1713&amp;Data!$QZ$3:$QZ$1713,0),22),"")</f>
        <v>77</v>
      </c>
      <c r="Y12" s="10" cm="1">
        <f t="array" ref="Y12">IFERROR(INDEX(Data!$QY$3:$RT$1713,MATCH(WI!Y$5&amp;WI!$H12,Data!$QY$3:$QY$1713&amp;Data!$QZ$3:$QZ$1713,0),22),"")</f>
        <v>75</v>
      </c>
      <c r="Z12" s="10" cm="1">
        <f t="array" ref="Z12">IFERROR(INDEX(Data!$QY$3:$RT$1713,MATCH(WI!Z$5&amp;WI!$H12,Data!$QY$3:$QY$1713&amp;Data!$QZ$3:$QZ$1713,0),22),"")</f>
        <v>75</v>
      </c>
      <c r="AA12" s="10" cm="1">
        <f t="array" ref="AA12">IFERROR(INDEX(Data!$QY$3:$RT$1713,MATCH(WI!AA$5&amp;WI!$H12,Data!$QY$3:$QY$1713&amp;Data!$QZ$3:$QZ$1713,0),22),"")</f>
        <v>74</v>
      </c>
      <c r="AB12" s="10" cm="1">
        <f t="array" ref="AB12">IFERROR(INDEX(Data!$QY$3:$RT$1713,MATCH(WI!AB$5&amp;WI!$H12,Data!$QY$3:$QY$1713&amp;Data!$QZ$3:$QZ$1713,0),22),"")</f>
        <v>73</v>
      </c>
      <c r="AC12" s="10" cm="1">
        <f t="array" ref="AC12">IFERROR(INDEX(Data!$QY$3:$RT$1713,MATCH(WI!AC$5&amp;WI!$H12,Data!$QY$3:$QY$1713&amp;Data!$QZ$3:$QZ$1713,0),22),"")</f>
        <v>73</v>
      </c>
      <c r="AD12" s="10" cm="1">
        <f t="array" ref="AD12">IFERROR(INDEX(Data!$QY$3:$RT$1713,MATCH(WI!AD$5&amp;WI!$H12,Data!$QY$3:$QY$1713&amp;Data!$QZ$3:$QZ$1713,0),22),"")</f>
        <v>75</v>
      </c>
      <c r="AE12" s="10" cm="1">
        <f t="array" ref="AE12">IFERROR(INDEX(Data!$QY$3:$RT$1713,MATCH(WI!AE$5&amp;WI!$H12,Data!$QY$3:$QY$1713&amp;Data!$QZ$3:$QZ$1713,0),22),"")</f>
        <v>73</v>
      </c>
      <c r="AF12" s="10" cm="1">
        <f t="array" ref="AF12">IFERROR(INDEX(Data!$QY$3:$RT$1713,MATCH(WI!AF$5&amp;WI!$H12,Data!$QY$3:$QY$1713&amp;Data!$QZ$3:$QZ$1713,0),22),"")</f>
        <v>73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IFERROR(INDEX(Data!$QY$3:$RT$1713,MATCH(WI!M$5&amp;WI!$H13,Data!$QY$3:$QY$1713&amp;Data!$QZ$3:$QZ$1713,0),22),"")</f>
        <v>82</v>
      </c>
      <c r="N13" s="9" cm="1">
        <f t="array" ref="N13">IFERROR(INDEX(Data!$QY$3:$RT$1713,MATCH(WI!N$5&amp;WI!$H13,Data!$QY$3:$QY$1713&amp;Data!$QZ$3:$QZ$1713,0),22),"")</f>
        <v>86</v>
      </c>
      <c r="O13" s="9" cm="1">
        <f t="array" ref="O13">IFERROR(INDEX(Data!$QY$3:$RT$1713,MATCH(WI!O$5&amp;WI!$H13,Data!$QY$3:$QY$1713&amp;Data!$QZ$3:$QZ$1713,0),22),"")</f>
        <v>85</v>
      </c>
      <c r="P13" s="9" cm="1">
        <f t="array" ref="P13">IFERROR(INDEX(Data!$QY$3:$RT$1713,MATCH(WI!P$5&amp;WI!$H13,Data!$QY$3:$QY$1713&amp;Data!$QZ$3:$QZ$1713,0),22),"")</f>
        <v>82</v>
      </c>
      <c r="Q13" s="9" cm="1">
        <f t="array" ref="Q13">IFERROR(INDEX(Data!$QY$3:$RT$1713,MATCH(WI!Q$5&amp;WI!$H13,Data!$QY$3:$QY$1713&amp;Data!$QZ$3:$QZ$1713,0),22),"")</f>
        <v>79</v>
      </c>
      <c r="R13" s="9" cm="1">
        <f t="array" ref="R13">IFERROR(INDEX(Data!$QY$3:$RT$1713,MATCH(WI!R$5&amp;WI!$H13,Data!$QY$3:$QY$1713&amp;Data!$QZ$3:$QZ$1713,0),22),"")</f>
        <v>79</v>
      </c>
      <c r="S13" s="9" cm="1">
        <f t="array" ref="S13">IFERROR(INDEX(Data!$QY$3:$RT$1713,MATCH(WI!S$5&amp;WI!$H13,Data!$QY$3:$QY$1713&amp;Data!$QZ$3:$QZ$1713,0),22),"")</f>
        <v>83</v>
      </c>
      <c r="T13" s="9" cm="1">
        <f t="array" ref="T13">IFERROR(INDEX(Data!$QY$3:$RT$1713,MATCH(WI!T$5&amp;WI!$H13,Data!$QY$3:$QY$1713&amp;Data!$QZ$3:$QZ$1713,0),22),"")</f>
        <v>83</v>
      </c>
      <c r="U13" s="9" cm="1">
        <f t="array" ref="U13">IFERROR(INDEX(Data!$QY$3:$RT$1713,MATCH(WI!U$5&amp;WI!$H13,Data!$QY$3:$QY$1713&amp;Data!$QZ$3:$QZ$1713,0),22),"")</f>
        <v>84</v>
      </c>
      <c r="V13" s="9" cm="1">
        <f t="array" ref="V13">IFERROR(INDEX(Data!$QY$3:$RT$1713,MATCH(WI!V$5&amp;WI!$H13,Data!$QY$3:$QY$1713&amp;Data!$QZ$3:$QZ$1713,0),22),"")</f>
        <v>83</v>
      </c>
      <c r="W13" s="9" cm="1">
        <f t="array" ref="W13">IFERROR(INDEX(Data!$QY$3:$RT$1713,MATCH(WI!W$5&amp;WI!$H13,Data!$QY$3:$QY$1713&amp;Data!$QZ$3:$QZ$1713,0),22),"")</f>
        <v>83</v>
      </c>
      <c r="X13" s="9" cm="1">
        <f t="array" ref="X13">IFERROR(INDEX(Data!$QY$3:$RT$1713,MATCH(WI!X$5&amp;WI!$H13,Data!$QY$3:$QY$1713&amp;Data!$QZ$3:$QZ$1713,0),22),"")</f>
        <v>85</v>
      </c>
      <c r="Y13" s="9" cm="1">
        <f t="array" ref="Y13">IFERROR(INDEX(Data!$QY$3:$RT$1713,MATCH(WI!Y$5&amp;WI!$H13,Data!$QY$3:$QY$1713&amp;Data!$QZ$3:$QZ$1713,0),22),"")</f>
        <v>82</v>
      </c>
      <c r="Z13" s="9" cm="1">
        <f t="array" ref="Z13">IFERROR(INDEX(Data!$QY$3:$RT$1713,MATCH(WI!Z$5&amp;WI!$H13,Data!$QY$3:$QY$1713&amp;Data!$QZ$3:$QZ$1713,0),22),"")</f>
        <v>82</v>
      </c>
      <c r="AA13" s="9" cm="1">
        <f t="array" ref="AA13">IFERROR(INDEX(Data!$QY$3:$RT$1713,MATCH(WI!AA$5&amp;WI!$H13,Data!$QY$3:$QY$1713&amp;Data!$QZ$3:$QZ$1713,0),22),"")</f>
        <v>81</v>
      </c>
      <c r="AB13" s="9" cm="1">
        <f t="array" ref="AB13">IFERROR(INDEX(Data!$QY$3:$RT$1713,MATCH(WI!AB$5&amp;WI!$H13,Data!$QY$3:$QY$1713&amp;Data!$QZ$3:$QZ$1713,0),22),"")</f>
        <v>79</v>
      </c>
      <c r="AC13" s="9" cm="1">
        <f t="array" ref="AC13">IFERROR(INDEX(Data!$QY$3:$RT$1713,MATCH(WI!AC$5&amp;WI!$H13,Data!$QY$3:$QY$1713&amp;Data!$QZ$3:$QZ$1713,0),22),"")</f>
        <v>79</v>
      </c>
      <c r="AD13" s="9" cm="1">
        <f t="array" ref="AD13">IFERROR(INDEX(Data!$QY$3:$RT$1713,MATCH(WI!AD$5&amp;WI!$H13,Data!$QY$3:$QY$1713&amp;Data!$QZ$3:$QZ$1713,0),22),"")</f>
        <v>79</v>
      </c>
      <c r="AE13" s="9" cm="1">
        <f t="array" ref="AE13">IFERROR(INDEX(Data!$QY$3:$RT$1713,MATCH(WI!AE$5&amp;WI!$H13,Data!$QY$3:$QY$1713&amp;Data!$QZ$3:$QZ$1713,0),22),"")</f>
        <v>83</v>
      </c>
      <c r="AF13" s="9" cm="1">
        <f t="array" ref="AF13">IFERROR(INDEX(Data!$QY$3:$RT$1713,MATCH(WI!AF$5&amp;WI!$H13,Data!$QY$3:$QY$1713&amp;Data!$QZ$3:$QZ$1713,0),22),"")</f>
        <v>81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IFERROR(INDEX(Data!$QY$3:$RT$1713,MATCH(WI!P$5&amp;WI!$H14,Data!$QY$3:$QY$1713&amp;Data!$QZ$3:$QZ$1713,0),22),"")</f>
        <v>59</v>
      </c>
      <c r="Q14" s="10" cm="1">
        <f t="array" ref="Q14">IFERROR(INDEX(Data!$QY$3:$RT$1713,MATCH(WI!Q$5&amp;WI!$H14,Data!$QY$3:$QY$1713&amp;Data!$QZ$3:$QZ$1713,0),22),"")</f>
        <v>61</v>
      </c>
      <c r="R14" s="10" cm="1">
        <f t="array" ref="R14">IFERROR(INDEX(Data!$QY$3:$RT$1713,MATCH(WI!R$5&amp;WI!$H14,Data!$QY$3:$QY$1713&amp;Data!$QZ$3:$QZ$1713,0),22),"")</f>
        <v>64</v>
      </c>
      <c r="S14" s="10" cm="1">
        <f t="array" ref="S14">IFERROR(INDEX(Data!$QY$3:$RT$1713,MATCH(WI!S$5&amp;WI!$H14,Data!$QY$3:$QY$1713&amp;Data!$QZ$3:$QZ$1713,0),22),"")</f>
        <v>64</v>
      </c>
      <c r="T14" s="10" cm="1">
        <f t="array" ref="T14">IFERROR(INDEX(Data!$QY$3:$RT$1713,MATCH(WI!T$5&amp;WI!$H14,Data!$QY$3:$QY$1713&amp;Data!$QZ$3:$QZ$1713,0),22),"")</f>
        <v>62</v>
      </c>
      <c r="U14" s="10" cm="1">
        <f t="array" ref="U14">IFERROR(INDEX(Data!$QY$3:$RT$1713,MATCH(WI!U$5&amp;WI!$H14,Data!$QY$3:$QY$1713&amp;Data!$QZ$3:$QZ$1713,0),22),"")</f>
        <v>65</v>
      </c>
      <c r="V14" s="10" cm="1">
        <f t="array" ref="V14">IFERROR(INDEX(Data!$QY$3:$RT$1713,MATCH(WI!V$5&amp;WI!$H14,Data!$QY$3:$QY$1713&amp;Data!$QZ$3:$QZ$1713,0),22),"")</f>
        <v>69</v>
      </c>
      <c r="W14" s="10" cm="1">
        <f t="array" ref="W14">IFERROR(INDEX(Data!$QY$3:$RT$1713,MATCH(WI!W$5&amp;WI!$H14,Data!$QY$3:$QY$1713&amp;Data!$QZ$3:$QZ$1713,0),22),"")</f>
        <v>66</v>
      </c>
      <c r="X14" s="10" cm="1">
        <f t="array" ref="X14">IFERROR(INDEX(Data!$QY$3:$RT$1713,MATCH(WI!X$5&amp;WI!$H14,Data!$QY$3:$QY$1713&amp;Data!$QZ$3:$QZ$1713,0),22),"")</f>
        <v>65</v>
      </c>
      <c r="Y14" s="10" cm="1">
        <f t="array" ref="Y14">IFERROR(INDEX(Data!$QY$3:$RT$1713,MATCH(WI!Y$5&amp;WI!$H14,Data!$QY$3:$QY$1713&amp;Data!$QZ$3:$QZ$1713,0),22),"")</f>
        <v>65</v>
      </c>
      <c r="Z14" s="10" cm="1">
        <f t="array" ref="Z14">IFERROR(INDEX(Data!$QY$3:$RT$1713,MATCH(WI!Z$5&amp;WI!$H14,Data!$QY$3:$QY$1713&amp;Data!$QZ$3:$QZ$1713,0),22),"")</f>
        <v>70</v>
      </c>
      <c r="AA14" s="10" cm="1">
        <f t="array" ref="AA14">IFERROR(INDEX(Data!$QY$3:$RT$1713,MATCH(WI!AA$5&amp;WI!$H14,Data!$QY$3:$QY$1713&amp;Data!$QZ$3:$QZ$1713,0),22),"")</f>
        <v>70</v>
      </c>
      <c r="AB14" s="10" cm="1">
        <f t="array" ref="AB14">IFERROR(INDEX(Data!$QY$3:$RT$1713,MATCH(WI!AB$5&amp;WI!$H14,Data!$QY$3:$QY$1713&amp;Data!$QZ$3:$QZ$1713,0),22),"")</f>
        <v>67</v>
      </c>
      <c r="AC14" s="10" cm="1">
        <f t="array" ref="AC14">IFERROR(INDEX(Data!$QY$3:$RT$1713,MATCH(WI!AC$5&amp;WI!$H14,Data!$QY$3:$QY$1713&amp;Data!$QZ$3:$QZ$1713,0),22),"")</f>
        <v>68</v>
      </c>
      <c r="AD14" s="10" cm="1">
        <f t="array" ref="AD14">IFERROR(INDEX(Data!$QY$3:$RT$1713,MATCH(WI!AD$5&amp;WI!$H14,Data!$QY$3:$QY$1713&amp;Data!$QZ$3:$QZ$1713,0),22),"")</f>
        <v>71</v>
      </c>
      <c r="AE14" s="10" cm="1">
        <f t="array" ref="AE14">IFERROR(INDEX(Data!$QY$3:$RT$1713,MATCH(WI!AE$5&amp;WI!$H14,Data!$QY$3:$QY$1713&amp;Data!$QZ$3:$QZ$1713,0),22),"")</f>
        <v>71</v>
      </c>
      <c r="AF14" s="10" cm="1">
        <f t="array" ref="AF14">IFERROR(INDEX(Data!$QY$3:$RT$1713,MATCH(WI!AF$5&amp;WI!$H14,Data!$QY$3:$QY$1713&amp;Data!$QZ$3:$QZ$1713,0),22),"")</f>
        <v>68</v>
      </c>
      <c r="AG14" s="10" cm="1">
        <f t="array" ref="AG14">IFERROR(INDEX(Data!$QY$3:$RT$1713,MATCH(WI!AG$5&amp;WI!$H14,Data!$QY$3:$QY$1713&amp;Data!$QZ$3:$QZ$1713,0),22),"")</f>
        <v>66</v>
      </c>
      <c r="AH14" s="10" cm="1">
        <f t="array" ref="AH14">IFERROR(INDEX(Data!$QY$3:$RT$1713,MATCH(WI!AH$5&amp;WI!$H14,Data!$QY$3:$QY$1713&amp;Data!$QZ$3:$QZ$1713,0),22),"")</f>
        <v>64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IFERROR(INDEX(Data!$QY$3:$RT$1713,MATCH(WI!M$5&amp;WI!$H15,Data!$QY$3:$QY$1713&amp;Data!$QZ$3:$QZ$1713,0),22),"")</f>
        <v>89</v>
      </c>
      <c r="N15" s="9" cm="1">
        <f t="array" ref="N15">IFERROR(INDEX(Data!$QY$3:$RT$1713,MATCH(WI!N$5&amp;WI!$H15,Data!$QY$3:$QY$1713&amp;Data!$QZ$3:$QZ$1713,0),22),"")</f>
        <v>89</v>
      </c>
      <c r="O15" s="9" cm="1">
        <f t="array" ref="O15">IFERROR(INDEX(Data!$QY$3:$RT$1713,MATCH(WI!O$5&amp;WI!$H15,Data!$QY$3:$QY$1713&amp;Data!$QZ$3:$QZ$1713,0),22),"")</f>
        <v>87</v>
      </c>
      <c r="P15" s="9" cm="1">
        <f t="array" ref="P15">IFERROR(INDEX(Data!$QY$3:$RT$1713,MATCH(WI!P$5&amp;WI!$H15,Data!$QY$3:$QY$1713&amp;Data!$QZ$3:$QZ$1713,0),22),"")</f>
        <v>84</v>
      </c>
      <c r="Q15" s="9" cm="1">
        <f t="array" ref="Q15">IFERROR(INDEX(Data!$QY$3:$RT$1713,MATCH(WI!Q$5&amp;WI!$H15,Data!$QY$3:$QY$1713&amp;Data!$QZ$3:$QZ$1713,0),22),"")</f>
        <v>83</v>
      </c>
      <c r="R15" s="9" cm="1">
        <f t="array" ref="R15">IFERROR(INDEX(Data!$QY$3:$RT$1713,MATCH(WI!R$5&amp;WI!$H15,Data!$QY$3:$QY$1713&amp;Data!$QZ$3:$QZ$1713,0),22),"")</f>
        <v>81</v>
      </c>
      <c r="S15" s="9" cm="1">
        <f t="array" ref="S15">IFERROR(INDEX(Data!$QY$3:$RT$1713,MATCH(WI!S$5&amp;WI!$H15,Data!$QY$3:$QY$1713&amp;Data!$QZ$3:$QZ$1713,0),22),"")</f>
        <v>81</v>
      </c>
      <c r="T15" s="9" cm="1">
        <f t="array" ref="T15">IFERROR(INDEX(Data!$QY$3:$RT$1713,MATCH(WI!T$5&amp;WI!$H15,Data!$QY$3:$QY$1713&amp;Data!$QZ$3:$QZ$1713,0),22),"")</f>
        <v>81</v>
      </c>
      <c r="U15" s="9" cm="1">
        <f t="array" ref="U15">IFERROR(INDEX(Data!$QY$3:$RT$1713,MATCH(WI!U$5&amp;WI!$H15,Data!$QY$3:$QY$1713&amp;Data!$QZ$3:$QZ$1713,0),22),"")</f>
        <v>79</v>
      </c>
      <c r="V15" s="9" cm="1">
        <f t="array" ref="V15">IFERROR(INDEX(Data!$QY$3:$RT$1713,MATCH(WI!V$5&amp;WI!$H15,Data!$QY$3:$QY$1713&amp;Data!$QZ$3:$QZ$1713,0),22),"")</f>
        <v>80</v>
      </c>
      <c r="W15" s="9" cm="1">
        <f t="array" ref="W15">IFERROR(INDEX(Data!$QY$3:$RT$1713,MATCH(WI!W$5&amp;WI!$H15,Data!$QY$3:$QY$1713&amp;Data!$QZ$3:$QZ$1713,0),22),"")</f>
        <v>76</v>
      </c>
      <c r="X15" s="9" cm="1">
        <f t="array" ref="X15">IFERROR(INDEX(Data!$QY$3:$RT$1713,MATCH(WI!X$5&amp;WI!$H15,Data!$QY$3:$QY$1713&amp;Data!$QZ$3:$QZ$1713,0),22),"")</f>
        <v>75</v>
      </c>
      <c r="Y15" s="9" cm="1">
        <f t="array" ref="Y15">IFERROR(INDEX(Data!$QY$3:$RT$1713,MATCH(WI!Y$5&amp;WI!$H15,Data!$QY$3:$QY$1713&amp;Data!$QZ$3:$QZ$1713,0),22),"")</f>
        <v>75</v>
      </c>
      <c r="Z15" s="9" cm="1">
        <f t="array" ref="Z15">IFERROR(INDEX(Data!$QY$3:$RT$1713,MATCH(WI!Z$5&amp;WI!$H15,Data!$QY$3:$QY$1713&amp;Data!$QZ$3:$QZ$1713,0),22),"")</f>
        <v>73</v>
      </c>
      <c r="AA15" s="9" cm="1">
        <f t="array" ref="AA15">IFERROR(INDEX(Data!$QY$3:$RT$1713,MATCH(WI!AA$5&amp;WI!$H15,Data!$QY$3:$QY$1713&amp;Data!$QZ$3:$QZ$1713,0),22),"")</f>
        <v>77</v>
      </c>
      <c r="AB15" s="9" cm="1">
        <f t="array" ref="AB15">IFERROR(INDEX(Data!$QY$3:$RT$1713,MATCH(WI!AB$5&amp;WI!$H15,Data!$QY$3:$QY$1713&amp;Data!$QZ$3:$QZ$1713,0),22),"")</f>
        <v>74</v>
      </c>
      <c r="AC15" s="9" cm="1">
        <f t="array" ref="AC15">IFERROR(INDEX(Data!$QY$3:$RT$1713,MATCH(WI!AC$5&amp;WI!$H15,Data!$QY$3:$QY$1713&amp;Data!$QZ$3:$QZ$1713,0),22),"")</f>
        <v>76</v>
      </c>
      <c r="AD15" s="9" cm="1">
        <f t="array" ref="AD15">IFERROR(INDEX(Data!$QY$3:$RT$1713,MATCH(WI!AD$5&amp;WI!$H15,Data!$QY$3:$QY$1713&amp;Data!$QZ$3:$QZ$1713,0),22),"")</f>
        <v>74</v>
      </c>
      <c r="AE15" s="9" cm="1">
        <f t="array" ref="AE15">IFERROR(INDEX(Data!$QY$3:$RT$1713,MATCH(WI!AE$5&amp;WI!$H15,Data!$QY$3:$QY$1713&amp;Data!$QZ$3:$QZ$1713,0),22),"")</f>
        <v>71</v>
      </c>
      <c r="AF15" s="9" cm="1">
        <f t="array" ref="AF15">IFERROR(INDEX(Data!$QY$3:$RT$1713,MATCH(WI!AF$5&amp;WI!$H15,Data!$QY$3:$QY$1713&amp;Data!$QZ$3:$QZ$1713,0),22),"")</f>
        <v>70</v>
      </c>
      <c r="AG15" s="9" cm="1">
        <f t="array" ref="AG15">IFERROR(INDEX(Data!$QY$3:$RT$1713,MATCH(WI!AG$5&amp;WI!$H15,Data!$QY$3:$QY$1713&amp;Data!$QZ$3:$QZ$1713,0),22),"")</f>
        <v>71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IFERROR(INDEX(Data!$QY$3:$RT$1713,MATCH(WI!N$5&amp;WI!$H16,Data!$QY$3:$QY$1713&amp;Data!$QZ$3:$QZ$1713,0),22),"")</f>
        <v>76</v>
      </c>
      <c r="O16" s="10" cm="1">
        <f t="array" ref="O16">IFERROR(INDEX(Data!$QY$3:$RT$1713,MATCH(WI!O$5&amp;WI!$H16,Data!$QY$3:$QY$1713&amp;Data!$QZ$3:$QZ$1713,0),22),"")</f>
        <v>78</v>
      </c>
      <c r="P16" s="10" cm="1">
        <f t="array" ref="P16">IFERROR(INDEX(Data!$QY$3:$RT$1713,MATCH(WI!P$5&amp;WI!$H16,Data!$QY$3:$QY$1713&amp;Data!$QZ$3:$QZ$1713,0),22),"")</f>
        <v>74</v>
      </c>
      <c r="Q16" s="10" cm="1">
        <f t="array" ref="Q16">IFERROR(INDEX(Data!$QY$3:$RT$1713,MATCH(WI!Q$5&amp;WI!$H16,Data!$QY$3:$QY$1713&amp;Data!$QZ$3:$QZ$1713,0),22),"")</f>
        <v>75</v>
      </c>
      <c r="R16" s="10" cm="1">
        <f t="array" ref="R16">IFERROR(INDEX(Data!$QY$3:$RT$1713,MATCH(WI!R$5&amp;WI!$H16,Data!$QY$3:$QY$1713&amp;Data!$QZ$3:$QZ$1713,0),22),"")</f>
        <v>74</v>
      </c>
      <c r="S16" s="10" cm="1">
        <f t="array" ref="S16">IFERROR(INDEX(Data!$QY$3:$RT$1713,MATCH(WI!S$5&amp;WI!$H16,Data!$QY$3:$QY$1713&amp;Data!$QZ$3:$QZ$1713,0),22),"")</f>
        <v>71</v>
      </c>
      <c r="T16" s="10" cm="1">
        <f t="array" ref="T16">IFERROR(INDEX(Data!$QY$3:$RT$1713,MATCH(WI!T$5&amp;WI!$H16,Data!$QY$3:$QY$1713&amp;Data!$QZ$3:$QZ$1713,0),22),"")</f>
        <v>72</v>
      </c>
      <c r="U16" s="10" cm="1">
        <f t="array" ref="U16">IFERROR(INDEX(Data!$QY$3:$RT$1713,MATCH(WI!U$5&amp;WI!$H16,Data!$QY$3:$QY$1713&amp;Data!$QZ$3:$QZ$1713,0),22),"")</f>
        <v>74</v>
      </c>
      <c r="V16" s="10" cm="1">
        <f t="array" ref="V16">IFERROR(INDEX(Data!$QY$3:$RT$1713,MATCH(WI!V$5&amp;WI!$H16,Data!$QY$3:$QY$1713&amp;Data!$QZ$3:$QZ$1713,0),22),"")</f>
        <v>75</v>
      </c>
      <c r="W16" s="10" cm="1">
        <f t="array" ref="W16">IFERROR(INDEX(Data!$QY$3:$RT$1713,MATCH(WI!W$5&amp;WI!$H16,Data!$QY$3:$QY$1713&amp;Data!$QZ$3:$QZ$1713,0),22),"")</f>
        <v>75</v>
      </c>
      <c r="X16" s="10" cm="1">
        <f t="array" ref="X16">IFERROR(INDEX(Data!$QY$3:$RT$1713,MATCH(WI!X$5&amp;WI!$H16,Data!$QY$3:$QY$1713&amp;Data!$QZ$3:$QZ$1713,0),22),"")</f>
        <v>74</v>
      </c>
      <c r="Y16" s="10" cm="1">
        <f t="array" ref="Y16">IFERROR(INDEX(Data!$QY$3:$RT$1713,MATCH(WI!Y$5&amp;WI!$H16,Data!$QY$3:$QY$1713&amp;Data!$QZ$3:$QZ$1713,0),22),"")</f>
        <v>73</v>
      </c>
      <c r="Z16" s="10" cm="1">
        <f t="array" ref="Z16">IFERROR(INDEX(Data!$QY$3:$RT$1713,MATCH(WI!Z$5&amp;WI!$H16,Data!$QY$3:$QY$1713&amp;Data!$QZ$3:$QZ$1713,0),22),"")</f>
        <v>75</v>
      </c>
      <c r="AA16" s="10" cm="1">
        <f t="array" ref="AA16">IFERROR(INDEX(Data!$QY$3:$RT$1713,MATCH(WI!AA$5&amp;WI!$H16,Data!$QY$3:$QY$1713&amp;Data!$QZ$3:$QZ$1713,0),22),"")</f>
        <v>77</v>
      </c>
      <c r="AB16" s="10" cm="1">
        <f t="array" ref="AB16">IFERROR(INDEX(Data!$QY$3:$RT$1713,MATCH(WI!AB$5&amp;WI!$H16,Data!$QY$3:$QY$1713&amp;Data!$QZ$3:$QZ$1713,0),22),"")</f>
        <v>76</v>
      </c>
      <c r="AC16" s="10" cm="1">
        <f t="array" ref="AC16">IFERROR(INDEX(Data!$QY$3:$RT$1713,MATCH(WI!AC$5&amp;WI!$H16,Data!$QY$3:$QY$1713&amp;Data!$QZ$3:$QZ$1713,0),22),"")</f>
        <v>74</v>
      </c>
      <c r="AD16" s="10" cm="1">
        <f t="array" ref="AD16">IFERROR(INDEX(Data!$QY$3:$RT$1713,MATCH(WI!AD$5&amp;WI!$H16,Data!$QY$3:$QY$1713&amp;Data!$QZ$3:$QZ$1713,0),22),"")</f>
        <v>73</v>
      </c>
      <c r="AE16" s="10" cm="1">
        <f t="array" ref="AE16">IFERROR(INDEX(Data!$QY$3:$RT$1713,MATCH(WI!AE$5&amp;WI!$H16,Data!$QY$3:$QY$1713&amp;Data!$QZ$3:$QZ$1713,0),22),"")</f>
        <v>72</v>
      </c>
      <c r="AF16" s="10" cm="1">
        <f t="array" ref="AF16">IFERROR(INDEX(Data!$QY$3:$RT$1713,MATCH(WI!AF$5&amp;WI!$H16,Data!$QY$3:$QY$1713&amp;Data!$QZ$3:$QZ$1713,0),22),"")</f>
        <v>75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IFERROR(INDEX(Data!$QY$3:$RT$1713,MATCH(WI!N$5&amp;WI!$H17,Data!$QY$3:$QY$1713&amp;Data!$QZ$3:$QZ$1713,0),22),"")</f>
        <v>82</v>
      </c>
      <c r="O17" s="9" cm="1">
        <f t="array" ref="O17">IFERROR(INDEX(Data!$QY$3:$RT$1713,MATCH(WI!O$5&amp;WI!$H17,Data!$QY$3:$QY$1713&amp;Data!$QZ$3:$QZ$1713,0),22),"")</f>
        <v>83</v>
      </c>
      <c r="P17" s="9" cm="1">
        <f t="array" ref="P17">IFERROR(INDEX(Data!$QY$3:$RT$1713,MATCH(WI!P$5&amp;WI!$H17,Data!$QY$3:$QY$1713&amp;Data!$QZ$3:$QZ$1713,0),22),"")</f>
        <v>85</v>
      </c>
      <c r="Q17" s="9" cm="1">
        <f t="array" ref="Q17">IFERROR(INDEX(Data!$QY$3:$RT$1713,MATCH(WI!Q$5&amp;WI!$H17,Data!$QY$3:$QY$1713&amp;Data!$QZ$3:$QZ$1713,0),22),"")</f>
        <v>84</v>
      </c>
      <c r="R17" s="9" cm="1">
        <f t="array" ref="R17">IFERROR(INDEX(Data!$QY$3:$RT$1713,MATCH(WI!R$5&amp;WI!$H17,Data!$QY$3:$QY$1713&amp;Data!$QZ$3:$QZ$1713,0),22),"")</f>
        <v>83</v>
      </c>
      <c r="S17" s="9" cm="1">
        <f t="array" ref="S17">IFERROR(INDEX(Data!$QY$3:$RT$1713,MATCH(WI!S$5&amp;WI!$H17,Data!$QY$3:$QY$1713&amp;Data!$QZ$3:$QZ$1713,0),22),"")</f>
        <v>85</v>
      </c>
      <c r="T17" s="9" cm="1">
        <f t="array" ref="T17">IFERROR(INDEX(Data!$QY$3:$RT$1713,MATCH(WI!T$5&amp;WI!$H17,Data!$QY$3:$QY$1713&amp;Data!$QZ$3:$QZ$1713,0),22),"")</f>
        <v>85</v>
      </c>
      <c r="U17" s="9" cm="1">
        <f t="array" ref="U17">IFERROR(INDEX(Data!$QY$3:$RT$1713,MATCH(WI!U$5&amp;WI!$H17,Data!$QY$3:$QY$1713&amp;Data!$QZ$3:$QZ$1713,0),22),"")</f>
        <v>86</v>
      </c>
      <c r="V17" s="9" cm="1">
        <f t="array" ref="V17">IFERROR(INDEX(Data!$QY$3:$RT$1713,MATCH(WI!V$5&amp;WI!$H17,Data!$QY$3:$QY$1713&amp;Data!$QZ$3:$QZ$1713,0),22),"")</f>
        <v>88</v>
      </c>
      <c r="W17" s="9" cm="1">
        <f t="array" ref="W17">IFERROR(INDEX(Data!$QY$3:$RT$1713,MATCH(WI!W$5&amp;WI!$H17,Data!$QY$3:$QY$1713&amp;Data!$QZ$3:$QZ$1713,0),22),"")</f>
        <v>88</v>
      </c>
      <c r="X17" s="9" cm="1">
        <f t="array" ref="X17">IFERROR(INDEX(Data!$QY$3:$RT$1713,MATCH(WI!X$5&amp;WI!$H17,Data!$QY$3:$QY$1713&amp;Data!$QZ$3:$QZ$1713,0),22),"")</f>
        <v>87</v>
      </c>
      <c r="Y17" s="9" cm="1">
        <f t="array" ref="Y17">IFERROR(INDEX(Data!$QY$3:$RT$1713,MATCH(WI!Y$5&amp;WI!$H17,Data!$QY$3:$QY$1713&amp;Data!$QZ$3:$QZ$1713,0),22),"")</f>
        <v>87</v>
      </c>
      <c r="Z17" s="9" cm="1">
        <f t="array" ref="Z17">IFERROR(INDEX(Data!$QY$3:$RT$1713,MATCH(WI!Z$5&amp;WI!$H17,Data!$QY$3:$QY$1713&amp;Data!$QZ$3:$QZ$1713,0),22),"")</f>
        <v>86</v>
      </c>
      <c r="AA17" s="9" cm="1">
        <f t="array" ref="AA17">IFERROR(INDEX(Data!$QY$3:$RT$1713,MATCH(WI!AA$5&amp;WI!$H17,Data!$QY$3:$QY$1713&amp;Data!$QZ$3:$QZ$1713,0),22),"")</f>
        <v>85</v>
      </c>
      <c r="AB17" s="9" cm="1">
        <f t="array" ref="AB17">IFERROR(INDEX(Data!$QY$3:$RT$1713,MATCH(WI!AB$5&amp;WI!$H17,Data!$QY$3:$QY$1713&amp;Data!$QZ$3:$QZ$1713,0),22),"")</f>
        <v>84</v>
      </c>
      <c r="AC17" s="9" cm="1">
        <f t="array" ref="AC17">IFERROR(INDEX(Data!$QY$3:$RT$1713,MATCH(WI!AC$5&amp;WI!$H17,Data!$QY$3:$QY$1713&amp;Data!$QZ$3:$QZ$1713,0),22),"")</f>
        <v>85</v>
      </c>
      <c r="AD17" s="9" cm="1">
        <f t="array" ref="AD17">IFERROR(INDEX(Data!$QY$3:$RT$1713,MATCH(WI!AD$5&amp;WI!$H17,Data!$QY$3:$QY$1713&amp;Data!$QZ$3:$QZ$1713,0),22),"")</f>
        <v>84</v>
      </c>
      <c r="AE17" s="9" cm="1">
        <f t="array" ref="AE17">IFERROR(INDEX(Data!$QY$3:$RT$1713,MATCH(WI!AE$5&amp;WI!$H17,Data!$QY$3:$QY$1713&amp;Data!$QZ$3:$QZ$1713,0),22),"")</f>
        <v>84</v>
      </c>
      <c r="AF17" s="9" cm="1">
        <f t="array" ref="AF17">IFERROR(INDEX(Data!$QY$3:$RT$1713,MATCH(WI!AF$5&amp;WI!$H17,Data!$QY$3:$QY$1713&amp;Data!$QZ$3:$QZ$1713,0),22),"")</f>
        <v>84</v>
      </c>
      <c r="AG17" s="9" cm="1">
        <f t="array" ref="AG17">IFERROR(INDEX(Data!$QY$3:$RT$1713,MATCH(WI!AG$5&amp;WI!$H17,Data!$QY$3:$QY$1713&amp;Data!$QZ$3:$QZ$1713,0),22),"")</f>
        <v>85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IFERROR(INDEX(Data!$QY$3:$RT$1713,MATCH(WI!N$5&amp;WI!$H18,Data!$QY$3:$QY$1713&amp;Data!$QZ$3:$QZ$1713,0),22),"")</f>
        <v>86</v>
      </c>
      <c r="O18" s="10" cm="1">
        <f t="array" ref="O18">IFERROR(INDEX(Data!$QY$3:$RT$1713,MATCH(WI!O$5&amp;WI!$H18,Data!$QY$3:$QY$1713&amp;Data!$QZ$3:$QZ$1713,0),22),"")</f>
        <v>86</v>
      </c>
      <c r="P18" s="10" cm="1">
        <f t="array" ref="P18">IFERROR(INDEX(Data!$QY$3:$RT$1713,MATCH(WI!P$5&amp;WI!$H18,Data!$QY$3:$QY$1713&amp;Data!$QZ$3:$QZ$1713,0),22),"")</f>
        <v>85</v>
      </c>
      <c r="Q18" s="10" cm="1">
        <f t="array" ref="Q18">IFERROR(INDEX(Data!$QY$3:$RT$1713,MATCH(WI!Q$5&amp;WI!$H18,Data!$QY$3:$QY$1713&amp;Data!$QZ$3:$QZ$1713,0),22),"")</f>
        <v>83</v>
      </c>
      <c r="R18" s="10" cm="1">
        <f t="array" ref="R18">IFERROR(INDEX(Data!$QY$3:$RT$1713,MATCH(WI!R$5&amp;WI!$H18,Data!$QY$3:$QY$1713&amp;Data!$QZ$3:$QZ$1713,0),22),"")</f>
        <v>82</v>
      </c>
      <c r="S18" s="10" cm="1">
        <f t="array" ref="S18">IFERROR(INDEX(Data!$QY$3:$RT$1713,MATCH(WI!S$5&amp;WI!$H18,Data!$QY$3:$QY$1713&amp;Data!$QZ$3:$QZ$1713,0),22),"")</f>
        <v>82</v>
      </c>
      <c r="T18" s="10" cm="1">
        <f t="array" ref="T18">IFERROR(INDEX(Data!$QY$3:$RT$1713,MATCH(WI!T$5&amp;WI!$H18,Data!$QY$3:$QY$1713&amp;Data!$QZ$3:$QZ$1713,0),22),"")</f>
        <v>84</v>
      </c>
      <c r="U18" s="10" cm="1">
        <f t="array" ref="U18">IFERROR(INDEX(Data!$QY$3:$RT$1713,MATCH(WI!U$5&amp;WI!$H18,Data!$QY$3:$QY$1713&amp;Data!$QZ$3:$QZ$1713,0),22),"")</f>
        <v>84</v>
      </c>
      <c r="V18" s="10" cm="1">
        <f t="array" ref="V18">IFERROR(INDEX(Data!$QY$3:$RT$1713,MATCH(WI!V$5&amp;WI!$H18,Data!$QY$3:$QY$1713&amp;Data!$QZ$3:$QZ$1713,0),22),"")</f>
        <v>81</v>
      </c>
      <c r="W18" s="10" cm="1">
        <f t="array" ref="W18">IFERROR(INDEX(Data!$QY$3:$RT$1713,MATCH(WI!W$5&amp;WI!$H18,Data!$QY$3:$QY$1713&amp;Data!$QZ$3:$QZ$1713,0),22),"")</f>
        <v>80</v>
      </c>
      <c r="X18" s="10" cm="1">
        <f t="array" ref="X18">IFERROR(INDEX(Data!$QY$3:$RT$1713,MATCH(WI!X$5&amp;WI!$H18,Data!$QY$3:$QY$1713&amp;Data!$QZ$3:$QZ$1713,0),22),"")</f>
        <v>76</v>
      </c>
      <c r="Y18" s="10" cm="1">
        <f t="array" ref="Y18">IFERROR(INDEX(Data!$QY$3:$RT$1713,MATCH(WI!Y$5&amp;WI!$H18,Data!$QY$3:$QY$1713&amp;Data!$QZ$3:$QZ$1713,0),22),"")</f>
        <v>77</v>
      </c>
      <c r="Z18" s="10" cm="1">
        <f t="array" ref="Z18">IFERROR(INDEX(Data!$QY$3:$RT$1713,MATCH(WI!Z$5&amp;WI!$H18,Data!$QY$3:$QY$1713&amp;Data!$QZ$3:$QZ$1713,0),22),"")</f>
        <v>79</v>
      </c>
      <c r="AA18" s="10" cm="1">
        <f t="array" ref="AA18">IFERROR(INDEX(Data!$QY$3:$RT$1713,MATCH(WI!AA$5&amp;WI!$H18,Data!$QY$3:$QY$1713&amp;Data!$QZ$3:$QZ$1713,0),22),"")</f>
        <v>80</v>
      </c>
      <c r="AB18" s="10" cm="1">
        <f t="array" ref="AB18">IFERROR(INDEX(Data!$QY$3:$RT$1713,MATCH(WI!AB$5&amp;WI!$H18,Data!$QY$3:$QY$1713&amp;Data!$QZ$3:$QZ$1713,0),22),"")</f>
        <v>80</v>
      </c>
      <c r="AC18" s="10" cm="1">
        <f t="array" ref="AC18">IFERROR(INDEX(Data!$QY$3:$RT$1713,MATCH(WI!AC$5&amp;WI!$H18,Data!$QY$3:$QY$1713&amp;Data!$QZ$3:$QZ$1713,0),22),"")</f>
        <v>81</v>
      </c>
      <c r="AD18" s="10" cm="1">
        <f t="array" ref="AD18">IFERROR(INDEX(Data!$QY$3:$RT$1713,MATCH(WI!AD$5&amp;WI!$H18,Data!$QY$3:$QY$1713&amp;Data!$QZ$3:$QZ$1713,0),22),"")</f>
        <v>81</v>
      </c>
      <c r="AE18" s="10" cm="1">
        <f t="array" ref="AE18">IFERROR(INDEX(Data!$QY$3:$RT$1713,MATCH(WI!AE$5&amp;WI!$H18,Data!$QY$3:$QY$1713&amp;Data!$QZ$3:$QZ$1713,0),22),"")</f>
        <v>81</v>
      </c>
      <c r="AF18" s="10" cm="1">
        <f t="array" ref="AF18">IFERROR(INDEX(Data!$QY$3:$RT$1713,MATCH(WI!AF$5&amp;WI!$H18,Data!$QY$3:$QY$1713&amp;Data!$QZ$3:$QZ$1713,0),22),"")</f>
        <v>81</v>
      </c>
      <c r="AG18" s="10" cm="1">
        <f t="array" ref="AG18">IFERROR(INDEX(Data!$QY$3:$RT$1713,MATCH(WI!AG$5&amp;WI!$H18,Data!$QY$3:$QY$1713&amp;Data!$QZ$3:$QZ$1713,0),22),"")</f>
        <v>80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IFERROR(INDEX(Data!$QY$3:$RT$1713,MATCH(WI!N$5&amp;WI!$H19,Data!$QY$3:$QY$1713&amp;Data!$QZ$3:$QZ$1713,0),22),"")</f>
        <v>81</v>
      </c>
      <c r="O19" s="9" cm="1">
        <f t="array" ref="O19">IFERROR(INDEX(Data!$QY$3:$RT$1713,MATCH(WI!O$5&amp;WI!$H19,Data!$QY$3:$QY$1713&amp;Data!$QZ$3:$QZ$1713,0),22),"")</f>
        <v>77</v>
      </c>
      <c r="P19" s="9" cm="1">
        <f t="array" ref="P19">IFERROR(INDEX(Data!$QY$3:$RT$1713,MATCH(WI!P$5&amp;WI!$H19,Data!$QY$3:$QY$1713&amp;Data!$QZ$3:$QZ$1713,0),22),"")</f>
        <v>79</v>
      </c>
      <c r="Q19" s="9" cm="1">
        <f t="array" ref="Q19">IFERROR(INDEX(Data!$QY$3:$RT$1713,MATCH(WI!Q$5&amp;WI!$H19,Data!$QY$3:$QY$1713&amp;Data!$QZ$3:$QZ$1713,0),22),"")</f>
        <v>77</v>
      </c>
      <c r="R19" s="9" cm="1">
        <f t="array" ref="R19">IFERROR(INDEX(Data!$QY$3:$RT$1713,MATCH(WI!R$5&amp;WI!$H19,Data!$QY$3:$QY$1713&amp;Data!$QZ$3:$QZ$1713,0),22),"")</f>
        <v>77</v>
      </c>
      <c r="S19" s="9" cm="1">
        <f t="array" ref="S19">IFERROR(INDEX(Data!$QY$3:$RT$1713,MATCH(WI!S$5&amp;WI!$H19,Data!$QY$3:$QY$1713&amp;Data!$QZ$3:$QZ$1713,0),22),"")</f>
        <v>74</v>
      </c>
      <c r="T19" s="9" cm="1">
        <f t="array" ref="T19">IFERROR(INDEX(Data!$QY$3:$RT$1713,MATCH(WI!T$5&amp;WI!$H19,Data!$QY$3:$QY$1713&amp;Data!$QZ$3:$QZ$1713,0),22),"")</f>
        <v>75</v>
      </c>
      <c r="U19" s="9" cm="1">
        <f t="array" ref="U19">IFERROR(INDEX(Data!$QY$3:$RT$1713,MATCH(WI!U$5&amp;WI!$H19,Data!$QY$3:$QY$1713&amp;Data!$QZ$3:$QZ$1713,0),22),"")</f>
        <v>74</v>
      </c>
      <c r="V19" s="9" cm="1">
        <f t="array" ref="V19">IFERROR(INDEX(Data!$QY$3:$RT$1713,MATCH(WI!V$5&amp;WI!$H19,Data!$QY$3:$QY$1713&amp;Data!$QZ$3:$QZ$1713,0),22),"")</f>
        <v>71</v>
      </c>
      <c r="W19" s="9" cm="1">
        <f t="array" ref="W19">IFERROR(INDEX(Data!$QY$3:$RT$1713,MATCH(WI!W$5&amp;WI!$H19,Data!$QY$3:$QY$1713&amp;Data!$QZ$3:$QZ$1713,0),22),"")</f>
        <v>70</v>
      </c>
      <c r="X19" s="9" cm="1">
        <f t="array" ref="X19">IFERROR(INDEX(Data!$QY$3:$RT$1713,MATCH(WI!X$5&amp;WI!$H19,Data!$QY$3:$QY$1713&amp;Data!$QZ$3:$QZ$1713,0),22),"")</f>
        <v>68</v>
      </c>
      <c r="Y19" s="9" cm="1">
        <f t="array" ref="Y19">IFERROR(INDEX(Data!$QY$3:$RT$1713,MATCH(WI!Y$5&amp;WI!$H19,Data!$QY$3:$QY$1713&amp;Data!$QZ$3:$QZ$1713,0),22),"")</f>
        <v>69</v>
      </c>
      <c r="Z19" s="9" cm="1">
        <f t="array" ref="Z19">IFERROR(INDEX(Data!$QY$3:$RT$1713,MATCH(WI!Z$5&amp;WI!$H19,Data!$QY$3:$QY$1713&amp;Data!$QZ$3:$QZ$1713,0),22),"")</f>
        <v>72</v>
      </c>
      <c r="AA19" s="9" cm="1">
        <f t="array" ref="AA19">IFERROR(INDEX(Data!$QY$3:$RT$1713,MATCH(WI!AA$5&amp;WI!$H19,Data!$QY$3:$QY$1713&amp;Data!$QZ$3:$QZ$1713,0),22),"")</f>
        <v>74</v>
      </c>
      <c r="AB19" s="9" cm="1">
        <f t="array" ref="AB19">IFERROR(INDEX(Data!$QY$3:$RT$1713,MATCH(WI!AB$5&amp;WI!$H19,Data!$QY$3:$QY$1713&amp;Data!$QZ$3:$QZ$1713,0),22),"")</f>
        <v>72</v>
      </c>
      <c r="AC19" s="9" cm="1">
        <f t="array" ref="AC19">IFERROR(INDEX(Data!$QY$3:$RT$1713,MATCH(WI!AC$5&amp;WI!$H19,Data!$QY$3:$QY$1713&amp;Data!$QZ$3:$QZ$1713,0),22),"")</f>
        <v>73</v>
      </c>
      <c r="AD19" s="9" cm="1">
        <f t="array" ref="AD19">IFERROR(INDEX(Data!$QY$3:$RT$1713,MATCH(WI!AD$5&amp;WI!$H19,Data!$QY$3:$QY$1713&amp;Data!$QZ$3:$QZ$1713,0),22),"")</f>
        <v>73</v>
      </c>
      <c r="AE19" s="9" cm="1">
        <f t="array" ref="AE19">IFERROR(INDEX(Data!$QY$3:$RT$1713,MATCH(WI!AE$5&amp;WI!$H19,Data!$QY$3:$QY$1713&amp;Data!$QZ$3:$QZ$1713,0),22),"")</f>
        <v>72</v>
      </c>
      <c r="AF19" s="9" cm="1">
        <f t="array" ref="AF19">IFERROR(INDEX(Data!$QY$3:$RT$1713,MATCH(WI!AF$5&amp;WI!$H19,Data!$QY$3:$QY$1713&amp;Data!$QZ$3:$QZ$1713,0),22),"")</f>
        <v>72</v>
      </c>
      <c r="AG19" s="9" cm="1">
        <f t="array" ref="AG19">IFERROR(INDEX(Data!$QY$3:$RT$1713,MATCH(WI!AG$5&amp;WI!$H19,Data!$QY$3:$QY$1713&amp;Data!$QZ$3:$QZ$1713,0),22),"")</f>
        <v>75</v>
      </c>
      <c r="AH19" s="9" cm="1">
        <f t="array" ref="AH19">IFERROR(INDEX(Data!$QY$3:$RT$1713,MATCH(WI!AH$5&amp;WI!$H19,Data!$QY$3:$QY$1713&amp;Data!$QZ$3:$QZ$1713,0),22),"")</f>
        <v>71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IFERROR(INDEX(Data!$QY$3:$RT$1713,MATCH(WI!I$5&amp;WI!$H20,Data!$QY$3:$QY$1713&amp;Data!$QZ$3:$QZ$1713,0),22),"")</f>
        <v/>
      </c>
      <c r="J20" s="10" t="str" cm="1">
        <f t="array" ref="J20">IFERROR(INDEX(Data!$QY$3:$RT$1713,MATCH(WI!J$5&amp;WI!$H20,Data!$QY$3:$QY$1713&amp;Data!$QZ$3:$QZ$1713,0),22),"")</f>
        <v/>
      </c>
      <c r="K20" s="10" t="str" cm="1">
        <f t="array" ref="K20">IFERROR(INDEX(Data!$QY$3:$RT$1713,MATCH(WI!K$5&amp;WI!$H20,Data!$QY$3:$QY$1713&amp;Data!$QZ$3:$QZ$1713,0),22),"")</f>
        <v/>
      </c>
      <c r="L20" s="10" t="str" cm="1">
        <f t="array" ref="L20">IFERROR(INDEX(Data!$QY$3:$RT$1713,MATCH(WI!L$5&amp;WI!$H20,Data!$QY$3:$QY$1713&amp;Data!$QZ$3:$QZ$1713,0),22),"")</f>
        <v/>
      </c>
      <c r="M20" s="10" t="str" cm="1">
        <f t="array" ref="M20">IFERROR(INDEX(Data!$QY$3:$RT$1713,MATCH(WI!M$5&amp;WI!$H20,Data!$QY$3:$QY$1713&amp;Data!$QZ$3:$QZ$1713,0),22),"")</f>
        <v/>
      </c>
      <c r="N20" s="10" t="str" cm="1">
        <f t="array" ref="N20">IFERROR(INDEX(Data!$QY$3:$RT$1713,MATCH(WI!N$5&amp;WI!$H20,Data!$QY$3:$QY$1713&amp;Data!$QZ$3:$QZ$1713,0),22),"")</f>
        <v/>
      </c>
      <c r="O20" s="10" cm="1">
        <f t="array" ref="O20">IFERROR(INDEX(Data!$QY$3:$RT$1713,MATCH(WI!O$5&amp;WI!$H20,Data!$QY$3:$QY$1713&amp;Data!$QZ$3:$QZ$1713,0),22),"")</f>
        <v>50</v>
      </c>
      <c r="P20" s="10" cm="1">
        <f t="array" ref="P20">IFERROR(INDEX(Data!$QY$3:$RT$1713,MATCH(WI!P$5&amp;WI!$H20,Data!$QY$3:$QY$1713&amp;Data!$QZ$3:$QZ$1713,0),22),"")</f>
        <v>62</v>
      </c>
      <c r="Q20" s="10" cm="1">
        <f t="array" ref="Q20">IFERROR(INDEX(Data!$QY$3:$RT$1713,MATCH(WI!Q$5&amp;WI!$H20,Data!$QY$3:$QY$1713&amp;Data!$QZ$3:$QZ$1713,0),22),"")</f>
        <v>62</v>
      </c>
      <c r="R20" s="10" cm="1">
        <f t="array" ref="R20">IFERROR(INDEX(Data!$QY$3:$RT$1713,MATCH(WI!R$5&amp;WI!$H20,Data!$QY$3:$QY$1713&amp;Data!$QZ$3:$QZ$1713,0),22),"")</f>
        <v>64</v>
      </c>
      <c r="S20" s="10" cm="1">
        <f t="array" ref="S20">IFERROR(INDEX(Data!$QY$3:$RT$1713,MATCH(WI!S$5&amp;WI!$H20,Data!$QY$3:$QY$1713&amp;Data!$QZ$3:$QZ$1713,0),22),"")</f>
        <v>66</v>
      </c>
      <c r="T20" s="10" cm="1">
        <f t="array" ref="T20">IFERROR(INDEX(Data!$QY$3:$RT$1713,MATCH(WI!T$5&amp;WI!$H20,Data!$QY$3:$QY$1713&amp;Data!$QZ$3:$QZ$1713,0),22),"")</f>
        <v>65</v>
      </c>
      <c r="U20" s="10" cm="1">
        <f t="array" ref="U20">IFERROR(INDEX(Data!$QY$3:$RT$1713,MATCH(WI!U$5&amp;WI!$H20,Data!$QY$3:$QY$1713&amp;Data!$QZ$3:$QZ$1713,0),22),"")</f>
        <v>62</v>
      </c>
      <c r="V20" s="10" cm="1">
        <f t="array" ref="V20">IFERROR(INDEX(Data!$QY$3:$RT$1713,MATCH(WI!V$5&amp;WI!$H20,Data!$QY$3:$QY$1713&amp;Data!$QZ$3:$QZ$1713,0),22),"")</f>
        <v>64</v>
      </c>
      <c r="W20" s="10" cm="1">
        <f t="array" ref="W20">IFERROR(INDEX(Data!$QY$3:$RT$1713,MATCH(WI!W$5&amp;WI!$H20,Data!$QY$3:$QY$1713&amp;Data!$QZ$3:$QZ$1713,0),22),"")</f>
        <v>60</v>
      </c>
      <c r="X20" s="10" cm="1">
        <f t="array" ref="X20">IFERROR(INDEX(Data!$QY$3:$RT$1713,MATCH(WI!X$5&amp;WI!$H20,Data!$QY$3:$QY$1713&amp;Data!$QZ$3:$QZ$1713,0),22),"")</f>
        <v>56</v>
      </c>
      <c r="Y20" s="10" cm="1">
        <f t="array" ref="Y20">IFERROR(INDEX(Data!$QY$3:$RT$1713,MATCH(WI!Y$5&amp;WI!$H20,Data!$QY$3:$QY$1713&amp;Data!$QZ$3:$QZ$1713,0),22),"")</f>
        <v>54</v>
      </c>
      <c r="Z20" s="10" cm="1">
        <f t="array" ref="Z20">IFERROR(INDEX(Data!$QY$3:$RT$1713,MATCH(WI!Z$5&amp;WI!$H20,Data!$QY$3:$QY$1713&amp;Data!$QZ$3:$QZ$1713,0),22),"")</f>
        <v>46</v>
      </c>
      <c r="AA20" s="10" cm="1">
        <f t="array" ref="AA20">IFERROR(INDEX(Data!$QY$3:$RT$1713,MATCH(WI!AA$5&amp;WI!$H20,Data!$QY$3:$QY$1713&amp;Data!$QZ$3:$QZ$1713,0),22),"")</f>
        <v>42</v>
      </c>
      <c r="AB20" s="10" cm="1">
        <f t="array" ref="AB20">IFERROR(INDEX(Data!$QY$3:$RT$1713,MATCH(WI!AB$5&amp;WI!$H20,Data!$QY$3:$QY$1713&amp;Data!$QZ$3:$QZ$1713,0),22),"")</f>
        <v>41</v>
      </c>
      <c r="AC20" s="10" cm="1">
        <f t="array" ref="AC20">IFERROR(INDEX(Data!$QY$3:$RT$1713,MATCH(WI!AC$5&amp;WI!$H20,Data!$QY$3:$QY$1713&amp;Data!$QZ$3:$QZ$1713,0),22),"")</f>
        <v>40</v>
      </c>
      <c r="AD20" s="10" cm="1">
        <f t="array" ref="AD20">IFERROR(INDEX(Data!$QY$3:$RT$1713,MATCH(WI!AD$5&amp;WI!$H20,Data!$QY$3:$QY$1713&amp;Data!$QZ$3:$QZ$1713,0),22),"")</f>
        <v>42</v>
      </c>
      <c r="AE20" s="10" t="str" cm="1">
        <f t="array" ref="AE20">IFERROR(INDEX(Data!$QY$3:$RT$1713,MATCH(WI!AE$5&amp;WI!$H20,Data!$QY$3:$QY$1713&amp;Data!$QZ$3:$QZ$1713,0),22),"")</f>
        <v/>
      </c>
      <c r="AF20" s="10" t="str" cm="1">
        <f t="array" ref="AF20">IFERROR(INDEX(Data!$QY$3:$RT$1713,MATCH(WI!AF$5&amp;WI!$H20,Data!$QY$3:$QY$1713&amp;Data!$QZ$3:$QZ$1713,0),22),"")</f>
        <v/>
      </c>
      <c r="AG20" s="10" cm="1">
        <f t="array" ref="AG20">IFERROR(INDEX(Data!$QY$3:$RT$1713,MATCH(WI!AG$5&amp;WI!$H20,Data!$QY$3:$QY$1713&amp;Data!$QZ$3:$QZ$1713,0),22),"")</f>
        <v>43</v>
      </c>
      <c r="AH20" s="10" t="str" cm="1">
        <f t="array" ref="AH20">IFERROR(INDEX(Data!$QY$3:$RT$1713,MATCH(WI!AH$5&amp;WI!$H20,Data!$QY$3:$QY$1713&amp;Data!$QZ$3:$QZ$1713,0),22),"")</f>
        <v/>
      </c>
      <c r="AI20" s="10" t="str" cm="1">
        <f t="array" ref="AI20">IFERROR(INDEX(Data!$QY$3:$RT$1713,MATCH(WI!AI$5&amp;WI!$H20,Data!$QY$3:$QY$1713&amp;Data!$QZ$3:$QZ$1713,0),22),"")</f>
        <v/>
      </c>
      <c r="AJ20" s="20" t="str" cm="1">
        <f t="array" ref="AJ20">IFERROR(INDEX(Data!$QY$3:$RT$1713,MATCH(WI!AJ$5&amp;WI!$H20,Data!$QY$3:$QY$1713&amp;Data!$QZ$3:$QZ$1713,0),22),"")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IFERROR(INDEX(Data!$QY$3:$RT$1713,MATCH(WI!I$5&amp;WI!$H21,Data!$QY$3:$QY$1713&amp;Data!$QZ$3:$QZ$1713,0),22),"")</f>
        <v/>
      </c>
      <c r="J21" s="9" t="str" cm="1">
        <f t="array" ref="J21">IFERROR(INDEX(Data!$QY$3:$RT$1713,MATCH(WI!J$5&amp;WI!$H21,Data!$QY$3:$QY$1713&amp;Data!$QZ$3:$QZ$1713,0),22),"")</f>
        <v/>
      </c>
      <c r="K21" s="9" t="str" cm="1">
        <f t="array" ref="K21">IFERROR(INDEX(Data!$QY$3:$RT$1713,MATCH(WI!K$5&amp;WI!$H21,Data!$QY$3:$QY$1713&amp;Data!$QZ$3:$QZ$1713,0),22),"")</f>
        <v/>
      </c>
      <c r="L21" s="9" t="str" cm="1">
        <f t="array" ref="L21">IFERROR(INDEX(Data!$QY$3:$RT$1713,MATCH(WI!L$5&amp;WI!$H21,Data!$QY$3:$QY$1713&amp;Data!$QZ$3:$QZ$1713,0),22),"")</f>
        <v/>
      </c>
      <c r="M21" s="9" cm="1">
        <f t="array" ref="M21">IFERROR(INDEX(Data!$QY$3:$RT$1713,MATCH(WI!M$5&amp;WI!$H21,Data!$QY$3:$QY$1713&amp;Data!$QZ$3:$QZ$1713,0),22),"")</f>
        <v>74</v>
      </c>
      <c r="N21" s="9" cm="1">
        <f t="array" ref="N21">IFERROR(INDEX(Data!$QY$3:$RT$1713,MATCH(WI!N$5&amp;WI!$H21,Data!$QY$3:$QY$1713&amp;Data!$QZ$3:$QZ$1713,0),22),"")</f>
        <v>67</v>
      </c>
      <c r="O21" s="9" cm="1">
        <f t="array" ref="O21">IFERROR(INDEX(Data!$QY$3:$RT$1713,MATCH(WI!O$5&amp;WI!$H21,Data!$QY$3:$QY$1713&amp;Data!$QZ$3:$QZ$1713,0),22),"")</f>
        <v>62</v>
      </c>
      <c r="P21" s="9" cm="1">
        <f t="array" ref="P21">IFERROR(INDEX(Data!$QY$3:$RT$1713,MATCH(WI!P$5&amp;WI!$H21,Data!$QY$3:$QY$1713&amp;Data!$QZ$3:$QZ$1713,0),22),"")</f>
        <v>60</v>
      </c>
      <c r="Q21" s="9" cm="1">
        <f t="array" ref="Q21">IFERROR(INDEX(Data!$QY$3:$RT$1713,MATCH(WI!Q$5&amp;WI!$H21,Data!$QY$3:$QY$1713&amp;Data!$QZ$3:$QZ$1713,0),22),"")</f>
        <v>49</v>
      </c>
      <c r="R21" s="9" cm="1">
        <f t="array" ref="R21">IFERROR(INDEX(Data!$QY$3:$RT$1713,MATCH(WI!R$5&amp;WI!$H21,Data!$QY$3:$QY$1713&amp;Data!$QZ$3:$QZ$1713,0),22),"")</f>
        <v>41</v>
      </c>
      <c r="S21" s="9" cm="1">
        <f t="array" ref="S21">IFERROR(INDEX(Data!$QY$3:$RT$1713,MATCH(WI!S$5&amp;WI!$H21,Data!$QY$3:$QY$1713&amp;Data!$QZ$3:$QZ$1713,0),22),"")</f>
        <v>30</v>
      </c>
      <c r="T21" s="9" cm="1">
        <f t="array" ref="T21">IFERROR(INDEX(Data!$QY$3:$RT$1713,MATCH(WI!T$5&amp;WI!$H21,Data!$QY$3:$QY$1713&amp;Data!$QZ$3:$QZ$1713,0),22),"")</f>
        <v>35</v>
      </c>
      <c r="U21" s="9" cm="1">
        <f t="array" ref="U21">IFERROR(INDEX(Data!$QY$3:$RT$1713,MATCH(WI!U$5&amp;WI!$H21,Data!$QY$3:$QY$1713&amp;Data!$QZ$3:$QZ$1713,0),22),"")</f>
        <v>39</v>
      </c>
      <c r="V21" s="9" cm="1">
        <f t="array" ref="V21">IFERROR(INDEX(Data!$QY$3:$RT$1713,MATCH(WI!V$5&amp;WI!$H21,Data!$QY$3:$QY$1713&amp;Data!$QZ$3:$QZ$1713,0),22),"")</f>
        <v>39</v>
      </c>
      <c r="W21" s="9" cm="1">
        <f t="array" ref="W21">IFERROR(INDEX(Data!$QY$3:$RT$1713,MATCH(WI!W$5&amp;WI!$H21,Data!$QY$3:$QY$1713&amp;Data!$QZ$3:$QZ$1713,0),22),"")</f>
        <v>41</v>
      </c>
      <c r="X21" s="9" cm="1">
        <f t="array" ref="X21">IFERROR(INDEX(Data!$QY$3:$RT$1713,MATCH(WI!X$5&amp;WI!$H21,Data!$QY$3:$QY$1713&amp;Data!$QZ$3:$QZ$1713,0),22),"")</f>
        <v>45</v>
      </c>
      <c r="Y21" s="9" cm="1">
        <f t="array" ref="Y21">IFERROR(INDEX(Data!$QY$3:$RT$1713,MATCH(WI!Y$5&amp;WI!$H21,Data!$QY$3:$QY$1713&amp;Data!$QZ$3:$QZ$1713,0),22),"")</f>
        <v>44</v>
      </c>
      <c r="Z21" s="9" cm="1">
        <f t="array" ref="Z21">IFERROR(INDEX(Data!$QY$3:$RT$1713,MATCH(WI!Z$5&amp;WI!$H21,Data!$QY$3:$QY$1713&amp;Data!$QZ$3:$QZ$1713,0),22),"")</f>
        <v>40</v>
      </c>
      <c r="AA21" s="9" cm="1">
        <f t="array" ref="AA21">IFERROR(INDEX(Data!$QY$3:$RT$1713,MATCH(WI!AA$5&amp;WI!$H21,Data!$QY$3:$QY$1713&amp;Data!$QZ$3:$QZ$1713,0),22),"")</f>
        <v>40</v>
      </c>
      <c r="AB21" s="9" cm="1">
        <f t="array" ref="AB21">IFERROR(INDEX(Data!$QY$3:$RT$1713,MATCH(WI!AB$5&amp;WI!$H21,Data!$QY$3:$QY$1713&amp;Data!$QZ$3:$QZ$1713,0),22),"")</f>
        <v>39</v>
      </c>
      <c r="AC21" s="9" cm="1">
        <f t="array" ref="AC21">IFERROR(INDEX(Data!$QY$3:$RT$1713,MATCH(WI!AC$5&amp;WI!$H21,Data!$QY$3:$QY$1713&amp;Data!$QZ$3:$QZ$1713,0),22),"")</f>
        <v>40</v>
      </c>
      <c r="AD21" s="9" cm="1">
        <f t="array" ref="AD21">IFERROR(INDEX(Data!$QY$3:$RT$1713,MATCH(WI!AD$5&amp;WI!$H21,Data!$QY$3:$QY$1713&amp;Data!$QZ$3:$QZ$1713,0),22),"")</f>
        <v>42</v>
      </c>
      <c r="AE21" s="9" cm="1">
        <f t="array" ref="AE21">IFERROR(INDEX(Data!$QY$3:$RT$1713,MATCH(WI!AE$5&amp;WI!$H21,Data!$QY$3:$QY$1713&amp;Data!$QZ$3:$QZ$1713,0),22),"")</f>
        <v>40</v>
      </c>
      <c r="AF21" s="9" t="str" cm="1">
        <f t="array" ref="AF21">IFERROR(INDEX(Data!$QY$3:$RT$1713,MATCH(WI!AF$5&amp;WI!$H21,Data!$QY$3:$QY$1713&amp;Data!$QZ$3:$QZ$1713,0),22),"")</f>
        <v/>
      </c>
      <c r="AG21" s="9" t="str" cm="1">
        <f t="array" ref="AG21">IFERROR(INDEX(Data!$QY$3:$RT$1713,MATCH(WI!AG$5&amp;WI!$H21,Data!$QY$3:$QY$1713&amp;Data!$QZ$3:$QZ$1713,0),22),"")</f>
        <v/>
      </c>
      <c r="AH21" s="9" t="str" cm="1">
        <f t="array" ref="AH21">IFERROR(INDEX(Data!$QY$3:$RT$1713,MATCH(WI!AH$5&amp;WI!$H21,Data!$QY$3:$QY$1713&amp;Data!$QZ$3:$QZ$1713,0),22),"")</f>
        <v/>
      </c>
      <c r="AI21" s="9" t="str" cm="1">
        <f t="array" ref="AI21">IFERROR(INDEX(Data!$QY$3:$RT$1713,MATCH(WI!AI$5&amp;WI!$H21,Data!$QY$3:$QY$1713&amp;Data!$QZ$3:$QZ$1713,0),22),"")</f>
        <v/>
      </c>
      <c r="AJ21" s="17" t="str" cm="1">
        <f t="array" ref="AJ21">IFERROR(INDEX(Data!$QY$3:$RT$1713,MATCH(WI!AJ$5&amp;WI!$H21,Data!$QY$3:$QY$1713&amp;Data!$QZ$3:$QZ$1713,0),22),"")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IFERROR(INDEX(Data!$QY$3:$RT$1713,MATCH(WI!I$5&amp;WI!$H22,Data!$QY$3:$QY$1713&amp;Data!$QZ$3:$QZ$1713,0),22),"")</f>
        <v/>
      </c>
      <c r="J22" s="10" t="str" cm="1">
        <f t="array" ref="J22">IFERROR(INDEX(Data!$QY$3:$RT$1713,MATCH(WI!J$5&amp;WI!$H22,Data!$QY$3:$QY$1713&amp;Data!$QZ$3:$QZ$1713,0),22),"")</f>
        <v/>
      </c>
      <c r="K22" s="10" t="str" cm="1">
        <f t="array" ref="K22">IFERROR(INDEX(Data!$QY$3:$RT$1713,MATCH(WI!K$5&amp;WI!$H22,Data!$QY$3:$QY$1713&amp;Data!$QZ$3:$QZ$1713,0),22),"")</f>
        <v/>
      </c>
      <c r="L22" s="10" t="str" cm="1">
        <f t="array" ref="L22">IFERROR(INDEX(Data!$QY$3:$RT$1713,MATCH(WI!L$5&amp;WI!$H22,Data!$QY$3:$QY$1713&amp;Data!$QZ$3:$QZ$1713,0),22),"")</f>
        <v/>
      </c>
      <c r="M22" s="10" t="str" cm="1">
        <f t="array" ref="M22">IFERROR(INDEX(Data!$QY$3:$RT$1713,MATCH(WI!M$5&amp;WI!$H22,Data!$QY$3:$QY$1713&amp;Data!$QZ$3:$QZ$1713,0),22),"")</f>
        <v/>
      </c>
      <c r="N22" s="10" t="str" cm="1">
        <f t="array" ref="N22">IFERROR(INDEX(Data!$QY$3:$RT$1713,MATCH(WI!N$5&amp;WI!$H22,Data!$QY$3:$QY$1713&amp;Data!$QZ$3:$QZ$1713,0),22),"")</f>
        <v/>
      </c>
      <c r="O22" s="10" cm="1">
        <f t="array" ref="O22">IFERROR(INDEX(Data!$QY$3:$RT$1713,MATCH(WI!O$5&amp;WI!$H22,Data!$QY$3:$QY$1713&amp;Data!$QZ$3:$QZ$1713,0),22),"")</f>
        <v>83</v>
      </c>
      <c r="P22" s="10" cm="1">
        <f t="array" ref="P22">IFERROR(INDEX(Data!$QY$3:$RT$1713,MATCH(WI!P$5&amp;WI!$H22,Data!$QY$3:$QY$1713&amp;Data!$QZ$3:$QZ$1713,0),22),"")</f>
        <v>81</v>
      </c>
      <c r="Q22" s="10" cm="1">
        <f t="array" ref="Q22">IFERROR(INDEX(Data!$QY$3:$RT$1713,MATCH(WI!Q$5&amp;WI!$H22,Data!$QY$3:$QY$1713&amp;Data!$QZ$3:$QZ$1713,0),22),"")</f>
        <v>80</v>
      </c>
      <c r="R22" s="10" cm="1">
        <f t="array" ref="R22">IFERROR(INDEX(Data!$QY$3:$RT$1713,MATCH(WI!R$5&amp;WI!$H22,Data!$QY$3:$QY$1713&amp;Data!$QZ$3:$QZ$1713,0),22),"")</f>
        <v>79</v>
      </c>
      <c r="S22" s="10" cm="1">
        <f t="array" ref="S22">IFERROR(INDEX(Data!$QY$3:$RT$1713,MATCH(WI!S$5&amp;WI!$H22,Data!$QY$3:$QY$1713&amp;Data!$QZ$3:$QZ$1713,0),22),"")</f>
        <v>75</v>
      </c>
      <c r="T22" s="10" cm="1">
        <f t="array" ref="T22">IFERROR(INDEX(Data!$QY$3:$RT$1713,MATCH(WI!T$5&amp;WI!$H22,Data!$QY$3:$QY$1713&amp;Data!$QZ$3:$QZ$1713,0),22),"")</f>
        <v>73</v>
      </c>
      <c r="U22" s="10" cm="1">
        <f t="array" ref="U22">IFERROR(INDEX(Data!$QY$3:$RT$1713,MATCH(WI!U$5&amp;WI!$H22,Data!$QY$3:$QY$1713&amp;Data!$QZ$3:$QZ$1713,0),22),"")</f>
        <v>76</v>
      </c>
      <c r="V22" s="10" cm="1">
        <f t="array" ref="V22">IFERROR(INDEX(Data!$QY$3:$RT$1713,MATCH(WI!V$5&amp;WI!$H22,Data!$QY$3:$QY$1713&amp;Data!$QZ$3:$QZ$1713,0),22),"")</f>
        <v>81</v>
      </c>
      <c r="W22" s="10" cm="1">
        <f t="array" ref="W22">IFERROR(INDEX(Data!$QY$3:$RT$1713,MATCH(WI!W$5&amp;WI!$H22,Data!$QY$3:$QY$1713&amp;Data!$QZ$3:$QZ$1713,0),22),"")</f>
        <v>81</v>
      </c>
      <c r="X22" s="10" cm="1">
        <f t="array" ref="X22">IFERROR(INDEX(Data!$QY$3:$RT$1713,MATCH(WI!X$5&amp;WI!$H22,Data!$QY$3:$QY$1713&amp;Data!$QZ$3:$QZ$1713,0),22),"")</f>
        <v>82</v>
      </c>
      <c r="Y22" s="10" cm="1">
        <f t="array" ref="Y22">IFERROR(INDEX(Data!$QY$3:$RT$1713,MATCH(WI!Y$5&amp;WI!$H22,Data!$QY$3:$QY$1713&amp;Data!$QZ$3:$QZ$1713,0),22),"")</f>
        <v>81</v>
      </c>
      <c r="Z22" s="10" cm="1">
        <f t="array" ref="Z22">IFERROR(INDEX(Data!$QY$3:$RT$1713,MATCH(WI!Z$5&amp;WI!$H22,Data!$QY$3:$QY$1713&amp;Data!$QZ$3:$QZ$1713,0),22),"")</f>
        <v>78</v>
      </c>
      <c r="AA22" s="10" cm="1">
        <f t="array" ref="AA22">IFERROR(INDEX(Data!$QY$3:$RT$1713,MATCH(WI!AA$5&amp;WI!$H22,Data!$QY$3:$QY$1713&amp;Data!$QZ$3:$QZ$1713,0),22),"")</f>
        <v>76</v>
      </c>
      <c r="AB22" s="10" cm="1">
        <f t="array" ref="AB22">IFERROR(INDEX(Data!$QY$3:$RT$1713,MATCH(WI!AB$5&amp;WI!$H22,Data!$QY$3:$QY$1713&amp;Data!$QZ$3:$QZ$1713,0),22),"")</f>
        <v>79</v>
      </c>
      <c r="AC22" s="10" cm="1">
        <f t="array" ref="AC22">IFERROR(INDEX(Data!$QY$3:$RT$1713,MATCH(WI!AC$5&amp;WI!$H22,Data!$QY$3:$QY$1713&amp;Data!$QZ$3:$QZ$1713,0),22),"")</f>
        <v>75</v>
      </c>
      <c r="AD22" s="10" cm="1">
        <f t="array" ref="AD22">IFERROR(INDEX(Data!$QY$3:$RT$1713,MATCH(WI!AD$5&amp;WI!$H22,Data!$QY$3:$QY$1713&amp;Data!$QZ$3:$QZ$1713,0),22),"")</f>
        <v>75</v>
      </c>
      <c r="AE22" s="10" cm="1">
        <f t="array" ref="AE22">IFERROR(INDEX(Data!$QY$3:$RT$1713,MATCH(WI!AE$5&amp;WI!$H22,Data!$QY$3:$QY$1713&amp;Data!$QZ$3:$QZ$1713,0),22),"")</f>
        <v>74</v>
      </c>
      <c r="AF22" s="10" cm="1">
        <f t="array" ref="AF22">IFERROR(INDEX(Data!$QY$3:$RT$1713,MATCH(WI!AF$5&amp;WI!$H22,Data!$QY$3:$QY$1713&amp;Data!$QZ$3:$QZ$1713,0),22),"")</f>
        <v>75</v>
      </c>
      <c r="AG22" s="10" t="str" cm="1">
        <f t="array" ref="AG22">IFERROR(INDEX(Data!$QY$3:$RT$1713,MATCH(WI!AG$5&amp;WI!$H22,Data!$QY$3:$QY$1713&amp;Data!$QZ$3:$QZ$1713,0),22),"")</f>
        <v/>
      </c>
      <c r="AH22" s="10" t="str" cm="1">
        <f t="array" ref="AH22">IFERROR(INDEX(Data!$QY$3:$RT$1713,MATCH(WI!AH$5&amp;WI!$H22,Data!$QY$3:$QY$1713&amp;Data!$QZ$3:$QZ$1713,0),22),"")</f>
        <v/>
      </c>
      <c r="AI22" s="10" t="str" cm="1">
        <f t="array" ref="AI22">IFERROR(INDEX(Data!$QY$3:$RT$1713,MATCH(WI!AI$5&amp;WI!$H22,Data!$QY$3:$QY$1713&amp;Data!$QZ$3:$QZ$1713,0),22),"")</f>
        <v/>
      </c>
      <c r="AJ22" s="20" t="str" cm="1">
        <f t="array" ref="AJ22">IFERROR(INDEX(Data!$QY$3:$RT$1713,MATCH(WI!AJ$5&amp;WI!$H22,Data!$QY$3:$QY$1713&amp;Data!$QZ$3:$QZ$1713,0),22),"")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IFERROR(INDEX(Data!$QY$3:$RT$1713,MATCH(WI!I$5&amp;WI!$H23,Data!$QY$3:$QY$1713&amp;Data!$QZ$3:$QZ$1713,0),22),"")</f>
        <v/>
      </c>
      <c r="J23" s="9" t="str" cm="1">
        <f t="array" ref="J23">IFERROR(INDEX(Data!$QY$3:$RT$1713,MATCH(WI!J$5&amp;WI!$H23,Data!$QY$3:$QY$1713&amp;Data!$QZ$3:$QZ$1713,0),22),"")</f>
        <v/>
      </c>
      <c r="K23" s="9" t="str" cm="1">
        <f t="array" ref="K23">IFERROR(INDEX(Data!$QY$3:$RT$1713,MATCH(WI!K$5&amp;WI!$H23,Data!$QY$3:$QY$1713&amp;Data!$QZ$3:$QZ$1713,0),22),"")</f>
        <v/>
      </c>
      <c r="L23" s="9" t="str" cm="1">
        <f t="array" ref="L23">IFERROR(INDEX(Data!$QY$3:$RT$1713,MATCH(WI!L$5&amp;WI!$H23,Data!$QY$3:$QY$1713&amp;Data!$QZ$3:$QZ$1713,0),22),"")</f>
        <v/>
      </c>
      <c r="M23" s="9" t="str" cm="1">
        <f t="array" ref="M23">IFERROR(INDEX(Data!$QY$3:$RT$1713,MATCH(WI!M$5&amp;WI!$H23,Data!$QY$3:$QY$1713&amp;Data!$QZ$3:$QZ$1713,0),22),"")</f>
        <v/>
      </c>
      <c r="N23" s="9" cm="1">
        <f t="array" ref="N23">IFERROR(INDEX(Data!$QY$3:$RT$1713,MATCH(WI!N$5&amp;WI!$H23,Data!$QY$3:$QY$1713&amp;Data!$QZ$3:$QZ$1713,0),22),"")</f>
        <v>88</v>
      </c>
      <c r="O23" s="9" cm="1">
        <f t="array" ref="O23">IFERROR(INDEX(Data!$QY$3:$RT$1713,MATCH(WI!O$5&amp;WI!$H23,Data!$QY$3:$QY$1713&amp;Data!$QZ$3:$QZ$1713,0),22),"")</f>
        <v>84</v>
      </c>
      <c r="P23" s="9" cm="1">
        <f t="array" ref="P23">IFERROR(INDEX(Data!$QY$3:$RT$1713,MATCH(WI!P$5&amp;WI!$H23,Data!$QY$3:$QY$1713&amp;Data!$QZ$3:$QZ$1713,0),22),"")</f>
        <v>82</v>
      </c>
      <c r="Q23" s="9" cm="1">
        <f t="array" ref="Q23">IFERROR(INDEX(Data!$QY$3:$RT$1713,MATCH(WI!Q$5&amp;WI!$H23,Data!$QY$3:$QY$1713&amp;Data!$QZ$3:$QZ$1713,0),22),"")</f>
        <v>80</v>
      </c>
      <c r="R23" s="9" cm="1">
        <f t="array" ref="R23">IFERROR(INDEX(Data!$QY$3:$RT$1713,MATCH(WI!R$5&amp;WI!$H23,Data!$QY$3:$QY$1713&amp;Data!$QZ$3:$QZ$1713,0),22),"")</f>
        <v>79</v>
      </c>
      <c r="S23" s="9" cm="1">
        <f t="array" ref="S23">IFERROR(INDEX(Data!$QY$3:$RT$1713,MATCH(WI!S$5&amp;WI!$H23,Data!$QY$3:$QY$1713&amp;Data!$QZ$3:$QZ$1713,0),22),"")</f>
        <v>82</v>
      </c>
      <c r="T23" s="9" cm="1">
        <f t="array" ref="T23">IFERROR(INDEX(Data!$QY$3:$RT$1713,MATCH(WI!T$5&amp;WI!$H23,Data!$QY$3:$QY$1713&amp;Data!$QZ$3:$QZ$1713,0),22),"")</f>
        <v>77</v>
      </c>
      <c r="U23" s="9" cm="1">
        <f t="array" ref="U23">IFERROR(INDEX(Data!$QY$3:$RT$1713,MATCH(WI!U$5&amp;WI!$H23,Data!$QY$3:$QY$1713&amp;Data!$QZ$3:$QZ$1713,0),22),"")</f>
        <v>77</v>
      </c>
      <c r="V23" s="9" cm="1">
        <f t="array" ref="V23">IFERROR(INDEX(Data!$QY$3:$RT$1713,MATCH(WI!V$5&amp;WI!$H23,Data!$QY$3:$QY$1713&amp;Data!$QZ$3:$QZ$1713,0),22),"")</f>
        <v>81</v>
      </c>
      <c r="W23" s="9" cm="1">
        <f t="array" ref="W23">IFERROR(INDEX(Data!$QY$3:$RT$1713,MATCH(WI!W$5&amp;WI!$H23,Data!$QY$3:$QY$1713&amp;Data!$QZ$3:$QZ$1713,0),22),"")</f>
        <v>85</v>
      </c>
      <c r="X23" s="9" cm="1">
        <f t="array" ref="X23">IFERROR(INDEX(Data!$QY$3:$RT$1713,MATCH(WI!X$5&amp;WI!$H23,Data!$QY$3:$QY$1713&amp;Data!$QZ$3:$QZ$1713,0),22),"")</f>
        <v>83</v>
      </c>
      <c r="Y23" s="9" cm="1">
        <f t="array" ref="Y23">IFERROR(INDEX(Data!$QY$3:$RT$1713,MATCH(WI!Y$5&amp;WI!$H23,Data!$QY$3:$QY$1713&amp;Data!$QZ$3:$QZ$1713,0),22),"")</f>
        <v>84</v>
      </c>
      <c r="Z23" s="9" cm="1">
        <f t="array" ref="Z23">IFERROR(INDEX(Data!$QY$3:$RT$1713,MATCH(WI!Z$5&amp;WI!$H23,Data!$QY$3:$QY$1713&amp;Data!$QZ$3:$QZ$1713,0),22),"")</f>
        <v>84</v>
      </c>
      <c r="AA23" s="9" cm="1">
        <f t="array" ref="AA23">IFERROR(INDEX(Data!$QY$3:$RT$1713,MATCH(WI!AA$5&amp;WI!$H23,Data!$QY$3:$QY$1713&amp;Data!$QZ$3:$QZ$1713,0),22),"")</f>
        <v>83</v>
      </c>
      <c r="AB23" s="9" cm="1">
        <f t="array" ref="AB23">IFERROR(INDEX(Data!$QY$3:$RT$1713,MATCH(WI!AB$5&amp;WI!$H23,Data!$QY$3:$QY$1713&amp;Data!$QZ$3:$QZ$1713,0),22),"")</f>
        <v>83</v>
      </c>
      <c r="AC23" s="9" cm="1">
        <f t="array" ref="AC23">IFERROR(INDEX(Data!$QY$3:$RT$1713,MATCH(WI!AC$5&amp;WI!$H23,Data!$QY$3:$QY$1713&amp;Data!$QZ$3:$QZ$1713,0),22),"")</f>
        <v>82</v>
      </c>
      <c r="AD23" s="9" cm="1">
        <f t="array" ref="AD23">IFERROR(INDEX(Data!$QY$3:$RT$1713,MATCH(WI!AD$5&amp;WI!$H23,Data!$QY$3:$QY$1713&amp;Data!$QZ$3:$QZ$1713,0),22),"")</f>
        <v>86</v>
      </c>
      <c r="AE23" s="9" cm="1">
        <f t="array" ref="AE23">IFERROR(INDEX(Data!$QY$3:$RT$1713,MATCH(WI!AE$5&amp;WI!$H23,Data!$QY$3:$QY$1713&amp;Data!$QZ$3:$QZ$1713,0),22),"")</f>
        <v>83</v>
      </c>
      <c r="AF23" s="9" cm="1">
        <f t="array" ref="AF23">IFERROR(INDEX(Data!$QY$3:$RT$1713,MATCH(WI!AF$5&amp;WI!$H23,Data!$QY$3:$QY$1713&amp;Data!$QZ$3:$QZ$1713,0),22),"")</f>
        <v>83</v>
      </c>
      <c r="AG23" s="9" t="str" cm="1">
        <f t="array" ref="AG23">IFERROR(INDEX(Data!$QY$3:$RT$1713,MATCH(WI!AG$5&amp;WI!$H23,Data!$QY$3:$QY$1713&amp;Data!$QZ$3:$QZ$1713,0),22),"")</f>
        <v/>
      </c>
      <c r="AH23" s="9" t="str" cm="1">
        <f t="array" ref="AH23">IFERROR(INDEX(Data!$QY$3:$RT$1713,MATCH(WI!AH$5&amp;WI!$H23,Data!$QY$3:$QY$1713&amp;Data!$QZ$3:$QZ$1713,0),22),"")</f>
        <v/>
      </c>
      <c r="AI23" s="9" t="str" cm="1">
        <f t="array" ref="AI23">IFERROR(INDEX(Data!$QY$3:$RT$1713,MATCH(WI!AI$5&amp;WI!$H23,Data!$QY$3:$QY$1713&amp;Data!$QZ$3:$QZ$1713,0),22),"")</f>
        <v/>
      </c>
      <c r="AJ23" s="17" t="str" cm="1">
        <f t="array" ref="AJ23">IFERROR(INDEX(Data!$QY$3:$RT$1713,MATCH(WI!AJ$5&amp;WI!$H23,Data!$QY$3:$QY$1713&amp;Data!$QZ$3:$QZ$1713,0),22),"")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IFERROR(INDEX(Data!$QY$3:$RT$1713,MATCH(WI!I$5&amp;WI!$H24,Data!$QY$3:$QY$1713&amp;Data!$QZ$3:$QZ$1713,0),22),"")</f>
        <v/>
      </c>
      <c r="J24" s="10" t="str" cm="1">
        <f t="array" ref="J24">IFERROR(INDEX(Data!$QY$3:$RT$1713,MATCH(WI!J$5&amp;WI!$H24,Data!$QY$3:$QY$1713&amp;Data!$QZ$3:$QZ$1713,0),22),"")</f>
        <v/>
      </c>
      <c r="K24" s="10" t="str" cm="1">
        <f t="array" ref="K24">IFERROR(INDEX(Data!$QY$3:$RT$1713,MATCH(WI!K$5&amp;WI!$H24,Data!$QY$3:$QY$1713&amp;Data!$QZ$3:$QZ$1713,0),22),"")</f>
        <v/>
      </c>
      <c r="L24" s="10" t="str" cm="1">
        <f t="array" ref="L24">IFERROR(INDEX(Data!$QY$3:$RT$1713,MATCH(WI!L$5&amp;WI!$H24,Data!$QY$3:$QY$1713&amp;Data!$QZ$3:$QZ$1713,0),22),"")</f>
        <v/>
      </c>
      <c r="M24" s="10" t="str" cm="1">
        <f t="array" ref="M24">IFERROR(INDEX(Data!$QY$3:$RT$1713,MATCH(WI!M$5&amp;WI!$H24,Data!$QY$3:$QY$1713&amp;Data!$QZ$3:$QZ$1713,0),22),"")</f>
        <v/>
      </c>
      <c r="N24" s="10" t="str" cm="1">
        <f t="array" ref="N24">IFERROR(INDEX(Data!$QY$3:$RT$1713,MATCH(WI!N$5&amp;WI!$H24,Data!$QY$3:$QY$1713&amp;Data!$QZ$3:$QZ$1713,0),22),"")</f>
        <v/>
      </c>
      <c r="O24" s="10" cm="1">
        <f t="array" ref="O24">IFERROR(INDEX(Data!$QY$3:$RT$1713,MATCH(WI!O$5&amp;WI!$H24,Data!$QY$3:$QY$1713&amp;Data!$QZ$3:$QZ$1713,0),22),"")</f>
        <v>65</v>
      </c>
      <c r="P24" s="10" cm="1">
        <f t="array" ref="P24">IFERROR(INDEX(Data!$QY$3:$RT$1713,MATCH(WI!P$5&amp;WI!$H24,Data!$QY$3:$QY$1713&amp;Data!$QZ$3:$QZ$1713,0),22),"")</f>
        <v>69</v>
      </c>
      <c r="Q24" s="10" cm="1">
        <f t="array" ref="Q24">IFERROR(INDEX(Data!$QY$3:$RT$1713,MATCH(WI!Q$5&amp;WI!$H24,Data!$QY$3:$QY$1713&amp;Data!$QZ$3:$QZ$1713,0),22),"")</f>
        <v>74</v>
      </c>
      <c r="R24" s="10" cm="1">
        <f t="array" ref="R24">IFERROR(INDEX(Data!$QY$3:$RT$1713,MATCH(WI!R$5&amp;WI!$H24,Data!$QY$3:$QY$1713&amp;Data!$QZ$3:$QZ$1713,0),22),"")</f>
        <v>70</v>
      </c>
      <c r="S24" s="10" cm="1">
        <f t="array" ref="S24">IFERROR(INDEX(Data!$QY$3:$RT$1713,MATCH(WI!S$5&amp;WI!$H24,Data!$QY$3:$QY$1713&amp;Data!$QZ$3:$QZ$1713,0),22),"")</f>
        <v>69</v>
      </c>
      <c r="T24" s="10" cm="1">
        <f t="array" ref="T24">IFERROR(INDEX(Data!$QY$3:$RT$1713,MATCH(WI!T$5&amp;WI!$H24,Data!$QY$3:$QY$1713&amp;Data!$QZ$3:$QZ$1713,0),22),"")</f>
        <v>59</v>
      </c>
      <c r="U24" s="10" cm="1">
        <f t="array" ref="U24">IFERROR(INDEX(Data!$QY$3:$RT$1713,MATCH(WI!U$5&amp;WI!$H24,Data!$QY$3:$QY$1713&amp;Data!$QZ$3:$QZ$1713,0),22),"")</f>
        <v>57</v>
      </c>
      <c r="V24" s="10" cm="1">
        <f t="array" ref="V24">IFERROR(INDEX(Data!$QY$3:$RT$1713,MATCH(WI!V$5&amp;WI!$H24,Data!$QY$3:$QY$1713&amp;Data!$QZ$3:$QZ$1713,0),22),"")</f>
        <v>50</v>
      </c>
      <c r="W24" s="10" cm="1">
        <f t="array" ref="W24">IFERROR(INDEX(Data!$QY$3:$RT$1713,MATCH(WI!W$5&amp;WI!$H24,Data!$QY$3:$QY$1713&amp;Data!$QZ$3:$QZ$1713,0),22),"")</f>
        <v>62</v>
      </c>
      <c r="X24" s="10" cm="1">
        <f t="array" ref="X24">IFERROR(INDEX(Data!$QY$3:$RT$1713,MATCH(WI!X$5&amp;WI!$H24,Data!$QY$3:$QY$1713&amp;Data!$QZ$3:$QZ$1713,0),22),"")</f>
        <v>66</v>
      </c>
      <c r="Y24" s="10" cm="1">
        <f t="array" ref="Y24">IFERROR(INDEX(Data!$QY$3:$RT$1713,MATCH(WI!Y$5&amp;WI!$H24,Data!$QY$3:$QY$1713&amp;Data!$QZ$3:$QZ$1713,0),22),"")</f>
        <v>66</v>
      </c>
      <c r="Z24" s="10" cm="1">
        <f t="array" ref="Z24">IFERROR(INDEX(Data!$QY$3:$RT$1713,MATCH(WI!Z$5&amp;WI!$H24,Data!$QY$3:$QY$1713&amp;Data!$QZ$3:$QZ$1713,0),22),"")</f>
        <v>68</v>
      </c>
      <c r="AA24" s="10" cm="1">
        <f t="array" ref="AA24">IFERROR(INDEX(Data!$QY$3:$RT$1713,MATCH(WI!AA$5&amp;WI!$H24,Data!$QY$3:$QY$1713&amp;Data!$QZ$3:$QZ$1713,0),22),"")</f>
        <v>68</v>
      </c>
      <c r="AB24" s="10" cm="1">
        <f t="array" ref="AB24">IFERROR(INDEX(Data!$QY$3:$RT$1713,MATCH(WI!AB$5&amp;WI!$H24,Data!$QY$3:$QY$1713&amp;Data!$QZ$3:$QZ$1713,0),22),"")</f>
        <v>71</v>
      </c>
      <c r="AC24" s="10" cm="1">
        <f t="array" ref="AC24">IFERROR(INDEX(Data!$QY$3:$RT$1713,MATCH(WI!AC$5&amp;WI!$H24,Data!$QY$3:$QY$1713&amp;Data!$QZ$3:$QZ$1713,0),22),"")</f>
        <v>64</v>
      </c>
      <c r="AD24" s="10" cm="1">
        <f t="array" ref="AD24">IFERROR(INDEX(Data!$QY$3:$RT$1713,MATCH(WI!AD$5&amp;WI!$H24,Data!$QY$3:$QY$1713&amp;Data!$QZ$3:$QZ$1713,0),22),"")</f>
        <v>66</v>
      </c>
      <c r="AE24" s="10" cm="1">
        <f t="array" ref="AE24">IFERROR(INDEX(Data!$QY$3:$RT$1713,MATCH(WI!AE$5&amp;WI!$H24,Data!$QY$3:$QY$1713&amp;Data!$QZ$3:$QZ$1713,0),22),"")</f>
        <v>68</v>
      </c>
      <c r="AF24" s="10" cm="1">
        <f t="array" ref="AF24">IFERROR(INDEX(Data!$QY$3:$RT$1713,MATCH(WI!AF$5&amp;WI!$H24,Data!$QY$3:$QY$1713&amp;Data!$QZ$3:$QZ$1713,0),22),"")</f>
        <v>60</v>
      </c>
      <c r="AG24" s="10" cm="1">
        <f t="array" ref="AG24">IFERROR(INDEX(Data!$QY$3:$RT$1713,MATCH(WI!AG$5&amp;WI!$H24,Data!$QY$3:$QY$1713&amp;Data!$QZ$3:$QZ$1713,0),22),"")</f>
        <v>63</v>
      </c>
      <c r="AH24" s="10" cm="1">
        <f t="array" ref="AH24">IFERROR(INDEX(Data!$QY$3:$RT$1713,MATCH(WI!AH$5&amp;WI!$H24,Data!$QY$3:$QY$1713&amp;Data!$QZ$3:$QZ$1713,0),22),"")</f>
        <v>59</v>
      </c>
      <c r="AI24" s="10" cm="1">
        <f t="array" ref="AI24">IFERROR(INDEX(Data!$QY$3:$RT$1713,MATCH(WI!AI$5&amp;WI!$H24,Data!$QY$3:$QY$1713&amp;Data!$QZ$3:$QZ$1713,0),22),"")</f>
        <v>49</v>
      </c>
      <c r="AJ24" s="20" t="str" cm="1">
        <f t="array" ref="AJ24">IFERROR(INDEX(Data!$QY$3:$RT$1713,MATCH(WI!AJ$5&amp;WI!$H24,Data!$QY$3:$QY$1713&amp;Data!$QZ$3:$QZ$1713,0),22),"")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IFERROR(INDEX(Data!$QY$3:$RT$1713,MATCH(WI!I$5&amp;WI!$H25,Data!$QY$3:$QY$1713&amp;Data!$QZ$3:$QZ$1713,0),22),"")</f>
        <v/>
      </c>
      <c r="J25" s="9" t="str" cm="1">
        <f t="array" ref="J25">IFERROR(INDEX(Data!$QY$3:$RT$1713,MATCH(WI!J$5&amp;WI!$H25,Data!$QY$3:$QY$1713&amp;Data!$QZ$3:$QZ$1713,0),22),"")</f>
        <v/>
      </c>
      <c r="K25" s="9" t="str" cm="1">
        <f t="array" ref="K25">IFERROR(INDEX(Data!$QY$3:$RT$1713,MATCH(WI!K$5&amp;WI!$H25,Data!$QY$3:$QY$1713&amp;Data!$QZ$3:$QZ$1713,0),22),"")</f>
        <v/>
      </c>
      <c r="L25" s="9" t="str" cm="1">
        <f t="array" ref="L25">IFERROR(INDEX(Data!$QY$3:$RT$1713,MATCH(WI!L$5&amp;WI!$H25,Data!$QY$3:$QY$1713&amp;Data!$QZ$3:$QZ$1713,0),22),"")</f>
        <v/>
      </c>
      <c r="M25" s="9" t="str" cm="1">
        <f t="array" ref="M25">IFERROR(INDEX(Data!$QY$3:$RT$1713,MATCH(WI!M$5&amp;WI!$H25,Data!$QY$3:$QY$1713&amp;Data!$QZ$3:$QZ$1713,0),22),"")</f>
        <v/>
      </c>
      <c r="N25" s="9" cm="1">
        <f t="array" ref="N25">IFERROR(INDEX(Data!$QY$3:$RT$1713,MATCH(WI!N$5&amp;WI!$H25,Data!$QY$3:$QY$1713&amp;Data!$QZ$3:$QZ$1713,0),22),"")</f>
        <v>73</v>
      </c>
      <c r="O25" s="9" cm="1">
        <f t="array" ref="O25">IFERROR(INDEX(Data!$QY$3:$RT$1713,MATCH(WI!O$5&amp;WI!$H25,Data!$QY$3:$QY$1713&amp;Data!$QZ$3:$QZ$1713,0),22),"")</f>
        <v>59</v>
      </c>
      <c r="P25" s="9" cm="1">
        <f t="array" ref="P25">IFERROR(INDEX(Data!$QY$3:$RT$1713,MATCH(WI!P$5&amp;WI!$H25,Data!$QY$3:$QY$1713&amp;Data!$QZ$3:$QZ$1713,0),22),"")</f>
        <v>50</v>
      </c>
      <c r="Q25" s="9" cm="1">
        <f t="array" ref="Q25">IFERROR(INDEX(Data!$QY$3:$RT$1713,MATCH(WI!Q$5&amp;WI!$H25,Data!$QY$3:$QY$1713&amp;Data!$QZ$3:$QZ$1713,0),22),"")</f>
        <v>60</v>
      </c>
      <c r="R25" s="9" cm="1">
        <f t="array" ref="R25">IFERROR(INDEX(Data!$QY$3:$RT$1713,MATCH(WI!R$5&amp;WI!$H25,Data!$QY$3:$QY$1713&amp;Data!$QZ$3:$QZ$1713,0),22),"")</f>
        <v>61</v>
      </c>
      <c r="S25" s="9" cm="1">
        <f t="array" ref="S25">IFERROR(INDEX(Data!$QY$3:$RT$1713,MATCH(WI!S$5&amp;WI!$H25,Data!$QY$3:$QY$1713&amp;Data!$QZ$3:$QZ$1713,0),22),"")</f>
        <v>61</v>
      </c>
      <c r="T25" s="9" cm="1">
        <f t="array" ref="T25">IFERROR(INDEX(Data!$QY$3:$RT$1713,MATCH(WI!T$5&amp;WI!$H25,Data!$QY$3:$QY$1713&amp;Data!$QZ$3:$QZ$1713,0),22),"")</f>
        <v>67</v>
      </c>
      <c r="U25" s="9" cm="1">
        <f t="array" ref="U25">IFERROR(INDEX(Data!$QY$3:$RT$1713,MATCH(WI!U$5&amp;WI!$H25,Data!$QY$3:$QY$1713&amp;Data!$QZ$3:$QZ$1713,0),22),"")</f>
        <v>67</v>
      </c>
      <c r="V25" s="9" cm="1">
        <f t="array" ref="V25">IFERROR(INDEX(Data!$QY$3:$RT$1713,MATCH(WI!V$5&amp;WI!$H25,Data!$QY$3:$QY$1713&amp;Data!$QZ$3:$QZ$1713,0),22),"")</f>
        <v>72</v>
      </c>
      <c r="W25" s="9" cm="1">
        <f t="array" ref="W25">IFERROR(INDEX(Data!$QY$3:$RT$1713,MATCH(WI!W$5&amp;WI!$H25,Data!$QY$3:$QY$1713&amp;Data!$QZ$3:$QZ$1713,0),22),"")</f>
        <v>80</v>
      </c>
      <c r="X25" s="9" cm="1">
        <f t="array" ref="X25">IFERROR(INDEX(Data!$QY$3:$RT$1713,MATCH(WI!X$5&amp;WI!$H25,Data!$QY$3:$QY$1713&amp;Data!$QZ$3:$QZ$1713,0),22),"")</f>
        <v>68</v>
      </c>
      <c r="Y25" s="9" cm="1">
        <f t="array" ref="Y25">IFERROR(INDEX(Data!$QY$3:$RT$1713,MATCH(WI!Y$5&amp;WI!$H25,Data!$QY$3:$QY$1713&amp;Data!$QZ$3:$QZ$1713,0),22),"")</f>
        <v>64</v>
      </c>
      <c r="Z25" s="9" cm="1">
        <f t="array" ref="Z25">IFERROR(INDEX(Data!$QY$3:$RT$1713,MATCH(WI!Z$5&amp;WI!$H25,Data!$QY$3:$QY$1713&amp;Data!$QZ$3:$QZ$1713,0),22),"")</f>
        <v>50</v>
      </c>
      <c r="AA25" s="9" cm="1">
        <f t="array" ref="AA25">IFERROR(INDEX(Data!$QY$3:$RT$1713,MATCH(WI!AA$5&amp;WI!$H25,Data!$QY$3:$QY$1713&amp;Data!$QZ$3:$QZ$1713,0),22),"")</f>
        <v>48</v>
      </c>
      <c r="AB25" s="9" cm="1">
        <f t="array" ref="AB25">IFERROR(INDEX(Data!$QY$3:$RT$1713,MATCH(WI!AB$5&amp;WI!$H25,Data!$QY$3:$QY$1713&amp;Data!$QZ$3:$QZ$1713,0),22),"")</f>
        <v>48</v>
      </c>
      <c r="AC25" s="9" cm="1">
        <f t="array" ref="AC25">IFERROR(INDEX(Data!$QY$3:$RT$1713,MATCH(WI!AC$5&amp;WI!$H25,Data!$QY$3:$QY$1713&amp;Data!$QZ$3:$QZ$1713,0),22),"")</f>
        <v>47</v>
      </c>
      <c r="AD25" s="9" cm="1">
        <f t="array" ref="AD25">IFERROR(INDEX(Data!$QY$3:$RT$1713,MATCH(WI!AD$5&amp;WI!$H25,Data!$QY$3:$QY$1713&amp;Data!$QZ$3:$QZ$1713,0),22),"")</f>
        <v>49</v>
      </c>
      <c r="AE25" s="9" cm="1">
        <f t="array" ref="AE25">IFERROR(INDEX(Data!$QY$3:$RT$1713,MATCH(WI!AE$5&amp;WI!$H25,Data!$QY$3:$QY$1713&amp;Data!$QZ$3:$QZ$1713,0),22),"")</f>
        <v>51</v>
      </c>
      <c r="AF25" s="9" cm="1">
        <f t="array" ref="AF25">IFERROR(INDEX(Data!$QY$3:$RT$1713,MATCH(WI!AF$5&amp;WI!$H25,Data!$QY$3:$QY$1713&amp;Data!$QZ$3:$QZ$1713,0),22),"")</f>
        <v>47</v>
      </c>
      <c r="AG25" s="9" cm="1">
        <f t="array" ref="AG25">IFERROR(INDEX(Data!$QY$3:$RT$1713,MATCH(WI!AG$5&amp;WI!$H25,Data!$QY$3:$QY$1713&amp;Data!$QZ$3:$QZ$1713,0),22),"")</f>
        <v>47</v>
      </c>
      <c r="AH25" s="9" t="str" cm="1">
        <f t="array" ref="AH25">IFERROR(INDEX(Data!$QY$3:$RT$1713,MATCH(WI!AH$5&amp;WI!$H25,Data!$QY$3:$QY$1713&amp;Data!$QZ$3:$QZ$1713,0),22),"")</f>
        <v/>
      </c>
      <c r="AI25" s="9" t="str" cm="1">
        <f t="array" ref="AI25">IFERROR(INDEX(Data!$QY$3:$RT$1713,MATCH(WI!AI$5&amp;WI!$H25,Data!$QY$3:$QY$1713&amp;Data!$QZ$3:$QZ$1713,0),22),"")</f>
        <v/>
      </c>
      <c r="AJ25" s="17" t="str" cm="1">
        <f t="array" ref="AJ25">IFERROR(INDEX(Data!$QY$3:$RT$1713,MATCH(WI!AJ$5&amp;WI!$H25,Data!$QY$3:$QY$1713&amp;Data!$QZ$3:$QZ$1713,0),22),"")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IFERROR(INDEX(Data!$QY$3:$RT$1713,MATCH(WI!I$5&amp;WI!$H26,Data!$QY$3:$QY$1713&amp;Data!$QZ$3:$QZ$1713,0),22),"")</f>
        <v/>
      </c>
      <c r="J26" s="10" t="str" cm="1">
        <f t="array" ref="J26">IFERROR(INDEX(Data!$QY$3:$RT$1713,MATCH(WI!J$5&amp;WI!$H26,Data!$QY$3:$QY$1713&amp;Data!$QZ$3:$QZ$1713,0),22),"")</f>
        <v/>
      </c>
      <c r="K26" s="10" t="str" cm="1">
        <f t="array" ref="K26">IFERROR(INDEX(Data!$QY$3:$RT$1713,MATCH(WI!K$5&amp;WI!$H26,Data!$QY$3:$QY$1713&amp;Data!$QZ$3:$QZ$1713,0),22),"")</f>
        <v/>
      </c>
      <c r="L26" s="10" t="str" cm="1">
        <f t="array" ref="L26">IFERROR(INDEX(Data!$QY$3:$RT$1713,MATCH(WI!L$5&amp;WI!$H26,Data!$QY$3:$QY$1713&amp;Data!$QZ$3:$QZ$1713,0),22),"")</f>
        <v/>
      </c>
      <c r="M26" s="10" cm="1">
        <f t="array" ref="M26">IFERROR(INDEX(Data!$QY$3:$RT$1713,MATCH(WI!M$5&amp;WI!$H26,Data!$QY$3:$QY$1713&amp;Data!$QZ$3:$QZ$1713,0),22),"")</f>
        <v>84</v>
      </c>
      <c r="N26" s="10" cm="1">
        <f t="array" ref="N26">IFERROR(INDEX(Data!$QY$3:$RT$1713,MATCH(WI!N$5&amp;WI!$H26,Data!$QY$3:$QY$1713&amp;Data!$QZ$3:$QZ$1713,0),22),"")</f>
        <v>83</v>
      </c>
      <c r="O26" s="10" cm="1">
        <f t="array" ref="O26">IFERROR(INDEX(Data!$QY$3:$RT$1713,MATCH(WI!O$5&amp;WI!$H26,Data!$QY$3:$QY$1713&amp;Data!$QZ$3:$QZ$1713,0),22),"")</f>
        <v>71</v>
      </c>
      <c r="P26" s="10" cm="1">
        <f t="array" ref="P26">IFERROR(INDEX(Data!$QY$3:$RT$1713,MATCH(WI!P$5&amp;WI!$H26,Data!$QY$3:$QY$1713&amp;Data!$QZ$3:$QZ$1713,0),22),"")</f>
        <v>75</v>
      </c>
      <c r="Q26" s="10" cm="1">
        <f t="array" ref="Q26">IFERROR(INDEX(Data!$QY$3:$RT$1713,MATCH(WI!Q$5&amp;WI!$H26,Data!$QY$3:$QY$1713&amp;Data!$QZ$3:$QZ$1713,0),22),"")</f>
        <v>72</v>
      </c>
      <c r="R26" s="10" cm="1">
        <f t="array" ref="R26">IFERROR(INDEX(Data!$QY$3:$RT$1713,MATCH(WI!R$5&amp;WI!$H26,Data!$QY$3:$QY$1713&amp;Data!$QZ$3:$QZ$1713,0),22),"")</f>
        <v>71</v>
      </c>
      <c r="S26" s="10" cm="1">
        <f t="array" ref="S26">IFERROR(INDEX(Data!$QY$3:$RT$1713,MATCH(WI!S$5&amp;WI!$H26,Data!$QY$3:$QY$1713&amp;Data!$QZ$3:$QZ$1713,0),22),"")</f>
        <v>70</v>
      </c>
      <c r="T26" s="10" cm="1">
        <f t="array" ref="T26">IFERROR(INDEX(Data!$QY$3:$RT$1713,MATCH(WI!T$5&amp;WI!$H26,Data!$QY$3:$QY$1713&amp;Data!$QZ$3:$QZ$1713,0),22),"")</f>
        <v>54</v>
      </c>
      <c r="U26" s="10" cm="1">
        <f t="array" ref="U26">IFERROR(INDEX(Data!$QY$3:$RT$1713,MATCH(WI!U$5&amp;WI!$H26,Data!$QY$3:$QY$1713&amp;Data!$QZ$3:$QZ$1713,0),22),"")</f>
        <v>51</v>
      </c>
      <c r="V26" s="10" cm="1">
        <f t="array" ref="V26">IFERROR(INDEX(Data!$QY$3:$RT$1713,MATCH(WI!V$5&amp;WI!$H26,Data!$QY$3:$QY$1713&amp;Data!$QZ$3:$QZ$1713,0),22),"")</f>
        <v>46</v>
      </c>
      <c r="W26" s="10" cm="1">
        <f t="array" ref="W26">IFERROR(INDEX(Data!$QY$3:$RT$1713,MATCH(WI!W$5&amp;WI!$H26,Data!$QY$3:$QY$1713&amp;Data!$QZ$3:$QZ$1713,0),22),"")</f>
        <v>46</v>
      </c>
      <c r="X26" s="10" cm="1">
        <f t="array" ref="X26">IFERROR(INDEX(Data!$QY$3:$RT$1713,MATCH(WI!X$5&amp;WI!$H26,Data!$QY$3:$QY$1713&amp;Data!$QZ$3:$QZ$1713,0),22),"")</f>
        <v>51</v>
      </c>
      <c r="Y26" s="10" cm="1">
        <f t="array" ref="Y26">IFERROR(INDEX(Data!$QY$3:$RT$1713,MATCH(WI!Y$5&amp;WI!$H26,Data!$QY$3:$QY$1713&amp;Data!$QZ$3:$QZ$1713,0),22),"")</f>
        <v>54</v>
      </c>
      <c r="Z26" s="10" cm="1">
        <f t="array" ref="Z26">IFERROR(INDEX(Data!$QY$3:$RT$1713,MATCH(WI!Z$5&amp;WI!$H26,Data!$QY$3:$QY$1713&amp;Data!$QZ$3:$QZ$1713,0),22),"")</f>
        <v>54</v>
      </c>
      <c r="AA26" s="10" cm="1">
        <f t="array" ref="AA26">IFERROR(INDEX(Data!$QY$3:$RT$1713,MATCH(WI!AA$5&amp;WI!$H26,Data!$QY$3:$QY$1713&amp;Data!$QZ$3:$QZ$1713,0),22),"")</f>
        <v>54</v>
      </c>
      <c r="AB26" s="10" cm="1">
        <f t="array" ref="AB26">IFERROR(INDEX(Data!$QY$3:$RT$1713,MATCH(WI!AB$5&amp;WI!$H26,Data!$QY$3:$QY$1713&amp;Data!$QZ$3:$QZ$1713,0),22),"")</f>
        <v>51</v>
      </c>
      <c r="AC26" s="10" cm="1">
        <f t="array" ref="AC26">IFERROR(INDEX(Data!$QY$3:$RT$1713,MATCH(WI!AC$5&amp;WI!$H26,Data!$QY$3:$QY$1713&amp;Data!$QZ$3:$QZ$1713,0),22),"")</f>
        <v>49</v>
      </c>
      <c r="AD26" s="10" cm="1">
        <f t="array" ref="AD26">IFERROR(INDEX(Data!$QY$3:$RT$1713,MATCH(WI!AD$5&amp;WI!$H26,Data!$QY$3:$QY$1713&amp;Data!$QZ$3:$QZ$1713,0),22),"")</f>
        <v>58</v>
      </c>
      <c r="AE26" s="10" cm="1">
        <f t="array" ref="AE26">IFERROR(INDEX(Data!$QY$3:$RT$1713,MATCH(WI!AE$5&amp;WI!$H26,Data!$QY$3:$QY$1713&amp;Data!$QZ$3:$QZ$1713,0),22),"")</f>
        <v>61</v>
      </c>
      <c r="AF26" s="10" t="str" cm="1">
        <f t="array" ref="AF26">IFERROR(INDEX(Data!$QY$3:$RT$1713,MATCH(WI!AF$5&amp;WI!$H26,Data!$QY$3:$QY$1713&amp;Data!$QZ$3:$QZ$1713,0),22),"")</f>
        <v/>
      </c>
      <c r="AG26" s="10" t="str" cm="1">
        <f t="array" ref="AG26">IFERROR(INDEX(Data!$QY$3:$RT$1713,MATCH(WI!AG$5&amp;WI!$H26,Data!$QY$3:$QY$1713&amp;Data!$QZ$3:$QZ$1713,0),22),"")</f>
        <v/>
      </c>
      <c r="AH26" s="10" t="str" cm="1">
        <f t="array" ref="AH26">IFERROR(INDEX(Data!$QY$3:$RT$1713,MATCH(WI!AH$5&amp;WI!$H26,Data!$QY$3:$QY$1713&amp;Data!$QZ$3:$QZ$1713,0),22),"")</f>
        <v/>
      </c>
      <c r="AI26" s="10" t="str" cm="1">
        <f t="array" ref="AI26">IFERROR(INDEX(Data!$QY$3:$RT$1713,MATCH(WI!AI$5&amp;WI!$H26,Data!$QY$3:$QY$1713&amp;Data!$QZ$3:$QZ$1713,0),22),"")</f>
        <v/>
      </c>
      <c r="AJ26" s="20" t="str" cm="1">
        <f t="array" ref="AJ26">IFERROR(INDEX(Data!$QY$3:$RT$1713,MATCH(WI!AJ$5&amp;WI!$H26,Data!$QY$3:$QY$1713&amp;Data!$QZ$3:$QZ$1713,0),22),"")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IFERROR(INDEX(Data!$QY$3:$RT$1713,MATCH(WI!I$5&amp;WI!$H27,Data!$QY$3:$QY$1713&amp;Data!$QZ$3:$QZ$1713,0),22),"")</f>
        <v/>
      </c>
      <c r="J27" s="9" t="str" cm="1">
        <f t="array" ref="J27">IFERROR(INDEX(Data!$QY$3:$RT$1713,MATCH(WI!J$5&amp;WI!$H27,Data!$QY$3:$QY$1713&amp;Data!$QZ$3:$QZ$1713,0),22),"")</f>
        <v/>
      </c>
      <c r="K27" s="9" t="str" cm="1">
        <f t="array" ref="K27">IFERROR(INDEX(Data!$QY$3:$RT$1713,MATCH(WI!K$5&amp;WI!$H27,Data!$QY$3:$QY$1713&amp;Data!$QZ$3:$QZ$1713,0),22),"")</f>
        <v/>
      </c>
      <c r="L27" s="9" t="str" cm="1">
        <f t="array" ref="L27">IFERROR(INDEX(Data!$QY$3:$RT$1713,MATCH(WI!L$5&amp;WI!$H27,Data!$QY$3:$QY$1713&amp;Data!$QZ$3:$QZ$1713,0),22),"")</f>
        <v/>
      </c>
      <c r="M27" s="9" cm="1">
        <f t="array" ref="M27">IFERROR(INDEX(Data!$QY$3:$RT$1713,MATCH(WI!M$5&amp;WI!$H27,Data!$QY$3:$QY$1713&amp;Data!$QZ$3:$QZ$1713,0),22),"")</f>
        <v>82</v>
      </c>
      <c r="N27" s="9" cm="1">
        <f t="array" ref="N27">IFERROR(INDEX(Data!$QY$3:$RT$1713,MATCH(WI!N$5&amp;WI!$H27,Data!$QY$3:$QY$1713&amp;Data!$QZ$3:$QZ$1713,0),22),"")</f>
        <v>71</v>
      </c>
      <c r="O27" s="9" cm="1">
        <f t="array" ref="O27">IFERROR(INDEX(Data!$QY$3:$RT$1713,MATCH(WI!O$5&amp;WI!$H27,Data!$QY$3:$QY$1713&amp;Data!$QZ$3:$QZ$1713,0),22),"")</f>
        <v>68</v>
      </c>
      <c r="P27" s="9" cm="1">
        <f t="array" ref="P27">IFERROR(INDEX(Data!$QY$3:$RT$1713,MATCH(WI!P$5&amp;WI!$H27,Data!$QY$3:$QY$1713&amp;Data!$QZ$3:$QZ$1713,0),22),"")</f>
        <v>67</v>
      </c>
      <c r="Q27" s="9" cm="1">
        <f t="array" ref="Q27">IFERROR(INDEX(Data!$QY$3:$RT$1713,MATCH(WI!Q$5&amp;WI!$H27,Data!$QY$3:$QY$1713&amp;Data!$QZ$3:$QZ$1713,0),22),"")</f>
        <v>72</v>
      </c>
      <c r="R27" s="9" cm="1">
        <f t="array" ref="R27">IFERROR(INDEX(Data!$QY$3:$RT$1713,MATCH(WI!R$5&amp;WI!$H27,Data!$QY$3:$QY$1713&amp;Data!$QZ$3:$QZ$1713,0),22),"")</f>
        <v>58</v>
      </c>
      <c r="S27" s="9" cm="1">
        <f t="array" ref="S27">IFERROR(INDEX(Data!$QY$3:$RT$1713,MATCH(WI!S$5&amp;WI!$H27,Data!$QY$3:$QY$1713&amp;Data!$QZ$3:$QZ$1713,0),22),"")</f>
        <v>65</v>
      </c>
      <c r="T27" s="9" cm="1">
        <f t="array" ref="T27">IFERROR(INDEX(Data!$QY$3:$RT$1713,MATCH(WI!T$5&amp;WI!$H27,Data!$QY$3:$QY$1713&amp;Data!$QZ$3:$QZ$1713,0),22),"")</f>
        <v>61</v>
      </c>
      <c r="U27" s="9" cm="1">
        <f t="array" ref="U27">IFERROR(INDEX(Data!$QY$3:$RT$1713,MATCH(WI!U$5&amp;WI!$H27,Data!$QY$3:$QY$1713&amp;Data!$QZ$3:$QZ$1713,0),22),"")</f>
        <v>54</v>
      </c>
      <c r="V27" s="9" cm="1">
        <f t="array" ref="V27">IFERROR(INDEX(Data!$QY$3:$RT$1713,MATCH(WI!V$5&amp;WI!$H27,Data!$QY$3:$QY$1713&amp;Data!$QZ$3:$QZ$1713,0),22),"")</f>
        <v>64</v>
      </c>
      <c r="W27" s="9" cm="1">
        <f t="array" ref="W27">IFERROR(INDEX(Data!$QY$3:$RT$1713,MATCH(WI!W$5&amp;WI!$H27,Data!$QY$3:$QY$1713&amp;Data!$QZ$3:$QZ$1713,0),22),"")</f>
        <v>62</v>
      </c>
      <c r="X27" s="9" cm="1">
        <f t="array" ref="X27">IFERROR(INDEX(Data!$QY$3:$RT$1713,MATCH(WI!X$5&amp;WI!$H27,Data!$QY$3:$QY$1713&amp;Data!$QZ$3:$QZ$1713,0),22),"")</f>
        <v>68</v>
      </c>
      <c r="Y27" s="9" cm="1">
        <f t="array" ref="Y27">IFERROR(INDEX(Data!$QY$3:$RT$1713,MATCH(WI!Y$5&amp;WI!$H27,Data!$QY$3:$QY$1713&amp;Data!$QZ$3:$QZ$1713,0),22),"")</f>
        <v>66</v>
      </c>
      <c r="Z27" s="9" cm="1">
        <f t="array" ref="Z27">IFERROR(INDEX(Data!$QY$3:$RT$1713,MATCH(WI!Z$5&amp;WI!$H27,Data!$QY$3:$QY$1713&amp;Data!$QZ$3:$QZ$1713,0),22),"")</f>
        <v>60</v>
      </c>
      <c r="AA27" s="9" cm="1">
        <f t="array" ref="AA27">IFERROR(INDEX(Data!$QY$3:$RT$1713,MATCH(WI!AA$5&amp;WI!$H27,Data!$QY$3:$QY$1713&amp;Data!$QZ$3:$QZ$1713,0),22),"")</f>
        <v>54</v>
      </c>
      <c r="AB27" s="9" cm="1">
        <f t="array" ref="AB27">IFERROR(INDEX(Data!$QY$3:$RT$1713,MATCH(WI!AB$5&amp;WI!$H27,Data!$QY$3:$QY$1713&amp;Data!$QZ$3:$QZ$1713,0),22),"")</f>
        <v>62</v>
      </c>
      <c r="AC27" s="9" cm="1">
        <f t="array" ref="AC27">IFERROR(INDEX(Data!$QY$3:$RT$1713,MATCH(WI!AC$5&amp;WI!$H27,Data!$QY$3:$QY$1713&amp;Data!$QZ$3:$QZ$1713,0),22),"")</f>
        <v>63</v>
      </c>
      <c r="AD27" s="9" cm="1">
        <f t="array" ref="AD27">IFERROR(INDEX(Data!$QY$3:$RT$1713,MATCH(WI!AD$5&amp;WI!$H27,Data!$QY$3:$QY$1713&amp;Data!$QZ$3:$QZ$1713,0),22),"")</f>
        <v>63</v>
      </c>
      <c r="AE27" s="9" cm="1">
        <f t="array" ref="AE27">IFERROR(INDEX(Data!$QY$3:$RT$1713,MATCH(WI!AE$5&amp;WI!$H27,Data!$QY$3:$QY$1713&amp;Data!$QZ$3:$QZ$1713,0),22),"")</f>
        <v>65</v>
      </c>
      <c r="AF27" s="9" t="str" cm="1">
        <f t="array" ref="AF27">IFERROR(INDEX(Data!$QY$3:$RT$1713,MATCH(WI!AF$5&amp;WI!$H27,Data!$QY$3:$QY$1713&amp;Data!$QZ$3:$QZ$1713,0),22),"")</f>
        <v/>
      </c>
      <c r="AG27" s="9" t="str" cm="1">
        <f t="array" ref="AG27">IFERROR(INDEX(Data!$QY$3:$RT$1713,MATCH(WI!AG$5&amp;WI!$H27,Data!$QY$3:$QY$1713&amp;Data!$QZ$3:$QZ$1713,0),22),"")</f>
        <v/>
      </c>
      <c r="AH27" s="9" t="str" cm="1">
        <f t="array" ref="AH27">IFERROR(INDEX(Data!$QY$3:$RT$1713,MATCH(WI!AH$5&amp;WI!$H27,Data!$QY$3:$QY$1713&amp;Data!$QZ$3:$QZ$1713,0),22),"")</f>
        <v/>
      </c>
      <c r="AI27" s="9" t="str" cm="1">
        <f t="array" ref="AI27">IFERROR(INDEX(Data!$QY$3:$RT$1713,MATCH(WI!AI$5&amp;WI!$H27,Data!$QY$3:$QY$1713&amp;Data!$QZ$3:$QZ$1713,0),22),"")</f>
        <v/>
      </c>
      <c r="AJ27" s="17" t="str" cm="1">
        <f t="array" ref="AJ27">IFERROR(INDEX(Data!$QY$3:$RT$1713,MATCH(WI!AJ$5&amp;WI!$H27,Data!$QY$3:$QY$1713&amp;Data!$QZ$3:$QZ$1713,0),22),"")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IFERROR(INDEX(Data!$QY$3:$RT$1713,MATCH(WI!I$5&amp;WI!$H28,Data!$QY$3:$QY$1713&amp;Data!$QZ$3:$QZ$1713,0),22),"")</f>
        <v/>
      </c>
      <c r="J28" s="10" t="str" cm="1">
        <f t="array" ref="J28">IFERROR(INDEX(Data!$QY$3:$RT$1713,MATCH(WI!J$5&amp;WI!$H28,Data!$QY$3:$QY$1713&amp;Data!$QZ$3:$QZ$1713,0),22),"")</f>
        <v/>
      </c>
      <c r="K28" s="10" t="str" cm="1">
        <f t="array" ref="K28">IFERROR(INDEX(Data!$QY$3:$RT$1713,MATCH(WI!K$5&amp;WI!$H28,Data!$QY$3:$QY$1713&amp;Data!$QZ$3:$QZ$1713,0),22),"")</f>
        <v/>
      </c>
      <c r="L28" s="10" t="str" cm="1">
        <f t="array" ref="L28">IFERROR(INDEX(Data!$QY$3:$RT$1713,MATCH(WI!L$5&amp;WI!$H28,Data!$QY$3:$QY$1713&amp;Data!$QZ$3:$QZ$1713,0),22),"")</f>
        <v/>
      </c>
      <c r="M28" s="10" t="str" cm="1">
        <f t="array" ref="M28">IFERROR(INDEX(Data!$QY$3:$RT$1713,MATCH(WI!M$5&amp;WI!$H28,Data!$QY$3:$QY$1713&amp;Data!$QZ$3:$QZ$1713,0),22),"")</f>
        <v/>
      </c>
      <c r="N28" s="10" cm="1">
        <f t="array" ref="N28">IFERROR(INDEX(Data!$QY$3:$RT$1713,MATCH(WI!N$5&amp;WI!$H28,Data!$QY$3:$QY$1713&amp;Data!$QZ$3:$QZ$1713,0),22),"")</f>
        <v>70</v>
      </c>
      <c r="O28" s="10" cm="1">
        <f t="array" ref="O28">IFERROR(INDEX(Data!$QY$3:$RT$1713,MATCH(WI!O$5&amp;WI!$H28,Data!$QY$3:$QY$1713&amp;Data!$QZ$3:$QZ$1713,0),22),"")</f>
        <v>80</v>
      </c>
      <c r="P28" s="10" cm="1">
        <f t="array" ref="P28">IFERROR(INDEX(Data!$QY$3:$RT$1713,MATCH(WI!P$5&amp;WI!$H28,Data!$QY$3:$QY$1713&amp;Data!$QZ$3:$QZ$1713,0),22),"")</f>
        <v>79</v>
      </c>
      <c r="Q28" s="10" cm="1">
        <f t="array" ref="Q28">IFERROR(INDEX(Data!$QY$3:$RT$1713,MATCH(WI!Q$5&amp;WI!$H28,Data!$QY$3:$QY$1713&amp;Data!$QZ$3:$QZ$1713,0),22),"")</f>
        <v>62</v>
      </c>
      <c r="R28" s="10" cm="1">
        <f t="array" ref="R28">IFERROR(INDEX(Data!$QY$3:$RT$1713,MATCH(WI!R$5&amp;WI!$H28,Data!$QY$3:$QY$1713&amp;Data!$QZ$3:$QZ$1713,0),22),"")</f>
        <v>69</v>
      </c>
      <c r="S28" s="10" cm="1">
        <f t="array" ref="S28">IFERROR(INDEX(Data!$QY$3:$RT$1713,MATCH(WI!S$5&amp;WI!$H28,Data!$QY$3:$QY$1713&amp;Data!$QZ$3:$QZ$1713,0),22),"")</f>
        <v>68</v>
      </c>
      <c r="T28" s="10" cm="1">
        <f t="array" ref="T28">IFERROR(INDEX(Data!$QY$3:$RT$1713,MATCH(WI!T$5&amp;WI!$H28,Data!$QY$3:$QY$1713&amp;Data!$QZ$3:$QZ$1713,0),22),"")</f>
        <v>49</v>
      </c>
      <c r="U28" s="10" cm="1">
        <f t="array" ref="U28">IFERROR(INDEX(Data!$QY$3:$RT$1713,MATCH(WI!U$5&amp;WI!$H28,Data!$QY$3:$QY$1713&amp;Data!$QZ$3:$QZ$1713,0),22),"")</f>
        <v>46</v>
      </c>
      <c r="V28" s="10" cm="1">
        <f t="array" ref="V28">IFERROR(INDEX(Data!$QY$3:$RT$1713,MATCH(WI!V$5&amp;WI!$H28,Data!$QY$3:$QY$1713&amp;Data!$QZ$3:$QZ$1713,0),22),"")</f>
        <v>48</v>
      </c>
      <c r="W28" s="10" cm="1">
        <f t="array" ref="W28">IFERROR(INDEX(Data!$QY$3:$RT$1713,MATCH(WI!W$5&amp;WI!$H28,Data!$QY$3:$QY$1713&amp;Data!$QZ$3:$QZ$1713,0),22),"")</f>
        <v>45</v>
      </c>
      <c r="X28" s="10" cm="1">
        <f t="array" ref="X28">IFERROR(INDEX(Data!$QY$3:$RT$1713,MATCH(WI!X$5&amp;WI!$H28,Data!$QY$3:$QY$1713&amp;Data!$QZ$3:$QZ$1713,0),22),"")</f>
        <v>43</v>
      </c>
      <c r="Y28" s="10" cm="1">
        <f t="array" ref="Y28">IFERROR(INDEX(Data!$QY$3:$RT$1713,MATCH(WI!Y$5&amp;WI!$H28,Data!$QY$3:$QY$1713&amp;Data!$QZ$3:$QZ$1713,0),22),"")</f>
        <v>49</v>
      </c>
      <c r="Z28" s="10" cm="1">
        <f t="array" ref="Z28">IFERROR(INDEX(Data!$QY$3:$RT$1713,MATCH(WI!Z$5&amp;WI!$H28,Data!$QY$3:$QY$1713&amp;Data!$QZ$3:$QZ$1713,0),22),"")</f>
        <v>52</v>
      </c>
      <c r="AA28" s="10" cm="1">
        <f t="array" ref="AA28">IFERROR(INDEX(Data!$QY$3:$RT$1713,MATCH(WI!AA$5&amp;WI!$H28,Data!$QY$3:$QY$1713&amp;Data!$QZ$3:$QZ$1713,0),22),"")</f>
        <v>50</v>
      </c>
      <c r="AB28" s="10" cm="1">
        <f t="array" ref="AB28">IFERROR(INDEX(Data!$QY$3:$RT$1713,MATCH(WI!AB$5&amp;WI!$H28,Data!$QY$3:$QY$1713&amp;Data!$QZ$3:$QZ$1713,0),22),"")</f>
        <v>53</v>
      </c>
      <c r="AC28" s="10" cm="1">
        <f t="array" ref="AC28">IFERROR(INDEX(Data!$QY$3:$RT$1713,MATCH(WI!AC$5&amp;WI!$H28,Data!$QY$3:$QY$1713&amp;Data!$QZ$3:$QZ$1713,0),22),"")</f>
        <v>53</v>
      </c>
      <c r="AD28" s="10" cm="1">
        <f t="array" ref="AD28">IFERROR(INDEX(Data!$QY$3:$RT$1713,MATCH(WI!AD$5&amp;WI!$H28,Data!$QY$3:$QY$1713&amp;Data!$QZ$3:$QZ$1713,0),22),"")</f>
        <v>52</v>
      </c>
      <c r="AE28" s="10" cm="1">
        <f t="array" ref="AE28">IFERROR(INDEX(Data!$QY$3:$RT$1713,MATCH(WI!AE$5&amp;WI!$H28,Data!$QY$3:$QY$1713&amp;Data!$QZ$3:$QZ$1713,0),22),"")</f>
        <v>60</v>
      </c>
      <c r="AF28" s="10" cm="1">
        <f t="array" ref="AF28">IFERROR(INDEX(Data!$QY$3:$RT$1713,MATCH(WI!AF$5&amp;WI!$H28,Data!$QY$3:$QY$1713&amp;Data!$QZ$3:$QZ$1713,0),22),"")</f>
        <v>56</v>
      </c>
      <c r="AG28" s="10" t="str" cm="1">
        <f t="array" ref="AG28">IFERROR(INDEX(Data!$QY$3:$RT$1713,MATCH(WI!AG$5&amp;WI!$H28,Data!$QY$3:$QY$1713&amp;Data!$QZ$3:$QZ$1713,0),22),"")</f>
        <v/>
      </c>
      <c r="AH28" s="10" t="str" cm="1">
        <f t="array" ref="AH28">IFERROR(INDEX(Data!$QY$3:$RT$1713,MATCH(WI!AH$5&amp;WI!$H28,Data!$QY$3:$QY$1713&amp;Data!$QZ$3:$QZ$1713,0),22),"")</f>
        <v/>
      </c>
      <c r="AI28" s="10" t="str" cm="1">
        <f t="array" ref="AI28">IFERROR(INDEX(Data!$QY$3:$RT$1713,MATCH(WI!AI$5&amp;WI!$H28,Data!$QY$3:$QY$1713&amp;Data!$QZ$3:$QZ$1713,0),22),"")</f>
        <v/>
      </c>
      <c r="AJ28" s="20" t="str" cm="1">
        <f t="array" ref="AJ28">IFERROR(INDEX(Data!$QY$3:$RT$1713,MATCH(WI!AJ$5&amp;WI!$H28,Data!$QY$3:$QY$1713&amp;Data!$QZ$3:$QZ$1713,0),22),"")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IFERROR(INDEX(Data!$QY$3:$RT$1713,MATCH(WI!I$5&amp;WI!$H29,Data!$QY$3:$QY$1713&amp;Data!$QZ$3:$QZ$1713,0),22),"")</f>
        <v/>
      </c>
      <c r="J29" s="9" t="str" cm="1">
        <f t="array" ref="J29">IFERROR(INDEX(Data!$QY$3:$RT$1713,MATCH(WI!J$5&amp;WI!$H29,Data!$QY$3:$QY$1713&amp;Data!$QZ$3:$QZ$1713,0),22),"")</f>
        <v/>
      </c>
      <c r="K29" s="9" t="str" cm="1">
        <f t="array" ref="K29">IFERROR(INDEX(Data!$QY$3:$RT$1713,MATCH(WI!K$5&amp;WI!$H29,Data!$QY$3:$QY$1713&amp;Data!$QZ$3:$QZ$1713,0),22),"")</f>
        <v/>
      </c>
      <c r="L29" s="9" t="str" cm="1">
        <f t="array" ref="L29">IFERROR(INDEX(Data!$QY$3:$RT$1713,MATCH(WI!L$5&amp;WI!$H29,Data!$QY$3:$QY$1713&amp;Data!$QZ$3:$QZ$1713,0),22),"")</f>
        <v/>
      </c>
      <c r="M29" s="9" t="str" cm="1">
        <f t="array" ref="M29">IFERROR(INDEX(Data!$QY$3:$RT$1713,MATCH(WI!M$5&amp;WI!$H29,Data!$QY$3:$QY$1713&amp;Data!$QZ$3:$QZ$1713,0),22),"")</f>
        <v/>
      </c>
      <c r="N29" s="9" cm="1">
        <f t="array" ref="N29">IFERROR(INDEX(Data!$QY$3:$RT$1713,MATCH(WI!N$5&amp;WI!$H29,Data!$QY$3:$QY$1713&amp;Data!$QZ$3:$QZ$1713,0),22),"")</f>
        <v>55</v>
      </c>
      <c r="O29" s="9" cm="1">
        <f t="array" ref="O29">IFERROR(INDEX(Data!$QY$3:$RT$1713,MATCH(WI!O$5&amp;WI!$H29,Data!$QY$3:$QY$1713&amp;Data!$QZ$3:$QZ$1713,0),22),"")</f>
        <v>61</v>
      </c>
      <c r="P29" s="9" cm="1">
        <f t="array" ref="P29">IFERROR(INDEX(Data!$QY$3:$RT$1713,MATCH(WI!P$5&amp;WI!$H29,Data!$QY$3:$QY$1713&amp;Data!$QZ$3:$QZ$1713,0),22),"")</f>
        <v>59</v>
      </c>
      <c r="Q29" s="9" cm="1">
        <f t="array" ref="Q29">IFERROR(INDEX(Data!$QY$3:$RT$1713,MATCH(WI!Q$5&amp;WI!$H29,Data!$QY$3:$QY$1713&amp;Data!$QZ$3:$QZ$1713,0),22),"")</f>
        <v>59</v>
      </c>
      <c r="R29" s="9" cm="1">
        <f t="array" ref="R29">IFERROR(INDEX(Data!$QY$3:$RT$1713,MATCH(WI!R$5&amp;WI!$H29,Data!$QY$3:$QY$1713&amp;Data!$QZ$3:$QZ$1713,0),22),"")</f>
        <v>62</v>
      </c>
      <c r="S29" s="9" cm="1">
        <f t="array" ref="S29">IFERROR(INDEX(Data!$QY$3:$RT$1713,MATCH(WI!S$5&amp;WI!$H29,Data!$QY$3:$QY$1713&amp;Data!$QZ$3:$QZ$1713,0),22),"")</f>
        <v>55</v>
      </c>
      <c r="T29" s="9" cm="1">
        <f t="array" ref="T29">IFERROR(INDEX(Data!$QY$3:$RT$1713,MATCH(WI!T$5&amp;WI!$H29,Data!$QY$3:$QY$1713&amp;Data!$QZ$3:$QZ$1713,0),22),"")</f>
        <v>61</v>
      </c>
      <c r="U29" s="9" cm="1">
        <f t="array" ref="U29">IFERROR(INDEX(Data!$QY$3:$RT$1713,MATCH(WI!U$5&amp;WI!$H29,Data!$QY$3:$QY$1713&amp;Data!$QZ$3:$QZ$1713,0),22),"")</f>
        <v>61</v>
      </c>
      <c r="V29" s="9" cm="1">
        <f t="array" ref="V29">IFERROR(INDEX(Data!$QY$3:$RT$1713,MATCH(WI!V$5&amp;WI!$H29,Data!$QY$3:$QY$1713&amp;Data!$QZ$3:$QZ$1713,0),22),"")</f>
        <v>62</v>
      </c>
      <c r="W29" s="9" cm="1">
        <f t="array" ref="W29">IFERROR(INDEX(Data!$QY$3:$RT$1713,MATCH(WI!W$5&amp;WI!$H29,Data!$QY$3:$QY$1713&amp;Data!$QZ$3:$QZ$1713,0),22),"")</f>
        <v>60</v>
      </c>
      <c r="X29" s="9" cm="1">
        <f t="array" ref="X29">IFERROR(INDEX(Data!$QY$3:$RT$1713,MATCH(WI!X$5&amp;WI!$H29,Data!$QY$3:$QY$1713&amp;Data!$QZ$3:$QZ$1713,0),22),"")</f>
        <v>61</v>
      </c>
      <c r="Y29" s="9" cm="1">
        <f t="array" ref="Y29">IFERROR(INDEX(Data!$QY$3:$RT$1713,MATCH(WI!Y$5&amp;WI!$H29,Data!$QY$3:$QY$1713&amp;Data!$QZ$3:$QZ$1713,0),22),"")</f>
        <v>59</v>
      </c>
      <c r="Z29" s="9" cm="1">
        <f t="array" ref="Z29">IFERROR(INDEX(Data!$QY$3:$RT$1713,MATCH(WI!Z$5&amp;WI!$H29,Data!$QY$3:$QY$1713&amp;Data!$QZ$3:$QZ$1713,0),22),"")</f>
        <v>55</v>
      </c>
      <c r="AA29" s="9" cm="1">
        <f t="array" ref="AA29">IFERROR(INDEX(Data!$QY$3:$RT$1713,MATCH(WI!AA$5&amp;WI!$H29,Data!$QY$3:$QY$1713&amp;Data!$QZ$3:$QZ$1713,0),22),"")</f>
        <v>59</v>
      </c>
      <c r="AB29" s="9" cm="1">
        <f t="array" ref="AB29">IFERROR(INDEX(Data!$QY$3:$RT$1713,MATCH(WI!AB$5&amp;WI!$H29,Data!$QY$3:$QY$1713&amp;Data!$QZ$3:$QZ$1713,0),22),"")</f>
        <v>51</v>
      </c>
      <c r="AC29" s="9" cm="1">
        <f t="array" ref="AC29">IFERROR(INDEX(Data!$QY$3:$RT$1713,MATCH(WI!AC$5&amp;WI!$H29,Data!$QY$3:$QY$1713&amp;Data!$QZ$3:$QZ$1713,0),22),"")</f>
        <v>58</v>
      </c>
      <c r="AD29" s="9" cm="1">
        <f t="array" ref="AD29">IFERROR(INDEX(Data!$QY$3:$RT$1713,MATCH(WI!AD$5&amp;WI!$H29,Data!$QY$3:$QY$1713&amp;Data!$QZ$3:$QZ$1713,0),22),"")</f>
        <v>61</v>
      </c>
      <c r="AE29" s="9" cm="1">
        <f t="array" ref="AE29">IFERROR(INDEX(Data!$QY$3:$RT$1713,MATCH(WI!AE$5&amp;WI!$H29,Data!$QY$3:$QY$1713&amp;Data!$QZ$3:$QZ$1713,0),22),"")</f>
        <v>57</v>
      </c>
      <c r="AF29" s="9" cm="1">
        <f t="array" ref="AF29">IFERROR(INDEX(Data!$QY$3:$RT$1713,MATCH(WI!AF$5&amp;WI!$H29,Data!$QY$3:$QY$1713&amp;Data!$QZ$3:$QZ$1713,0),22),"")</f>
        <v>58</v>
      </c>
      <c r="AG29" s="9" t="str" cm="1">
        <f t="array" ref="AG29">IFERROR(INDEX(Data!$QY$3:$RT$1713,MATCH(WI!AG$5&amp;WI!$H29,Data!$QY$3:$QY$1713&amp;Data!$QZ$3:$QZ$1713,0),22),"")</f>
        <v/>
      </c>
      <c r="AH29" s="9" t="str" cm="1">
        <f t="array" ref="AH29">IFERROR(INDEX(Data!$QY$3:$RT$1713,MATCH(WI!AH$5&amp;WI!$H29,Data!$QY$3:$QY$1713&amp;Data!$QZ$3:$QZ$1713,0),22),"")</f>
        <v/>
      </c>
      <c r="AI29" s="9" t="str" cm="1">
        <f t="array" ref="AI29">IFERROR(INDEX(Data!$QY$3:$RT$1713,MATCH(WI!AI$5&amp;WI!$H29,Data!$QY$3:$QY$1713&amp;Data!$QZ$3:$QZ$1713,0),22),"")</f>
        <v/>
      </c>
      <c r="AJ29" s="17" t="str" cm="1">
        <f t="array" ref="AJ29">IFERROR(INDEX(Data!$QY$3:$RT$1713,MATCH(WI!AJ$5&amp;WI!$H29,Data!$QY$3:$QY$1713&amp;Data!$QZ$3:$QZ$1713,0),22),"")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IFERROR(INDEX(Data!$QY$3:$RT$1713,MATCH(WI!I$5&amp;WI!$H30,Data!$QY$3:$QY$1713&amp;Data!$QZ$3:$QZ$1713,0),22),"")</f>
        <v/>
      </c>
      <c r="J30" s="10" t="str" cm="1">
        <f t="array" ref="J30">IFERROR(INDEX(Data!$QY$3:$RT$1713,MATCH(WI!J$5&amp;WI!$H30,Data!$QY$3:$QY$1713&amp;Data!$QZ$3:$QZ$1713,0),22),"")</f>
        <v/>
      </c>
      <c r="K30" s="10" t="str" cm="1">
        <f t="array" ref="K30">IFERROR(INDEX(Data!$QY$3:$RT$1713,MATCH(WI!K$5&amp;WI!$H30,Data!$QY$3:$QY$1713&amp;Data!$QZ$3:$QZ$1713,0),22),"")</f>
        <v/>
      </c>
      <c r="L30" s="10" t="str" cm="1">
        <f t="array" ref="L30">IFERROR(INDEX(Data!$QY$3:$RT$1713,MATCH(WI!L$5&amp;WI!$H30,Data!$QY$3:$QY$1713&amp;Data!$QZ$3:$QZ$1713,0),22),"")</f>
        <v/>
      </c>
      <c r="M30" s="10" t="str" cm="1">
        <f t="array" ref="M30">IFERROR(INDEX(Data!$QY$3:$RT$1713,MATCH(WI!M$5&amp;WI!$H30,Data!$QY$3:$QY$1713&amp;Data!$QZ$3:$QZ$1713,0),22),"")</f>
        <v/>
      </c>
      <c r="N30" s="10" cm="1">
        <f t="array" ref="N30">IFERROR(INDEX(Data!$QY$3:$RT$1713,MATCH(WI!N$5&amp;WI!$H30,Data!$QY$3:$QY$1713&amp;Data!$QZ$3:$QZ$1713,0),22),"")</f>
        <v>68</v>
      </c>
      <c r="O30" s="10" cm="1">
        <f t="array" ref="O30">IFERROR(INDEX(Data!$QY$3:$RT$1713,MATCH(WI!O$5&amp;WI!$H30,Data!$QY$3:$QY$1713&amp;Data!$QZ$3:$QZ$1713,0),22),"")</f>
        <v>76</v>
      </c>
      <c r="P30" s="10" cm="1">
        <f t="array" ref="P30">IFERROR(INDEX(Data!$QY$3:$RT$1713,MATCH(WI!P$5&amp;WI!$H30,Data!$QY$3:$QY$1713&amp;Data!$QZ$3:$QZ$1713,0),22),"")</f>
        <v>80</v>
      </c>
      <c r="Q30" s="10" cm="1">
        <f t="array" ref="Q30">IFERROR(INDEX(Data!$QY$3:$RT$1713,MATCH(WI!Q$5&amp;WI!$H30,Data!$QY$3:$QY$1713&amp;Data!$QZ$3:$QZ$1713,0),22),"")</f>
        <v>74</v>
      </c>
      <c r="R30" s="10" cm="1">
        <f t="array" ref="R30">IFERROR(INDEX(Data!$QY$3:$RT$1713,MATCH(WI!R$5&amp;WI!$H30,Data!$QY$3:$QY$1713&amp;Data!$QZ$3:$QZ$1713,0),22),"")</f>
        <v>76</v>
      </c>
      <c r="S30" s="10" cm="1">
        <f t="array" ref="S30">IFERROR(INDEX(Data!$QY$3:$RT$1713,MATCH(WI!S$5&amp;WI!$H30,Data!$QY$3:$QY$1713&amp;Data!$QZ$3:$QZ$1713,0),22),"")</f>
        <v>80</v>
      </c>
      <c r="T30" s="10" cm="1">
        <f t="array" ref="T30">IFERROR(INDEX(Data!$QY$3:$RT$1713,MATCH(WI!T$5&amp;WI!$H30,Data!$QY$3:$QY$1713&amp;Data!$QZ$3:$QZ$1713,0),22),"")</f>
        <v>85</v>
      </c>
      <c r="U30" s="10" cm="1">
        <f t="array" ref="U30">IFERROR(INDEX(Data!$QY$3:$RT$1713,MATCH(WI!U$5&amp;WI!$H30,Data!$QY$3:$QY$1713&amp;Data!$QZ$3:$QZ$1713,0),22),"")</f>
        <v>78</v>
      </c>
      <c r="V30" s="10" cm="1">
        <f t="array" ref="V30">IFERROR(INDEX(Data!$QY$3:$RT$1713,MATCH(WI!V$5&amp;WI!$H30,Data!$QY$3:$QY$1713&amp;Data!$QZ$3:$QZ$1713,0),22),"")</f>
        <v>78</v>
      </c>
      <c r="W30" s="10" cm="1">
        <f t="array" ref="W30">IFERROR(INDEX(Data!$QY$3:$RT$1713,MATCH(WI!W$5&amp;WI!$H30,Data!$QY$3:$QY$1713&amp;Data!$QZ$3:$QZ$1713,0),22),"")</f>
        <v>75</v>
      </c>
      <c r="X30" s="10" cm="1">
        <f t="array" ref="X30">IFERROR(INDEX(Data!$QY$3:$RT$1713,MATCH(WI!X$5&amp;WI!$H30,Data!$QY$3:$QY$1713&amp;Data!$QZ$3:$QZ$1713,0),22),"")</f>
        <v>57</v>
      </c>
      <c r="Y30" s="10" cm="1">
        <f t="array" ref="Y30">IFERROR(INDEX(Data!$QY$3:$RT$1713,MATCH(WI!Y$5&amp;WI!$H30,Data!$QY$3:$QY$1713&amp;Data!$QZ$3:$QZ$1713,0),22),"")</f>
        <v>37</v>
      </c>
      <c r="Z30" s="10" cm="1">
        <f t="array" ref="Z30">IFERROR(INDEX(Data!$QY$3:$RT$1713,MATCH(WI!Z$5&amp;WI!$H30,Data!$QY$3:$QY$1713&amp;Data!$QZ$3:$QZ$1713,0),22),"")</f>
        <v>27</v>
      </c>
      <c r="AA30" s="10" cm="1">
        <f t="array" ref="AA30">IFERROR(INDEX(Data!$QY$3:$RT$1713,MATCH(WI!AA$5&amp;WI!$H30,Data!$QY$3:$QY$1713&amp;Data!$QZ$3:$QZ$1713,0),22),"")</f>
        <v>21</v>
      </c>
      <c r="AB30" s="10" cm="1">
        <f t="array" ref="AB30">IFERROR(INDEX(Data!$QY$3:$RT$1713,MATCH(WI!AB$5&amp;WI!$H30,Data!$QY$3:$QY$1713&amp;Data!$QZ$3:$QZ$1713,0),22),"")</f>
        <v>21</v>
      </c>
      <c r="AC30" s="10" cm="1">
        <f t="array" ref="AC30">IFERROR(INDEX(Data!$QY$3:$RT$1713,MATCH(WI!AC$5&amp;WI!$H30,Data!$QY$3:$QY$1713&amp;Data!$QZ$3:$QZ$1713,0),22),"")</f>
        <v>22</v>
      </c>
      <c r="AD30" s="10" cm="1">
        <f t="array" ref="AD30">IFERROR(INDEX(Data!$QY$3:$RT$1713,MATCH(WI!AD$5&amp;WI!$H30,Data!$QY$3:$QY$1713&amp;Data!$QZ$3:$QZ$1713,0),22),"")</f>
        <v>19</v>
      </c>
      <c r="AE30" s="10" cm="1">
        <f t="array" ref="AE30">IFERROR(INDEX(Data!$QY$3:$RT$1713,MATCH(WI!AE$5&amp;WI!$H30,Data!$QY$3:$QY$1713&amp;Data!$QZ$3:$QZ$1713,0),22),"")</f>
        <v>19</v>
      </c>
      <c r="AF30" s="10" cm="1">
        <f t="array" ref="AF30">IFERROR(INDEX(Data!$QY$3:$RT$1713,MATCH(WI!AF$5&amp;WI!$H30,Data!$QY$3:$QY$1713&amp;Data!$QZ$3:$QZ$1713,0),22),"")</f>
        <v>14</v>
      </c>
      <c r="AG30" s="10" t="str" cm="1">
        <f t="array" ref="AG30">IFERROR(INDEX(Data!$QY$3:$RT$1713,MATCH(WI!AG$5&amp;WI!$H30,Data!$QY$3:$QY$1713&amp;Data!$QZ$3:$QZ$1713,0),22),"")</f>
        <v/>
      </c>
      <c r="AH30" s="10" t="str" cm="1">
        <f t="array" ref="AH30">IFERROR(INDEX(Data!$QY$3:$RT$1713,MATCH(WI!AH$5&amp;WI!$H30,Data!$QY$3:$QY$1713&amp;Data!$QZ$3:$QZ$1713,0),22),"")</f>
        <v/>
      </c>
      <c r="AI30" s="10" t="str" cm="1">
        <f t="array" ref="AI30">IFERROR(INDEX(Data!$QY$3:$RT$1713,MATCH(WI!AI$5&amp;WI!$H30,Data!$QY$3:$QY$1713&amp;Data!$QZ$3:$QZ$1713,0),22),"")</f>
        <v/>
      </c>
      <c r="AJ30" s="20" t="str" cm="1">
        <f t="array" ref="AJ30">IFERROR(INDEX(Data!$QY$3:$RT$1713,MATCH(WI!AJ$5&amp;WI!$H30,Data!$QY$3:$QY$1713&amp;Data!$QZ$3:$QZ$1713,0),22),"")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IFERROR(INDEX(Data!$QY$3:$RT$1713,MATCH(WI!I$5&amp;WI!$H31,Data!$QY$3:$QY$1713&amp;Data!$QZ$3:$QZ$1713,0),22),"")</f>
        <v/>
      </c>
      <c r="J31" s="9" t="str" cm="1">
        <f t="array" ref="J31">IFERROR(INDEX(Data!$QY$3:$RT$1713,MATCH(WI!J$5&amp;WI!$H31,Data!$QY$3:$QY$1713&amp;Data!$QZ$3:$QZ$1713,0),22),"")</f>
        <v/>
      </c>
      <c r="K31" s="9" t="str" cm="1">
        <f t="array" ref="K31">IFERROR(INDEX(Data!$QY$3:$RT$1713,MATCH(WI!K$5&amp;WI!$H31,Data!$QY$3:$QY$1713&amp;Data!$QZ$3:$QZ$1713,0),22),"")</f>
        <v/>
      </c>
      <c r="L31" s="9" t="str" cm="1">
        <f t="array" ref="L31">IFERROR(INDEX(Data!$QY$3:$RT$1713,MATCH(WI!L$5&amp;WI!$H31,Data!$QY$3:$QY$1713&amp;Data!$QZ$3:$QZ$1713,0),22),"")</f>
        <v/>
      </c>
      <c r="M31" s="9" t="str" cm="1">
        <f t="array" ref="M31">IFERROR(INDEX(Data!$QY$3:$RT$1713,MATCH(WI!M$5&amp;WI!$H31,Data!$QY$3:$QY$1713&amp;Data!$QZ$3:$QZ$1713,0),22),"")</f>
        <v/>
      </c>
      <c r="N31" s="9" cm="1">
        <f t="array" ref="N31">IFERROR(INDEX(Data!$QY$3:$RT$1713,MATCH(WI!N$5&amp;WI!$H31,Data!$QY$3:$QY$1713&amp;Data!$QZ$3:$QZ$1713,0),22),"")</f>
        <v>66</v>
      </c>
      <c r="O31" s="9" cm="1">
        <f t="array" ref="O31">IFERROR(INDEX(Data!$QY$3:$RT$1713,MATCH(WI!O$5&amp;WI!$H31,Data!$QY$3:$QY$1713&amp;Data!$QZ$3:$QZ$1713,0),22),"")</f>
        <v>79</v>
      </c>
      <c r="P31" s="9" cm="1">
        <f t="array" ref="P31">IFERROR(INDEX(Data!$QY$3:$RT$1713,MATCH(WI!P$5&amp;WI!$H31,Data!$QY$3:$QY$1713&amp;Data!$QZ$3:$QZ$1713,0),22),"")</f>
        <v>73</v>
      </c>
      <c r="Q31" s="9" cm="1">
        <f t="array" ref="Q31">IFERROR(INDEX(Data!$QY$3:$RT$1713,MATCH(WI!Q$5&amp;WI!$H31,Data!$QY$3:$QY$1713&amp;Data!$QZ$3:$QZ$1713,0),22),"")</f>
        <v>75</v>
      </c>
      <c r="R31" s="9" cm="1">
        <f t="array" ref="R31">IFERROR(INDEX(Data!$QY$3:$RT$1713,MATCH(WI!R$5&amp;WI!$H31,Data!$QY$3:$QY$1713&amp;Data!$QZ$3:$QZ$1713,0),22),"")</f>
        <v>71</v>
      </c>
      <c r="S31" s="9" cm="1">
        <f t="array" ref="S31">IFERROR(INDEX(Data!$QY$3:$RT$1713,MATCH(WI!S$5&amp;WI!$H31,Data!$QY$3:$QY$1713&amp;Data!$QZ$3:$QZ$1713,0),22),"")</f>
        <v>73</v>
      </c>
      <c r="T31" s="9" cm="1">
        <f t="array" ref="T31">IFERROR(INDEX(Data!$QY$3:$RT$1713,MATCH(WI!T$5&amp;WI!$H31,Data!$QY$3:$QY$1713&amp;Data!$QZ$3:$QZ$1713,0),22),"")</f>
        <v>55</v>
      </c>
      <c r="U31" s="9" cm="1">
        <f t="array" ref="U31">IFERROR(INDEX(Data!$QY$3:$RT$1713,MATCH(WI!U$5&amp;WI!$H31,Data!$QY$3:$QY$1713&amp;Data!$QZ$3:$QZ$1713,0),22),"")</f>
        <v>55</v>
      </c>
      <c r="V31" s="9" cm="1">
        <f t="array" ref="V31">IFERROR(INDEX(Data!$QY$3:$RT$1713,MATCH(WI!V$5&amp;WI!$H31,Data!$QY$3:$QY$1713&amp;Data!$QZ$3:$QZ$1713,0),22),"")</f>
        <v>57</v>
      </c>
      <c r="W31" s="9" cm="1">
        <f t="array" ref="W31">IFERROR(INDEX(Data!$QY$3:$RT$1713,MATCH(WI!W$5&amp;WI!$H31,Data!$QY$3:$QY$1713&amp;Data!$QZ$3:$QZ$1713,0),22),"")</f>
        <v>55</v>
      </c>
      <c r="X31" s="9" cm="1">
        <f t="array" ref="X31">IFERROR(INDEX(Data!$QY$3:$RT$1713,MATCH(WI!X$5&amp;WI!$H31,Data!$QY$3:$QY$1713&amp;Data!$QZ$3:$QZ$1713,0),22),"")</f>
        <v>62</v>
      </c>
      <c r="Y31" s="9" cm="1">
        <f t="array" ref="Y31">IFERROR(INDEX(Data!$QY$3:$RT$1713,MATCH(WI!Y$5&amp;WI!$H31,Data!$QY$3:$QY$1713&amp;Data!$QZ$3:$QZ$1713,0),22),"")</f>
        <v>68</v>
      </c>
      <c r="Z31" s="9" cm="1">
        <f t="array" ref="Z31">IFERROR(INDEX(Data!$QY$3:$RT$1713,MATCH(WI!Z$5&amp;WI!$H31,Data!$QY$3:$QY$1713&amp;Data!$QZ$3:$QZ$1713,0),22),"")</f>
        <v>65</v>
      </c>
      <c r="AA31" s="9" cm="1">
        <f t="array" ref="AA31">IFERROR(INDEX(Data!$QY$3:$RT$1713,MATCH(WI!AA$5&amp;WI!$H31,Data!$QY$3:$QY$1713&amp;Data!$QZ$3:$QZ$1713,0),22),"")</f>
        <v>65</v>
      </c>
      <c r="AB31" s="9" cm="1">
        <f t="array" ref="AB31">IFERROR(INDEX(Data!$QY$3:$RT$1713,MATCH(WI!AB$5&amp;WI!$H31,Data!$QY$3:$QY$1713&amp;Data!$QZ$3:$QZ$1713,0),22),"")</f>
        <v>68</v>
      </c>
      <c r="AC31" s="9" cm="1">
        <f t="array" ref="AC31">IFERROR(INDEX(Data!$QY$3:$RT$1713,MATCH(WI!AC$5&amp;WI!$H31,Data!$QY$3:$QY$1713&amp;Data!$QZ$3:$QZ$1713,0),22),"")</f>
        <v>65</v>
      </c>
      <c r="AD31" s="9" cm="1">
        <f t="array" ref="AD31">IFERROR(INDEX(Data!$QY$3:$RT$1713,MATCH(WI!AD$5&amp;WI!$H31,Data!$QY$3:$QY$1713&amp;Data!$QZ$3:$QZ$1713,0),22),"")</f>
        <v>65</v>
      </c>
      <c r="AE31" s="9" cm="1">
        <f t="array" ref="AE31">IFERROR(INDEX(Data!$QY$3:$RT$1713,MATCH(WI!AE$5&amp;WI!$H31,Data!$QY$3:$QY$1713&amp;Data!$QZ$3:$QZ$1713,0),22),"")</f>
        <v>68</v>
      </c>
      <c r="AF31" s="9" t="str" cm="1">
        <f t="array" ref="AF31">IFERROR(INDEX(Data!$QY$3:$RT$1713,MATCH(WI!AF$5&amp;WI!$H31,Data!$QY$3:$QY$1713&amp;Data!$QZ$3:$QZ$1713,0),22),"")</f>
        <v/>
      </c>
      <c r="AG31" s="9" t="str" cm="1">
        <f t="array" ref="AG31">IFERROR(INDEX(Data!$QY$3:$RT$1713,MATCH(WI!AG$5&amp;WI!$H31,Data!$QY$3:$QY$1713&amp;Data!$QZ$3:$QZ$1713,0),22),"")</f>
        <v/>
      </c>
      <c r="AH31" s="9" t="str" cm="1">
        <f t="array" ref="AH31">IFERROR(INDEX(Data!$QY$3:$RT$1713,MATCH(WI!AH$5&amp;WI!$H31,Data!$QY$3:$QY$1713&amp;Data!$QZ$3:$QZ$1713,0),22),"")</f>
        <v/>
      </c>
      <c r="AI31" s="9" t="str" cm="1">
        <f t="array" ref="AI31">IFERROR(INDEX(Data!$QY$3:$RT$1713,MATCH(WI!AI$5&amp;WI!$H31,Data!$QY$3:$QY$1713&amp;Data!$QZ$3:$QZ$1713,0),22),"")</f>
        <v/>
      </c>
      <c r="AJ31" s="17" t="str" cm="1">
        <f t="array" ref="AJ31">IFERROR(INDEX(Data!$QY$3:$RT$1713,MATCH(WI!AJ$5&amp;WI!$H31,Data!$QY$3:$QY$1713&amp;Data!$QZ$3:$QZ$1713,0),22),"")</f>
        <v/>
      </c>
    </row>
    <row r="32" spans="8:36" x14ac:dyDescent="0.25">
      <c r="H32" s="18">
        <v>2001</v>
      </c>
      <c r="I32" s="19" t="str" cm="1">
        <f t="array" ref="I32">IFERROR(INDEX(Data!$QY$3:$RT$1713,MATCH(WI!I$5&amp;WI!$H32,Data!$QY$3:$QY$1713&amp;Data!$QZ$3:$QZ$1713,0),22),"")</f>
        <v/>
      </c>
      <c r="J32" s="10" t="str" cm="1">
        <f t="array" ref="J32">IFERROR(INDEX(Data!$QY$3:$RT$1713,MATCH(WI!J$5&amp;WI!$H32,Data!$QY$3:$QY$1713&amp;Data!$QZ$3:$QZ$1713,0),22),"")</f>
        <v/>
      </c>
      <c r="K32" s="10" t="str" cm="1">
        <f t="array" ref="K32">IFERROR(INDEX(Data!$QY$3:$RT$1713,MATCH(WI!K$5&amp;WI!$H32,Data!$QY$3:$QY$1713&amp;Data!$QZ$3:$QZ$1713,0),22),"")</f>
        <v/>
      </c>
      <c r="L32" s="10" cm="1">
        <f t="array" ref="L32">IFERROR(INDEX(Data!$QY$3:$RT$1713,MATCH(WI!L$5&amp;WI!$H32,Data!$QY$3:$QY$1713&amp;Data!$QZ$3:$QZ$1713,0),22),"")</f>
        <v>72</v>
      </c>
      <c r="M32" s="10" cm="1">
        <f t="array" ref="M32">IFERROR(INDEX(Data!$QY$3:$RT$1713,MATCH(WI!M$5&amp;WI!$H32,Data!$QY$3:$QY$1713&amp;Data!$QZ$3:$QZ$1713,0),22),"")</f>
        <v>58</v>
      </c>
      <c r="N32" s="10" cm="1">
        <f t="array" ref="N32">IFERROR(INDEX(Data!$QY$3:$RT$1713,MATCH(WI!N$5&amp;WI!$H32,Data!$QY$3:$QY$1713&amp;Data!$QZ$3:$QZ$1713,0),22),"")</f>
        <v>53</v>
      </c>
      <c r="O32" s="10" cm="1">
        <f t="array" ref="O32">IFERROR(INDEX(Data!$QY$3:$RT$1713,MATCH(WI!O$5&amp;WI!$H32,Data!$QY$3:$QY$1713&amp;Data!$QZ$3:$QZ$1713,0),22),"")</f>
        <v>53</v>
      </c>
      <c r="P32" s="10" cm="1">
        <f t="array" ref="P32">IFERROR(INDEX(Data!$QY$3:$RT$1713,MATCH(WI!P$5&amp;WI!$H32,Data!$QY$3:$QY$1713&amp;Data!$QZ$3:$QZ$1713,0),22),"")</f>
        <v>57</v>
      </c>
      <c r="Q32" s="10" cm="1">
        <f t="array" ref="Q32">IFERROR(INDEX(Data!$QY$3:$RT$1713,MATCH(WI!Q$5&amp;WI!$H32,Data!$QY$3:$QY$1713&amp;Data!$QZ$3:$QZ$1713,0),22),"")</f>
        <v>64</v>
      </c>
      <c r="R32" s="10" cm="1">
        <f t="array" ref="R32">IFERROR(INDEX(Data!$QY$3:$RT$1713,MATCH(WI!R$5&amp;WI!$H32,Data!$QY$3:$QY$1713&amp;Data!$QZ$3:$QZ$1713,0),22),"")</f>
        <v>65</v>
      </c>
      <c r="S32" s="10" cm="1">
        <f t="array" ref="S32">IFERROR(INDEX(Data!$QY$3:$RT$1713,MATCH(WI!S$5&amp;WI!$H32,Data!$QY$3:$QY$1713&amp;Data!$QZ$3:$QZ$1713,0),22),"")</f>
        <v>53</v>
      </c>
      <c r="T32" s="10" cm="1">
        <f t="array" ref="T32">IFERROR(INDEX(Data!$QY$3:$RT$1713,MATCH(WI!T$5&amp;WI!$H32,Data!$QY$3:$QY$1713&amp;Data!$QZ$3:$QZ$1713,0),22),"")</f>
        <v>54</v>
      </c>
      <c r="U32" s="10" cm="1">
        <f t="array" ref="U32">IFERROR(INDEX(Data!$QY$3:$RT$1713,MATCH(WI!U$5&amp;WI!$H32,Data!$QY$3:$QY$1713&amp;Data!$QZ$3:$QZ$1713,0),22),"")</f>
        <v>58</v>
      </c>
      <c r="V32" s="10" cm="1">
        <f t="array" ref="V32">IFERROR(INDEX(Data!$QY$3:$RT$1713,MATCH(WI!V$5&amp;WI!$H32,Data!$QY$3:$QY$1713&amp;Data!$QZ$3:$QZ$1713,0),22),"")</f>
        <v>47</v>
      </c>
      <c r="W32" s="10" cm="1">
        <f t="array" ref="W32">IFERROR(INDEX(Data!$QY$3:$RT$1713,MATCH(WI!W$5&amp;WI!$H32,Data!$QY$3:$QY$1713&amp;Data!$QZ$3:$QZ$1713,0),22),"")</f>
        <v>56</v>
      </c>
      <c r="X32" s="10" cm="1">
        <f t="array" ref="X32">IFERROR(INDEX(Data!$QY$3:$RT$1713,MATCH(WI!X$5&amp;WI!$H32,Data!$QY$3:$QY$1713&amp;Data!$QZ$3:$QZ$1713,0),22),"")</f>
        <v>53</v>
      </c>
      <c r="Y32" s="10" cm="1">
        <f t="array" ref="Y32">IFERROR(INDEX(Data!$QY$3:$RT$1713,MATCH(WI!Y$5&amp;WI!$H32,Data!$QY$3:$QY$1713&amp;Data!$QZ$3:$QZ$1713,0),22),"")</f>
        <v>61</v>
      </c>
      <c r="Z32" s="10" cm="1">
        <f t="array" ref="Z32">IFERROR(INDEX(Data!$QY$3:$RT$1713,MATCH(WI!Z$5&amp;WI!$H32,Data!$QY$3:$QY$1713&amp;Data!$QZ$3:$QZ$1713,0),22),"")</f>
        <v>61</v>
      </c>
      <c r="AA32" s="10" cm="1">
        <f t="array" ref="AA32">IFERROR(INDEX(Data!$QY$3:$RT$1713,MATCH(WI!AA$5&amp;WI!$H32,Data!$QY$3:$QY$1713&amp;Data!$QZ$3:$QZ$1713,0),22),"")</f>
        <v>63</v>
      </c>
      <c r="AB32" s="10" cm="1">
        <f t="array" ref="AB32">IFERROR(INDEX(Data!$QY$3:$RT$1713,MATCH(WI!AB$5&amp;WI!$H32,Data!$QY$3:$QY$1713&amp;Data!$QZ$3:$QZ$1713,0),22),"")</f>
        <v>67</v>
      </c>
      <c r="AC32" s="10" cm="1">
        <f t="array" ref="AC32">IFERROR(INDEX(Data!$QY$3:$RT$1713,MATCH(WI!AC$5&amp;WI!$H32,Data!$QY$3:$QY$1713&amp;Data!$QZ$3:$QZ$1713,0),22),"")</f>
        <v>69</v>
      </c>
      <c r="AD32" s="10" cm="1">
        <f t="array" ref="AD32">IFERROR(INDEX(Data!$QY$3:$RT$1713,MATCH(WI!AD$5&amp;WI!$H32,Data!$QY$3:$QY$1713&amp;Data!$QZ$3:$QZ$1713,0),22),"")</f>
        <v>67</v>
      </c>
      <c r="AE32" s="10" cm="1">
        <f t="array" ref="AE32">IFERROR(INDEX(Data!$QY$3:$RT$1713,MATCH(WI!AE$5&amp;WI!$H32,Data!$QY$3:$QY$1713&amp;Data!$QZ$3:$QZ$1713,0),22),"")</f>
        <v>64</v>
      </c>
      <c r="AF32" s="10" t="str" cm="1">
        <f t="array" ref="AF32">IFERROR(INDEX(Data!$QY$3:$RT$1713,MATCH(WI!AF$5&amp;WI!$H32,Data!$QY$3:$QY$1713&amp;Data!$QZ$3:$QZ$1713,0),22),"")</f>
        <v/>
      </c>
      <c r="AG32" s="10" t="str" cm="1">
        <f t="array" ref="AG32">IFERROR(INDEX(Data!$QY$3:$RT$1713,MATCH(WI!AG$5&amp;WI!$H32,Data!$QY$3:$QY$1713&amp;Data!$QZ$3:$QZ$1713,0),22),"")</f>
        <v/>
      </c>
      <c r="AH32" s="10" t="str" cm="1">
        <f t="array" ref="AH32">IFERROR(INDEX(Data!$QY$3:$RT$1713,MATCH(WI!AH$5&amp;WI!$H32,Data!$QY$3:$QY$1713&amp;Data!$QZ$3:$QZ$1713,0),22),"")</f>
        <v/>
      </c>
      <c r="AI32" s="10" t="str" cm="1">
        <f t="array" ref="AI32">IFERROR(INDEX(Data!$QY$3:$RT$1713,MATCH(WI!AI$5&amp;WI!$H32,Data!$QY$3:$QY$1713&amp;Data!$QZ$3:$QZ$1713,0),22),"")</f>
        <v/>
      </c>
      <c r="AJ32" s="20" t="str" cm="1">
        <f t="array" ref="AJ32">IFERROR(INDEX(Data!$QY$3:$RT$1713,MATCH(WI!AJ$5&amp;WI!$H32,Data!$QY$3:$QY$1713&amp;Data!$QZ$3:$QZ$1713,0),22),"")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IFERROR(INDEX(Data!$QY$3:$RT$1713,MATCH(WI!I$5&amp;WI!$H33,Data!$QY$3:$QY$1713&amp;Data!$QZ$3:$QZ$1713,0),22),"")</f>
        <v/>
      </c>
      <c r="J33" s="37" t="str" cm="1">
        <f t="array" ref="J33">IFERROR(INDEX(Data!$QY$3:$RT$1713,MATCH(WI!J$5&amp;WI!$H33,Data!$QY$3:$QY$1713&amp;Data!$QZ$3:$QZ$1713,0),22),"")</f>
        <v/>
      </c>
      <c r="K33" s="37" t="str" cm="1">
        <f t="array" ref="K33">IFERROR(INDEX(Data!$QY$3:$RT$1713,MATCH(WI!K$5&amp;WI!$H33,Data!$QY$3:$QY$1713&amp;Data!$QZ$3:$QZ$1713,0),22),"")</f>
        <v/>
      </c>
      <c r="L33" s="37" t="str" cm="1">
        <f t="array" ref="L33">IFERROR(INDEX(Data!$QY$3:$RT$1713,MATCH(WI!L$5&amp;WI!$H33,Data!$QY$3:$QY$1713&amp;Data!$QZ$3:$QZ$1713,0),22),"")</f>
        <v/>
      </c>
      <c r="M33" s="37" cm="1">
        <f t="array" ref="M33">IFERROR(INDEX(Data!$QY$3:$RT$1713,MATCH(WI!M$5&amp;WI!$H33,Data!$QY$3:$QY$1713&amp;Data!$QZ$3:$QZ$1713,0),22),"")</f>
        <v>70</v>
      </c>
      <c r="N33" s="37" cm="1">
        <f t="array" ref="N33">IFERROR(INDEX(Data!$QY$3:$RT$1713,MATCH(WI!N$5&amp;WI!$H33,Data!$QY$3:$QY$1713&amp;Data!$QZ$3:$QZ$1713,0),22),"")</f>
        <v>60</v>
      </c>
      <c r="O33" s="37" cm="1">
        <f t="array" ref="O33">IFERROR(INDEX(Data!$QY$3:$RT$1713,MATCH(WI!O$5&amp;WI!$H33,Data!$QY$3:$QY$1713&amp;Data!$QZ$3:$QZ$1713,0),22),"")</f>
        <v>69</v>
      </c>
      <c r="P33" s="37" cm="1">
        <f t="array" ref="P33">IFERROR(INDEX(Data!$QY$3:$RT$1713,MATCH(WI!P$5&amp;WI!$H33,Data!$QY$3:$QY$1713&amp;Data!$QZ$3:$QZ$1713,0),22),"")</f>
        <v>72</v>
      </c>
      <c r="Q33" s="37" cm="1">
        <f t="array" ref="Q33">IFERROR(INDEX(Data!$QY$3:$RT$1713,MATCH(WI!Q$5&amp;WI!$H33,Data!$QY$3:$QY$1713&amp;Data!$QZ$3:$QZ$1713,0),22),"")</f>
        <v>71</v>
      </c>
      <c r="R33" s="37" cm="1">
        <f t="array" ref="R33">IFERROR(INDEX(Data!$QY$3:$RT$1713,MATCH(WI!R$5&amp;WI!$H33,Data!$QY$3:$QY$1713&amp;Data!$QZ$3:$QZ$1713,0),22),"")</f>
        <v>72</v>
      </c>
      <c r="S33" s="37" cm="1">
        <f t="array" ref="S33">IFERROR(INDEX(Data!$QY$3:$RT$1713,MATCH(WI!S$5&amp;WI!$H33,Data!$QY$3:$QY$1713&amp;Data!$QZ$3:$QZ$1713,0),22),"")</f>
        <v>74</v>
      </c>
      <c r="T33" s="37" cm="1">
        <f t="array" ref="T33">IFERROR(INDEX(Data!$QY$3:$RT$1713,MATCH(WI!T$5&amp;WI!$H33,Data!$QY$3:$QY$1713&amp;Data!$QZ$3:$QZ$1713,0),22),"")</f>
        <v>76</v>
      </c>
      <c r="U33" s="37" cm="1">
        <f t="array" ref="U33">IFERROR(INDEX(Data!$QY$3:$RT$1713,MATCH(WI!U$5&amp;WI!$H33,Data!$QY$3:$QY$1713&amp;Data!$QZ$3:$QZ$1713,0),22),"")</f>
        <v>79</v>
      </c>
      <c r="V33" s="37" cm="1">
        <f t="array" ref="V33">IFERROR(INDEX(Data!$QY$3:$RT$1713,MATCH(WI!V$5&amp;WI!$H33,Data!$QY$3:$QY$1713&amp;Data!$QZ$3:$QZ$1713,0),22),"")</f>
        <v>78</v>
      </c>
      <c r="W33" s="37" cm="1">
        <f t="array" ref="W33">IFERROR(INDEX(Data!$QY$3:$RT$1713,MATCH(WI!W$5&amp;WI!$H33,Data!$QY$3:$QY$1713&amp;Data!$QZ$3:$QZ$1713,0),22),"")</f>
        <v>72</v>
      </c>
      <c r="X33" s="37" cm="1">
        <f t="array" ref="X33">IFERROR(INDEX(Data!$QY$3:$RT$1713,MATCH(WI!X$5&amp;WI!$H33,Data!$QY$3:$QY$1713&amp;Data!$QZ$3:$QZ$1713,0),22),"")</f>
        <v>78</v>
      </c>
      <c r="Y33" s="37" cm="1">
        <f t="array" ref="Y33">IFERROR(INDEX(Data!$QY$3:$RT$1713,MATCH(WI!Y$5&amp;WI!$H33,Data!$QY$3:$QY$1713&amp;Data!$QZ$3:$QZ$1713,0),22),"")</f>
        <v>76</v>
      </c>
      <c r="Z33" s="37" cm="1">
        <f t="array" ref="Z33">IFERROR(INDEX(Data!$QY$3:$RT$1713,MATCH(WI!Z$5&amp;WI!$H33,Data!$QY$3:$QY$1713&amp;Data!$QZ$3:$QZ$1713,0),22),"")</f>
        <v>80</v>
      </c>
      <c r="AA33" s="37" cm="1">
        <f t="array" ref="AA33">IFERROR(INDEX(Data!$QY$3:$RT$1713,MATCH(WI!AA$5&amp;WI!$H33,Data!$QY$3:$QY$1713&amp;Data!$QZ$3:$QZ$1713,0),22),"")</f>
        <v>78</v>
      </c>
      <c r="AB33" s="37" cm="1">
        <f t="array" ref="AB33">IFERROR(INDEX(Data!$QY$3:$RT$1713,MATCH(WI!AB$5&amp;WI!$H33,Data!$QY$3:$QY$1713&amp;Data!$QZ$3:$QZ$1713,0),22),"")</f>
        <v>79</v>
      </c>
      <c r="AC33" s="37" cm="1">
        <f t="array" ref="AC33">IFERROR(INDEX(Data!$QY$3:$RT$1713,MATCH(WI!AC$5&amp;WI!$H33,Data!$QY$3:$QY$1713&amp;Data!$QZ$3:$QZ$1713,0),22),"")</f>
        <v>82</v>
      </c>
      <c r="AD33" s="37" cm="1">
        <f t="array" ref="AD33">IFERROR(INDEX(Data!$QY$3:$RT$1713,MATCH(WI!AD$5&amp;WI!$H33,Data!$QY$3:$QY$1713&amp;Data!$QZ$3:$QZ$1713,0),22),"")</f>
        <v>72</v>
      </c>
      <c r="AE33" s="37" cm="1">
        <f t="array" ref="AE33">IFERROR(INDEX(Data!$QY$3:$RT$1713,MATCH(WI!AE$5&amp;WI!$H33,Data!$QY$3:$QY$1713&amp;Data!$QZ$3:$QZ$1713,0),22),"")</f>
        <v>65</v>
      </c>
      <c r="AF33" s="37" t="str" cm="1">
        <f t="array" ref="AF33">IFERROR(INDEX(Data!$QY$3:$RT$1713,MATCH(WI!AF$5&amp;WI!$H33,Data!$QY$3:$QY$1713&amp;Data!$QZ$3:$QZ$1713,0),22),"")</f>
        <v/>
      </c>
      <c r="AG33" s="37" t="str" cm="1">
        <f t="array" ref="AG33">IFERROR(INDEX(Data!$QY$3:$RT$1713,MATCH(WI!AG$5&amp;WI!$H33,Data!$QY$3:$QY$1713&amp;Data!$QZ$3:$QZ$1713,0),22),"")</f>
        <v/>
      </c>
      <c r="AH33" s="37" t="str" cm="1">
        <f t="array" ref="AH33">IFERROR(INDEX(Data!$QY$3:$RT$1713,MATCH(WI!AH$5&amp;WI!$H33,Data!$QY$3:$QY$1713&amp;Data!$QZ$3:$QZ$1713,0),22),"")</f>
        <v/>
      </c>
      <c r="AI33" s="37" t="str" cm="1">
        <f t="array" ref="AI33">IFERROR(INDEX(Data!$QY$3:$RT$1713,MATCH(WI!AI$5&amp;WI!$H33,Data!$QY$3:$QY$1713&amp;Data!$QZ$3:$QZ$1713,0),22),"")</f>
        <v/>
      </c>
      <c r="AJ33" s="38" t="str" cm="1">
        <f t="array" ref="AJ33">IFERROR(INDEX(Data!$QY$3:$RT$1713,MATCH(WI!AJ$5&amp;WI!$H33,Data!$QY$3:$QY$1713&amp;Data!$QZ$3:$QZ$1713,0),22),"")</f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9346-680B-479B-89E8-451872D785FD}">
  <dimension ref="A1:AJ33"/>
  <sheetViews>
    <sheetView workbookViewId="0"/>
  </sheetViews>
  <sheetFormatPr defaultRowHeight="15" x14ac:dyDescent="0.25"/>
  <cols>
    <col min="1" max="1" width="13.42578125" bestFit="1" customWidth="1"/>
    <col min="2" max="2" width="37" bestFit="1" customWidth="1"/>
    <col min="3" max="5" width="9.42578125" bestFit="1" customWidth="1"/>
    <col min="6" max="6" width="10.85546875" bestFit="1" customWidth="1"/>
    <col min="7" max="7" width="7.140625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97</v>
      </c>
      <c r="C2" s="5"/>
      <c r="D2" s="5"/>
    </row>
    <row r="3" spans="1:36" s="9" customFormat="1" x14ac:dyDescent="0.25">
      <c r="A3" s="11" t="str" cm="1">
        <f t="array" ref="A3">_xldudf_BCQ(A4:A8,B3:F3)</f>
        <v>Quotes</v>
      </c>
      <c r="B3" s="11" t="s">
        <v>2</v>
      </c>
      <c r="C3" s="11" t="s">
        <v>4</v>
      </c>
      <c r="D3" s="11" t="s">
        <v>5</v>
      </c>
      <c r="E3" s="11" t="s">
        <v>6</v>
      </c>
      <c r="F3" s="11" t="s">
        <v>7</v>
      </c>
    </row>
    <row r="4" spans="1:36" s="10" customFormat="1" x14ac:dyDescent="0.25">
      <c r="A4" s="10" t="str" cm="1">
        <f t="array" ref="A4">_xldudf_BCSTL("UD0901TT.CS")</f>
        <v xml:space="preserve">UD0901TT.CS </v>
      </c>
      <c r="B4" s="10" t="str" cm="1">
        <f t="array" ref="B4">_xldudf_BCD($A4,B$3)</f>
        <v>AR Soybeans Condition - Excellent</v>
      </c>
      <c r="C4" s="10" cm="1">
        <f t="array" ref="C4">_xldudf_BCD($A4,C$3)</f>
        <v>16</v>
      </c>
      <c r="D4" s="10" cm="1">
        <f t="array" ref="D4">_xldudf_BCD($A4,D$3)</f>
        <v>3</v>
      </c>
      <c r="E4" s="10" cm="1">
        <f t="array" ref="E4">_xldudf_BCD($A4,E$3)</f>
        <v>13</v>
      </c>
      <c r="F4" s="10" t="str" cm="1">
        <f t="array" ref="F4">_xldudf_BCD($A4,F$3)</f>
        <v>08/30/26</v>
      </c>
      <c r="H4" s="18" t="s">
        <v>102</v>
      </c>
    </row>
    <row r="5" spans="1:36" s="9" customFormat="1" x14ac:dyDescent="0.25">
      <c r="A5" s="9" t="str" cm="1">
        <f t="array" ref="A5">_xldudf_BCSTL("UD0901UP.CS")</f>
        <v xml:space="preserve">UD0901UP.CS </v>
      </c>
      <c r="B5" s="9" t="str" cm="1">
        <f t="array" ref="B5">_xldudf_BCD($A5,B$3)</f>
        <v>AR Soybeans Condition Good</v>
      </c>
      <c r="C5" s="9" cm="1">
        <f t="array" ref="C5">_xldudf_BCD($A5,C$3)</f>
        <v>50</v>
      </c>
      <c r="D5" s="9" cm="1">
        <f t="array" ref="D5">_xldudf_BCD($A5,D$3)</f>
        <v>-4</v>
      </c>
      <c r="E5" s="9" cm="1">
        <f t="array" ref="E5">_xldudf_BCD($A5,E$3)</f>
        <v>54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_xldudf_BCSTL("UD0901VL.CS")</f>
        <v xml:space="preserve">UD0901VL.CS </v>
      </c>
      <c r="B6" s="10" t="str" cm="1">
        <f t="array" ref="B6">_xldudf_BCD($A6,B$3)</f>
        <v>AR Soybeans Condition Fair</v>
      </c>
      <c r="C6" s="10" cm="1">
        <f t="array" ref="C6">_xldudf_BCD($A6,C$3)</f>
        <v>28</v>
      </c>
      <c r="D6" s="10" cm="1">
        <f t="array" ref="D6">_xldudf_BCD($A6,D$3)</f>
        <v>0</v>
      </c>
      <c r="E6" s="10" cm="1">
        <f t="array" ref="E6">_xldudf_BCD($A6,E$3)</f>
        <v>28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>
        <f>AVERAGE(L8:L32)</f>
        <v>62.714285714285715</v>
      </c>
      <c r="M6" s="8">
        <f t="shared" ref="M6:AG6" si="0">AVERAGE(M8:M32)</f>
        <v>63.142857142857146</v>
      </c>
      <c r="N6" s="8">
        <f t="shared" si="0"/>
        <v>62.409090909090907</v>
      </c>
      <c r="O6" s="8">
        <f t="shared" si="0"/>
        <v>60.4</v>
      </c>
      <c r="P6" s="8">
        <f t="shared" si="0"/>
        <v>60.4</v>
      </c>
      <c r="Q6" s="8">
        <f t="shared" si="0"/>
        <v>59.32</v>
      </c>
      <c r="R6" s="8">
        <f t="shared" si="0"/>
        <v>56.84</v>
      </c>
      <c r="S6" s="8">
        <f t="shared" si="0"/>
        <v>56.12</v>
      </c>
      <c r="T6" s="8">
        <f t="shared" si="0"/>
        <v>56.76</v>
      </c>
      <c r="U6" s="8">
        <f t="shared" si="0"/>
        <v>56.36</v>
      </c>
      <c r="V6" s="8">
        <f t="shared" si="0"/>
        <v>56.72</v>
      </c>
      <c r="W6" s="8">
        <f t="shared" si="0"/>
        <v>56.64</v>
      </c>
      <c r="X6" s="8">
        <f t="shared" si="0"/>
        <v>56.84</v>
      </c>
      <c r="Y6" s="8">
        <f t="shared" si="0"/>
        <v>57.08</v>
      </c>
      <c r="Z6" s="8">
        <f t="shared" si="0"/>
        <v>56.88</v>
      </c>
      <c r="AA6" s="8">
        <f t="shared" si="0"/>
        <v>57</v>
      </c>
      <c r="AB6" s="8">
        <f t="shared" si="0"/>
        <v>57.2</v>
      </c>
      <c r="AC6" s="8">
        <f t="shared" si="0"/>
        <v>56.72</v>
      </c>
      <c r="AD6" s="8">
        <f t="shared" si="0"/>
        <v>56.32</v>
      </c>
      <c r="AE6" s="8" t="e">
        <f t="shared" si="0"/>
        <v>#N/A</v>
      </c>
      <c r="AF6" s="8" t="e">
        <f t="shared" si="0"/>
        <v>#N/A</v>
      </c>
      <c r="AG6" s="8" t="e">
        <f t="shared" si="0"/>
        <v>#N/A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_xldudf_BCSTL("UD0901WH.CS")</f>
        <v xml:space="preserve">UD0901WH.CS </v>
      </c>
      <c r="B7" s="9" t="str" cm="1">
        <f t="array" ref="B7">_xldudf_BCD($A7,B$3)</f>
        <v>AR Soybeans Condition Poor</v>
      </c>
      <c r="C7" s="9" cm="1">
        <f t="array" ref="C7">_xldudf_BCD($A7,C$3)</f>
        <v>4</v>
      </c>
      <c r="D7" s="9" cm="1">
        <f t="array" ref="D7">_xldudf_BCD($A7,D$3)</f>
        <v>0</v>
      </c>
      <c r="E7" s="9" cm="1">
        <f t="array" ref="E7">_xldudf_BCD($A7,E$3)</f>
        <v>4</v>
      </c>
      <c r="F7" s="9" t="str" cm="1">
        <f t="array" ref="F7">_xldudf_BCD($A7,F$3)</f>
        <v>08/30/26</v>
      </c>
      <c r="H7" s="11">
        <v>2026</v>
      </c>
      <c r="I7" s="12"/>
      <c r="J7" s="14"/>
      <c r="K7" s="14" cm="1">
        <f t="array" ref="K7">IFERROR(INDEX(Data!$QY$3:$RT$1713,MATCH(AR!K$5&amp;AR!$H7,Data!$QY$3:$QY$1713&amp;Data!$QZ$3:$QZ$1713,0),5),"")</f>
        <v>72</v>
      </c>
      <c r="L7" s="14" cm="1">
        <f t="array" ref="L7">IFERROR(INDEX(Data!$QY$3:$RT$1713,MATCH(AR!L$5&amp;AR!$H7,Data!$QY$3:$QY$1713&amp;Data!$QZ$3:$QZ$1713,0),5),"")</f>
        <v>78</v>
      </c>
      <c r="M7" s="14" cm="1">
        <f t="array" ref="M7">IFERROR(INDEX(Data!$QY$3:$RT$1713,MATCH(AR!M$5&amp;AR!$H7,Data!$QY$3:$QY$1713&amp;Data!$QZ$3:$QZ$1713,0),5),"")</f>
        <v>76</v>
      </c>
      <c r="N7" s="14" cm="1">
        <f t="array" ref="N7">INDEX(Data!$QY$3:$RT$1713,MATCH(AR!N$5&amp;AR!$H7,Data!$QY$3:$QY$1713&amp;Data!$QZ$3:$QZ$1713,0),5)</f>
        <v>71</v>
      </c>
      <c r="O7" s="14" cm="1">
        <f t="array" ref="O7">INDEX(Data!$QY$3:$RT$1713,MATCH(AR!O$5&amp;AR!$H7,Data!$QY$3:$QY$1713&amp;Data!$QZ$3:$QZ$1713,0),5)</f>
        <v>70</v>
      </c>
      <c r="P7" s="14" cm="1">
        <f t="array" ref="P7">INDEX(Data!$QY$3:$RT$1713,MATCH(AR!P$5&amp;AR!$H7,Data!$QY$3:$QY$1713&amp;Data!$QZ$3:$QZ$1713,0),5)</f>
        <v>74</v>
      </c>
      <c r="Q7" s="14" cm="1">
        <f t="array" ref="Q7">INDEX(Data!$QY$3:$RT$1713,MATCH(AR!Q$5&amp;AR!$H7,Data!$QY$3:$QY$1713&amp;Data!$QZ$3:$QZ$1713,0),5)</f>
        <v>68</v>
      </c>
      <c r="R7" s="14" cm="1">
        <f t="array" ref="R7">INDEX(Data!$QY$3:$RT$1713,MATCH(AR!R$5&amp;AR!$H7,Data!$QY$3:$QY$1713&amp;Data!$QZ$3:$QZ$1713,0),5)</f>
        <v>70</v>
      </c>
      <c r="S7" s="14" cm="1">
        <f t="array" ref="S7">INDEX(Data!$QY$3:$RT$1713,MATCH(AR!S$5&amp;AR!$H7,Data!$QY$3:$QY$1713&amp;Data!$QZ$3:$QZ$1713,0),5)</f>
        <v>78</v>
      </c>
      <c r="T7" s="14" cm="1">
        <f t="array" ref="T7">INDEX(Data!$QY$3:$RT$1713,MATCH(AR!T$5&amp;AR!$H7,Data!$QY$3:$QY$1713&amp;Data!$QZ$3:$QZ$1713,0),5)</f>
        <v>72</v>
      </c>
      <c r="U7" s="14" cm="1">
        <f t="array" ref="U7">INDEX(Data!$QY$3:$RT$1713,MATCH(AR!U$5&amp;AR!$H7,Data!$QY$3:$QY$1713&amp;Data!$QZ$3:$QZ$1713,0),5)</f>
        <v>71</v>
      </c>
      <c r="V7" s="14" cm="1">
        <f t="array" ref="V7">INDEX(Data!$QY$3:$RT$1713,MATCH(AR!V$5&amp;AR!$H7,Data!$QY$3:$QY$1713&amp;Data!$QZ$3:$QZ$1713,0),5)</f>
        <v>68</v>
      </c>
      <c r="W7" s="14" cm="1">
        <f t="array" ref="W7">INDEX(Data!$QY$3:$RT$1713,MATCH(AR!W$5&amp;AR!$H7,Data!$QY$3:$QY$1713&amp;Data!$QZ$3:$QZ$1713,0),5)</f>
        <v>70</v>
      </c>
      <c r="X7" s="14" cm="1">
        <f t="array" ref="X7">INDEX(Data!$QY$3:$RT$1713,MATCH(AR!X$5&amp;AR!$H7,Data!$QY$3:$QY$1713&amp;Data!$QZ$3:$QZ$1713,0),5)</f>
        <v>68</v>
      </c>
      <c r="Y7" s="14" cm="1">
        <f t="array" ref="Y7">INDEX(Data!$QY$3:$RT$1713,MATCH(AR!Y$5&amp;AR!$H7,Data!$QY$3:$QY$1713&amp;Data!$QZ$3:$QZ$1713,0),5)</f>
        <v>67</v>
      </c>
      <c r="Z7" s="14" cm="1">
        <f t="array" ref="Z7">INDEX(Data!$QY$3:$RT$1713,MATCH(AR!Z$5&amp;AR!$H7,Data!$QY$3:$QY$1713&amp;Data!$QZ$3:$QZ$1713,0),5)</f>
        <v>66</v>
      </c>
      <c r="AA7" s="14" t="e" cm="1">
        <f t="array" ref="AA7">INDEX(Data!$QY$3:$RT$1713,MATCH(AR!AA$5&amp;AR!$H7,Data!$QY$3:$QY$1713&amp;Data!$QZ$3:$QZ$1713,0),5)</f>
        <v>#N/A</v>
      </c>
      <c r="AB7" s="14" t="e" cm="1">
        <f t="array" ref="AB7">INDEX(Data!$QY$3:$RT$1713,MATCH(AR!AB$5&amp;AR!$H7,Data!$QY$3:$QY$1713&amp;Data!$QZ$3:$QZ$1713,0),5)</f>
        <v>#N/A</v>
      </c>
      <c r="AC7" s="14" t="e" cm="1">
        <f t="array" ref="AC7">INDEX(Data!$QY$3:$RT$1713,MATCH(AR!AC$5&amp;AR!$H7,Data!$QY$3:$QY$1713&amp;Data!$QZ$3:$QZ$1713,0),5)</f>
        <v>#N/A</v>
      </c>
      <c r="AD7" s="14" t="e" cm="1">
        <f t="array" ref="AD7">INDEX(Data!$QY$3:$RT$1713,MATCH(AR!AD$5&amp;AR!$H7,Data!$QY$3:$QY$1713&amp;Data!$QZ$3:$QZ$1713,0),5)</f>
        <v>#N/A</v>
      </c>
      <c r="AE7" s="14" t="e" cm="1">
        <f t="array" ref="AE7">INDEX(Data!$QY$3:$RT$1713,MATCH(AR!AE$5&amp;AR!$H7,Data!$QY$3:$QY$1713&amp;Data!$QZ$3:$QZ$1713,0),5)</f>
        <v>#N/A</v>
      </c>
      <c r="AF7" s="14" t="e" cm="1">
        <f t="array" ref="AF7">INDEX(Data!$QY$3:$RT$1713,MATCH(AR!AF$5&amp;AR!$H7,Data!$QY$3:$QY$1713&amp;Data!$QZ$3:$QZ$1713,0),5)</f>
        <v>#N/A</v>
      </c>
      <c r="AG7" s="14" t="e" cm="1">
        <f t="array" ref="AG7">INDEX(Data!$QY$3:$RT$1713,MATCH(AR!AG$5&amp;AR!$H7,Data!$QY$3:$QY$1713&amp;Data!$QZ$3:$QZ$1713,0),5)</f>
        <v>#N/A</v>
      </c>
      <c r="AH7" s="14" t="str" cm="1">
        <f t="array" ref="AH7">IFERROR(INDEX(Data!$QY$3:$RT$1713,MATCH(AR!AH$5&amp;AR!$H7,Data!$QY$3:$QY$1713&amp;Data!$QZ$3:$QZ$1713,0),5),"")</f>
        <v/>
      </c>
      <c r="AI7" s="14"/>
      <c r="AJ7" s="15"/>
    </row>
    <row r="8" spans="1:36" s="10" customFormat="1" x14ac:dyDescent="0.25">
      <c r="A8" s="10" t="str" cm="1">
        <f t="array" ref="A8">_xldudf_BCSTL("UD0901XD.CS")</f>
        <v xml:space="preserve">UD0901XD.CS </v>
      </c>
      <c r="B8" s="10" t="str" cm="1">
        <f t="array" ref="B8">_xldudf_BCD($A8,B$3)</f>
        <v>AR Soybeans Condition VPoor</v>
      </c>
      <c r="C8" s="10" cm="1">
        <f t="array" ref="C8">_xldudf_BCD($A8,C$3)</f>
        <v>2</v>
      </c>
      <c r="D8" s="10" cm="1">
        <f t="array" ref="D8">_xldudf_BCD($A8,D$3)</f>
        <v>1</v>
      </c>
      <c r="E8" s="10" cm="1">
        <f t="array" ref="E8">_xldudf_BCD($A8,E$3)</f>
        <v>1</v>
      </c>
      <c r="F8" s="10" t="str" cm="1">
        <f t="array" ref="F8">_xldudf_BCD($A8,F$3)</f>
        <v>08/30/26</v>
      </c>
      <c r="H8" s="11">
        <v>2025</v>
      </c>
      <c r="I8" s="16"/>
      <c r="J8" s="11"/>
      <c r="K8" s="11" cm="1">
        <f t="array" ref="K8">IFERROR(INDEX(Data!$QY$3:$RT$1713,MATCH(AR!K$5&amp;AR!$H8,Data!$QY$3:$QY$1713&amp;Data!$QZ$3:$QZ$1713,0),5),"")</f>
        <v>66</v>
      </c>
      <c r="L8" s="11" cm="1">
        <f t="array" ref="L8">IFERROR(INDEX(Data!$QY$3:$RT$1713,MATCH(AR!L$5&amp;AR!$H8,Data!$QY$3:$QY$1713&amp;Data!$QZ$3:$QZ$1713,0),5),"")</f>
        <v>61</v>
      </c>
      <c r="M8" s="11" cm="1">
        <f t="array" ref="M8">IFERROR(INDEX(Data!$QY$3:$RT$1713,MATCH(AR!M$5&amp;AR!$H8,Data!$QY$3:$QY$1713&amp;Data!$QZ$3:$QZ$1713,0),5),"")</f>
        <v>61</v>
      </c>
      <c r="N8" s="11" cm="1">
        <f t="array" ref="N8">INDEX(Data!$QY$3:$RT$1713,MATCH(AR!N$5&amp;AR!$H8,Data!$QY$3:$QY$1713&amp;Data!$QZ$3:$QZ$1713,0),5)</f>
        <v>60</v>
      </c>
      <c r="O8" s="11" cm="1">
        <f t="array" ref="O8">INDEX(Data!$QY$3:$RT$1713,MATCH(AR!O$5&amp;AR!$H8,Data!$QY$3:$QY$1713&amp;Data!$QZ$3:$QZ$1713,0),5)</f>
        <v>56</v>
      </c>
      <c r="P8" s="11" cm="1">
        <f t="array" ref="P8">INDEX(Data!$QY$3:$RT$1713,MATCH(AR!P$5&amp;AR!$H8,Data!$QY$3:$QY$1713&amp;Data!$QZ$3:$QZ$1713,0),5)</f>
        <v>64</v>
      </c>
      <c r="Q8" s="11" cm="1">
        <f t="array" ref="Q8">INDEX(Data!$QY$3:$RT$1713,MATCH(AR!Q$5&amp;AR!$H8,Data!$QY$3:$QY$1713&amp;Data!$QZ$3:$QZ$1713,0),5)</f>
        <v>68</v>
      </c>
      <c r="R8" s="11" cm="1">
        <f t="array" ref="R8">INDEX(Data!$QY$3:$RT$1713,MATCH(AR!R$5&amp;AR!$H8,Data!$QY$3:$QY$1713&amp;Data!$QZ$3:$QZ$1713,0),5)</f>
        <v>61</v>
      </c>
      <c r="S8" s="11" cm="1">
        <f t="array" ref="S8">INDEX(Data!$QY$3:$RT$1713,MATCH(AR!S$5&amp;AR!$H8,Data!$QY$3:$QY$1713&amp;Data!$QZ$3:$QZ$1713,0),5)</f>
        <v>63</v>
      </c>
      <c r="T8" s="11" cm="1">
        <f t="array" ref="T8">INDEX(Data!$QY$3:$RT$1713,MATCH(AR!T$5&amp;AR!$H8,Data!$QY$3:$QY$1713&amp;Data!$QZ$3:$QZ$1713,0),5)</f>
        <v>63</v>
      </c>
      <c r="U8" s="11" cm="1">
        <f t="array" ref="U8">INDEX(Data!$QY$3:$RT$1713,MATCH(AR!U$5&amp;AR!$H8,Data!$QY$3:$QY$1713&amp;Data!$QZ$3:$QZ$1713,0),5)</f>
        <v>63</v>
      </c>
      <c r="V8" s="11" cm="1">
        <f t="array" ref="V8">INDEX(Data!$QY$3:$RT$1713,MATCH(AR!V$5&amp;AR!$H8,Data!$QY$3:$QY$1713&amp;Data!$QZ$3:$QZ$1713,0),5)</f>
        <v>61</v>
      </c>
      <c r="W8" s="11" cm="1">
        <f t="array" ref="W8">INDEX(Data!$QY$3:$RT$1713,MATCH(AR!W$5&amp;AR!$H8,Data!$QY$3:$QY$1713&amp;Data!$QZ$3:$QZ$1713,0),5)</f>
        <v>63</v>
      </c>
      <c r="X8" s="11" cm="1">
        <f t="array" ref="X8">INDEX(Data!$QY$3:$RT$1713,MATCH(AR!X$5&amp;AR!$H8,Data!$QY$3:$QY$1713&amp;Data!$QZ$3:$QZ$1713,0),5)</f>
        <v>60</v>
      </c>
      <c r="Y8" s="11" cm="1">
        <f t="array" ref="Y8">INDEX(Data!$QY$3:$RT$1713,MATCH(AR!Y$5&amp;AR!$H8,Data!$QY$3:$QY$1713&amp;Data!$QZ$3:$QZ$1713,0),5)</f>
        <v>65</v>
      </c>
      <c r="Z8" s="11" cm="1">
        <f t="array" ref="Z8">INDEX(Data!$QY$3:$RT$1713,MATCH(AR!Z$5&amp;AR!$H8,Data!$QY$3:$QY$1713&amp;Data!$QZ$3:$QZ$1713,0),5)</f>
        <v>65</v>
      </c>
      <c r="AA8" s="11" cm="1">
        <f t="array" ref="AA8">INDEX(Data!$QY$3:$RT$1713,MATCH(AR!AA$5&amp;AR!$H8,Data!$QY$3:$QY$1713&amp;Data!$QZ$3:$QZ$1713,0),5)</f>
        <v>61</v>
      </c>
      <c r="AB8" s="11" cm="1">
        <f t="array" ref="AB8">INDEX(Data!$QY$3:$RT$1713,MATCH(AR!AB$5&amp;AR!$H8,Data!$QY$3:$QY$1713&amp;Data!$QZ$3:$QZ$1713,0),5)</f>
        <v>58</v>
      </c>
      <c r="AC8" s="11" cm="1">
        <f t="array" ref="AC8">INDEX(Data!$QY$3:$RT$1713,MATCH(AR!AC$5&amp;AR!$H8,Data!$QY$3:$QY$1713&amp;Data!$QZ$3:$QZ$1713,0),5)</f>
        <v>61</v>
      </c>
      <c r="AD8" s="11" cm="1">
        <f t="array" ref="AD8">INDEX(Data!$QY$3:$RT$1713,MATCH(AR!AD$5&amp;AR!$H8,Data!$QY$3:$QY$1713&amp;Data!$QZ$3:$QZ$1713,0),5)</f>
        <v>62</v>
      </c>
      <c r="AE8" s="11" t="e" cm="1">
        <f t="array" ref="AE8">INDEX(Data!$QY$3:$RT$1713,MATCH(AR!AE$5&amp;AR!$H8,Data!$QY$3:$QY$1713&amp;Data!$QZ$3:$QZ$1713,0),5)</f>
        <v>#N/A</v>
      </c>
      <c r="AF8" s="11" t="e" cm="1">
        <f t="array" ref="AF8">INDEX(Data!$QY$3:$RT$1713,MATCH(AR!AF$5&amp;AR!$H8,Data!$QY$3:$QY$1713&amp;Data!$QZ$3:$QZ$1713,0),5)</f>
        <v>#N/A</v>
      </c>
      <c r="AG8" s="11" t="e" cm="1">
        <f t="array" ref="AG8">INDEX(Data!$QY$3:$RT$1713,MATCH(AR!AG$5&amp;AR!$H8,Data!$QY$3:$QY$1713&amp;Data!$QZ$3:$QZ$1713,0),5)</f>
        <v>#N/A</v>
      </c>
      <c r="AH8" s="11" t="str" cm="1">
        <f t="array" ref="AH8">IFERROR(INDEX(Data!$QY$3:$RT$1713,MATCH(AR!AH$5&amp;AR!$H8,Data!$QY$3:$QY$1713&amp;Data!$QZ$3:$QZ$1713,0),5),"")</f>
        <v/>
      </c>
      <c r="AI8" s="11"/>
      <c r="AJ8" s="35"/>
    </row>
    <row r="9" spans="1:36" s="9" customFormat="1" x14ac:dyDescent="0.25">
      <c r="H9" s="18">
        <v>2024</v>
      </c>
      <c r="I9" s="19"/>
      <c r="J9" s="10"/>
      <c r="K9" s="10"/>
      <c r="L9" s="10"/>
      <c r="M9" s="10" cm="1">
        <f t="array" ref="M9">IFERROR(INDEX(Data!$QY$3:$RT$1713,MATCH(AR!M$5&amp;AR!$H9,Data!$QY$3:$QY$1713&amp;Data!$QZ$3:$QZ$1713,0),5),"")</f>
        <v>73</v>
      </c>
      <c r="N9" s="10" cm="1">
        <f t="array" ref="N9">IFERROR(INDEX(Data!$QY$3:$RT$1713,MATCH(AR!N$5&amp;AR!$H9,Data!$QY$3:$QY$1713&amp;Data!$QZ$3:$QZ$1713,0),5),"")</f>
        <v>73</v>
      </c>
      <c r="O9" s="10" cm="1">
        <f t="array" ref="O9">IFERROR(INDEX(Data!$QY$3:$RT$1713,MATCH(AR!O$5&amp;AR!$H9,Data!$QY$3:$QY$1713&amp;Data!$QZ$3:$QZ$1713,0),5),"")</f>
        <v>71</v>
      </c>
      <c r="P9" s="10" cm="1">
        <f t="array" ref="P9">IFERROR(INDEX(Data!$QY$3:$RT$1713,MATCH(AR!P$5&amp;AR!$H9,Data!$QY$3:$QY$1713&amp;Data!$QZ$3:$QZ$1713,0),5),"")</f>
        <v>71</v>
      </c>
      <c r="Q9" s="10" cm="1">
        <f t="array" ref="Q9">IFERROR(INDEX(Data!$QY$3:$RT$1713,MATCH(AR!Q$5&amp;AR!$H9,Data!$QY$3:$QY$1713&amp;Data!$QZ$3:$QZ$1713,0),5),"")</f>
        <v>74</v>
      </c>
      <c r="R9" s="10" cm="1">
        <f t="array" ref="R9">IFERROR(INDEX(Data!$QY$3:$RT$1713,MATCH(AR!R$5&amp;AR!$H9,Data!$QY$3:$QY$1713&amp;Data!$QZ$3:$QZ$1713,0),5),"")</f>
        <v>74</v>
      </c>
      <c r="S9" s="10" cm="1">
        <f t="array" ref="S9">IFERROR(INDEX(Data!$QY$3:$RT$1713,MATCH(AR!S$5&amp;AR!$H9,Data!$QY$3:$QY$1713&amp;Data!$QZ$3:$QZ$1713,0),5),"")</f>
        <v>73</v>
      </c>
      <c r="T9" s="10" cm="1">
        <f t="array" ref="T9">IFERROR(INDEX(Data!$QY$3:$RT$1713,MATCH(AR!T$5&amp;AR!$H9,Data!$QY$3:$QY$1713&amp;Data!$QZ$3:$QZ$1713,0),5),"")</f>
        <v>69</v>
      </c>
      <c r="U9" s="10" cm="1">
        <f t="array" ref="U9">IFERROR(INDEX(Data!$QY$3:$RT$1713,MATCH(AR!U$5&amp;AR!$H9,Data!$QY$3:$QY$1713&amp;Data!$QZ$3:$QZ$1713,0),5),"")</f>
        <v>71</v>
      </c>
      <c r="V9" s="10" cm="1">
        <f t="array" ref="V9">IFERROR(INDEX(Data!$QY$3:$RT$1713,MATCH(AR!V$5&amp;AR!$H9,Data!$QY$3:$QY$1713&amp;Data!$QZ$3:$QZ$1713,0),5),"")</f>
        <v>73</v>
      </c>
      <c r="W9" s="10" cm="1">
        <f t="array" ref="W9">IFERROR(INDEX(Data!$QY$3:$RT$1713,MATCH(AR!W$5&amp;AR!$H9,Data!$QY$3:$QY$1713&amp;Data!$QZ$3:$QZ$1713,0),5),"")</f>
        <v>72</v>
      </c>
      <c r="X9" s="10" cm="1">
        <f t="array" ref="X9">IFERROR(INDEX(Data!$QY$3:$RT$1713,MATCH(AR!X$5&amp;AR!$H9,Data!$QY$3:$QY$1713&amp;Data!$QZ$3:$QZ$1713,0),5),"")</f>
        <v>71</v>
      </c>
      <c r="Y9" s="10" cm="1">
        <f t="array" ref="Y9">(INDEX(Data!$QY$3:$RT$1713,MATCH(AR!Y$5&amp;AR!$H9,Data!$QY$3:$QY$1713&amp;Data!$QZ$3:$QZ$1713,0),5))</f>
        <v>73</v>
      </c>
      <c r="Z9" s="10" cm="1">
        <f t="array" ref="Z9">(INDEX(Data!$QY$3:$RT$1713,MATCH(AR!Z$5&amp;AR!$H9,Data!$QY$3:$QY$1713&amp;Data!$QZ$3:$QZ$1713,0),5))</f>
        <v>73</v>
      </c>
      <c r="AA9" s="10" cm="1">
        <f t="array" ref="AA9">(INDEX(Data!$QY$3:$RT$1713,MATCH(AR!AA$5&amp;AR!$H9,Data!$QY$3:$QY$1713&amp;Data!$QZ$3:$QZ$1713,0),5))</f>
        <v>73</v>
      </c>
      <c r="AB9" s="10" cm="1">
        <f t="array" ref="AB9">(INDEX(Data!$QY$3:$RT$1713,MATCH(AR!AB$5&amp;AR!$H9,Data!$QY$3:$QY$1713&amp;Data!$QZ$3:$QZ$1713,0),5))</f>
        <v>66</v>
      </c>
      <c r="AC9" s="10" cm="1">
        <f t="array" ref="AC9">(INDEX(Data!$QY$3:$RT$1713,MATCH(AR!AC$5&amp;AR!$H9,Data!$QY$3:$QY$1713&amp;Data!$QZ$3:$QZ$1713,0),5))</f>
        <v>65</v>
      </c>
      <c r="AD9" s="10" cm="1">
        <f t="array" ref="AD9">(INDEX(Data!$QY$3:$RT$1713,MATCH(AR!AD$5&amp;AR!$H9,Data!$QY$3:$QY$1713&amp;Data!$QZ$3:$QZ$1713,0),5))</f>
        <v>66</v>
      </c>
      <c r="AE9" s="10" cm="1">
        <f t="array" ref="AE9">(INDEX(Data!$QY$3:$RT$1713,MATCH(AR!AE$5&amp;AR!$H9,Data!$QY$3:$QY$1713&amp;Data!$QZ$3:$QZ$1713,0),5))</f>
        <v>66</v>
      </c>
      <c r="AF9" s="10" cm="1">
        <f t="array" ref="AF9">(INDEX(Data!$QY$3:$RT$1713,MATCH(AR!AF$5&amp;AR!$H9,Data!$QY$3:$QY$1713&amp;Data!$QZ$3:$QZ$1713,0),5))</f>
        <v>66</v>
      </c>
      <c r="AG9" s="10"/>
      <c r="AH9" s="10"/>
      <c r="AI9" s="10"/>
      <c r="AJ9" s="20"/>
    </row>
    <row r="10" spans="1:36" s="10" customFormat="1" x14ac:dyDescent="0.25">
      <c r="H10" s="11">
        <v>2023</v>
      </c>
      <c r="I10" s="16"/>
      <c r="J10" s="9"/>
      <c r="K10" s="9"/>
      <c r="L10" s="9" cm="1">
        <f t="array" ref="L10">IFERROR(INDEX(Data!$QY$3:$RT$1713,MATCH(AR!L$5&amp;AR!$H10,Data!$QY$3:$QY$1713&amp;Data!$QZ$3:$QZ$1713,0),5),"")</f>
        <v>67</v>
      </c>
      <c r="M10" s="9" cm="1">
        <f t="array" ref="M10">IFERROR(INDEX(Data!$QY$3:$RT$1713,MATCH(AR!M$5&amp;AR!$H10,Data!$QY$3:$QY$1713&amp;Data!$QZ$3:$QZ$1713,0),5),"")</f>
        <v>59</v>
      </c>
      <c r="N10" s="9" cm="1">
        <f t="array" ref="N10">IFERROR(INDEX(Data!$QY$3:$RT$1713,MATCH(AR!N$5&amp;AR!$H10,Data!$QY$3:$QY$1713&amp;Data!$QZ$3:$QZ$1713,0),5),"")</f>
        <v>63</v>
      </c>
      <c r="O10" s="9" cm="1">
        <f t="array" ref="O10">IFERROR(INDEX(Data!$QY$3:$RT$1713,MATCH(AR!O$5&amp;AR!$H10,Data!$QY$3:$QY$1713&amp;Data!$QZ$3:$QZ$1713,0),5),"")</f>
        <v>71</v>
      </c>
      <c r="P10" s="9" cm="1">
        <f t="array" ref="P10">IFERROR(INDEX(Data!$QY$3:$RT$1713,MATCH(AR!P$5&amp;AR!$H10,Data!$QY$3:$QY$1713&amp;Data!$QZ$3:$QZ$1713,0),5),"")</f>
        <v>66</v>
      </c>
      <c r="Q10" s="9" cm="1">
        <f t="array" ref="Q10">IFERROR(INDEX(Data!$QY$3:$RT$1713,MATCH(AR!Q$5&amp;AR!$H10,Data!$QY$3:$QY$1713&amp;Data!$QZ$3:$QZ$1713,0),5),"")</f>
        <v>58</v>
      </c>
      <c r="R10" s="9" cm="1">
        <f t="array" ref="R10">IFERROR(INDEX(Data!$QY$3:$RT$1713,MATCH(AR!R$5&amp;AR!$H10,Data!$QY$3:$QY$1713&amp;Data!$QZ$3:$QZ$1713,0),5),"")</f>
        <v>61</v>
      </c>
      <c r="S10" s="9" cm="1">
        <f t="array" ref="S10">IFERROR(INDEX(Data!$QY$3:$RT$1713,MATCH(AR!S$5&amp;AR!$H10,Data!$QY$3:$QY$1713&amp;Data!$QZ$3:$QZ$1713,0),5),"")</f>
        <v>65</v>
      </c>
      <c r="T10" s="9" cm="1">
        <f t="array" ref="T10">IFERROR(INDEX(Data!$QY$3:$RT$1713,MATCH(AR!T$5&amp;AR!$H10,Data!$QY$3:$QY$1713&amp;Data!$QZ$3:$QZ$1713,0),5),"")</f>
        <v>71</v>
      </c>
      <c r="U10" s="9" cm="1">
        <f t="array" ref="U10">IFERROR(INDEX(Data!$QY$3:$RT$1713,MATCH(AR!U$5&amp;AR!$H10,Data!$QY$3:$QY$1713&amp;Data!$QZ$3:$QZ$1713,0),5),"")</f>
        <v>69</v>
      </c>
      <c r="V10" s="9" cm="1">
        <f t="array" ref="V10">IFERROR(INDEX(Data!$QY$3:$RT$1713,MATCH(AR!V$5&amp;AR!$H10,Data!$QY$3:$QY$1713&amp;Data!$QZ$3:$QZ$1713,0),5),"")</f>
        <v>72</v>
      </c>
      <c r="W10" s="9" cm="1">
        <f t="array" ref="W10">IFERROR(INDEX(Data!$QY$3:$RT$1713,MATCH(AR!W$5&amp;AR!$H10,Data!$QY$3:$QY$1713&amp;Data!$QZ$3:$QZ$1713,0),5),"")</f>
        <v>67</v>
      </c>
      <c r="X10" s="9" cm="1">
        <f t="array" ref="X10">IFERROR(INDEX(Data!$QY$3:$RT$1713,MATCH(AR!X$5&amp;AR!$H10,Data!$QY$3:$QY$1713&amp;Data!$QZ$3:$QZ$1713,0),5),"")</f>
        <v>73</v>
      </c>
      <c r="Y10" s="9" cm="1">
        <f t="array" ref="Y10">IFERROR(INDEX(Data!$QY$3:$RT$1713,MATCH(AR!Y$5&amp;AR!$H10,Data!$QY$3:$QY$1713&amp;Data!$QZ$3:$QZ$1713,0),5),"")</f>
        <v>69</v>
      </c>
      <c r="Z10" s="9" cm="1">
        <f t="array" ref="Z10">IFERROR(INDEX(Data!$QY$3:$RT$1713,MATCH(AR!Z$5&amp;AR!$H10,Data!$QY$3:$QY$1713&amp;Data!$QZ$3:$QZ$1713,0),5),"")</f>
        <v>72</v>
      </c>
      <c r="AA10" s="9" cm="1">
        <f t="array" ref="AA10">IFERROR(INDEX(Data!$QY$3:$RT$1713,MATCH(AR!AA$5&amp;AR!$H10,Data!$QY$3:$QY$1713&amp;Data!$QZ$3:$QZ$1713,0),5),"")</f>
        <v>76</v>
      </c>
      <c r="AB10" s="9" cm="1">
        <f t="array" ref="AB10">IFERROR(INDEX(Data!$QY$3:$RT$1713,MATCH(AR!AB$5&amp;AR!$H10,Data!$QY$3:$QY$1713&amp;Data!$QZ$3:$QZ$1713,0),5),"")</f>
        <v>75</v>
      </c>
      <c r="AC10" s="9" cm="1">
        <f t="array" ref="AC10">IFERROR(INDEX(Data!$QY$3:$RT$1713,MATCH(AR!AC$5&amp;AR!$H10,Data!$QY$3:$QY$1713&amp;Data!$QZ$3:$QZ$1713,0),5),"")</f>
        <v>73</v>
      </c>
      <c r="AD10" s="9" cm="1">
        <f t="array" ref="AD10">IFERROR(INDEX(Data!$QY$3:$RT$1713,MATCH(AR!AD$5&amp;AR!$H10,Data!$QY$3:$QY$1713&amp;Data!$QZ$3:$QZ$1713,0),5),"")</f>
        <v>71</v>
      </c>
      <c r="AE10" s="9" cm="1">
        <f t="array" ref="AE10">IFERROR(INDEX(Data!$QY$3:$RT$1713,MATCH(AR!AE$5&amp;AR!$H10,Data!$QY$3:$QY$1713&amp;Data!$QZ$3:$QZ$1713,0),5),"")</f>
        <v>68</v>
      </c>
      <c r="AF10" s="9" cm="1">
        <f t="array" ref="AF10">IFERROR(INDEX(Data!$QY$3:$RT$1713,MATCH(AR!AF$5&amp;AR!$H10,Data!$QY$3:$QY$1713&amp;Data!$QZ$3:$QZ$1713,0),5),"")</f>
        <v>68</v>
      </c>
      <c r="AG10" s="9"/>
      <c r="AH10" s="9"/>
      <c r="AI10" s="9"/>
      <c r="AJ10" s="17"/>
    </row>
    <row r="11" spans="1:36" s="9" customFormat="1" x14ac:dyDescent="0.25">
      <c r="H11" s="18">
        <v>2022</v>
      </c>
      <c r="I11" s="19"/>
      <c r="J11" s="10"/>
      <c r="K11" s="10"/>
      <c r="L11" s="10"/>
      <c r="M11" s="10"/>
      <c r="N11" s="10" cm="1">
        <f t="array" ref="N11">IFERROR(INDEX(Data!$QY$3:$RT$1713,MATCH(AR!N$5&amp;AR!$H11,Data!$QY$3:$QY$1713&amp;Data!$QZ$3:$QZ$1713,0),5),"")</f>
        <v>78</v>
      </c>
      <c r="O11" s="10" cm="1">
        <f t="array" ref="O11">IFERROR(INDEX(Data!$QY$3:$RT$1713,MATCH(AR!O$5&amp;AR!$H11,Data!$QY$3:$QY$1713&amp;Data!$QZ$3:$QZ$1713,0),5),"")</f>
        <v>83</v>
      </c>
      <c r="P11" s="10" cm="1">
        <f t="array" ref="P11">IFERROR(INDEX(Data!$QY$3:$RT$1713,MATCH(AR!P$5&amp;AR!$H11,Data!$QY$3:$QY$1713&amp;Data!$QZ$3:$QZ$1713,0),5),"")</f>
        <v>79</v>
      </c>
      <c r="Q11" s="10" cm="1">
        <f t="array" ref="Q11">IFERROR(INDEX(Data!$QY$3:$RT$1713,MATCH(AR!Q$5&amp;AR!$H11,Data!$QY$3:$QY$1713&amp;Data!$QZ$3:$QZ$1713,0),5),"")</f>
        <v>77</v>
      </c>
      <c r="R11" s="10" cm="1">
        <f t="array" ref="R11">IFERROR(INDEX(Data!$QY$3:$RT$1713,MATCH(AR!R$5&amp;AR!$H11,Data!$QY$3:$QY$1713&amp;Data!$QZ$3:$QZ$1713,0),5),"")</f>
        <v>69</v>
      </c>
      <c r="S11" s="10" cm="1">
        <f t="array" ref="S11">IFERROR(INDEX(Data!$QY$3:$RT$1713,MATCH(AR!S$5&amp;AR!$H11,Data!$QY$3:$QY$1713&amp;Data!$QZ$3:$QZ$1713,0),5),"")</f>
        <v>67</v>
      </c>
      <c r="T11" s="10" cm="1">
        <f t="array" ref="T11">IFERROR(INDEX(Data!$QY$3:$RT$1713,MATCH(AR!T$5&amp;AR!$H11,Data!$QY$3:$QY$1713&amp;Data!$QZ$3:$QZ$1713,0),5),"")</f>
        <v>69</v>
      </c>
      <c r="U11" s="10" cm="1">
        <f t="array" ref="U11">IFERROR(INDEX(Data!$QY$3:$RT$1713,MATCH(AR!U$5&amp;AR!$H11,Data!$QY$3:$QY$1713&amp;Data!$QZ$3:$QZ$1713,0),5),"")</f>
        <v>62</v>
      </c>
      <c r="V11" s="10" cm="1">
        <f t="array" ref="V11">IFERROR(INDEX(Data!$QY$3:$RT$1713,MATCH(AR!V$5&amp;AR!$H11,Data!$QY$3:$QY$1713&amp;Data!$QZ$3:$QZ$1713,0),5),"")</f>
        <v>61</v>
      </c>
      <c r="W11" s="10" cm="1">
        <f t="array" ref="W11">IFERROR(INDEX(Data!$QY$3:$RT$1713,MATCH(AR!W$5&amp;AR!$H11,Data!$QY$3:$QY$1713&amp;Data!$QZ$3:$QZ$1713,0),5),"")</f>
        <v>64</v>
      </c>
      <c r="X11" s="10" cm="1">
        <f t="array" ref="X11">IFERROR(INDEX(Data!$QY$3:$RT$1713,MATCH(AR!X$5&amp;AR!$H11,Data!$QY$3:$QY$1713&amp;Data!$QZ$3:$QZ$1713,0),5),"")</f>
        <v>71</v>
      </c>
      <c r="Y11" s="10" cm="1">
        <f t="array" ref="Y11">IFERROR(INDEX(Data!$QY$3:$RT$1713,MATCH(AR!Y$5&amp;AR!$H11,Data!$QY$3:$QY$1713&amp;Data!$QZ$3:$QZ$1713,0),5),"")</f>
        <v>64</v>
      </c>
      <c r="Z11" s="10" cm="1">
        <f t="array" ref="Z11">IFERROR(INDEX(Data!$QY$3:$RT$1713,MATCH(AR!Z$5&amp;AR!$H11,Data!$QY$3:$QY$1713&amp;Data!$QZ$3:$QZ$1713,0),5),"")</f>
        <v>59</v>
      </c>
      <c r="AA11" s="10" cm="1">
        <f t="array" ref="AA11">IFERROR(INDEX(Data!$QY$3:$RT$1713,MATCH(AR!AA$5&amp;AR!$H11,Data!$QY$3:$QY$1713&amp;Data!$QZ$3:$QZ$1713,0),5),"")</f>
        <v>64</v>
      </c>
      <c r="AB11" s="10" cm="1">
        <f t="array" ref="AB11">IFERROR(INDEX(Data!$QY$3:$RT$1713,MATCH(AR!AB$5&amp;AR!$H11,Data!$QY$3:$QY$1713&amp;Data!$QZ$3:$QZ$1713,0),5),"")</f>
        <v>62</v>
      </c>
      <c r="AC11" s="10" cm="1">
        <f t="array" ref="AC11">IFERROR(INDEX(Data!$QY$3:$RT$1713,MATCH(AR!AC$5&amp;AR!$H11,Data!$QY$3:$QY$1713&amp;Data!$QZ$3:$QZ$1713,0),5),"")</f>
        <v>58</v>
      </c>
      <c r="AD11" s="10" cm="1">
        <f t="array" ref="AD11">IFERROR(INDEX(Data!$QY$3:$RT$1713,MATCH(AR!AD$5&amp;AR!$H11,Data!$QY$3:$QY$1713&amp;Data!$QZ$3:$QZ$1713,0),5),"")</f>
        <v>54</v>
      </c>
      <c r="AE11" s="10" cm="1">
        <f t="array" ref="AE11">IFERROR(INDEX(Data!$QY$3:$RT$1713,MATCH(AR!AE$5&amp;AR!$H11,Data!$QY$3:$QY$1713&amp;Data!$QZ$3:$QZ$1713,0),5),"")</f>
        <v>63</v>
      </c>
      <c r="AF11" s="10" cm="1">
        <f t="array" ref="AF11">IFERROR(INDEX(Data!$QY$3:$RT$1713,MATCH(AR!AF$5&amp;AR!$H11,Data!$QY$3:$QY$1713&amp;Data!$QZ$3:$QZ$1713,0),5),"")</f>
        <v>59</v>
      </c>
      <c r="AG11" s="10" cm="1">
        <f t="array" ref="AG11">IFERROR(INDEX(Data!$QY$3:$RT$1713,MATCH(AR!AG$5&amp;AR!$H11,Data!$QY$3:$QY$1713&amp;Data!$QZ$3:$QZ$1713,0),5),"")</f>
        <v>59</v>
      </c>
      <c r="AH11" s="10" cm="1">
        <f t="array" ref="AH11">IFERROR(INDEX(Data!$QY$3:$RT$1713,MATCH(AR!AH$5&amp;AR!$H11,Data!$QY$3:$QY$1713&amp;Data!$QZ$3:$QZ$1713,0),5),"")</f>
        <v>59</v>
      </c>
      <c r="AI11" s="10"/>
      <c r="AJ11" s="20"/>
    </row>
    <row r="12" spans="1:36" s="10" customFormat="1" x14ac:dyDescent="0.25">
      <c r="H12" s="11">
        <v>2021</v>
      </c>
      <c r="I12" s="16"/>
      <c r="J12" s="9"/>
      <c r="K12" s="9"/>
      <c r="L12" s="9"/>
      <c r="M12" s="9" cm="1">
        <f t="array" ref="M12">IFERROR(INDEX(Data!$QY$3:$RT$1713,MATCH(AR!M$5&amp;AR!$H12,Data!$QY$3:$QY$1713&amp;Data!$QZ$3:$QZ$1713,0),5),"")</f>
        <v>73</v>
      </c>
      <c r="N12" s="9" cm="1">
        <f t="array" ref="N12">IFERROR(INDEX(Data!$QY$3:$RT$1713,MATCH(AR!N$5&amp;AR!$H12,Data!$QY$3:$QY$1713&amp;Data!$QZ$3:$QZ$1713,0),5),"")</f>
        <v>74</v>
      </c>
      <c r="O12" s="9" cm="1">
        <f t="array" ref="O12">IFERROR(INDEX(Data!$QY$3:$RT$1713,MATCH(AR!O$5&amp;AR!$H12,Data!$QY$3:$QY$1713&amp;Data!$QZ$3:$QZ$1713,0),5),"")</f>
        <v>63</v>
      </c>
      <c r="P12" s="9" cm="1">
        <f t="array" ref="P12">IFERROR(INDEX(Data!$QY$3:$RT$1713,MATCH(AR!P$5&amp;AR!$H12,Data!$QY$3:$QY$1713&amp;Data!$QZ$3:$QZ$1713,0),5),"")</f>
        <v>63</v>
      </c>
      <c r="Q12" s="9" cm="1">
        <f t="array" ref="Q12">IFERROR(INDEX(Data!$QY$3:$RT$1713,MATCH(AR!Q$5&amp;AR!$H12,Data!$QY$3:$QY$1713&amp;Data!$QZ$3:$QZ$1713,0),5),"")</f>
        <v>67</v>
      </c>
      <c r="R12" s="9" cm="1">
        <f t="array" ref="R12">IFERROR(INDEX(Data!$QY$3:$RT$1713,MATCH(AR!R$5&amp;AR!$H12,Data!$QY$3:$QY$1713&amp;Data!$QZ$3:$QZ$1713,0),5),"")</f>
        <v>67</v>
      </c>
      <c r="S12" s="9" cm="1">
        <f t="array" ref="S12">IFERROR(INDEX(Data!$QY$3:$RT$1713,MATCH(AR!S$5&amp;AR!$H12,Data!$QY$3:$QY$1713&amp;Data!$QZ$3:$QZ$1713,0),5),"")</f>
        <v>67</v>
      </c>
      <c r="T12" s="9" cm="1">
        <f t="array" ref="T12">IFERROR(INDEX(Data!$QY$3:$RT$1713,MATCH(AR!T$5&amp;AR!$H12,Data!$QY$3:$QY$1713&amp;Data!$QZ$3:$QZ$1713,0),5),"")</f>
        <v>65</v>
      </c>
      <c r="U12" s="9" cm="1">
        <f t="array" ref="U12">IFERROR(INDEX(Data!$QY$3:$RT$1713,MATCH(AR!U$5&amp;AR!$H12,Data!$QY$3:$QY$1713&amp;Data!$QZ$3:$QZ$1713,0),5),"")</f>
        <v>64</v>
      </c>
      <c r="V12" s="9" cm="1">
        <f t="array" ref="V12">IFERROR(INDEX(Data!$QY$3:$RT$1713,MATCH(AR!V$5&amp;AR!$H12,Data!$QY$3:$QY$1713&amp;Data!$QZ$3:$QZ$1713,0),5),"")</f>
        <v>64</v>
      </c>
      <c r="W12" s="9" cm="1">
        <f t="array" ref="W12">IFERROR(INDEX(Data!$QY$3:$RT$1713,MATCH(AR!W$5&amp;AR!$H12,Data!$QY$3:$QY$1713&amp;Data!$QZ$3:$QZ$1713,0),5),"")</f>
        <v>63</v>
      </c>
      <c r="X12" s="9" cm="1">
        <f t="array" ref="X12">IFERROR(INDEX(Data!$QY$3:$RT$1713,MATCH(AR!X$5&amp;AR!$H12,Data!$QY$3:$QY$1713&amp;Data!$QZ$3:$QZ$1713,0),5),"")</f>
        <v>63</v>
      </c>
      <c r="Y12" s="9" cm="1">
        <f t="array" ref="Y12">IFERROR(INDEX(Data!$QY$3:$RT$1713,MATCH(AR!Y$5&amp;AR!$H12,Data!$QY$3:$QY$1713&amp;Data!$QZ$3:$QZ$1713,0),5),"")</f>
        <v>69</v>
      </c>
      <c r="Z12" s="9" cm="1">
        <f t="array" ref="Z12">IFERROR(INDEX(Data!$QY$3:$RT$1713,MATCH(AR!Z$5&amp;AR!$H12,Data!$QY$3:$QY$1713&amp;Data!$QZ$3:$QZ$1713,0),5),"")</f>
        <v>66</v>
      </c>
      <c r="AA12" s="9" cm="1">
        <f t="array" ref="AA12">IFERROR(INDEX(Data!$QY$3:$RT$1713,MATCH(AR!AA$5&amp;AR!$H12,Data!$QY$3:$QY$1713&amp;Data!$QZ$3:$QZ$1713,0),5),"")</f>
        <v>64</v>
      </c>
      <c r="AB12" s="9" cm="1">
        <f t="array" ref="AB12">IFERROR(INDEX(Data!$QY$3:$RT$1713,MATCH(AR!AB$5&amp;AR!$H12,Data!$QY$3:$QY$1713&amp;Data!$QZ$3:$QZ$1713,0),5),"")</f>
        <v>65</v>
      </c>
      <c r="AC12" s="9" cm="1">
        <f t="array" ref="AC12">IFERROR(INDEX(Data!$QY$3:$RT$1713,MATCH(AR!AC$5&amp;AR!$H12,Data!$QY$3:$QY$1713&amp;Data!$QZ$3:$QZ$1713,0),5),"")</f>
        <v>66</v>
      </c>
      <c r="AD12" s="9" cm="1">
        <f t="array" ref="AD12">IFERROR(INDEX(Data!$QY$3:$RT$1713,MATCH(AR!AD$5&amp;AR!$H12,Data!$QY$3:$QY$1713&amp;Data!$QZ$3:$QZ$1713,0),5),"")</f>
        <v>64</v>
      </c>
      <c r="AE12" s="9" cm="1">
        <f t="array" ref="AE12">IFERROR(INDEX(Data!$QY$3:$RT$1713,MATCH(AR!AE$5&amp;AR!$H12,Data!$QY$3:$QY$1713&amp;Data!$QZ$3:$QZ$1713,0),5),"")</f>
        <v>63</v>
      </c>
      <c r="AF12" s="9" cm="1">
        <f t="array" ref="AF12">IFERROR(INDEX(Data!$QY$3:$RT$1713,MATCH(AR!AF$5&amp;AR!$H12,Data!$QY$3:$QY$1713&amp;Data!$QZ$3:$QZ$1713,0),5),"")</f>
        <v>64</v>
      </c>
      <c r="AG12" s="9" cm="1">
        <f t="array" ref="AG12">IFERROR(INDEX(Data!$QY$3:$RT$1713,MATCH(AR!AG$5&amp;AR!$H12,Data!$QY$3:$QY$1713&amp;Data!$QZ$3:$QZ$1713,0),5),"")</f>
        <v>62</v>
      </c>
      <c r="AH12" s="9"/>
      <c r="AI12" s="9"/>
      <c r="AJ12" s="17"/>
    </row>
    <row r="13" spans="1:36" s="9" customFormat="1" x14ac:dyDescent="0.25">
      <c r="H13" s="18">
        <v>2020</v>
      </c>
      <c r="I13" s="19"/>
      <c r="J13" s="10"/>
      <c r="K13" s="10"/>
      <c r="L13" s="10" cm="1">
        <f t="array" ref="L13">IFERROR(INDEX(Data!$QY$3:$RT$1713,MATCH(AR!L$5&amp;AR!$H13,Data!$QY$3:$QY$1713&amp;Data!$QZ$3:$QZ$1713,0),5),"")</f>
        <v>70</v>
      </c>
      <c r="M13" s="10" cm="1">
        <f t="array" ref="M13">IFERROR(INDEX(Data!$QY$3:$RT$1713,MATCH(AR!M$5&amp;AR!$H13,Data!$QY$3:$QY$1713&amp;Data!$QZ$3:$QZ$1713,0),5),"")</f>
        <v>63</v>
      </c>
      <c r="N13" s="10" cm="1">
        <f t="array" ref="N13">IFERROR(INDEX(Data!$QY$3:$RT$1713,MATCH(AR!N$5&amp;AR!$H13,Data!$QY$3:$QY$1713&amp;Data!$QZ$3:$QZ$1713,0),5),"")</f>
        <v>65</v>
      </c>
      <c r="O13" s="10" cm="1">
        <f t="array" ref="O13">IFERROR(INDEX(Data!$QY$3:$RT$1713,MATCH(AR!O$5&amp;AR!$H13,Data!$QY$3:$QY$1713&amp;Data!$QZ$3:$QZ$1713,0),5),"")</f>
        <v>67</v>
      </c>
      <c r="P13" s="10" cm="1">
        <f t="array" ref="P13">IFERROR(INDEX(Data!$QY$3:$RT$1713,MATCH(AR!P$5&amp;AR!$H13,Data!$QY$3:$QY$1713&amp;Data!$QZ$3:$QZ$1713,0),5),"")</f>
        <v>66</v>
      </c>
      <c r="Q13" s="10" cm="1">
        <f t="array" ref="Q13">IFERROR(INDEX(Data!$QY$3:$RT$1713,MATCH(AR!Q$5&amp;AR!$H13,Data!$QY$3:$QY$1713&amp;Data!$QZ$3:$QZ$1713,0),5),"")</f>
        <v>68</v>
      </c>
      <c r="R13" s="10" cm="1">
        <f t="array" ref="R13">IFERROR(INDEX(Data!$QY$3:$RT$1713,MATCH(AR!R$5&amp;AR!$H13,Data!$QY$3:$QY$1713&amp;Data!$QZ$3:$QZ$1713,0),5),"")</f>
        <v>68</v>
      </c>
      <c r="S13" s="10" cm="1">
        <f t="array" ref="S13">IFERROR(INDEX(Data!$QY$3:$RT$1713,MATCH(AR!S$5&amp;AR!$H13,Data!$QY$3:$QY$1713&amp;Data!$QZ$3:$QZ$1713,0),5),"")</f>
        <v>66</v>
      </c>
      <c r="T13" s="10" cm="1">
        <f t="array" ref="T13">IFERROR(INDEX(Data!$QY$3:$RT$1713,MATCH(AR!T$5&amp;AR!$H13,Data!$QY$3:$QY$1713&amp;Data!$QZ$3:$QZ$1713,0),5),"")</f>
        <v>67</v>
      </c>
      <c r="U13" s="10" cm="1">
        <f t="array" ref="U13">IFERROR(INDEX(Data!$QY$3:$RT$1713,MATCH(AR!U$5&amp;AR!$H13,Data!$QY$3:$QY$1713&amp;Data!$QZ$3:$QZ$1713,0),5),"")</f>
        <v>69</v>
      </c>
      <c r="V13" s="10" cm="1">
        <f t="array" ref="V13">IFERROR(INDEX(Data!$QY$3:$RT$1713,MATCH(AR!V$5&amp;AR!$H13,Data!$QY$3:$QY$1713&amp;Data!$QZ$3:$QZ$1713,0),5),"")</f>
        <v>66</v>
      </c>
      <c r="W13" s="10" cm="1">
        <f t="array" ref="W13">IFERROR(INDEX(Data!$QY$3:$RT$1713,MATCH(AR!W$5&amp;AR!$H13,Data!$QY$3:$QY$1713&amp;Data!$QZ$3:$QZ$1713,0),5),"")</f>
        <v>66</v>
      </c>
      <c r="X13" s="10" cm="1">
        <f t="array" ref="X13">IFERROR(INDEX(Data!$QY$3:$RT$1713,MATCH(AR!X$5&amp;AR!$H13,Data!$QY$3:$QY$1713&amp;Data!$QZ$3:$QZ$1713,0),5),"")</f>
        <v>68</v>
      </c>
      <c r="Y13" s="10" cm="1">
        <f t="array" ref="Y13">IFERROR(INDEX(Data!$QY$3:$RT$1713,MATCH(AR!Y$5&amp;AR!$H13,Data!$QY$3:$QY$1713&amp;Data!$QZ$3:$QZ$1713,0),5),"")</f>
        <v>66</v>
      </c>
      <c r="Z13" s="10" cm="1">
        <f t="array" ref="Z13">IFERROR(INDEX(Data!$QY$3:$RT$1713,MATCH(AR!Z$5&amp;AR!$H13,Data!$QY$3:$QY$1713&amp;Data!$QZ$3:$QZ$1713,0),5),"")</f>
        <v>69</v>
      </c>
      <c r="AA13" s="10" cm="1">
        <f t="array" ref="AA13">IFERROR(INDEX(Data!$QY$3:$RT$1713,MATCH(AR!AA$5&amp;AR!$H13,Data!$QY$3:$QY$1713&amp;Data!$QZ$3:$QZ$1713,0),5),"")</f>
        <v>66</v>
      </c>
      <c r="AB13" s="10" cm="1">
        <f t="array" ref="AB13">IFERROR(INDEX(Data!$QY$3:$RT$1713,MATCH(AR!AB$5&amp;AR!$H13,Data!$QY$3:$QY$1713&amp;Data!$QZ$3:$QZ$1713,0),5),"")</f>
        <v>64</v>
      </c>
      <c r="AC13" s="10" cm="1">
        <f t="array" ref="AC13">IFERROR(INDEX(Data!$QY$3:$RT$1713,MATCH(AR!AC$5&amp;AR!$H13,Data!$QY$3:$QY$1713&amp;Data!$QZ$3:$QZ$1713,0),5),"")</f>
        <v>66</v>
      </c>
      <c r="AD13" s="10" cm="1">
        <f t="array" ref="AD13">IFERROR(INDEX(Data!$QY$3:$RT$1713,MATCH(AR!AD$5&amp;AR!$H13,Data!$QY$3:$QY$1713&amp;Data!$QZ$3:$QZ$1713,0),5),"")</f>
        <v>64</v>
      </c>
      <c r="AE13" s="10" cm="1">
        <f t="array" ref="AE13">IFERROR(INDEX(Data!$QY$3:$RT$1713,MATCH(AR!AE$5&amp;AR!$H13,Data!$QY$3:$QY$1713&amp;Data!$QZ$3:$QZ$1713,0),5),"")</f>
        <v>67</v>
      </c>
      <c r="AF13" s="10" cm="1">
        <f t="array" ref="AF13">IFERROR(INDEX(Data!$QY$3:$RT$1713,MATCH(AR!AF$5&amp;AR!$H13,Data!$QY$3:$QY$1713&amp;Data!$QZ$3:$QZ$1713,0),5),"")</f>
        <v>69</v>
      </c>
      <c r="AG13" s="10" cm="1">
        <f t="array" ref="AG13">IFERROR(INDEX(Data!$QY$3:$RT$1713,MATCH(AR!AG$5&amp;AR!$H13,Data!$QY$3:$QY$1713&amp;Data!$QZ$3:$QZ$1713,0),5),"")</f>
        <v>62</v>
      </c>
      <c r="AH13" s="10"/>
      <c r="AI13" s="10"/>
      <c r="AJ13" s="20"/>
    </row>
    <row r="14" spans="1:36" s="10" customFormat="1" x14ac:dyDescent="0.25">
      <c r="H14" s="11">
        <v>2019</v>
      </c>
      <c r="I14" s="16"/>
      <c r="J14" s="9"/>
      <c r="K14" s="9"/>
      <c r="L14" s="9"/>
      <c r="M14" s="9"/>
      <c r="N14" s="9" cm="1">
        <f t="array" ref="N14">IFERROR(INDEX(Data!$QY$3:$RT$1713,MATCH(AR!N$5&amp;AR!$H14,Data!$QY$3:$QY$1713&amp;Data!$QZ$3:$QZ$1713,0),5),"")</f>
        <v>61</v>
      </c>
      <c r="O14" s="9" cm="1">
        <f t="array" ref="O14">IFERROR(INDEX(Data!$QY$3:$RT$1713,MATCH(AR!O$5&amp;AR!$H14,Data!$QY$3:$QY$1713&amp;Data!$QZ$3:$QZ$1713,0),5),"")</f>
        <v>59</v>
      </c>
      <c r="P14" s="9" cm="1">
        <f t="array" ref="P14">IFERROR(INDEX(Data!$QY$3:$RT$1713,MATCH(AR!P$5&amp;AR!$H14,Data!$QY$3:$QY$1713&amp;Data!$QZ$3:$QZ$1713,0),5),"")</f>
        <v>55</v>
      </c>
      <c r="Q14" s="9" cm="1">
        <f t="array" ref="Q14">IFERROR(INDEX(Data!$QY$3:$RT$1713,MATCH(AR!Q$5&amp;AR!$H14,Data!$QY$3:$QY$1713&amp;Data!$QZ$3:$QZ$1713,0),5),"")</f>
        <v>63</v>
      </c>
      <c r="R14" s="9" cm="1">
        <f t="array" ref="R14">IFERROR(INDEX(Data!$QY$3:$RT$1713,MATCH(AR!R$5&amp;AR!$H14,Data!$QY$3:$QY$1713&amp;Data!$QZ$3:$QZ$1713,0),5),"")</f>
        <v>60</v>
      </c>
      <c r="S14" s="9" cm="1">
        <f t="array" ref="S14">IFERROR(INDEX(Data!$QY$3:$RT$1713,MATCH(AR!S$5&amp;AR!$H14,Data!$QY$3:$QY$1713&amp;Data!$QZ$3:$QZ$1713,0),5),"")</f>
        <v>56</v>
      </c>
      <c r="T14" s="9" cm="1">
        <f t="array" ref="T14">IFERROR(INDEX(Data!$QY$3:$RT$1713,MATCH(AR!T$5&amp;AR!$H14,Data!$QY$3:$QY$1713&amp;Data!$QZ$3:$QZ$1713,0),5),"")</f>
        <v>56</v>
      </c>
      <c r="U14" s="9" cm="1">
        <f t="array" ref="U14">IFERROR(INDEX(Data!$QY$3:$RT$1713,MATCH(AR!U$5&amp;AR!$H14,Data!$QY$3:$QY$1713&amp;Data!$QZ$3:$QZ$1713,0),5),"")</f>
        <v>56</v>
      </c>
      <c r="V14" s="9" cm="1">
        <f t="array" ref="V14">IFERROR(INDEX(Data!$QY$3:$RT$1713,MATCH(AR!V$5&amp;AR!$H14,Data!$QY$3:$QY$1713&amp;Data!$QZ$3:$QZ$1713,0),5),"")</f>
        <v>53</v>
      </c>
      <c r="W14" s="9" cm="1">
        <f t="array" ref="W14">IFERROR(INDEX(Data!$QY$3:$RT$1713,MATCH(AR!W$5&amp;AR!$H14,Data!$QY$3:$QY$1713&amp;Data!$QZ$3:$QZ$1713,0),5),"")</f>
        <v>59</v>
      </c>
      <c r="X14" s="9" cm="1">
        <f t="array" ref="X14">IFERROR(INDEX(Data!$QY$3:$RT$1713,MATCH(AR!X$5&amp;AR!$H14,Data!$QY$3:$QY$1713&amp;Data!$QZ$3:$QZ$1713,0),5),"")</f>
        <v>55</v>
      </c>
      <c r="Y14" s="9" cm="1">
        <f t="array" ref="Y14">IFERROR(INDEX(Data!$QY$3:$RT$1713,MATCH(AR!Y$5&amp;AR!$H14,Data!$QY$3:$QY$1713&amp;Data!$QZ$3:$QZ$1713,0),5),"")</f>
        <v>55</v>
      </c>
      <c r="Z14" s="9" cm="1">
        <f t="array" ref="Z14">IFERROR(INDEX(Data!$QY$3:$RT$1713,MATCH(AR!Z$5&amp;AR!$H14,Data!$QY$3:$QY$1713&amp;Data!$QZ$3:$QZ$1713,0),5),"")</f>
        <v>57</v>
      </c>
      <c r="AA14" s="9" cm="1">
        <f t="array" ref="AA14">IFERROR(INDEX(Data!$QY$3:$RT$1713,MATCH(AR!AA$5&amp;AR!$H14,Data!$QY$3:$QY$1713&amp;Data!$QZ$3:$QZ$1713,0),5),"")</f>
        <v>52</v>
      </c>
      <c r="AB14" s="9" cm="1">
        <f t="array" ref="AB14">IFERROR(INDEX(Data!$QY$3:$RT$1713,MATCH(AR!AB$5&amp;AR!$H14,Data!$QY$3:$QY$1713&amp;Data!$QZ$3:$QZ$1713,0),5),"")</f>
        <v>54</v>
      </c>
      <c r="AC14" s="9" cm="1">
        <f t="array" ref="AC14">IFERROR(INDEX(Data!$QY$3:$RT$1713,MATCH(AR!AC$5&amp;AR!$H14,Data!$QY$3:$QY$1713&amp;Data!$QZ$3:$QZ$1713,0),5),"")</f>
        <v>58</v>
      </c>
      <c r="AD14" s="9" cm="1">
        <f t="array" ref="AD14">IFERROR(INDEX(Data!$QY$3:$RT$1713,MATCH(AR!AD$5&amp;AR!$H14,Data!$QY$3:$QY$1713&amp;Data!$QZ$3:$QZ$1713,0),5),"")</f>
        <v>57</v>
      </c>
      <c r="AE14" s="9" cm="1">
        <f t="array" ref="AE14">IFERROR(INDEX(Data!$QY$3:$RT$1713,MATCH(AR!AE$5&amp;AR!$H14,Data!$QY$3:$QY$1713&amp;Data!$QZ$3:$QZ$1713,0),5),"")</f>
        <v>57</v>
      </c>
      <c r="AF14" s="9" cm="1">
        <f t="array" ref="AF14">IFERROR(INDEX(Data!$QY$3:$RT$1713,MATCH(AR!AF$5&amp;AR!$H14,Data!$QY$3:$QY$1713&amp;Data!$QZ$3:$QZ$1713,0),5),"")</f>
        <v>59</v>
      </c>
      <c r="AG14" s="9" cm="1">
        <f t="array" ref="AG14">IFERROR(INDEX(Data!$QY$3:$RT$1713,MATCH(AR!AG$5&amp;AR!$H14,Data!$QY$3:$QY$1713&amp;Data!$QZ$3:$QZ$1713,0),5),"")</f>
        <v>59</v>
      </c>
      <c r="AH14" s="9"/>
      <c r="AI14" s="9"/>
      <c r="AJ14" s="17"/>
    </row>
    <row r="15" spans="1:36" s="9" customFormat="1" x14ac:dyDescent="0.25">
      <c r="H15" s="18">
        <v>2018</v>
      </c>
      <c r="I15" s="19"/>
      <c r="J15" s="10"/>
      <c r="K15" s="10"/>
      <c r="L15" s="10" cm="1">
        <f t="array" ref="L15">IFERROR(INDEX(Data!$QY$3:$RT$1713,MATCH(AR!L$5&amp;AR!$H15,Data!$QY$3:$QY$1713&amp;Data!$QZ$3:$QZ$1713,0),5),"")</f>
        <v>69</v>
      </c>
      <c r="M15" s="10" cm="1">
        <f t="array" ref="M15">IFERROR(INDEX(Data!$QY$3:$RT$1713,MATCH(AR!M$5&amp;AR!$H15,Data!$QY$3:$QY$1713&amp;Data!$QZ$3:$QZ$1713,0),5),"")</f>
        <v>67</v>
      </c>
      <c r="N15" s="10" cm="1">
        <f t="array" ref="N15">IFERROR(INDEX(Data!$QY$3:$RT$1713,MATCH(AR!N$5&amp;AR!$H15,Data!$QY$3:$QY$1713&amp;Data!$QZ$3:$QZ$1713,0),5),"")</f>
        <v>67</v>
      </c>
      <c r="O15" s="10" cm="1">
        <f t="array" ref="O15">IFERROR(INDEX(Data!$QY$3:$RT$1713,MATCH(AR!O$5&amp;AR!$H15,Data!$QY$3:$QY$1713&amp;Data!$QZ$3:$QZ$1713,0),5),"")</f>
        <v>67</v>
      </c>
      <c r="P15" s="10" cm="1">
        <f t="array" ref="P15">IFERROR(INDEX(Data!$QY$3:$RT$1713,MATCH(AR!P$5&amp;AR!$H15,Data!$QY$3:$QY$1713&amp;Data!$QZ$3:$QZ$1713,0),5),"")</f>
        <v>67</v>
      </c>
      <c r="Q15" s="10" cm="1">
        <f t="array" ref="Q15">IFERROR(INDEX(Data!$QY$3:$RT$1713,MATCH(AR!Q$5&amp;AR!$H15,Data!$QY$3:$QY$1713&amp;Data!$QZ$3:$QZ$1713,0),5),"")</f>
        <v>63</v>
      </c>
      <c r="R15" s="10" cm="1">
        <f t="array" ref="R15">IFERROR(INDEX(Data!$QY$3:$RT$1713,MATCH(AR!R$5&amp;AR!$H15,Data!$QY$3:$QY$1713&amp;Data!$QZ$3:$QZ$1713,0),5),"")</f>
        <v>64</v>
      </c>
      <c r="S15" s="10" cm="1">
        <f t="array" ref="S15">IFERROR(INDEX(Data!$QY$3:$RT$1713,MATCH(AR!S$5&amp;AR!$H15,Data!$QY$3:$QY$1713&amp;Data!$QZ$3:$QZ$1713,0),5),"")</f>
        <v>59</v>
      </c>
      <c r="T15" s="10" cm="1">
        <f t="array" ref="T15">IFERROR(INDEX(Data!$QY$3:$RT$1713,MATCH(AR!T$5&amp;AR!$H15,Data!$QY$3:$QY$1713&amp;Data!$QZ$3:$QZ$1713,0),5),"")</f>
        <v>64</v>
      </c>
      <c r="U15" s="10" cm="1">
        <f t="array" ref="U15">IFERROR(INDEX(Data!$QY$3:$RT$1713,MATCH(AR!U$5&amp;AR!$H15,Data!$QY$3:$QY$1713&amp;Data!$QZ$3:$QZ$1713,0),5),"")</f>
        <v>59</v>
      </c>
      <c r="V15" s="10" cm="1">
        <f t="array" ref="V15">IFERROR(INDEX(Data!$QY$3:$RT$1713,MATCH(AR!V$5&amp;AR!$H15,Data!$QY$3:$QY$1713&amp;Data!$QZ$3:$QZ$1713,0),5),"")</f>
        <v>61</v>
      </c>
      <c r="W15" s="10" cm="1">
        <f t="array" ref="W15">IFERROR(INDEX(Data!$QY$3:$RT$1713,MATCH(AR!W$5&amp;AR!$H15,Data!$QY$3:$QY$1713&amp;Data!$QZ$3:$QZ$1713,0),5),"")</f>
        <v>59</v>
      </c>
      <c r="X15" s="10" cm="1">
        <f t="array" ref="X15">IFERROR(INDEX(Data!$QY$3:$RT$1713,MATCH(AR!X$5&amp;AR!$H15,Data!$QY$3:$QY$1713&amp;Data!$QZ$3:$QZ$1713,0),5),"")</f>
        <v>64</v>
      </c>
      <c r="Y15" s="10" cm="1">
        <f t="array" ref="Y15">IFERROR(INDEX(Data!$QY$3:$RT$1713,MATCH(AR!Y$5&amp;AR!$H15,Data!$QY$3:$QY$1713&amp;Data!$QZ$3:$QZ$1713,0),5),"")</f>
        <v>60</v>
      </c>
      <c r="Z15" s="10" cm="1">
        <f t="array" ref="Z15">IFERROR(INDEX(Data!$QY$3:$RT$1713,MATCH(AR!Z$5&amp;AR!$H15,Data!$QY$3:$QY$1713&amp;Data!$QZ$3:$QZ$1713,0),5),"")</f>
        <v>61</v>
      </c>
      <c r="AA15" s="10" cm="1">
        <f t="array" ref="AA15">IFERROR(INDEX(Data!$QY$3:$RT$1713,MATCH(AR!AA$5&amp;AR!$H15,Data!$QY$3:$QY$1713&amp;Data!$QZ$3:$QZ$1713,0),5),"")</f>
        <v>63</v>
      </c>
      <c r="AB15" s="10" cm="1">
        <f t="array" ref="AB15">IFERROR(INDEX(Data!$QY$3:$RT$1713,MATCH(AR!AB$5&amp;AR!$H15,Data!$QY$3:$QY$1713&amp;Data!$QZ$3:$QZ$1713,0),5),"")</f>
        <v>62</v>
      </c>
      <c r="AC15" s="10" cm="1">
        <f t="array" ref="AC15">IFERROR(INDEX(Data!$QY$3:$RT$1713,MATCH(AR!AC$5&amp;AR!$H15,Data!$QY$3:$QY$1713&amp;Data!$QZ$3:$QZ$1713,0),5),"")</f>
        <v>61</v>
      </c>
      <c r="AD15" s="10" cm="1">
        <f t="array" ref="AD15">IFERROR(INDEX(Data!$QY$3:$RT$1713,MATCH(AR!AD$5&amp;AR!$H15,Data!$QY$3:$QY$1713&amp;Data!$QZ$3:$QZ$1713,0),5),"")</f>
        <v>59</v>
      </c>
      <c r="AE15" s="10" cm="1">
        <f t="array" ref="AE15">IFERROR(INDEX(Data!$QY$3:$RT$1713,MATCH(AR!AE$5&amp;AR!$H15,Data!$QY$3:$QY$1713&amp;Data!$QZ$3:$QZ$1713,0),5),"")</f>
        <v>57</v>
      </c>
      <c r="AF15" s="10" cm="1">
        <f t="array" ref="AF15">IFERROR(INDEX(Data!$QY$3:$RT$1713,MATCH(AR!AF$5&amp;AR!$H15,Data!$QY$3:$QY$1713&amp;Data!$QZ$3:$QZ$1713,0),5),"")</f>
        <v>54</v>
      </c>
      <c r="AG15" s="10" cm="1">
        <f t="array" ref="AG15">IFERROR(INDEX(Data!$QY$3:$RT$1713,MATCH(AR!AG$5&amp;AR!$H15,Data!$QY$3:$QY$1713&amp;Data!$QZ$3:$QZ$1713,0),5),"")</f>
        <v>48</v>
      </c>
      <c r="AH15" s="10"/>
      <c r="AI15" s="10"/>
      <c r="AJ15" s="20"/>
    </row>
    <row r="16" spans="1:36" s="10" customFormat="1" x14ac:dyDescent="0.25">
      <c r="H16" s="11">
        <v>2017</v>
      </c>
      <c r="I16" s="16"/>
      <c r="J16" s="9"/>
      <c r="K16" s="9"/>
      <c r="L16" s="9" cm="1">
        <f t="array" ref="L16">IFERROR(INDEX(Data!$QY$3:$RT$1713,MATCH(AR!L$5&amp;AR!$H16,Data!$QY$3:$QY$1713&amp;Data!$QZ$3:$QZ$1713,0),5),"")</f>
        <v>62</v>
      </c>
      <c r="M16" s="9" cm="1">
        <f t="array" ref="M16">IFERROR(INDEX(Data!$QY$3:$RT$1713,MATCH(AR!M$5&amp;AR!$H16,Data!$QY$3:$QY$1713&amp;Data!$QZ$3:$QZ$1713,0),5),"")</f>
        <v>63</v>
      </c>
      <c r="N16" s="9" cm="1">
        <f t="array" ref="N16">IFERROR(INDEX(Data!$QY$3:$RT$1713,MATCH(AR!N$5&amp;AR!$H16,Data!$QY$3:$QY$1713&amp;Data!$QZ$3:$QZ$1713,0),5),"")</f>
        <v>69</v>
      </c>
      <c r="O16" s="9" cm="1">
        <f t="array" ref="O16">IFERROR(INDEX(Data!$QY$3:$RT$1713,MATCH(AR!O$5&amp;AR!$H16,Data!$QY$3:$QY$1713&amp;Data!$QZ$3:$QZ$1713,0),5),"")</f>
        <v>71</v>
      </c>
      <c r="P16" s="9" cm="1">
        <f t="array" ref="P16">IFERROR(INDEX(Data!$QY$3:$RT$1713,MATCH(AR!P$5&amp;AR!$H16,Data!$QY$3:$QY$1713&amp;Data!$QZ$3:$QZ$1713,0),5),"")</f>
        <v>69</v>
      </c>
      <c r="Q16" s="9" cm="1">
        <f t="array" ref="Q16">IFERROR(INDEX(Data!$QY$3:$RT$1713,MATCH(AR!Q$5&amp;AR!$H16,Data!$QY$3:$QY$1713&amp;Data!$QZ$3:$QZ$1713,0),5),"")</f>
        <v>70</v>
      </c>
      <c r="R16" s="9" cm="1">
        <f t="array" ref="R16">IFERROR(INDEX(Data!$QY$3:$RT$1713,MATCH(AR!R$5&amp;AR!$H16,Data!$QY$3:$QY$1713&amp;Data!$QZ$3:$QZ$1713,0),5),"")</f>
        <v>70</v>
      </c>
      <c r="S16" s="9" cm="1">
        <f t="array" ref="S16">IFERROR(INDEX(Data!$QY$3:$RT$1713,MATCH(AR!S$5&amp;AR!$H16,Data!$QY$3:$QY$1713&amp;Data!$QZ$3:$QZ$1713,0),5),"")</f>
        <v>71</v>
      </c>
      <c r="T16" s="9" cm="1">
        <f t="array" ref="T16">IFERROR(INDEX(Data!$QY$3:$RT$1713,MATCH(AR!T$5&amp;AR!$H16,Data!$QY$3:$QY$1713&amp;Data!$QZ$3:$QZ$1713,0),5),"")</f>
        <v>69</v>
      </c>
      <c r="U16" s="9" cm="1">
        <f t="array" ref="U16">IFERROR(INDEX(Data!$QY$3:$RT$1713,MATCH(AR!U$5&amp;AR!$H16,Data!$QY$3:$QY$1713&amp;Data!$QZ$3:$QZ$1713,0),5),"")</f>
        <v>70</v>
      </c>
      <c r="V16" s="9" cm="1">
        <f t="array" ref="V16">IFERROR(INDEX(Data!$QY$3:$RT$1713,MATCH(AR!V$5&amp;AR!$H16,Data!$QY$3:$QY$1713&amp;Data!$QZ$3:$QZ$1713,0),5),"")</f>
        <v>70</v>
      </c>
      <c r="W16" s="9" cm="1">
        <f t="array" ref="W16">IFERROR(INDEX(Data!$QY$3:$RT$1713,MATCH(AR!W$5&amp;AR!$H16,Data!$QY$3:$QY$1713&amp;Data!$QZ$3:$QZ$1713,0),5),"")</f>
        <v>69</v>
      </c>
      <c r="X16" s="9" cm="1">
        <f t="array" ref="X16">IFERROR(INDEX(Data!$QY$3:$RT$1713,MATCH(AR!X$5&amp;AR!$H16,Data!$QY$3:$QY$1713&amp;Data!$QZ$3:$QZ$1713,0),5),"")</f>
        <v>67</v>
      </c>
      <c r="Y16" s="9" cm="1">
        <f t="array" ref="Y16">IFERROR(INDEX(Data!$QY$3:$RT$1713,MATCH(AR!Y$5&amp;AR!$H16,Data!$QY$3:$QY$1713&amp;Data!$QZ$3:$QZ$1713,0),5),"")</f>
        <v>71</v>
      </c>
      <c r="Z16" s="9" cm="1">
        <f t="array" ref="Z16">IFERROR(INDEX(Data!$QY$3:$RT$1713,MATCH(AR!Z$5&amp;AR!$H16,Data!$QY$3:$QY$1713&amp;Data!$QZ$3:$QZ$1713,0),5),"")</f>
        <v>70</v>
      </c>
      <c r="AA16" s="9" cm="1">
        <f t="array" ref="AA16">IFERROR(INDEX(Data!$QY$3:$RT$1713,MATCH(AR!AA$5&amp;AR!$H16,Data!$QY$3:$QY$1713&amp;Data!$QZ$3:$QZ$1713,0),5),"")</f>
        <v>68</v>
      </c>
      <c r="AB16" s="9" cm="1">
        <f t="array" ref="AB16">IFERROR(INDEX(Data!$QY$3:$RT$1713,MATCH(AR!AB$5&amp;AR!$H16,Data!$QY$3:$QY$1713&amp;Data!$QZ$3:$QZ$1713,0),5),"")</f>
        <v>66</v>
      </c>
      <c r="AC16" s="9" cm="1">
        <f t="array" ref="AC16">IFERROR(INDEX(Data!$QY$3:$RT$1713,MATCH(AR!AC$5&amp;AR!$H16,Data!$QY$3:$QY$1713&amp;Data!$QZ$3:$QZ$1713,0),5),"")</f>
        <v>67</v>
      </c>
      <c r="AD16" s="9" cm="1">
        <f t="array" ref="AD16">IFERROR(INDEX(Data!$QY$3:$RT$1713,MATCH(AR!AD$5&amp;AR!$H16,Data!$QY$3:$QY$1713&amp;Data!$QZ$3:$QZ$1713,0),5),"")</f>
        <v>65</v>
      </c>
      <c r="AE16" s="9" cm="1">
        <f t="array" ref="AE16">IFERROR(INDEX(Data!$QY$3:$RT$1713,MATCH(AR!AE$5&amp;AR!$H16,Data!$QY$3:$QY$1713&amp;Data!$QZ$3:$QZ$1713,0),5),"")</f>
        <v>65</v>
      </c>
      <c r="AF16" s="9" cm="1">
        <f t="array" ref="AF16">IFERROR(INDEX(Data!$QY$3:$RT$1713,MATCH(AR!AF$5&amp;AR!$H16,Data!$QY$3:$QY$1713&amp;Data!$QZ$3:$QZ$1713,0),5),"")</f>
        <v>65</v>
      </c>
      <c r="AG16" s="9" cm="1">
        <f t="array" ref="AG16">IFERROR(INDEX(Data!$QY$3:$RT$1713,MATCH(AR!AG$5&amp;AR!$H16,Data!$QY$3:$QY$1713&amp;Data!$QZ$3:$QZ$1713,0),5),"")</f>
        <v>65</v>
      </c>
      <c r="AH16" s="9"/>
      <c r="AI16" s="9"/>
      <c r="AJ16" s="17"/>
    </row>
    <row r="17" spans="8:36" s="9" customFormat="1" x14ac:dyDescent="0.25">
      <c r="H17" s="18">
        <v>2016</v>
      </c>
      <c r="I17" s="19"/>
      <c r="J17" s="10"/>
      <c r="K17" s="10"/>
      <c r="L17" s="10"/>
      <c r="M17" s="10" cm="1">
        <f t="array" ref="M17">IFERROR(INDEX(Data!$QY$3:$RT$1713,MATCH(AR!M$5&amp;AR!$H17,Data!$QY$3:$QY$1713&amp;Data!$QZ$3:$QZ$1713,0),5),"")</f>
        <v>54</v>
      </c>
      <c r="N17" s="10" cm="1">
        <f t="array" ref="N17">IFERROR(INDEX(Data!$QY$3:$RT$1713,MATCH(AR!N$5&amp;AR!$H17,Data!$QY$3:$QY$1713&amp;Data!$QZ$3:$QZ$1713,0),5),"")</f>
        <v>55</v>
      </c>
      <c r="O17" s="10" cm="1">
        <f t="array" ref="O17">IFERROR(INDEX(Data!$QY$3:$RT$1713,MATCH(AR!O$5&amp;AR!$H17,Data!$QY$3:$QY$1713&amp;Data!$QZ$3:$QZ$1713,0),5),"")</f>
        <v>54</v>
      </c>
      <c r="P17" s="10" cm="1">
        <f t="array" ref="P17">IFERROR(INDEX(Data!$QY$3:$RT$1713,MATCH(AR!P$5&amp;AR!$H17,Data!$QY$3:$QY$1713&amp;Data!$QZ$3:$QZ$1713,0),5),"")</f>
        <v>57</v>
      </c>
      <c r="Q17" s="10" cm="1">
        <f t="array" ref="Q17">IFERROR(INDEX(Data!$QY$3:$RT$1713,MATCH(AR!Q$5&amp;AR!$H17,Data!$QY$3:$QY$1713&amp;Data!$QZ$3:$QZ$1713,0),5),"")</f>
        <v>56</v>
      </c>
      <c r="R17" s="10" cm="1">
        <f t="array" ref="R17">IFERROR(INDEX(Data!$QY$3:$RT$1713,MATCH(AR!R$5&amp;AR!$H17,Data!$QY$3:$QY$1713&amp;Data!$QZ$3:$QZ$1713,0),5),"")</f>
        <v>55</v>
      </c>
      <c r="S17" s="10" cm="1">
        <f t="array" ref="S17">IFERROR(INDEX(Data!$QY$3:$RT$1713,MATCH(AR!S$5&amp;AR!$H17,Data!$QY$3:$QY$1713&amp;Data!$QZ$3:$QZ$1713,0),5),"")</f>
        <v>56</v>
      </c>
      <c r="T17" s="10" cm="1">
        <f t="array" ref="T17">IFERROR(INDEX(Data!$QY$3:$RT$1713,MATCH(AR!T$5&amp;AR!$H17,Data!$QY$3:$QY$1713&amp;Data!$QZ$3:$QZ$1713,0),5),"")</f>
        <v>56</v>
      </c>
      <c r="U17" s="10" cm="1">
        <f t="array" ref="U17">IFERROR(INDEX(Data!$QY$3:$RT$1713,MATCH(AR!U$5&amp;AR!$H17,Data!$QY$3:$QY$1713&amp;Data!$QZ$3:$QZ$1713,0),5),"")</f>
        <v>57</v>
      </c>
      <c r="V17" s="10" cm="1">
        <f t="array" ref="V17">IFERROR(INDEX(Data!$QY$3:$RT$1713,MATCH(AR!V$5&amp;AR!$H17,Data!$QY$3:$QY$1713&amp;Data!$QZ$3:$QZ$1713,0),5),"")</f>
        <v>58</v>
      </c>
      <c r="W17" s="10" cm="1">
        <f t="array" ref="W17">IFERROR(INDEX(Data!$QY$3:$RT$1713,MATCH(AR!W$5&amp;AR!$H17,Data!$QY$3:$QY$1713&amp;Data!$QZ$3:$QZ$1713,0),5),"")</f>
        <v>60</v>
      </c>
      <c r="X17" s="10" cm="1">
        <f t="array" ref="X17">IFERROR(INDEX(Data!$QY$3:$RT$1713,MATCH(AR!X$5&amp;AR!$H17,Data!$QY$3:$QY$1713&amp;Data!$QZ$3:$QZ$1713,0),5),"")</f>
        <v>60</v>
      </c>
      <c r="Y17" s="10" cm="1">
        <f t="array" ref="Y17">IFERROR(INDEX(Data!$QY$3:$RT$1713,MATCH(AR!Y$5&amp;AR!$H17,Data!$QY$3:$QY$1713&amp;Data!$QZ$3:$QZ$1713,0),5),"")</f>
        <v>60</v>
      </c>
      <c r="Z17" s="10" cm="1">
        <f t="array" ref="Z17">IFERROR(INDEX(Data!$QY$3:$RT$1713,MATCH(AR!Z$5&amp;AR!$H17,Data!$QY$3:$QY$1713&amp;Data!$QZ$3:$QZ$1713,0),5),"")</f>
        <v>58</v>
      </c>
      <c r="AA17" s="10" cm="1">
        <f t="array" ref="AA17">IFERROR(INDEX(Data!$QY$3:$RT$1713,MATCH(AR!AA$5&amp;AR!$H17,Data!$QY$3:$QY$1713&amp;Data!$QZ$3:$QZ$1713,0),5),"")</f>
        <v>58</v>
      </c>
      <c r="AB17" s="10" cm="1">
        <f t="array" ref="AB17">IFERROR(INDEX(Data!$QY$3:$RT$1713,MATCH(AR!AB$5&amp;AR!$H17,Data!$QY$3:$QY$1713&amp;Data!$QZ$3:$QZ$1713,0),5),"")</f>
        <v>58</v>
      </c>
      <c r="AC17" s="10" cm="1">
        <f t="array" ref="AC17">IFERROR(INDEX(Data!$QY$3:$RT$1713,MATCH(AR!AC$5&amp;AR!$H17,Data!$QY$3:$QY$1713&amp;Data!$QZ$3:$QZ$1713,0),5),"")</f>
        <v>58</v>
      </c>
      <c r="AD17" s="10" cm="1">
        <f t="array" ref="AD17">IFERROR(INDEX(Data!$QY$3:$RT$1713,MATCH(AR!AD$5&amp;AR!$H17,Data!$QY$3:$QY$1713&amp;Data!$QZ$3:$QZ$1713,0),5),"")</f>
        <v>60</v>
      </c>
      <c r="AE17" s="10" cm="1">
        <f t="array" ref="AE17">IFERROR(INDEX(Data!$QY$3:$RT$1713,MATCH(AR!AE$5&amp;AR!$H17,Data!$QY$3:$QY$1713&amp;Data!$QZ$3:$QZ$1713,0),5),"")</f>
        <v>57</v>
      </c>
      <c r="AF17" s="10" cm="1">
        <f t="array" ref="AF17">IFERROR(INDEX(Data!$QY$3:$RT$1713,MATCH(AR!AF$5&amp;AR!$H17,Data!$QY$3:$QY$1713&amp;Data!$QZ$3:$QZ$1713,0),5),"")</f>
        <v>52</v>
      </c>
      <c r="AG17" s="10" cm="1">
        <f t="array" ref="AG17">IFERROR(INDEX(Data!$QY$3:$RT$1713,MATCH(AR!AG$5&amp;AR!$H17,Data!$QY$3:$QY$1713&amp;Data!$QZ$3:$QZ$1713,0),5),"")</f>
        <v>52</v>
      </c>
      <c r="AH17" s="10" cm="1">
        <f t="array" ref="AH17">IFERROR(INDEX(Data!$QY$3:$RT$1713,MATCH(AR!AH$5&amp;AR!$H17,Data!$QY$3:$QY$1713&amp;Data!$QZ$3:$QZ$1713,0),5),"")</f>
        <v>52</v>
      </c>
      <c r="AI17" s="10"/>
      <c r="AJ17" s="20"/>
    </row>
    <row r="18" spans="8:36" s="10" customFormat="1" x14ac:dyDescent="0.25">
      <c r="H18" s="11">
        <v>2015</v>
      </c>
      <c r="I18" s="16"/>
      <c r="J18" s="9"/>
      <c r="K18" s="9"/>
      <c r="L18" s="9" cm="1">
        <f t="array" ref="L18">IFERROR(INDEX(Data!$QY$3:$RT$1713,MATCH(AR!L$5&amp;AR!$H18,Data!$QY$3:$QY$1713&amp;Data!$QZ$3:$QZ$1713,0),5),"")</f>
        <v>49</v>
      </c>
      <c r="M18" s="9" cm="1">
        <f t="array" ref="M18">IFERROR(INDEX(Data!$QY$3:$RT$1713,MATCH(AR!M$5&amp;AR!$H18,Data!$QY$3:$QY$1713&amp;Data!$QZ$3:$QZ$1713,0),5),"")</f>
        <v>53</v>
      </c>
      <c r="N18" s="9" cm="1">
        <f t="array" ref="N18">IFERROR(INDEX(Data!$QY$3:$RT$1713,MATCH(AR!N$5&amp;AR!$H18,Data!$QY$3:$QY$1713&amp;Data!$QZ$3:$QZ$1713,0),5),"")</f>
        <v>55</v>
      </c>
      <c r="O18" s="9" cm="1">
        <f t="array" ref="O18">IFERROR(INDEX(Data!$QY$3:$RT$1713,MATCH(AR!O$5&amp;AR!$H18,Data!$QY$3:$QY$1713&amp;Data!$QZ$3:$QZ$1713,0),5),"")</f>
        <v>55</v>
      </c>
      <c r="P18" s="9" cm="1">
        <f t="array" ref="P18">IFERROR(INDEX(Data!$QY$3:$RT$1713,MATCH(AR!P$5&amp;AR!$H18,Data!$QY$3:$QY$1713&amp;Data!$QZ$3:$QZ$1713,0),5),"")</f>
        <v>61</v>
      </c>
      <c r="Q18" s="9" cm="1">
        <f t="array" ref="Q18">IFERROR(INDEX(Data!$QY$3:$RT$1713,MATCH(AR!Q$5&amp;AR!$H18,Data!$QY$3:$QY$1713&amp;Data!$QZ$3:$QZ$1713,0),5),"")</f>
        <v>62</v>
      </c>
      <c r="R18" s="9" cm="1">
        <f t="array" ref="R18">IFERROR(INDEX(Data!$QY$3:$RT$1713,MATCH(AR!R$5&amp;AR!$H18,Data!$QY$3:$QY$1713&amp;Data!$QZ$3:$QZ$1713,0),5),"")</f>
        <v>61</v>
      </c>
      <c r="S18" s="9" cm="1">
        <f t="array" ref="S18">IFERROR(INDEX(Data!$QY$3:$RT$1713,MATCH(AR!S$5&amp;AR!$H18,Data!$QY$3:$QY$1713&amp;Data!$QZ$3:$QZ$1713,0),5),"")</f>
        <v>61</v>
      </c>
      <c r="T18" s="9" cm="1">
        <f t="array" ref="T18">IFERROR(INDEX(Data!$QY$3:$RT$1713,MATCH(AR!T$5&amp;AR!$H18,Data!$QY$3:$QY$1713&amp;Data!$QZ$3:$QZ$1713,0),5),"")</f>
        <v>62</v>
      </c>
      <c r="U18" s="9" cm="1">
        <f t="array" ref="U18">IFERROR(INDEX(Data!$QY$3:$RT$1713,MATCH(AR!U$5&amp;AR!$H18,Data!$QY$3:$QY$1713&amp;Data!$QZ$3:$QZ$1713,0),5),"")</f>
        <v>61</v>
      </c>
      <c r="V18" s="9" cm="1">
        <f t="array" ref="V18">IFERROR(INDEX(Data!$QY$3:$RT$1713,MATCH(AR!V$5&amp;AR!$H18,Data!$QY$3:$QY$1713&amp;Data!$QZ$3:$QZ$1713,0),5),"")</f>
        <v>62</v>
      </c>
      <c r="W18" s="9" cm="1">
        <f t="array" ref="W18">IFERROR(INDEX(Data!$QY$3:$RT$1713,MATCH(AR!W$5&amp;AR!$H18,Data!$QY$3:$QY$1713&amp;Data!$QZ$3:$QZ$1713,0),5),"")</f>
        <v>62</v>
      </c>
      <c r="X18" s="9" cm="1">
        <f t="array" ref="X18">IFERROR(INDEX(Data!$QY$3:$RT$1713,MATCH(AR!X$5&amp;AR!$H18,Data!$QY$3:$QY$1713&amp;Data!$QZ$3:$QZ$1713,0),5),"")</f>
        <v>62</v>
      </c>
      <c r="Y18" s="9" cm="1">
        <f t="array" ref="Y18">IFERROR(INDEX(Data!$QY$3:$RT$1713,MATCH(AR!Y$5&amp;AR!$H18,Data!$QY$3:$QY$1713&amp;Data!$QZ$3:$QZ$1713,0),5),"")</f>
        <v>62</v>
      </c>
      <c r="Z18" s="9" cm="1">
        <f t="array" ref="Z18">IFERROR(INDEX(Data!$QY$3:$RT$1713,MATCH(AR!Z$5&amp;AR!$H18,Data!$QY$3:$QY$1713&amp;Data!$QZ$3:$QZ$1713,0),5),"")</f>
        <v>62</v>
      </c>
      <c r="AA18" s="9" cm="1">
        <f t="array" ref="AA18">IFERROR(INDEX(Data!$QY$3:$RT$1713,MATCH(AR!AA$5&amp;AR!$H18,Data!$QY$3:$QY$1713&amp;Data!$QZ$3:$QZ$1713,0),5),"")</f>
        <v>62</v>
      </c>
      <c r="AB18" s="9" cm="1">
        <f t="array" ref="AB18">IFERROR(INDEX(Data!$QY$3:$RT$1713,MATCH(AR!AB$5&amp;AR!$H18,Data!$QY$3:$QY$1713&amp;Data!$QZ$3:$QZ$1713,0),5),"")</f>
        <v>61</v>
      </c>
      <c r="AC18" s="9" cm="1">
        <f t="array" ref="AC18">IFERROR(INDEX(Data!$QY$3:$RT$1713,MATCH(AR!AC$5&amp;AR!$H18,Data!$QY$3:$QY$1713&amp;Data!$QZ$3:$QZ$1713,0),5),"")</f>
        <v>62</v>
      </c>
      <c r="AD18" s="9" cm="1">
        <f t="array" ref="AD18">IFERROR(INDEX(Data!$QY$3:$RT$1713,MATCH(AR!AD$5&amp;AR!$H18,Data!$QY$3:$QY$1713&amp;Data!$QZ$3:$QZ$1713,0),5),"")</f>
        <v>60</v>
      </c>
      <c r="AE18" s="9" cm="1">
        <f t="array" ref="AE18">IFERROR(INDEX(Data!$QY$3:$RT$1713,MATCH(AR!AE$5&amp;AR!$H18,Data!$QY$3:$QY$1713&amp;Data!$QZ$3:$QZ$1713,0),5),"")</f>
        <v>59</v>
      </c>
      <c r="AF18" s="9" cm="1">
        <f t="array" ref="AF18">IFERROR(INDEX(Data!$QY$3:$RT$1713,MATCH(AR!AF$5&amp;AR!$H18,Data!$QY$3:$QY$1713&amp;Data!$QZ$3:$QZ$1713,0),5),"")</f>
        <v>56</v>
      </c>
      <c r="AG18" s="9"/>
      <c r="AH18" s="9"/>
      <c r="AI18" s="9"/>
      <c r="AJ18" s="17"/>
    </row>
    <row r="19" spans="8:36" s="9" customFormat="1" x14ac:dyDescent="0.25">
      <c r="H19" s="18">
        <v>2014</v>
      </c>
      <c r="I19" s="19"/>
      <c r="J19" s="10"/>
      <c r="K19" s="10"/>
      <c r="L19" s="10"/>
      <c r="M19" s="10" cm="1">
        <f t="array" ref="M19">IFERROR(INDEX(Data!$QY$3:$RT$1713,MATCH(AR!M$5&amp;AR!$H19,Data!$QY$3:$QY$1713&amp;Data!$QZ$3:$QZ$1713,0),5),"")</f>
        <v>74</v>
      </c>
      <c r="N19" s="10" cm="1">
        <f t="array" ref="N19">IFERROR(INDEX(Data!$QY$3:$RT$1713,MATCH(AR!N$5&amp;AR!$H19,Data!$QY$3:$QY$1713&amp;Data!$QZ$3:$QZ$1713,0),5),"")</f>
        <v>65</v>
      </c>
      <c r="O19" s="10" cm="1">
        <f t="array" ref="O19">IFERROR(INDEX(Data!$QY$3:$RT$1713,MATCH(AR!O$5&amp;AR!$H19,Data!$QY$3:$QY$1713&amp;Data!$QZ$3:$QZ$1713,0),5),"")</f>
        <v>60</v>
      </c>
      <c r="P19" s="10" cm="1">
        <f t="array" ref="P19">IFERROR(INDEX(Data!$QY$3:$RT$1713,MATCH(AR!P$5&amp;AR!$H19,Data!$QY$3:$QY$1713&amp;Data!$QZ$3:$QZ$1713,0),5),"")</f>
        <v>60</v>
      </c>
      <c r="Q19" s="10" cm="1">
        <f t="array" ref="Q19">IFERROR(INDEX(Data!$QY$3:$RT$1713,MATCH(AR!Q$5&amp;AR!$H19,Data!$QY$3:$QY$1713&amp;Data!$QZ$3:$QZ$1713,0),5),"")</f>
        <v>59</v>
      </c>
      <c r="R19" s="10" cm="1">
        <f t="array" ref="R19">IFERROR(INDEX(Data!$QY$3:$RT$1713,MATCH(AR!R$5&amp;AR!$H19,Data!$QY$3:$QY$1713&amp;Data!$QZ$3:$QZ$1713,0),5),"")</f>
        <v>57</v>
      </c>
      <c r="S19" s="10" cm="1">
        <f t="array" ref="S19">IFERROR(INDEX(Data!$QY$3:$RT$1713,MATCH(AR!S$5&amp;AR!$H19,Data!$QY$3:$QY$1713&amp;Data!$QZ$3:$QZ$1713,0),5),"")</f>
        <v>55</v>
      </c>
      <c r="T19" s="10" cm="1">
        <f t="array" ref="T19">IFERROR(INDEX(Data!$QY$3:$RT$1713,MATCH(AR!T$5&amp;AR!$H19,Data!$QY$3:$QY$1713&amp;Data!$QZ$3:$QZ$1713,0),5),"")</f>
        <v>60</v>
      </c>
      <c r="U19" s="10" cm="1">
        <f t="array" ref="U19">IFERROR(INDEX(Data!$QY$3:$RT$1713,MATCH(AR!U$5&amp;AR!$H19,Data!$QY$3:$QY$1713&amp;Data!$QZ$3:$QZ$1713,0),5),"")</f>
        <v>60</v>
      </c>
      <c r="V19" s="10" cm="1">
        <f t="array" ref="V19">IFERROR(INDEX(Data!$QY$3:$RT$1713,MATCH(AR!V$5&amp;AR!$H19,Data!$QY$3:$QY$1713&amp;Data!$QZ$3:$QZ$1713,0),5),"")</f>
        <v>59</v>
      </c>
      <c r="W19" s="10" cm="1">
        <f t="array" ref="W19">IFERROR(INDEX(Data!$QY$3:$RT$1713,MATCH(AR!W$5&amp;AR!$H19,Data!$QY$3:$QY$1713&amp;Data!$QZ$3:$QZ$1713,0),5),"")</f>
        <v>60</v>
      </c>
      <c r="X19" s="10" cm="1">
        <f t="array" ref="X19">IFERROR(INDEX(Data!$QY$3:$RT$1713,MATCH(AR!X$5&amp;AR!$H19,Data!$QY$3:$QY$1713&amp;Data!$QZ$3:$QZ$1713,0),5),"")</f>
        <v>63</v>
      </c>
      <c r="Y19" s="10" cm="1">
        <f t="array" ref="Y19">IFERROR(INDEX(Data!$QY$3:$RT$1713,MATCH(AR!Y$5&amp;AR!$H19,Data!$QY$3:$QY$1713&amp;Data!$QZ$3:$QZ$1713,0),5),"")</f>
        <v>62</v>
      </c>
      <c r="Z19" s="10" cm="1">
        <f t="array" ref="Z19">IFERROR(INDEX(Data!$QY$3:$RT$1713,MATCH(AR!Z$5&amp;AR!$H19,Data!$QY$3:$QY$1713&amp;Data!$QZ$3:$QZ$1713,0),5),"")</f>
        <v>62</v>
      </c>
      <c r="AA19" s="10" cm="1">
        <f t="array" ref="AA19">IFERROR(INDEX(Data!$QY$3:$RT$1713,MATCH(AR!AA$5&amp;AR!$H19,Data!$QY$3:$QY$1713&amp;Data!$QZ$3:$QZ$1713,0),5),"")</f>
        <v>62</v>
      </c>
      <c r="AB19" s="10" cm="1">
        <f t="array" ref="AB19">IFERROR(INDEX(Data!$QY$3:$RT$1713,MATCH(AR!AB$5&amp;AR!$H19,Data!$QY$3:$QY$1713&amp;Data!$QZ$3:$QZ$1713,0),5),"")</f>
        <v>63</v>
      </c>
      <c r="AC19" s="10" cm="1">
        <f t="array" ref="AC19">IFERROR(INDEX(Data!$QY$3:$RT$1713,MATCH(AR!AC$5&amp;AR!$H19,Data!$QY$3:$QY$1713&amp;Data!$QZ$3:$QZ$1713,0),5),"")</f>
        <v>63</v>
      </c>
      <c r="AD19" s="10" cm="1">
        <f t="array" ref="AD19">IFERROR(INDEX(Data!$QY$3:$RT$1713,MATCH(AR!AD$5&amp;AR!$H19,Data!$QY$3:$QY$1713&amp;Data!$QZ$3:$QZ$1713,0),5),"")</f>
        <v>62</v>
      </c>
      <c r="AE19" s="10" cm="1">
        <f t="array" ref="AE19">IFERROR(INDEX(Data!$QY$3:$RT$1713,MATCH(AR!AE$5&amp;AR!$H19,Data!$QY$3:$QY$1713&amp;Data!$QZ$3:$QZ$1713,0),5),"")</f>
        <v>62</v>
      </c>
      <c r="AF19" s="10" cm="1">
        <f t="array" ref="AF19">IFERROR(INDEX(Data!$QY$3:$RT$1713,MATCH(AR!AF$5&amp;AR!$H19,Data!$QY$3:$QY$1713&amp;Data!$QZ$3:$QZ$1713,0),5),"")</f>
        <v>60</v>
      </c>
      <c r="AG19" s="10" cm="1">
        <f t="array" ref="AG19">IFERROR(INDEX(Data!$QY$3:$RT$1713,MATCH(AR!AG$5&amp;AR!$H19,Data!$QY$3:$QY$1713&amp;Data!$QZ$3:$QZ$1713,0),5),"")</f>
        <v>60</v>
      </c>
      <c r="AH19" s="10"/>
      <c r="AI19" s="10"/>
      <c r="AJ19" s="20"/>
    </row>
    <row r="20" spans="8:36" s="10" customFormat="1" x14ac:dyDescent="0.25">
      <c r="H20" s="11">
        <v>2013</v>
      </c>
      <c r="I20" s="16" t="str" cm="1">
        <f t="array" ref="I20">IFERROR(INDEX(Data!$QY$3:$RT$1713,MATCH(AR!I$5&amp;AR!$H20,Data!$QY$3:$QY$1713&amp;Data!$QZ$3:$QZ$1713,0),5),"")</f>
        <v/>
      </c>
      <c r="J20" s="9" t="str" cm="1">
        <f t="array" ref="J20">IFERROR(INDEX(Data!$QY$3:$RT$1713,MATCH(AR!J$5&amp;AR!$H20,Data!$QY$3:$QY$1713&amp;Data!$QZ$3:$QZ$1713,0),5),"")</f>
        <v/>
      </c>
      <c r="K20" s="9" t="str" cm="1">
        <f t="array" ref="K20">IFERROR(INDEX(Data!$QY$3:$RT$1713,MATCH(AR!K$5&amp;AR!$H20,Data!$QY$3:$QY$1713&amp;Data!$QZ$3:$QZ$1713,0),5),"")</f>
        <v/>
      </c>
      <c r="L20" s="9" t="str" cm="1">
        <f t="array" ref="L20">IFERROR(INDEX(Data!$QY$3:$RT$1713,MATCH(AR!L$5&amp;AR!$H20,Data!$QY$3:$QY$1713&amp;Data!$QZ$3:$QZ$1713,0),5),"")</f>
        <v/>
      </c>
      <c r="M20" s="9" t="str" cm="1">
        <f t="array" ref="M20">IFERROR(INDEX(Data!$QY$3:$RT$1713,MATCH(AR!M$5&amp;AR!$H20,Data!$QY$3:$QY$1713&amp;Data!$QZ$3:$QZ$1713,0),5),"")</f>
        <v/>
      </c>
      <c r="N20" s="9" t="str" cm="1">
        <f t="array" ref="N20">IFERROR(INDEX(Data!$QY$3:$RT$1713,MATCH(AR!N$5&amp;AR!$H20,Data!$QY$3:$QY$1713&amp;Data!$QZ$3:$QZ$1713,0),5),"")</f>
        <v/>
      </c>
      <c r="O20" s="9" cm="1">
        <f t="array" ref="O20">IFERROR(INDEX(Data!$QY$3:$RT$1713,MATCH(AR!O$5&amp;AR!$H20,Data!$QY$3:$QY$1713&amp;Data!$QZ$3:$QZ$1713,0),5),"")</f>
        <v>57</v>
      </c>
      <c r="P20" s="9" cm="1">
        <f t="array" ref="P20">IFERROR(INDEX(Data!$QY$3:$RT$1713,MATCH(AR!P$5&amp;AR!$H20,Data!$QY$3:$QY$1713&amp;Data!$QZ$3:$QZ$1713,0),5),"")</f>
        <v>55</v>
      </c>
      <c r="Q20" s="9" cm="1">
        <f t="array" ref="Q20">IFERROR(INDEX(Data!$QY$3:$RT$1713,MATCH(AR!Q$5&amp;AR!$H20,Data!$QY$3:$QY$1713&amp;Data!$QZ$3:$QZ$1713,0),5),"")</f>
        <v>56</v>
      </c>
      <c r="R20" s="9" cm="1">
        <f t="array" ref="R20">IFERROR(INDEX(Data!$QY$3:$RT$1713,MATCH(AR!R$5&amp;AR!$H20,Data!$QY$3:$QY$1713&amp;Data!$QZ$3:$QZ$1713,0),5),"")</f>
        <v>53</v>
      </c>
      <c r="S20" s="9" cm="1">
        <f t="array" ref="S20">IFERROR(INDEX(Data!$QY$3:$RT$1713,MATCH(AR!S$5&amp;AR!$H20,Data!$QY$3:$QY$1713&amp;Data!$QZ$3:$QZ$1713,0),5),"")</f>
        <v>52</v>
      </c>
      <c r="T20" s="9" cm="1">
        <f t="array" ref="T20">IFERROR(INDEX(Data!$QY$3:$RT$1713,MATCH(AR!T$5&amp;AR!$H20,Data!$QY$3:$QY$1713&amp;Data!$QZ$3:$QZ$1713,0),5),"")</f>
        <v>55</v>
      </c>
      <c r="U20" s="9" cm="1">
        <f t="array" ref="U20">IFERROR(INDEX(Data!$QY$3:$RT$1713,MATCH(AR!U$5&amp;AR!$H20,Data!$QY$3:$QY$1713&amp;Data!$QZ$3:$QZ$1713,0),5),"")</f>
        <v>54</v>
      </c>
      <c r="V20" s="9" cm="1">
        <f t="array" ref="V20">IFERROR(INDEX(Data!$QY$3:$RT$1713,MATCH(AR!V$5&amp;AR!$H20,Data!$QY$3:$QY$1713&amp;Data!$QZ$3:$QZ$1713,0),5),"")</f>
        <v>58</v>
      </c>
      <c r="W20" s="9" cm="1">
        <f t="array" ref="W20">IFERROR(INDEX(Data!$QY$3:$RT$1713,MATCH(AR!W$5&amp;AR!$H20,Data!$QY$3:$QY$1713&amp;Data!$QZ$3:$QZ$1713,0),5),"")</f>
        <v>54</v>
      </c>
      <c r="X20" s="9" cm="1">
        <f t="array" ref="X20">IFERROR(INDEX(Data!$QY$3:$RT$1713,MATCH(AR!X$5&amp;AR!$H20,Data!$QY$3:$QY$1713&amp;Data!$QZ$3:$QZ$1713,0),5),"")</f>
        <v>54</v>
      </c>
      <c r="Y20" s="9" cm="1">
        <f t="array" ref="Y20">IFERROR(INDEX(Data!$QY$3:$RT$1713,MATCH(AR!Y$5&amp;AR!$H20,Data!$QY$3:$QY$1713&amp;Data!$QZ$3:$QZ$1713,0),5),"")</f>
        <v>53</v>
      </c>
      <c r="Z20" s="9" cm="1">
        <f t="array" ref="Z20">IFERROR(INDEX(Data!$QY$3:$RT$1713,MATCH(AR!Z$5&amp;AR!$H20,Data!$QY$3:$QY$1713&amp;Data!$QZ$3:$QZ$1713,0),5),"")</f>
        <v>52</v>
      </c>
      <c r="AA20" s="9" cm="1">
        <f t="array" ref="AA20">IFERROR(INDEX(Data!$QY$3:$RT$1713,MATCH(AR!AA$5&amp;AR!$H20,Data!$QY$3:$QY$1713&amp;Data!$QZ$3:$QZ$1713,0),5),"")</f>
        <v>59</v>
      </c>
      <c r="AB20" s="9" cm="1">
        <f t="array" ref="AB20">IFERROR(INDEX(Data!$QY$3:$RT$1713,MATCH(AR!AB$5&amp;AR!$H20,Data!$QY$3:$QY$1713&amp;Data!$QZ$3:$QZ$1713,0),5),"")</f>
        <v>62</v>
      </c>
      <c r="AC20" s="9" cm="1">
        <f t="array" ref="AC20">IFERROR(INDEX(Data!$QY$3:$RT$1713,MATCH(AR!AC$5&amp;AR!$H20,Data!$QY$3:$QY$1713&amp;Data!$QZ$3:$QZ$1713,0),5),"")</f>
        <v>61</v>
      </c>
      <c r="AD20" s="9" cm="1">
        <f t="array" ref="AD20">IFERROR(INDEX(Data!$QY$3:$RT$1713,MATCH(AR!AD$5&amp;AR!$H20,Data!$QY$3:$QY$1713&amp;Data!$QZ$3:$QZ$1713,0),5),"")</f>
        <v>61</v>
      </c>
      <c r="AE20" s="9"/>
      <c r="AF20" s="9"/>
      <c r="AG20" s="9" cm="1">
        <f t="array" ref="AG20">IFERROR(INDEX(Data!$QY$3:$RT$1713,MATCH(AR!AG$5&amp;AR!$H20,Data!$QY$3:$QY$1713&amp;Data!$QZ$3:$QZ$1713,0),5),"")</f>
        <v>59</v>
      </c>
      <c r="AH20" s="9" t="str" cm="1">
        <f t="array" ref="AH20">IFERROR(INDEX(Data!$QY$3:$RT$1713,MATCH(AR!AH$5&amp;AR!$H20,Data!$QY$3:$QY$1713&amp;Data!$QZ$3:$QZ$1713,0),5),"")</f>
        <v/>
      </c>
      <c r="AI20" s="9" t="str" cm="1">
        <f t="array" ref="AI20">IFERROR(INDEX(Data!$QY$3:$RT$1713,MATCH(AR!AI$5&amp;AR!$H20,Data!$QY$3:$QY$1713&amp;Data!$QZ$3:$QZ$1713,0),5),"")</f>
        <v/>
      </c>
      <c r="AJ20" s="17" t="str" cm="1">
        <f t="array" ref="AJ20">IFERROR(INDEX(Data!$QY$3:$RT$1713,MATCH(AR!AJ$5&amp;AR!$H20,Data!$QY$3:$QY$1713&amp;Data!$QZ$3:$QZ$1713,0),5),"")</f>
        <v/>
      </c>
    </row>
    <row r="21" spans="8:36" s="9" customFormat="1" x14ac:dyDescent="0.25">
      <c r="H21" s="18">
        <v>2012</v>
      </c>
      <c r="I21" s="19" t="str" cm="1">
        <f t="array" ref="I21">IFERROR(INDEX(Data!$QY$3:$RT$1713,MATCH(AR!I$5&amp;AR!$H21,Data!$QY$3:$QY$1713&amp;Data!$QZ$3:$QZ$1713,0),5),"")</f>
        <v/>
      </c>
      <c r="J21" s="10" t="str" cm="1">
        <f t="array" ref="J21">IFERROR(INDEX(Data!$QY$3:$RT$1713,MATCH(AR!J$5&amp;AR!$H21,Data!$QY$3:$QY$1713&amp;Data!$QZ$3:$QZ$1713,0),5),"")</f>
        <v/>
      </c>
      <c r="K21" s="10" t="str" cm="1">
        <f t="array" ref="K21">IFERROR(INDEX(Data!$QY$3:$RT$1713,MATCH(AR!K$5&amp;AR!$H21,Data!$QY$3:$QY$1713&amp;Data!$QZ$3:$QZ$1713,0),5),"")</f>
        <v/>
      </c>
      <c r="L21" s="10" t="str" cm="1">
        <f t="array" ref="L21">IFERROR(INDEX(Data!$QY$3:$RT$1713,MATCH(AR!L$5&amp;AR!$H21,Data!$QY$3:$QY$1713&amp;Data!$QZ$3:$QZ$1713,0),5),"")</f>
        <v/>
      </c>
      <c r="M21" s="10" cm="1">
        <f t="array" ref="M21">IFERROR(INDEX(Data!$QY$3:$RT$1713,MATCH(AR!M$5&amp;AR!$H21,Data!$QY$3:$QY$1713&amp;Data!$QZ$3:$QZ$1713,0),5),"")</f>
        <v>56</v>
      </c>
      <c r="N21" s="10" cm="1">
        <f t="array" ref="N21">IFERROR(INDEX(Data!$QY$3:$RT$1713,MATCH(AR!N$5&amp;AR!$H21,Data!$QY$3:$QY$1713&amp;Data!$QZ$3:$QZ$1713,0),5),"")</f>
        <v>56</v>
      </c>
      <c r="O21" s="10" cm="1">
        <f t="array" ref="O21">IFERROR(INDEX(Data!$QY$3:$RT$1713,MATCH(AR!O$5&amp;AR!$H21,Data!$QY$3:$QY$1713&amp;Data!$QZ$3:$QZ$1713,0),5),"")</f>
        <v>57</v>
      </c>
      <c r="P21" s="10" cm="1">
        <f t="array" ref="P21">IFERROR(INDEX(Data!$QY$3:$RT$1713,MATCH(AR!P$5&amp;AR!$H21,Data!$QY$3:$QY$1713&amp;Data!$QZ$3:$QZ$1713,0),5),"")</f>
        <v>55</v>
      </c>
      <c r="Q21" s="10" cm="1">
        <f t="array" ref="Q21">IFERROR(INDEX(Data!$QY$3:$RT$1713,MATCH(AR!Q$5&amp;AR!$H21,Data!$QY$3:$QY$1713&amp;Data!$QZ$3:$QZ$1713,0),5),"")</f>
        <v>50</v>
      </c>
      <c r="R21" s="10" cm="1">
        <f t="array" ref="R21">IFERROR(INDEX(Data!$QY$3:$RT$1713,MATCH(AR!R$5&amp;AR!$H21,Data!$QY$3:$QY$1713&amp;Data!$QZ$3:$QZ$1713,0),5),"")</f>
        <v>48</v>
      </c>
      <c r="S21" s="10" cm="1">
        <f t="array" ref="S21">IFERROR(INDEX(Data!$QY$3:$RT$1713,MATCH(AR!S$5&amp;AR!$H21,Data!$QY$3:$QY$1713&amp;Data!$QZ$3:$QZ$1713,0),5),"")</f>
        <v>47</v>
      </c>
      <c r="T21" s="10" cm="1">
        <f t="array" ref="T21">IFERROR(INDEX(Data!$QY$3:$RT$1713,MATCH(AR!T$5&amp;AR!$H21,Data!$QY$3:$QY$1713&amp;Data!$QZ$3:$QZ$1713,0),5),"")</f>
        <v>48</v>
      </c>
      <c r="U21" s="10" cm="1">
        <f t="array" ref="U21">IFERROR(INDEX(Data!$QY$3:$RT$1713,MATCH(AR!U$5&amp;AR!$H21,Data!$QY$3:$QY$1713&amp;Data!$QZ$3:$QZ$1713,0),5),"")</f>
        <v>48</v>
      </c>
      <c r="V21" s="10" cm="1">
        <f t="array" ref="V21">IFERROR(INDEX(Data!$QY$3:$RT$1713,MATCH(AR!V$5&amp;AR!$H21,Data!$QY$3:$QY$1713&amp;Data!$QZ$3:$QZ$1713,0),5),"")</f>
        <v>50</v>
      </c>
      <c r="W21" s="10" cm="1">
        <f t="array" ref="W21">IFERROR(INDEX(Data!$QY$3:$RT$1713,MATCH(AR!W$5&amp;AR!$H21,Data!$QY$3:$QY$1713&amp;Data!$QZ$3:$QZ$1713,0),5),"")</f>
        <v>50</v>
      </c>
      <c r="X21" s="10" cm="1">
        <f t="array" ref="X21">IFERROR(INDEX(Data!$QY$3:$RT$1713,MATCH(AR!X$5&amp;AR!$H21,Data!$QY$3:$QY$1713&amp;Data!$QZ$3:$QZ$1713,0),5),"")</f>
        <v>48</v>
      </c>
      <c r="Y21" s="10" cm="1">
        <f t="array" ref="Y21">IFERROR(INDEX(Data!$QY$3:$RT$1713,MATCH(AR!Y$5&amp;AR!$H21,Data!$QY$3:$QY$1713&amp;Data!$QZ$3:$QZ$1713,0),5),"")</f>
        <v>49</v>
      </c>
      <c r="Z21" s="10" cm="1">
        <f t="array" ref="Z21">IFERROR(INDEX(Data!$QY$3:$RT$1713,MATCH(AR!Z$5&amp;AR!$H21,Data!$QY$3:$QY$1713&amp;Data!$QZ$3:$QZ$1713,0),5),"")</f>
        <v>49</v>
      </c>
      <c r="AA21" s="10" cm="1">
        <f t="array" ref="AA21">IFERROR(INDEX(Data!$QY$3:$RT$1713,MATCH(AR!AA$5&amp;AR!$H21,Data!$QY$3:$QY$1713&amp;Data!$QZ$3:$QZ$1713,0),5),"")</f>
        <v>50</v>
      </c>
      <c r="AB21" s="10" cm="1">
        <f t="array" ref="AB21">IFERROR(INDEX(Data!$QY$3:$RT$1713,MATCH(AR!AB$5&amp;AR!$H21,Data!$QY$3:$QY$1713&amp;Data!$QZ$3:$QZ$1713,0),5),"")</f>
        <v>51</v>
      </c>
      <c r="AC21" s="10" cm="1">
        <f t="array" ref="AC21">IFERROR(INDEX(Data!$QY$3:$RT$1713,MATCH(AR!AC$5&amp;AR!$H21,Data!$QY$3:$QY$1713&amp;Data!$QZ$3:$QZ$1713,0),5),"")</f>
        <v>49</v>
      </c>
      <c r="AD21" s="10" cm="1">
        <f t="array" ref="AD21">IFERROR(INDEX(Data!$QY$3:$RT$1713,MATCH(AR!AD$5&amp;AR!$H21,Data!$QY$3:$QY$1713&amp;Data!$QZ$3:$QZ$1713,0),5),"")</f>
        <v>48</v>
      </c>
      <c r="AE21" s="10" cm="1">
        <f t="array" ref="AE21">IFERROR(INDEX(Data!$QY$3:$RT$1713,MATCH(AR!AE$5&amp;AR!$H21,Data!$QY$3:$QY$1713&amp;Data!$QZ$3:$QZ$1713,0),5),"")</f>
        <v>51</v>
      </c>
      <c r="AF21" s="10"/>
      <c r="AG21" s="10"/>
      <c r="AH21" s="10" t="str" cm="1">
        <f t="array" ref="AH21">IFERROR(INDEX(Data!$QY$3:$RT$1713,MATCH(AR!AH$5&amp;AR!$H21,Data!$QY$3:$QY$1713&amp;Data!$QZ$3:$QZ$1713,0),5),"")</f>
        <v/>
      </c>
      <c r="AI21" s="10" t="str" cm="1">
        <f t="array" ref="AI21">IFERROR(INDEX(Data!$QY$3:$RT$1713,MATCH(AR!AI$5&amp;AR!$H21,Data!$QY$3:$QY$1713&amp;Data!$QZ$3:$QZ$1713,0),5),"")</f>
        <v/>
      </c>
      <c r="AJ21" s="20" t="str" cm="1">
        <f t="array" ref="AJ21">IFERROR(INDEX(Data!$QY$3:$RT$1713,MATCH(AR!AJ$5&amp;AR!$H21,Data!$QY$3:$QY$1713&amp;Data!$QZ$3:$QZ$1713,0),5),"")</f>
        <v/>
      </c>
    </row>
    <row r="22" spans="8:36" s="10" customFormat="1" x14ac:dyDescent="0.25">
      <c r="H22" s="11">
        <v>2011</v>
      </c>
      <c r="I22" s="16" t="str" cm="1">
        <f t="array" ref="I22">IFERROR(INDEX(Data!$QY$3:$RT$1713,MATCH(AR!I$5&amp;AR!$H22,Data!$QY$3:$QY$1713&amp;Data!$QZ$3:$QZ$1713,0),5),"")</f>
        <v/>
      </c>
      <c r="J22" s="9" t="str" cm="1">
        <f t="array" ref="J22">IFERROR(INDEX(Data!$QY$3:$RT$1713,MATCH(AR!J$5&amp;AR!$H22,Data!$QY$3:$QY$1713&amp;Data!$QZ$3:$QZ$1713,0),5),"")</f>
        <v/>
      </c>
      <c r="K22" s="9" t="str" cm="1">
        <f t="array" ref="K22">IFERROR(INDEX(Data!$QY$3:$RT$1713,MATCH(AR!K$5&amp;AR!$H22,Data!$QY$3:$QY$1713&amp;Data!$QZ$3:$QZ$1713,0),5),"")</f>
        <v/>
      </c>
      <c r="L22" s="9" t="str" cm="1">
        <f t="array" ref="L22">IFERROR(INDEX(Data!$QY$3:$RT$1713,MATCH(AR!L$5&amp;AR!$H22,Data!$QY$3:$QY$1713&amp;Data!$QZ$3:$QZ$1713,0),5),"")</f>
        <v/>
      </c>
      <c r="M22" s="9" t="str" cm="1">
        <f t="array" ref="M22">IFERROR(INDEX(Data!$QY$3:$RT$1713,MATCH(AR!M$5&amp;AR!$H22,Data!$QY$3:$QY$1713&amp;Data!$QZ$3:$QZ$1713,0),5),"")</f>
        <v/>
      </c>
      <c r="N22" s="9" t="str" cm="1">
        <f t="array" ref="N22">IFERROR(INDEX(Data!$QY$3:$RT$1713,MATCH(AR!N$5&amp;AR!$H22,Data!$QY$3:$QY$1713&amp;Data!$QZ$3:$QZ$1713,0),5),"")</f>
        <v/>
      </c>
      <c r="O22" s="9" cm="1">
        <f t="array" ref="O22">IFERROR(INDEX(Data!$QY$3:$RT$1713,MATCH(AR!O$5&amp;AR!$H22,Data!$QY$3:$QY$1713&amp;Data!$QZ$3:$QZ$1713,0),5),"")</f>
        <v>42</v>
      </c>
      <c r="P22" s="9" cm="1">
        <f t="array" ref="P22">IFERROR(INDEX(Data!$QY$3:$RT$1713,MATCH(AR!P$5&amp;AR!$H22,Data!$QY$3:$QY$1713&amp;Data!$QZ$3:$QZ$1713,0),5),"")</f>
        <v>47</v>
      </c>
      <c r="Q22" s="9" cm="1">
        <f t="array" ref="Q22">IFERROR(INDEX(Data!$QY$3:$RT$1713,MATCH(AR!Q$5&amp;AR!$H22,Data!$QY$3:$QY$1713&amp;Data!$QZ$3:$QZ$1713,0),5),"")</f>
        <v>45</v>
      </c>
      <c r="R22" s="9" cm="1">
        <f t="array" ref="R22">IFERROR(INDEX(Data!$QY$3:$RT$1713,MATCH(AR!R$5&amp;AR!$H22,Data!$QY$3:$QY$1713&amp;Data!$QZ$3:$QZ$1713,0),5),"")</f>
        <v>42</v>
      </c>
      <c r="S22" s="9" cm="1">
        <f t="array" ref="S22">IFERROR(INDEX(Data!$QY$3:$RT$1713,MATCH(AR!S$5&amp;AR!$H22,Data!$QY$3:$QY$1713&amp;Data!$QZ$3:$QZ$1713,0),5),"")</f>
        <v>43</v>
      </c>
      <c r="T22" s="9" cm="1">
        <f t="array" ref="T22">IFERROR(INDEX(Data!$QY$3:$RT$1713,MATCH(AR!T$5&amp;AR!$H22,Data!$QY$3:$QY$1713&amp;Data!$QZ$3:$QZ$1713,0),5),"")</f>
        <v>42</v>
      </c>
      <c r="U22" s="9" cm="1">
        <f t="array" ref="U22">IFERROR(INDEX(Data!$QY$3:$RT$1713,MATCH(AR!U$5&amp;AR!$H22,Data!$QY$3:$QY$1713&amp;Data!$QZ$3:$QZ$1713,0),5),"")</f>
        <v>44</v>
      </c>
      <c r="V22" s="9" cm="1">
        <f t="array" ref="V22">IFERROR(INDEX(Data!$QY$3:$RT$1713,MATCH(AR!V$5&amp;AR!$H22,Data!$QY$3:$QY$1713&amp;Data!$QZ$3:$QZ$1713,0),5),"")</f>
        <v>42</v>
      </c>
      <c r="W22" s="9" cm="1">
        <f t="array" ref="W22">IFERROR(INDEX(Data!$QY$3:$RT$1713,MATCH(AR!W$5&amp;AR!$H22,Data!$QY$3:$QY$1713&amp;Data!$QZ$3:$QZ$1713,0),5),"")</f>
        <v>44</v>
      </c>
      <c r="X22" s="9" cm="1">
        <f t="array" ref="X22">IFERROR(INDEX(Data!$QY$3:$RT$1713,MATCH(AR!X$5&amp;AR!$H22,Data!$QY$3:$QY$1713&amp;Data!$QZ$3:$QZ$1713,0),5),"")</f>
        <v>38</v>
      </c>
      <c r="Y22" s="9" cm="1">
        <f t="array" ref="Y22">IFERROR(INDEX(Data!$QY$3:$RT$1713,MATCH(AR!Y$5&amp;AR!$H22,Data!$QY$3:$QY$1713&amp;Data!$QZ$3:$QZ$1713,0),5),"")</f>
        <v>45</v>
      </c>
      <c r="Z22" s="9" cm="1">
        <f t="array" ref="Z22">IFERROR(INDEX(Data!$QY$3:$RT$1713,MATCH(AR!Z$5&amp;AR!$H22,Data!$QY$3:$QY$1713&amp;Data!$QZ$3:$QZ$1713,0),5),"")</f>
        <v>46</v>
      </c>
      <c r="AA22" s="9" cm="1">
        <f t="array" ref="AA22">IFERROR(INDEX(Data!$QY$3:$RT$1713,MATCH(AR!AA$5&amp;AR!$H22,Data!$QY$3:$QY$1713&amp;Data!$QZ$3:$QZ$1713,0),5),"")</f>
        <v>43</v>
      </c>
      <c r="AB22" s="9" cm="1">
        <f t="array" ref="AB22">IFERROR(INDEX(Data!$QY$3:$RT$1713,MATCH(AR!AB$5&amp;AR!$H22,Data!$QY$3:$QY$1713&amp;Data!$QZ$3:$QZ$1713,0),5),"")</f>
        <v>44</v>
      </c>
      <c r="AC22" s="9" cm="1">
        <f t="array" ref="AC22">IFERROR(INDEX(Data!$QY$3:$RT$1713,MATCH(AR!AC$5&amp;AR!$H22,Data!$QY$3:$QY$1713&amp;Data!$QZ$3:$QZ$1713,0),5),"")</f>
        <v>41</v>
      </c>
      <c r="AD22" s="9" cm="1">
        <f t="array" ref="AD22">IFERROR(INDEX(Data!$QY$3:$RT$1713,MATCH(AR!AD$5&amp;AR!$H22,Data!$QY$3:$QY$1713&amp;Data!$QZ$3:$QZ$1713,0),5),"")</f>
        <v>43</v>
      </c>
      <c r="AE22" s="9" cm="1">
        <f t="array" ref="AE22">IFERROR(INDEX(Data!$QY$3:$RT$1713,MATCH(AR!AE$5&amp;AR!$H22,Data!$QY$3:$QY$1713&amp;Data!$QZ$3:$QZ$1713,0),5),"")</f>
        <v>43</v>
      </c>
      <c r="AF22" s="9" cm="1">
        <f t="array" ref="AF22">IFERROR(INDEX(Data!$QY$3:$RT$1713,MATCH(AR!AF$5&amp;AR!$H22,Data!$QY$3:$QY$1713&amp;Data!$QZ$3:$QZ$1713,0),5),"")</f>
        <v>45</v>
      </c>
      <c r="AG22" s="9" t="str" cm="1">
        <f t="array" ref="AG22">IFERROR(INDEX(Data!$QY$3:$RT$1713,MATCH(AR!AG$5&amp;AR!$H22,Data!$QY$3:$QY$1713&amp;Data!$QZ$3:$QZ$1713,0),5),"")</f>
        <v/>
      </c>
      <c r="AH22" s="9" t="str" cm="1">
        <f t="array" ref="AH22">IFERROR(INDEX(Data!$QY$3:$RT$1713,MATCH(AR!AH$5&amp;AR!$H22,Data!$QY$3:$QY$1713&amp;Data!$QZ$3:$QZ$1713,0),5),"")</f>
        <v/>
      </c>
      <c r="AI22" s="9" t="str" cm="1">
        <f t="array" ref="AI22">IFERROR(INDEX(Data!$QY$3:$RT$1713,MATCH(AR!AI$5&amp;AR!$H22,Data!$QY$3:$QY$1713&amp;Data!$QZ$3:$QZ$1713,0),5),"")</f>
        <v/>
      </c>
      <c r="AJ22" s="17" t="str" cm="1">
        <f t="array" ref="AJ22">IFERROR(INDEX(Data!$QY$3:$RT$1713,MATCH(AR!AJ$5&amp;AR!$H22,Data!$QY$3:$QY$1713&amp;Data!$QZ$3:$QZ$1713,0),5),"")</f>
        <v/>
      </c>
    </row>
    <row r="23" spans="8:36" s="9" customFormat="1" x14ac:dyDescent="0.25">
      <c r="H23" s="18">
        <v>2010</v>
      </c>
      <c r="I23" s="19" t="str" cm="1">
        <f t="array" ref="I23">IFERROR(INDEX(Data!$QY$3:$RT$1713,MATCH(AR!I$5&amp;AR!$H23,Data!$QY$3:$QY$1713&amp;Data!$QZ$3:$QZ$1713,0),5),"")</f>
        <v/>
      </c>
      <c r="J23" s="10" t="str" cm="1">
        <f t="array" ref="J23">IFERROR(INDEX(Data!$QY$3:$RT$1713,MATCH(AR!J$5&amp;AR!$H23,Data!$QY$3:$QY$1713&amp;Data!$QZ$3:$QZ$1713,0),5),"")</f>
        <v/>
      </c>
      <c r="K23" s="10" t="str" cm="1">
        <f t="array" ref="K23">IFERROR(INDEX(Data!$QY$3:$RT$1713,MATCH(AR!K$5&amp;AR!$H23,Data!$QY$3:$QY$1713&amp;Data!$QZ$3:$QZ$1713,0),5),"")</f>
        <v/>
      </c>
      <c r="L23" s="10" t="str" cm="1">
        <f t="array" ref="L23">IFERROR(INDEX(Data!$QY$3:$RT$1713,MATCH(AR!L$5&amp;AR!$H23,Data!$QY$3:$QY$1713&amp;Data!$QZ$3:$QZ$1713,0),5),"")</f>
        <v/>
      </c>
      <c r="M23" s="10" t="str" cm="1">
        <f t="array" ref="M23">IFERROR(INDEX(Data!$QY$3:$RT$1713,MATCH(AR!M$5&amp;AR!$H23,Data!$QY$3:$QY$1713&amp;Data!$QZ$3:$QZ$1713,0),5),"")</f>
        <v/>
      </c>
      <c r="N23" s="10" cm="1">
        <f t="array" ref="N23">IFERROR(INDEX(Data!$QY$3:$RT$1713,MATCH(AR!N$5&amp;AR!$H23,Data!$QY$3:$QY$1713&amp;Data!$QZ$3:$QZ$1713,0),5),"")</f>
        <v>71</v>
      </c>
      <c r="O23" s="10" cm="1">
        <f t="array" ref="O23">IFERROR(INDEX(Data!$QY$3:$RT$1713,MATCH(AR!O$5&amp;AR!$H23,Data!$QY$3:$QY$1713&amp;Data!$QZ$3:$QZ$1713,0),5),"")</f>
        <v>67</v>
      </c>
      <c r="P23" s="10" cm="1">
        <f t="array" ref="P23">IFERROR(INDEX(Data!$QY$3:$RT$1713,MATCH(AR!P$5&amp;AR!$H23,Data!$QY$3:$QY$1713&amp;Data!$QZ$3:$QZ$1713,0),5),"")</f>
        <v>61</v>
      </c>
      <c r="Q23" s="10" cm="1">
        <f t="array" ref="Q23">IFERROR(INDEX(Data!$QY$3:$RT$1713,MATCH(AR!Q$5&amp;AR!$H23,Data!$QY$3:$QY$1713&amp;Data!$QZ$3:$QZ$1713,0),5),"")</f>
        <v>50</v>
      </c>
      <c r="R23" s="10" cm="1">
        <f t="array" ref="R23">IFERROR(INDEX(Data!$QY$3:$RT$1713,MATCH(AR!R$5&amp;AR!$H23,Data!$QY$3:$QY$1713&amp;Data!$QZ$3:$QZ$1713,0),5),"")</f>
        <v>44</v>
      </c>
      <c r="S23" s="10" cm="1">
        <f t="array" ref="S23">IFERROR(INDEX(Data!$QY$3:$RT$1713,MATCH(AR!S$5&amp;AR!$H23,Data!$QY$3:$QY$1713&amp;Data!$QZ$3:$QZ$1713,0),5),"")</f>
        <v>45</v>
      </c>
      <c r="T23" s="10" cm="1">
        <f t="array" ref="T23">IFERROR(INDEX(Data!$QY$3:$RT$1713,MATCH(AR!T$5&amp;AR!$H23,Data!$QY$3:$QY$1713&amp;Data!$QZ$3:$QZ$1713,0),5),"")</f>
        <v>45</v>
      </c>
      <c r="U23" s="10" cm="1">
        <f t="array" ref="U23">IFERROR(INDEX(Data!$QY$3:$RT$1713,MATCH(AR!U$5&amp;AR!$H23,Data!$QY$3:$QY$1713&amp;Data!$QZ$3:$QZ$1713,0),5),"")</f>
        <v>46</v>
      </c>
      <c r="V23" s="10" cm="1">
        <f t="array" ref="V23">IFERROR(INDEX(Data!$QY$3:$RT$1713,MATCH(AR!V$5&amp;AR!$H23,Data!$QY$3:$QY$1713&amp;Data!$QZ$3:$QZ$1713,0),5),"")</f>
        <v>47</v>
      </c>
      <c r="W23" s="10" cm="1">
        <f t="array" ref="W23">IFERROR(INDEX(Data!$QY$3:$RT$1713,MATCH(AR!W$5&amp;AR!$H23,Data!$QY$3:$QY$1713&amp;Data!$QZ$3:$QZ$1713,0),5),"")</f>
        <v>46</v>
      </c>
      <c r="X23" s="10" cm="1">
        <f t="array" ref="X23">IFERROR(INDEX(Data!$QY$3:$RT$1713,MATCH(AR!X$5&amp;AR!$H23,Data!$QY$3:$QY$1713&amp;Data!$QZ$3:$QZ$1713,0),5),"")</f>
        <v>44</v>
      </c>
      <c r="Y23" s="10" cm="1">
        <f t="array" ref="Y23">IFERROR(INDEX(Data!$QY$3:$RT$1713,MATCH(AR!Y$5&amp;AR!$H23,Data!$QY$3:$QY$1713&amp;Data!$QZ$3:$QZ$1713,0),5),"")</f>
        <v>43</v>
      </c>
      <c r="Z23" s="10" cm="1">
        <f t="array" ref="Z23">IFERROR(INDEX(Data!$QY$3:$RT$1713,MATCH(AR!Z$5&amp;AR!$H23,Data!$QY$3:$QY$1713&amp;Data!$QZ$3:$QZ$1713,0),5),"")</f>
        <v>42</v>
      </c>
      <c r="AA23" s="10" cm="1">
        <f t="array" ref="AA23">IFERROR(INDEX(Data!$QY$3:$RT$1713,MATCH(AR!AA$5&amp;AR!$H23,Data!$QY$3:$QY$1713&amp;Data!$QZ$3:$QZ$1713,0),5),"")</f>
        <v>42</v>
      </c>
      <c r="AB23" s="10" cm="1">
        <f t="array" ref="AB23">IFERROR(INDEX(Data!$QY$3:$RT$1713,MATCH(AR!AB$5&amp;AR!$H23,Data!$QY$3:$QY$1713&amp;Data!$QZ$3:$QZ$1713,0),5),"")</f>
        <v>42</v>
      </c>
      <c r="AC23" s="10" cm="1">
        <f t="array" ref="AC23">IFERROR(INDEX(Data!$QY$3:$RT$1713,MATCH(AR!AC$5&amp;AR!$H23,Data!$QY$3:$QY$1713&amp;Data!$QZ$3:$QZ$1713,0),5),"")</f>
        <v>41</v>
      </c>
      <c r="AD23" s="10" cm="1">
        <f t="array" ref="AD23">IFERROR(INDEX(Data!$QY$3:$RT$1713,MATCH(AR!AD$5&amp;AR!$H23,Data!$QY$3:$QY$1713&amp;Data!$QZ$3:$QZ$1713,0),5),"")</f>
        <v>42</v>
      </c>
      <c r="AE23" s="10" cm="1">
        <f t="array" ref="AE23">IFERROR(INDEX(Data!$QY$3:$RT$1713,MATCH(AR!AE$5&amp;AR!$H23,Data!$QY$3:$QY$1713&amp;Data!$QZ$3:$QZ$1713,0),5),"")</f>
        <v>42</v>
      </c>
      <c r="AF23" s="10" cm="1">
        <f t="array" ref="AF23">IFERROR(INDEX(Data!$QY$3:$RT$1713,MATCH(AR!AF$5&amp;AR!$H23,Data!$QY$3:$QY$1713&amp;Data!$QZ$3:$QZ$1713,0),5),"")</f>
        <v>40</v>
      </c>
      <c r="AG23" s="10" t="str" cm="1">
        <f t="array" ref="AG23">IFERROR(INDEX(Data!$QY$3:$RT$1713,MATCH(AR!AG$5&amp;AR!$H23,Data!$QY$3:$QY$1713&amp;Data!$QZ$3:$QZ$1713,0),5),"")</f>
        <v/>
      </c>
      <c r="AH23" s="10" t="str" cm="1">
        <f t="array" ref="AH23">IFERROR(INDEX(Data!$QY$3:$RT$1713,MATCH(AR!AH$5&amp;AR!$H23,Data!$QY$3:$QY$1713&amp;Data!$QZ$3:$QZ$1713,0),5),"")</f>
        <v/>
      </c>
      <c r="AI23" s="10" t="str" cm="1">
        <f t="array" ref="AI23">IFERROR(INDEX(Data!$QY$3:$RT$1713,MATCH(AR!AI$5&amp;AR!$H23,Data!$QY$3:$QY$1713&amp;Data!$QZ$3:$QZ$1713,0),5),"")</f>
        <v/>
      </c>
      <c r="AJ23" s="20" t="str" cm="1">
        <f t="array" ref="AJ23">IFERROR(INDEX(Data!$QY$3:$RT$1713,MATCH(AR!AJ$5&amp;AR!$H23,Data!$QY$3:$QY$1713&amp;Data!$QZ$3:$QZ$1713,0),5),"")</f>
        <v/>
      </c>
    </row>
    <row r="24" spans="8:36" s="10" customFormat="1" x14ac:dyDescent="0.25">
      <c r="H24" s="11">
        <v>2009</v>
      </c>
      <c r="I24" s="16" t="str" cm="1">
        <f t="array" ref="I24">IFERROR(INDEX(Data!$QY$3:$RT$1713,MATCH(AR!I$5&amp;AR!$H24,Data!$QY$3:$QY$1713&amp;Data!$QZ$3:$QZ$1713,0),5),"")</f>
        <v/>
      </c>
      <c r="J24" s="9" t="str" cm="1">
        <f t="array" ref="J24">IFERROR(INDEX(Data!$QY$3:$RT$1713,MATCH(AR!J$5&amp;AR!$H24,Data!$QY$3:$QY$1713&amp;Data!$QZ$3:$QZ$1713,0),5),"")</f>
        <v/>
      </c>
      <c r="K24" s="9" t="str" cm="1">
        <f t="array" ref="K24">IFERROR(INDEX(Data!$QY$3:$RT$1713,MATCH(AR!K$5&amp;AR!$H24,Data!$QY$3:$QY$1713&amp;Data!$QZ$3:$QZ$1713,0),5),"")</f>
        <v/>
      </c>
      <c r="L24" s="9" t="str" cm="1">
        <f t="array" ref="L24">IFERROR(INDEX(Data!$QY$3:$RT$1713,MATCH(AR!L$5&amp;AR!$H24,Data!$QY$3:$QY$1713&amp;Data!$QZ$3:$QZ$1713,0),5),"")</f>
        <v/>
      </c>
      <c r="M24" s="9" t="str" cm="1">
        <f t="array" ref="M24">IFERROR(INDEX(Data!$QY$3:$RT$1713,MATCH(AR!M$5&amp;AR!$H24,Data!$QY$3:$QY$1713&amp;Data!$QZ$3:$QZ$1713,0),5),"")</f>
        <v/>
      </c>
      <c r="N24" s="9" t="str" cm="1">
        <f t="array" ref="N24">IFERROR(INDEX(Data!$QY$3:$RT$1713,MATCH(AR!N$5&amp;AR!$H24,Data!$QY$3:$QY$1713&amp;Data!$QZ$3:$QZ$1713,0),5),"")</f>
        <v/>
      </c>
      <c r="O24" s="9" cm="1">
        <f t="array" ref="O24">IFERROR(INDEX(Data!$QY$3:$RT$1713,MATCH(AR!O$5&amp;AR!$H24,Data!$QY$3:$QY$1713&amp;Data!$QZ$3:$QZ$1713,0),5),"")</f>
        <v>48</v>
      </c>
      <c r="P24" s="9" cm="1">
        <f t="array" ref="P24">IFERROR(INDEX(Data!$QY$3:$RT$1713,MATCH(AR!P$5&amp;AR!$H24,Data!$QY$3:$QY$1713&amp;Data!$QZ$3:$QZ$1713,0),5),"")</f>
        <v>50</v>
      </c>
      <c r="Q24" s="9" cm="1">
        <f t="array" ref="Q24">IFERROR(INDEX(Data!$QY$3:$RT$1713,MATCH(AR!Q$5&amp;AR!$H24,Data!$QY$3:$QY$1713&amp;Data!$QZ$3:$QZ$1713,0),5),"")</f>
        <v>50</v>
      </c>
      <c r="R24" s="9" cm="1">
        <f t="array" ref="R24">IFERROR(INDEX(Data!$QY$3:$RT$1713,MATCH(AR!R$5&amp;AR!$H24,Data!$QY$3:$QY$1713&amp;Data!$QZ$3:$QZ$1713,0),5),"")</f>
        <v>42</v>
      </c>
      <c r="S24" s="9" cm="1">
        <f t="array" ref="S24">IFERROR(INDEX(Data!$QY$3:$RT$1713,MATCH(AR!S$5&amp;AR!$H24,Data!$QY$3:$QY$1713&amp;Data!$QZ$3:$QZ$1713,0),5),"")</f>
        <v>50</v>
      </c>
      <c r="T24" s="9" cm="1">
        <f t="array" ref="T24">IFERROR(INDEX(Data!$QY$3:$RT$1713,MATCH(AR!T$5&amp;AR!$H24,Data!$QY$3:$QY$1713&amp;Data!$QZ$3:$QZ$1713,0),5),"")</f>
        <v>50</v>
      </c>
      <c r="U24" s="9" cm="1">
        <f t="array" ref="U24">IFERROR(INDEX(Data!$QY$3:$RT$1713,MATCH(AR!U$5&amp;AR!$H24,Data!$QY$3:$QY$1713&amp;Data!$QZ$3:$QZ$1713,0),5),"")</f>
        <v>50</v>
      </c>
      <c r="V24" s="9" cm="1">
        <f t="array" ref="V24">IFERROR(INDEX(Data!$QY$3:$RT$1713,MATCH(AR!V$5&amp;AR!$H24,Data!$QY$3:$QY$1713&amp;Data!$QZ$3:$QZ$1713,0),5),"")</f>
        <v>52</v>
      </c>
      <c r="W24" s="9" cm="1">
        <f t="array" ref="W24">IFERROR(INDEX(Data!$QY$3:$RT$1713,MATCH(AR!W$5&amp;AR!$H24,Data!$QY$3:$QY$1713&amp;Data!$QZ$3:$QZ$1713,0),5),"")</f>
        <v>50</v>
      </c>
      <c r="X24" s="9" cm="1">
        <f t="array" ref="X24">IFERROR(INDEX(Data!$QY$3:$RT$1713,MATCH(AR!X$5&amp;AR!$H24,Data!$QY$3:$QY$1713&amp;Data!$QZ$3:$QZ$1713,0),5),"")</f>
        <v>53</v>
      </c>
      <c r="Y24" s="9" cm="1">
        <f t="array" ref="Y24">IFERROR(INDEX(Data!$QY$3:$RT$1713,MATCH(AR!Y$5&amp;AR!$H24,Data!$QY$3:$QY$1713&amp;Data!$QZ$3:$QZ$1713,0),5),"")</f>
        <v>54</v>
      </c>
      <c r="Z24" s="9" cm="1">
        <f t="array" ref="Z24">IFERROR(INDEX(Data!$QY$3:$RT$1713,MATCH(AR!Z$5&amp;AR!$H24,Data!$QY$3:$QY$1713&amp;Data!$QZ$3:$QZ$1713,0),5),"")</f>
        <v>56</v>
      </c>
      <c r="AA24" s="9" cm="1">
        <f t="array" ref="AA24">IFERROR(INDEX(Data!$QY$3:$RT$1713,MATCH(AR!AA$5&amp;AR!$H24,Data!$QY$3:$QY$1713&amp;Data!$QZ$3:$QZ$1713,0),5),"")</f>
        <v>53</v>
      </c>
      <c r="AB24" s="9" cm="1">
        <f t="array" ref="AB24">IFERROR(INDEX(Data!$QY$3:$RT$1713,MATCH(AR!AB$5&amp;AR!$H24,Data!$QY$3:$QY$1713&amp;Data!$QZ$3:$QZ$1713,0),5),"")</f>
        <v>57</v>
      </c>
      <c r="AC24" s="9" cm="1">
        <f t="array" ref="AC24">IFERROR(INDEX(Data!$QY$3:$RT$1713,MATCH(AR!AC$5&amp;AR!$H24,Data!$QY$3:$QY$1713&amp;Data!$QZ$3:$QZ$1713,0),5),"")</f>
        <v>54</v>
      </c>
      <c r="AD24" s="9" cm="1">
        <f t="array" ref="AD24">IFERROR(INDEX(Data!$QY$3:$RT$1713,MATCH(AR!AD$5&amp;AR!$H24,Data!$QY$3:$QY$1713&amp;Data!$QZ$3:$QZ$1713,0),5),"")</f>
        <v>50</v>
      </c>
      <c r="AE24" s="9" cm="1">
        <f t="array" ref="AE24">IFERROR(INDEX(Data!$QY$3:$RT$1713,MATCH(AR!AE$5&amp;AR!$H24,Data!$QY$3:$QY$1713&amp;Data!$QZ$3:$QZ$1713,0),5),"")</f>
        <v>51</v>
      </c>
      <c r="AF24" s="9" cm="1">
        <f t="array" ref="AF24">IFERROR(INDEX(Data!$QY$3:$RT$1713,MATCH(AR!AF$5&amp;AR!$H24,Data!$QY$3:$QY$1713&amp;Data!$QZ$3:$QZ$1713,0),5),"")</f>
        <v>46</v>
      </c>
      <c r="AG24" s="9" cm="1">
        <f t="array" ref="AG24">IFERROR(INDEX(Data!$QY$3:$RT$1713,MATCH(AR!AG$5&amp;AR!$H24,Data!$QY$3:$QY$1713&amp;Data!$QZ$3:$QZ$1713,0),5),"")</f>
        <v>39</v>
      </c>
      <c r="AH24" s="9" cm="1">
        <f t="array" ref="AH24">IFERROR(INDEX(Data!$QY$3:$RT$1713,MATCH(AR!AH$5&amp;AR!$H24,Data!$QY$3:$QY$1713&amp;Data!$QZ$3:$QZ$1713,0),5),"")</f>
        <v>39</v>
      </c>
      <c r="AI24" s="9" cm="1">
        <f t="array" ref="AI24">IFERROR(INDEX(Data!$QY$3:$RT$1713,MATCH(AR!AI$5&amp;AR!$H24,Data!$QY$3:$QY$1713&amp;Data!$QZ$3:$QZ$1713,0),5),"")</f>
        <v>33</v>
      </c>
      <c r="AJ24" s="17" t="str" cm="1">
        <f t="array" ref="AJ24">IFERROR(INDEX(Data!$QY$3:$RT$1713,MATCH(AR!AJ$5&amp;AR!$H24,Data!$QY$3:$QY$1713&amp;Data!$QZ$3:$QZ$1713,0),5),"")</f>
        <v/>
      </c>
    </row>
    <row r="25" spans="8:36" s="9" customFormat="1" x14ac:dyDescent="0.25">
      <c r="H25" s="18">
        <v>2008</v>
      </c>
      <c r="I25" s="19" t="str" cm="1">
        <f t="array" ref="I25">IFERROR(INDEX(Data!$QY$3:$RT$1713,MATCH(AR!I$5&amp;AR!$H25,Data!$QY$3:$QY$1713&amp;Data!$QZ$3:$QZ$1713,0),5),"")</f>
        <v/>
      </c>
      <c r="J25" s="10" t="str" cm="1">
        <f t="array" ref="J25">IFERROR(INDEX(Data!$QY$3:$RT$1713,MATCH(AR!J$5&amp;AR!$H25,Data!$QY$3:$QY$1713&amp;Data!$QZ$3:$QZ$1713,0),5),"")</f>
        <v/>
      </c>
      <c r="K25" s="10" t="str" cm="1">
        <f t="array" ref="K25">IFERROR(INDEX(Data!$QY$3:$RT$1713,MATCH(AR!K$5&amp;AR!$H25,Data!$QY$3:$QY$1713&amp;Data!$QZ$3:$QZ$1713,0),5),"")</f>
        <v/>
      </c>
      <c r="L25" s="10" t="str" cm="1">
        <f t="array" ref="L25">IFERROR(INDEX(Data!$QY$3:$RT$1713,MATCH(AR!L$5&amp;AR!$H25,Data!$QY$3:$QY$1713&amp;Data!$QZ$3:$QZ$1713,0),5),"")</f>
        <v/>
      </c>
      <c r="M25" s="10" t="str" cm="1">
        <f t="array" ref="M25">IFERROR(INDEX(Data!$QY$3:$RT$1713,MATCH(AR!M$5&amp;AR!$H25,Data!$QY$3:$QY$1713&amp;Data!$QZ$3:$QZ$1713,0),5),"")</f>
        <v/>
      </c>
      <c r="N25" s="10" cm="1">
        <f t="array" ref="N25">IFERROR(INDEX(Data!$QY$3:$RT$1713,MATCH(AR!N$5&amp;AR!$H25,Data!$QY$3:$QY$1713&amp;Data!$QZ$3:$QZ$1713,0),5),"")</f>
        <v>52</v>
      </c>
      <c r="O25" s="10" cm="1">
        <f t="array" ref="O25">IFERROR(INDEX(Data!$QY$3:$RT$1713,MATCH(AR!O$5&amp;AR!$H25,Data!$QY$3:$QY$1713&amp;Data!$QZ$3:$QZ$1713,0),5),"")</f>
        <v>50</v>
      </c>
      <c r="P25" s="10" cm="1">
        <f t="array" ref="P25">IFERROR(INDEX(Data!$QY$3:$RT$1713,MATCH(AR!P$5&amp;AR!$H25,Data!$QY$3:$QY$1713&amp;Data!$QZ$3:$QZ$1713,0),5),"")</f>
        <v>54</v>
      </c>
      <c r="Q25" s="10" cm="1">
        <f t="array" ref="Q25">IFERROR(INDEX(Data!$QY$3:$RT$1713,MATCH(AR!Q$5&amp;AR!$H25,Data!$QY$3:$QY$1713&amp;Data!$QZ$3:$QZ$1713,0),5),"")</f>
        <v>52</v>
      </c>
      <c r="R25" s="10" cm="1">
        <f t="array" ref="R25">IFERROR(INDEX(Data!$QY$3:$RT$1713,MATCH(AR!R$5&amp;AR!$H25,Data!$QY$3:$QY$1713&amp;Data!$QZ$3:$QZ$1713,0),5),"")</f>
        <v>52</v>
      </c>
      <c r="S25" s="10" cm="1">
        <f t="array" ref="S25">IFERROR(INDEX(Data!$QY$3:$RT$1713,MATCH(AR!S$5&amp;AR!$H25,Data!$QY$3:$QY$1713&amp;Data!$QZ$3:$QZ$1713,0),5),"")</f>
        <v>52</v>
      </c>
      <c r="T25" s="10" cm="1">
        <f t="array" ref="T25">IFERROR(INDEX(Data!$QY$3:$RT$1713,MATCH(AR!T$5&amp;AR!$H25,Data!$QY$3:$QY$1713&amp;Data!$QZ$3:$QZ$1713,0),5),"")</f>
        <v>52</v>
      </c>
      <c r="U25" s="10" cm="1">
        <f t="array" ref="U25">IFERROR(INDEX(Data!$QY$3:$RT$1713,MATCH(AR!U$5&amp;AR!$H25,Data!$QY$3:$QY$1713&amp;Data!$QZ$3:$QZ$1713,0),5),"")</f>
        <v>49</v>
      </c>
      <c r="V25" s="10" cm="1">
        <f t="array" ref="V25">IFERROR(INDEX(Data!$QY$3:$RT$1713,MATCH(AR!V$5&amp;AR!$H25,Data!$QY$3:$QY$1713&amp;Data!$QZ$3:$QZ$1713,0),5),"")</f>
        <v>48</v>
      </c>
      <c r="W25" s="10" cm="1">
        <f t="array" ref="W25">IFERROR(INDEX(Data!$QY$3:$RT$1713,MATCH(AR!W$5&amp;AR!$H25,Data!$QY$3:$QY$1713&amp;Data!$QZ$3:$QZ$1713,0),5),"")</f>
        <v>48</v>
      </c>
      <c r="X25" s="10" cm="1">
        <f t="array" ref="X25">IFERROR(INDEX(Data!$QY$3:$RT$1713,MATCH(AR!X$5&amp;AR!$H25,Data!$QY$3:$QY$1713&amp;Data!$QZ$3:$QZ$1713,0),5),"")</f>
        <v>47</v>
      </c>
      <c r="Y25" s="10" cm="1">
        <f t="array" ref="Y25">IFERROR(INDEX(Data!$QY$3:$RT$1713,MATCH(AR!Y$5&amp;AR!$H25,Data!$QY$3:$QY$1713&amp;Data!$QZ$3:$QZ$1713,0),5),"")</f>
        <v>51</v>
      </c>
      <c r="Z25" s="10" cm="1">
        <f t="array" ref="Z25">IFERROR(INDEX(Data!$QY$3:$RT$1713,MATCH(AR!Z$5&amp;AR!$H25,Data!$QY$3:$QY$1713&amp;Data!$QZ$3:$QZ$1713,0),5),"")</f>
        <v>49</v>
      </c>
      <c r="AA25" s="10" cm="1">
        <f t="array" ref="AA25">IFERROR(INDEX(Data!$QY$3:$RT$1713,MATCH(AR!AA$5&amp;AR!$H25,Data!$QY$3:$QY$1713&amp;Data!$QZ$3:$QZ$1713,0),5),"")</f>
        <v>49</v>
      </c>
      <c r="AB25" s="10" cm="1">
        <f t="array" ref="AB25">IFERROR(INDEX(Data!$QY$3:$RT$1713,MATCH(AR!AB$5&amp;AR!$H25,Data!$QY$3:$QY$1713&amp;Data!$QZ$3:$QZ$1713,0),5),"")</f>
        <v>50</v>
      </c>
      <c r="AC25" s="10" cm="1">
        <f t="array" ref="AC25">IFERROR(INDEX(Data!$QY$3:$RT$1713,MATCH(AR!AC$5&amp;AR!$H25,Data!$QY$3:$QY$1713&amp;Data!$QZ$3:$QZ$1713,0),5),"")</f>
        <v>50</v>
      </c>
      <c r="AD25" s="10" cm="1">
        <f t="array" ref="AD25">IFERROR(INDEX(Data!$QY$3:$RT$1713,MATCH(AR!AD$5&amp;AR!$H25,Data!$QY$3:$QY$1713&amp;Data!$QZ$3:$QZ$1713,0),5),"")</f>
        <v>51</v>
      </c>
      <c r="AE25" s="10" cm="1">
        <f t="array" ref="AE25">IFERROR(INDEX(Data!$QY$3:$RT$1713,MATCH(AR!AE$5&amp;AR!$H25,Data!$QY$3:$QY$1713&amp;Data!$QZ$3:$QZ$1713,0),5),"")</f>
        <v>54</v>
      </c>
      <c r="AF25" s="10" cm="1">
        <f t="array" ref="AF25">IFERROR(INDEX(Data!$QY$3:$RT$1713,MATCH(AR!AF$5&amp;AR!$H25,Data!$QY$3:$QY$1713&amp;Data!$QZ$3:$QZ$1713,0),5),"")</f>
        <v>54</v>
      </c>
      <c r="AG25" s="10" cm="1">
        <f t="array" ref="AG25">IFERROR(INDEX(Data!$QY$3:$RT$1713,MATCH(AR!AG$5&amp;AR!$H25,Data!$QY$3:$QY$1713&amp;Data!$QZ$3:$QZ$1713,0),5),"")</f>
        <v>54</v>
      </c>
      <c r="AH25" s="10" t="str" cm="1">
        <f t="array" ref="AH25">IFERROR(INDEX(Data!$QY$3:$RT$1713,MATCH(AR!AH$5&amp;AR!$H25,Data!$QY$3:$QY$1713&amp;Data!$QZ$3:$QZ$1713,0),5),"")</f>
        <v/>
      </c>
      <c r="AI25" s="10" t="str" cm="1">
        <f t="array" ref="AI25">IFERROR(INDEX(Data!$QY$3:$RT$1713,MATCH(AR!AI$5&amp;AR!$H25,Data!$QY$3:$QY$1713&amp;Data!$QZ$3:$QZ$1713,0),5),"")</f>
        <v/>
      </c>
      <c r="AJ25" s="20" t="str" cm="1">
        <f t="array" ref="AJ25">IFERROR(INDEX(Data!$QY$3:$RT$1713,MATCH(AR!AJ$5&amp;AR!$H25,Data!$QY$3:$QY$1713&amp;Data!$QZ$3:$QZ$1713,0),5),"")</f>
        <v/>
      </c>
    </row>
    <row r="26" spans="8:36" s="10" customFormat="1" x14ac:dyDescent="0.25">
      <c r="H26" s="11">
        <v>2007</v>
      </c>
      <c r="I26" s="16" t="str" cm="1">
        <f t="array" ref="I26">IFERROR(INDEX(Data!$QY$3:$RT$1713,MATCH(AR!I$5&amp;AR!$H26,Data!$QY$3:$QY$1713&amp;Data!$QZ$3:$QZ$1713,0),5),"")</f>
        <v/>
      </c>
      <c r="J26" s="9" t="str" cm="1">
        <f t="array" ref="J26">IFERROR(INDEX(Data!$QY$3:$RT$1713,MATCH(AR!J$5&amp;AR!$H26,Data!$QY$3:$QY$1713&amp;Data!$QZ$3:$QZ$1713,0),5),"")</f>
        <v/>
      </c>
      <c r="K26" s="9" t="str" cm="1">
        <f t="array" ref="K26">IFERROR(INDEX(Data!$QY$3:$RT$1713,MATCH(AR!K$5&amp;AR!$H26,Data!$QY$3:$QY$1713&amp;Data!$QZ$3:$QZ$1713,0),5),"")</f>
        <v/>
      </c>
      <c r="L26" s="9" t="str" cm="1">
        <f t="array" ref="L26">IFERROR(INDEX(Data!$QY$3:$RT$1713,MATCH(AR!L$5&amp;AR!$H26,Data!$QY$3:$QY$1713&amp;Data!$QZ$3:$QZ$1713,0),5),"")</f>
        <v/>
      </c>
      <c r="M26" s="9" cm="1">
        <f t="array" ref="M26">IFERROR(INDEX(Data!$QY$3:$RT$1713,MATCH(AR!M$5&amp;AR!$H26,Data!$QY$3:$QY$1713&amp;Data!$QZ$3:$QZ$1713,0),5),"")</f>
        <v>72</v>
      </c>
      <c r="N26" s="9" cm="1">
        <f t="array" ref="N26">IFERROR(INDEX(Data!$QY$3:$RT$1713,MATCH(AR!N$5&amp;AR!$H26,Data!$QY$3:$QY$1713&amp;Data!$QZ$3:$QZ$1713,0),5),"")</f>
        <v>70</v>
      </c>
      <c r="O26" s="9" cm="1">
        <f t="array" ref="O26">IFERROR(INDEX(Data!$QY$3:$RT$1713,MATCH(AR!O$5&amp;AR!$H26,Data!$QY$3:$QY$1713&amp;Data!$QZ$3:$QZ$1713,0),5),"")</f>
        <v>63</v>
      </c>
      <c r="P26" s="9" cm="1">
        <f t="array" ref="P26">IFERROR(INDEX(Data!$QY$3:$RT$1713,MATCH(AR!P$5&amp;AR!$H26,Data!$QY$3:$QY$1713&amp;Data!$QZ$3:$QZ$1713,0),5),"")</f>
        <v>62</v>
      </c>
      <c r="Q26" s="9" cm="1">
        <f t="array" ref="Q26">IFERROR(INDEX(Data!$QY$3:$RT$1713,MATCH(AR!Q$5&amp;AR!$H26,Data!$QY$3:$QY$1713&amp;Data!$QZ$3:$QZ$1713,0),5),"")</f>
        <v>68</v>
      </c>
      <c r="R26" s="9" cm="1">
        <f t="array" ref="R26">IFERROR(INDEX(Data!$QY$3:$RT$1713,MATCH(AR!R$5&amp;AR!$H26,Data!$QY$3:$QY$1713&amp;Data!$QZ$3:$QZ$1713,0),5),"")</f>
        <v>61</v>
      </c>
      <c r="S26" s="9" cm="1">
        <f t="array" ref="S26">IFERROR(INDEX(Data!$QY$3:$RT$1713,MATCH(AR!S$5&amp;AR!$H26,Data!$QY$3:$QY$1713&amp;Data!$QZ$3:$QZ$1713,0),5),"")</f>
        <v>60</v>
      </c>
      <c r="T26" s="9" cm="1">
        <f t="array" ref="T26">IFERROR(INDEX(Data!$QY$3:$RT$1713,MATCH(AR!T$5&amp;AR!$H26,Data!$QY$3:$QY$1713&amp;Data!$QZ$3:$QZ$1713,0),5),"")</f>
        <v>56</v>
      </c>
      <c r="U26" s="9" cm="1">
        <f t="array" ref="U26">IFERROR(INDEX(Data!$QY$3:$RT$1713,MATCH(AR!U$5&amp;AR!$H26,Data!$QY$3:$QY$1713&amp;Data!$QZ$3:$QZ$1713,0),5),"")</f>
        <v>56</v>
      </c>
      <c r="V26" s="9" cm="1">
        <f t="array" ref="V26">IFERROR(INDEX(Data!$QY$3:$RT$1713,MATCH(AR!V$5&amp;AR!$H26,Data!$QY$3:$QY$1713&amp;Data!$QZ$3:$QZ$1713,0),5),"")</f>
        <v>54</v>
      </c>
      <c r="W26" s="9" cm="1">
        <f t="array" ref="W26">IFERROR(INDEX(Data!$QY$3:$RT$1713,MATCH(AR!W$5&amp;AR!$H26,Data!$QY$3:$QY$1713&amp;Data!$QZ$3:$QZ$1713,0),5),"")</f>
        <v>51</v>
      </c>
      <c r="X26" s="9" cm="1">
        <f t="array" ref="X26">IFERROR(INDEX(Data!$QY$3:$RT$1713,MATCH(AR!X$5&amp;AR!$H26,Data!$QY$3:$QY$1713&amp;Data!$QZ$3:$QZ$1713,0),5),"")</f>
        <v>44</v>
      </c>
      <c r="Y26" s="9" cm="1">
        <f t="array" ref="Y26">IFERROR(INDEX(Data!$QY$3:$RT$1713,MATCH(AR!Y$5&amp;AR!$H26,Data!$QY$3:$QY$1713&amp;Data!$QZ$3:$QZ$1713,0),5),"")</f>
        <v>43</v>
      </c>
      <c r="Z26" s="9" cm="1">
        <f t="array" ref="Z26">IFERROR(INDEX(Data!$QY$3:$RT$1713,MATCH(AR!Z$5&amp;AR!$H26,Data!$QY$3:$QY$1713&amp;Data!$QZ$3:$QZ$1713,0),5),"")</f>
        <v>41</v>
      </c>
      <c r="AA26" s="9" cm="1">
        <f t="array" ref="AA26">IFERROR(INDEX(Data!$QY$3:$RT$1713,MATCH(AR!AA$5&amp;AR!$H26,Data!$QY$3:$QY$1713&amp;Data!$QZ$3:$QZ$1713,0),5),"")</f>
        <v>42</v>
      </c>
      <c r="AB26" s="9" cm="1">
        <f t="array" ref="AB26">IFERROR(INDEX(Data!$QY$3:$RT$1713,MATCH(AR!AB$5&amp;AR!$H26,Data!$QY$3:$QY$1713&amp;Data!$QZ$3:$QZ$1713,0),5),"")</f>
        <v>41</v>
      </c>
      <c r="AC26" s="9" cm="1">
        <f t="array" ref="AC26">IFERROR(INDEX(Data!$QY$3:$RT$1713,MATCH(AR!AC$5&amp;AR!$H26,Data!$QY$3:$QY$1713&amp;Data!$QZ$3:$QZ$1713,0),5),"")</f>
        <v>43</v>
      </c>
      <c r="AD26" s="9" cm="1">
        <f t="array" ref="AD26">IFERROR(INDEX(Data!$QY$3:$RT$1713,MATCH(AR!AD$5&amp;AR!$H26,Data!$QY$3:$QY$1713&amp;Data!$QZ$3:$QZ$1713,0),5),"")</f>
        <v>44</v>
      </c>
      <c r="AE26" s="9" cm="1">
        <f t="array" ref="AE26">IFERROR(INDEX(Data!$QY$3:$RT$1713,MATCH(AR!AE$5&amp;AR!$H26,Data!$QY$3:$QY$1713&amp;Data!$QZ$3:$QZ$1713,0),5),"")</f>
        <v>50</v>
      </c>
      <c r="AF26" s="9" t="str" cm="1">
        <f t="array" ref="AF26">IFERROR(INDEX(Data!$QY$3:$RT$1713,MATCH(AR!AF$5&amp;AR!$H26,Data!$QY$3:$QY$1713&amp;Data!$QZ$3:$QZ$1713,0),5),"")</f>
        <v/>
      </c>
      <c r="AG26" s="9" t="str" cm="1">
        <f t="array" ref="AG26">IFERROR(INDEX(Data!$QY$3:$RT$1713,MATCH(AR!AG$5&amp;AR!$H26,Data!$QY$3:$QY$1713&amp;Data!$QZ$3:$QZ$1713,0),5),"")</f>
        <v/>
      </c>
      <c r="AH26" s="9" t="str" cm="1">
        <f t="array" ref="AH26">IFERROR(INDEX(Data!$QY$3:$RT$1713,MATCH(AR!AH$5&amp;AR!$H26,Data!$QY$3:$QY$1713&amp;Data!$QZ$3:$QZ$1713,0),5),"")</f>
        <v/>
      </c>
      <c r="AI26" s="9" t="str" cm="1">
        <f t="array" ref="AI26">IFERROR(INDEX(Data!$QY$3:$RT$1713,MATCH(AR!AI$5&amp;AR!$H26,Data!$QY$3:$QY$1713&amp;Data!$QZ$3:$QZ$1713,0),5),"")</f>
        <v/>
      </c>
      <c r="AJ26" s="17" t="str" cm="1">
        <f t="array" ref="AJ26">IFERROR(INDEX(Data!$QY$3:$RT$1713,MATCH(AR!AJ$5&amp;AR!$H26,Data!$QY$3:$QY$1713&amp;Data!$QZ$3:$QZ$1713,0),5),"")</f>
        <v/>
      </c>
    </row>
    <row r="27" spans="8:36" s="9" customFormat="1" x14ac:dyDescent="0.25">
      <c r="H27" s="18">
        <v>2006</v>
      </c>
      <c r="I27" s="19" t="str" cm="1">
        <f t="array" ref="I27">IFERROR(INDEX(Data!$QY$3:$RT$1713,MATCH(AR!I$5&amp;AR!$H27,Data!$QY$3:$QY$1713&amp;Data!$QZ$3:$QZ$1713,0),5),"")</f>
        <v/>
      </c>
      <c r="J27" s="10" t="str" cm="1">
        <f t="array" ref="J27">IFERROR(INDEX(Data!$QY$3:$RT$1713,MATCH(AR!J$5&amp;AR!$H27,Data!$QY$3:$QY$1713&amp;Data!$QZ$3:$QZ$1713,0),5),"")</f>
        <v/>
      </c>
      <c r="K27" s="10" t="str" cm="1">
        <f t="array" ref="K27">IFERROR(INDEX(Data!$QY$3:$RT$1713,MATCH(AR!K$5&amp;AR!$H27,Data!$QY$3:$QY$1713&amp;Data!$QZ$3:$QZ$1713,0),5),"")</f>
        <v/>
      </c>
      <c r="L27" s="10" t="str" cm="1">
        <f t="array" ref="L27">IFERROR(INDEX(Data!$QY$3:$RT$1713,MATCH(AR!L$5&amp;AR!$H27,Data!$QY$3:$QY$1713&amp;Data!$QZ$3:$QZ$1713,0),5),"")</f>
        <v/>
      </c>
      <c r="M27" s="10" cm="1">
        <f t="array" ref="M27">IFERROR(INDEX(Data!$QY$3:$RT$1713,MATCH(AR!M$5&amp;AR!$H27,Data!$QY$3:$QY$1713&amp;Data!$QZ$3:$QZ$1713,0),5),"")</f>
        <v>54</v>
      </c>
      <c r="N27" s="10" cm="1">
        <f t="array" ref="N27">IFERROR(INDEX(Data!$QY$3:$RT$1713,MATCH(AR!N$5&amp;AR!$H27,Data!$QY$3:$QY$1713&amp;Data!$QZ$3:$QZ$1713,0),5),"")</f>
        <v>46</v>
      </c>
      <c r="O27" s="10" cm="1">
        <f t="array" ref="O27">IFERROR(INDEX(Data!$QY$3:$RT$1713,MATCH(AR!O$5&amp;AR!$H27,Data!$QY$3:$QY$1713&amp;Data!$QZ$3:$QZ$1713,0),5),"")</f>
        <v>46</v>
      </c>
      <c r="P27" s="10" cm="1">
        <f t="array" ref="P27">IFERROR(INDEX(Data!$QY$3:$RT$1713,MATCH(AR!P$5&amp;AR!$H27,Data!$QY$3:$QY$1713&amp;Data!$QZ$3:$QZ$1713,0),5),"")</f>
        <v>47</v>
      </c>
      <c r="Q27" s="10" cm="1">
        <f t="array" ref="Q27">IFERROR(INDEX(Data!$QY$3:$RT$1713,MATCH(AR!Q$5&amp;AR!$H27,Data!$QY$3:$QY$1713&amp;Data!$QZ$3:$QZ$1713,0),5),"")</f>
        <v>45</v>
      </c>
      <c r="R27" s="10" cm="1">
        <f t="array" ref="R27">IFERROR(INDEX(Data!$QY$3:$RT$1713,MATCH(AR!R$5&amp;AR!$H27,Data!$QY$3:$QY$1713&amp;Data!$QZ$3:$QZ$1713,0),5),"")</f>
        <v>43</v>
      </c>
      <c r="S27" s="10" cm="1">
        <f t="array" ref="S27">IFERROR(INDEX(Data!$QY$3:$RT$1713,MATCH(AR!S$5&amp;AR!$H27,Data!$QY$3:$QY$1713&amp;Data!$QZ$3:$QZ$1713,0),5),"")</f>
        <v>43</v>
      </c>
      <c r="T27" s="10" cm="1">
        <f t="array" ref="T27">IFERROR(INDEX(Data!$QY$3:$RT$1713,MATCH(AR!T$5&amp;AR!$H27,Data!$QY$3:$QY$1713&amp;Data!$QZ$3:$QZ$1713,0),5),"")</f>
        <v>40</v>
      </c>
      <c r="U27" s="10" cm="1">
        <f t="array" ref="U27">IFERROR(INDEX(Data!$QY$3:$RT$1713,MATCH(AR!U$5&amp;AR!$H27,Data!$QY$3:$QY$1713&amp;Data!$QZ$3:$QZ$1713,0),5),"")</f>
        <v>40</v>
      </c>
      <c r="V27" s="10" cm="1">
        <f t="array" ref="V27">IFERROR(INDEX(Data!$QY$3:$RT$1713,MATCH(AR!V$5&amp;AR!$H27,Data!$QY$3:$QY$1713&amp;Data!$QZ$3:$QZ$1713,0),5),"")</f>
        <v>41</v>
      </c>
      <c r="W27" s="10" cm="1">
        <f t="array" ref="W27">IFERROR(INDEX(Data!$QY$3:$RT$1713,MATCH(AR!W$5&amp;AR!$H27,Data!$QY$3:$QY$1713&amp;Data!$QZ$3:$QZ$1713,0),5),"")</f>
        <v>39</v>
      </c>
      <c r="X27" s="10" cm="1">
        <f t="array" ref="X27">IFERROR(INDEX(Data!$QY$3:$RT$1713,MATCH(AR!X$5&amp;AR!$H27,Data!$QY$3:$QY$1713&amp;Data!$QZ$3:$QZ$1713,0),5),"")</f>
        <v>40</v>
      </c>
      <c r="Y27" s="10" cm="1">
        <f t="array" ref="Y27">IFERROR(INDEX(Data!$QY$3:$RT$1713,MATCH(AR!Y$5&amp;AR!$H27,Data!$QY$3:$QY$1713&amp;Data!$QZ$3:$QZ$1713,0),5),"")</f>
        <v>43</v>
      </c>
      <c r="Z27" s="10" cm="1">
        <f t="array" ref="Z27">IFERROR(INDEX(Data!$QY$3:$RT$1713,MATCH(AR!Z$5&amp;AR!$H27,Data!$QY$3:$QY$1713&amp;Data!$QZ$3:$QZ$1713,0),5),"")</f>
        <v>43</v>
      </c>
      <c r="AA27" s="10" cm="1">
        <f t="array" ref="AA27">IFERROR(INDEX(Data!$QY$3:$RT$1713,MATCH(AR!AA$5&amp;AR!$H27,Data!$QY$3:$QY$1713&amp;Data!$QZ$3:$QZ$1713,0),5),"")</f>
        <v>42</v>
      </c>
      <c r="AB27" s="10" cm="1">
        <f t="array" ref="AB27">IFERROR(INDEX(Data!$QY$3:$RT$1713,MATCH(AR!AB$5&amp;AR!$H27,Data!$QY$3:$QY$1713&amp;Data!$QZ$3:$QZ$1713,0),5),"")</f>
        <v>44</v>
      </c>
      <c r="AC27" s="10" cm="1">
        <f t="array" ref="AC27">IFERROR(INDEX(Data!$QY$3:$RT$1713,MATCH(AR!AC$5&amp;AR!$H27,Data!$QY$3:$QY$1713&amp;Data!$QZ$3:$QZ$1713,0),5),"")</f>
        <v>42</v>
      </c>
      <c r="AD27" s="10" cm="1">
        <f t="array" ref="AD27">IFERROR(INDEX(Data!$QY$3:$RT$1713,MATCH(AR!AD$5&amp;AR!$H27,Data!$QY$3:$QY$1713&amp;Data!$QZ$3:$QZ$1713,0),5),"")</f>
        <v>41</v>
      </c>
      <c r="AE27" s="10" cm="1">
        <f t="array" ref="AE27">IFERROR(INDEX(Data!$QY$3:$RT$1713,MATCH(AR!AE$5&amp;AR!$H27,Data!$QY$3:$QY$1713&amp;Data!$QZ$3:$QZ$1713,0),5),"")</f>
        <v>43</v>
      </c>
      <c r="AF27" s="10" t="str" cm="1">
        <f t="array" ref="AF27">IFERROR(INDEX(Data!$QY$3:$RT$1713,MATCH(AR!AF$5&amp;AR!$H27,Data!$QY$3:$QY$1713&amp;Data!$QZ$3:$QZ$1713,0),5),"")</f>
        <v/>
      </c>
      <c r="AG27" s="10" t="str" cm="1">
        <f t="array" ref="AG27">IFERROR(INDEX(Data!$QY$3:$RT$1713,MATCH(AR!AG$5&amp;AR!$H27,Data!$QY$3:$QY$1713&amp;Data!$QZ$3:$QZ$1713,0),5),"")</f>
        <v/>
      </c>
      <c r="AH27" s="10" t="str" cm="1">
        <f t="array" ref="AH27">IFERROR(INDEX(Data!$QY$3:$RT$1713,MATCH(AR!AH$5&amp;AR!$H27,Data!$QY$3:$QY$1713&amp;Data!$QZ$3:$QZ$1713,0),5),"")</f>
        <v/>
      </c>
      <c r="AI27" s="10" t="str" cm="1">
        <f t="array" ref="AI27">IFERROR(INDEX(Data!$QY$3:$RT$1713,MATCH(AR!AI$5&amp;AR!$H27,Data!$QY$3:$QY$1713&amp;Data!$QZ$3:$QZ$1713,0),5),"")</f>
        <v/>
      </c>
      <c r="AJ27" s="20" t="str" cm="1">
        <f t="array" ref="AJ27">IFERROR(INDEX(Data!$QY$3:$RT$1713,MATCH(AR!AJ$5&amp;AR!$H27,Data!$QY$3:$QY$1713&amp;Data!$QZ$3:$QZ$1713,0),5),"")</f>
        <v/>
      </c>
    </row>
    <row r="28" spans="8:36" s="10" customFormat="1" x14ac:dyDescent="0.25">
      <c r="H28" s="11">
        <v>2005</v>
      </c>
      <c r="I28" s="16" t="str" cm="1">
        <f t="array" ref="I28">IFERROR(INDEX(Data!$QY$3:$RT$1713,MATCH(AR!I$5&amp;AR!$H28,Data!$QY$3:$QY$1713&amp;Data!$QZ$3:$QZ$1713,0),5),"")</f>
        <v/>
      </c>
      <c r="J28" s="9" t="str" cm="1">
        <f t="array" ref="J28">IFERROR(INDEX(Data!$QY$3:$RT$1713,MATCH(AR!J$5&amp;AR!$H28,Data!$QY$3:$QY$1713&amp;Data!$QZ$3:$QZ$1713,0),5),"")</f>
        <v/>
      </c>
      <c r="K28" s="9" t="str" cm="1">
        <f t="array" ref="K28">IFERROR(INDEX(Data!$QY$3:$RT$1713,MATCH(AR!K$5&amp;AR!$H28,Data!$QY$3:$QY$1713&amp;Data!$QZ$3:$QZ$1713,0),5),"")</f>
        <v/>
      </c>
      <c r="L28" s="9" t="str" cm="1">
        <f t="array" ref="L28">IFERROR(INDEX(Data!$QY$3:$RT$1713,MATCH(AR!L$5&amp;AR!$H28,Data!$QY$3:$QY$1713&amp;Data!$QZ$3:$QZ$1713,0),5),"")</f>
        <v/>
      </c>
      <c r="M28" s="9" t="str" cm="1">
        <f t="array" ref="M28">IFERROR(INDEX(Data!$QY$3:$RT$1713,MATCH(AR!M$5&amp;AR!$H28,Data!$QY$3:$QY$1713&amp;Data!$QZ$3:$QZ$1713,0),5),"")</f>
        <v/>
      </c>
      <c r="N28" s="9" cm="1">
        <f t="array" ref="N28">IFERROR(INDEX(Data!$QY$3:$RT$1713,MATCH(AR!N$5&amp;AR!$H28,Data!$QY$3:$QY$1713&amp;Data!$QZ$3:$QZ$1713,0),5),"")</f>
        <v>45</v>
      </c>
      <c r="O28" s="9" cm="1">
        <f t="array" ref="O28">IFERROR(INDEX(Data!$QY$3:$RT$1713,MATCH(AR!O$5&amp;AR!$H28,Data!$QY$3:$QY$1713&amp;Data!$QZ$3:$QZ$1713,0),5),"")</f>
        <v>45</v>
      </c>
      <c r="P28" s="9" cm="1">
        <f t="array" ref="P28">IFERROR(INDEX(Data!$QY$3:$RT$1713,MATCH(AR!P$5&amp;AR!$H28,Data!$QY$3:$QY$1713&amp;Data!$QZ$3:$QZ$1713,0),5),"")</f>
        <v>47</v>
      </c>
      <c r="Q28" s="9" cm="1">
        <f t="array" ref="Q28">IFERROR(INDEX(Data!$QY$3:$RT$1713,MATCH(AR!Q$5&amp;AR!$H28,Data!$QY$3:$QY$1713&amp;Data!$QZ$3:$QZ$1713,0),5),"")</f>
        <v>35</v>
      </c>
      <c r="R28" s="9" cm="1">
        <f t="array" ref="R28">IFERROR(INDEX(Data!$QY$3:$RT$1713,MATCH(AR!R$5&amp;AR!$H28,Data!$QY$3:$QY$1713&amp;Data!$QZ$3:$QZ$1713,0),5),"")</f>
        <v>27</v>
      </c>
      <c r="S28" s="9" cm="1">
        <f t="array" ref="S28">IFERROR(INDEX(Data!$QY$3:$RT$1713,MATCH(AR!S$5&amp;AR!$H28,Data!$QY$3:$QY$1713&amp;Data!$QZ$3:$QZ$1713,0),5),"")</f>
        <v>30</v>
      </c>
      <c r="T28" s="9" cm="1">
        <f t="array" ref="T28">IFERROR(INDEX(Data!$QY$3:$RT$1713,MATCH(AR!T$5&amp;AR!$H28,Data!$QY$3:$QY$1713&amp;Data!$QZ$3:$QZ$1713,0),5),"")</f>
        <v>33</v>
      </c>
      <c r="U28" s="9" cm="1">
        <f t="array" ref="U28">IFERROR(INDEX(Data!$QY$3:$RT$1713,MATCH(AR!U$5&amp;AR!$H28,Data!$QY$3:$QY$1713&amp;Data!$QZ$3:$QZ$1713,0),5),"")</f>
        <v>34</v>
      </c>
      <c r="V28" s="9" cm="1">
        <f t="array" ref="V28">IFERROR(INDEX(Data!$QY$3:$RT$1713,MATCH(AR!V$5&amp;AR!$H28,Data!$QY$3:$QY$1713&amp;Data!$QZ$3:$QZ$1713,0),5),"")</f>
        <v>35</v>
      </c>
      <c r="W28" s="9" cm="1">
        <f t="array" ref="W28">IFERROR(INDEX(Data!$QY$3:$RT$1713,MATCH(AR!W$5&amp;AR!$H28,Data!$QY$3:$QY$1713&amp;Data!$QZ$3:$QZ$1713,0),5),"")</f>
        <v>36</v>
      </c>
      <c r="X28" s="9" cm="1">
        <f t="array" ref="X28">IFERROR(INDEX(Data!$QY$3:$RT$1713,MATCH(AR!X$5&amp;AR!$H28,Data!$QY$3:$QY$1713&amp;Data!$QZ$3:$QZ$1713,0),5),"")</f>
        <v>34</v>
      </c>
      <c r="Y28" s="9" cm="1">
        <f t="array" ref="Y28">IFERROR(INDEX(Data!$QY$3:$RT$1713,MATCH(AR!Y$5&amp;AR!$H28,Data!$QY$3:$QY$1713&amp;Data!$QZ$3:$QZ$1713,0),5),"")</f>
        <v>32</v>
      </c>
      <c r="Z28" s="9" cm="1">
        <f t="array" ref="Z28">IFERROR(INDEX(Data!$QY$3:$RT$1713,MATCH(AR!Z$5&amp;AR!$H28,Data!$QY$3:$QY$1713&amp;Data!$QZ$3:$QZ$1713,0),5),"")</f>
        <v>34</v>
      </c>
      <c r="AA28" s="9" cm="1">
        <f t="array" ref="AA28">IFERROR(INDEX(Data!$QY$3:$RT$1713,MATCH(AR!AA$5&amp;AR!$H28,Data!$QY$3:$QY$1713&amp;Data!$QZ$3:$QZ$1713,0),5),"")</f>
        <v>35</v>
      </c>
      <c r="AB28" s="9" cm="1">
        <f t="array" ref="AB28">IFERROR(INDEX(Data!$QY$3:$RT$1713,MATCH(AR!AB$5&amp;AR!$H28,Data!$QY$3:$QY$1713&amp;Data!$QZ$3:$QZ$1713,0),5),"")</f>
        <v>37</v>
      </c>
      <c r="AC28" s="9" cm="1">
        <f t="array" ref="AC28">IFERROR(INDEX(Data!$QY$3:$RT$1713,MATCH(AR!AC$5&amp;AR!$H28,Data!$QY$3:$QY$1713&amp;Data!$QZ$3:$QZ$1713,0),5),"")</f>
        <v>34</v>
      </c>
      <c r="AD28" s="9" cm="1">
        <f t="array" ref="AD28">IFERROR(INDEX(Data!$QY$3:$RT$1713,MATCH(AR!AD$5&amp;AR!$H28,Data!$QY$3:$QY$1713&amp;Data!$QZ$3:$QZ$1713,0),5),"")</f>
        <v>37</v>
      </c>
      <c r="AE28" s="9" cm="1">
        <f t="array" ref="AE28">IFERROR(INDEX(Data!$QY$3:$RT$1713,MATCH(AR!AE$5&amp;AR!$H28,Data!$QY$3:$QY$1713&amp;Data!$QZ$3:$QZ$1713,0),5),"")</f>
        <v>35</v>
      </c>
      <c r="AF28" s="9" cm="1">
        <f t="array" ref="AF28">IFERROR(INDEX(Data!$QY$3:$RT$1713,MATCH(AR!AF$5&amp;AR!$H28,Data!$QY$3:$QY$1713&amp;Data!$QZ$3:$QZ$1713,0),5),"")</f>
        <v>36</v>
      </c>
      <c r="AG28" s="9" t="str" cm="1">
        <f t="array" ref="AG28">IFERROR(INDEX(Data!$QY$3:$RT$1713,MATCH(AR!AG$5&amp;AR!$H28,Data!$QY$3:$QY$1713&amp;Data!$QZ$3:$QZ$1713,0),5),"")</f>
        <v/>
      </c>
      <c r="AH28" s="9" t="str" cm="1">
        <f t="array" ref="AH28">IFERROR(INDEX(Data!$QY$3:$RT$1713,MATCH(AR!AH$5&amp;AR!$H28,Data!$QY$3:$QY$1713&amp;Data!$QZ$3:$QZ$1713,0),5),"")</f>
        <v/>
      </c>
      <c r="AI28" s="9" t="str" cm="1">
        <f t="array" ref="AI28">IFERROR(INDEX(Data!$QY$3:$RT$1713,MATCH(AR!AI$5&amp;AR!$H28,Data!$QY$3:$QY$1713&amp;Data!$QZ$3:$QZ$1713,0),5),"")</f>
        <v/>
      </c>
      <c r="AJ28" s="17" t="str" cm="1">
        <f t="array" ref="AJ28">IFERROR(INDEX(Data!$QY$3:$RT$1713,MATCH(AR!AJ$5&amp;AR!$H28,Data!$QY$3:$QY$1713&amp;Data!$QZ$3:$QZ$1713,0),5),"")</f>
        <v/>
      </c>
    </row>
    <row r="29" spans="8:36" s="9" customFormat="1" x14ac:dyDescent="0.25">
      <c r="H29" s="18">
        <v>2004</v>
      </c>
      <c r="I29" s="19" t="str" cm="1">
        <f t="array" ref="I29">IFERROR(INDEX(Data!$QY$3:$RT$1713,MATCH(AR!I$5&amp;AR!$H29,Data!$QY$3:$QY$1713&amp;Data!$QZ$3:$QZ$1713,0),5),"")</f>
        <v/>
      </c>
      <c r="J29" s="10" t="str" cm="1">
        <f t="array" ref="J29">IFERROR(INDEX(Data!$QY$3:$RT$1713,MATCH(AR!J$5&amp;AR!$H29,Data!$QY$3:$QY$1713&amp;Data!$QZ$3:$QZ$1713,0),5),"")</f>
        <v/>
      </c>
      <c r="K29" s="10" t="str" cm="1">
        <f t="array" ref="K29">IFERROR(INDEX(Data!$QY$3:$RT$1713,MATCH(AR!K$5&amp;AR!$H29,Data!$QY$3:$QY$1713&amp;Data!$QZ$3:$QZ$1713,0),5),"")</f>
        <v/>
      </c>
      <c r="L29" s="10" t="str" cm="1">
        <f t="array" ref="L29">IFERROR(INDEX(Data!$QY$3:$RT$1713,MATCH(AR!L$5&amp;AR!$H29,Data!$QY$3:$QY$1713&amp;Data!$QZ$3:$QZ$1713,0),5),"")</f>
        <v/>
      </c>
      <c r="M29" s="10" t="str" cm="1">
        <f t="array" ref="M29">IFERROR(INDEX(Data!$QY$3:$RT$1713,MATCH(AR!M$5&amp;AR!$H29,Data!$QY$3:$QY$1713&amp;Data!$QZ$3:$QZ$1713,0),5),"")</f>
        <v/>
      </c>
      <c r="N29" s="10" cm="1">
        <f t="array" ref="N29">IFERROR(INDEX(Data!$QY$3:$RT$1713,MATCH(AR!N$5&amp;AR!$H29,Data!$QY$3:$QY$1713&amp;Data!$QZ$3:$QZ$1713,0),5),"")</f>
        <v>67</v>
      </c>
      <c r="O29" s="10" cm="1">
        <f t="array" ref="O29">IFERROR(INDEX(Data!$QY$3:$RT$1713,MATCH(AR!O$5&amp;AR!$H29,Data!$QY$3:$QY$1713&amp;Data!$QZ$3:$QZ$1713,0),5),"")</f>
        <v>65</v>
      </c>
      <c r="P29" s="10" cm="1">
        <f t="array" ref="P29">IFERROR(INDEX(Data!$QY$3:$RT$1713,MATCH(AR!P$5&amp;AR!$H29,Data!$QY$3:$QY$1713&amp;Data!$QZ$3:$QZ$1713,0),5),"")</f>
        <v>66</v>
      </c>
      <c r="Q29" s="10" cm="1">
        <f t="array" ref="Q29">IFERROR(INDEX(Data!$QY$3:$RT$1713,MATCH(AR!Q$5&amp;AR!$H29,Data!$QY$3:$QY$1713&amp;Data!$QZ$3:$QZ$1713,0),5),"")</f>
        <v>66</v>
      </c>
      <c r="R29" s="10" cm="1">
        <f t="array" ref="R29">IFERROR(INDEX(Data!$QY$3:$RT$1713,MATCH(AR!R$5&amp;AR!$H29,Data!$QY$3:$QY$1713&amp;Data!$QZ$3:$QZ$1713,0),5),"")</f>
        <v>64</v>
      </c>
      <c r="S29" s="10" cm="1">
        <f t="array" ref="S29">IFERROR(INDEX(Data!$QY$3:$RT$1713,MATCH(AR!S$5&amp;AR!$H29,Data!$QY$3:$QY$1713&amp;Data!$QZ$3:$QZ$1713,0),5),"")</f>
        <v>63</v>
      </c>
      <c r="T29" s="10" cm="1">
        <f t="array" ref="T29">IFERROR(INDEX(Data!$QY$3:$RT$1713,MATCH(AR!T$5&amp;AR!$H29,Data!$QY$3:$QY$1713&amp;Data!$QZ$3:$QZ$1713,0),5),"")</f>
        <v>63</v>
      </c>
      <c r="U29" s="10" cm="1">
        <f t="array" ref="U29">IFERROR(INDEX(Data!$QY$3:$RT$1713,MATCH(AR!U$5&amp;AR!$H29,Data!$QY$3:$QY$1713&amp;Data!$QZ$3:$QZ$1713,0),5),"")</f>
        <v>61</v>
      </c>
      <c r="V29" s="10" cm="1">
        <f t="array" ref="V29">IFERROR(INDEX(Data!$QY$3:$RT$1713,MATCH(AR!V$5&amp;AR!$H29,Data!$QY$3:$QY$1713&amp;Data!$QZ$3:$QZ$1713,0),5),"")</f>
        <v>67</v>
      </c>
      <c r="W29" s="10" cm="1">
        <f t="array" ref="W29">IFERROR(INDEX(Data!$QY$3:$RT$1713,MATCH(AR!W$5&amp;AR!$H29,Data!$QY$3:$QY$1713&amp;Data!$QZ$3:$QZ$1713,0),5),"")</f>
        <v>68</v>
      </c>
      <c r="X29" s="10" cm="1">
        <f t="array" ref="X29">IFERROR(INDEX(Data!$QY$3:$RT$1713,MATCH(AR!X$5&amp;AR!$H29,Data!$QY$3:$QY$1713&amp;Data!$QZ$3:$QZ$1713,0),5),"")</f>
        <v>70</v>
      </c>
      <c r="Y29" s="10" cm="1">
        <f t="array" ref="Y29">IFERROR(INDEX(Data!$QY$3:$RT$1713,MATCH(AR!Y$5&amp;AR!$H29,Data!$QY$3:$QY$1713&amp;Data!$QZ$3:$QZ$1713,0),5),"")</f>
        <v>70</v>
      </c>
      <c r="Z29" s="10" cm="1">
        <f t="array" ref="Z29">IFERROR(INDEX(Data!$QY$3:$RT$1713,MATCH(AR!Z$5&amp;AR!$H29,Data!$QY$3:$QY$1713&amp;Data!$QZ$3:$QZ$1713,0),5),"")</f>
        <v>69</v>
      </c>
      <c r="AA29" s="10" cm="1">
        <f t="array" ref="AA29">IFERROR(INDEX(Data!$QY$3:$RT$1713,MATCH(AR!AA$5&amp;AR!$H29,Data!$QY$3:$QY$1713&amp;Data!$QZ$3:$QZ$1713,0),5),"")</f>
        <v>71</v>
      </c>
      <c r="AB29" s="10" cm="1">
        <f t="array" ref="AB29">IFERROR(INDEX(Data!$QY$3:$RT$1713,MATCH(AR!AB$5&amp;AR!$H29,Data!$QY$3:$QY$1713&amp;Data!$QZ$3:$QZ$1713,0),5),"")</f>
        <v>71</v>
      </c>
      <c r="AC29" s="10" cm="1">
        <f t="array" ref="AC29">IFERROR(INDEX(Data!$QY$3:$RT$1713,MATCH(AR!AC$5&amp;AR!$H29,Data!$QY$3:$QY$1713&amp;Data!$QZ$3:$QZ$1713,0),5),"")</f>
        <v>70</v>
      </c>
      <c r="AD29" s="10" cm="1">
        <f t="array" ref="AD29">IFERROR(INDEX(Data!$QY$3:$RT$1713,MATCH(AR!AD$5&amp;AR!$H29,Data!$QY$3:$QY$1713&amp;Data!$QZ$3:$QZ$1713,0),5),"")</f>
        <v>69</v>
      </c>
      <c r="AE29" s="10" cm="1">
        <f t="array" ref="AE29">IFERROR(INDEX(Data!$QY$3:$RT$1713,MATCH(AR!AE$5&amp;AR!$H29,Data!$QY$3:$QY$1713&amp;Data!$QZ$3:$QZ$1713,0),5),"")</f>
        <v>69</v>
      </c>
      <c r="AF29" s="10" cm="1">
        <f t="array" ref="AF29">IFERROR(INDEX(Data!$QY$3:$RT$1713,MATCH(AR!AF$5&amp;AR!$H29,Data!$QY$3:$QY$1713&amp;Data!$QZ$3:$QZ$1713,0),5),"")</f>
        <v>68</v>
      </c>
      <c r="AG29" s="10" t="str" cm="1">
        <f t="array" ref="AG29">IFERROR(INDEX(Data!$QY$3:$RT$1713,MATCH(AR!AG$5&amp;AR!$H29,Data!$QY$3:$QY$1713&amp;Data!$QZ$3:$QZ$1713,0),5),"")</f>
        <v/>
      </c>
      <c r="AH29" s="10" t="str" cm="1">
        <f t="array" ref="AH29">IFERROR(INDEX(Data!$QY$3:$RT$1713,MATCH(AR!AH$5&amp;AR!$H29,Data!$QY$3:$QY$1713&amp;Data!$QZ$3:$QZ$1713,0),5),"")</f>
        <v/>
      </c>
      <c r="AI29" s="10" t="str" cm="1">
        <f t="array" ref="AI29">IFERROR(INDEX(Data!$QY$3:$RT$1713,MATCH(AR!AI$5&amp;AR!$H29,Data!$QY$3:$QY$1713&amp;Data!$QZ$3:$QZ$1713,0),5),"")</f>
        <v/>
      </c>
      <c r="AJ29" s="20" t="str" cm="1">
        <f t="array" ref="AJ29">IFERROR(INDEX(Data!$QY$3:$RT$1713,MATCH(AR!AJ$5&amp;AR!$H29,Data!$QY$3:$QY$1713&amp;Data!$QZ$3:$QZ$1713,0),5),"")</f>
        <v/>
      </c>
    </row>
    <row r="30" spans="8:36" s="10" customFormat="1" x14ac:dyDescent="0.25">
      <c r="H30" s="11">
        <v>2003</v>
      </c>
      <c r="I30" s="16" t="str" cm="1">
        <f t="array" ref="I30">IFERROR(INDEX(Data!$QY$3:$RT$1713,MATCH(AR!I$5&amp;AR!$H30,Data!$QY$3:$QY$1713&amp;Data!$QZ$3:$QZ$1713,0),5),"")</f>
        <v/>
      </c>
      <c r="J30" s="9" t="str" cm="1">
        <f t="array" ref="J30">IFERROR(INDEX(Data!$QY$3:$RT$1713,MATCH(AR!J$5&amp;AR!$H30,Data!$QY$3:$QY$1713&amp;Data!$QZ$3:$QZ$1713,0),5),"")</f>
        <v/>
      </c>
      <c r="K30" s="9" t="str" cm="1">
        <f t="array" ref="K30">IFERROR(INDEX(Data!$QY$3:$RT$1713,MATCH(AR!K$5&amp;AR!$H30,Data!$QY$3:$QY$1713&amp;Data!$QZ$3:$QZ$1713,0),5),"")</f>
        <v/>
      </c>
      <c r="L30" s="9" t="str" cm="1">
        <f t="array" ref="L30">IFERROR(INDEX(Data!$QY$3:$RT$1713,MATCH(AR!L$5&amp;AR!$H30,Data!$QY$3:$QY$1713&amp;Data!$QZ$3:$QZ$1713,0),5),"")</f>
        <v/>
      </c>
      <c r="M30" s="9" t="str" cm="1">
        <f t="array" ref="M30">IFERROR(INDEX(Data!$QY$3:$RT$1713,MATCH(AR!M$5&amp;AR!$H30,Data!$QY$3:$QY$1713&amp;Data!$QZ$3:$QZ$1713,0),5),"")</f>
        <v/>
      </c>
      <c r="N30" s="9" cm="1">
        <f t="array" ref="N30">IFERROR(INDEX(Data!$QY$3:$RT$1713,MATCH(AR!N$5&amp;AR!$H30,Data!$QY$3:$QY$1713&amp;Data!$QZ$3:$QZ$1713,0),5),"")</f>
        <v>53</v>
      </c>
      <c r="O30" s="9" cm="1">
        <f t="array" ref="O30">IFERROR(INDEX(Data!$QY$3:$RT$1713,MATCH(AR!O$5&amp;AR!$H30,Data!$QY$3:$QY$1713&amp;Data!$QZ$3:$QZ$1713,0),5),"")</f>
        <v>59</v>
      </c>
      <c r="P30" s="9" cm="1">
        <f t="array" ref="P30">IFERROR(INDEX(Data!$QY$3:$RT$1713,MATCH(AR!P$5&amp;AR!$H30,Data!$QY$3:$QY$1713&amp;Data!$QZ$3:$QZ$1713,0),5),"")</f>
        <v>60</v>
      </c>
      <c r="Q30" s="9" cm="1">
        <f t="array" ref="Q30">IFERROR(INDEX(Data!$QY$3:$RT$1713,MATCH(AR!Q$5&amp;AR!$H30,Data!$QY$3:$QY$1713&amp;Data!$QZ$3:$QZ$1713,0),5),"")</f>
        <v>58</v>
      </c>
      <c r="R30" s="9" cm="1">
        <f t="array" ref="R30">IFERROR(INDEX(Data!$QY$3:$RT$1713,MATCH(AR!R$5&amp;AR!$H30,Data!$QY$3:$QY$1713&amp;Data!$QZ$3:$QZ$1713,0),5),"")</f>
        <v>60</v>
      </c>
      <c r="S30" s="9" cm="1">
        <f t="array" ref="S30">IFERROR(INDEX(Data!$QY$3:$RT$1713,MATCH(AR!S$5&amp;AR!$H30,Data!$QY$3:$QY$1713&amp;Data!$QZ$3:$QZ$1713,0),5),"")</f>
        <v>58</v>
      </c>
      <c r="T30" s="9" cm="1">
        <f t="array" ref="T30">IFERROR(INDEX(Data!$QY$3:$RT$1713,MATCH(AR!T$5&amp;AR!$H30,Data!$QY$3:$QY$1713&amp;Data!$QZ$3:$QZ$1713,0),5),"")</f>
        <v>57</v>
      </c>
      <c r="U30" s="9" cm="1">
        <f t="array" ref="U30">IFERROR(INDEX(Data!$QY$3:$RT$1713,MATCH(AR!U$5&amp;AR!$H30,Data!$QY$3:$QY$1713&amp;Data!$QZ$3:$QZ$1713,0),5),"")</f>
        <v>56</v>
      </c>
      <c r="V30" s="9" cm="1">
        <f t="array" ref="V30">IFERROR(INDEX(Data!$QY$3:$RT$1713,MATCH(AR!V$5&amp;AR!$H30,Data!$QY$3:$QY$1713&amp;Data!$QZ$3:$QZ$1713,0),5),"")</f>
        <v>58</v>
      </c>
      <c r="W30" s="9" cm="1">
        <f t="array" ref="W30">IFERROR(INDEX(Data!$QY$3:$RT$1713,MATCH(AR!W$5&amp;AR!$H30,Data!$QY$3:$QY$1713&amp;Data!$QZ$3:$QZ$1713,0),5),"")</f>
        <v>58</v>
      </c>
      <c r="X30" s="9" cm="1">
        <f t="array" ref="X30">IFERROR(INDEX(Data!$QY$3:$RT$1713,MATCH(AR!X$5&amp;AR!$H30,Data!$QY$3:$QY$1713&amp;Data!$QZ$3:$QZ$1713,0),5),"")</f>
        <v>59</v>
      </c>
      <c r="Y30" s="9" cm="1">
        <f t="array" ref="Y30">IFERROR(INDEX(Data!$QY$3:$RT$1713,MATCH(AR!Y$5&amp;AR!$H30,Data!$QY$3:$QY$1713&amp;Data!$QZ$3:$QZ$1713,0),5),"")</f>
        <v>59</v>
      </c>
      <c r="Z30" s="9" cm="1">
        <f t="array" ref="Z30">IFERROR(INDEX(Data!$QY$3:$RT$1713,MATCH(AR!Z$5&amp;AR!$H30,Data!$QY$3:$QY$1713&amp;Data!$QZ$3:$QZ$1713,0),5),"")</f>
        <v>57</v>
      </c>
      <c r="AA30" s="9" cm="1">
        <f t="array" ref="AA30">IFERROR(INDEX(Data!$QY$3:$RT$1713,MATCH(AR!AA$5&amp;AR!$H30,Data!$QY$3:$QY$1713&amp;Data!$QZ$3:$QZ$1713,0),5),"")</f>
        <v>60</v>
      </c>
      <c r="AB30" s="9" cm="1">
        <f t="array" ref="AB30">IFERROR(INDEX(Data!$QY$3:$RT$1713,MATCH(AR!AB$5&amp;AR!$H30,Data!$QY$3:$QY$1713&amp;Data!$QZ$3:$QZ$1713,0),5),"")</f>
        <v>64</v>
      </c>
      <c r="AC30" s="9" cm="1">
        <f t="array" ref="AC30">IFERROR(INDEX(Data!$QY$3:$RT$1713,MATCH(AR!AC$5&amp;AR!$H30,Data!$QY$3:$QY$1713&amp;Data!$QZ$3:$QZ$1713,0),5),"")</f>
        <v>64</v>
      </c>
      <c r="AD30" s="9" cm="1">
        <f t="array" ref="AD30">IFERROR(INDEX(Data!$QY$3:$RT$1713,MATCH(AR!AD$5&amp;AR!$H30,Data!$QY$3:$QY$1713&amp;Data!$QZ$3:$QZ$1713,0),5),"")</f>
        <v>65</v>
      </c>
      <c r="AE30" s="9" cm="1">
        <f t="array" ref="AE30">IFERROR(INDEX(Data!$QY$3:$RT$1713,MATCH(AR!AE$5&amp;AR!$H30,Data!$QY$3:$QY$1713&amp;Data!$QZ$3:$QZ$1713,0),5),"")</f>
        <v>65</v>
      </c>
      <c r="AF30" s="9" cm="1">
        <f t="array" ref="AF30">IFERROR(INDEX(Data!$QY$3:$RT$1713,MATCH(AR!AF$5&amp;AR!$H30,Data!$QY$3:$QY$1713&amp;Data!$QZ$3:$QZ$1713,0),5),"")</f>
        <v>66</v>
      </c>
      <c r="AG30" s="9" t="str" cm="1">
        <f t="array" ref="AG30">IFERROR(INDEX(Data!$QY$3:$RT$1713,MATCH(AR!AG$5&amp;AR!$H30,Data!$QY$3:$QY$1713&amp;Data!$QZ$3:$QZ$1713,0),5),"")</f>
        <v/>
      </c>
      <c r="AH30" s="9" t="str" cm="1">
        <f t="array" ref="AH30">IFERROR(INDEX(Data!$QY$3:$RT$1713,MATCH(AR!AH$5&amp;AR!$H30,Data!$QY$3:$QY$1713&amp;Data!$QZ$3:$QZ$1713,0),5),"")</f>
        <v/>
      </c>
      <c r="AI30" s="9" t="str" cm="1">
        <f t="array" ref="AI30">IFERROR(INDEX(Data!$QY$3:$RT$1713,MATCH(AR!AI$5&amp;AR!$H30,Data!$QY$3:$QY$1713&amp;Data!$QZ$3:$QZ$1713,0),5),"")</f>
        <v/>
      </c>
      <c r="AJ30" s="17" t="str" cm="1">
        <f t="array" ref="AJ30">IFERROR(INDEX(Data!$QY$3:$RT$1713,MATCH(AR!AJ$5&amp;AR!$H30,Data!$QY$3:$QY$1713&amp;Data!$QZ$3:$QZ$1713,0),5),"")</f>
        <v/>
      </c>
    </row>
    <row r="31" spans="8:36" s="9" customFormat="1" x14ac:dyDescent="0.25">
      <c r="H31" s="18">
        <v>2002</v>
      </c>
      <c r="I31" s="19" t="str" cm="1">
        <f t="array" ref="I31">IFERROR(INDEX(Data!$QY$3:$RT$1713,MATCH(AR!I$5&amp;AR!$H31,Data!$QY$3:$QY$1713&amp;Data!$QZ$3:$QZ$1713,0),5),"")</f>
        <v/>
      </c>
      <c r="J31" s="10" t="str" cm="1">
        <f t="array" ref="J31">IFERROR(INDEX(Data!$QY$3:$RT$1713,MATCH(AR!J$5&amp;AR!$H31,Data!$QY$3:$QY$1713&amp;Data!$QZ$3:$QZ$1713,0),5),"")</f>
        <v/>
      </c>
      <c r="K31" s="10" t="str" cm="1">
        <f t="array" ref="K31">IFERROR(INDEX(Data!$QY$3:$RT$1713,MATCH(AR!K$5&amp;AR!$H31,Data!$QY$3:$QY$1713&amp;Data!$QZ$3:$QZ$1713,0),5),"")</f>
        <v/>
      </c>
      <c r="L31" s="10" t="str" cm="1">
        <f t="array" ref="L31">IFERROR(INDEX(Data!$QY$3:$RT$1713,MATCH(AR!L$5&amp;AR!$H31,Data!$QY$3:$QY$1713&amp;Data!$QZ$3:$QZ$1713,0),5),"")</f>
        <v/>
      </c>
      <c r="M31" s="10" t="str" cm="1">
        <f t="array" ref="M31">IFERROR(INDEX(Data!$QY$3:$RT$1713,MATCH(AR!M$5&amp;AR!$H31,Data!$QY$3:$QY$1713&amp;Data!$QZ$3:$QZ$1713,0),5),"")</f>
        <v/>
      </c>
      <c r="N31" s="10" cm="1">
        <f t="array" ref="N31">IFERROR(INDEX(Data!$QY$3:$RT$1713,MATCH(AR!N$5&amp;AR!$H31,Data!$QY$3:$QY$1713&amp;Data!$QZ$3:$QZ$1713,0),5),"")</f>
        <v>66</v>
      </c>
      <c r="O31" s="10" cm="1">
        <f t="array" ref="O31">IFERROR(INDEX(Data!$QY$3:$RT$1713,MATCH(AR!O$5&amp;AR!$H31,Data!$QY$3:$QY$1713&amp;Data!$QZ$3:$QZ$1713,0),5),"")</f>
        <v>70</v>
      </c>
      <c r="P31" s="10" cm="1">
        <f t="array" ref="P31">IFERROR(INDEX(Data!$QY$3:$RT$1713,MATCH(AR!P$5&amp;AR!$H31,Data!$QY$3:$QY$1713&amp;Data!$QZ$3:$QZ$1713,0),5),"")</f>
        <v>65</v>
      </c>
      <c r="Q31" s="10" cm="1">
        <f t="array" ref="Q31">IFERROR(INDEX(Data!$QY$3:$RT$1713,MATCH(AR!Q$5&amp;AR!$H31,Data!$QY$3:$QY$1713&amp;Data!$QZ$3:$QZ$1713,0),5),"")</f>
        <v>64</v>
      </c>
      <c r="R31" s="10" cm="1">
        <f t="array" ref="R31">IFERROR(INDEX(Data!$QY$3:$RT$1713,MATCH(AR!R$5&amp;AR!$H31,Data!$QY$3:$QY$1713&amp;Data!$QZ$3:$QZ$1713,0),5),"")</f>
        <v>57</v>
      </c>
      <c r="S31" s="10" cm="1">
        <f t="array" ref="S31">IFERROR(INDEX(Data!$QY$3:$RT$1713,MATCH(AR!S$5&amp;AR!$H31,Data!$QY$3:$QY$1713&amp;Data!$QZ$3:$QZ$1713,0),5),"")</f>
        <v>54</v>
      </c>
      <c r="T31" s="10" cm="1">
        <f t="array" ref="T31">IFERROR(INDEX(Data!$QY$3:$RT$1713,MATCH(AR!T$5&amp;AR!$H31,Data!$QY$3:$QY$1713&amp;Data!$QZ$3:$QZ$1713,0),5),"")</f>
        <v>56</v>
      </c>
      <c r="U31" s="10" cm="1">
        <f t="array" ref="U31">IFERROR(INDEX(Data!$QY$3:$RT$1713,MATCH(AR!U$5&amp;AR!$H31,Data!$QY$3:$QY$1713&amp;Data!$QZ$3:$QZ$1713,0),5),"")</f>
        <v>56</v>
      </c>
      <c r="V31" s="10" cm="1">
        <f t="array" ref="V31">IFERROR(INDEX(Data!$QY$3:$RT$1713,MATCH(AR!V$5&amp;AR!$H31,Data!$QY$3:$QY$1713&amp;Data!$QZ$3:$QZ$1713,0),5),"")</f>
        <v>56</v>
      </c>
      <c r="W31" s="10" cm="1">
        <f t="array" ref="W31">IFERROR(INDEX(Data!$QY$3:$RT$1713,MATCH(AR!W$5&amp;AR!$H31,Data!$QY$3:$QY$1713&amp;Data!$QZ$3:$QZ$1713,0),5),"")</f>
        <v>59</v>
      </c>
      <c r="X31" s="10" cm="1">
        <f t="array" ref="X31">IFERROR(INDEX(Data!$QY$3:$RT$1713,MATCH(AR!X$5&amp;AR!$H31,Data!$QY$3:$QY$1713&amp;Data!$QZ$3:$QZ$1713,0),5),"")</f>
        <v>63</v>
      </c>
      <c r="Y31" s="10" cm="1">
        <f t="array" ref="Y31">IFERROR(INDEX(Data!$QY$3:$RT$1713,MATCH(AR!Y$5&amp;AR!$H31,Data!$QY$3:$QY$1713&amp;Data!$QZ$3:$QZ$1713,0),5),"")</f>
        <v>62</v>
      </c>
      <c r="Z31" s="10" cm="1">
        <f t="array" ref="Z31">IFERROR(INDEX(Data!$QY$3:$RT$1713,MATCH(AR!Z$5&amp;AR!$H31,Data!$QY$3:$QY$1713&amp;Data!$QZ$3:$QZ$1713,0),5),"")</f>
        <v>63</v>
      </c>
      <c r="AA31" s="10" cm="1">
        <f t="array" ref="AA31">IFERROR(INDEX(Data!$QY$3:$RT$1713,MATCH(AR!AA$5&amp;AR!$H31,Data!$QY$3:$QY$1713&amp;Data!$QZ$3:$QZ$1713,0),5),"")</f>
        <v>63</v>
      </c>
      <c r="AB31" s="10" cm="1">
        <f t="array" ref="AB31">IFERROR(INDEX(Data!$QY$3:$RT$1713,MATCH(AR!AB$5&amp;AR!$H31,Data!$QY$3:$QY$1713&amp;Data!$QZ$3:$QZ$1713,0),5),"")</f>
        <v>62</v>
      </c>
      <c r="AC31" s="10" cm="1">
        <f t="array" ref="AC31">IFERROR(INDEX(Data!$QY$3:$RT$1713,MATCH(AR!AC$5&amp;AR!$H31,Data!$QY$3:$QY$1713&amp;Data!$QZ$3:$QZ$1713,0),5),"")</f>
        <v>62</v>
      </c>
      <c r="AD31" s="10" cm="1">
        <f t="array" ref="AD31">IFERROR(INDEX(Data!$QY$3:$RT$1713,MATCH(AR!AD$5&amp;AR!$H31,Data!$QY$3:$QY$1713&amp;Data!$QZ$3:$QZ$1713,0),5),"")</f>
        <v>62</v>
      </c>
      <c r="AE31" s="10" cm="1">
        <f t="array" ref="AE31">IFERROR(INDEX(Data!$QY$3:$RT$1713,MATCH(AR!AE$5&amp;AR!$H31,Data!$QY$3:$QY$1713&amp;Data!$QZ$3:$QZ$1713,0),5),"")</f>
        <v>61</v>
      </c>
      <c r="AF31" s="10" t="str" cm="1">
        <f t="array" ref="AF31">IFERROR(INDEX(Data!$QY$3:$RT$1713,MATCH(AR!AF$5&amp;AR!$H31,Data!$QY$3:$QY$1713&amp;Data!$QZ$3:$QZ$1713,0),5),"")</f>
        <v/>
      </c>
      <c r="AG31" s="10" t="str" cm="1">
        <f t="array" ref="AG31">IFERROR(INDEX(Data!$QY$3:$RT$1713,MATCH(AR!AG$5&amp;AR!$H31,Data!$QY$3:$QY$1713&amp;Data!$QZ$3:$QZ$1713,0),5),"")</f>
        <v/>
      </c>
      <c r="AH31" s="10" t="str" cm="1">
        <f t="array" ref="AH31">IFERROR(INDEX(Data!$QY$3:$RT$1713,MATCH(AR!AH$5&amp;AR!$H31,Data!$QY$3:$QY$1713&amp;Data!$QZ$3:$QZ$1713,0),5),"")</f>
        <v/>
      </c>
      <c r="AI31" s="10" t="str" cm="1">
        <f t="array" ref="AI31">IFERROR(INDEX(Data!$QY$3:$RT$1713,MATCH(AR!AI$5&amp;AR!$H31,Data!$QY$3:$QY$1713&amp;Data!$QZ$3:$QZ$1713,0),5),"")</f>
        <v/>
      </c>
      <c r="AJ31" s="20" t="str" cm="1">
        <f t="array" ref="AJ31">IFERROR(INDEX(Data!$QY$3:$RT$1713,MATCH(AR!AJ$5&amp;AR!$H31,Data!$QY$3:$QY$1713&amp;Data!$QZ$3:$QZ$1713,0),5),"")</f>
        <v/>
      </c>
    </row>
    <row r="32" spans="8:36" x14ac:dyDescent="0.25">
      <c r="H32" s="11">
        <v>2001</v>
      </c>
      <c r="I32" s="16" t="str" cm="1">
        <f t="array" ref="I32">IFERROR(INDEX(Data!$QY$3:$RT$1713,MATCH(AR!I$5&amp;AR!$H32,Data!$QY$3:$QY$1713&amp;Data!$QZ$3:$QZ$1713,0),5),"")</f>
        <v/>
      </c>
      <c r="J32" s="9" t="str" cm="1">
        <f t="array" ref="J32">IFERROR(INDEX(Data!$QY$3:$RT$1713,MATCH(AR!J$5&amp;AR!$H32,Data!$QY$3:$QY$1713&amp;Data!$QZ$3:$QZ$1713,0),5),"")</f>
        <v/>
      </c>
      <c r="K32" s="9" t="str" cm="1">
        <f t="array" ref="K32">IFERROR(INDEX(Data!$QY$3:$RT$1713,MATCH(AR!K$5&amp;AR!$H32,Data!$QY$3:$QY$1713&amp;Data!$QZ$3:$QZ$1713,0),5),"")</f>
        <v/>
      </c>
      <c r="L32" s="9" cm="1">
        <f t="array" ref="L32">IFERROR(INDEX(Data!$QY$3:$RT$1713,MATCH(AR!L$5&amp;AR!$H32,Data!$QY$3:$QY$1713&amp;Data!$QZ$3:$QZ$1713,0),5),"")</f>
        <v>61</v>
      </c>
      <c r="M32" s="9" cm="1">
        <f t="array" ref="M32">IFERROR(INDEX(Data!$QY$3:$RT$1713,MATCH(AR!M$5&amp;AR!$H32,Data!$QY$3:$QY$1713&amp;Data!$QZ$3:$QZ$1713,0),5),"")</f>
        <v>62</v>
      </c>
      <c r="N32" s="9" cm="1">
        <f t="array" ref="N32">IFERROR(INDEX(Data!$QY$3:$RT$1713,MATCH(AR!N$5&amp;AR!$H32,Data!$QY$3:$QY$1713&amp;Data!$QZ$3:$QZ$1713,0),5),"")</f>
        <v>62</v>
      </c>
      <c r="O32" s="9" cm="1">
        <f t="array" ref="O32">IFERROR(INDEX(Data!$QY$3:$RT$1713,MATCH(AR!O$5&amp;AR!$H32,Data!$QY$3:$QY$1713&amp;Data!$QZ$3:$QZ$1713,0),5),"")</f>
        <v>64</v>
      </c>
      <c r="P32" s="9" cm="1">
        <f t="array" ref="P32">IFERROR(INDEX(Data!$QY$3:$RT$1713,MATCH(AR!P$5&amp;AR!$H32,Data!$QY$3:$QY$1713&amp;Data!$QZ$3:$QZ$1713,0),5),"")</f>
        <v>63</v>
      </c>
      <c r="Q32" s="9" cm="1">
        <f t="array" ref="Q32">IFERROR(INDEX(Data!$QY$3:$RT$1713,MATCH(AR!Q$5&amp;AR!$H32,Data!$QY$3:$QY$1713&amp;Data!$QZ$3:$QZ$1713,0),5),"")</f>
        <v>59</v>
      </c>
      <c r="R32" s="9" cm="1">
        <f t="array" ref="R32">IFERROR(INDEX(Data!$QY$3:$RT$1713,MATCH(AR!R$5&amp;AR!$H32,Data!$QY$3:$QY$1713&amp;Data!$QZ$3:$QZ$1713,0),5),"")</f>
        <v>61</v>
      </c>
      <c r="S32" s="9" cm="1">
        <f t="array" ref="S32">IFERROR(INDEX(Data!$QY$3:$RT$1713,MATCH(AR!S$5&amp;AR!$H32,Data!$QY$3:$QY$1713&amp;Data!$QZ$3:$QZ$1713,0),5),"")</f>
        <v>47</v>
      </c>
      <c r="T32" s="9" cm="1">
        <f t="array" ref="T32">IFERROR(INDEX(Data!$QY$3:$RT$1713,MATCH(AR!T$5&amp;AR!$H32,Data!$QY$3:$QY$1713&amp;Data!$QZ$3:$QZ$1713,0),5),"")</f>
        <v>51</v>
      </c>
      <c r="U32" s="9" cm="1">
        <f t="array" ref="U32">IFERROR(INDEX(Data!$QY$3:$RT$1713,MATCH(AR!U$5&amp;AR!$H32,Data!$QY$3:$QY$1713&amp;Data!$QZ$3:$QZ$1713,0),5),"")</f>
        <v>54</v>
      </c>
      <c r="V32" s="9" cm="1">
        <f t="array" ref="V32">IFERROR(INDEX(Data!$QY$3:$RT$1713,MATCH(AR!V$5&amp;AR!$H32,Data!$QY$3:$QY$1713&amp;Data!$QZ$3:$QZ$1713,0),5),"")</f>
        <v>50</v>
      </c>
      <c r="W32" s="9" cm="1">
        <f t="array" ref="W32">IFERROR(INDEX(Data!$QY$3:$RT$1713,MATCH(AR!W$5&amp;AR!$H32,Data!$QY$3:$QY$1713&amp;Data!$QZ$3:$QZ$1713,0),5),"")</f>
        <v>49</v>
      </c>
      <c r="X32" s="9" cm="1">
        <f t="array" ref="X32">IFERROR(INDEX(Data!$QY$3:$RT$1713,MATCH(AR!X$5&amp;AR!$H32,Data!$QY$3:$QY$1713&amp;Data!$QZ$3:$QZ$1713,0),5),"")</f>
        <v>50</v>
      </c>
      <c r="Y32" s="9" cm="1">
        <f t="array" ref="Y32">IFERROR(INDEX(Data!$QY$3:$RT$1713,MATCH(AR!Y$5&amp;AR!$H32,Data!$QY$3:$QY$1713&amp;Data!$QZ$3:$QZ$1713,0),5),"")</f>
        <v>47</v>
      </c>
      <c r="Z32" s="9" cm="1">
        <f t="array" ref="Z32">IFERROR(INDEX(Data!$QY$3:$RT$1713,MATCH(AR!Z$5&amp;AR!$H32,Data!$QY$3:$QY$1713&amp;Data!$QZ$3:$QZ$1713,0),5),"")</f>
        <v>47</v>
      </c>
      <c r="AA32" s="9" cm="1">
        <f t="array" ref="AA32">IFERROR(INDEX(Data!$QY$3:$RT$1713,MATCH(AR!AA$5&amp;AR!$H32,Data!$QY$3:$QY$1713&amp;Data!$QZ$3:$QZ$1713,0),5),"")</f>
        <v>47</v>
      </c>
      <c r="AB32" s="9" cm="1">
        <f t="array" ref="AB32">IFERROR(INDEX(Data!$QY$3:$RT$1713,MATCH(AR!AB$5&amp;AR!$H32,Data!$QY$3:$QY$1713&amp;Data!$QZ$3:$QZ$1713,0),5),"")</f>
        <v>51</v>
      </c>
      <c r="AC32" s="9" cm="1">
        <f t="array" ref="AC32">IFERROR(INDEX(Data!$QY$3:$RT$1713,MATCH(AR!AC$5&amp;AR!$H32,Data!$QY$3:$QY$1713&amp;Data!$QZ$3:$QZ$1713,0),5),"")</f>
        <v>49</v>
      </c>
      <c r="AD32" s="9" cm="1">
        <f t="array" ref="AD32">IFERROR(INDEX(Data!$QY$3:$RT$1713,MATCH(AR!AD$5&amp;AR!$H32,Data!$QY$3:$QY$1713&amp;Data!$QZ$3:$QZ$1713,0),5),"")</f>
        <v>51</v>
      </c>
      <c r="AE32" s="9" cm="1">
        <f t="array" ref="AE32">IFERROR(INDEX(Data!$QY$3:$RT$1713,MATCH(AR!AE$5&amp;AR!$H32,Data!$QY$3:$QY$1713&amp;Data!$QZ$3:$QZ$1713,0),5),"")</f>
        <v>50</v>
      </c>
      <c r="AF32" s="9" t="str" cm="1">
        <f t="array" ref="AF32">IFERROR(INDEX(Data!$QY$3:$RT$1713,MATCH(AR!AF$5&amp;AR!$H32,Data!$QY$3:$QY$1713&amp;Data!$QZ$3:$QZ$1713,0),5),"")</f>
        <v/>
      </c>
      <c r="AG32" s="9" t="str" cm="1">
        <f t="array" ref="AG32">IFERROR(INDEX(Data!$QY$3:$RT$1713,MATCH(AR!AG$5&amp;AR!$H32,Data!$QY$3:$QY$1713&amp;Data!$QZ$3:$QZ$1713,0),5),"")</f>
        <v/>
      </c>
      <c r="AH32" s="9" t="str" cm="1">
        <f t="array" ref="AH32">IFERROR(INDEX(Data!$QY$3:$RT$1713,MATCH(AR!AH$5&amp;AR!$H32,Data!$QY$3:$QY$1713&amp;Data!$QZ$3:$QZ$1713,0),5),"")</f>
        <v/>
      </c>
      <c r="AI32" s="9" t="str" cm="1">
        <f t="array" ref="AI32">IFERROR(INDEX(Data!$QY$3:$RT$1713,MATCH(AR!AI$5&amp;AR!$H32,Data!$QY$3:$QY$1713&amp;Data!$QZ$3:$QZ$1713,0),5),"")</f>
        <v/>
      </c>
      <c r="AJ32" s="17" t="str" cm="1">
        <f t="array" ref="AJ32">IFERROR(INDEX(Data!$QY$3:$RT$1713,MATCH(AR!AJ$5&amp;AR!$H32,Data!$QY$3:$QY$1713&amp;Data!$QZ$3:$QZ$1713,0),5),"")</f>
        <v/>
      </c>
    </row>
    <row r="33" spans="8:36" s="9" customFormat="1" x14ac:dyDescent="0.25">
      <c r="H33" s="18">
        <v>2000</v>
      </c>
      <c r="I33" s="30" t="str" cm="1">
        <f t="array" ref="I33">IFERROR(INDEX(Data!$QY$3:$RT$1713,MATCH(AR!I$5&amp;AR!$H33,Data!$QY$3:$QY$1713&amp;Data!$QZ$3:$QZ$1713,0),5),"")</f>
        <v/>
      </c>
      <c r="J33" s="31" t="str" cm="1">
        <f t="array" ref="J33">IFERROR(INDEX(Data!$QY$3:$RT$1713,MATCH(AR!J$5&amp;AR!$H33,Data!$QY$3:$QY$1713&amp;Data!$QZ$3:$QZ$1713,0),5),"")</f>
        <v/>
      </c>
      <c r="K33" s="31" t="str" cm="1">
        <f t="array" ref="K33">IFERROR(INDEX(Data!$QY$3:$RT$1713,MATCH(AR!K$5&amp;AR!$H33,Data!$QY$3:$QY$1713&amp;Data!$QZ$3:$QZ$1713,0),5),"")</f>
        <v/>
      </c>
      <c r="L33" s="31" t="str" cm="1">
        <f t="array" ref="L33">IFERROR(INDEX(Data!$QY$3:$RT$1713,MATCH(AR!L$5&amp;AR!$H33,Data!$QY$3:$QY$1713&amp;Data!$QZ$3:$QZ$1713,0),5),"")</f>
        <v/>
      </c>
      <c r="M33" s="31" cm="1">
        <f t="array" ref="M33">IFERROR(INDEX(Data!$QY$3:$RT$1713,MATCH(AR!M$5&amp;AR!$H33,Data!$QY$3:$QY$1713&amp;Data!$QZ$3:$QZ$1713,0),5),"")</f>
        <v>71</v>
      </c>
      <c r="N33" s="31" cm="1">
        <f t="array" ref="N33">IFERROR(INDEX(Data!$QY$3:$RT$1713,MATCH(AR!N$5&amp;AR!$H33,Data!$QY$3:$QY$1713&amp;Data!$QZ$3:$QZ$1713,0),5),"")</f>
        <v>66</v>
      </c>
      <c r="O33" s="31" cm="1">
        <f t="array" ref="O33">IFERROR(INDEX(Data!$QY$3:$RT$1713,MATCH(AR!O$5&amp;AR!$H33,Data!$QY$3:$QY$1713&amp;Data!$QZ$3:$QZ$1713,0),5),"")</f>
        <v>64</v>
      </c>
      <c r="P33" s="31" cm="1">
        <f t="array" ref="P33">IFERROR(INDEX(Data!$QY$3:$RT$1713,MATCH(AR!P$5&amp;AR!$H33,Data!$QY$3:$QY$1713&amp;Data!$QZ$3:$QZ$1713,0),5),"")</f>
        <v>68</v>
      </c>
      <c r="Q33" s="31" cm="1">
        <f t="array" ref="Q33">IFERROR(INDEX(Data!$QY$3:$RT$1713,MATCH(AR!Q$5&amp;AR!$H33,Data!$QY$3:$QY$1713&amp;Data!$QZ$3:$QZ$1713,0),5),"")</f>
        <v>62</v>
      </c>
      <c r="R33" s="31" cm="1">
        <f t="array" ref="R33">IFERROR(INDEX(Data!$QY$3:$RT$1713,MATCH(AR!R$5&amp;AR!$H33,Data!$QY$3:$QY$1713&amp;Data!$QZ$3:$QZ$1713,0),5),"")</f>
        <v>60</v>
      </c>
      <c r="S33" s="31" cm="1">
        <f t="array" ref="S33">IFERROR(INDEX(Data!$QY$3:$RT$1713,MATCH(AR!S$5&amp;AR!$H33,Data!$QY$3:$QY$1713&amp;Data!$QZ$3:$QZ$1713,0),5),"")</f>
        <v>60</v>
      </c>
      <c r="T33" s="31" cm="1">
        <f t="array" ref="T33">IFERROR(INDEX(Data!$QY$3:$RT$1713,MATCH(AR!T$5&amp;AR!$H33,Data!$QY$3:$QY$1713&amp;Data!$QZ$3:$QZ$1713,0),5),"")</f>
        <v>52</v>
      </c>
      <c r="U33" s="31" cm="1">
        <f t="array" ref="U33">IFERROR(INDEX(Data!$QY$3:$RT$1713,MATCH(AR!U$5&amp;AR!$H33,Data!$QY$3:$QY$1713&amp;Data!$QZ$3:$QZ$1713,0),5),"")</f>
        <v>50</v>
      </c>
      <c r="V33" s="31" cm="1">
        <f t="array" ref="V33">IFERROR(INDEX(Data!$QY$3:$RT$1713,MATCH(AR!V$5&amp;AR!$H33,Data!$QY$3:$QY$1713&amp;Data!$QZ$3:$QZ$1713,0),5),"")</f>
        <v>43</v>
      </c>
      <c r="W33" s="31" cm="1">
        <f t="array" ref="W33">IFERROR(INDEX(Data!$QY$3:$RT$1713,MATCH(AR!W$5&amp;AR!$H33,Data!$QY$3:$QY$1713&amp;Data!$QZ$3:$QZ$1713,0),5),"")</f>
        <v>40</v>
      </c>
      <c r="X33" s="31" cm="1">
        <f t="array" ref="X33">IFERROR(INDEX(Data!$QY$3:$RT$1713,MATCH(AR!X$5&amp;AR!$H33,Data!$QY$3:$QY$1713&amp;Data!$QZ$3:$QZ$1713,0),5),"")</f>
        <v>38</v>
      </c>
      <c r="Y33" s="31" cm="1">
        <f t="array" ref="Y33">IFERROR(INDEX(Data!$QY$3:$RT$1713,MATCH(AR!Y$5&amp;AR!$H33,Data!$QY$3:$QY$1713&amp;Data!$QZ$3:$QZ$1713,0),5),"")</f>
        <v>38</v>
      </c>
      <c r="Z33" s="31" cm="1">
        <f t="array" ref="Z33">IFERROR(INDEX(Data!$QY$3:$RT$1713,MATCH(AR!Z$5&amp;AR!$H33,Data!$QY$3:$QY$1713&amp;Data!$QZ$3:$QZ$1713,0),5),"")</f>
        <v>32</v>
      </c>
      <c r="AA33" s="31" cm="1">
        <f t="array" ref="AA33">IFERROR(INDEX(Data!$QY$3:$RT$1713,MATCH(AR!AA$5&amp;AR!$H33,Data!$QY$3:$QY$1713&amp;Data!$QZ$3:$QZ$1713,0),5),"")</f>
        <v>28</v>
      </c>
      <c r="AB33" s="31" cm="1">
        <f t="array" ref="AB33">IFERROR(INDEX(Data!$QY$3:$RT$1713,MATCH(AR!AB$5&amp;AR!$H33,Data!$QY$3:$QY$1713&amp;Data!$QZ$3:$QZ$1713,0),5),"")</f>
        <v>29</v>
      </c>
      <c r="AC33" s="31" cm="1">
        <f t="array" ref="AC33">IFERROR(INDEX(Data!$QY$3:$RT$1713,MATCH(AR!AC$5&amp;AR!$H33,Data!$QY$3:$QY$1713&amp;Data!$QZ$3:$QZ$1713,0),5),"")</f>
        <v>28</v>
      </c>
      <c r="AD33" s="31" cm="1">
        <f t="array" ref="AD33">IFERROR(INDEX(Data!$QY$3:$RT$1713,MATCH(AR!AD$5&amp;AR!$H33,Data!$QY$3:$QY$1713&amp;Data!$QZ$3:$QZ$1713,0),5),"")</f>
        <v>26</v>
      </c>
      <c r="AE33" s="31" cm="1">
        <f t="array" ref="AE33">IFERROR(INDEX(Data!$QY$3:$RT$1713,MATCH(AR!AE$5&amp;AR!$H33,Data!$QY$3:$QY$1713&amp;Data!$QZ$3:$QZ$1713,0),5),"")</f>
        <v>27</v>
      </c>
      <c r="AF33" s="31" t="str" cm="1">
        <f t="array" ref="AF33">IFERROR(INDEX(Data!$QY$3:$RT$1713,MATCH(AR!AF$5&amp;AR!$H33,Data!$QY$3:$QY$1713&amp;Data!$QZ$3:$QZ$1713,0),5),"")</f>
        <v/>
      </c>
      <c r="AG33" s="31" t="str" cm="1">
        <f t="array" ref="AG33">IFERROR(INDEX(Data!$QY$3:$RT$1713,MATCH(AR!AG$5&amp;AR!$H33,Data!$QY$3:$QY$1713&amp;Data!$QZ$3:$QZ$1713,0),5),"")</f>
        <v/>
      </c>
      <c r="AH33" s="31" t="str" cm="1">
        <f t="array" ref="AH33">IFERROR(INDEX(Data!$QY$3:$RT$1713,MATCH(AR!AH$5&amp;AR!$H33,Data!$QY$3:$QY$1713&amp;Data!$QZ$3:$QZ$1713,0),5),"")</f>
        <v/>
      </c>
      <c r="AI33" s="31" t="str" cm="1">
        <f t="array" ref="AI33">IFERROR(INDEX(Data!$QY$3:$RT$1713,MATCH(AR!AI$5&amp;AR!$H33,Data!$QY$3:$QY$1713&amp;Data!$QZ$3:$QZ$1713,0),5),"")</f>
        <v/>
      </c>
      <c r="AJ33" s="32" t="str" cm="1">
        <f t="array" ref="AJ33">IFERROR(INDEX(Data!$QY$3:$RT$1713,MATCH(AR!AJ$5&amp;AR!$H33,Data!$QY$3:$QY$1713&amp;Data!$QZ$3:$QZ$1713,0),5),"")</f>
        <v/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195C-F8F3-49BA-8184-FCF85826F984}">
  <dimension ref="A1:RT1713"/>
  <sheetViews>
    <sheetView topLeftCell="C1" workbookViewId="0">
      <pane xSplit="1" ySplit="2" topLeftCell="D3" activePane="bottomRight" state="frozen"/>
      <selection activeCell="C1" sqref="C1"/>
      <selection pane="topRight" activeCell="D1" sqref="D1"/>
      <selection pane="bottomLeft" activeCell="C3" sqref="C3"/>
      <selection pane="bottomRight" activeCell="G9" sqref="G9"/>
    </sheetView>
  </sheetViews>
  <sheetFormatPr defaultRowHeight="15" x14ac:dyDescent="0.25"/>
  <cols>
    <col min="3" max="3" width="10.28515625" bestFit="1" customWidth="1"/>
    <col min="5" max="5" width="31.7109375" customWidth="1"/>
    <col min="40" max="40" width="10.5703125" bestFit="1" customWidth="1"/>
    <col min="60" max="60" width="10.5703125" bestFit="1" customWidth="1"/>
    <col min="96" max="96" width="10.5703125" bestFit="1" customWidth="1"/>
    <col min="140" max="140" width="10.7109375" bestFit="1" customWidth="1"/>
    <col min="148" max="148" width="10.5703125" bestFit="1" customWidth="1"/>
    <col min="238" max="238" width="10.5703125" bestFit="1" customWidth="1"/>
    <col min="308" max="308" width="10.5703125" bestFit="1" customWidth="1"/>
    <col min="310" max="310" width="10.5703125" bestFit="1" customWidth="1"/>
    <col min="314" max="314" width="10.5703125" bestFit="1" customWidth="1"/>
    <col min="328" max="328" width="10.5703125" bestFit="1" customWidth="1"/>
    <col min="330" max="330" width="10.5703125" bestFit="1" customWidth="1"/>
    <col min="350" max="350" width="10.5703125" bestFit="1" customWidth="1"/>
    <col min="374" max="374" width="9.5703125" bestFit="1" customWidth="1"/>
    <col min="382" max="382" width="10.5703125" bestFit="1" customWidth="1"/>
    <col min="388" max="388" width="10.5703125" bestFit="1" customWidth="1"/>
    <col min="400" max="400" width="9.5703125" bestFit="1" customWidth="1"/>
    <col min="402" max="402" width="10.5703125" bestFit="1" customWidth="1"/>
    <col min="406" max="406" width="10.5703125" bestFit="1" customWidth="1"/>
    <col min="420" max="420" width="10.5703125" bestFit="1" customWidth="1"/>
    <col min="422" max="422" width="10.5703125" bestFit="1" customWidth="1"/>
    <col min="428" max="428" width="9.5703125" bestFit="1" customWidth="1"/>
    <col min="442" max="442" width="10.5703125" bestFit="1" customWidth="1"/>
    <col min="458" max="458" width="9.5703125" bestFit="1" customWidth="1"/>
    <col min="469" max="469" width="10.28515625" bestFit="1" customWidth="1"/>
  </cols>
  <sheetData>
    <row r="1" spans="1:488" x14ac:dyDescent="0.25">
      <c r="C1" t="str" cm="1">
        <f t="array" ref="C1">_xldudf_BCTS(D1:EG1,D2:E2,"Aggregation=Daily","AggSize=1","AggSpec=None",,,"LastKind=Bars",,"Last=3000","Sort=Desc","Orientation=Vertical","Roll=0","Volume=Contract","Bars=880")</f>
        <v>History</v>
      </c>
      <c r="D1" t="s">
        <v>29</v>
      </c>
      <c r="F1" t="s">
        <v>30</v>
      </c>
      <c r="H1" t="s">
        <v>31</v>
      </c>
      <c r="J1" t="s">
        <v>32</v>
      </c>
      <c r="L1" t="s">
        <v>33</v>
      </c>
      <c r="N1" t="s">
        <v>34</v>
      </c>
      <c r="P1" t="s">
        <v>35</v>
      </c>
      <c r="R1" t="s">
        <v>36</v>
      </c>
      <c r="T1" t="s">
        <v>37</v>
      </c>
      <c r="V1" t="s">
        <v>38</v>
      </c>
      <c r="X1" t="s">
        <v>39</v>
      </c>
      <c r="Z1" t="s">
        <v>40</v>
      </c>
      <c r="AB1" t="s">
        <v>41</v>
      </c>
      <c r="AD1" t="s">
        <v>42</v>
      </c>
      <c r="AF1" t="s">
        <v>43</v>
      </c>
      <c r="AH1" t="s">
        <v>44</v>
      </c>
      <c r="AJ1" t="s">
        <v>45</v>
      </c>
      <c r="AL1" t="s">
        <v>46</v>
      </c>
      <c r="AN1" t="s">
        <v>47</v>
      </c>
      <c r="AP1" t="s">
        <v>48</v>
      </c>
      <c r="AR1" t="s">
        <v>49</v>
      </c>
      <c r="AT1" t="s">
        <v>50</v>
      </c>
      <c r="AV1" t="s">
        <v>51</v>
      </c>
      <c r="AX1" t="s">
        <v>52</v>
      </c>
      <c r="AZ1" t="s">
        <v>53</v>
      </c>
      <c r="BB1" t="s">
        <v>54</v>
      </c>
      <c r="BD1" t="s">
        <v>55</v>
      </c>
      <c r="BF1" t="s">
        <v>56</v>
      </c>
      <c r="BH1" t="s">
        <v>57</v>
      </c>
      <c r="BJ1" t="s">
        <v>58</v>
      </c>
      <c r="BL1" t="s">
        <v>59</v>
      </c>
      <c r="BN1" t="s">
        <v>60</v>
      </c>
      <c r="BP1" t="s">
        <v>61</v>
      </c>
      <c r="BR1" t="s">
        <v>62</v>
      </c>
      <c r="BT1" t="s">
        <v>63</v>
      </c>
      <c r="BV1" t="s">
        <v>64</v>
      </c>
      <c r="BX1" t="s">
        <v>65</v>
      </c>
      <c r="BZ1" t="s">
        <v>66</v>
      </c>
      <c r="CB1" t="s">
        <v>67</v>
      </c>
      <c r="CD1" t="s">
        <v>68</v>
      </c>
      <c r="CF1" t="s">
        <v>69</v>
      </c>
      <c r="CH1" t="s">
        <v>70</v>
      </c>
      <c r="CJ1" t="s">
        <v>71</v>
      </c>
      <c r="CL1" t="s">
        <v>72</v>
      </c>
      <c r="CN1" t="s">
        <v>73</v>
      </c>
      <c r="CP1" t="s">
        <v>74</v>
      </c>
      <c r="CR1" t="s">
        <v>75</v>
      </c>
      <c r="CT1" t="s">
        <v>76</v>
      </c>
      <c r="CV1" t="s">
        <v>77</v>
      </c>
      <c r="CX1" t="s">
        <v>78</v>
      </c>
      <c r="CZ1" t="s">
        <v>79</v>
      </c>
      <c r="DB1" t="s">
        <v>80</v>
      </c>
      <c r="DD1" t="s">
        <v>81</v>
      </c>
      <c r="DF1" t="s">
        <v>82</v>
      </c>
      <c r="DH1" t="s">
        <v>83</v>
      </c>
      <c r="DJ1" t="s">
        <v>84</v>
      </c>
      <c r="DL1" t="s">
        <v>85</v>
      </c>
      <c r="DN1" t="s">
        <v>86</v>
      </c>
      <c r="DP1" t="s">
        <v>87</v>
      </c>
      <c r="DR1" t="s">
        <v>88</v>
      </c>
      <c r="DT1" t="s">
        <v>89</v>
      </c>
      <c r="DV1" t="s">
        <v>90</v>
      </c>
      <c r="DX1" t="s">
        <v>91</v>
      </c>
      <c r="DZ1" t="s">
        <v>92</v>
      </c>
      <c r="EB1" t="s">
        <v>93</v>
      </c>
      <c r="ED1" t="s">
        <v>94</v>
      </c>
      <c r="EF1" t="s">
        <v>95</v>
      </c>
      <c r="RB1" t="s">
        <v>8</v>
      </c>
      <c r="RC1" t="s">
        <v>96</v>
      </c>
      <c r="RD1" t="s">
        <v>10</v>
      </c>
      <c r="RE1" t="s">
        <v>11</v>
      </c>
      <c r="RF1" t="s">
        <v>9</v>
      </c>
      <c r="RG1" t="s">
        <v>12</v>
      </c>
      <c r="RH1" t="s">
        <v>13</v>
      </c>
      <c r="RI1" t="s">
        <v>115</v>
      </c>
      <c r="RJ1" t="s">
        <v>14</v>
      </c>
      <c r="RK1" t="s">
        <v>15</v>
      </c>
      <c r="RL1" t="s">
        <v>16</v>
      </c>
      <c r="RM1" t="s">
        <v>17</v>
      </c>
      <c r="RN1" t="s">
        <v>18</v>
      </c>
      <c r="RO1" t="s">
        <v>19</v>
      </c>
      <c r="RP1" t="s">
        <v>20</v>
      </c>
      <c r="RQ1" t="s">
        <v>21</v>
      </c>
      <c r="RR1" t="s">
        <v>22</v>
      </c>
      <c r="RS1" t="s">
        <v>116</v>
      </c>
      <c r="RT1" t="s">
        <v>23</v>
      </c>
    </row>
    <row r="2" spans="1:488" x14ac:dyDescent="0.25">
      <c r="A2" t="s">
        <v>26</v>
      </c>
      <c r="B2" t="s">
        <v>27</v>
      </c>
      <c r="C2" t="s">
        <v>0</v>
      </c>
      <c r="D2" t="s">
        <v>1</v>
      </c>
      <c r="E2" t="s">
        <v>28</v>
      </c>
      <c r="F2" t="s">
        <v>1</v>
      </c>
      <c r="G2" t="s">
        <v>28</v>
      </c>
      <c r="H2" t="s">
        <v>1</v>
      </c>
      <c r="I2" t="s">
        <v>28</v>
      </c>
      <c r="J2" t="s">
        <v>1</v>
      </c>
      <c r="K2" t="s">
        <v>28</v>
      </c>
      <c r="L2" t="s">
        <v>1</v>
      </c>
      <c r="M2" t="s">
        <v>28</v>
      </c>
      <c r="N2" t="s">
        <v>1</v>
      </c>
      <c r="O2" t="s">
        <v>28</v>
      </c>
      <c r="P2" t="s">
        <v>1</v>
      </c>
      <c r="Q2" t="s">
        <v>28</v>
      </c>
      <c r="R2" t="s">
        <v>1</v>
      </c>
      <c r="S2" t="s">
        <v>28</v>
      </c>
      <c r="T2" t="s">
        <v>1</v>
      </c>
      <c r="U2" t="s">
        <v>28</v>
      </c>
      <c r="V2" t="s">
        <v>1</v>
      </c>
      <c r="W2" t="s">
        <v>28</v>
      </c>
      <c r="X2" t="s">
        <v>1</v>
      </c>
      <c r="Y2" t="s">
        <v>28</v>
      </c>
      <c r="Z2" t="s">
        <v>1</v>
      </c>
      <c r="AA2" t="s">
        <v>28</v>
      </c>
      <c r="AB2" t="s">
        <v>1</v>
      </c>
      <c r="AC2" t="s">
        <v>28</v>
      </c>
      <c r="AD2" t="s">
        <v>1</v>
      </c>
      <c r="AE2" t="s">
        <v>28</v>
      </c>
      <c r="AF2" t="s">
        <v>1</v>
      </c>
      <c r="AG2" t="s">
        <v>28</v>
      </c>
      <c r="AH2" t="s">
        <v>1</v>
      </c>
      <c r="AI2" t="s">
        <v>28</v>
      </c>
      <c r="AJ2" t="s">
        <v>1</v>
      </c>
      <c r="AK2" t="s">
        <v>28</v>
      </c>
      <c r="AL2" t="s">
        <v>1</v>
      </c>
      <c r="AM2" t="s">
        <v>28</v>
      </c>
      <c r="AN2" t="s">
        <v>1</v>
      </c>
      <c r="AO2" t="s">
        <v>28</v>
      </c>
      <c r="AP2" t="s">
        <v>1</v>
      </c>
      <c r="AQ2" t="s">
        <v>28</v>
      </c>
      <c r="AR2" t="s">
        <v>1</v>
      </c>
      <c r="AS2" t="s">
        <v>28</v>
      </c>
      <c r="AT2" t="s">
        <v>1</v>
      </c>
      <c r="AU2" t="s">
        <v>28</v>
      </c>
      <c r="AV2" t="s">
        <v>1</v>
      </c>
      <c r="AW2" t="s">
        <v>28</v>
      </c>
      <c r="AX2" t="s">
        <v>1</v>
      </c>
      <c r="AY2" t="s">
        <v>28</v>
      </c>
      <c r="AZ2" t="s">
        <v>1</v>
      </c>
      <c r="BA2" t="s">
        <v>28</v>
      </c>
      <c r="BB2" t="s">
        <v>1</v>
      </c>
      <c r="BC2" t="s">
        <v>28</v>
      </c>
      <c r="BD2" t="s">
        <v>1</v>
      </c>
      <c r="BE2" t="s">
        <v>28</v>
      </c>
      <c r="BF2" t="s">
        <v>1</v>
      </c>
      <c r="BG2" t="s">
        <v>28</v>
      </c>
      <c r="BH2" t="s">
        <v>1</v>
      </c>
      <c r="BI2" t="s">
        <v>28</v>
      </c>
      <c r="BJ2" t="s">
        <v>1</v>
      </c>
      <c r="BK2" t="s">
        <v>28</v>
      </c>
      <c r="BL2" t="s">
        <v>1</v>
      </c>
      <c r="BM2" t="s">
        <v>28</v>
      </c>
      <c r="BN2" t="s">
        <v>1</v>
      </c>
      <c r="BO2" t="s">
        <v>28</v>
      </c>
      <c r="BP2" t="s">
        <v>1</v>
      </c>
      <c r="BQ2" t="s">
        <v>28</v>
      </c>
      <c r="BR2" t="s">
        <v>1</v>
      </c>
      <c r="BS2" t="s">
        <v>28</v>
      </c>
      <c r="BT2" t="s">
        <v>1</v>
      </c>
      <c r="BU2" t="s">
        <v>28</v>
      </c>
      <c r="BV2" t="s">
        <v>1</v>
      </c>
      <c r="BW2" t="s">
        <v>28</v>
      </c>
      <c r="BX2" t="s">
        <v>1</v>
      </c>
      <c r="BY2" t="s">
        <v>28</v>
      </c>
      <c r="BZ2" t="s">
        <v>1</v>
      </c>
      <c r="CA2" t="s">
        <v>28</v>
      </c>
      <c r="CB2" t="s">
        <v>1</v>
      </c>
      <c r="CC2" t="s">
        <v>28</v>
      </c>
      <c r="CD2" t="s">
        <v>1</v>
      </c>
      <c r="CE2" t="s">
        <v>28</v>
      </c>
      <c r="CF2" t="s">
        <v>1</v>
      </c>
      <c r="CG2" t="s">
        <v>28</v>
      </c>
      <c r="CH2" t="s">
        <v>1</v>
      </c>
      <c r="CI2" t="s">
        <v>28</v>
      </c>
      <c r="CJ2" t="s">
        <v>1</v>
      </c>
      <c r="CK2" t="s">
        <v>28</v>
      </c>
      <c r="CL2" t="s">
        <v>1</v>
      </c>
      <c r="CM2" t="s">
        <v>28</v>
      </c>
      <c r="CN2" t="s">
        <v>1</v>
      </c>
      <c r="CO2" t="s">
        <v>28</v>
      </c>
      <c r="CP2" t="s">
        <v>1</v>
      </c>
      <c r="CQ2" t="s">
        <v>28</v>
      </c>
      <c r="CR2" t="s">
        <v>1</v>
      </c>
      <c r="CS2" t="s">
        <v>28</v>
      </c>
      <c r="CT2" t="s">
        <v>1</v>
      </c>
      <c r="CU2" t="s">
        <v>28</v>
      </c>
      <c r="CV2" t="s">
        <v>1</v>
      </c>
      <c r="CW2" t="s">
        <v>28</v>
      </c>
      <c r="CX2" t="s">
        <v>1</v>
      </c>
      <c r="CY2" t="s">
        <v>28</v>
      </c>
      <c r="CZ2" t="s">
        <v>1</v>
      </c>
      <c r="DA2" t="s">
        <v>28</v>
      </c>
      <c r="DB2" t="s">
        <v>1</v>
      </c>
      <c r="DC2" t="s">
        <v>28</v>
      </c>
      <c r="DD2" t="s">
        <v>1</v>
      </c>
      <c r="DE2" t="s">
        <v>28</v>
      </c>
      <c r="DF2" t="s">
        <v>1</v>
      </c>
      <c r="DG2" t="s">
        <v>28</v>
      </c>
      <c r="DH2" t="s">
        <v>1</v>
      </c>
      <c r="DI2" t="s">
        <v>28</v>
      </c>
      <c r="DJ2" t="s">
        <v>1</v>
      </c>
      <c r="DK2" t="s">
        <v>28</v>
      </c>
      <c r="DL2" t="s">
        <v>1</v>
      </c>
      <c r="DM2" t="s">
        <v>28</v>
      </c>
      <c r="DN2" t="s">
        <v>1</v>
      </c>
      <c r="DO2" t="s">
        <v>28</v>
      </c>
      <c r="DP2" t="s">
        <v>1</v>
      </c>
      <c r="DQ2" t="s">
        <v>28</v>
      </c>
      <c r="DR2" t="s">
        <v>1</v>
      </c>
      <c r="DS2" t="s">
        <v>28</v>
      </c>
      <c r="DT2" t="s">
        <v>1</v>
      </c>
      <c r="DU2" t="s">
        <v>28</v>
      </c>
      <c r="DV2" t="s">
        <v>1</v>
      </c>
      <c r="DW2" t="s">
        <v>28</v>
      </c>
      <c r="DX2" t="s">
        <v>1</v>
      </c>
      <c r="DY2" t="s">
        <v>28</v>
      </c>
      <c r="DZ2" t="s">
        <v>1</v>
      </c>
      <c r="EA2" t="s">
        <v>28</v>
      </c>
      <c r="EB2" t="s">
        <v>1</v>
      </c>
      <c r="EC2" t="s">
        <v>28</v>
      </c>
      <c r="ED2" t="s">
        <v>1</v>
      </c>
      <c r="EE2" t="s">
        <v>28</v>
      </c>
      <c r="EF2" t="s">
        <v>1</v>
      </c>
      <c r="EG2" t="s">
        <v>28</v>
      </c>
      <c r="QY2" t="s">
        <v>26</v>
      </c>
      <c r="QZ2" t="s">
        <v>27</v>
      </c>
      <c r="RA2" t="s">
        <v>0</v>
      </c>
      <c r="RB2" t="s">
        <v>1</v>
      </c>
      <c r="RC2" t="s">
        <v>1</v>
      </c>
      <c r="RD2" t="s">
        <v>1</v>
      </c>
      <c r="RE2" t="s">
        <v>1</v>
      </c>
      <c r="RF2" t="s">
        <v>1</v>
      </c>
      <c r="RG2" t="s">
        <v>1</v>
      </c>
      <c r="RH2" t="s">
        <v>1</v>
      </c>
      <c r="RI2" t="s">
        <v>1</v>
      </c>
      <c r="RJ2" t="s">
        <v>1</v>
      </c>
      <c r="RK2" t="s">
        <v>1</v>
      </c>
      <c r="RL2" t="s">
        <v>1</v>
      </c>
      <c r="RM2" t="s">
        <v>1</v>
      </c>
      <c r="RN2" t="s">
        <v>1</v>
      </c>
      <c r="RO2" t="s">
        <v>1</v>
      </c>
      <c r="RP2" t="s">
        <v>1</v>
      </c>
      <c r="RQ2" t="s">
        <v>1</v>
      </c>
      <c r="RR2" t="s">
        <v>1</v>
      </c>
      <c r="RS2" t="s">
        <v>1</v>
      </c>
      <c r="RT2" t="s">
        <v>1</v>
      </c>
    </row>
    <row r="3" spans="1:488" x14ac:dyDescent="0.25">
      <c r="A3">
        <f t="shared" ref="A3:A66" si="0">WEEKNUM(C3,1)</f>
        <v>36</v>
      </c>
      <c r="B3">
        <f t="shared" ref="B3:B66" si="1">YEAR(C3)</f>
        <v>2026</v>
      </c>
      <c r="C3" s="2">
        <v>46264</v>
      </c>
      <c r="D3">
        <v>12</v>
      </c>
      <c r="E3" t="s">
        <v>29</v>
      </c>
      <c r="F3">
        <v>46</v>
      </c>
      <c r="G3" t="s">
        <v>30</v>
      </c>
      <c r="H3">
        <v>29</v>
      </c>
      <c r="I3" t="s">
        <v>31</v>
      </c>
      <c r="J3">
        <v>9</v>
      </c>
      <c r="K3" t="s">
        <v>32</v>
      </c>
      <c r="L3">
        <v>4</v>
      </c>
      <c r="M3" t="s">
        <v>33</v>
      </c>
      <c r="N3">
        <v>28</v>
      </c>
      <c r="O3" t="s">
        <v>34</v>
      </c>
      <c r="P3">
        <v>16</v>
      </c>
      <c r="Q3" t="s">
        <v>35</v>
      </c>
      <c r="R3">
        <v>5</v>
      </c>
      <c r="S3" t="s">
        <v>36</v>
      </c>
      <c r="T3">
        <v>7</v>
      </c>
      <c r="U3" t="s">
        <v>37</v>
      </c>
      <c r="V3">
        <v>13</v>
      </c>
      <c r="W3" t="s">
        <v>38</v>
      </c>
      <c r="X3">
        <v>10</v>
      </c>
      <c r="Y3" t="s">
        <v>39</v>
      </c>
      <c r="Z3">
        <v>19</v>
      </c>
      <c r="AA3" t="s">
        <v>40</v>
      </c>
      <c r="AB3">
        <v>6</v>
      </c>
      <c r="AC3" t="s">
        <v>41</v>
      </c>
      <c r="AD3">
        <v>10</v>
      </c>
      <c r="AE3" t="s">
        <v>42</v>
      </c>
      <c r="AF3">
        <v>6</v>
      </c>
      <c r="AG3" t="s">
        <v>43</v>
      </c>
      <c r="AH3">
        <v>30</v>
      </c>
      <c r="AI3" t="s">
        <v>44</v>
      </c>
      <c r="AJ3">
        <v>14</v>
      </c>
      <c r="AK3" t="s">
        <v>45</v>
      </c>
      <c r="AL3">
        <v>13</v>
      </c>
      <c r="AM3" t="s">
        <v>46</v>
      </c>
      <c r="AN3">
        <v>28</v>
      </c>
      <c r="AO3" t="s">
        <v>47</v>
      </c>
      <c r="AP3">
        <v>9</v>
      </c>
      <c r="AQ3" t="s">
        <v>48</v>
      </c>
      <c r="AT3">
        <v>15</v>
      </c>
      <c r="AU3" t="s">
        <v>50</v>
      </c>
      <c r="AV3">
        <v>15</v>
      </c>
      <c r="AW3" t="s">
        <v>51</v>
      </c>
      <c r="AX3">
        <v>14</v>
      </c>
      <c r="AY3" t="s">
        <v>52</v>
      </c>
      <c r="AZ3">
        <v>15</v>
      </c>
      <c r="BA3" t="s">
        <v>53</v>
      </c>
      <c r="BB3">
        <v>1</v>
      </c>
      <c r="BC3" t="s">
        <v>54</v>
      </c>
      <c r="BD3">
        <v>13</v>
      </c>
      <c r="BE3" t="s">
        <v>55</v>
      </c>
      <c r="BF3">
        <v>3</v>
      </c>
      <c r="BG3" t="s">
        <v>56</v>
      </c>
      <c r="BH3">
        <v>29</v>
      </c>
      <c r="BI3" t="s">
        <v>57</v>
      </c>
      <c r="BJ3">
        <v>13</v>
      </c>
      <c r="BK3" t="s">
        <v>58</v>
      </c>
      <c r="BL3">
        <v>4</v>
      </c>
      <c r="BM3" t="s">
        <v>59</v>
      </c>
      <c r="BN3">
        <v>20</v>
      </c>
      <c r="BO3" t="s">
        <v>60</v>
      </c>
      <c r="BP3">
        <v>15</v>
      </c>
      <c r="BQ3" t="s">
        <v>61</v>
      </c>
      <c r="BR3">
        <v>6</v>
      </c>
      <c r="BS3" t="s">
        <v>62</v>
      </c>
      <c r="BT3">
        <v>2</v>
      </c>
      <c r="BU3" t="s">
        <v>63</v>
      </c>
      <c r="BV3">
        <v>9</v>
      </c>
      <c r="BW3" t="s">
        <v>64</v>
      </c>
      <c r="BX3">
        <v>62</v>
      </c>
      <c r="BY3" t="s">
        <v>65</v>
      </c>
      <c r="BZ3">
        <v>50</v>
      </c>
      <c r="CA3" t="s">
        <v>66</v>
      </c>
      <c r="CB3">
        <v>52</v>
      </c>
      <c r="CC3" t="s">
        <v>67</v>
      </c>
      <c r="CD3">
        <v>50</v>
      </c>
      <c r="CE3" t="s">
        <v>68</v>
      </c>
      <c r="CF3">
        <v>46</v>
      </c>
      <c r="CG3" t="s">
        <v>69</v>
      </c>
      <c r="CH3">
        <v>53</v>
      </c>
      <c r="CI3" t="s">
        <v>70</v>
      </c>
      <c r="CJ3">
        <v>58</v>
      </c>
      <c r="CK3" t="s">
        <v>71</v>
      </c>
      <c r="CL3">
        <v>38</v>
      </c>
      <c r="CM3" t="s">
        <v>72</v>
      </c>
      <c r="CN3">
        <v>55</v>
      </c>
      <c r="CO3" t="s">
        <v>73</v>
      </c>
      <c r="CP3">
        <v>54</v>
      </c>
      <c r="CQ3" t="s">
        <v>74</v>
      </c>
      <c r="CR3">
        <v>50</v>
      </c>
      <c r="CS3" t="s">
        <v>75</v>
      </c>
      <c r="CT3">
        <v>37</v>
      </c>
      <c r="CU3" t="s">
        <v>76</v>
      </c>
      <c r="CV3">
        <v>44</v>
      </c>
      <c r="CW3" t="s">
        <v>77</v>
      </c>
      <c r="CX3">
        <v>41</v>
      </c>
      <c r="CY3" t="s">
        <v>78</v>
      </c>
      <c r="CZ3">
        <v>53</v>
      </c>
      <c r="DA3" t="s">
        <v>79</v>
      </c>
      <c r="DD3">
        <v>50</v>
      </c>
      <c r="DE3" t="s">
        <v>81</v>
      </c>
      <c r="DF3">
        <v>69</v>
      </c>
      <c r="DG3" t="s">
        <v>82</v>
      </c>
      <c r="DH3">
        <v>62</v>
      </c>
      <c r="DI3" t="s">
        <v>83</v>
      </c>
      <c r="DJ3">
        <v>49</v>
      </c>
      <c r="DK3" t="s">
        <v>84</v>
      </c>
      <c r="DL3">
        <v>29</v>
      </c>
      <c r="DM3" t="s">
        <v>85</v>
      </c>
      <c r="DN3">
        <v>45</v>
      </c>
      <c r="DO3" t="s">
        <v>86</v>
      </c>
      <c r="DP3">
        <v>19</v>
      </c>
      <c r="DQ3" t="s">
        <v>87</v>
      </c>
      <c r="DR3">
        <v>43</v>
      </c>
      <c r="DS3" t="s">
        <v>88</v>
      </c>
      <c r="DT3">
        <v>58</v>
      </c>
      <c r="DU3" t="s">
        <v>89</v>
      </c>
      <c r="DV3">
        <v>41</v>
      </c>
      <c r="DW3" t="s">
        <v>90</v>
      </c>
      <c r="DX3">
        <v>55</v>
      </c>
      <c r="DY3" t="s">
        <v>91</v>
      </c>
      <c r="DZ3">
        <v>38</v>
      </c>
      <c r="EA3" t="s">
        <v>92</v>
      </c>
      <c r="EB3">
        <v>44</v>
      </c>
      <c r="EC3" t="s">
        <v>93</v>
      </c>
      <c r="ED3">
        <v>18</v>
      </c>
      <c r="EE3" t="s">
        <v>94</v>
      </c>
      <c r="EF3">
        <v>52</v>
      </c>
      <c r="EG3" t="s">
        <v>95</v>
      </c>
      <c r="EJ3" s="34"/>
      <c r="QY3">
        <f t="shared" ref="QY3:QY66" si="2">A3</f>
        <v>36</v>
      </c>
      <c r="QZ3">
        <f t="shared" ref="QZ3:QZ66" si="3">B3</f>
        <v>2026</v>
      </c>
      <c r="RA3" s="2">
        <f t="shared" ref="RA3:RA66" si="4">C3</f>
        <v>46264</v>
      </c>
      <c r="RB3" s="1">
        <f t="shared" ref="RB3:RB66" si="5">D3+F3</f>
        <v>58</v>
      </c>
      <c r="RC3" s="1">
        <f>P3+BZ3</f>
        <v>66</v>
      </c>
      <c r="RD3" s="1">
        <f>V3+CF3</f>
        <v>59</v>
      </c>
      <c r="RE3" s="1">
        <f>X3+CH3</f>
        <v>63</v>
      </c>
      <c r="RF3" s="1">
        <f>Z3+CJ3</f>
        <v>77</v>
      </c>
      <c r="RG3" s="23">
        <f>AB3+CL3</f>
        <v>44</v>
      </c>
      <c r="RH3" s="1">
        <f>AD3+CN3</f>
        <v>65</v>
      </c>
      <c r="RI3" s="1">
        <f>AF3+CP3</f>
        <v>60</v>
      </c>
      <c r="RJ3" s="1">
        <f>AJ3+CT3</f>
        <v>51</v>
      </c>
      <c r="RK3" s="1">
        <f>AL3+CV3</f>
        <v>57</v>
      </c>
      <c r="RL3" s="1">
        <f>AP3+CZ3</f>
        <v>62</v>
      </c>
      <c r="RM3" s="1">
        <f>AT3+DD3</f>
        <v>65</v>
      </c>
      <c r="RN3" s="1">
        <f>AZ3+DJ3</f>
        <v>64</v>
      </c>
      <c r="RO3" s="1">
        <f>BB3+DL3</f>
        <v>30</v>
      </c>
      <c r="RP3" s="1">
        <f>BD3+DN3</f>
        <v>58</v>
      </c>
      <c r="RQ3" s="1">
        <f>BL3+DV3</f>
        <v>45</v>
      </c>
      <c r="RR3" s="1">
        <f>BN3+DX3</f>
        <v>75</v>
      </c>
      <c r="RS3" s="1">
        <f t="shared" ref="RS3:RS66" si="6">AN3+CX3</f>
        <v>69</v>
      </c>
      <c r="RT3" s="1">
        <f>BV3+EF3</f>
        <v>61</v>
      </c>
    </row>
    <row r="4" spans="1:488" s="21" customFormat="1" x14ac:dyDescent="0.25">
      <c r="A4" s="21">
        <f t="shared" si="0"/>
        <v>35</v>
      </c>
      <c r="B4" s="21">
        <f t="shared" si="1"/>
        <v>2026</v>
      </c>
      <c r="C4" s="2">
        <v>46257</v>
      </c>
      <c r="D4">
        <v>12</v>
      </c>
      <c r="E4" t="s">
        <v>29</v>
      </c>
      <c r="F4">
        <v>48</v>
      </c>
      <c r="G4" t="s">
        <v>30</v>
      </c>
      <c r="H4">
        <v>28</v>
      </c>
      <c r="I4" t="s">
        <v>31</v>
      </c>
      <c r="J4">
        <v>9</v>
      </c>
      <c r="K4" t="s">
        <v>32</v>
      </c>
      <c r="L4">
        <v>3</v>
      </c>
      <c r="M4" t="s">
        <v>33</v>
      </c>
      <c r="N4">
        <v>30</v>
      </c>
      <c r="O4" t="s">
        <v>34</v>
      </c>
      <c r="P4">
        <v>13</v>
      </c>
      <c r="Q4" t="s">
        <v>35</v>
      </c>
      <c r="R4">
        <v>6</v>
      </c>
      <c r="S4" t="s">
        <v>36</v>
      </c>
      <c r="T4">
        <v>5</v>
      </c>
      <c r="U4" t="s">
        <v>37</v>
      </c>
      <c r="V4">
        <v>13</v>
      </c>
      <c r="W4" t="s">
        <v>38</v>
      </c>
      <c r="X4">
        <v>8</v>
      </c>
      <c r="Y4" t="s">
        <v>39</v>
      </c>
      <c r="Z4">
        <v>19</v>
      </c>
      <c r="AA4" t="s">
        <v>40</v>
      </c>
      <c r="AB4">
        <v>6</v>
      </c>
      <c r="AC4" t="s">
        <v>41</v>
      </c>
      <c r="AD4">
        <v>17</v>
      </c>
      <c r="AE4" t="s">
        <v>42</v>
      </c>
      <c r="AF4">
        <v>8</v>
      </c>
      <c r="AG4" t="s">
        <v>43</v>
      </c>
      <c r="AH4">
        <v>7</v>
      </c>
      <c r="AI4" t="s">
        <v>44</v>
      </c>
      <c r="AJ4">
        <v>14</v>
      </c>
      <c r="AK4" t="s">
        <v>45</v>
      </c>
      <c r="AL4">
        <v>12</v>
      </c>
      <c r="AM4" t="s">
        <v>46</v>
      </c>
      <c r="AN4">
        <v>31</v>
      </c>
      <c r="AO4" t="s">
        <v>47</v>
      </c>
      <c r="AP4">
        <v>9</v>
      </c>
      <c r="AQ4" t="s">
        <v>48</v>
      </c>
      <c r="AR4"/>
      <c r="AS4"/>
      <c r="AT4">
        <v>15</v>
      </c>
      <c r="AU4" t="s">
        <v>50</v>
      </c>
      <c r="AV4">
        <v>14</v>
      </c>
      <c r="AW4" t="s">
        <v>51</v>
      </c>
      <c r="AX4">
        <v>12</v>
      </c>
      <c r="AY4" t="s">
        <v>52</v>
      </c>
      <c r="AZ4">
        <v>16</v>
      </c>
      <c r="BA4" t="s">
        <v>53</v>
      </c>
      <c r="BB4">
        <v>1</v>
      </c>
      <c r="BC4" t="s">
        <v>54</v>
      </c>
      <c r="BD4">
        <v>12</v>
      </c>
      <c r="BE4" t="s">
        <v>55</v>
      </c>
      <c r="BF4">
        <v>8</v>
      </c>
      <c r="BG4" t="s">
        <v>56</v>
      </c>
      <c r="BH4">
        <v>30</v>
      </c>
      <c r="BI4" t="s">
        <v>57</v>
      </c>
      <c r="BJ4">
        <v>11</v>
      </c>
      <c r="BK4" t="s">
        <v>58</v>
      </c>
      <c r="BL4">
        <v>6</v>
      </c>
      <c r="BM4" t="s">
        <v>59</v>
      </c>
      <c r="BN4">
        <v>20</v>
      </c>
      <c r="BO4" t="s">
        <v>60</v>
      </c>
      <c r="BP4">
        <v>10</v>
      </c>
      <c r="BQ4" t="s">
        <v>61</v>
      </c>
      <c r="BR4">
        <v>5</v>
      </c>
      <c r="BS4" t="s">
        <v>62</v>
      </c>
      <c r="BT4">
        <v>1</v>
      </c>
      <c r="BU4" t="s">
        <v>63</v>
      </c>
      <c r="BV4">
        <v>10</v>
      </c>
      <c r="BW4" t="s">
        <v>64</v>
      </c>
      <c r="BX4">
        <v>61</v>
      </c>
      <c r="BY4" t="s">
        <v>65</v>
      </c>
      <c r="BZ4">
        <v>54</v>
      </c>
      <c r="CA4" t="s">
        <v>66</v>
      </c>
      <c r="CB4">
        <v>49</v>
      </c>
      <c r="CC4" t="s">
        <v>67</v>
      </c>
      <c r="CD4">
        <v>53</v>
      </c>
      <c r="CE4" t="s">
        <v>68</v>
      </c>
      <c r="CF4">
        <v>46</v>
      </c>
      <c r="CG4" t="s">
        <v>69</v>
      </c>
      <c r="CH4">
        <v>53</v>
      </c>
      <c r="CI4" t="s">
        <v>70</v>
      </c>
      <c r="CJ4">
        <v>58</v>
      </c>
      <c r="CK4" t="s">
        <v>71</v>
      </c>
      <c r="CL4">
        <v>44</v>
      </c>
      <c r="CM4" t="s">
        <v>72</v>
      </c>
      <c r="CN4">
        <v>57</v>
      </c>
      <c r="CO4" t="s">
        <v>73</v>
      </c>
      <c r="CP4">
        <v>59</v>
      </c>
      <c r="CQ4" t="s">
        <v>74</v>
      </c>
      <c r="CR4">
        <v>45</v>
      </c>
      <c r="CS4" t="s">
        <v>75</v>
      </c>
      <c r="CT4">
        <v>34</v>
      </c>
      <c r="CU4" t="s">
        <v>76</v>
      </c>
      <c r="CV4">
        <v>53</v>
      </c>
      <c r="CW4" t="s">
        <v>77</v>
      </c>
      <c r="CX4">
        <v>42</v>
      </c>
      <c r="CY4" t="s">
        <v>78</v>
      </c>
      <c r="CZ4">
        <v>51</v>
      </c>
      <c r="DA4" t="s">
        <v>79</v>
      </c>
      <c r="DB4"/>
      <c r="DC4"/>
      <c r="DD4">
        <v>49</v>
      </c>
      <c r="DE4" t="s">
        <v>81</v>
      </c>
      <c r="DF4">
        <v>68</v>
      </c>
      <c r="DG4" t="s">
        <v>82</v>
      </c>
      <c r="DH4">
        <v>64</v>
      </c>
      <c r="DI4" t="s">
        <v>83</v>
      </c>
      <c r="DJ4">
        <v>47</v>
      </c>
      <c r="DK4" t="s">
        <v>84</v>
      </c>
      <c r="DL4">
        <v>26</v>
      </c>
      <c r="DM4" t="s">
        <v>85</v>
      </c>
      <c r="DN4">
        <v>46</v>
      </c>
      <c r="DO4" t="s">
        <v>86</v>
      </c>
      <c r="DP4">
        <v>20</v>
      </c>
      <c r="DQ4" t="s">
        <v>87</v>
      </c>
      <c r="DR4">
        <v>43</v>
      </c>
      <c r="DS4" t="s">
        <v>88</v>
      </c>
      <c r="DT4">
        <v>61</v>
      </c>
      <c r="DU4" t="s">
        <v>89</v>
      </c>
      <c r="DV4">
        <v>40</v>
      </c>
      <c r="DW4" t="s">
        <v>90</v>
      </c>
      <c r="DX4">
        <v>54</v>
      </c>
      <c r="DY4" t="s">
        <v>91</v>
      </c>
      <c r="DZ4">
        <v>44</v>
      </c>
      <c r="EA4" t="s">
        <v>92</v>
      </c>
      <c r="EB4">
        <v>46</v>
      </c>
      <c r="EC4" t="s">
        <v>93</v>
      </c>
      <c r="ED4">
        <v>15</v>
      </c>
      <c r="EE4" t="s">
        <v>94</v>
      </c>
      <c r="EF4">
        <v>53</v>
      </c>
      <c r="EG4" t="s">
        <v>95</v>
      </c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Y4" s="21">
        <f t="shared" si="2"/>
        <v>35</v>
      </c>
      <c r="QZ4" s="21">
        <f t="shared" si="3"/>
        <v>2026</v>
      </c>
      <c r="RA4" s="22">
        <f t="shared" si="4"/>
        <v>46257</v>
      </c>
      <c r="RB4" s="23">
        <f t="shared" si="5"/>
        <v>60</v>
      </c>
      <c r="RC4" s="1">
        <f t="shared" ref="RC4:RC67" si="7">P4+BZ4</f>
        <v>67</v>
      </c>
      <c r="RD4" s="1">
        <f t="shared" ref="RD4:RD67" si="8">V4+CF4</f>
        <v>59</v>
      </c>
      <c r="RE4" s="1">
        <f t="shared" ref="RE4:RE67" si="9">X4+CH4</f>
        <v>61</v>
      </c>
      <c r="RF4" s="1">
        <f t="shared" ref="RF4:RF67" si="10">Z4+CJ4</f>
        <v>77</v>
      </c>
      <c r="RG4" s="23">
        <f t="shared" ref="RG4:RG67" si="11">AB4+CL4</f>
        <v>50</v>
      </c>
      <c r="RH4" s="1">
        <f t="shared" ref="RH4:RH67" si="12">AD4+CN4</f>
        <v>74</v>
      </c>
      <c r="RI4" s="1">
        <f t="shared" ref="RI4:RI67" si="13">AF4+CP4</f>
        <v>67</v>
      </c>
      <c r="RJ4" s="1">
        <f t="shared" ref="RJ4:RJ67" si="14">AJ4+CT4</f>
        <v>48</v>
      </c>
      <c r="RK4" s="1">
        <f t="shared" ref="RK4:RK67" si="15">AL4+CV4</f>
        <v>65</v>
      </c>
      <c r="RL4" s="1">
        <f t="shared" ref="RL4:RL67" si="16">AP4+CZ4</f>
        <v>60</v>
      </c>
      <c r="RM4" s="1">
        <f t="shared" ref="RM4:RM67" si="17">AT4+DD4</f>
        <v>64</v>
      </c>
      <c r="RN4" s="1">
        <f t="shared" ref="RN4:RN67" si="18">AZ4+DJ4</f>
        <v>63</v>
      </c>
      <c r="RO4" s="1">
        <f t="shared" ref="RO4:RO67" si="19">BB4+DL4</f>
        <v>27</v>
      </c>
      <c r="RP4" s="1">
        <f t="shared" ref="RP4:RP67" si="20">BD4+DN4</f>
        <v>58</v>
      </c>
      <c r="RQ4" s="1">
        <f t="shared" ref="RQ4:RQ67" si="21">BL4+DV4</f>
        <v>46</v>
      </c>
      <c r="RR4" s="1">
        <f t="shared" ref="RR4:RR67" si="22">BN4+DX4</f>
        <v>74</v>
      </c>
      <c r="RS4" s="1">
        <f t="shared" si="6"/>
        <v>73</v>
      </c>
      <c r="RT4" s="1">
        <f t="shared" ref="RT4:RT67" si="23">BV4+EF4</f>
        <v>63</v>
      </c>
    </row>
    <row r="5" spans="1:488" s="21" customFormat="1" x14ac:dyDescent="0.25">
      <c r="A5" s="21">
        <f t="shared" si="0"/>
        <v>34</v>
      </c>
      <c r="B5" s="21">
        <f t="shared" si="1"/>
        <v>2026</v>
      </c>
      <c r="C5" s="2">
        <v>46250</v>
      </c>
      <c r="D5">
        <v>12</v>
      </c>
      <c r="E5" t="s">
        <v>29</v>
      </c>
      <c r="F5">
        <v>49</v>
      </c>
      <c r="G5" t="s">
        <v>30</v>
      </c>
      <c r="H5">
        <v>29</v>
      </c>
      <c r="I5" t="s">
        <v>31</v>
      </c>
      <c r="J5">
        <v>8</v>
      </c>
      <c r="K5" t="s">
        <v>32</v>
      </c>
      <c r="L5">
        <v>2</v>
      </c>
      <c r="M5" t="s">
        <v>33</v>
      </c>
      <c r="N5">
        <v>34</v>
      </c>
      <c r="O5" t="s">
        <v>34</v>
      </c>
      <c r="P5">
        <v>15</v>
      </c>
      <c r="Q5" t="s">
        <v>35</v>
      </c>
      <c r="R5">
        <v>5</v>
      </c>
      <c r="S5" t="s">
        <v>36</v>
      </c>
      <c r="T5">
        <v>7</v>
      </c>
      <c r="U5" t="s">
        <v>37</v>
      </c>
      <c r="V5">
        <v>12</v>
      </c>
      <c r="W5" t="s">
        <v>38</v>
      </c>
      <c r="X5">
        <v>10</v>
      </c>
      <c r="Y5" t="s">
        <v>39</v>
      </c>
      <c r="Z5">
        <v>19</v>
      </c>
      <c r="AA5" t="s">
        <v>40</v>
      </c>
      <c r="AB5">
        <v>9</v>
      </c>
      <c r="AC5" t="s">
        <v>41</v>
      </c>
      <c r="AD5">
        <v>13</v>
      </c>
      <c r="AE5" t="s">
        <v>42</v>
      </c>
      <c r="AF5">
        <v>5</v>
      </c>
      <c r="AG5" t="s">
        <v>43</v>
      </c>
      <c r="AH5">
        <v>17</v>
      </c>
      <c r="AI5" t="s">
        <v>44</v>
      </c>
      <c r="AJ5">
        <v>11</v>
      </c>
      <c r="AK5" t="s">
        <v>45</v>
      </c>
      <c r="AL5">
        <v>11</v>
      </c>
      <c r="AM5" t="s">
        <v>46</v>
      </c>
      <c r="AN5">
        <v>28</v>
      </c>
      <c r="AO5" t="s">
        <v>47</v>
      </c>
      <c r="AP5">
        <v>8</v>
      </c>
      <c r="AQ5" t="s">
        <v>48</v>
      </c>
      <c r="AR5"/>
      <c r="AS5"/>
      <c r="AT5">
        <v>13</v>
      </c>
      <c r="AU5" t="s">
        <v>50</v>
      </c>
      <c r="AV5">
        <v>8</v>
      </c>
      <c r="AW5" t="s">
        <v>51</v>
      </c>
      <c r="AX5">
        <v>11</v>
      </c>
      <c r="AY5" t="s">
        <v>52</v>
      </c>
      <c r="AZ5">
        <v>16</v>
      </c>
      <c r="BA5" t="s">
        <v>53</v>
      </c>
      <c r="BB5">
        <v>1</v>
      </c>
      <c r="BC5" t="s">
        <v>54</v>
      </c>
      <c r="BD5">
        <v>11</v>
      </c>
      <c r="BE5" t="s">
        <v>55</v>
      </c>
      <c r="BF5">
        <v>6</v>
      </c>
      <c r="BG5" t="s">
        <v>56</v>
      </c>
      <c r="BH5">
        <v>36</v>
      </c>
      <c r="BI5" t="s">
        <v>57</v>
      </c>
      <c r="BJ5">
        <v>11</v>
      </c>
      <c r="BK5" t="s">
        <v>58</v>
      </c>
      <c r="BL5">
        <v>5</v>
      </c>
      <c r="BM5" t="s">
        <v>59</v>
      </c>
      <c r="BN5">
        <v>19</v>
      </c>
      <c r="BO5" t="s">
        <v>60</v>
      </c>
      <c r="BP5">
        <v>9</v>
      </c>
      <c r="BQ5" t="s">
        <v>61</v>
      </c>
      <c r="BR5">
        <v>1</v>
      </c>
      <c r="BS5" t="s">
        <v>62</v>
      </c>
      <c r="BT5"/>
      <c r="BU5"/>
      <c r="BV5">
        <v>11</v>
      </c>
      <c r="BW5" t="s">
        <v>64</v>
      </c>
      <c r="BX5">
        <v>57</v>
      </c>
      <c r="BY5" t="s">
        <v>65</v>
      </c>
      <c r="BZ5">
        <v>53</v>
      </c>
      <c r="CA5" t="s">
        <v>66</v>
      </c>
      <c r="CB5">
        <v>41</v>
      </c>
      <c r="CC5" t="s">
        <v>67</v>
      </c>
      <c r="CD5">
        <v>53</v>
      </c>
      <c r="CE5" t="s">
        <v>68</v>
      </c>
      <c r="CF5">
        <v>47</v>
      </c>
      <c r="CG5" t="s">
        <v>69</v>
      </c>
      <c r="CH5">
        <v>51</v>
      </c>
      <c r="CI5" t="s">
        <v>70</v>
      </c>
      <c r="CJ5">
        <v>59</v>
      </c>
      <c r="CK5" t="s">
        <v>71</v>
      </c>
      <c r="CL5">
        <v>45</v>
      </c>
      <c r="CM5" t="s">
        <v>72</v>
      </c>
      <c r="CN5">
        <v>63</v>
      </c>
      <c r="CO5" t="s">
        <v>73</v>
      </c>
      <c r="CP5">
        <v>54</v>
      </c>
      <c r="CQ5" t="s">
        <v>74</v>
      </c>
      <c r="CR5">
        <v>35</v>
      </c>
      <c r="CS5" t="s">
        <v>75</v>
      </c>
      <c r="CT5">
        <v>38</v>
      </c>
      <c r="CU5" t="s">
        <v>76</v>
      </c>
      <c r="CV5">
        <v>56</v>
      </c>
      <c r="CW5" t="s">
        <v>77</v>
      </c>
      <c r="CX5">
        <v>38</v>
      </c>
      <c r="CY5" t="s">
        <v>78</v>
      </c>
      <c r="CZ5">
        <v>51</v>
      </c>
      <c r="DA5" t="s">
        <v>79</v>
      </c>
      <c r="DB5"/>
      <c r="DC5"/>
      <c r="DD5">
        <v>50</v>
      </c>
      <c r="DE5" t="s">
        <v>81</v>
      </c>
      <c r="DF5">
        <v>69</v>
      </c>
      <c r="DG5" t="s">
        <v>82</v>
      </c>
      <c r="DH5">
        <v>64</v>
      </c>
      <c r="DI5" t="s">
        <v>83</v>
      </c>
      <c r="DJ5">
        <v>51</v>
      </c>
      <c r="DK5" t="s">
        <v>84</v>
      </c>
      <c r="DL5">
        <v>33</v>
      </c>
      <c r="DM5" t="s">
        <v>85</v>
      </c>
      <c r="DN5">
        <v>50</v>
      </c>
      <c r="DO5" t="s">
        <v>86</v>
      </c>
      <c r="DP5">
        <v>20</v>
      </c>
      <c r="DQ5" t="s">
        <v>87</v>
      </c>
      <c r="DR5">
        <v>44</v>
      </c>
      <c r="DS5" t="s">
        <v>88</v>
      </c>
      <c r="DT5">
        <v>56</v>
      </c>
      <c r="DU5" t="s">
        <v>89</v>
      </c>
      <c r="DV5">
        <v>44</v>
      </c>
      <c r="DW5" t="s">
        <v>90</v>
      </c>
      <c r="DX5">
        <v>54</v>
      </c>
      <c r="DY5" t="s">
        <v>91</v>
      </c>
      <c r="DZ5">
        <v>40</v>
      </c>
      <c r="EA5" t="s">
        <v>92</v>
      </c>
      <c r="EB5">
        <v>54</v>
      </c>
      <c r="EC5" t="s">
        <v>93</v>
      </c>
      <c r="ED5">
        <v>12</v>
      </c>
      <c r="EE5" t="s">
        <v>94</v>
      </c>
      <c r="EF5">
        <v>55</v>
      </c>
      <c r="EG5" t="s">
        <v>95</v>
      </c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Y5" s="21">
        <f t="shared" si="2"/>
        <v>34</v>
      </c>
      <c r="QZ5" s="21">
        <f t="shared" si="3"/>
        <v>2026</v>
      </c>
      <c r="RA5" s="22">
        <f t="shared" si="4"/>
        <v>46250</v>
      </c>
      <c r="RB5" s="23">
        <f t="shared" si="5"/>
        <v>61</v>
      </c>
      <c r="RC5" s="1">
        <f t="shared" si="7"/>
        <v>68</v>
      </c>
      <c r="RD5" s="1">
        <f t="shared" si="8"/>
        <v>59</v>
      </c>
      <c r="RE5" s="1">
        <f t="shared" si="9"/>
        <v>61</v>
      </c>
      <c r="RF5" s="1">
        <f t="shared" si="10"/>
        <v>78</v>
      </c>
      <c r="RG5" s="23">
        <f t="shared" si="11"/>
        <v>54</v>
      </c>
      <c r="RH5" s="1">
        <f t="shared" si="12"/>
        <v>76</v>
      </c>
      <c r="RI5" s="1">
        <f t="shared" si="13"/>
        <v>59</v>
      </c>
      <c r="RJ5" s="1">
        <f t="shared" si="14"/>
        <v>49</v>
      </c>
      <c r="RK5" s="1">
        <f t="shared" si="15"/>
        <v>67</v>
      </c>
      <c r="RL5" s="1">
        <f t="shared" si="16"/>
        <v>59</v>
      </c>
      <c r="RM5" s="1">
        <f t="shared" si="17"/>
        <v>63</v>
      </c>
      <c r="RN5" s="1">
        <f t="shared" si="18"/>
        <v>67</v>
      </c>
      <c r="RO5" s="1">
        <f t="shared" si="19"/>
        <v>34</v>
      </c>
      <c r="RP5" s="1">
        <f t="shared" si="20"/>
        <v>61</v>
      </c>
      <c r="RQ5" s="1">
        <f t="shared" si="21"/>
        <v>49</v>
      </c>
      <c r="RR5" s="1">
        <f t="shared" si="22"/>
        <v>73</v>
      </c>
      <c r="RS5" s="1">
        <f t="shared" si="6"/>
        <v>66</v>
      </c>
      <c r="RT5" s="1">
        <f t="shared" si="23"/>
        <v>66</v>
      </c>
    </row>
    <row r="6" spans="1:488" s="24" customFormat="1" x14ac:dyDescent="0.25">
      <c r="A6" s="24">
        <f t="shared" si="0"/>
        <v>33</v>
      </c>
      <c r="B6" s="24">
        <f t="shared" si="1"/>
        <v>2026</v>
      </c>
      <c r="C6" s="2">
        <v>46243</v>
      </c>
      <c r="D6">
        <v>11</v>
      </c>
      <c r="E6" t="s">
        <v>29</v>
      </c>
      <c r="F6">
        <v>51</v>
      </c>
      <c r="G6" t="s">
        <v>30</v>
      </c>
      <c r="H6">
        <v>28</v>
      </c>
      <c r="I6" t="s">
        <v>31</v>
      </c>
      <c r="J6">
        <v>8</v>
      </c>
      <c r="K6" t="s">
        <v>32</v>
      </c>
      <c r="L6">
        <v>2</v>
      </c>
      <c r="M6" t="s">
        <v>33</v>
      </c>
      <c r="N6">
        <v>35</v>
      </c>
      <c r="O6" t="s">
        <v>34</v>
      </c>
      <c r="P6">
        <v>17</v>
      </c>
      <c r="Q6" t="s">
        <v>35</v>
      </c>
      <c r="R6">
        <v>5</v>
      </c>
      <c r="S6" t="s">
        <v>36</v>
      </c>
      <c r="T6">
        <v>6</v>
      </c>
      <c r="U6" t="s">
        <v>37</v>
      </c>
      <c r="V6">
        <v>12</v>
      </c>
      <c r="W6" t="s">
        <v>38</v>
      </c>
      <c r="X6">
        <v>9</v>
      </c>
      <c r="Y6" t="s">
        <v>39</v>
      </c>
      <c r="Z6">
        <v>19</v>
      </c>
      <c r="AA6" t="s">
        <v>40</v>
      </c>
      <c r="AB6">
        <v>8</v>
      </c>
      <c r="AC6" t="s">
        <v>41</v>
      </c>
      <c r="AD6">
        <v>14</v>
      </c>
      <c r="AE6" t="s">
        <v>42</v>
      </c>
      <c r="AF6">
        <v>5</v>
      </c>
      <c r="AG6" t="s">
        <v>43</v>
      </c>
      <c r="AH6">
        <v>8</v>
      </c>
      <c r="AI6" t="s">
        <v>44</v>
      </c>
      <c r="AJ6">
        <v>7</v>
      </c>
      <c r="AK6" t="s">
        <v>45</v>
      </c>
      <c r="AL6">
        <v>11</v>
      </c>
      <c r="AM6" t="s">
        <v>46</v>
      </c>
      <c r="AN6">
        <v>31</v>
      </c>
      <c r="AO6" t="s">
        <v>47</v>
      </c>
      <c r="AP6">
        <v>7</v>
      </c>
      <c r="AQ6" t="s">
        <v>48</v>
      </c>
      <c r="AR6"/>
      <c r="AS6"/>
      <c r="AT6">
        <v>12</v>
      </c>
      <c r="AU6" t="s">
        <v>50</v>
      </c>
      <c r="AV6">
        <v>13</v>
      </c>
      <c r="AW6" t="s">
        <v>51</v>
      </c>
      <c r="AX6">
        <v>11</v>
      </c>
      <c r="AY6" t="s">
        <v>52</v>
      </c>
      <c r="AZ6">
        <v>16</v>
      </c>
      <c r="BA6" t="s">
        <v>53</v>
      </c>
      <c r="BB6">
        <v>1</v>
      </c>
      <c r="BC6" t="s">
        <v>54</v>
      </c>
      <c r="BD6">
        <v>9</v>
      </c>
      <c r="BE6" t="s">
        <v>55</v>
      </c>
      <c r="BF6">
        <v>5</v>
      </c>
      <c r="BG6" t="s">
        <v>56</v>
      </c>
      <c r="BH6">
        <v>28</v>
      </c>
      <c r="BI6" t="s">
        <v>57</v>
      </c>
      <c r="BJ6">
        <v>12</v>
      </c>
      <c r="BK6" t="s">
        <v>58</v>
      </c>
      <c r="BL6">
        <v>7</v>
      </c>
      <c r="BM6" t="s">
        <v>59</v>
      </c>
      <c r="BN6">
        <v>21</v>
      </c>
      <c r="BO6" t="s">
        <v>60</v>
      </c>
      <c r="BP6">
        <v>10</v>
      </c>
      <c r="BQ6" t="s">
        <v>61</v>
      </c>
      <c r="BR6">
        <v>4</v>
      </c>
      <c r="BS6" t="s">
        <v>62</v>
      </c>
      <c r="BT6">
        <v>2</v>
      </c>
      <c r="BU6" t="s">
        <v>63</v>
      </c>
      <c r="BV6">
        <v>12</v>
      </c>
      <c r="BW6" t="s">
        <v>64</v>
      </c>
      <c r="BX6">
        <v>55</v>
      </c>
      <c r="BY6" t="s">
        <v>65</v>
      </c>
      <c r="BZ6">
        <v>53</v>
      </c>
      <c r="CA6" t="s">
        <v>66</v>
      </c>
      <c r="CB6">
        <v>40</v>
      </c>
      <c r="CC6" t="s">
        <v>67</v>
      </c>
      <c r="CD6">
        <v>56</v>
      </c>
      <c r="CE6" t="s">
        <v>68</v>
      </c>
      <c r="CF6">
        <v>47</v>
      </c>
      <c r="CG6" t="s">
        <v>69</v>
      </c>
      <c r="CH6">
        <v>56</v>
      </c>
      <c r="CI6" t="s">
        <v>70</v>
      </c>
      <c r="CJ6">
        <v>58</v>
      </c>
      <c r="CK6" t="s">
        <v>71</v>
      </c>
      <c r="CL6">
        <v>51</v>
      </c>
      <c r="CM6" t="s">
        <v>72</v>
      </c>
      <c r="CN6">
        <v>59</v>
      </c>
      <c r="CO6" t="s">
        <v>73</v>
      </c>
      <c r="CP6">
        <v>59</v>
      </c>
      <c r="CQ6" t="s">
        <v>74</v>
      </c>
      <c r="CR6">
        <v>26</v>
      </c>
      <c r="CS6" t="s">
        <v>75</v>
      </c>
      <c r="CT6">
        <v>47</v>
      </c>
      <c r="CU6" t="s">
        <v>76</v>
      </c>
      <c r="CV6">
        <v>61</v>
      </c>
      <c r="CW6" t="s">
        <v>77</v>
      </c>
      <c r="CX6">
        <v>39</v>
      </c>
      <c r="CY6" t="s">
        <v>78</v>
      </c>
      <c r="CZ6">
        <v>55</v>
      </c>
      <c r="DA6" t="s">
        <v>79</v>
      </c>
      <c r="DB6"/>
      <c r="DC6"/>
      <c r="DD6">
        <v>50</v>
      </c>
      <c r="DE6" t="s">
        <v>81</v>
      </c>
      <c r="DF6">
        <v>66</v>
      </c>
      <c r="DG6" t="s">
        <v>82</v>
      </c>
      <c r="DH6">
        <v>64</v>
      </c>
      <c r="DI6" t="s">
        <v>83</v>
      </c>
      <c r="DJ6">
        <v>54</v>
      </c>
      <c r="DK6" t="s">
        <v>84</v>
      </c>
      <c r="DL6">
        <v>30</v>
      </c>
      <c r="DM6" t="s">
        <v>85</v>
      </c>
      <c r="DN6">
        <v>50</v>
      </c>
      <c r="DO6" t="s">
        <v>86</v>
      </c>
      <c r="DP6">
        <v>23</v>
      </c>
      <c r="DQ6" t="s">
        <v>87</v>
      </c>
      <c r="DR6">
        <v>58</v>
      </c>
      <c r="DS6" t="s">
        <v>88</v>
      </c>
      <c r="DT6">
        <v>53</v>
      </c>
      <c r="DU6" t="s">
        <v>89</v>
      </c>
      <c r="DV6">
        <v>48</v>
      </c>
      <c r="DW6" t="s">
        <v>90</v>
      </c>
      <c r="DX6">
        <v>55</v>
      </c>
      <c r="DY6" t="s">
        <v>91</v>
      </c>
      <c r="DZ6">
        <v>40</v>
      </c>
      <c r="EA6" t="s">
        <v>92</v>
      </c>
      <c r="EB6">
        <v>50</v>
      </c>
      <c r="EC6" t="s">
        <v>93</v>
      </c>
      <c r="ED6">
        <v>14</v>
      </c>
      <c r="EE6" t="s">
        <v>94</v>
      </c>
      <c r="EF6">
        <v>56</v>
      </c>
      <c r="EG6" t="s">
        <v>95</v>
      </c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Y6" s="24">
        <f t="shared" si="2"/>
        <v>33</v>
      </c>
      <c r="QZ6" s="24">
        <f t="shared" si="3"/>
        <v>2026</v>
      </c>
      <c r="RA6" s="25">
        <f t="shared" si="4"/>
        <v>46243</v>
      </c>
      <c r="RB6" s="26">
        <f t="shared" si="5"/>
        <v>62</v>
      </c>
      <c r="RC6" s="1">
        <f t="shared" si="7"/>
        <v>70</v>
      </c>
      <c r="RD6" s="1">
        <f t="shared" si="8"/>
        <v>59</v>
      </c>
      <c r="RE6" s="1">
        <f t="shared" si="9"/>
        <v>65</v>
      </c>
      <c r="RF6" s="1">
        <f t="shared" si="10"/>
        <v>77</v>
      </c>
      <c r="RG6" s="23">
        <f t="shared" si="11"/>
        <v>59</v>
      </c>
      <c r="RH6" s="1">
        <f t="shared" si="12"/>
        <v>73</v>
      </c>
      <c r="RI6" s="1">
        <f t="shared" si="13"/>
        <v>64</v>
      </c>
      <c r="RJ6" s="1">
        <f t="shared" si="14"/>
        <v>54</v>
      </c>
      <c r="RK6" s="1">
        <f t="shared" si="15"/>
        <v>72</v>
      </c>
      <c r="RL6" s="1">
        <f t="shared" si="16"/>
        <v>62</v>
      </c>
      <c r="RM6" s="1">
        <f t="shared" si="17"/>
        <v>62</v>
      </c>
      <c r="RN6" s="1">
        <f t="shared" si="18"/>
        <v>70</v>
      </c>
      <c r="RO6" s="1">
        <f t="shared" si="19"/>
        <v>31</v>
      </c>
      <c r="RP6" s="1">
        <f t="shared" si="20"/>
        <v>59</v>
      </c>
      <c r="RQ6" s="1">
        <f t="shared" si="21"/>
        <v>55</v>
      </c>
      <c r="RR6" s="1">
        <f t="shared" si="22"/>
        <v>76</v>
      </c>
      <c r="RS6" s="1">
        <f t="shared" si="6"/>
        <v>70</v>
      </c>
      <c r="RT6" s="1">
        <f t="shared" si="23"/>
        <v>68</v>
      </c>
    </row>
    <row r="7" spans="1:488" s="24" customFormat="1" x14ac:dyDescent="0.25">
      <c r="A7" s="24">
        <f t="shared" si="0"/>
        <v>32</v>
      </c>
      <c r="B7" s="24">
        <f t="shared" si="1"/>
        <v>2026</v>
      </c>
      <c r="C7" s="2">
        <v>46236</v>
      </c>
      <c r="D7">
        <v>11</v>
      </c>
      <c r="E7" t="s">
        <v>29</v>
      </c>
      <c r="F7">
        <v>52</v>
      </c>
      <c r="G7" t="s">
        <v>30</v>
      </c>
      <c r="H7">
        <v>28</v>
      </c>
      <c r="I7" t="s">
        <v>31</v>
      </c>
      <c r="J7">
        <v>7</v>
      </c>
      <c r="K7" t="s">
        <v>32</v>
      </c>
      <c r="L7">
        <v>2</v>
      </c>
      <c r="M7" t="s">
        <v>33</v>
      </c>
      <c r="N7">
        <v>41</v>
      </c>
      <c r="O7" t="s">
        <v>34</v>
      </c>
      <c r="P7">
        <v>15</v>
      </c>
      <c r="Q7" t="s">
        <v>35</v>
      </c>
      <c r="R7">
        <v>5</v>
      </c>
      <c r="S7" t="s">
        <v>36</v>
      </c>
      <c r="T7">
        <v>6</v>
      </c>
      <c r="U7" t="s">
        <v>37</v>
      </c>
      <c r="V7">
        <v>10</v>
      </c>
      <c r="W7" t="s">
        <v>38</v>
      </c>
      <c r="X7">
        <v>9</v>
      </c>
      <c r="Y7" t="s">
        <v>39</v>
      </c>
      <c r="Z7">
        <v>18</v>
      </c>
      <c r="AA7" t="s">
        <v>40</v>
      </c>
      <c r="AB7">
        <v>7</v>
      </c>
      <c r="AC7" t="s">
        <v>41</v>
      </c>
      <c r="AD7">
        <v>13</v>
      </c>
      <c r="AE7" t="s">
        <v>42</v>
      </c>
      <c r="AF7">
        <v>5</v>
      </c>
      <c r="AG7" t="s">
        <v>43</v>
      </c>
      <c r="AH7">
        <v>17</v>
      </c>
      <c r="AI7" t="s">
        <v>44</v>
      </c>
      <c r="AJ7">
        <v>3</v>
      </c>
      <c r="AK7" t="s">
        <v>45</v>
      </c>
      <c r="AL7">
        <v>12</v>
      </c>
      <c r="AM7" t="s">
        <v>46</v>
      </c>
      <c r="AN7">
        <v>29</v>
      </c>
      <c r="AO7" t="s">
        <v>47</v>
      </c>
      <c r="AP7">
        <v>7</v>
      </c>
      <c r="AQ7" t="s">
        <v>48</v>
      </c>
      <c r="AR7"/>
      <c r="AS7"/>
      <c r="AT7">
        <v>10</v>
      </c>
      <c r="AU7" t="s">
        <v>50</v>
      </c>
      <c r="AV7">
        <v>13</v>
      </c>
      <c r="AW7" t="s">
        <v>51</v>
      </c>
      <c r="AX7">
        <v>11</v>
      </c>
      <c r="AY7" t="s">
        <v>52</v>
      </c>
      <c r="AZ7">
        <v>14</v>
      </c>
      <c r="BA7" t="s">
        <v>53</v>
      </c>
      <c r="BB7">
        <v>2</v>
      </c>
      <c r="BC7" t="s">
        <v>54</v>
      </c>
      <c r="BD7">
        <v>9</v>
      </c>
      <c r="BE7" t="s">
        <v>55</v>
      </c>
      <c r="BF7">
        <v>5</v>
      </c>
      <c r="BG7" t="s">
        <v>56</v>
      </c>
      <c r="BH7">
        <v>21</v>
      </c>
      <c r="BI7" t="s">
        <v>57</v>
      </c>
      <c r="BJ7">
        <v>8</v>
      </c>
      <c r="BK7" t="s">
        <v>58</v>
      </c>
      <c r="BL7">
        <v>8</v>
      </c>
      <c r="BM7" t="s">
        <v>59</v>
      </c>
      <c r="BN7">
        <v>19</v>
      </c>
      <c r="BO7" t="s">
        <v>60</v>
      </c>
      <c r="BP7">
        <v>12</v>
      </c>
      <c r="BQ7" t="s">
        <v>61</v>
      </c>
      <c r="BR7">
        <v>2</v>
      </c>
      <c r="BS7" t="s">
        <v>62</v>
      </c>
      <c r="BT7"/>
      <c r="BU7"/>
      <c r="BV7">
        <v>13</v>
      </c>
      <c r="BW7" t="s">
        <v>64</v>
      </c>
      <c r="BX7">
        <v>50</v>
      </c>
      <c r="BY7" t="s">
        <v>65</v>
      </c>
      <c r="BZ7">
        <v>53</v>
      </c>
      <c r="CA7" t="s">
        <v>66</v>
      </c>
      <c r="CB7">
        <v>38</v>
      </c>
      <c r="CC7" t="s">
        <v>67</v>
      </c>
      <c r="CD7">
        <v>53</v>
      </c>
      <c r="CE7" t="s">
        <v>68</v>
      </c>
      <c r="CF7">
        <v>48</v>
      </c>
      <c r="CG7" t="s">
        <v>69</v>
      </c>
      <c r="CH7">
        <v>55</v>
      </c>
      <c r="CI7" t="s">
        <v>70</v>
      </c>
      <c r="CJ7">
        <v>60</v>
      </c>
      <c r="CK7" t="s">
        <v>71</v>
      </c>
      <c r="CL7">
        <v>52</v>
      </c>
      <c r="CM7" t="s">
        <v>72</v>
      </c>
      <c r="CN7">
        <v>59</v>
      </c>
      <c r="CO7" t="s">
        <v>73</v>
      </c>
      <c r="CP7">
        <v>58</v>
      </c>
      <c r="CQ7" t="s">
        <v>74</v>
      </c>
      <c r="CR7">
        <v>46</v>
      </c>
      <c r="CS7" t="s">
        <v>75</v>
      </c>
      <c r="CT7">
        <v>48</v>
      </c>
      <c r="CU7" t="s">
        <v>76</v>
      </c>
      <c r="CV7">
        <v>63</v>
      </c>
      <c r="CW7" t="s">
        <v>77</v>
      </c>
      <c r="CX7">
        <v>44</v>
      </c>
      <c r="CY7" t="s">
        <v>78</v>
      </c>
      <c r="CZ7">
        <v>57</v>
      </c>
      <c r="DA7" t="s">
        <v>79</v>
      </c>
      <c r="DB7"/>
      <c r="DC7"/>
      <c r="DD7">
        <v>47</v>
      </c>
      <c r="DE7" t="s">
        <v>81</v>
      </c>
      <c r="DF7">
        <v>65</v>
      </c>
      <c r="DG7" t="s">
        <v>82</v>
      </c>
      <c r="DH7">
        <v>63</v>
      </c>
      <c r="DI7" t="s">
        <v>83</v>
      </c>
      <c r="DJ7">
        <v>53</v>
      </c>
      <c r="DK7" t="s">
        <v>84</v>
      </c>
      <c r="DL7">
        <v>42</v>
      </c>
      <c r="DM7" t="s">
        <v>85</v>
      </c>
      <c r="DN7">
        <v>50</v>
      </c>
      <c r="DO7" t="s">
        <v>86</v>
      </c>
      <c r="DP7">
        <v>22</v>
      </c>
      <c r="DQ7" t="s">
        <v>87</v>
      </c>
      <c r="DR7">
        <v>74</v>
      </c>
      <c r="DS7" t="s">
        <v>88</v>
      </c>
      <c r="DT7">
        <v>48</v>
      </c>
      <c r="DU7" t="s">
        <v>89</v>
      </c>
      <c r="DV7">
        <v>46</v>
      </c>
      <c r="DW7" t="s">
        <v>90</v>
      </c>
      <c r="DX7">
        <v>56</v>
      </c>
      <c r="DY7" t="s">
        <v>91</v>
      </c>
      <c r="DZ7">
        <v>46</v>
      </c>
      <c r="EA7" t="s">
        <v>92</v>
      </c>
      <c r="EB7">
        <v>43</v>
      </c>
      <c r="EC7" t="s">
        <v>93</v>
      </c>
      <c r="ED7">
        <v>13</v>
      </c>
      <c r="EE7" t="s">
        <v>94</v>
      </c>
      <c r="EF7">
        <v>57</v>
      </c>
      <c r="EG7" t="s">
        <v>95</v>
      </c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Y7" s="24">
        <f t="shared" si="2"/>
        <v>32</v>
      </c>
      <c r="QZ7" s="24">
        <f t="shared" si="3"/>
        <v>2026</v>
      </c>
      <c r="RA7" s="25">
        <f t="shared" si="4"/>
        <v>46236</v>
      </c>
      <c r="RB7" s="26">
        <f t="shared" si="5"/>
        <v>63</v>
      </c>
      <c r="RC7" s="1">
        <f t="shared" si="7"/>
        <v>68</v>
      </c>
      <c r="RD7" s="1">
        <f t="shared" si="8"/>
        <v>58</v>
      </c>
      <c r="RE7" s="1">
        <f t="shared" si="9"/>
        <v>64</v>
      </c>
      <c r="RF7" s="1">
        <f t="shared" si="10"/>
        <v>78</v>
      </c>
      <c r="RG7" s="23">
        <f t="shared" si="11"/>
        <v>59</v>
      </c>
      <c r="RH7" s="1">
        <f t="shared" si="12"/>
        <v>72</v>
      </c>
      <c r="RI7" s="1">
        <f t="shared" si="13"/>
        <v>63</v>
      </c>
      <c r="RJ7" s="1">
        <f t="shared" si="14"/>
        <v>51</v>
      </c>
      <c r="RK7" s="1">
        <f t="shared" si="15"/>
        <v>75</v>
      </c>
      <c r="RL7" s="1">
        <f t="shared" si="16"/>
        <v>64</v>
      </c>
      <c r="RM7" s="1">
        <f t="shared" si="17"/>
        <v>57</v>
      </c>
      <c r="RN7" s="1">
        <f t="shared" si="18"/>
        <v>67</v>
      </c>
      <c r="RO7" s="1">
        <f t="shared" si="19"/>
        <v>44</v>
      </c>
      <c r="RP7" s="1">
        <f t="shared" si="20"/>
        <v>59</v>
      </c>
      <c r="RQ7" s="1">
        <f t="shared" si="21"/>
        <v>54</v>
      </c>
      <c r="RR7" s="1">
        <f t="shared" si="22"/>
        <v>75</v>
      </c>
      <c r="RS7" s="1">
        <f t="shared" si="6"/>
        <v>73</v>
      </c>
      <c r="RT7" s="1">
        <f t="shared" si="23"/>
        <v>70</v>
      </c>
    </row>
    <row r="8" spans="1:488" s="27" customFormat="1" x14ac:dyDescent="0.25">
      <c r="A8" s="27">
        <f t="shared" si="0"/>
        <v>31</v>
      </c>
      <c r="B8" s="27">
        <f t="shared" si="1"/>
        <v>2026</v>
      </c>
      <c r="C8" s="2">
        <v>46229</v>
      </c>
      <c r="D8">
        <v>11</v>
      </c>
      <c r="E8" t="s">
        <v>29</v>
      </c>
      <c r="F8">
        <v>52</v>
      </c>
      <c r="G8" t="s">
        <v>30</v>
      </c>
      <c r="H8">
        <v>28</v>
      </c>
      <c r="I8" t="s">
        <v>31</v>
      </c>
      <c r="J8">
        <v>7</v>
      </c>
      <c r="K8" t="s">
        <v>32</v>
      </c>
      <c r="L8">
        <v>2</v>
      </c>
      <c r="M8" t="s">
        <v>33</v>
      </c>
      <c r="N8">
        <v>42</v>
      </c>
      <c r="O8" t="s">
        <v>34</v>
      </c>
      <c r="P8">
        <v>17</v>
      </c>
      <c r="Q8" t="s">
        <v>35</v>
      </c>
      <c r="R8">
        <v>5</v>
      </c>
      <c r="S8" t="s">
        <v>36</v>
      </c>
      <c r="T8">
        <v>5</v>
      </c>
      <c r="U8" t="s">
        <v>37</v>
      </c>
      <c r="V8">
        <v>11</v>
      </c>
      <c r="W8" t="s">
        <v>38</v>
      </c>
      <c r="X8">
        <v>8</v>
      </c>
      <c r="Y8" t="s">
        <v>39</v>
      </c>
      <c r="Z8">
        <v>16</v>
      </c>
      <c r="AA8" t="s">
        <v>40</v>
      </c>
      <c r="AB8">
        <v>9</v>
      </c>
      <c r="AC8" t="s">
        <v>41</v>
      </c>
      <c r="AD8">
        <v>12</v>
      </c>
      <c r="AE8" t="s">
        <v>42</v>
      </c>
      <c r="AF8">
        <v>6</v>
      </c>
      <c r="AG8" t="s">
        <v>43</v>
      </c>
      <c r="AH8"/>
      <c r="AI8"/>
      <c r="AJ8">
        <v>8</v>
      </c>
      <c r="AK8" t="s">
        <v>45</v>
      </c>
      <c r="AL8">
        <v>15</v>
      </c>
      <c r="AM8" t="s">
        <v>46</v>
      </c>
      <c r="AN8">
        <v>31</v>
      </c>
      <c r="AO8" t="s">
        <v>47</v>
      </c>
      <c r="AP8">
        <v>6</v>
      </c>
      <c r="AQ8" t="s">
        <v>48</v>
      </c>
      <c r="AR8"/>
      <c r="AS8"/>
      <c r="AT8">
        <v>12</v>
      </c>
      <c r="AU8" t="s">
        <v>50</v>
      </c>
      <c r="AV8">
        <v>9</v>
      </c>
      <c r="AW8" t="s">
        <v>51</v>
      </c>
      <c r="AX8">
        <v>11</v>
      </c>
      <c r="AY8" t="s">
        <v>52</v>
      </c>
      <c r="AZ8">
        <v>14</v>
      </c>
      <c r="BA8" t="s">
        <v>53</v>
      </c>
      <c r="BB8">
        <v>2</v>
      </c>
      <c r="BC8" t="s">
        <v>54</v>
      </c>
      <c r="BD8">
        <v>8</v>
      </c>
      <c r="BE8" t="s">
        <v>55</v>
      </c>
      <c r="BF8">
        <v>7</v>
      </c>
      <c r="BG8" t="s">
        <v>56</v>
      </c>
      <c r="BH8">
        <v>24</v>
      </c>
      <c r="BI8" t="s">
        <v>57</v>
      </c>
      <c r="BJ8">
        <v>8</v>
      </c>
      <c r="BK8" t="s">
        <v>58</v>
      </c>
      <c r="BL8">
        <v>7</v>
      </c>
      <c r="BM8" t="s">
        <v>59</v>
      </c>
      <c r="BN8">
        <v>19</v>
      </c>
      <c r="BO8" t="s">
        <v>60</v>
      </c>
      <c r="BP8">
        <v>14</v>
      </c>
      <c r="BQ8" t="s">
        <v>61</v>
      </c>
      <c r="BR8">
        <v>3</v>
      </c>
      <c r="BS8" t="s">
        <v>62</v>
      </c>
      <c r="BT8"/>
      <c r="BU8"/>
      <c r="BV8">
        <v>14</v>
      </c>
      <c r="BW8" t="s">
        <v>64</v>
      </c>
      <c r="BX8">
        <v>48</v>
      </c>
      <c r="BY8" t="s">
        <v>65</v>
      </c>
      <c r="BZ8">
        <v>54</v>
      </c>
      <c r="CA8" t="s">
        <v>66</v>
      </c>
      <c r="CB8">
        <v>39</v>
      </c>
      <c r="CC8" t="s">
        <v>67</v>
      </c>
      <c r="CD8">
        <v>55</v>
      </c>
      <c r="CE8" t="s">
        <v>68</v>
      </c>
      <c r="CF8">
        <v>46</v>
      </c>
      <c r="CG8" t="s">
        <v>69</v>
      </c>
      <c r="CH8">
        <v>55</v>
      </c>
      <c r="CI8" t="s">
        <v>70</v>
      </c>
      <c r="CJ8">
        <v>62</v>
      </c>
      <c r="CK8" t="s">
        <v>71</v>
      </c>
      <c r="CL8">
        <v>55</v>
      </c>
      <c r="CM8" t="s">
        <v>72</v>
      </c>
      <c r="CN8">
        <v>56</v>
      </c>
      <c r="CO8" t="s">
        <v>73</v>
      </c>
      <c r="CP8">
        <v>60</v>
      </c>
      <c r="CQ8" t="s">
        <v>74</v>
      </c>
      <c r="CR8">
        <v>55</v>
      </c>
      <c r="CS8" t="s">
        <v>75</v>
      </c>
      <c r="CT8">
        <v>45</v>
      </c>
      <c r="CU8" t="s">
        <v>76</v>
      </c>
      <c r="CV8">
        <v>63</v>
      </c>
      <c r="CW8" t="s">
        <v>77</v>
      </c>
      <c r="CX8">
        <v>44</v>
      </c>
      <c r="CY8" t="s">
        <v>78</v>
      </c>
      <c r="CZ8">
        <v>56</v>
      </c>
      <c r="DA8" t="s">
        <v>79</v>
      </c>
      <c r="DB8"/>
      <c r="DC8"/>
      <c r="DD8">
        <v>49</v>
      </c>
      <c r="DE8" t="s">
        <v>81</v>
      </c>
      <c r="DF8">
        <v>59</v>
      </c>
      <c r="DG8" t="s">
        <v>82</v>
      </c>
      <c r="DH8">
        <v>64</v>
      </c>
      <c r="DI8" t="s">
        <v>83</v>
      </c>
      <c r="DJ8">
        <v>49</v>
      </c>
      <c r="DK8" t="s">
        <v>84</v>
      </c>
      <c r="DL8">
        <v>44</v>
      </c>
      <c r="DM8" t="s">
        <v>85</v>
      </c>
      <c r="DN8">
        <v>49</v>
      </c>
      <c r="DO8" t="s">
        <v>86</v>
      </c>
      <c r="DP8">
        <v>20</v>
      </c>
      <c r="DQ8" t="s">
        <v>87</v>
      </c>
      <c r="DR8">
        <v>60</v>
      </c>
      <c r="DS8" t="s">
        <v>88</v>
      </c>
      <c r="DT8">
        <v>42</v>
      </c>
      <c r="DU8" t="s">
        <v>89</v>
      </c>
      <c r="DV8">
        <v>45</v>
      </c>
      <c r="DW8" t="s">
        <v>90</v>
      </c>
      <c r="DX8">
        <v>56</v>
      </c>
      <c r="DY8" t="s">
        <v>91</v>
      </c>
      <c r="DZ8">
        <v>45</v>
      </c>
      <c r="EA8" t="s">
        <v>92</v>
      </c>
      <c r="EB8">
        <v>48</v>
      </c>
      <c r="EC8" t="s">
        <v>93</v>
      </c>
      <c r="ED8">
        <v>12</v>
      </c>
      <c r="EE8" t="s">
        <v>94</v>
      </c>
      <c r="EF8">
        <v>56</v>
      </c>
      <c r="EG8" t="s">
        <v>95</v>
      </c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Y8" s="27">
        <f t="shared" si="2"/>
        <v>31</v>
      </c>
      <c r="QZ8" s="27">
        <f t="shared" si="3"/>
        <v>2026</v>
      </c>
      <c r="RA8" s="28">
        <f t="shared" si="4"/>
        <v>46229</v>
      </c>
      <c r="RB8" s="29">
        <f t="shared" si="5"/>
        <v>63</v>
      </c>
      <c r="RC8" s="1">
        <f t="shared" si="7"/>
        <v>71</v>
      </c>
      <c r="RD8" s="1">
        <f t="shared" si="8"/>
        <v>57</v>
      </c>
      <c r="RE8" s="1">
        <f t="shared" si="9"/>
        <v>63</v>
      </c>
      <c r="RF8" s="1">
        <f t="shared" si="10"/>
        <v>78</v>
      </c>
      <c r="RG8" s="23">
        <f t="shared" si="11"/>
        <v>64</v>
      </c>
      <c r="RH8" s="1">
        <f t="shared" si="12"/>
        <v>68</v>
      </c>
      <c r="RI8" s="1">
        <f t="shared" si="13"/>
        <v>66</v>
      </c>
      <c r="RJ8" s="1">
        <f t="shared" si="14"/>
        <v>53</v>
      </c>
      <c r="RK8" s="1">
        <f t="shared" si="15"/>
        <v>78</v>
      </c>
      <c r="RL8" s="1">
        <f t="shared" si="16"/>
        <v>62</v>
      </c>
      <c r="RM8" s="1">
        <f t="shared" si="17"/>
        <v>61</v>
      </c>
      <c r="RN8" s="1">
        <f t="shared" si="18"/>
        <v>63</v>
      </c>
      <c r="RO8" s="1">
        <f t="shared" si="19"/>
        <v>46</v>
      </c>
      <c r="RP8" s="1">
        <f t="shared" si="20"/>
        <v>57</v>
      </c>
      <c r="RQ8" s="1">
        <f t="shared" si="21"/>
        <v>52</v>
      </c>
      <c r="RR8" s="1">
        <f t="shared" si="22"/>
        <v>75</v>
      </c>
      <c r="RS8" s="1">
        <f t="shared" si="6"/>
        <v>75</v>
      </c>
      <c r="RT8" s="1">
        <f t="shared" si="23"/>
        <v>70</v>
      </c>
    </row>
    <row r="9" spans="1:488" s="27" customFormat="1" x14ac:dyDescent="0.25">
      <c r="A9" s="27">
        <f t="shared" si="0"/>
        <v>30</v>
      </c>
      <c r="B9" s="27">
        <f t="shared" si="1"/>
        <v>2026</v>
      </c>
      <c r="C9" s="2">
        <v>46222</v>
      </c>
      <c r="D9">
        <v>13</v>
      </c>
      <c r="E9" t="s">
        <v>29</v>
      </c>
      <c r="F9">
        <v>53</v>
      </c>
      <c r="G9" t="s">
        <v>30</v>
      </c>
      <c r="H9">
        <v>26</v>
      </c>
      <c r="I9" t="s">
        <v>31</v>
      </c>
      <c r="J9">
        <v>6</v>
      </c>
      <c r="K9" t="s">
        <v>32</v>
      </c>
      <c r="L9">
        <v>2</v>
      </c>
      <c r="M9" t="s">
        <v>33</v>
      </c>
      <c r="N9">
        <v>40</v>
      </c>
      <c r="O9" t="s">
        <v>34</v>
      </c>
      <c r="P9">
        <v>17</v>
      </c>
      <c r="Q9" t="s">
        <v>35</v>
      </c>
      <c r="R9">
        <v>4</v>
      </c>
      <c r="S9" t="s">
        <v>36</v>
      </c>
      <c r="T9">
        <v>7</v>
      </c>
      <c r="U9" t="s">
        <v>37</v>
      </c>
      <c r="V9">
        <v>12</v>
      </c>
      <c r="W9" t="s">
        <v>38</v>
      </c>
      <c r="X9">
        <v>8</v>
      </c>
      <c r="Y9" t="s">
        <v>39</v>
      </c>
      <c r="Z9">
        <v>17</v>
      </c>
      <c r="AA9" t="s">
        <v>40</v>
      </c>
      <c r="AB9">
        <v>11</v>
      </c>
      <c r="AC9" t="s">
        <v>41</v>
      </c>
      <c r="AD9">
        <v>9</v>
      </c>
      <c r="AE9" t="s">
        <v>42</v>
      </c>
      <c r="AF9">
        <v>5</v>
      </c>
      <c r="AG9" t="s">
        <v>43</v>
      </c>
      <c r="AH9"/>
      <c r="AI9"/>
      <c r="AJ9">
        <v>6</v>
      </c>
      <c r="AK9" t="s">
        <v>45</v>
      </c>
      <c r="AL9">
        <v>18</v>
      </c>
      <c r="AM9" t="s">
        <v>46</v>
      </c>
      <c r="AN9">
        <v>27</v>
      </c>
      <c r="AO9" t="s">
        <v>47</v>
      </c>
      <c r="AP9">
        <v>4</v>
      </c>
      <c r="AQ9" t="s">
        <v>48</v>
      </c>
      <c r="AR9"/>
      <c r="AS9"/>
      <c r="AT9">
        <v>24</v>
      </c>
      <c r="AU9" t="s">
        <v>50</v>
      </c>
      <c r="AV9">
        <v>6</v>
      </c>
      <c r="AW9" t="s">
        <v>51</v>
      </c>
      <c r="AX9">
        <v>13</v>
      </c>
      <c r="AY9" t="s">
        <v>52</v>
      </c>
      <c r="AZ9">
        <v>10</v>
      </c>
      <c r="BA9" t="s">
        <v>53</v>
      </c>
      <c r="BB9">
        <v>4</v>
      </c>
      <c r="BC9" t="s">
        <v>54</v>
      </c>
      <c r="BD9">
        <v>12</v>
      </c>
      <c r="BE9" t="s">
        <v>55</v>
      </c>
      <c r="BF9">
        <v>11</v>
      </c>
      <c r="BG9" t="s">
        <v>56</v>
      </c>
      <c r="BH9">
        <v>20</v>
      </c>
      <c r="BI9" t="s">
        <v>57</v>
      </c>
      <c r="BJ9">
        <v>7</v>
      </c>
      <c r="BK9" t="s">
        <v>58</v>
      </c>
      <c r="BL9">
        <v>7</v>
      </c>
      <c r="BM9" t="s">
        <v>59</v>
      </c>
      <c r="BN9">
        <v>19</v>
      </c>
      <c r="BO9" t="s">
        <v>60</v>
      </c>
      <c r="BP9">
        <v>15</v>
      </c>
      <c r="BQ9" t="s">
        <v>61</v>
      </c>
      <c r="BR9">
        <v>1</v>
      </c>
      <c r="BS9" t="s">
        <v>62</v>
      </c>
      <c r="BT9"/>
      <c r="BU9"/>
      <c r="BV9">
        <v>15</v>
      </c>
      <c r="BW9" t="s">
        <v>64</v>
      </c>
      <c r="BX9">
        <v>53</v>
      </c>
      <c r="BY9" t="s">
        <v>65</v>
      </c>
      <c r="BZ9">
        <v>55</v>
      </c>
      <c r="CA9" t="s">
        <v>66</v>
      </c>
      <c r="CB9">
        <v>45</v>
      </c>
      <c r="CC9" t="s">
        <v>67</v>
      </c>
      <c r="CD9">
        <v>50</v>
      </c>
      <c r="CE9" t="s">
        <v>68</v>
      </c>
      <c r="CF9">
        <v>47</v>
      </c>
      <c r="CG9" t="s">
        <v>69</v>
      </c>
      <c r="CH9">
        <v>55</v>
      </c>
      <c r="CI9" t="s">
        <v>70</v>
      </c>
      <c r="CJ9">
        <v>62</v>
      </c>
      <c r="CK9" t="s">
        <v>71</v>
      </c>
      <c r="CL9">
        <v>61</v>
      </c>
      <c r="CM9" t="s">
        <v>72</v>
      </c>
      <c r="CN9">
        <v>65</v>
      </c>
      <c r="CO9" t="s">
        <v>73</v>
      </c>
      <c r="CP9">
        <v>52</v>
      </c>
      <c r="CQ9" t="s">
        <v>74</v>
      </c>
      <c r="CR9">
        <v>35</v>
      </c>
      <c r="CS9" t="s">
        <v>75</v>
      </c>
      <c r="CT9">
        <v>54</v>
      </c>
      <c r="CU9" t="s">
        <v>76</v>
      </c>
      <c r="CV9">
        <v>62</v>
      </c>
      <c r="CW9" t="s">
        <v>77</v>
      </c>
      <c r="CX9">
        <v>41</v>
      </c>
      <c r="CY9" t="s">
        <v>78</v>
      </c>
      <c r="CZ9">
        <v>53</v>
      </c>
      <c r="DA9" t="s">
        <v>79</v>
      </c>
      <c r="DB9"/>
      <c r="DC9"/>
      <c r="DD9">
        <v>44</v>
      </c>
      <c r="DE9" t="s">
        <v>81</v>
      </c>
      <c r="DF9">
        <v>56</v>
      </c>
      <c r="DG9" t="s">
        <v>82</v>
      </c>
      <c r="DH9">
        <v>61</v>
      </c>
      <c r="DI9" t="s">
        <v>83</v>
      </c>
      <c r="DJ9">
        <v>43</v>
      </c>
      <c r="DK9" t="s">
        <v>84</v>
      </c>
      <c r="DL9">
        <v>48</v>
      </c>
      <c r="DM9" t="s">
        <v>85</v>
      </c>
      <c r="DN9">
        <v>51</v>
      </c>
      <c r="DO9" t="s">
        <v>86</v>
      </c>
      <c r="DP9">
        <v>26</v>
      </c>
      <c r="DQ9" t="s">
        <v>87</v>
      </c>
      <c r="DR9">
        <v>64</v>
      </c>
      <c r="DS9" t="s">
        <v>88</v>
      </c>
      <c r="DT9">
        <v>43</v>
      </c>
      <c r="DU9" t="s">
        <v>89</v>
      </c>
      <c r="DV9">
        <v>51</v>
      </c>
      <c r="DW9" t="s">
        <v>90</v>
      </c>
      <c r="DX9">
        <v>57</v>
      </c>
      <c r="DY9" t="s">
        <v>91</v>
      </c>
      <c r="DZ9">
        <v>42</v>
      </c>
      <c r="EA9" t="s">
        <v>92</v>
      </c>
      <c r="EB9">
        <v>39</v>
      </c>
      <c r="EC9" t="s">
        <v>93</v>
      </c>
      <c r="ED9">
        <v>11</v>
      </c>
      <c r="EE9" t="s">
        <v>94</v>
      </c>
      <c r="EF9">
        <v>59</v>
      </c>
      <c r="EG9" t="s">
        <v>95</v>
      </c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Y9" s="27">
        <f t="shared" si="2"/>
        <v>30</v>
      </c>
      <c r="QZ9" s="27">
        <f t="shared" si="3"/>
        <v>2026</v>
      </c>
      <c r="RA9" s="28">
        <f t="shared" si="4"/>
        <v>46222</v>
      </c>
      <c r="RB9" s="29">
        <f t="shared" si="5"/>
        <v>66</v>
      </c>
      <c r="RC9" s="1">
        <f t="shared" si="7"/>
        <v>72</v>
      </c>
      <c r="RD9" s="1">
        <f t="shared" si="8"/>
        <v>59</v>
      </c>
      <c r="RE9" s="1">
        <f t="shared" si="9"/>
        <v>63</v>
      </c>
      <c r="RF9" s="1">
        <f t="shared" si="10"/>
        <v>79</v>
      </c>
      <c r="RG9" s="23">
        <f t="shared" si="11"/>
        <v>72</v>
      </c>
      <c r="RH9" s="1">
        <f t="shared" si="12"/>
        <v>74</v>
      </c>
      <c r="RI9" s="1">
        <f t="shared" si="13"/>
        <v>57</v>
      </c>
      <c r="RJ9" s="1">
        <f t="shared" si="14"/>
        <v>60</v>
      </c>
      <c r="RK9" s="1">
        <f t="shared" si="15"/>
        <v>80</v>
      </c>
      <c r="RL9" s="1">
        <f t="shared" si="16"/>
        <v>57</v>
      </c>
      <c r="RM9" s="1">
        <f t="shared" si="17"/>
        <v>68</v>
      </c>
      <c r="RN9" s="1">
        <f t="shared" si="18"/>
        <v>53</v>
      </c>
      <c r="RO9" s="1">
        <f t="shared" si="19"/>
        <v>52</v>
      </c>
      <c r="RP9" s="1">
        <f t="shared" si="20"/>
        <v>63</v>
      </c>
      <c r="RQ9" s="1">
        <f t="shared" si="21"/>
        <v>58</v>
      </c>
      <c r="RR9" s="1">
        <f t="shared" si="22"/>
        <v>76</v>
      </c>
      <c r="RS9" s="1">
        <f t="shared" si="6"/>
        <v>68</v>
      </c>
      <c r="RT9" s="1">
        <f t="shared" si="23"/>
        <v>74</v>
      </c>
    </row>
    <row r="10" spans="1:488" x14ac:dyDescent="0.25">
      <c r="A10">
        <f t="shared" si="0"/>
        <v>29</v>
      </c>
      <c r="B10">
        <f t="shared" si="1"/>
        <v>2026</v>
      </c>
      <c r="C10" s="2">
        <v>46215</v>
      </c>
      <c r="D10">
        <v>12</v>
      </c>
      <c r="E10" t="s">
        <v>29</v>
      </c>
      <c r="F10">
        <v>53</v>
      </c>
      <c r="G10" t="s">
        <v>30</v>
      </c>
      <c r="H10">
        <v>27</v>
      </c>
      <c r="I10" t="s">
        <v>31</v>
      </c>
      <c r="J10">
        <v>6</v>
      </c>
      <c r="K10" t="s">
        <v>32</v>
      </c>
      <c r="L10">
        <v>2</v>
      </c>
      <c r="M10" t="s">
        <v>33</v>
      </c>
      <c r="N10">
        <v>34</v>
      </c>
      <c r="O10" t="s">
        <v>34</v>
      </c>
      <c r="P10">
        <v>17</v>
      </c>
      <c r="Q10" t="s">
        <v>35</v>
      </c>
      <c r="R10">
        <v>2</v>
      </c>
      <c r="S10" t="s">
        <v>36</v>
      </c>
      <c r="T10">
        <v>5</v>
      </c>
      <c r="U10" t="s">
        <v>37</v>
      </c>
      <c r="V10">
        <v>12</v>
      </c>
      <c r="W10" t="s">
        <v>38</v>
      </c>
      <c r="X10">
        <v>9</v>
      </c>
      <c r="Y10" t="s">
        <v>39</v>
      </c>
      <c r="Z10">
        <v>15</v>
      </c>
      <c r="AA10" t="s">
        <v>40</v>
      </c>
      <c r="AB10">
        <v>12</v>
      </c>
      <c r="AC10" t="s">
        <v>41</v>
      </c>
      <c r="AD10">
        <v>10</v>
      </c>
      <c r="AE10" t="s">
        <v>42</v>
      </c>
      <c r="AF10">
        <v>7</v>
      </c>
      <c r="AG10" t="s">
        <v>43</v>
      </c>
      <c r="AH10">
        <v>1</v>
      </c>
      <c r="AI10" t="s">
        <v>44</v>
      </c>
      <c r="AJ10">
        <v>16</v>
      </c>
      <c r="AK10" t="s">
        <v>45</v>
      </c>
      <c r="AL10">
        <v>15</v>
      </c>
      <c r="AM10" t="s">
        <v>46</v>
      </c>
      <c r="AN10">
        <v>25</v>
      </c>
      <c r="AO10" t="s">
        <v>47</v>
      </c>
      <c r="AP10">
        <v>5</v>
      </c>
      <c r="AQ10" t="s">
        <v>48</v>
      </c>
      <c r="AT10">
        <v>20</v>
      </c>
      <c r="AU10" t="s">
        <v>50</v>
      </c>
      <c r="AV10">
        <v>2</v>
      </c>
      <c r="AW10" t="s">
        <v>51</v>
      </c>
      <c r="AX10">
        <v>10</v>
      </c>
      <c r="AY10" t="s">
        <v>52</v>
      </c>
      <c r="AZ10">
        <v>7</v>
      </c>
      <c r="BA10" t="s">
        <v>53</v>
      </c>
      <c r="BB10">
        <v>2</v>
      </c>
      <c r="BC10" t="s">
        <v>54</v>
      </c>
      <c r="BD10">
        <v>11</v>
      </c>
      <c r="BE10" t="s">
        <v>55</v>
      </c>
      <c r="BF10">
        <v>7</v>
      </c>
      <c r="BG10" t="s">
        <v>56</v>
      </c>
      <c r="BH10">
        <v>20</v>
      </c>
      <c r="BI10" t="s">
        <v>57</v>
      </c>
      <c r="BJ10">
        <v>5</v>
      </c>
      <c r="BK10" t="s">
        <v>58</v>
      </c>
      <c r="BL10">
        <v>5</v>
      </c>
      <c r="BM10" t="s">
        <v>59</v>
      </c>
      <c r="BN10">
        <v>16</v>
      </c>
      <c r="BO10" t="s">
        <v>60</v>
      </c>
      <c r="BP10">
        <v>16</v>
      </c>
      <c r="BQ10" t="s">
        <v>61</v>
      </c>
      <c r="BR10">
        <v>1</v>
      </c>
      <c r="BS10" t="s">
        <v>62</v>
      </c>
      <c r="BV10">
        <v>16</v>
      </c>
      <c r="BW10" t="s">
        <v>64</v>
      </c>
      <c r="BX10">
        <v>54</v>
      </c>
      <c r="BY10" t="s">
        <v>65</v>
      </c>
      <c r="BZ10">
        <v>61</v>
      </c>
      <c r="CA10" t="s">
        <v>66</v>
      </c>
      <c r="CB10">
        <v>53</v>
      </c>
      <c r="CC10" t="s">
        <v>67</v>
      </c>
      <c r="CD10">
        <v>56</v>
      </c>
      <c r="CE10" t="s">
        <v>68</v>
      </c>
      <c r="CF10">
        <v>44</v>
      </c>
      <c r="CG10" t="s">
        <v>69</v>
      </c>
      <c r="CH10">
        <v>54</v>
      </c>
      <c r="CI10" t="s">
        <v>70</v>
      </c>
      <c r="CJ10">
        <v>59</v>
      </c>
      <c r="CK10" t="s">
        <v>71</v>
      </c>
      <c r="CL10">
        <v>57</v>
      </c>
      <c r="CM10" t="s">
        <v>72</v>
      </c>
      <c r="CN10">
        <v>66</v>
      </c>
      <c r="CO10" t="s">
        <v>73</v>
      </c>
      <c r="CP10">
        <v>51</v>
      </c>
      <c r="CQ10" t="s">
        <v>74</v>
      </c>
      <c r="CR10">
        <v>29</v>
      </c>
      <c r="CS10" t="s">
        <v>75</v>
      </c>
      <c r="CT10">
        <v>44</v>
      </c>
      <c r="CU10" t="s">
        <v>76</v>
      </c>
      <c r="CV10">
        <v>66</v>
      </c>
      <c r="CW10" t="s">
        <v>77</v>
      </c>
      <c r="CX10">
        <v>38</v>
      </c>
      <c r="CY10" t="s">
        <v>78</v>
      </c>
      <c r="CZ10">
        <v>52</v>
      </c>
      <c r="DA10" t="s">
        <v>79</v>
      </c>
      <c r="DD10">
        <v>45</v>
      </c>
      <c r="DE10" t="s">
        <v>81</v>
      </c>
      <c r="DF10">
        <v>52</v>
      </c>
      <c r="DG10" t="s">
        <v>82</v>
      </c>
      <c r="DH10">
        <v>66</v>
      </c>
      <c r="DI10" t="s">
        <v>83</v>
      </c>
      <c r="DJ10">
        <v>33</v>
      </c>
      <c r="DK10" t="s">
        <v>84</v>
      </c>
      <c r="DL10">
        <v>55</v>
      </c>
      <c r="DM10" t="s">
        <v>85</v>
      </c>
      <c r="DN10">
        <v>52</v>
      </c>
      <c r="DO10" t="s">
        <v>86</v>
      </c>
      <c r="DP10">
        <v>28</v>
      </c>
      <c r="DQ10" t="s">
        <v>87</v>
      </c>
      <c r="DR10">
        <v>64</v>
      </c>
      <c r="DS10" t="s">
        <v>88</v>
      </c>
      <c r="DT10">
        <v>44</v>
      </c>
      <c r="DU10" t="s">
        <v>89</v>
      </c>
      <c r="DV10">
        <v>58</v>
      </c>
      <c r="DW10" t="s">
        <v>90</v>
      </c>
      <c r="DX10">
        <v>59</v>
      </c>
      <c r="DY10" t="s">
        <v>91</v>
      </c>
      <c r="DZ10">
        <v>41</v>
      </c>
      <c r="EA10" t="s">
        <v>92</v>
      </c>
      <c r="EB10">
        <v>40</v>
      </c>
      <c r="EC10" t="s">
        <v>93</v>
      </c>
      <c r="ED10">
        <v>11</v>
      </c>
      <c r="EE10" t="s">
        <v>94</v>
      </c>
      <c r="EF10">
        <v>62</v>
      </c>
      <c r="EG10" t="s">
        <v>95</v>
      </c>
      <c r="QY10">
        <f t="shared" si="2"/>
        <v>29</v>
      </c>
      <c r="QZ10">
        <f t="shared" si="3"/>
        <v>2026</v>
      </c>
      <c r="RA10" s="2">
        <f t="shared" si="4"/>
        <v>46215</v>
      </c>
      <c r="RB10" s="1">
        <f t="shared" si="5"/>
        <v>65</v>
      </c>
      <c r="RC10" s="1">
        <f t="shared" si="7"/>
        <v>78</v>
      </c>
      <c r="RD10" s="1">
        <f t="shared" si="8"/>
        <v>56</v>
      </c>
      <c r="RE10" s="1">
        <f t="shared" si="9"/>
        <v>63</v>
      </c>
      <c r="RF10" s="1">
        <f t="shared" si="10"/>
        <v>74</v>
      </c>
      <c r="RG10" s="23">
        <f t="shared" si="11"/>
        <v>69</v>
      </c>
      <c r="RH10" s="1">
        <f t="shared" si="12"/>
        <v>76</v>
      </c>
      <c r="RI10" s="1">
        <f t="shared" si="13"/>
        <v>58</v>
      </c>
      <c r="RJ10" s="1">
        <f t="shared" si="14"/>
        <v>60</v>
      </c>
      <c r="RK10" s="1">
        <f t="shared" si="15"/>
        <v>81</v>
      </c>
      <c r="RL10" s="1">
        <f t="shared" si="16"/>
        <v>57</v>
      </c>
      <c r="RM10" s="1">
        <f t="shared" si="17"/>
        <v>65</v>
      </c>
      <c r="RN10" s="1">
        <f t="shared" si="18"/>
        <v>40</v>
      </c>
      <c r="RO10" s="1">
        <f t="shared" si="19"/>
        <v>57</v>
      </c>
      <c r="RP10" s="1">
        <f t="shared" si="20"/>
        <v>63</v>
      </c>
      <c r="RQ10" s="1">
        <f t="shared" si="21"/>
        <v>63</v>
      </c>
      <c r="RR10" s="1">
        <f t="shared" si="22"/>
        <v>75</v>
      </c>
      <c r="RS10" s="1">
        <f t="shared" si="6"/>
        <v>63</v>
      </c>
      <c r="RT10" s="1">
        <f t="shared" si="23"/>
        <v>78</v>
      </c>
    </row>
    <row r="11" spans="1:488" x14ac:dyDescent="0.25">
      <c r="A11">
        <f t="shared" si="0"/>
        <v>28</v>
      </c>
      <c r="B11">
        <f t="shared" si="1"/>
        <v>2026</v>
      </c>
      <c r="C11" s="2">
        <v>46208</v>
      </c>
      <c r="D11">
        <v>11</v>
      </c>
      <c r="E11" t="s">
        <v>29</v>
      </c>
      <c r="F11">
        <v>53</v>
      </c>
      <c r="G11" t="s">
        <v>30</v>
      </c>
      <c r="H11">
        <v>28</v>
      </c>
      <c r="I11" t="s">
        <v>31</v>
      </c>
      <c r="J11">
        <v>6</v>
      </c>
      <c r="K11" t="s">
        <v>32</v>
      </c>
      <c r="L11">
        <v>2</v>
      </c>
      <c r="M11" t="s">
        <v>33</v>
      </c>
      <c r="N11">
        <v>31</v>
      </c>
      <c r="O11" t="s">
        <v>34</v>
      </c>
      <c r="P11">
        <v>16</v>
      </c>
      <c r="Q11" t="s">
        <v>35</v>
      </c>
      <c r="R11">
        <v>6</v>
      </c>
      <c r="S11" t="s">
        <v>36</v>
      </c>
      <c r="T11">
        <v>3</v>
      </c>
      <c r="U11" t="s">
        <v>37</v>
      </c>
      <c r="V11">
        <v>13</v>
      </c>
      <c r="W11" t="s">
        <v>38</v>
      </c>
      <c r="X11">
        <v>9</v>
      </c>
      <c r="Y11" t="s">
        <v>39</v>
      </c>
      <c r="Z11">
        <v>17</v>
      </c>
      <c r="AA11" t="s">
        <v>40</v>
      </c>
      <c r="AB11">
        <v>10</v>
      </c>
      <c r="AC11" t="s">
        <v>41</v>
      </c>
      <c r="AD11">
        <v>6</v>
      </c>
      <c r="AE11" t="s">
        <v>42</v>
      </c>
      <c r="AF11">
        <v>8</v>
      </c>
      <c r="AG11" t="s">
        <v>43</v>
      </c>
      <c r="AH11">
        <v>1</v>
      </c>
      <c r="AI11" t="s">
        <v>44</v>
      </c>
      <c r="AJ11">
        <v>19</v>
      </c>
      <c r="AK11" t="s">
        <v>45</v>
      </c>
      <c r="AL11">
        <v>16</v>
      </c>
      <c r="AM11" t="s">
        <v>46</v>
      </c>
      <c r="AN11">
        <v>20</v>
      </c>
      <c r="AO11" t="s">
        <v>47</v>
      </c>
      <c r="AP11">
        <v>5</v>
      </c>
      <c r="AQ11" t="s">
        <v>48</v>
      </c>
      <c r="AT11">
        <v>14</v>
      </c>
      <c r="AU11" t="s">
        <v>50</v>
      </c>
      <c r="AV11">
        <v>3</v>
      </c>
      <c r="AW11" t="s">
        <v>51</v>
      </c>
      <c r="AX11">
        <v>13</v>
      </c>
      <c r="AY11" t="s">
        <v>52</v>
      </c>
      <c r="AZ11">
        <v>10</v>
      </c>
      <c r="BA11" t="s">
        <v>53</v>
      </c>
      <c r="BB11">
        <v>4</v>
      </c>
      <c r="BC11" t="s">
        <v>54</v>
      </c>
      <c r="BD11">
        <v>5</v>
      </c>
      <c r="BE11" t="s">
        <v>55</v>
      </c>
      <c r="BF11">
        <v>6</v>
      </c>
      <c r="BG11" t="s">
        <v>56</v>
      </c>
      <c r="BH11">
        <v>27</v>
      </c>
      <c r="BI11" t="s">
        <v>57</v>
      </c>
      <c r="BJ11">
        <v>6</v>
      </c>
      <c r="BK11" t="s">
        <v>58</v>
      </c>
      <c r="BL11">
        <v>6</v>
      </c>
      <c r="BM11" t="s">
        <v>59</v>
      </c>
      <c r="BN11">
        <v>17</v>
      </c>
      <c r="BO11" t="s">
        <v>60</v>
      </c>
      <c r="BP11">
        <v>15</v>
      </c>
      <c r="BQ11" t="s">
        <v>61</v>
      </c>
      <c r="BV11">
        <v>14</v>
      </c>
      <c r="BW11" t="s">
        <v>64</v>
      </c>
      <c r="BX11">
        <v>54</v>
      </c>
      <c r="BY11" t="s">
        <v>65</v>
      </c>
      <c r="BZ11">
        <v>54</v>
      </c>
      <c r="CA11" t="s">
        <v>66</v>
      </c>
      <c r="CB11">
        <v>38</v>
      </c>
      <c r="CC11" t="s">
        <v>67</v>
      </c>
      <c r="CD11">
        <v>57</v>
      </c>
      <c r="CE11" t="s">
        <v>68</v>
      </c>
      <c r="CF11">
        <v>45</v>
      </c>
      <c r="CG11" t="s">
        <v>69</v>
      </c>
      <c r="CH11">
        <v>55</v>
      </c>
      <c r="CI11" t="s">
        <v>70</v>
      </c>
      <c r="CJ11">
        <v>57</v>
      </c>
      <c r="CK11" t="s">
        <v>71</v>
      </c>
      <c r="CL11">
        <v>57</v>
      </c>
      <c r="CM11" t="s">
        <v>72</v>
      </c>
      <c r="CN11">
        <v>59</v>
      </c>
      <c r="CO11" t="s">
        <v>73</v>
      </c>
      <c r="CP11">
        <v>54</v>
      </c>
      <c r="CQ11" t="s">
        <v>74</v>
      </c>
      <c r="CR11">
        <v>14</v>
      </c>
      <c r="CS11" t="s">
        <v>75</v>
      </c>
      <c r="CT11">
        <v>34</v>
      </c>
      <c r="CU11" t="s">
        <v>76</v>
      </c>
      <c r="CV11">
        <v>63</v>
      </c>
      <c r="CW11" t="s">
        <v>77</v>
      </c>
      <c r="CX11">
        <v>43</v>
      </c>
      <c r="CY11" t="s">
        <v>78</v>
      </c>
      <c r="CZ11">
        <v>56</v>
      </c>
      <c r="DA11" t="s">
        <v>79</v>
      </c>
      <c r="DD11">
        <v>52</v>
      </c>
      <c r="DE11" t="s">
        <v>81</v>
      </c>
      <c r="DF11">
        <v>32</v>
      </c>
      <c r="DG11" t="s">
        <v>82</v>
      </c>
      <c r="DH11">
        <v>62</v>
      </c>
      <c r="DI11" t="s">
        <v>83</v>
      </c>
      <c r="DJ11">
        <v>34</v>
      </c>
      <c r="DK11" t="s">
        <v>84</v>
      </c>
      <c r="DL11">
        <v>49</v>
      </c>
      <c r="DM11" t="s">
        <v>85</v>
      </c>
      <c r="DN11">
        <v>49</v>
      </c>
      <c r="DO11" t="s">
        <v>86</v>
      </c>
      <c r="DP11">
        <v>25</v>
      </c>
      <c r="DQ11" t="s">
        <v>87</v>
      </c>
      <c r="DR11">
        <v>57</v>
      </c>
      <c r="DS11" t="s">
        <v>88</v>
      </c>
      <c r="DT11">
        <v>53</v>
      </c>
      <c r="DU11" t="s">
        <v>89</v>
      </c>
      <c r="DV11">
        <v>60</v>
      </c>
      <c r="DW11" t="s">
        <v>90</v>
      </c>
      <c r="DX11">
        <v>58</v>
      </c>
      <c r="DY11" t="s">
        <v>91</v>
      </c>
      <c r="DZ11">
        <v>41</v>
      </c>
      <c r="EA11" t="s">
        <v>92</v>
      </c>
      <c r="EB11">
        <v>31</v>
      </c>
      <c r="EC11" t="s">
        <v>93</v>
      </c>
      <c r="ED11">
        <v>10</v>
      </c>
      <c r="EE11" t="s">
        <v>94</v>
      </c>
      <c r="EF11">
        <v>64</v>
      </c>
      <c r="EG11" t="s">
        <v>95</v>
      </c>
      <c r="QY11">
        <f t="shared" si="2"/>
        <v>28</v>
      </c>
      <c r="QZ11">
        <f t="shared" si="3"/>
        <v>2026</v>
      </c>
      <c r="RA11" s="2">
        <f t="shared" si="4"/>
        <v>46208</v>
      </c>
      <c r="RB11" s="1">
        <f t="shared" si="5"/>
        <v>64</v>
      </c>
      <c r="RC11" s="1">
        <f t="shared" si="7"/>
        <v>70</v>
      </c>
      <c r="RD11" s="1">
        <f t="shared" si="8"/>
        <v>58</v>
      </c>
      <c r="RE11" s="1">
        <f t="shared" si="9"/>
        <v>64</v>
      </c>
      <c r="RF11" s="1">
        <f t="shared" si="10"/>
        <v>74</v>
      </c>
      <c r="RG11" s="23">
        <f t="shared" si="11"/>
        <v>67</v>
      </c>
      <c r="RH11" s="1">
        <f t="shared" si="12"/>
        <v>65</v>
      </c>
      <c r="RI11" s="1">
        <f t="shared" si="13"/>
        <v>62</v>
      </c>
      <c r="RJ11" s="1">
        <f t="shared" si="14"/>
        <v>53</v>
      </c>
      <c r="RK11" s="1">
        <f t="shared" si="15"/>
        <v>79</v>
      </c>
      <c r="RL11" s="1">
        <f t="shared" si="16"/>
        <v>61</v>
      </c>
      <c r="RM11" s="1">
        <f t="shared" si="17"/>
        <v>66</v>
      </c>
      <c r="RN11" s="1">
        <f t="shared" si="18"/>
        <v>44</v>
      </c>
      <c r="RO11" s="1">
        <f t="shared" si="19"/>
        <v>53</v>
      </c>
      <c r="RP11" s="1">
        <f t="shared" si="20"/>
        <v>54</v>
      </c>
      <c r="RQ11" s="1">
        <f t="shared" si="21"/>
        <v>66</v>
      </c>
      <c r="RR11" s="1">
        <f t="shared" si="22"/>
        <v>75</v>
      </c>
      <c r="RS11" s="1">
        <f t="shared" si="6"/>
        <v>63</v>
      </c>
      <c r="RT11" s="1">
        <f t="shared" si="23"/>
        <v>78</v>
      </c>
    </row>
    <row r="12" spans="1:488" x14ac:dyDescent="0.25">
      <c r="A12">
        <f t="shared" si="0"/>
        <v>27</v>
      </c>
      <c r="B12">
        <f t="shared" si="1"/>
        <v>2026</v>
      </c>
      <c r="C12" s="2">
        <v>46201</v>
      </c>
      <c r="D12">
        <v>10</v>
      </c>
      <c r="E12" t="s">
        <v>29</v>
      </c>
      <c r="F12">
        <v>55</v>
      </c>
      <c r="G12" t="s">
        <v>30</v>
      </c>
      <c r="H12">
        <v>27</v>
      </c>
      <c r="I12" t="s">
        <v>31</v>
      </c>
      <c r="J12">
        <v>6</v>
      </c>
      <c r="K12" t="s">
        <v>32</v>
      </c>
      <c r="L12">
        <v>2</v>
      </c>
      <c r="M12" t="s">
        <v>33</v>
      </c>
      <c r="N12">
        <v>27</v>
      </c>
      <c r="O12" t="s">
        <v>34</v>
      </c>
      <c r="P12">
        <v>18</v>
      </c>
      <c r="Q12" t="s">
        <v>35</v>
      </c>
      <c r="R12">
        <v>6</v>
      </c>
      <c r="S12" t="s">
        <v>36</v>
      </c>
      <c r="T12">
        <v>4</v>
      </c>
      <c r="U12" t="s">
        <v>37</v>
      </c>
      <c r="V12">
        <v>12</v>
      </c>
      <c r="W12" t="s">
        <v>38</v>
      </c>
      <c r="X12">
        <v>8</v>
      </c>
      <c r="Y12" t="s">
        <v>39</v>
      </c>
      <c r="Z12">
        <v>16</v>
      </c>
      <c r="AA12" t="s">
        <v>40</v>
      </c>
      <c r="AB12">
        <v>9</v>
      </c>
      <c r="AC12" t="s">
        <v>41</v>
      </c>
      <c r="AD12">
        <v>6</v>
      </c>
      <c r="AE12" t="s">
        <v>42</v>
      </c>
      <c r="AF12">
        <v>6</v>
      </c>
      <c r="AG12" t="s">
        <v>43</v>
      </c>
      <c r="AH12">
        <v>1</v>
      </c>
      <c r="AI12" t="s">
        <v>44</v>
      </c>
      <c r="AJ12">
        <v>3</v>
      </c>
      <c r="AK12" t="s">
        <v>45</v>
      </c>
      <c r="AL12">
        <v>13</v>
      </c>
      <c r="AM12" t="s">
        <v>46</v>
      </c>
      <c r="AN12">
        <v>18</v>
      </c>
      <c r="AO12" t="s">
        <v>47</v>
      </c>
      <c r="AP12">
        <v>4</v>
      </c>
      <c r="AQ12" t="s">
        <v>48</v>
      </c>
      <c r="AT12">
        <v>17</v>
      </c>
      <c r="AU12" t="s">
        <v>50</v>
      </c>
      <c r="AX12">
        <v>13</v>
      </c>
      <c r="AY12" t="s">
        <v>52</v>
      </c>
      <c r="AZ12">
        <v>8</v>
      </c>
      <c r="BA12" t="s">
        <v>53</v>
      </c>
      <c r="BB12">
        <v>3</v>
      </c>
      <c r="BC12" t="s">
        <v>54</v>
      </c>
      <c r="BD12">
        <v>7</v>
      </c>
      <c r="BE12" t="s">
        <v>55</v>
      </c>
      <c r="BF12">
        <v>8</v>
      </c>
      <c r="BG12" t="s">
        <v>56</v>
      </c>
      <c r="BH12">
        <v>27</v>
      </c>
      <c r="BI12" t="s">
        <v>57</v>
      </c>
      <c r="BJ12">
        <v>6</v>
      </c>
      <c r="BK12" t="s">
        <v>58</v>
      </c>
      <c r="BL12">
        <v>4</v>
      </c>
      <c r="BM12" t="s">
        <v>59</v>
      </c>
      <c r="BN12">
        <v>18</v>
      </c>
      <c r="BO12" t="s">
        <v>60</v>
      </c>
      <c r="BP12">
        <v>15</v>
      </c>
      <c r="BQ12" t="s">
        <v>61</v>
      </c>
      <c r="BV12">
        <v>13</v>
      </c>
      <c r="BW12" t="s">
        <v>64</v>
      </c>
      <c r="BX12">
        <v>60</v>
      </c>
      <c r="BY12" t="s">
        <v>65</v>
      </c>
      <c r="BZ12">
        <v>50</v>
      </c>
      <c r="CA12" t="s">
        <v>66</v>
      </c>
      <c r="CB12">
        <v>43</v>
      </c>
      <c r="CC12" t="s">
        <v>67</v>
      </c>
      <c r="CD12">
        <v>57</v>
      </c>
      <c r="CE12" t="s">
        <v>68</v>
      </c>
      <c r="CF12">
        <v>43</v>
      </c>
      <c r="CG12" t="s">
        <v>69</v>
      </c>
      <c r="CH12">
        <v>56</v>
      </c>
      <c r="CI12" t="s">
        <v>70</v>
      </c>
      <c r="CJ12">
        <v>59</v>
      </c>
      <c r="CK12" t="s">
        <v>71</v>
      </c>
      <c r="CL12">
        <v>59</v>
      </c>
      <c r="CM12" t="s">
        <v>72</v>
      </c>
      <c r="CN12">
        <v>66</v>
      </c>
      <c r="CO12" t="s">
        <v>73</v>
      </c>
      <c r="CP12">
        <v>50</v>
      </c>
      <c r="CQ12" t="s">
        <v>74</v>
      </c>
      <c r="CR12">
        <v>9</v>
      </c>
      <c r="CS12" t="s">
        <v>75</v>
      </c>
      <c r="CT12">
        <v>60</v>
      </c>
      <c r="CU12" t="s">
        <v>76</v>
      </c>
      <c r="CV12">
        <v>65</v>
      </c>
      <c r="CW12" t="s">
        <v>77</v>
      </c>
      <c r="CX12">
        <v>52</v>
      </c>
      <c r="CY12" t="s">
        <v>78</v>
      </c>
      <c r="CZ12">
        <v>53</v>
      </c>
      <c r="DA12" t="s">
        <v>79</v>
      </c>
      <c r="DD12">
        <v>47</v>
      </c>
      <c r="DE12" t="s">
        <v>81</v>
      </c>
      <c r="DF12">
        <v>38</v>
      </c>
      <c r="DG12" t="s">
        <v>82</v>
      </c>
      <c r="DH12">
        <v>63</v>
      </c>
      <c r="DI12" t="s">
        <v>83</v>
      </c>
      <c r="DJ12">
        <v>45</v>
      </c>
      <c r="DK12" t="s">
        <v>84</v>
      </c>
      <c r="DL12">
        <v>60</v>
      </c>
      <c r="DM12" t="s">
        <v>85</v>
      </c>
      <c r="DN12">
        <v>50</v>
      </c>
      <c r="DO12" t="s">
        <v>86</v>
      </c>
      <c r="DP12">
        <v>28</v>
      </c>
      <c r="DQ12" t="s">
        <v>87</v>
      </c>
      <c r="DR12">
        <v>53</v>
      </c>
      <c r="DS12" t="s">
        <v>88</v>
      </c>
      <c r="DT12">
        <v>62</v>
      </c>
      <c r="DU12" t="s">
        <v>89</v>
      </c>
      <c r="DV12">
        <v>59</v>
      </c>
      <c r="DW12" t="s">
        <v>90</v>
      </c>
      <c r="DX12">
        <v>54</v>
      </c>
      <c r="DY12" t="s">
        <v>91</v>
      </c>
      <c r="DZ12">
        <v>42</v>
      </c>
      <c r="EA12" t="s">
        <v>92</v>
      </c>
      <c r="EB12">
        <v>28</v>
      </c>
      <c r="EC12" t="s">
        <v>93</v>
      </c>
      <c r="ED12">
        <v>12</v>
      </c>
      <c r="EE12" t="s">
        <v>94</v>
      </c>
      <c r="EF12">
        <v>65</v>
      </c>
      <c r="EG12" t="s">
        <v>95</v>
      </c>
      <c r="QY12">
        <f t="shared" si="2"/>
        <v>27</v>
      </c>
      <c r="QZ12">
        <f t="shared" si="3"/>
        <v>2026</v>
      </c>
      <c r="RA12" s="2">
        <f t="shared" si="4"/>
        <v>46201</v>
      </c>
      <c r="RB12" s="1">
        <f t="shared" si="5"/>
        <v>65</v>
      </c>
      <c r="RC12" s="1">
        <f t="shared" si="7"/>
        <v>68</v>
      </c>
      <c r="RD12" s="1">
        <f t="shared" si="8"/>
        <v>55</v>
      </c>
      <c r="RE12" s="1">
        <f t="shared" si="9"/>
        <v>64</v>
      </c>
      <c r="RF12" s="1">
        <f t="shared" si="10"/>
        <v>75</v>
      </c>
      <c r="RG12" s="23">
        <f t="shared" si="11"/>
        <v>68</v>
      </c>
      <c r="RH12" s="1">
        <f t="shared" si="12"/>
        <v>72</v>
      </c>
      <c r="RI12" s="1">
        <f t="shared" si="13"/>
        <v>56</v>
      </c>
      <c r="RJ12" s="1">
        <f t="shared" si="14"/>
        <v>63</v>
      </c>
      <c r="RK12" s="1">
        <f t="shared" si="15"/>
        <v>78</v>
      </c>
      <c r="RL12" s="1">
        <f t="shared" si="16"/>
        <v>57</v>
      </c>
      <c r="RM12" s="1">
        <f t="shared" si="17"/>
        <v>64</v>
      </c>
      <c r="RN12" s="1">
        <f t="shared" si="18"/>
        <v>53</v>
      </c>
      <c r="RO12" s="1">
        <f t="shared" si="19"/>
        <v>63</v>
      </c>
      <c r="RP12" s="1">
        <f t="shared" si="20"/>
        <v>57</v>
      </c>
      <c r="RQ12" s="1">
        <f t="shared" si="21"/>
        <v>63</v>
      </c>
      <c r="RR12" s="1">
        <f t="shared" si="22"/>
        <v>72</v>
      </c>
      <c r="RS12" s="1">
        <f t="shared" si="6"/>
        <v>70</v>
      </c>
      <c r="RT12" s="1">
        <f t="shared" si="23"/>
        <v>78</v>
      </c>
    </row>
    <row r="13" spans="1:488" x14ac:dyDescent="0.25">
      <c r="A13">
        <f t="shared" si="0"/>
        <v>26</v>
      </c>
      <c r="B13">
        <f t="shared" si="1"/>
        <v>2026</v>
      </c>
      <c r="C13" s="2">
        <v>46194</v>
      </c>
      <c r="D13">
        <v>10</v>
      </c>
      <c r="E13" t="s">
        <v>29</v>
      </c>
      <c r="F13">
        <v>56</v>
      </c>
      <c r="G13" t="s">
        <v>30</v>
      </c>
      <c r="H13">
        <v>28</v>
      </c>
      <c r="I13" t="s">
        <v>31</v>
      </c>
      <c r="J13">
        <v>5</v>
      </c>
      <c r="K13" t="s">
        <v>32</v>
      </c>
      <c r="L13">
        <v>1</v>
      </c>
      <c r="M13" t="s">
        <v>33</v>
      </c>
      <c r="N13">
        <v>24</v>
      </c>
      <c r="O13" t="s">
        <v>34</v>
      </c>
      <c r="P13">
        <v>17</v>
      </c>
      <c r="Q13" t="s">
        <v>35</v>
      </c>
      <c r="R13">
        <v>4</v>
      </c>
      <c r="S13" t="s">
        <v>36</v>
      </c>
      <c r="T13">
        <v>6</v>
      </c>
      <c r="U13" t="s">
        <v>37</v>
      </c>
      <c r="V13">
        <v>14</v>
      </c>
      <c r="W13" t="s">
        <v>38</v>
      </c>
      <c r="X13">
        <v>8</v>
      </c>
      <c r="Y13" t="s">
        <v>39</v>
      </c>
      <c r="Z13">
        <v>13</v>
      </c>
      <c r="AA13" t="s">
        <v>40</v>
      </c>
      <c r="AB13">
        <v>7</v>
      </c>
      <c r="AC13" t="s">
        <v>41</v>
      </c>
      <c r="AD13">
        <v>6</v>
      </c>
      <c r="AE13" t="s">
        <v>42</v>
      </c>
      <c r="AF13">
        <v>4</v>
      </c>
      <c r="AG13" t="s">
        <v>43</v>
      </c>
      <c r="AH13">
        <v>1</v>
      </c>
      <c r="AI13" t="s">
        <v>44</v>
      </c>
      <c r="AJ13">
        <v>5</v>
      </c>
      <c r="AK13" t="s">
        <v>45</v>
      </c>
      <c r="AL13">
        <v>12</v>
      </c>
      <c r="AM13" t="s">
        <v>46</v>
      </c>
      <c r="AN13">
        <v>11</v>
      </c>
      <c r="AO13" t="s">
        <v>47</v>
      </c>
      <c r="AP13">
        <v>4</v>
      </c>
      <c r="AQ13" t="s">
        <v>48</v>
      </c>
      <c r="AT13">
        <v>16</v>
      </c>
      <c r="AU13" t="s">
        <v>50</v>
      </c>
      <c r="AX13">
        <v>13</v>
      </c>
      <c r="AY13" t="s">
        <v>52</v>
      </c>
      <c r="AZ13">
        <v>7</v>
      </c>
      <c r="BA13" t="s">
        <v>53</v>
      </c>
      <c r="BB13">
        <v>2</v>
      </c>
      <c r="BC13" t="s">
        <v>54</v>
      </c>
      <c r="BD13">
        <v>5</v>
      </c>
      <c r="BE13" t="s">
        <v>55</v>
      </c>
      <c r="BF13">
        <v>10</v>
      </c>
      <c r="BG13" t="s">
        <v>56</v>
      </c>
      <c r="BH13">
        <v>27</v>
      </c>
      <c r="BI13" t="s">
        <v>57</v>
      </c>
      <c r="BJ13">
        <v>9</v>
      </c>
      <c r="BK13" t="s">
        <v>58</v>
      </c>
      <c r="BL13">
        <v>6</v>
      </c>
      <c r="BM13" t="s">
        <v>59</v>
      </c>
      <c r="BN13">
        <v>16</v>
      </c>
      <c r="BO13" t="s">
        <v>60</v>
      </c>
      <c r="BP13">
        <v>15</v>
      </c>
      <c r="BQ13" t="s">
        <v>61</v>
      </c>
      <c r="BV13">
        <v>12</v>
      </c>
      <c r="BW13" t="s">
        <v>64</v>
      </c>
      <c r="BX13">
        <v>62</v>
      </c>
      <c r="BY13" t="s">
        <v>65</v>
      </c>
      <c r="BZ13">
        <v>57</v>
      </c>
      <c r="CA13" t="s">
        <v>66</v>
      </c>
      <c r="CB13">
        <v>24</v>
      </c>
      <c r="CC13" t="s">
        <v>67</v>
      </c>
      <c r="CD13">
        <v>53</v>
      </c>
      <c r="CE13" t="s">
        <v>68</v>
      </c>
      <c r="CF13">
        <v>44</v>
      </c>
      <c r="CG13" t="s">
        <v>69</v>
      </c>
      <c r="CH13">
        <v>63</v>
      </c>
      <c r="CI13" t="s">
        <v>70</v>
      </c>
      <c r="CJ13">
        <v>61</v>
      </c>
      <c r="CK13" t="s">
        <v>71</v>
      </c>
      <c r="CL13">
        <v>58</v>
      </c>
      <c r="CM13" t="s">
        <v>72</v>
      </c>
      <c r="CN13">
        <v>67</v>
      </c>
      <c r="CO13" t="s">
        <v>73</v>
      </c>
      <c r="CP13">
        <v>45</v>
      </c>
      <c r="CQ13" t="s">
        <v>74</v>
      </c>
      <c r="CR13">
        <v>15</v>
      </c>
      <c r="CS13" t="s">
        <v>75</v>
      </c>
      <c r="CT13">
        <v>56</v>
      </c>
      <c r="CU13" t="s">
        <v>76</v>
      </c>
      <c r="CV13">
        <v>64</v>
      </c>
      <c r="CW13" t="s">
        <v>77</v>
      </c>
      <c r="CX13">
        <v>58</v>
      </c>
      <c r="CY13" t="s">
        <v>78</v>
      </c>
      <c r="CZ13">
        <v>55</v>
      </c>
      <c r="DA13" t="s">
        <v>79</v>
      </c>
      <c r="DD13">
        <v>43</v>
      </c>
      <c r="DE13" t="s">
        <v>81</v>
      </c>
      <c r="DF13">
        <v>58</v>
      </c>
      <c r="DG13" t="s">
        <v>82</v>
      </c>
      <c r="DH13">
        <v>22</v>
      </c>
      <c r="DI13" t="s">
        <v>83</v>
      </c>
      <c r="DJ13">
        <v>44</v>
      </c>
      <c r="DK13" t="s">
        <v>84</v>
      </c>
      <c r="DL13">
        <v>61</v>
      </c>
      <c r="DM13" t="s">
        <v>85</v>
      </c>
      <c r="DN13">
        <v>50</v>
      </c>
      <c r="DO13" t="s">
        <v>86</v>
      </c>
      <c r="DP13">
        <v>37</v>
      </c>
      <c r="DQ13" t="s">
        <v>87</v>
      </c>
      <c r="DR13">
        <v>50</v>
      </c>
      <c r="DS13" t="s">
        <v>88</v>
      </c>
      <c r="DT13">
        <v>70</v>
      </c>
      <c r="DU13" t="s">
        <v>89</v>
      </c>
      <c r="DV13">
        <v>57</v>
      </c>
      <c r="DW13" t="s">
        <v>90</v>
      </c>
      <c r="DX13">
        <v>58</v>
      </c>
      <c r="DY13" t="s">
        <v>91</v>
      </c>
      <c r="DZ13">
        <v>40</v>
      </c>
      <c r="EA13" t="s">
        <v>92</v>
      </c>
      <c r="EB13">
        <v>27</v>
      </c>
      <c r="EC13" t="s">
        <v>93</v>
      </c>
      <c r="EF13">
        <v>67</v>
      </c>
      <c r="EG13" t="s">
        <v>95</v>
      </c>
      <c r="QY13">
        <f t="shared" si="2"/>
        <v>26</v>
      </c>
      <c r="QZ13">
        <f t="shared" si="3"/>
        <v>2026</v>
      </c>
      <c r="RA13" s="2">
        <f t="shared" si="4"/>
        <v>46194</v>
      </c>
      <c r="RB13" s="1">
        <f t="shared" si="5"/>
        <v>66</v>
      </c>
      <c r="RC13" s="1">
        <f t="shared" si="7"/>
        <v>74</v>
      </c>
      <c r="RD13" s="1">
        <f t="shared" si="8"/>
        <v>58</v>
      </c>
      <c r="RE13" s="1">
        <f t="shared" si="9"/>
        <v>71</v>
      </c>
      <c r="RF13" s="1">
        <f t="shared" si="10"/>
        <v>74</v>
      </c>
      <c r="RG13" s="23">
        <f t="shared" si="11"/>
        <v>65</v>
      </c>
      <c r="RH13" s="1">
        <f t="shared" si="12"/>
        <v>73</v>
      </c>
      <c r="RI13" s="1">
        <f t="shared" si="13"/>
        <v>49</v>
      </c>
      <c r="RJ13" s="1">
        <f t="shared" si="14"/>
        <v>61</v>
      </c>
      <c r="RK13" s="1">
        <f t="shared" si="15"/>
        <v>76</v>
      </c>
      <c r="RL13" s="1">
        <f t="shared" si="16"/>
        <v>59</v>
      </c>
      <c r="RM13" s="1">
        <f t="shared" si="17"/>
        <v>59</v>
      </c>
      <c r="RN13" s="1">
        <f t="shared" si="18"/>
        <v>51</v>
      </c>
      <c r="RO13" s="1">
        <f t="shared" si="19"/>
        <v>63</v>
      </c>
      <c r="RP13" s="1">
        <f t="shared" si="20"/>
        <v>55</v>
      </c>
      <c r="RQ13" s="1">
        <f t="shared" si="21"/>
        <v>63</v>
      </c>
      <c r="RR13" s="1">
        <f t="shared" si="22"/>
        <v>74</v>
      </c>
      <c r="RS13" s="1">
        <f t="shared" si="6"/>
        <v>69</v>
      </c>
      <c r="RT13" s="1">
        <f t="shared" si="23"/>
        <v>79</v>
      </c>
    </row>
    <row r="14" spans="1:488" x14ac:dyDescent="0.25">
      <c r="A14">
        <f t="shared" si="0"/>
        <v>25</v>
      </c>
      <c r="B14">
        <f t="shared" si="1"/>
        <v>2026</v>
      </c>
      <c r="C14" s="2">
        <v>46187</v>
      </c>
      <c r="D14">
        <v>9</v>
      </c>
      <c r="E14" t="s">
        <v>29</v>
      </c>
      <c r="F14">
        <v>57</v>
      </c>
      <c r="G14" t="s">
        <v>30</v>
      </c>
      <c r="H14">
        <v>28</v>
      </c>
      <c r="I14" t="s">
        <v>31</v>
      </c>
      <c r="J14">
        <v>5</v>
      </c>
      <c r="K14" t="s">
        <v>32</v>
      </c>
      <c r="L14">
        <v>1</v>
      </c>
      <c r="M14" t="s">
        <v>33</v>
      </c>
      <c r="N14">
        <v>32</v>
      </c>
      <c r="O14" t="s">
        <v>34</v>
      </c>
      <c r="P14">
        <v>14</v>
      </c>
      <c r="Q14" t="s">
        <v>35</v>
      </c>
      <c r="R14">
        <v>5</v>
      </c>
      <c r="S14" t="s">
        <v>36</v>
      </c>
      <c r="T14">
        <v>4</v>
      </c>
      <c r="U14" t="s">
        <v>37</v>
      </c>
      <c r="V14">
        <v>11</v>
      </c>
      <c r="W14" t="s">
        <v>38</v>
      </c>
      <c r="X14">
        <v>6</v>
      </c>
      <c r="Y14" t="s">
        <v>39</v>
      </c>
      <c r="Z14">
        <v>15</v>
      </c>
      <c r="AA14" t="s">
        <v>40</v>
      </c>
      <c r="AB14">
        <v>7</v>
      </c>
      <c r="AC14" t="s">
        <v>41</v>
      </c>
      <c r="AD14">
        <v>5</v>
      </c>
      <c r="AE14" t="s">
        <v>42</v>
      </c>
      <c r="AF14">
        <v>1</v>
      </c>
      <c r="AG14" t="s">
        <v>43</v>
      </c>
      <c r="AH14">
        <v>1</v>
      </c>
      <c r="AI14" t="s">
        <v>44</v>
      </c>
      <c r="AJ14">
        <v>7</v>
      </c>
      <c r="AK14" t="s">
        <v>45</v>
      </c>
      <c r="AL14">
        <v>13</v>
      </c>
      <c r="AM14" t="s">
        <v>46</v>
      </c>
      <c r="AN14">
        <v>7</v>
      </c>
      <c r="AO14" t="s">
        <v>47</v>
      </c>
      <c r="AP14">
        <v>4</v>
      </c>
      <c r="AQ14" t="s">
        <v>48</v>
      </c>
      <c r="AT14">
        <v>9</v>
      </c>
      <c r="AU14" t="s">
        <v>50</v>
      </c>
      <c r="AV14">
        <v>7</v>
      </c>
      <c r="AW14" t="s">
        <v>51</v>
      </c>
      <c r="AX14">
        <v>1</v>
      </c>
      <c r="AY14" t="s">
        <v>52</v>
      </c>
      <c r="AZ14">
        <v>9</v>
      </c>
      <c r="BA14" t="s">
        <v>53</v>
      </c>
      <c r="BB14">
        <v>4</v>
      </c>
      <c r="BC14" t="s">
        <v>54</v>
      </c>
      <c r="BD14">
        <v>9</v>
      </c>
      <c r="BE14" t="s">
        <v>55</v>
      </c>
      <c r="BF14">
        <v>13</v>
      </c>
      <c r="BG14" t="s">
        <v>56</v>
      </c>
      <c r="BH14">
        <v>21</v>
      </c>
      <c r="BI14" t="s">
        <v>57</v>
      </c>
      <c r="BJ14">
        <v>5</v>
      </c>
      <c r="BK14" t="s">
        <v>58</v>
      </c>
      <c r="BL14">
        <v>3</v>
      </c>
      <c r="BM14" t="s">
        <v>59</v>
      </c>
      <c r="BN14">
        <v>12</v>
      </c>
      <c r="BO14" t="s">
        <v>60</v>
      </c>
      <c r="BP14">
        <v>11</v>
      </c>
      <c r="BQ14" t="s">
        <v>61</v>
      </c>
      <c r="BV14">
        <v>14</v>
      </c>
      <c r="BW14" t="s">
        <v>64</v>
      </c>
      <c r="BX14">
        <v>51</v>
      </c>
      <c r="BY14" t="s">
        <v>65</v>
      </c>
      <c r="BZ14">
        <v>56</v>
      </c>
      <c r="CA14" t="s">
        <v>66</v>
      </c>
      <c r="CB14">
        <v>48</v>
      </c>
      <c r="CC14" t="s">
        <v>67</v>
      </c>
      <c r="CD14">
        <v>50</v>
      </c>
      <c r="CE14" t="s">
        <v>68</v>
      </c>
      <c r="CF14">
        <v>50</v>
      </c>
      <c r="CG14" t="s">
        <v>69</v>
      </c>
      <c r="CH14">
        <v>56</v>
      </c>
      <c r="CI14" t="s">
        <v>70</v>
      </c>
      <c r="CJ14">
        <v>62</v>
      </c>
      <c r="CK14" t="s">
        <v>71</v>
      </c>
      <c r="CL14">
        <v>60</v>
      </c>
      <c r="CM14" t="s">
        <v>72</v>
      </c>
      <c r="CN14">
        <v>62</v>
      </c>
      <c r="CO14" t="s">
        <v>73</v>
      </c>
      <c r="CP14">
        <v>54</v>
      </c>
      <c r="CQ14" t="s">
        <v>74</v>
      </c>
      <c r="CR14">
        <v>35</v>
      </c>
      <c r="CS14" t="s">
        <v>75</v>
      </c>
      <c r="CT14">
        <v>62</v>
      </c>
      <c r="CU14" t="s">
        <v>76</v>
      </c>
      <c r="CV14">
        <v>67</v>
      </c>
      <c r="CW14" t="s">
        <v>77</v>
      </c>
      <c r="CX14">
        <v>51</v>
      </c>
      <c r="CY14" t="s">
        <v>78</v>
      </c>
      <c r="CZ14">
        <v>55</v>
      </c>
      <c r="DA14" t="s">
        <v>79</v>
      </c>
      <c r="DD14">
        <v>46</v>
      </c>
      <c r="DE14" t="s">
        <v>81</v>
      </c>
      <c r="DF14">
        <v>58</v>
      </c>
      <c r="DG14" t="s">
        <v>82</v>
      </c>
      <c r="DH14">
        <v>45</v>
      </c>
      <c r="DI14" t="s">
        <v>83</v>
      </c>
      <c r="DJ14">
        <v>43</v>
      </c>
      <c r="DK14" t="s">
        <v>84</v>
      </c>
      <c r="DL14">
        <v>63</v>
      </c>
      <c r="DM14" t="s">
        <v>85</v>
      </c>
      <c r="DN14">
        <v>40</v>
      </c>
      <c r="DO14" t="s">
        <v>86</v>
      </c>
      <c r="DP14">
        <v>44</v>
      </c>
      <c r="DQ14" t="s">
        <v>87</v>
      </c>
      <c r="DR14">
        <v>50</v>
      </c>
      <c r="DS14" t="s">
        <v>88</v>
      </c>
      <c r="DT14">
        <v>66</v>
      </c>
      <c r="DU14" t="s">
        <v>89</v>
      </c>
      <c r="DV14">
        <v>64</v>
      </c>
      <c r="DW14" t="s">
        <v>90</v>
      </c>
      <c r="DX14">
        <v>46</v>
      </c>
      <c r="DY14" t="s">
        <v>91</v>
      </c>
      <c r="DZ14">
        <v>40</v>
      </c>
      <c r="EA14" t="s">
        <v>92</v>
      </c>
      <c r="EB14">
        <v>31</v>
      </c>
      <c r="EC14" t="s">
        <v>93</v>
      </c>
      <c r="EF14">
        <v>65</v>
      </c>
      <c r="EG14" t="s">
        <v>95</v>
      </c>
      <c r="QY14">
        <f t="shared" si="2"/>
        <v>25</v>
      </c>
      <c r="QZ14">
        <f t="shared" si="3"/>
        <v>2026</v>
      </c>
      <c r="RA14" s="2">
        <f t="shared" si="4"/>
        <v>46187</v>
      </c>
      <c r="RB14" s="1">
        <f t="shared" si="5"/>
        <v>66</v>
      </c>
      <c r="RC14" s="1">
        <f t="shared" si="7"/>
        <v>70</v>
      </c>
      <c r="RD14" s="1">
        <f t="shared" si="8"/>
        <v>61</v>
      </c>
      <c r="RE14" s="1">
        <f t="shared" si="9"/>
        <v>62</v>
      </c>
      <c r="RF14" s="1">
        <f t="shared" si="10"/>
        <v>77</v>
      </c>
      <c r="RG14" s="23">
        <f t="shared" si="11"/>
        <v>67</v>
      </c>
      <c r="RH14" s="1">
        <f t="shared" si="12"/>
        <v>67</v>
      </c>
      <c r="RI14" s="1">
        <f t="shared" si="13"/>
        <v>55</v>
      </c>
      <c r="RJ14" s="1">
        <f t="shared" si="14"/>
        <v>69</v>
      </c>
      <c r="RK14" s="1">
        <f t="shared" si="15"/>
        <v>80</v>
      </c>
      <c r="RL14" s="1">
        <f t="shared" si="16"/>
        <v>59</v>
      </c>
      <c r="RM14" s="1">
        <f t="shared" si="17"/>
        <v>55</v>
      </c>
      <c r="RN14" s="1">
        <f t="shared" si="18"/>
        <v>52</v>
      </c>
      <c r="RO14" s="1">
        <f t="shared" si="19"/>
        <v>67</v>
      </c>
      <c r="RP14" s="1">
        <f t="shared" si="20"/>
        <v>49</v>
      </c>
      <c r="RQ14" s="1">
        <f t="shared" si="21"/>
        <v>67</v>
      </c>
      <c r="RR14" s="1">
        <f t="shared" si="22"/>
        <v>58</v>
      </c>
      <c r="RS14" s="1">
        <f t="shared" si="6"/>
        <v>58</v>
      </c>
      <c r="RT14" s="1">
        <f t="shared" si="23"/>
        <v>79</v>
      </c>
    </row>
    <row r="15" spans="1:488" x14ac:dyDescent="0.25">
      <c r="A15">
        <f t="shared" si="0"/>
        <v>24</v>
      </c>
      <c r="B15">
        <f t="shared" si="1"/>
        <v>2026</v>
      </c>
      <c r="C15" s="2">
        <v>46180</v>
      </c>
      <c r="D15">
        <v>9</v>
      </c>
      <c r="E15" t="s">
        <v>29</v>
      </c>
      <c r="F15">
        <v>56</v>
      </c>
      <c r="G15" t="s">
        <v>30</v>
      </c>
      <c r="H15">
        <v>29</v>
      </c>
      <c r="I15" t="s">
        <v>31</v>
      </c>
      <c r="J15">
        <v>5</v>
      </c>
      <c r="K15" t="s">
        <v>32</v>
      </c>
      <c r="L15">
        <v>1</v>
      </c>
      <c r="M15" t="s">
        <v>33</v>
      </c>
      <c r="N15">
        <v>28</v>
      </c>
      <c r="O15" t="s">
        <v>34</v>
      </c>
      <c r="P15">
        <v>15</v>
      </c>
      <c r="Q15" t="s">
        <v>35</v>
      </c>
      <c r="R15">
        <v>5</v>
      </c>
      <c r="S15" t="s">
        <v>36</v>
      </c>
      <c r="T15">
        <v>3</v>
      </c>
      <c r="U15" t="s">
        <v>37</v>
      </c>
      <c r="V15">
        <v>12</v>
      </c>
      <c r="W15" t="s">
        <v>38</v>
      </c>
      <c r="X15">
        <v>5</v>
      </c>
      <c r="Y15" t="s">
        <v>39</v>
      </c>
      <c r="Z15">
        <v>15</v>
      </c>
      <c r="AA15" t="s">
        <v>40</v>
      </c>
      <c r="AB15">
        <v>4</v>
      </c>
      <c r="AC15" t="s">
        <v>41</v>
      </c>
      <c r="AD15">
        <v>7</v>
      </c>
      <c r="AE15" t="s">
        <v>42</v>
      </c>
      <c r="AH15">
        <v>1</v>
      </c>
      <c r="AI15" t="s">
        <v>44</v>
      </c>
      <c r="AJ15">
        <v>4</v>
      </c>
      <c r="AK15" t="s">
        <v>45</v>
      </c>
      <c r="AL15">
        <v>12</v>
      </c>
      <c r="AM15" t="s">
        <v>46</v>
      </c>
      <c r="AN15">
        <v>11</v>
      </c>
      <c r="AO15" t="s">
        <v>47</v>
      </c>
      <c r="AP15">
        <v>5</v>
      </c>
      <c r="AQ15" t="s">
        <v>48</v>
      </c>
      <c r="AT15">
        <v>11</v>
      </c>
      <c r="AU15" t="s">
        <v>50</v>
      </c>
      <c r="AZ15">
        <v>10</v>
      </c>
      <c r="BA15" t="s">
        <v>53</v>
      </c>
      <c r="BB15">
        <v>2</v>
      </c>
      <c r="BC15" t="s">
        <v>54</v>
      </c>
      <c r="BD15">
        <v>7</v>
      </c>
      <c r="BE15" t="s">
        <v>55</v>
      </c>
      <c r="BF15">
        <v>11</v>
      </c>
      <c r="BG15" t="s">
        <v>56</v>
      </c>
      <c r="BH15">
        <v>29</v>
      </c>
      <c r="BI15" t="s">
        <v>57</v>
      </c>
      <c r="BJ15">
        <v>3</v>
      </c>
      <c r="BK15" t="s">
        <v>58</v>
      </c>
      <c r="BL15">
        <v>2</v>
      </c>
      <c r="BM15" t="s">
        <v>59</v>
      </c>
      <c r="BN15">
        <v>13</v>
      </c>
      <c r="BO15" t="s">
        <v>60</v>
      </c>
      <c r="BP15">
        <v>9</v>
      </c>
      <c r="BQ15" t="s">
        <v>61</v>
      </c>
      <c r="BR15">
        <v>1</v>
      </c>
      <c r="BS15" t="s">
        <v>62</v>
      </c>
      <c r="BV15">
        <v>14</v>
      </c>
      <c r="BW15" t="s">
        <v>64</v>
      </c>
      <c r="BX15">
        <v>60</v>
      </c>
      <c r="BY15" t="s">
        <v>65</v>
      </c>
      <c r="BZ15">
        <v>56</v>
      </c>
      <c r="CA15" t="s">
        <v>66</v>
      </c>
      <c r="CB15">
        <v>25</v>
      </c>
      <c r="CC15" t="s">
        <v>67</v>
      </c>
      <c r="CD15">
        <v>55</v>
      </c>
      <c r="CE15" t="s">
        <v>68</v>
      </c>
      <c r="CF15">
        <v>52</v>
      </c>
      <c r="CG15" t="s">
        <v>69</v>
      </c>
      <c r="CH15">
        <v>50</v>
      </c>
      <c r="CI15" t="s">
        <v>70</v>
      </c>
      <c r="CJ15">
        <v>65</v>
      </c>
      <c r="CK15" t="s">
        <v>71</v>
      </c>
      <c r="CL15">
        <v>59</v>
      </c>
      <c r="CM15" t="s">
        <v>72</v>
      </c>
      <c r="CN15">
        <v>63</v>
      </c>
      <c r="CO15" t="s">
        <v>73</v>
      </c>
      <c r="CP15">
        <v>62</v>
      </c>
      <c r="CQ15" t="s">
        <v>74</v>
      </c>
      <c r="CR15">
        <v>55</v>
      </c>
      <c r="CS15" t="s">
        <v>75</v>
      </c>
      <c r="CT15">
        <v>63</v>
      </c>
      <c r="CU15" t="s">
        <v>76</v>
      </c>
      <c r="CV15">
        <v>65</v>
      </c>
      <c r="CW15" t="s">
        <v>77</v>
      </c>
      <c r="CX15">
        <v>44</v>
      </c>
      <c r="CY15" t="s">
        <v>78</v>
      </c>
      <c r="CZ15">
        <v>53</v>
      </c>
      <c r="DA15" t="s">
        <v>79</v>
      </c>
      <c r="DD15">
        <v>52</v>
      </c>
      <c r="DE15" t="s">
        <v>81</v>
      </c>
      <c r="DJ15">
        <v>49</v>
      </c>
      <c r="DK15" t="s">
        <v>84</v>
      </c>
      <c r="DL15">
        <v>61</v>
      </c>
      <c r="DM15" t="s">
        <v>85</v>
      </c>
      <c r="DN15">
        <v>40</v>
      </c>
      <c r="DO15" t="s">
        <v>86</v>
      </c>
      <c r="DP15">
        <v>35</v>
      </c>
      <c r="DQ15" t="s">
        <v>87</v>
      </c>
      <c r="DR15">
        <v>40</v>
      </c>
      <c r="DS15" t="s">
        <v>88</v>
      </c>
      <c r="DT15">
        <v>71</v>
      </c>
      <c r="DU15" t="s">
        <v>89</v>
      </c>
      <c r="DV15">
        <v>58</v>
      </c>
      <c r="DW15" t="s">
        <v>90</v>
      </c>
      <c r="DX15">
        <v>50</v>
      </c>
      <c r="DY15" t="s">
        <v>91</v>
      </c>
      <c r="DZ15">
        <v>51</v>
      </c>
      <c r="EA15" t="s">
        <v>92</v>
      </c>
      <c r="EB15">
        <v>33</v>
      </c>
      <c r="EC15" t="s">
        <v>93</v>
      </c>
      <c r="EF15">
        <v>65</v>
      </c>
      <c r="EG15" t="s">
        <v>95</v>
      </c>
      <c r="QY15">
        <f t="shared" si="2"/>
        <v>24</v>
      </c>
      <c r="QZ15">
        <f t="shared" si="3"/>
        <v>2026</v>
      </c>
      <c r="RA15" s="2">
        <f t="shared" si="4"/>
        <v>46180</v>
      </c>
      <c r="RB15" s="1">
        <f t="shared" si="5"/>
        <v>65</v>
      </c>
      <c r="RC15" s="1">
        <f t="shared" si="7"/>
        <v>71</v>
      </c>
      <c r="RD15" s="1">
        <f t="shared" si="8"/>
        <v>64</v>
      </c>
      <c r="RE15" s="1">
        <f t="shared" si="9"/>
        <v>55</v>
      </c>
      <c r="RF15" s="1">
        <f t="shared" si="10"/>
        <v>80</v>
      </c>
      <c r="RG15" s="23">
        <f t="shared" si="11"/>
        <v>63</v>
      </c>
      <c r="RH15" s="1">
        <f t="shared" si="12"/>
        <v>70</v>
      </c>
      <c r="RI15" s="1">
        <f t="shared" si="13"/>
        <v>62</v>
      </c>
      <c r="RJ15" s="1">
        <f t="shared" si="14"/>
        <v>67</v>
      </c>
      <c r="RK15" s="1">
        <f t="shared" si="15"/>
        <v>77</v>
      </c>
      <c r="RL15" s="1">
        <f t="shared" si="16"/>
        <v>58</v>
      </c>
      <c r="RM15" s="1">
        <f t="shared" si="17"/>
        <v>63</v>
      </c>
      <c r="RN15" s="1">
        <f t="shared" si="18"/>
        <v>59</v>
      </c>
      <c r="RO15" s="1">
        <f t="shared" si="19"/>
        <v>63</v>
      </c>
      <c r="RP15" s="1">
        <f t="shared" si="20"/>
        <v>47</v>
      </c>
      <c r="RQ15" s="1">
        <f t="shared" si="21"/>
        <v>60</v>
      </c>
      <c r="RR15" s="1">
        <f t="shared" si="22"/>
        <v>63</v>
      </c>
      <c r="RS15" s="1">
        <f t="shared" si="6"/>
        <v>55</v>
      </c>
      <c r="RT15" s="1">
        <f t="shared" si="23"/>
        <v>79</v>
      </c>
    </row>
    <row r="16" spans="1:488" x14ac:dyDescent="0.25">
      <c r="A16">
        <f t="shared" si="0"/>
        <v>23</v>
      </c>
      <c r="B16">
        <f t="shared" si="1"/>
        <v>2026</v>
      </c>
      <c r="C16" s="2">
        <v>46173</v>
      </c>
      <c r="D16">
        <v>9</v>
      </c>
      <c r="E16" t="s">
        <v>29</v>
      </c>
      <c r="F16">
        <v>57</v>
      </c>
      <c r="G16" t="s">
        <v>30</v>
      </c>
      <c r="H16">
        <v>29</v>
      </c>
      <c r="I16" t="s">
        <v>31</v>
      </c>
      <c r="J16">
        <v>4</v>
      </c>
      <c r="K16" t="s">
        <v>32</v>
      </c>
      <c r="L16">
        <v>1</v>
      </c>
      <c r="M16" t="s">
        <v>33</v>
      </c>
      <c r="N16">
        <v>23</v>
      </c>
      <c r="O16" t="s">
        <v>34</v>
      </c>
      <c r="P16">
        <v>15</v>
      </c>
      <c r="Q16" t="s">
        <v>35</v>
      </c>
      <c r="T16">
        <v>3</v>
      </c>
      <c r="U16" t="s">
        <v>37</v>
      </c>
      <c r="V16">
        <v>9</v>
      </c>
      <c r="W16" t="s">
        <v>38</v>
      </c>
      <c r="X16">
        <v>7</v>
      </c>
      <c r="Y16" t="s">
        <v>39</v>
      </c>
      <c r="Z16">
        <v>16</v>
      </c>
      <c r="AA16" t="s">
        <v>40</v>
      </c>
      <c r="AB16">
        <v>4</v>
      </c>
      <c r="AC16" t="s">
        <v>41</v>
      </c>
      <c r="AD16">
        <v>8</v>
      </c>
      <c r="AE16" t="s">
        <v>42</v>
      </c>
      <c r="AF16">
        <v>4</v>
      </c>
      <c r="AG16" t="s">
        <v>43</v>
      </c>
      <c r="AJ16">
        <v>6</v>
      </c>
      <c r="AK16" t="s">
        <v>45</v>
      </c>
      <c r="AL16">
        <v>12</v>
      </c>
      <c r="AM16" t="s">
        <v>46</v>
      </c>
      <c r="AN16">
        <v>16</v>
      </c>
      <c r="AO16" t="s">
        <v>47</v>
      </c>
      <c r="AP16">
        <v>5</v>
      </c>
      <c r="AQ16" t="s">
        <v>48</v>
      </c>
      <c r="AT16">
        <v>10</v>
      </c>
      <c r="AU16" t="s">
        <v>50</v>
      </c>
      <c r="AZ16">
        <v>15</v>
      </c>
      <c r="BA16" t="s">
        <v>53</v>
      </c>
      <c r="BB16">
        <v>2</v>
      </c>
      <c r="BC16" t="s">
        <v>54</v>
      </c>
      <c r="BD16">
        <v>5</v>
      </c>
      <c r="BE16" t="s">
        <v>55</v>
      </c>
      <c r="BF16">
        <v>8</v>
      </c>
      <c r="BG16" t="s">
        <v>56</v>
      </c>
      <c r="BJ16">
        <v>5</v>
      </c>
      <c r="BK16" t="s">
        <v>58</v>
      </c>
      <c r="BL16">
        <v>5</v>
      </c>
      <c r="BM16" t="s">
        <v>59</v>
      </c>
      <c r="BN16">
        <v>11</v>
      </c>
      <c r="BO16" t="s">
        <v>60</v>
      </c>
      <c r="BP16">
        <v>11</v>
      </c>
      <c r="BQ16" t="s">
        <v>61</v>
      </c>
      <c r="BV16">
        <v>14</v>
      </c>
      <c r="BW16" t="s">
        <v>64</v>
      </c>
      <c r="BX16">
        <v>60</v>
      </c>
      <c r="BY16" t="s">
        <v>65</v>
      </c>
      <c r="BZ16">
        <v>61</v>
      </c>
      <c r="CA16" t="s">
        <v>66</v>
      </c>
      <c r="CD16">
        <v>54</v>
      </c>
      <c r="CE16" t="s">
        <v>68</v>
      </c>
      <c r="CF16">
        <v>55</v>
      </c>
      <c r="CG16" t="s">
        <v>69</v>
      </c>
      <c r="CH16">
        <v>52</v>
      </c>
      <c r="CI16" t="s">
        <v>70</v>
      </c>
      <c r="CJ16">
        <v>63</v>
      </c>
      <c r="CK16" t="s">
        <v>71</v>
      </c>
      <c r="CL16">
        <v>57</v>
      </c>
      <c r="CM16" t="s">
        <v>72</v>
      </c>
      <c r="CN16">
        <v>59</v>
      </c>
      <c r="CO16" t="s">
        <v>73</v>
      </c>
      <c r="CP16">
        <v>60</v>
      </c>
      <c r="CQ16" t="s">
        <v>74</v>
      </c>
      <c r="CT16">
        <v>63</v>
      </c>
      <c r="CU16" t="s">
        <v>76</v>
      </c>
      <c r="CV16">
        <v>62</v>
      </c>
      <c r="CW16" t="s">
        <v>77</v>
      </c>
      <c r="CX16">
        <v>37</v>
      </c>
      <c r="CY16" t="s">
        <v>78</v>
      </c>
      <c r="CZ16">
        <v>56</v>
      </c>
      <c r="DA16" t="s">
        <v>79</v>
      </c>
      <c r="DD16">
        <v>51</v>
      </c>
      <c r="DE16" t="s">
        <v>81</v>
      </c>
      <c r="DJ16">
        <v>50</v>
      </c>
      <c r="DK16" t="s">
        <v>84</v>
      </c>
      <c r="DL16">
        <v>63</v>
      </c>
      <c r="DM16" t="s">
        <v>85</v>
      </c>
      <c r="DN16">
        <v>41</v>
      </c>
      <c r="DO16" t="s">
        <v>86</v>
      </c>
      <c r="DP16">
        <v>32</v>
      </c>
      <c r="DQ16" t="s">
        <v>87</v>
      </c>
      <c r="DT16">
        <v>69</v>
      </c>
      <c r="DU16" t="s">
        <v>89</v>
      </c>
      <c r="DV16">
        <v>52</v>
      </c>
      <c r="DW16" t="s">
        <v>90</v>
      </c>
      <c r="DX16">
        <v>52</v>
      </c>
      <c r="DY16" t="s">
        <v>91</v>
      </c>
      <c r="DZ16">
        <v>46</v>
      </c>
      <c r="EA16" t="s">
        <v>92</v>
      </c>
      <c r="EF16">
        <v>66</v>
      </c>
      <c r="EG16" t="s">
        <v>95</v>
      </c>
      <c r="QY16">
        <f t="shared" si="2"/>
        <v>23</v>
      </c>
      <c r="QZ16">
        <f t="shared" si="3"/>
        <v>2026</v>
      </c>
      <c r="RA16" s="2">
        <f t="shared" si="4"/>
        <v>46173</v>
      </c>
      <c r="RB16" s="1">
        <f t="shared" si="5"/>
        <v>66</v>
      </c>
      <c r="RC16" s="1">
        <f t="shared" si="7"/>
        <v>76</v>
      </c>
      <c r="RD16" s="1">
        <f t="shared" si="8"/>
        <v>64</v>
      </c>
      <c r="RE16" s="1">
        <f t="shared" si="9"/>
        <v>59</v>
      </c>
      <c r="RF16" s="1">
        <f t="shared" si="10"/>
        <v>79</v>
      </c>
      <c r="RG16" s="23">
        <f t="shared" si="11"/>
        <v>61</v>
      </c>
      <c r="RH16" s="1">
        <f t="shared" si="12"/>
        <v>67</v>
      </c>
      <c r="RI16" s="1">
        <f t="shared" si="13"/>
        <v>64</v>
      </c>
      <c r="RJ16" s="1">
        <f t="shared" si="14"/>
        <v>69</v>
      </c>
      <c r="RK16" s="1">
        <f t="shared" si="15"/>
        <v>74</v>
      </c>
      <c r="RL16" s="1">
        <f t="shared" si="16"/>
        <v>61</v>
      </c>
      <c r="RM16" s="1">
        <f t="shared" si="17"/>
        <v>61</v>
      </c>
      <c r="RN16" s="1">
        <f t="shared" si="18"/>
        <v>65</v>
      </c>
      <c r="RO16" s="1">
        <f t="shared" si="19"/>
        <v>65</v>
      </c>
      <c r="RP16" s="1">
        <f t="shared" si="20"/>
        <v>46</v>
      </c>
      <c r="RQ16" s="1">
        <f t="shared" si="21"/>
        <v>57</v>
      </c>
      <c r="RR16" s="1">
        <f t="shared" si="22"/>
        <v>63</v>
      </c>
      <c r="RS16" s="1">
        <f t="shared" si="6"/>
        <v>53</v>
      </c>
      <c r="RT16" s="1">
        <f t="shared" si="23"/>
        <v>80</v>
      </c>
    </row>
    <row r="17" spans="1:488" x14ac:dyDescent="0.25">
      <c r="A17">
        <f t="shared" si="0"/>
        <v>22</v>
      </c>
      <c r="B17">
        <f t="shared" si="1"/>
        <v>2026</v>
      </c>
      <c r="C17" s="2">
        <v>46166</v>
      </c>
      <c r="N17">
        <v>19</v>
      </c>
      <c r="O17" t="s">
        <v>34</v>
      </c>
      <c r="P17">
        <v>15</v>
      </c>
      <c r="Q17" t="s">
        <v>35</v>
      </c>
      <c r="T17">
        <v>2</v>
      </c>
      <c r="U17" t="s">
        <v>37</v>
      </c>
      <c r="V17">
        <v>10</v>
      </c>
      <c r="W17" t="s">
        <v>38</v>
      </c>
      <c r="AF17">
        <v>2</v>
      </c>
      <c r="AG17" t="s">
        <v>43</v>
      </c>
      <c r="AN17">
        <v>13</v>
      </c>
      <c r="AO17" t="s">
        <v>47</v>
      </c>
      <c r="AP17">
        <v>3</v>
      </c>
      <c r="AQ17" t="s">
        <v>48</v>
      </c>
      <c r="AZ17">
        <v>8</v>
      </c>
      <c r="BA17" t="s">
        <v>53</v>
      </c>
      <c r="BX17">
        <v>69</v>
      </c>
      <c r="BY17" t="s">
        <v>65</v>
      </c>
      <c r="BZ17">
        <v>63</v>
      </c>
      <c r="CA17" t="s">
        <v>66</v>
      </c>
      <c r="CD17">
        <v>52</v>
      </c>
      <c r="CE17" t="s">
        <v>68</v>
      </c>
      <c r="CF17">
        <v>53</v>
      </c>
      <c r="CG17" t="s">
        <v>69</v>
      </c>
      <c r="CP17">
        <v>53</v>
      </c>
      <c r="CQ17" t="s">
        <v>74</v>
      </c>
      <c r="CX17">
        <v>44</v>
      </c>
      <c r="CY17" t="s">
        <v>78</v>
      </c>
      <c r="CZ17">
        <v>58</v>
      </c>
      <c r="DA17" t="s">
        <v>79</v>
      </c>
      <c r="DJ17">
        <v>64</v>
      </c>
      <c r="DK17" t="s">
        <v>84</v>
      </c>
      <c r="QY17">
        <f t="shared" si="2"/>
        <v>22</v>
      </c>
      <c r="QZ17">
        <f t="shared" si="3"/>
        <v>2026</v>
      </c>
      <c r="RA17" s="2">
        <f t="shared" si="4"/>
        <v>46166</v>
      </c>
      <c r="RB17" s="1">
        <f t="shared" si="5"/>
        <v>0</v>
      </c>
      <c r="RC17" s="1">
        <f t="shared" si="7"/>
        <v>78</v>
      </c>
      <c r="RD17" s="1">
        <f t="shared" si="8"/>
        <v>63</v>
      </c>
      <c r="RE17" s="1">
        <f t="shared" si="9"/>
        <v>0</v>
      </c>
      <c r="RF17" s="1">
        <f t="shared" si="10"/>
        <v>0</v>
      </c>
      <c r="RG17" s="23">
        <f t="shared" si="11"/>
        <v>0</v>
      </c>
      <c r="RH17" s="1">
        <f t="shared" si="12"/>
        <v>0</v>
      </c>
      <c r="RI17" s="1">
        <f t="shared" si="13"/>
        <v>55</v>
      </c>
      <c r="RJ17" s="1">
        <f t="shared" si="14"/>
        <v>0</v>
      </c>
      <c r="RK17" s="1">
        <f t="shared" si="15"/>
        <v>0</v>
      </c>
      <c r="RL17" s="1">
        <f t="shared" si="16"/>
        <v>61</v>
      </c>
      <c r="RM17" s="1">
        <f t="shared" si="17"/>
        <v>0</v>
      </c>
      <c r="RN17" s="1">
        <f t="shared" si="18"/>
        <v>72</v>
      </c>
      <c r="RO17" s="1">
        <f t="shared" si="19"/>
        <v>0</v>
      </c>
      <c r="RP17" s="1">
        <f t="shared" si="20"/>
        <v>0</v>
      </c>
      <c r="RQ17" s="1">
        <f t="shared" si="21"/>
        <v>0</v>
      </c>
      <c r="RR17" s="1">
        <f t="shared" si="22"/>
        <v>0</v>
      </c>
      <c r="RS17" s="1">
        <f t="shared" si="6"/>
        <v>57</v>
      </c>
      <c r="RT17" s="1">
        <f t="shared" si="23"/>
        <v>0</v>
      </c>
    </row>
    <row r="18" spans="1:488" x14ac:dyDescent="0.25">
      <c r="A18">
        <f t="shared" si="0"/>
        <v>21</v>
      </c>
      <c r="B18">
        <f t="shared" si="1"/>
        <v>2026</v>
      </c>
      <c r="C18" s="2">
        <v>46159</v>
      </c>
      <c r="P18">
        <v>15</v>
      </c>
      <c r="Q18" t="s">
        <v>35</v>
      </c>
      <c r="AF18">
        <v>4</v>
      </c>
      <c r="AG18" t="s">
        <v>43</v>
      </c>
      <c r="AN18">
        <v>22</v>
      </c>
      <c r="AO18" t="s">
        <v>47</v>
      </c>
      <c r="AZ18">
        <v>4</v>
      </c>
      <c r="BA18" t="s">
        <v>53</v>
      </c>
      <c r="BZ18">
        <v>57</v>
      </c>
      <c r="CA18" t="s">
        <v>66</v>
      </c>
      <c r="CP18">
        <v>44</v>
      </c>
      <c r="CQ18" t="s">
        <v>74</v>
      </c>
      <c r="CX18">
        <v>47</v>
      </c>
      <c r="CY18" t="s">
        <v>78</v>
      </c>
      <c r="DJ18">
        <v>63</v>
      </c>
      <c r="DK18" t="s">
        <v>84</v>
      </c>
      <c r="QY18">
        <f t="shared" si="2"/>
        <v>21</v>
      </c>
      <c r="QZ18">
        <f t="shared" si="3"/>
        <v>2026</v>
      </c>
      <c r="RA18" s="2">
        <f t="shared" si="4"/>
        <v>46159</v>
      </c>
      <c r="RB18" s="1">
        <f t="shared" si="5"/>
        <v>0</v>
      </c>
      <c r="RC18" s="1">
        <f t="shared" si="7"/>
        <v>72</v>
      </c>
      <c r="RD18" s="1">
        <f t="shared" si="8"/>
        <v>0</v>
      </c>
      <c r="RE18" s="1">
        <f t="shared" si="9"/>
        <v>0</v>
      </c>
      <c r="RF18" s="1">
        <f t="shared" si="10"/>
        <v>0</v>
      </c>
      <c r="RG18" s="23">
        <f t="shared" si="11"/>
        <v>0</v>
      </c>
      <c r="RH18" s="1">
        <f t="shared" si="12"/>
        <v>0</v>
      </c>
      <c r="RI18" s="1">
        <f t="shared" si="13"/>
        <v>48</v>
      </c>
      <c r="RJ18" s="1">
        <f t="shared" si="14"/>
        <v>0</v>
      </c>
      <c r="RK18" s="1">
        <f t="shared" si="15"/>
        <v>0</v>
      </c>
      <c r="RL18" s="1">
        <f t="shared" si="16"/>
        <v>0</v>
      </c>
      <c r="RM18" s="1">
        <f t="shared" si="17"/>
        <v>0</v>
      </c>
      <c r="RN18" s="1">
        <f t="shared" si="18"/>
        <v>67</v>
      </c>
      <c r="RO18" s="1">
        <f t="shared" si="19"/>
        <v>0</v>
      </c>
      <c r="RP18" s="1">
        <f t="shared" si="20"/>
        <v>0</v>
      </c>
      <c r="RQ18" s="1">
        <f t="shared" si="21"/>
        <v>0</v>
      </c>
      <c r="RR18" s="1">
        <f t="shared" si="22"/>
        <v>0</v>
      </c>
      <c r="RS18" s="1">
        <f t="shared" si="6"/>
        <v>69</v>
      </c>
      <c r="RT18" s="1">
        <f t="shared" si="23"/>
        <v>0</v>
      </c>
    </row>
    <row r="19" spans="1:488" x14ac:dyDescent="0.25">
      <c r="A19">
        <f t="shared" si="0"/>
        <v>20</v>
      </c>
      <c r="B19">
        <f t="shared" si="1"/>
        <v>2026</v>
      </c>
      <c r="C19" s="2">
        <v>46152</v>
      </c>
      <c r="P19">
        <v>13</v>
      </c>
      <c r="Q19" t="s">
        <v>35</v>
      </c>
      <c r="AF19">
        <v>4</v>
      </c>
      <c r="AG19" t="s">
        <v>43</v>
      </c>
      <c r="AN19">
        <v>21</v>
      </c>
      <c r="AO19" t="s">
        <v>47</v>
      </c>
      <c r="BZ19">
        <v>59</v>
      </c>
      <c r="CA19" t="s">
        <v>66</v>
      </c>
      <c r="CP19">
        <v>42</v>
      </c>
      <c r="CQ19" t="s">
        <v>74</v>
      </c>
      <c r="CX19">
        <v>48</v>
      </c>
      <c r="CY19" t="s">
        <v>78</v>
      </c>
      <c r="QY19">
        <f t="shared" si="2"/>
        <v>20</v>
      </c>
      <c r="QZ19">
        <f t="shared" si="3"/>
        <v>2026</v>
      </c>
      <c r="RA19" s="2">
        <f t="shared" si="4"/>
        <v>46152</v>
      </c>
      <c r="RB19" s="1">
        <f t="shared" si="5"/>
        <v>0</v>
      </c>
      <c r="RC19" s="1">
        <f t="shared" si="7"/>
        <v>72</v>
      </c>
      <c r="RD19" s="1">
        <f t="shared" si="8"/>
        <v>0</v>
      </c>
      <c r="RE19" s="1">
        <f t="shared" si="9"/>
        <v>0</v>
      </c>
      <c r="RF19" s="1">
        <f t="shared" si="10"/>
        <v>0</v>
      </c>
      <c r="RG19" s="23">
        <f t="shared" si="11"/>
        <v>0</v>
      </c>
      <c r="RH19" s="1">
        <f t="shared" si="12"/>
        <v>0</v>
      </c>
      <c r="RI19" s="1">
        <f t="shared" si="13"/>
        <v>46</v>
      </c>
      <c r="RJ19" s="1">
        <f t="shared" si="14"/>
        <v>0</v>
      </c>
      <c r="RK19" s="1">
        <f t="shared" si="15"/>
        <v>0</v>
      </c>
      <c r="RL19" s="1">
        <f t="shared" si="16"/>
        <v>0</v>
      </c>
      <c r="RM19" s="1">
        <f t="shared" si="17"/>
        <v>0</v>
      </c>
      <c r="RN19" s="1">
        <f t="shared" si="18"/>
        <v>0</v>
      </c>
      <c r="RO19" s="1">
        <f t="shared" si="19"/>
        <v>0</v>
      </c>
      <c r="RP19" s="1">
        <f t="shared" si="20"/>
        <v>0</v>
      </c>
      <c r="RQ19" s="1">
        <f t="shared" si="21"/>
        <v>0</v>
      </c>
      <c r="RR19" s="1">
        <f t="shared" si="22"/>
        <v>0</v>
      </c>
      <c r="RS19" s="1">
        <f t="shared" si="6"/>
        <v>69</v>
      </c>
      <c r="RT19" s="1">
        <f t="shared" si="23"/>
        <v>0</v>
      </c>
    </row>
    <row r="20" spans="1:488" x14ac:dyDescent="0.25">
      <c r="A20">
        <f t="shared" si="0"/>
        <v>19</v>
      </c>
      <c r="B20">
        <f t="shared" si="1"/>
        <v>2026</v>
      </c>
      <c r="C20" s="2">
        <v>46145</v>
      </c>
      <c r="AN20">
        <v>19</v>
      </c>
      <c r="AO20" t="s">
        <v>47</v>
      </c>
      <c r="CX20">
        <v>52</v>
      </c>
      <c r="CY20" t="s">
        <v>78</v>
      </c>
      <c r="QY20">
        <f t="shared" si="2"/>
        <v>19</v>
      </c>
      <c r="QZ20">
        <f t="shared" si="3"/>
        <v>2026</v>
      </c>
      <c r="RA20" s="2">
        <f t="shared" si="4"/>
        <v>46145</v>
      </c>
      <c r="RB20" s="1">
        <f t="shared" si="5"/>
        <v>0</v>
      </c>
      <c r="RC20" s="1">
        <f t="shared" si="7"/>
        <v>0</v>
      </c>
      <c r="RD20" s="1">
        <f t="shared" si="8"/>
        <v>0</v>
      </c>
      <c r="RE20" s="1">
        <f t="shared" si="9"/>
        <v>0</v>
      </c>
      <c r="RF20" s="1">
        <f t="shared" si="10"/>
        <v>0</v>
      </c>
      <c r="RG20" s="23">
        <f t="shared" si="11"/>
        <v>0</v>
      </c>
      <c r="RH20" s="1">
        <f t="shared" si="12"/>
        <v>0</v>
      </c>
      <c r="RI20" s="1">
        <f t="shared" si="13"/>
        <v>0</v>
      </c>
      <c r="RJ20" s="1">
        <f t="shared" si="14"/>
        <v>0</v>
      </c>
      <c r="RK20" s="1">
        <f t="shared" si="15"/>
        <v>0</v>
      </c>
      <c r="RL20" s="1">
        <f t="shared" si="16"/>
        <v>0</v>
      </c>
      <c r="RM20" s="1">
        <f t="shared" si="17"/>
        <v>0</v>
      </c>
      <c r="RN20" s="1">
        <f t="shared" si="18"/>
        <v>0</v>
      </c>
      <c r="RO20" s="1">
        <f t="shared" si="19"/>
        <v>0</v>
      </c>
      <c r="RP20" s="1">
        <f t="shared" si="20"/>
        <v>0</v>
      </c>
      <c r="RQ20" s="1">
        <f t="shared" si="21"/>
        <v>0</v>
      </c>
      <c r="RR20" s="1">
        <f t="shared" si="22"/>
        <v>0</v>
      </c>
      <c r="RS20" s="1">
        <f t="shared" si="6"/>
        <v>71</v>
      </c>
      <c r="RT20" s="1">
        <f t="shared" si="23"/>
        <v>0</v>
      </c>
    </row>
    <row r="21" spans="1:488" x14ac:dyDescent="0.25">
      <c r="A21">
        <f t="shared" si="0"/>
        <v>48</v>
      </c>
      <c r="B21">
        <f t="shared" si="1"/>
        <v>2025</v>
      </c>
      <c r="C21" s="2">
        <v>45984</v>
      </c>
      <c r="BF21">
        <v>5</v>
      </c>
      <c r="BG21" t="s">
        <v>56</v>
      </c>
      <c r="DP21">
        <v>33</v>
      </c>
      <c r="DQ21" t="s">
        <v>87</v>
      </c>
      <c r="QY21">
        <f t="shared" si="2"/>
        <v>48</v>
      </c>
      <c r="QZ21">
        <f t="shared" si="3"/>
        <v>2025</v>
      </c>
      <c r="RA21" s="2">
        <f t="shared" si="4"/>
        <v>45984</v>
      </c>
      <c r="RB21" s="1">
        <f t="shared" si="5"/>
        <v>0</v>
      </c>
      <c r="RC21" s="1">
        <f t="shared" si="7"/>
        <v>0</v>
      </c>
      <c r="RD21" s="1">
        <f t="shared" si="8"/>
        <v>0</v>
      </c>
      <c r="RE21" s="1">
        <f t="shared" si="9"/>
        <v>0</v>
      </c>
      <c r="RF21" s="1">
        <f t="shared" si="10"/>
        <v>0</v>
      </c>
      <c r="RG21" s="23">
        <f t="shared" si="11"/>
        <v>0</v>
      </c>
      <c r="RH21" s="1">
        <f t="shared" si="12"/>
        <v>0</v>
      </c>
      <c r="RI21" s="1">
        <f t="shared" si="13"/>
        <v>0</v>
      </c>
      <c r="RJ21" s="1">
        <f t="shared" si="14"/>
        <v>0</v>
      </c>
      <c r="RK21" s="1">
        <f t="shared" si="15"/>
        <v>0</v>
      </c>
      <c r="RL21" s="1">
        <f t="shared" si="16"/>
        <v>0</v>
      </c>
      <c r="RM21" s="1">
        <f t="shared" si="17"/>
        <v>0</v>
      </c>
      <c r="RN21" s="1">
        <f t="shared" si="18"/>
        <v>0</v>
      </c>
      <c r="RO21" s="1">
        <f t="shared" si="19"/>
        <v>0</v>
      </c>
      <c r="RP21" s="1">
        <f t="shared" si="20"/>
        <v>0</v>
      </c>
      <c r="RQ21" s="1">
        <f t="shared" si="21"/>
        <v>0</v>
      </c>
      <c r="RR21" s="1">
        <f t="shared" si="22"/>
        <v>0</v>
      </c>
      <c r="RS21" s="1">
        <f t="shared" si="6"/>
        <v>0</v>
      </c>
      <c r="RT21" s="1">
        <f t="shared" si="23"/>
        <v>0</v>
      </c>
    </row>
    <row r="22" spans="1:488" x14ac:dyDescent="0.25">
      <c r="A22">
        <f t="shared" si="0"/>
        <v>47</v>
      </c>
      <c r="B22">
        <f t="shared" si="1"/>
        <v>2025</v>
      </c>
      <c r="C22" s="2">
        <v>45977</v>
      </c>
      <c r="R22">
        <v>15</v>
      </c>
      <c r="S22" t="s">
        <v>36</v>
      </c>
      <c r="AH22">
        <v>14</v>
      </c>
      <c r="AI22" t="s">
        <v>44</v>
      </c>
      <c r="AX22">
        <v>14</v>
      </c>
      <c r="AY22" t="s">
        <v>52</v>
      </c>
      <c r="BF22">
        <v>5</v>
      </c>
      <c r="BG22" t="s">
        <v>56</v>
      </c>
      <c r="BH22">
        <v>14</v>
      </c>
      <c r="BI22" t="s">
        <v>57</v>
      </c>
      <c r="CB22">
        <v>17</v>
      </c>
      <c r="CC22" t="s">
        <v>67</v>
      </c>
      <c r="CR22">
        <v>58</v>
      </c>
      <c r="CS22" t="s">
        <v>75</v>
      </c>
      <c r="DF22">
        <v>77</v>
      </c>
      <c r="DG22" t="s">
        <v>82</v>
      </c>
      <c r="DH22">
        <v>16</v>
      </c>
      <c r="DI22" t="s">
        <v>83</v>
      </c>
      <c r="DP22">
        <v>33</v>
      </c>
      <c r="DQ22" t="s">
        <v>87</v>
      </c>
      <c r="DR22">
        <v>52</v>
      </c>
      <c r="DS22" t="s">
        <v>88</v>
      </c>
      <c r="QY22">
        <f t="shared" si="2"/>
        <v>47</v>
      </c>
      <c r="QZ22">
        <f t="shared" si="3"/>
        <v>2025</v>
      </c>
      <c r="RA22" s="2">
        <f t="shared" si="4"/>
        <v>45977</v>
      </c>
      <c r="RB22" s="1">
        <f t="shared" si="5"/>
        <v>0</v>
      </c>
      <c r="RC22" s="1">
        <f t="shared" si="7"/>
        <v>0</v>
      </c>
      <c r="RD22" s="1">
        <f t="shared" si="8"/>
        <v>0</v>
      </c>
      <c r="RE22" s="1">
        <f t="shared" si="9"/>
        <v>0</v>
      </c>
      <c r="RF22" s="1">
        <f t="shared" si="10"/>
        <v>0</v>
      </c>
      <c r="RG22" s="23">
        <f t="shared" si="11"/>
        <v>0</v>
      </c>
      <c r="RH22" s="1">
        <f t="shared" si="12"/>
        <v>0</v>
      </c>
      <c r="RI22" s="1">
        <f t="shared" si="13"/>
        <v>0</v>
      </c>
      <c r="RJ22" s="1">
        <f t="shared" si="14"/>
        <v>0</v>
      </c>
      <c r="RK22" s="1">
        <f t="shared" si="15"/>
        <v>0</v>
      </c>
      <c r="RL22" s="1">
        <f t="shared" si="16"/>
        <v>0</v>
      </c>
      <c r="RM22" s="1">
        <f t="shared" si="17"/>
        <v>0</v>
      </c>
      <c r="RN22" s="1">
        <f t="shared" si="18"/>
        <v>0</v>
      </c>
      <c r="RO22" s="1">
        <f t="shared" si="19"/>
        <v>0</v>
      </c>
      <c r="RP22" s="1">
        <f t="shared" si="20"/>
        <v>0</v>
      </c>
      <c r="RQ22" s="1">
        <f t="shared" si="21"/>
        <v>0</v>
      </c>
      <c r="RR22" s="1">
        <f t="shared" si="22"/>
        <v>0</v>
      </c>
      <c r="RS22" s="1">
        <f t="shared" si="6"/>
        <v>0</v>
      </c>
      <c r="RT22" s="1">
        <f t="shared" si="23"/>
        <v>0</v>
      </c>
    </row>
    <row r="23" spans="1:488" x14ac:dyDescent="0.25">
      <c r="A23">
        <f t="shared" si="0"/>
        <v>40</v>
      </c>
      <c r="B23">
        <f t="shared" si="1"/>
        <v>2025</v>
      </c>
      <c r="C23" s="2">
        <v>45928</v>
      </c>
      <c r="D23">
        <v>13</v>
      </c>
      <c r="E23" t="s">
        <v>29</v>
      </c>
      <c r="F23">
        <v>49</v>
      </c>
      <c r="G23" t="s">
        <v>30</v>
      </c>
      <c r="H23">
        <v>27</v>
      </c>
      <c r="I23" t="s">
        <v>31</v>
      </c>
      <c r="J23">
        <v>8</v>
      </c>
      <c r="K23" t="s">
        <v>32</v>
      </c>
      <c r="L23">
        <v>3</v>
      </c>
      <c r="M23" t="s">
        <v>33</v>
      </c>
      <c r="N23">
        <v>8</v>
      </c>
      <c r="O23" t="s">
        <v>34</v>
      </c>
      <c r="P23">
        <v>17</v>
      </c>
      <c r="Q23" t="s">
        <v>35</v>
      </c>
      <c r="R23">
        <v>9</v>
      </c>
      <c r="S23" t="s">
        <v>36</v>
      </c>
      <c r="T23">
        <v>9</v>
      </c>
      <c r="U23" t="s">
        <v>37</v>
      </c>
      <c r="V23">
        <v>10</v>
      </c>
      <c r="W23" t="s">
        <v>38</v>
      </c>
      <c r="X23">
        <v>9</v>
      </c>
      <c r="Y23" t="s">
        <v>39</v>
      </c>
      <c r="Z23">
        <v>18</v>
      </c>
      <c r="AA23" t="s">
        <v>40</v>
      </c>
      <c r="AB23">
        <v>11</v>
      </c>
      <c r="AC23" t="s">
        <v>41</v>
      </c>
      <c r="AD23">
        <v>3</v>
      </c>
      <c r="AE23" t="s">
        <v>42</v>
      </c>
      <c r="AF23">
        <v>2</v>
      </c>
      <c r="AG23" t="s">
        <v>43</v>
      </c>
      <c r="AH23">
        <v>5</v>
      </c>
      <c r="AI23" t="s">
        <v>44</v>
      </c>
      <c r="AJ23">
        <v>7</v>
      </c>
      <c r="AK23" t="s">
        <v>45</v>
      </c>
      <c r="AL23">
        <v>21</v>
      </c>
      <c r="AM23" t="s">
        <v>46</v>
      </c>
      <c r="AN23">
        <v>23</v>
      </c>
      <c r="AO23" t="s">
        <v>47</v>
      </c>
      <c r="AP23">
        <v>6</v>
      </c>
      <c r="AQ23" t="s">
        <v>48</v>
      </c>
      <c r="AT23">
        <v>22</v>
      </c>
      <c r="AU23" t="s">
        <v>50</v>
      </c>
      <c r="AV23">
        <v>14</v>
      </c>
      <c r="AW23" t="s">
        <v>51</v>
      </c>
      <c r="AX23">
        <v>10</v>
      </c>
      <c r="AY23" t="s">
        <v>52</v>
      </c>
      <c r="AZ23">
        <v>6</v>
      </c>
      <c r="BA23" t="s">
        <v>53</v>
      </c>
      <c r="BB23">
        <v>5</v>
      </c>
      <c r="BC23" t="s">
        <v>54</v>
      </c>
      <c r="BD23">
        <v>4</v>
      </c>
      <c r="BE23" t="s">
        <v>55</v>
      </c>
      <c r="BF23">
        <v>8</v>
      </c>
      <c r="BG23" t="s">
        <v>56</v>
      </c>
      <c r="BH23">
        <v>11</v>
      </c>
      <c r="BI23" t="s">
        <v>57</v>
      </c>
      <c r="BJ23">
        <v>5</v>
      </c>
      <c r="BK23" t="s">
        <v>58</v>
      </c>
      <c r="BL23">
        <v>21</v>
      </c>
      <c r="BM23" t="s">
        <v>59</v>
      </c>
      <c r="BN23">
        <v>9</v>
      </c>
      <c r="BO23" t="s">
        <v>60</v>
      </c>
      <c r="BP23">
        <v>4</v>
      </c>
      <c r="BQ23" t="s">
        <v>61</v>
      </c>
      <c r="BR23">
        <v>8</v>
      </c>
      <c r="BS23" t="s">
        <v>62</v>
      </c>
      <c r="BV23">
        <v>22</v>
      </c>
      <c r="BW23" t="s">
        <v>64</v>
      </c>
      <c r="BX23">
        <v>63</v>
      </c>
      <c r="BY23" t="s">
        <v>65</v>
      </c>
      <c r="BZ23">
        <v>45</v>
      </c>
      <c r="CA23" t="s">
        <v>66</v>
      </c>
      <c r="CB23">
        <v>40</v>
      </c>
      <c r="CC23" t="s">
        <v>67</v>
      </c>
      <c r="CD23">
        <v>44</v>
      </c>
      <c r="CE23" t="s">
        <v>68</v>
      </c>
      <c r="CF23">
        <v>42</v>
      </c>
      <c r="CG23" t="s">
        <v>69</v>
      </c>
      <c r="CH23">
        <v>49</v>
      </c>
      <c r="CI23" t="s">
        <v>70</v>
      </c>
      <c r="CJ23">
        <v>55</v>
      </c>
      <c r="CK23" t="s">
        <v>71</v>
      </c>
      <c r="CL23">
        <v>54</v>
      </c>
      <c r="CM23" t="s">
        <v>72</v>
      </c>
      <c r="CN23">
        <v>28</v>
      </c>
      <c r="CO23" t="s">
        <v>73</v>
      </c>
      <c r="CP23">
        <v>78</v>
      </c>
      <c r="CQ23" t="s">
        <v>74</v>
      </c>
      <c r="CR23">
        <v>55</v>
      </c>
      <c r="CS23" t="s">
        <v>75</v>
      </c>
      <c r="CT23">
        <v>37</v>
      </c>
      <c r="CU23" t="s">
        <v>76</v>
      </c>
      <c r="CV23">
        <v>54</v>
      </c>
      <c r="CW23" t="s">
        <v>77</v>
      </c>
      <c r="CX23">
        <v>37</v>
      </c>
      <c r="CY23" t="s">
        <v>78</v>
      </c>
      <c r="CZ23">
        <v>54</v>
      </c>
      <c r="DA23" t="s">
        <v>79</v>
      </c>
      <c r="DD23">
        <v>55</v>
      </c>
      <c r="DE23" t="s">
        <v>81</v>
      </c>
      <c r="DF23">
        <v>52</v>
      </c>
      <c r="DG23" t="s">
        <v>82</v>
      </c>
      <c r="DH23">
        <v>20</v>
      </c>
      <c r="DI23" t="s">
        <v>83</v>
      </c>
      <c r="DJ23">
        <v>41</v>
      </c>
      <c r="DK23" t="s">
        <v>84</v>
      </c>
      <c r="DL23">
        <v>51</v>
      </c>
      <c r="DM23" t="s">
        <v>85</v>
      </c>
      <c r="DN23">
        <v>36</v>
      </c>
      <c r="DO23" t="s">
        <v>86</v>
      </c>
      <c r="DP23">
        <v>43</v>
      </c>
      <c r="DQ23" t="s">
        <v>87</v>
      </c>
      <c r="DR23">
        <v>54</v>
      </c>
      <c r="DS23" t="s">
        <v>88</v>
      </c>
      <c r="DT23">
        <v>48</v>
      </c>
      <c r="DU23" t="s">
        <v>89</v>
      </c>
      <c r="DV23">
        <v>53</v>
      </c>
      <c r="DW23" t="s">
        <v>90</v>
      </c>
      <c r="DX23">
        <v>26</v>
      </c>
      <c r="DY23" t="s">
        <v>91</v>
      </c>
      <c r="DZ23">
        <v>40</v>
      </c>
      <c r="EA23" t="s">
        <v>92</v>
      </c>
      <c r="EB23">
        <v>48</v>
      </c>
      <c r="EC23" t="s">
        <v>93</v>
      </c>
      <c r="ED23">
        <v>52</v>
      </c>
      <c r="EE23" t="s">
        <v>94</v>
      </c>
      <c r="EF23">
        <v>57</v>
      </c>
      <c r="EG23" t="s">
        <v>95</v>
      </c>
      <c r="QY23">
        <f t="shared" si="2"/>
        <v>40</v>
      </c>
      <c r="QZ23">
        <f t="shared" si="3"/>
        <v>2025</v>
      </c>
      <c r="RA23" s="2">
        <f t="shared" si="4"/>
        <v>45928</v>
      </c>
      <c r="RB23" s="1">
        <f t="shared" si="5"/>
        <v>62</v>
      </c>
      <c r="RC23" s="1">
        <f t="shared" si="7"/>
        <v>62</v>
      </c>
      <c r="RD23" s="1">
        <f t="shared" si="8"/>
        <v>52</v>
      </c>
      <c r="RE23" s="1">
        <f t="shared" si="9"/>
        <v>58</v>
      </c>
      <c r="RF23" s="1">
        <f t="shared" si="10"/>
        <v>73</v>
      </c>
      <c r="RG23" s="23">
        <f t="shared" si="11"/>
        <v>65</v>
      </c>
      <c r="RH23" s="1">
        <f t="shared" si="12"/>
        <v>31</v>
      </c>
      <c r="RI23" s="1">
        <f t="shared" si="13"/>
        <v>80</v>
      </c>
      <c r="RJ23" s="1">
        <f t="shared" si="14"/>
        <v>44</v>
      </c>
      <c r="RK23" s="1">
        <f t="shared" si="15"/>
        <v>75</v>
      </c>
      <c r="RL23" s="1">
        <f t="shared" si="16"/>
        <v>60</v>
      </c>
      <c r="RM23" s="1">
        <f t="shared" si="17"/>
        <v>77</v>
      </c>
      <c r="RN23" s="1">
        <f t="shared" si="18"/>
        <v>47</v>
      </c>
      <c r="RO23" s="1">
        <f t="shared" si="19"/>
        <v>56</v>
      </c>
      <c r="RP23" s="1">
        <f t="shared" si="20"/>
        <v>40</v>
      </c>
      <c r="RQ23" s="1">
        <f t="shared" si="21"/>
        <v>74</v>
      </c>
      <c r="RR23" s="1">
        <f t="shared" si="22"/>
        <v>35</v>
      </c>
      <c r="RS23" s="1">
        <f t="shared" si="6"/>
        <v>60</v>
      </c>
      <c r="RT23" s="1">
        <f t="shared" si="23"/>
        <v>79</v>
      </c>
    </row>
    <row r="24" spans="1:488" x14ac:dyDescent="0.25">
      <c r="A24">
        <f t="shared" si="0"/>
        <v>39</v>
      </c>
      <c r="B24">
        <f t="shared" si="1"/>
        <v>2025</v>
      </c>
      <c r="C24" s="2">
        <v>45921</v>
      </c>
      <c r="D24">
        <v>13</v>
      </c>
      <c r="E24" t="s">
        <v>29</v>
      </c>
      <c r="F24">
        <v>48</v>
      </c>
      <c r="G24" t="s">
        <v>30</v>
      </c>
      <c r="H24">
        <v>27</v>
      </c>
      <c r="I24" t="s">
        <v>31</v>
      </c>
      <c r="J24">
        <v>8</v>
      </c>
      <c r="K24" t="s">
        <v>32</v>
      </c>
      <c r="L24">
        <v>4</v>
      </c>
      <c r="M24" t="s">
        <v>33</v>
      </c>
      <c r="N24">
        <v>8</v>
      </c>
      <c r="O24" t="s">
        <v>34</v>
      </c>
      <c r="P24">
        <v>17</v>
      </c>
      <c r="Q24" t="s">
        <v>35</v>
      </c>
      <c r="R24">
        <v>5</v>
      </c>
      <c r="S24" t="s">
        <v>36</v>
      </c>
      <c r="T24">
        <v>8</v>
      </c>
      <c r="U24" t="s">
        <v>37</v>
      </c>
      <c r="V24">
        <v>12</v>
      </c>
      <c r="W24" t="s">
        <v>38</v>
      </c>
      <c r="X24">
        <v>9</v>
      </c>
      <c r="Y24" t="s">
        <v>39</v>
      </c>
      <c r="Z24">
        <v>17</v>
      </c>
      <c r="AA24" t="s">
        <v>40</v>
      </c>
      <c r="AB24">
        <v>12</v>
      </c>
      <c r="AC24" t="s">
        <v>41</v>
      </c>
      <c r="AD24">
        <v>3</v>
      </c>
      <c r="AE24" t="s">
        <v>42</v>
      </c>
      <c r="AF24">
        <v>2</v>
      </c>
      <c r="AG24" t="s">
        <v>43</v>
      </c>
      <c r="AH24">
        <v>5</v>
      </c>
      <c r="AI24" t="s">
        <v>44</v>
      </c>
      <c r="AJ24">
        <v>6</v>
      </c>
      <c r="AK24" t="s">
        <v>45</v>
      </c>
      <c r="AL24">
        <v>20</v>
      </c>
      <c r="AM24" t="s">
        <v>46</v>
      </c>
      <c r="AN24">
        <v>23</v>
      </c>
      <c r="AO24" t="s">
        <v>47</v>
      </c>
      <c r="AP24">
        <v>5</v>
      </c>
      <c r="AQ24" t="s">
        <v>48</v>
      </c>
      <c r="AT24">
        <v>23</v>
      </c>
      <c r="AU24" t="s">
        <v>50</v>
      </c>
      <c r="AV24">
        <v>13</v>
      </c>
      <c r="AW24" t="s">
        <v>51</v>
      </c>
      <c r="AX24">
        <v>1</v>
      </c>
      <c r="AY24" t="s">
        <v>52</v>
      </c>
      <c r="AZ24">
        <v>5</v>
      </c>
      <c r="BA24" t="s">
        <v>53</v>
      </c>
      <c r="BB24">
        <v>4</v>
      </c>
      <c r="BC24" t="s">
        <v>54</v>
      </c>
      <c r="BD24">
        <v>4</v>
      </c>
      <c r="BE24" t="s">
        <v>55</v>
      </c>
      <c r="BF24">
        <v>9</v>
      </c>
      <c r="BG24" t="s">
        <v>56</v>
      </c>
      <c r="BH24">
        <v>15</v>
      </c>
      <c r="BI24" t="s">
        <v>57</v>
      </c>
      <c r="BJ24">
        <v>6</v>
      </c>
      <c r="BK24" t="s">
        <v>58</v>
      </c>
      <c r="BL24">
        <v>22</v>
      </c>
      <c r="BM24" t="s">
        <v>59</v>
      </c>
      <c r="BN24">
        <v>9</v>
      </c>
      <c r="BO24" t="s">
        <v>60</v>
      </c>
      <c r="BP24">
        <v>3</v>
      </c>
      <c r="BQ24" t="s">
        <v>61</v>
      </c>
      <c r="BR24">
        <v>9</v>
      </c>
      <c r="BS24" t="s">
        <v>62</v>
      </c>
      <c r="BV24">
        <v>23</v>
      </c>
      <c r="BW24" t="s">
        <v>64</v>
      </c>
      <c r="BX24">
        <v>60</v>
      </c>
      <c r="BY24" t="s">
        <v>65</v>
      </c>
      <c r="BZ24">
        <v>44</v>
      </c>
      <c r="CA24" t="s">
        <v>66</v>
      </c>
      <c r="CB24">
        <v>35</v>
      </c>
      <c r="CC24" t="s">
        <v>67</v>
      </c>
      <c r="CD24">
        <v>46</v>
      </c>
      <c r="CE24" t="s">
        <v>68</v>
      </c>
      <c r="CF24">
        <v>40</v>
      </c>
      <c r="CG24" t="s">
        <v>69</v>
      </c>
      <c r="CH24">
        <v>47</v>
      </c>
      <c r="CI24" t="s">
        <v>70</v>
      </c>
      <c r="CJ24">
        <v>57</v>
      </c>
      <c r="CK24" t="s">
        <v>71</v>
      </c>
      <c r="CL24">
        <v>56</v>
      </c>
      <c r="CM24" t="s">
        <v>72</v>
      </c>
      <c r="CN24">
        <v>27</v>
      </c>
      <c r="CO24" t="s">
        <v>73</v>
      </c>
      <c r="CP24">
        <v>78</v>
      </c>
      <c r="CQ24" t="s">
        <v>74</v>
      </c>
      <c r="CR24">
        <v>48</v>
      </c>
      <c r="CS24" t="s">
        <v>75</v>
      </c>
      <c r="CT24">
        <v>34</v>
      </c>
      <c r="CU24" t="s">
        <v>76</v>
      </c>
      <c r="CV24">
        <v>54</v>
      </c>
      <c r="CW24" t="s">
        <v>77</v>
      </c>
      <c r="CX24">
        <v>37</v>
      </c>
      <c r="CY24" t="s">
        <v>78</v>
      </c>
      <c r="CZ24">
        <v>54</v>
      </c>
      <c r="DA24" t="s">
        <v>79</v>
      </c>
      <c r="DD24">
        <v>53</v>
      </c>
      <c r="DE24" t="s">
        <v>81</v>
      </c>
      <c r="DF24">
        <v>57</v>
      </c>
      <c r="DG24" t="s">
        <v>82</v>
      </c>
      <c r="DH24">
        <v>29</v>
      </c>
      <c r="DI24" t="s">
        <v>83</v>
      </c>
      <c r="DJ24">
        <v>45</v>
      </c>
      <c r="DK24" t="s">
        <v>84</v>
      </c>
      <c r="DL24">
        <v>51</v>
      </c>
      <c r="DM24" t="s">
        <v>85</v>
      </c>
      <c r="DN24">
        <v>36</v>
      </c>
      <c r="DO24" t="s">
        <v>86</v>
      </c>
      <c r="DP24">
        <v>34</v>
      </c>
      <c r="DQ24" t="s">
        <v>87</v>
      </c>
      <c r="DR24">
        <v>61</v>
      </c>
      <c r="DS24" t="s">
        <v>88</v>
      </c>
      <c r="DT24">
        <v>48</v>
      </c>
      <c r="DU24" t="s">
        <v>89</v>
      </c>
      <c r="DV24">
        <v>52</v>
      </c>
      <c r="DW24" t="s">
        <v>90</v>
      </c>
      <c r="DX24">
        <v>28</v>
      </c>
      <c r="DY24" t="s">
        <v>91</v>
      </c>
      <c r="DZ24">
        <v>38</v>
      </c>
      <c r="EA24" t="s">
        <v>92</v>
      </c>
      <c r="EB24">
        <v>54</v>
      </c>
      <c r="EC24" t="s">
        <v>93</v>
      </c>
      <c r="ED24">
        <v>50</v>
      </c>
      <c r="EE24" t="s">
        <v>94</v>
      </c>
      <c r="EF24">
        <v>57</v>
      </c>
      <c r="EG24" t="s">
        <v>95</v>
      </c>
      <c r="QY24">
        <f t="shared" si="2"/>
        <v>39</v>
      </c>
      <c r="QZ24">
        <f t="shared" si="3"/>
        <v>2025</v>
      </c>
      <c r="RA24" s="2">
        <f t="shared" si="4"/>
        <v>45921</v>
      </c>
      <c r="RB24" s="1">
        <f t="shared" si="5"/>
        <v>61</v>
      </c>
      <c r="RC24" s="1">
        <f t="shared" si="7"/>
        <v>61</v>
      </c>
      <c r="RD24" s="1">
        <f t="shared" si="8"/>
        <v>52</v>
      </c>
      <c r="RE24" s="1">
        <f t="shared" si="9"/>
        <v>56</v>
      </c>
      <c r="RF24" s="1">
        <f t="shared" si="10"/>
        <v>74</v>
      </c>
      <c r="RG24" s="23">
        <f t="shared" si="11"/>
        <v>68</v>
      </c>
      <c r="RH24" s="1">
        <f t="shared" si="12"/>
        <v>30</v>
      </c>
      <c r="RI24" s="1">
        <f t="shared" si="13"/>
        <v>80</v>
      </c>
      <c r="RJ24" s="1">
        <f t="shared" si="14"/>
        <v>40</v>
      </c>
      <c r="RK24" s="1">
        <f t="shared" si="15"/>
        <v>74</v>
      </c>
      <c r="RL24" s="1">
        <f t="shared" si="16"/>
        <v>59</v>
      </c>
      <c r="RM24" s="1">
        <f t="shared" si="17"/>
        <v>76</v>
      </c>
      <c r="RN24" s="1">
        <f t="shared" si="18"/>
        <v>50</v>
      </c>
      <c r="RO24" s="1">
        <f t="shared" si="19"/>
        <v>55</v>
      </c>
      <c r="RP24" s="1">
        <f t="shared" si="20"/>
        <v>40</v>
      </c>
      <c r="RQ24" s="1">
        <f t="shared" si="21"/>
        <v>74</v>
      </c>
      <c r="RR24" s="1">
        <f t="shared" si="22"/>
        <v>37</v>
      </c>
      <c r="RS24" s="1">
        <f t="shared" si="6"/>
        <v>60</v>
      </c>
      <c r="RT24" s="1">
        <f t="shared" si="23"/>
        <v>80</v>
      </c>
    </row>
    <row r="25" spans="1:488" x14ac:dyDescent="0.25">
      <c r="A25">
        <f t="shared" si="0"/>
        <v>38</v>
      </c>
      <c r="B25">
        <f t="shared" si="1"/>
        <v>2025</v>
      </c>
      <c r="C25" s="2">
        <v>45914</v>
      </c>
      <c r="D25">
        <v>13</v>
      </c>
      <c r="E25" t="s">
        <v>29</v>
      </c>
      <c r="F25">
        <v>50</v>
      </c>
      <c r="G25" t="s">
        <v>30</v>
      </c>
      <c r="H25">
        <v>26</v>
      </c>
      <c r="I25" t="s">
        <v>31</v>
      </c>
      <c r="J25">
        <v>8</v>
      </c>
      <c r="K25" t="s">
        <v>32</v>
      </c>
      <c r="L25">
        <v>3</v>
      </c>
      <c r="M25" t="s">
        <v>33</v>
      </c>
      <c r="N25">
        <v>9</v>
      </c>
      <c r="O25" t="s">
        <v>34</v>
      </c>
      <c r="P25">
        <v>13</v>
      </c>
      <c r="Q25" t="s">
        <v>35</v>
      </c>
      <c r="R25">
        <v>5</v>
      </c>
      <c r="S25" t="s">
        <v>36</v>
      </c>
      <c r="T25">
        <v>11</v>
      </c>
      <c r="U25" t="s">
        <v>37</v>
      </c>
      <c r="V25">
        <v>9</v>
      </c>
      <c r="W25" t="s">
        <v>38</v>
      </c>
      <c r="X25">
        <v>9</v>
      </c>
      <c r="Y25" t="s">
        <v>39</v>
      </c>
      <c r="Z25">
        <v>18</v>
      </c>
      <c r="AA25" t="s">
        <v>40</v>
      </c>
      <c r="AB25">
        <v>15</v>
      </c>
      <c r="AC25" t="s">
        <v>41</v>
      </c>
      <c r="AD25">
        <v>4</v>
      </c>
      <c r="AE25" t="s">
        <v>42</v>
      </c>
      <c r="AF25">
        <v>2</v>
      </c>
      <c r="AG25" t="s">
        <v>43</v>
      </c>
      <c r="AH25">
        <v>6</v>
      </c>
      <c r="AI25" t="s">
        <v>44</v>
      </c>
      <c r="AJ25">
        <v>11</v>
      </c>
      <c r="AK25" t="s">
        <v>45</v>
      </c>
      <c r="AL25">
        <v>18</v>
      </c>
      <c r="AM25" t="s">
        <v>46</v>
      </c>
      <c r="AN25">
        <v>22</v>
      </c>
      <c r="AO25" t="s">
        <v>47</v>
      </c>
      <c r="AP25">
        <v>6</v>
      </c>
      <c r="AQ25" t="s">
        <v>48</v>
      </c>
      <c r="AT25">
        <v>23</v>
      </c>
      <c r="AU25" t="s">
        <v>50</v>
      </c>
      <c r="AV25">
        <v>10</v>
      </c>
      <c r="AW25" t="s">
        <v>51</v>
      </c>
      <c r="AX25">
        <v>10</v>
      </c>
      <c r="AY25" t="s">
        <v>52</v>
      </c>
      <c r="AZ25">
        <v>6</v>
      </c>
      <c r="BA25" t="s">
        <v>53</v>
      </c>
      <c r="BB25">
        <v>3</v>
      </c>
      <c r="BC25" t="s">
        <v>54</v>
      </c>
      <c r="BD25">
        <v>6</v>
      </c>
      <c r="BE25" t="s">
        <v>55</v>
      </c>
      <c r="BF25">
        <v>6</v>
      </c>
      <c r="BG25" t="s">
        <v>56</v>
      </c>
      <c r="BH25">
        <v>14</v>
      </c>
      <c r="BI25" t="s">
        <v>57</v>
      </c>
      <c r="BJ25">
        <v>8</v>
      </c>
      <c r="BK25" t="s">
        <v>58</v>
      </c>
      <c r="BL25">
        <v>24</v>
      </c>
      <c r="BM25" t="s">
        <v>59</v>
      </c>
      <c r="BN25">
        <v>9</v>
      </c>
      <c r="BO25" t="s">
        <v>60</v>
      </c>
      <c r="BP25">
        <v>4</v>
      </c>
      <c r="BQ25" t="s">
        <v>61</v>
      </c>
      <c r="BR25">
        <v>9</v>
      </c>
      <c r="BS25" t="s">
        <v>62</v>
      </c>
      <c r="BV25">
        <v>24</v>
      </c>
      <c r="BW25" t="s">
        <v>64</v>
      </c>
      <c r="BX25">
        <v>61</v>
      </c>
      <c r="BY25" t="s">
        <v>65</v>
      </c>
      <c r="BZ25">
        <v>45</v>
      </c>
      <c r="CA25" t="s">
        <v>66</v>
      </c>
      <c r="CB25">
        <v>36</v>
      </c>
      <c r="CC25" t="s">
        <v>67</v>
      </c>
      <c r="CD25">
        <v>50</v>
      </c>
      <c r="CE25" t="s">
        <v>68</v>
      </c>
      <c r="CF25">
        <v>41</v>
      </c>
      <c r="CG25" t="s">
        <v>69</v>
      </c>
      <c r="CH25">
        <v>49</v>
      </c>
      <c r="CI25" t="s">
        <v>70</v>
      </c>
      <c r="CJ25">
        <v>57</v>
      </c>
      <c r="CK25" t="s">
        <v>71</v>
      </c>
      <c r="CL25">
        <v>55</v>
      </c>
      <c r="CM25" t="s">
        <v>72</v>
      </c>
      <c r="CN25">
        <v>32</v>
      </c>
      <c r="CO25" t="s">
        <v>73</v>
      </c>
      <c r="CP25">
        <v>78</v>
      </c>
      <c r="CQ25" t="s">
        <v>74</v>
      </c>
      <c r="CR25">
        <v>51</v>
      </c>
      <c r="CS25" t="s">
        <v>75</v>
      </c>
      <c r="CT25">
        <v>38</v>
      </c>
      <c r="CU25" t="s">
        <v>76</v>
      </c>
      <c r="CV25">
        <v>56</v>
      </c>
      <c r="CW25" t="s">
        <v>77</v>
      </c>
      <c r="CX25">
        <v>41</v>
      </c>
      <c r="CY25" t="s">
        <v>78</v>
      </c>
      <c r="CZ25">
        <v>54</v>
      </c>
      <c r="DA25" t="s">
        <v>79</v>
      </c>
      <c r="DD25">
        <v>55</v>
      </c>
      <c r="DE25" t="s">
        <v>81</v>
      </c>
      <c r="DF25">
        <v>61</v>
      </c>
      <c r="DG25" t="s">
        <v>82</v>
      </c>
      <c r="DH25">
        <v>24</v>
      </c>
      <c r="DI25" t="s">
        <v>83</v>
      </c>
      <c r="DJ25">
        <v>44</v>
      </c>
      <c r="DK25" t="s">
        <v>84</v>
      </c>
      <c r="DL25">
        <v>54</v>
      </c>
      <c r="DM25" t="s">
        <v>85</v>
      </c>
      <c r="DN25">
        <v>38</v>
      </c>
      <c r="DO25" t="s">
        <v>86</v>
      </c>
      <c r="DP25">
        <v>40</v>
      </c>
      <c r="DQ25" t="s">
        <v>87</v>
      </c>
      <c r="DR25">
        <v>68</v>
      </c>
      <c r="DS25" t="s">
        <v>88</v>
      </c>
      <c r="DT25">
        <v>57</v>
      </c>
      <c r="DU25" t="s">
        <v>89</v>
      </c>
      <c r="DV25">
        <v>48</v>
      </c>
      <c r="DW25" t="s">
        <v>90</v>
      </c>
      <c r="DX25">
        <v>28</v>
      </c>
      <c r="DY25" t="s">
        <v>91</v>
      </c>
      <c r="DZ25">
        <v>30</v>
      </c>
      <c r="EA25" t="s">
        <v>92</v>
      </c>
      <c r="EB25">
        <v>45</v>
      </c>
      <c r="EC25" t="s">
        <v>93</v>
      </c>
      <c r="ED25">
        <v>54</v>
      </c>
      <c r="EE25" t="s">
        <v>94</v>
      </c>
      <c r="EF25">
        <v>57</v>
      </c>
      <c r="EG25" t="s">
        <v>95</v>
      </c>
      <c r="QY25">
        <f t="shared" si="2"/>
        <v>38</v>
      </c>
      <c r="QZ25">
        <f t="shared" si="3"/>
        <v>2025</v>
      </c>
      <c r="RA25" s="2">
        <f t="shared" si="4"/>
        <v>45914</v>
      </c>
      <c r="RB25" s="1">
        <f t="shared" si="5"/>
        <v>63</v>
      </c>
      <c r="RC25" s="1">
        <f t="shared" si="7"/>
        <v>58</v>
      </c>
      <c r="RD25" s="1">
        <f t="shared" si="8"/>
        <v>50</v>
      </c>
      <c r="RE25" s="1">
        <f t="shared" si="9"/>
        <v>58</v>
      </c>
      <c r="RF25" s="1">
        <f t="shared" si="10"/>
        <v>75</v>
      </c>
      <c r="RG25" s="23">
        <f t="shared" si="11"/>
        <v>70</v>
      </c>
      <c r="RH25" s="1">
        <f t="shared" si="12"/>
        <v>36</v>
      </c>
      <c r="RI25" s="1">
        <f t="shared" si="13"/>
        <v>80</v>
      </c>
      <c r="RJ25" s="1">
        <f t="shared" si="14"/>
        <v>49</v>
      </c>
      <c r="RK25" s="1">
        <f t="shared" si="15"/>
        <v>74</v>
      </c>
      <c r="RL25" s="1">
        <f t="shared" si="16"/>
        <v>60</v>
      </c>
      <c r="RM25" s="1">
        <f t="shared" si="17"/>
        <v>78</v>
      </c>
      <c r="RN25" s="1">
        <f t="shared" si="18"/>
        <v>50</v>
      </c>
      <c r="RO25" s="1">
        <f t="shared" si="19"/>
        <v>57</v>
      </c>
      <c r="RP25" s="1">
        <f t="shared" si="20"/>
        <v>44</v>
      </c>
      <c r="RQ25" s="1">
        <f t="shared" si="21"/>
        <v>72</v>
      </c>
      <c r="RR25" s="1">
        <f t="shared" si="22"/>
        <v>37</v>
      </c>
      <c r="RS25" s="1">
        <f t="shared" si="6"/>
        <v>63</v>
      </c>
      <c r="RT25" s="1">
        <f t="shared" si="23"/>
        <v>81</v>
      </c>
    </row>
    <row r="26" spans="1:488" x14ac:dyDescent="0.25">
      <c r="A26">
        <f t="shared" si="0"/>
        <v>37</v>
      </c>
      <c r="B26">
        <f t="shared" si="1"/>
        <v>2025</v>
      </c>
      <c r="C26" s="2">
        <v>45907</v>
      </c>
      <c r="D26">
        <v>14</v>
      </c>
      <c r="E26" t="s">
        <v>29</v>
      </c>
      <c r="F26">
        <v>50</v>
      </c>
      <c r="G26" t="s">
        <v>30</v>
      </c>
      <c r="H26">
        <v>26</v>
      </c>
      <c r="I26" t="s">
        <v>31</v>
      </c>
      <c r="J26">
        <v>7</v>
      </c>
      <c r="K26" t="s">
        <v>32</v>
      </c>
      <c r="L26">
        <v>3</v>
      </c>
      <c r="M26" t="s">
        <v>33</v>
      </c>
      <c r="N26">
        <v>8</v>
      </c>
      <c r="O26" t="s">
        <v>34</v>
      </c>
      <c r="P26">
        <v>16</v>
      </c>
      <c r="Q26" t="s">
        <v>35</v>
      </c>
      <c r="R26">
        <v>6</v>
      </c>
      <c r="S26" t="s">
        <v>36</v>
      </c>
      <c r="T26">
        <v>11</v>
      </c>
      <c r="U26" t="s">
        <v>37</v>
      </c>
      <c r="V26">
        <v>11</v>
      </c>
      <c r="W26" t="s">
        <v>38</v>
      </c>
      <c r="X26">
        <v>11</v>
      </c>
      <c r="Y26" t="s">
        <v>39</v>
      </c>
      <c r="Z26">
        <v>18</v>
      </c>
      <c r="AA26" t="s">
        <v>40</v>
      </c>
      <c r="AB26">
        <v>13</v>
      </c>
      <c r="AC26" t="s">
        <v>41</v>
      </c>
      <c r="AD26">
        <v>5</v>
      </c>
      <c r="AE26" t="s">
        <v>42</v>
      </c>
      <c r="AF26">
        <v>2</v>
      </c>
      <c r="AG26" t="s">
        <v>43</v>
      </c>
      <c r="AH26">
        <v>14</v>
      </c>
      <c r="AI26" t="s">
        <v>44</v>
      </c>
      <c r="AJ26">
        <v>12</v>
      </c>
      <c r="AK26" t="s">
        <v>45</v>
      </c>
      <c r="AL26">
        <v>21</v>
      </c>
      <c r="AM26" t="s">
        <v>46</v>
      </c>
      <c r="AN26">
        <v>22</v>
      </c>
      <c r="AO26" t="s">
        <v>47</v>
      </c>
      <c r="AP26">
        <v>6</v>
      </c>
      <c r="AQ26" t="s">
        <v>48</v>
      </c>
      <c r="AT26">
        <v>24</v>
      </c>
      <c r="AU26" t="s">
        <v>50</v>
      </c>
      <c r="AV26">
        <v>7</v>
      </c>
      <c r="AW26" t="s">
        <v>51</v>
      </c>
      <c r="AX26">
        <v>19</v>
      </c>
      <c r="AY26" t="s">
        <v>52</v>
      </c>
      <c r="AZ26">
        <v>8</v>
      </c>
      <c r="BA26" t="s">
        <v>53</v>
      </c>
      <c r="BB26">
        <v>5</v>
      </c>
      <c r="BC26" t="s">
        <v>54</v>
      </c>
      <c r="BD26">
        <v>8</v>
      </c>
      <c r="BE26" t="s">
        <v>55</v>
      </c>
      <c r="BF26">
        <v>6</v>
      </c>
      <c r="BG26" t="s">
        <v>56</v>
      </c>
      <c r="BH26">
        <v>14</v>
      </c>
      <c r="BI26" t="s">
        <v>57</v>
      </c>
      <c r="BJ26">
        <v>12</v>
      </c>
      <c r="BK26" t="s">
        <v>58</v>
      </c>
      <c r="BL26">
        <v>23</v>
      </c>
      <c r="BM26" t="s">
        <v>59</v>
      </c>
      <c r="BN26">
        <v>7</v>
      </c>
      <c r="BO26" t="s">
        <v>60</v>
      </c>
      <c r="BP26">
        <v>7</v>
      </c>
      <c r="BQ26" t="s">
        <v>61</v>
      </c>
      <c r="BR26">
        <v>13</v>
      </c>
      <c r="BS26" t="s">
        <v>62</v>
      </c>
      <c r="BV26">
        <v>25</v>
      </c>
      <c r="BW26" t="s">
        <v>64</v>
      </c>
      <c r="BX26">
        <v>68</v>
      </c>
      <c r="BY26" t="s">
        <v>65</v>
      </c>
      <c r="BZ26">
        <v>45</v>
      </c>
      <c r="CA26" t="s">
        <v>66</v>
      </c>
      <c r="CB26">
        <v>38</v>
      </c>
      <c r="CC26" t="s">
        <v>67</v>
      </c>
      <c r="CD26">
        <v>51</v>
      </c>
      <c r="CE26" t="s">
        <v>68</v>
      </c>
      <c r="CF26">
        <v>43</v>
      </c>
      <c r="CG26" t="s">
        <v>69</v>
      </c>
      <c r="CH26">
        <v>49</v>
      </c>
      <c r="CI26" t="s">
        <v>70</v>
      </c>
      <c r="CJ26">
        <v>58</v>
      </c>
      <c r="CK26" t="s">
        <v>71</v>
      </c>
      <c r="CL26">
        <v>56</v>
      </c>
      <c r="CM26" t="s">
        <v>72</v>
      </c>
      <c r="CN26">
        <v>35</v>
      </c>
      <c r="CO26" t="s">
        <v>73</v>
      </c>
      <c r="CP26">
        <v>85</v>
      </c>
      <c r="CQ26" t="s">
        <v>74</v>
      </c>
      <c r="CR26">
        <v>43</v>
      </c>
      <c r="CS26" t="s">
        <v>75</v>
      </c>
      <c r="CT26">
        <v>42</v>
      </c>
      <c r="CU26" t="s">
        <v>76</v>
      </c>
      <c r="CV26">
        <v>54</v>
      </c>
      <c r="CW26" t="s">
        <v>77</v>
      </c>
      <c r="CX26">
        <v>42</v>
      </c>
      <c r="CY26" t="s">
        <v>78</v>
      </c>
      <c r="CZ26">
        <v>59</v>
      </c>
      <c r="DA26" t="s">
        <v>79</v>
      </c>
      <c r="DD26">
        <v>52</v>
      </c>
      <c r="DE26" t="s">
        <v>81</v>
      </c>
      <c r="DF26">
        <v>45</v>
      </c>
      <c r="DG26" t="s">
        <v>82</v>
      </c>
      <c r="DH26">
        <v>29</v>
      </c>
      <c r="DI26" t="s">
        <v>83</v>
      </c>
      <c r="DJ26">
        <v>42</v>
      </c>
      <c r="DK26" t="s">
        <v>84</v>
      </c>
      <c r="DL26">
        <v>56</v>
      </c>
      <c r="DM26" t="s">
        <v>85</v>
      </c>
      <c r="DN26">
        <v>38</v>
      </c>
      <c r="DO26" t="s">
        <v>86</v>
      </c>
      <c r="DP26">
        <v>31</v>
      </c>
      <c r="DQ26" t="s">
        <v>87</v>
      </c>
      <c r="DR26">
        <v>76</v>
      </c>
      <c r="DS26" t="s">
        <v>88</v>
      </c>
      <c r="DT26">
        <v>51</v>
      </c>
      <c r="DU26" t="s">
        <v>89</v>
      </c>
      <c r="DV26">
        <v>50</v>
      </c>
      <c r="DW26" t="s">
        <v>90</v>
      </c>
      <c r="DX26">
        <v>29</v>
      </c>
      <c r="DY26" t="s">
        <v>91</v>
      </c>
      <c r="DZ26">
        <v>32</v>
      </c>
      <c r="EA26" t="s">
        <v>92</v>
      </c>
      <c r="EB26">
        <v>48</v>
      </c>
      <c r="EC26" t="s">
        <v>93</v>
      </c>
      <c r="ED26">
        <v>65</v>
      </c>
      <c r="EE26" t="s">
        <v>94</v>
      </c>
      <c r="EF26">
        <v>56</v>
      </c>
      <c r="EG26" t="s">
        <v>95</v>
      </c>
      <c r="QY26">
        <f t="shared" si="2"/>
        <v>37</v>
      </c>
      <c r="QZ26">
        <f t="shared" si="3"/>
        <v>2025</v>
      </c>
      <c r="RA26" s="2">
        <f t="shared" si="4"/>
        <v>45907</v>
      </c>
      <c r="RB26" s="1">
        <f t="shared" si="5"/>
        <v>64</v>
      </c>
      <c r="RC26" s="1">
        <f t="shared" si="7"/>
        <v>61</v>
      </c>
      <c r="RD26" s="1">
        <f t="shared" si="8"/>
        <v>54</v>
      </c>
      <c r="RE26" s="1">
        <f t="shared" si="9"/>
        <v>60</v>
      </c>
      <c r="RF26" s="1">
        <f t="shared" si="10"/>
        <v>76</v>
      </c>
      <c r="RG26" s="23">
        <f t="shared" si="11"/>
        <v>69</v>
      </c>
      <c r="RH26" s="1">
        <f t="shared" si="12"/>
        <v>40</v>
      </c>
      <c r="RI26" s="1">
        <f t="shared" si="13"/>
        <v>87</v>
      </c>
      <c r="RJ26" s="1">
        <f t="shared" si="14"/>
        <v>54</v>
      </c>
      <c r="RK26" s="1">
        <f t="shared" si="15"/>
        <v>75</v>
      </c>
      <c r="RL26" s="1">
        <f t="shared" si="16"/>
        <v>65</v>
      </c>
      <c r="RM26" s="1">
        <f t="shared" si="17"/>
        <v>76</v>
      </c>
      <c r="RN26" s="1">
        <f t="shared" si="18"/>
        <v>50</v>
      </c>
      <c r="RO26" s="1">
        <f t="shared" si="19"/>
        <v>61</v>
      </c>
      <c r="RP26" s="1">
        <f t="shared" si="20"/>
        <v>46</v>
      </c>
      <c r="RQ26" s="1">
        <f t="shared" si="21"/>
        <v>73</v>
      </c>
      <c r="RR26" s="1">
        <f t="shared" si="22"/>
        <v>36</v>
      </c>
      <c r="RS26" s="1">
        <f t="shared" si="6"/>
        <v>64</v>
      </c>
      <c r="RT26" s="1">
        <f t="shared" si="23"/>
        <v>81</v>
      </c>
    </row>
    <row r="27" spans="1:488" x14ac:dyDescent="0.25">
      <c r="A27">
        <f t="shared" si="0"/>
        <v>36</v>
      </c>
      <c r="B27">
        <f t="shared" si="1"/>
        <v>2025</v>
      </c>
      <c r="C27" s="2">
        <v>45900</v>
      </c>
      <c r="D27">
        <v>14</v>
      </c>
      <c r="E27" t="s">
        <v>29</v>
      </c>
      <c r="F27">
        <v>51</v>
      </c>
      <c r="G27" t="s">
        <v>30</v>
      </c>
      <c r="H27">
        <v>25</v>
      </c>
      <c r="I27" t="s">
        <v>31</v>
      </c>
      <c r="J27">
        <v>7</v>
      </c>
      <c r="K27" t="s">
        <v>32</v>
      </c>
      <c r="L27">
        <v>3</v>
      </c>
      <c r="M27" t="s">
        <v>33</v>
      </c>
      <c r="N27">
        <v>10</v>
      </c>
      <c r="O27" t="s">
        <v>34</v>
      </c>
      <c r="P27">
        <v>16</v>
      </c>
      <c r="Q27" t="s">
        <v>35</v>
      </c>
      <c r="R27">
        <v>6</v>
      </c>
      <c r="S27" t="s">
        <v>36</v>
      </c>
      <c r="T27">
        <v>11</v>
      </c>
      <c r="U27" t="s">
        <v>37</v>
      </c>
      <c r="V27">
        <v>12</v>
      </c>
      <c r="W27" t="s">
        <v>38</v>
      </c>
      <c r="X27">
        <v>10</v>
      </c>
      <c r="Y27" t="s">
        <v>39</v>
      </c>
      <c r="Z27">
        <v>19</v>
      </c>
      <c r="AA27" t="s">
        <v>40</v>
      </c>
      <c r="AB27">
        <v>11</v>
      </c>
      <c r="AC27" t="s">
        <v>41</v>
      </c>
      <c r="AD27">
        <v>4</v>
      </c>
      <c r="AE27" t="s">
        <v>42</v>
      </c>
      <c r="AF27">
        <v>3</v>
      </c>
      <c r="AG27" t="s">
        <v>43</v>
      </c>
      <c r="AH27">
        <v>5</v>
      </c>
      <c r="AI27" t="s">
        <v>44</v>
      </c>
      <c r="AJ27">
        <v>12</v>
      </c>
      <c r="AK27" t="s">
        <v>45</v>
      </c>
      <c r="AL27">
        <v>21</v>
      </c>
      <c r="AM27" t="s">
        <v>46</v>
      </c>
      <c r="AN27">
        <v>18</v>
      </c>
      <c r="AO27" t="s">
        <v>47</v>
      </c>
      <c r="AP27">
        <v>8</v>
      </c>
      <c r="AQ27" t="s">
        <v>48</v>
      </c>
      <c r="AT27">
        <v>21</v>
      </c>
      <c r="AU27" t="s">
        <v>50</v>
      </c>
      <c r="AV27">
        <v>8</v>
      </c>
      <c r="AW27" t="s">
        <v>51</v>
      </c>
      <c r="AX27">
        <v>11</v>
      </c>
      <c r="AY27" t="s">
        <v>52</v>
      </c>
      <c r="AZ27">
        <v>13</v>
      </c>
      <c r="BA27" t="s">
        <v>53</v>
      </c>
      <c r="BB27">
        <v>4</v>
      </c>
      <c r="BC27" t="s">
        <v>54</v>
      </c>
      <c r="BD27">
        <v>9</v>
      </c>
      <c r="BE27" t="s">
        <v>55</v>
      </c>
      <c r="BF27">
        <v>10</v>
      </c>
      <c r="BG27" t="s">
        <v>56</v>
      </c>
      <c r="BH27">
        <v>15</v>
      </c>
      <c r="BI27" t="s">
        <v>57</v>
      </c>
      <c r="BJ27">
        <v>13</v>
      </c>
      <c r="BK27" t="s">
        <v>58</v>
      </c>
      <c r="BL27">
        <v>26</v>
      </c>
      <c r="BM27" t="s">
        <v>59</v>
      </c>
      <c r="BN27">
        <v>8</v>
      </c>
      <c r="BO27" t="s">
        <v>60</v>
      </c>
      <c r="BP27">
        <v>10</v>
      </c>
      <c r="BQ27" t="s">
        <v>61</v>
      </c>
      <c r="BR27">
        <v>11</v>
      </c>
      <c r="BS27" t="s">
        <v>62</v>
      </c>
      <c r="BV27">
        <v>26</v>
      </c>
      <c r="BW27" t="s">
        <v>64</v>
      </c>
      <c r="BX27">
        <v>65</v>
      </c>
      <c r="BY27" t="s">
        <v>65</v>
      </c>
      <c r="BZ27">
        <v>49</v>
      </c>
      <c r="CA27" t="s">
        <v>66</v>
      </c>
      <c r="CB27">
        <v>42</v>
      </c>
      <c r="CC27" t="s">
        <v>67</v>
      </c>
      <c r="CD27">
        <v>53</v>
      </c>
      <c r="CE27" t="s">
        <v>68</v>
      </c>
      <c r="CF27">
        <v>41</v>
      </c>
      <c r="CG27" t="s">
        <v>69</v>
      </c>
      <c r="CH27">
        <v>51</v>
      </c>
      <c r="CI27" t="s">
        <v>70</v>
      </c>
      <c r="CJ27">
        <v>58</v>
      </c>
      <c r="CK27" t="s">
        <v>71</v>
      </c>
      <c r="CL27">
        <v>55</v>
      </c>
      <c r="CM27" t="s">
        <v>72</v>
      </c>
      <c r="CN27">
        <v>38</v>
      </c>
      <c r="CO27" t="s">
        <v>73</v>
      </c>
      <c r="CP27">
        <v>89</v>
      </c>
      <c r="CQ27" t="s">
        <v>74</v>
      </c>
      <c r="CR27">
        <v>55</v>
      </c>
      <c r="CS27" t="s">
        <v>75</v>
      </c>
      <c r="CT27">
        <v>40</v>
      </c>
      <c r="CU27" t="s">
        <v>76</v>
      </c>
      <c r="CV27">
        <v>54</v>
      </c>
      <c r="CW27" t="s">
        <v>77</v>
      </c>
      <c r="CX27">
        <v>43</v>
      </c>
      <c r="CY27" t="s">
        <v>78</v>
      </c>
      <c r="CZ27">
        <v>62</v>
      </c>
      <c r="DA27" t="s">
        <v>79</v>
      </c>
      <c r="DD27">
        <v>53</v>
      </c>
      <c r="DE27" t="s">
        <v>81</v>
      </c>
      <c r="DF27">
        <v>61</v>
      </c>
      <c r="DG27" t="s">
        <v>82</v>
      </c>
      <c r="DH27">
        <v>35</v>
      </c>
      <c r="DI27" t="s">
        <v>83</v>
      </c>
      <c r="DJ27">
        <v>49</v>
      </c>
      <c r="DK27" t="s">
        <v>84</v>
      </c>
      <c r="DL27">
        <v>57</v>
      </c>
      <c r="DM27" t="s">
        <v>85</v>
      </c>
      <c r="DN27">
        <v>45</v>
      </c>
      <c r="DO27" t="s">
        <v>86</v>
      </c>
      <c r="DP27">
        <v>26</v>
      </c>
      <c r="DQ27" t="s">
        <v>87</v>
      </c>
      <c r="DR27">
        <v>78</v>
      </c>
      <c r="DS27" t="s">
        <v>88</v>
      </c>
      <c r="DT27">
        <v>57</v>
      </c>
      <c r="DU27" t="s">
        <v>89</v>
      </c>
      <c r="DV27">
        <v>51</v>
      </c>
      <c r="DW27" t="s">
        <v>90</v>
      </c>
      <c r="DX27">
        <v>34</v>
      </c>
      <c r="DY27" t="s">
        <v>91</v>
      </c>
      <c r="DZ27">
        <v>30</v>
      </c>
      <c r="EA27" t="s">
        <v>92</v>
      </c>
      <c r="EB27">
        <v>56</v>
      </c>
      <c r="EC27" t="s">
        <v>93</v>
      </c>
      <c r="ED27">
        <v>73</v>
      </c>
      <c r="EE27" t="s">
        <v>94</v>
      </c>
      <c r="EF27">
        <v>58</v>
      </c>
      <c r="EG27" t="s">
        <v>95</v>
      </c>
      <c r="QY27">
        <f t="shared" si="2"/>
        <v>36</v>
      </c>
      <c r="QZ27">
        <f t="shared" si="3"/>
        <v>2025</v>
      </c>
      <c r="RA27" s="2">
        <f t="shared" si="4"/>
        <v>45900</v>
      </c>
      <c r="RB27" s="1">
        <f t="shared" si="5"/>
        <v>65</v>
      </c>
      <c r="RC27" s="1">
        <f t="shared" si="7"/>
        <v>65</v>
      </c>
      <c r="RD27" s="1">
        <f t="shared" si="8"/>
        <v>53</v>
      </c>
      <c r="RE27" s="1">
        <f t="shared" si="9"/>
        <v>61</v>
      </c>
      <c r="RF27" s="1">
        <f t="shared" si="10"/>
        <v>77</v>
      </c>
      <c r="RG27" s="23">
        <f t="shared" si="11"/>
        <v>66</v>
      </c>
      <c r="RH27" s="1">
        <f t="shared" si="12"/>
        <v>42</v>
      </c>
      <c r="RI27" s="1">
        <f t="shared" si="13"/>
        <v>92</v>
      </c>
      <c r="RJ27" s="1">
        <f t="shared" si="14"/>
        <v>52</v>
      </c>
      <c r="RK27" s="1">
        <f t="shared" si="15"/>
        <v>75</v>
      </c>
      <c r="RL27" s="1">
        <f t="shared" si="16"/>
        <v>70</v>
      </c>
      <c r="RM27" s="1">
        <f t="shared" si="17"/>
        <v>74</v>
      </c>
      <c r="RN27" s="1">
        <f t="shared" si="18"/>
        <v>62</v>
      </c>
      <c r="RO27" s="1">
        <f t="shared" si="19"/>
        <v>61</v>
      </c>
      <c r="RP27" s="1">
        <f t="shared" si="20"/>
        <v>54</v>
      </c>
      <c r="RQ27" s="1">
        <f t="shared" si="21"/>
        <v>77</v>
      </c>
      <c r="RR27" s="1">
        <f t="shared" si="22"/>
        <v>42</v>
      </c>
      <c r="RS27" s="1">
        <f t="shared" si="6"/>
        <v>61</v>
      </c>
      <c r="RT27" s="1">
        <f t="shared" si="23"/>
        <v>84</v>
      </c>
    </row>
    <row r="28" spans="1:488" x14ac:dyDescent="0.25">
      <c r="A28">
        <f t="shared" si="0"/>
        <v>35</v>
      </c>
      <c r="B28">
        <f t="shared" si="1"/>
        <v>2025</v>
      </c>
      <c r="C28" s="2">
        <v>45893</v>
      </c>
      <c r="D28">
        <v>15</v>
      </c>
      <c r="E28" t="s">
        <v>29</v>
      </c>
      <c r="F28">
        <v>54</v>
      </c>
      <c r="G28" t="s">
        <v>30</v>
      </c>
      <c r="H28">
        <v>23</v>
      </c>
      <c r="I28" t="s">
        <v>31</v>
      </c>
      <c r="J28">
        <v>6</v>
      </c>
      <c r="K28" t="s">
        <v>32</v>
      </c>
      <c r="L28">
        <v>2</v>
      </c>
      <c r="M28" t="s">
        <v>33</v>
      </c>
      <c r="N28">
        <v>15</v>
      </c>
      <c r="O28" t="s">
        <v>34</v>
      </c>
      <c r="P28">
        <v>14</v>
      </c>
      <c r="Q28" t="s">
        <v>35</v>
      </c>
      <c r="R28">
        <v>9</v>
      </c>
      <c r="S28" t="s">
        <v>36</v>
      </c>
      <c r="T28">
        <v>8</v>
      </c>
      <c r="U28" t="s">
        <v>37</v>
      </c>
      <c r="V28">
        <v>16</v>
      </c>
      <c r="W28" t="s">
        <v>38</v>
      </c>
      <c r="X28">
        <v>10</v>
      </c>
      <c r="Y28" t="s">
        <v>39</v>
      </c>
      <c r="Z28">
        <v>20</v>
      </c>
      <c r="AA28" t="s">
        <v>40</v>
      </c>
      <c r="AB28">
        <v>11</v>
      </c>
      <c r="AC28" t="s">
        <v>41</v>
      </c>
      <c r="AD28">
        <v>6</v>
      </c>
      <c r="AE28" t="s">
        <v>42</v>
      </c>
      <c r="AF28">
        <v>10</v>
      </c>
      <c r="AG28" t="s">
        <v>43</v>
      </c>
      <c r="AH28">
        <v>7</v>
      </c>
      <c r="AI28" t="s">
        <v>44</v>
      </c>
      <c r="AJ28">
        <v>11</v>
      </c>
      <c r="AK28" t="s">
        <v>45</v>
      </c>
      <c r="AL28">
        <v>20</v>
      </c>
      <c r="AM28" t="s">
        <v>46</v>
      </c>
      <c r="AN28">
        <v>18</v>
      </c>
      <c r="AO28" t="s">
        <v>47</v>
      </c>
      <c r="AP28">
        <v>11</v>
      </c>
      <c r="AQ28" t="s">
        <v>48</v>
      </c>
      <c r="AT28">
        <v>26</v>
      </c>
      <c r="AU28" t="s">
        <v>50</v>
      </c>
      <c r="AV28">
        <v>5</v>
      </c>
      <c r="AW28" t="s">
        <v>51</v>
      </c>
      <c r="AX28">
        <v>11</v>
      </c>
      <c r="AY28" t="s">
        <v>52</v>
      </c>
      <c r="AZ28">
        <v>17</v>
      </c>
      <c r="BA28" t="s">
        <v>53</v>
      </c>
      <c r="BB28">
        <v>3</v>
      </c>
      <c r="BC28" t="s">
        <v>54</v>
      </c>
      <c r="BD28">
        <v>10</v>
      </c>
      <c r="BE28" t="s">
        <v>55</v>
      </c>
      <c r="BF28">
        <v>9</v>
      </c>
      <c r="BG28" t="s">
        <v>56</v>
      </c>
      <c r="BH28">
        <v>13</v>
      </c>
      <c r="BI28" t="s">
        <v>57</v>
      </c>
      <c r="BJ28">
        <v>17</v>
      </c>
      <c r="BK28" t="s">
        <v>58</v>
      </c>
      <c r="BL28">
        <v>25</v>
      </c>
      <c r="BM28" t="s">
        <v>59</v>
      </c>
      <c r="BN28">
        <v>8</v>
      </c>
      <c r="BO28" t="s">
        <v>60</v>
      </c>
      <c r="BP28">
        <v>6</v>
      </c>
      <c r="BQ28" t="s">
        <v>61</v>
      </c>
      <c r="BR28">
        <v>11</v>
      </c>
      <c r="BS28" t="s">
        <v>62</v>
      </c>
      <c r="BV28">
        <v>25</v>
      </c>
      <c r="BW28" t="s">
        <v>64</v>
      </c>
      <c r="BX28">
        <v>67</v>
      </c>
      <c r="BY28" t="s">
        <v>65</v>
      </c>
      <c r="BZ28">
        <v>51</v>
      </c>
      <c r="CA28" t="s">
        <v>66</v>
      </c>
      <c r="CB28">
        <v>50</v>
      </c>
      <c r="CC28" t="s">
        <v>67</v>
      </c>
      <c r="CD28">
        <v>56</v>
      </c>
      <c r="CE28" t="s">
        <v>68</v>
      </c>
      <c r="CF28">
        <v>42</v>
      </c>
      <c r="CG28" t="s">
        <v>69</v>
      </c>
      <c r="CH28">
        <v>53</v>
      </c>
      <c r="CI28" t="s">
        <v>70</v>
      </c>
      <c r="CJ28">
        <v>59</v>
      </c>
      <c r="CK28" t="s">
        <v>71</v>
      </c>
      <c r="CL28">
        <v>55</v>
      </c>
      <c r="CM28" t="s">
        <v>72</v>
      </c>
      <c r="CN28">
        <v>50</v>
      </c>
      <c r="CO28" t="s">
        <v>73</v>
      </c>
      <c r="CP28">
        <v>82</v>
      </c>
      <c r="CQ28" t="s">
        <v>74</v>
      </c>
      <c r="CR28">
        <v>52</v>
      </c>
      <c r="CS28" t="s">
        <v>75</v>
      </c>
      <c r="CT28">
        <v>44</v>
      </c>
      <c r="CU28" t="s">
        <v>76</v>
      </c>
      <c r="CV28">
        <v>54</v>
      </c>
      <c r="CW28" t="s">
        <v>77</v>
      </c>
      <c r="CX28">
        <v>43</v>
      </c>
      <c r="CY28" t="s">
        <v>78</v>
      </c>
      <c r="CZ28">
        <v>65</v>
      </c>
      <c r="DA28" t="s">
        <v>79</v>
      </c>
      <c r="DD28">
        <v>52</v>
      </c>
      <c r="DE28" t="s">
        <v>81</v>
      </c>
      <c r="DF28">
        <v>53</v>
      </c>
      <c r="DG28" t="s">
        <v>82</v>
      </c>
      <c r="DH28">
        <v>33</v>
      </c>
      <c r="DI28" t="s">
        <v>83</v>
      </c>
      <c r="DJ28">
        <v>56</v>
      </c>
      <c r="DK28" t="s">
        <v>84</v>
      </c>
      <c r="DL28">
        <v>59</v>
      </c>
      <c r="DM28" t="s">
        <v>85</v>
      </c>
      <c r="DN28">
        <v>52</v>
      </c>
      <c r="DO28" t="s">
        <v>86</v>
      </c>
      <c r="DP28">
        <v>26</v>
      </c>
      <c r="DQ28" t="s">
        <v>87</v>
      </c>
      <c r="DR28">
        <v>78</v>
      </c>
      <c r="DS28" t="s">
        <v>88</v>
      </c>
      <c r="DT28">
        <v>60</v>
      </c>
      <c r="DU28" t="s">
        <v>89</v>
      </c>
      <c r="DV28">
        <v>51</v>
      </c>
      <c r="DW28" t="s">
        <v>90</v>
      </c>
      <c r="DX28">
        <v>41</v>
      </c>
      <c r="DY28" t="s">
        <v>91</v>
      </c>
      <c r="DZ28">
        <v>39</v>
      </c>
      <c r="EA28" t="s">
        <v>92</v>
      </c>
      <c r="EB28">
        <v>57</v>
      </c>
      <c r="EC28" t="s">
        <v>93</v>
      </c>
      <c r="ED28">
        <v>72</v>
      </c>
      <c r="EE28" t="s">
        <v>94</v>
      </c>
      <c r="EF28">
        <v>58</v>
      </c>
      <c r="EG28" t="s">
        <v>95</v>
      </c>
      <c r="QY28">
        <f t="shared" si="2"/>
        <v>35</v>
      </c>
      <c r="QZ28">
        <f t="shared" si="3"/>
        <v>2025</v>
      </c>
      <c r="RA28" s="2">
        <f t="shared" si="4"/>
        <v>45893</v>
      </c>
      <c r="RB28" s="1">
        <f t="shared" si="5"/>
        <v>69</v>
      </c>
      <c r="RC28" s="1">
        <f t="shared" si="7"/>
        <v>65</v>
      </c>
      <c r="RD28" s="1">
        <f t="shared" si="8"/>
        <v>58</v>
      </c>
      <c r="RE28" s="1">
        <f t="shared" si="9"/>
        <v>63</v>
      </c>
      <c r="RF28" s="1">
        <f t="shared" si="10"/>
        <v>79</v>
      </c>
      <c r="RG28" s="23">
        <f t="shared" si="11"/>
        <v>66</v>
      </c>
      <c r="RH28" s="1">
        <f t="shared" si="12"/>
        <v>56</v>
      </c>
      <c r="RI28" s="1">
        <f t="shared" si="13"/>
        <v>92</v>
      </c>
      <c r="RJ28" s="1">
        <f t="shared" si="14"/>
        <v>55</v>
      </c>
      <c r="RK28" s="1">
        <f t="shared" si="15"/>
        <v>74</v>
      </c>
      <c r="RL28" s="1">
        <f t="shared" si="16"/>
        <v>76</v>
      </c>
      <c r="RM28" s="1">
        <f t="shared" si="17"/>
        <v>78</v>
      </c>
      <c r="RN28" s="1">
        <f t="shared" si="18"/>
        <v>73</v>
      </c>
      <c r="RO28" s="1">
        <f t="shared" si="19"/>
        <v>62</v>
      </c>
      <c r="RP28" s="1">
        <f t="shared" si="20"/>
        <v>62</v>
      </c>
      <c r="RQ28" s="1">
        <f t="shared" si="21"/>
        <v>76</v>
      </c>
      <c r="RR28" s="1">
        <f t="shared" si="22"/>
        <v>49</v>
      </c>
      <c r="RS28" s="1">
        <f t="shared" si="6"/>
        <v>61</v>
      </c>
      <c r="RT28" s="1">
        <f t="shared" si="23"/>
        <v>83</v>
      </c>
    </row>
    <row r="29" spans="1:488" x14ac:dyDescent="0.25">
      <c r="A29">
        <f t="shared" si="0"/>
        <v>34</v>
      </c>
      <c r="B29">
        <f t="shared" si="1"/>
        <v>2025</v>
      </c>
      <c r="C29" s="2">
        <v>45886</v>
      </c>
      <c r="D29">
        <v>15</v>
      </c>
      <c r="E29" t="s">
        <v>29</v>
      </c>
      <c r="F29">
        <v>53</v>
      </c>
      <c r="G29" t="s">
        <v>30</v>
      </c>
      <c r="H29">
        <v>24</v>
      </c>
      <c r="I29" t="s">
        <v>31</v>
      </c>
      <c r="J29">
        <v>6</v>
      </c>
      <c r="K29" t="s">
        <v>32</v>
      </c>
      <c r="L29">
        <v>2</v>
      </c>
      <c r="M29" t="s">
        <v>33</v>
      </c>
      <c r="N29">
        <v>15</v>
      </c>
      <c r="O29" t="s">
        <v>34</v>
      </c>
      <c r="P29">
        <v>16</v>
      </c>
      <c r="Q29" t="s">
        <v>35</v>
      </c>
      <c r="R29">
        <v>6</v>
      </c>
      <c r="S29" t="s">
        <v>36</v>
      </c>
      <c r="T29">
        <v>8</v>
      </c>
      <c r="U29" t="s">
        <v>37</v>
      </c>
      <c r="V29">
        <v>17</v>
      </c>
      <c r="W29" t="s">
        <v>38</v>
      </c>
      <c r="X29">
        <v>11</v>
      </c>
      <c r="Y29" t="s">
        <v>39</v>
      </c>
      <c r="Z29">
        <v>22</v>
      </c>
      <c r="AA29" t="s">
        <v>40</v>
      </c>
      <c r="AB29">
        <v>13</v>
      </c>
      <c r="AC29" t="s">
        <v>41</v>
      </c>
      <c r="AD29">
        <v>8</v>
      </c>
      <c r="AE29" t="s">
        <v>42</v>
      </c>
      <c r="AF29">
        <v>2</v>
      </c>
      <c r="AG29" t="s">
        <v>43</v>
      </c>
      <c r="AH29">
        <v>4</v>
      </c>
      <c r="AI29" t="s">
        <v>44</v>
      </c>
      <c r="AJ29">
        <v>5</v>
      </c>
      <c r="AK29" t="s">
        <v>45</v>
      </c>
      <c r="AL29">
        <v>20</v>
      </c>
      <c r="AM29" t="s">
        <v>46</v>
      </c>
      <c r="AN29">
        <v>20</v>
      </c>
      <c r="AO29" t="s">
        <v>47</v>
      </c>
      <c r="AP29">
        <v>11</v>
      </c>
      <c r="AQ29" t="s">
        <v>48</v>
      </c>
      <c r="AT29">
        <v>22</v>
      </c>
      <c r="AU29" t="s">
        <v>50</v>
      </c>
      <c r="AV29">
        <v>9</v>
      </c>
      <c r="AW29" t="s">
        <v>51</v>
      </c>
      <c r="AX29">
        <v>16</v>
      </c>
      <c r="AY29" t="s">
        <v>52</v>
      </c>
      <c r="AZ29">
        <v>16</v>
      </c>
      <c r="BA29" t="s">
        <v>53</v>
      </c>
      <c r="BB29">
        <v>3</v>
      </c>
      <c r="BC29" t="s">
        <v>54</v>
      </c>
      <c r="BD29">
        <v>10</v>
      </c>
      <c r="BE29" t="s">
        <v>55</v>
      </c>
      <c r="BF29">
        <v>6</v>
      </c>
      <c r="BG29" t="s">
        <v>56</v>
      </c>
      <c r="BH29">
        <v>15</v>
      </c>
      <c r="BI29" t="s">
        <v>57</v>
      </c>
      <c r="BJ29">
        <v>17</v>
      </c>
      <c r="BK29" t="s">
        <v>58</v>
      </c>
      <c r="BL29">
        <v>24</v>
      </c>
      <c r="BM29" t="s">
        <v>59</v>
      </c>
      <c r="BN29">
        <v>9</v>
      </c>
      <c r="BO29" t="s">
        <v>60</v>
      </c>
      <c r="BP29">
        <v>13</v>
      </c>
      <c r="BQ29" t="s">
        <v>61</v>
      </c>
      <c r="BR29">
        <v>9</v>
      </c>
      <c r="BS29" t="s">
        <v>62</v>
      </c>
      <c r="BV29">
        <v>25</v>
      </c>
      <c r="BW29" t="s">
        <v>64</v>
      </c>
      <c r="BX29">
        <v>60</v>
      </c>
      <c r="BY29" t="s">
        <v>65</v>
      </c>
      <c r="BZ29">
        <v>44</v>
      </c>
      <c r="CA29" t="s">
        <v>66</v>
      </c>
      <c r="CB29">
        <v>52</v>
      </c>
      <c r="CC29" t="s">
        <v>67</v>
      </c>
      <c r="CD29">
        <v>55</v>
      </c>
      <c r="CE29" t="s">
        <v>68</v>
      </c>
      <c r="CF29">
        <v>43</v>
      </c>
      <c r="CG29" t="s">
        <v>69</v>
      </c>
      <c r="CH29">
        <v>52</v>
      </c>
      <c r="CI29" t="s">
        <v>70</v>
      </c>
      <c r="CJ29">
        <v>60</v>
      </c>
      <c r="CK29" t="s">
        <v>71</v>
      </c>
      <c r="CL29">
        <v>55</v>
      </c>
      <c r="CM29" t="s">
        <v>72</v>
      </c>
      <c r="CN29">
        <v>56</v>
      </c>
      <c r="CO29" t="s">
        <v>73</v>
      </c>
      <c r="CP29">
        <v>86</v>
      </c>
      <c r="CQ29" t="s">
        <v>74</v>
      </c>
      <c r="CR29">
        <v>50</v>
      </c>
      <c r="CS29" t="s">
        <v>75</v>
      </c>
      <c r="CT29">
        <v>51</v>
      </c>
      <c r="CU29" t="s">
        <v>76</v>
      </c>
      <c r="CV29">
        <v>54</v>
      </c>
      <c r="CW29" t="s">
        <v>77</v>
      </c>
      <c r="CX29">
        <v>43</v>
      </c>
      <c r="CY29" t="s">
        <v>78</v>
      </c>
      <c r="CZ29">
        <v>65</v>
      </c>
      <c r="DA29" t="s">
        <v>79</v>
      </c>
      <c r="DD29">
        <v>55</v>
      </c>
      <c r="DE29" t="s">
        <v>81</v>
      </c>
      <c r="DF29">
        <v>67</v>
      </c>
      <c r="DG29" t="s">
        <v>82</v>
      </c>
      <c r="DH29">
        <v>33</v>
      </c>
      <c r="DI29" t="s">
        <v>83</v>
      </c>
      <c r="DJ29">
        <v>58</v>
      </c>
      <c r="DK29" t="s">
        <v>84</v>
      </c>
      <c r="DL29">
        <v>58</v>
      </c>
      <c r="DM29" t="s">
        <v>85</v>
      </c>
      <c r="DN29">
        <v>46</v>
      </c>
      <c r="DO29" t="s">
        <v>86</v>
      </c>
      <c r="DP29">
        <v>27</v>
      </c>
      <c r="DQ29" t="s">
        <v>87</v>
      </c>
      <c r="DR29">
        <v>69</v>
      </c>
      <c r="DS29" t="s">
        <v>88</v>
      </c>
      <c r="DT29">
        <v>59</v>
      </c>
      <c r="DU29" t="s">
        <v>89</v>
      </c>
      <c r="DV29">
        <v>53</v>
      </c>
      <c r="DW29" t="s">
        <v>90</v>
      </c>
      <c r="DX29">
        <v>42</v>
      </c>
      <c r="DY29" t="s">
        <v>91</v>
      </c>
      <c r="DZ29">
        <v>30</v>
      </c>
      <c r="EA29" t="s">
        <v>92</v>
      </c>
      <c r="EB29">
        <v>66</v>
      </c>
      <c r="EC29" t="s">
        <v>93</v>
      </c>
      <c r="ED29">
        <v>73</v>
      </c>
      <c r="EE29" t="s">
        <v>94</v>
      </c>
      <c r="EF29">
        <v>57</v>
      </c>
      <c r="EG29" t="s">
        <v>95</v>
      </c>
      <c r="QY29">
        <f t="shared" si="2"/>
        <v>34</v>
      </c>
      <c r="QZ29">
        <f t="shared" si="3"/>
        <v>2025</v>
      </c>
      <c r="RA29" s="2">
        <f t="shared" si="4"/>
        <v>45886</v>
      </c>
      <c r="RB29" s="1">
        <f t="shared" si="5"/>
        <v>68</v>
      </c>
      <c r="RC29" s="1">
        <f t="shared" si="7"/>
        <v>60</v>
      </c>
      <c r="RD29" s="1">
        <f t="shared" si="8"/>
        <v>60</v>
      </c>
      <c r="RE29" s="1">
        <f t="shared" si="9"/>
        <v>63</v>
      </c>
      <c r="RF29" s="1">
        <f t="shared" si="10"/>
        <v>82</v>
      </c>
      <c r="RG29" s="23">
        <f t="shared" si="11"/>
        <v>68</v>
      </c>
      <c r="RH29" s="1">
        <f t="shared" si="12"/>
        <v>64</v>
      </c>
      <c r="RI29" s="1">
        <f t="shared" si="13"/>
        <v>88</v>
      </c>
      <c r="RJ29" s="1">
        <f t="shared" si="14"/>
        <v>56</v>
      </c>
      <c r="RK29" s="1">
        <f t="shared" si="15"/>
        <v>74</v>
      </c>
      <c r="RL29" s="1">
        <f t="shared" si="16"/>
        <v>76</v>
      </c>
      <c r="RM29" s="1">
        <f t="shared" si="17"/>
        <v>77</v>
      </c>
      <c r="RN29" s="1">
        <f t="shared" si="18"/>
        <v>74</v>
      </c>
      <c r="RO29" s="1">
        <f t="shared" si="19"/>
        <v>61</v>
      </c>
      <c r="RP29" s="1">
        <f t="shared" si="20"/>
        <v>56</v>
      </c>
      <c r="RQ29" s="1">
        <f t="shared" si="21"/>
        <v>77</v>
      </c>
      <c r="RR29" s="1">
        <f t="shared" si="22"/>
        <v>51</v>
      </c>
      <c r="RS29" s="1">
        <f t="shared" si="6"/>
        <v>63</v>
      </c>
      <c r="RT29" s="1">
        <f t="shared" si="23"/>
        <v>82</v>
      </c>
    </row>
    <row r="30" spans="1:488" x14ac:dyDescent="0.25">
      <c r="A30">
        <f t="shared" si="0"/>
        <v>33</v>
      </c>
      <c r="B30">
        <f t="shared" si="1"/>
        <v>2025</v>
      </c>
      <c r="C30" s="2">
        <v>45879</v>
      </c>
      <c r="D30">
        <v>15</v>
      </c>
      <c r="E30" t="s">
        <v>29</v>
      </c>
      <c r="F30">
        <v>53</v>
      </c>
      <c r="G30" t="s">
        <v>30</v>
      </c>
      <c r="H30">
        <v>25</v>
      </c>
      <c r="I30" t="s">
        <v>31</v>
      </c>
      <c r="J30">
        <v>5</v>
      </c>
      <c r="K30" t="s">
        <v>32</v>
      </c>
      <c r="L30">
        <v>2</v>
      </c>
      <c r="M30" t="s">
        <v>33</v>
      </c>
      <c r="N30">
        <v>18</v>
      </c>
      <c r="O30" t="s">
        <v>34</v>
      </c>
      <c r="P30">
        <v>17</v>
      </c>
      <c r="Q30" t="s">
        <v>35</v>
      </c>
      <c r="R30">
        <v>12</v>
      </c>
      <c r="S30" t="s">
        <v>36</v>
      </c>
      <c r="T30">
        <v>8</v>
      </c>
      <c r="U30" t="s">
        <v>37</v>
      </c>
      <c r="V30">
        <v>14</v>
      </c>
      <c r="W30" t="s">
        <v>38</v>
      </c>
      <c r="X30">
        <v>11</v>
      </c>
      <c r="Y30" t="s">
        <v>39</v>
      </c>
      <c r="Z30">
        <v>21</v>
      </c>
      <c r="AA30" t="s">
        <v>40</v>
      </c>
      <c r="AB30">
        <v>12</v>
      </c>
      <c r="AC30" t="s">
        <v>41</v>
      </c>
      <c r="AD30">
        <v>7</v>
      </c>
      <c r="AE30" t="s">
        <v>42</v>
      </c>
      <c r="AF30">
        <v>2</v>
      </c>
      <c r="AG30" t="s">
        <v>43</v>
      </c>
      <c r="AH30">
        <v>5</v>
      </c>
      <c r="AI30" t="s">
        <v>44</v>
      </c>
      <c r="AJ30">
        <v>5</v>
      </c>
      <c r="AK30" t="s">
        <v>45</v>
      </c>
      <c r="AL30">
        <v>21</v>
      </c>
      <c r="AM30" t="s">
        <v>46</v>
      </c>
      <c r="AN30">
        <v>22</v>
      </c>
      <c r="AO30" t="s">
        <v>47</v>
      </c>
      <c r="AP30">
        <v>11</v>
      </c>
      <c r="AQ30" t="s">
        <v>48</v>
      </c>
      <c r="AT30">
        <v>24</v>
      </c>
      <c r="AU30" t="s">
        <v>50</v>
      </c>
      <c r="AV30">
        <v>10</v>
      </c>
      <c r="AW30" t="s">
        <v>51</v>
      </c>
      <c r="AX30">
        <v>13</v>
      </c>
      <c r="AY30" t="s">
        <v>52</v>
      </c>
      <c r="AZ30">
        <v>13</v>
      </c>
      <c r="BA30" t="s">
        <v>53</v>
      </c>
      <c r="BB30">
        <v>3</v>
      </c>
      <c r="BC30" t="s">
        <v>54</v>
      </c>
      <c r="BD30">
        <v>8</v>
      </c>
      <c r="BE30" t="s">
        <v>55</v>
      </c>
      <c r="BF30">
        <v>4</v>
      </c>
      <c r="BG30" t="s">
        <v>56</v>
      </c>
      <c r="BH30">
        <v>14</v>
      </c>
      <c r="BI30" t="s">
        <v>57</v>
      </c>
      <c r="BJ30">
        <v>13</v>
      </c>
      <c r="BK30" t="s">
        <v>58</v>
      </c>
      <c r="BL30">
        <v>22</v>
      </c>
      <c r="BM30" t="s">
        <v>59</v>
      </c>
      <c r="BN30">
        <v>11</v>
      </c>
      <c r="BO30" t="s">
        <v>60</v>
      </c>
      <c r="BP30">
        <v>14</v>
      </c>
      <c r="BQ30" t="s">
        <v>61</v>
      </c>
      <c r="BR30">
        <v>10</v>
      </c>
      <c r="BS30" t="s">
        <v>62</v>
      </c>
      <c r="BV30">
        <v>24</v>
      </c>
      <c r="BW30" t="s">
        <v>64</v>
      </c>
      <c r="BX30">
        <v>64</v>
      </c>
      <c r="BY30" t="s">
        <v>65</v>
      </c>
      <c r="BZ30">
        <v>46</v>
      </c>
      <c r="CA30" t="s">
        <v>66</v>
      </c>
      <c r="CB30">
        <v>58</v>
      </c>
      <c r="CC30" t="s">
        <v>67</v>
      </c>
      <c r="CD30">
        <v>58</v>
      </c>
      <c r="CE30" t="s">
        <v>68</v>
      </c>
      <c r="CF30">
        <v>43</v>
      </c>
      <c r="CG30" t="s">
        <v>69</v>
      </c>
      <c r="CH30">
        <v>52</v>
      </c>
      <c r="CI30" t="s">
        <v>70</v>
      </c>
      <c r="CJ30">
        <v>60</v>
      </c>
      <c r="CK30" t="s">
        <v>71</v>
      </c>
      <c r="CL30">
        <v>57</v>
      </c>
      <c r="CM30" t="s">
        <v>72</v>
      </c>
      <c r="CN30">
        <v>63</v>
      </c>
      <c r="CO30" t="s">
        <v>73</v>
      </c>
      <c r="CP30">
        <v>90</v>
      </c>
      <c r="CQ30" t="s">
        <v>74</v>
      </c>
      <c r="CR30">
        <v>49</v>
      </c>
      <c r="CS30" t="s">
        <v>75</v>
      </c>
      <c r="CT30">
        <v>48</v>
      </c>
      <c r="CU30" t="s">
        <v>76</v>
      </c>
      <c r="CV30">
        <v>52</v>
      </c>
      <c r="CW30" t="s">
        <v>77</v>
      </c>
      <c r="CX30">
        <v>47</v>
      </c>
      <c r="CY30" t="s">
        <v>78</v>
      </c>
      <c r="CZ30">
        <v>64</v>
      </c>
      <c r="DA30" t="s">
        <v>79</v>
      </c>
      <c r="DD30">
        <v>49</v>
      </c>
      <c r="DE30" t="s">
        <v>81</v>
      </c>
      <c r="DF30">
        <v>66</v>
      </c>
      <c r="DG30" t="s">
        <v>82</v>
      </c>
      <c r="DH30">
        <v>30</v>
      </c>
      <c r="DI30" t="s">
        <v>83</v>
      </c>
      <c r="DJ30">
        <v>57</v>
      </c>
      <c r="DK30" t="s">
        <v>84</v>
      </c>
      <c r="DL30">
        <v>57</v>
      </c>
      <c r="DM30" t="s">
        <v>85</v>
      </c>
      <c r="DN30">
        <v>50</v>
      </c>
      <c r="DO30" t="s">
        <v>86</v>
      </c>
      <c r="DP30">
        <v>32</v>
      </c>
      <c r="DQ30" t="s">
        <v>87</v>
      </c>
      <c r="DR30">
        <v>74</v>
      </c>
      <c r="DS30" t="s">
        <v>88</v>
      </c>
      <c r="DT30">
        <v>59</v>
      </c>
      <c r="DU30" t="s">
        <v>89</v>
      </c>
      <c r="DV30">
        <v>53</v>
      </c>
      <c r="DW30" t="s">
        <v>90</v>
      </c>
      <c r="DX30">
        <v>44</v>
      </c>
      <c r="DY30" t="s">
        <v>91</v>
      </c>
      <c r="DZ30">
        <v>27</v>
      </c>
      <c r="EA30" t="s">
        <v>92</v>
      </c>
      <c r="EB30">
        <v>63</v>
      </c>
      <c r="EC30" t="s">
        <v>93</v>
      </c>
      <c r="ED30">
        <v>73</v>
      </c>
      <c r="EE30" t="s">
        <v>94</v>
      </c>
      <c r="EF30">
        <v>57</v>
      </c>
      <c r="EG30" t="s">
        <v>95</v>
      </c>
      <c r="QY30">
        <f t="shared" si="2"/>
        <v>33</v>
      </c>
      <c r="QZ30">
        <f t="shared" si="3"/>
        <v>2025</v>
      </c>
      <c r="RA30" s="2">
        <f t="shared" si="4"/>
        <v>45879</v>
      </c>
      <c r="RB30" s="1">
        <f t="shared" si="5"/>
        <v>68</v>
      </c>
      <c r="RC30" s="1">
        <f t="shared" si="7"/>
        <v>63</v>
      </c>
      <c r="RD30" s="1">
        <f t="shared" si="8"/>
        <v>57</v>
      </c>
      <c r="RE30" s="1">
        <f t="shared" si="9"/>
        <v>63</v>
      </c>
      <c r="RF30" s="1">
        <f t="shared" si="10"/>
        <v>81</v>
      </c>
      <c r="RG30" s="23">
        <f t="shared" si="11"/>
        <v>69</v>
      </c>
      <c r="RH30" s="1">
        <f t="shared" si="12"/>
        <v>70</v>
      </c>
      <c r="RI30" s="1">
        <f t="shared" si="13"/>
        <v>92</v>
      </c>
      <c r="RJ30" s="1">
        <f t="shared" si="14"/>
        <v>53</v>
      </c>
      <c r="RK30" s="1">
        <f t="shared" si="15"/>
        <v>73</v>
      </c>
      <c r="RL30" s="1">
        <f t="shared" si="16"/>
        <v>75</v>
      </c>
      <c r="RM30" s="1">
        <f t="shared" si="17"/>
        <v>73</v>
      </c>
      <c r="RN30" s="1">
        <f t="shared" si="18"/>
        <v>70</v>
      </c>
      <c r="RO30" s="1">
        <f t="shared" si="19"/>
        <v>60</v>
      </c>
      <c r="RP30" s="1">
        <f t="shared" si="20"/>
        <v>58</v>
      </c>
      <c r="RQ30" s="1">
        <f t="shared" si="21"/>
        <v>75</v>
      </c>
      <c r="RR30" s="1">
        <f t="shared" si="22"/>
        <v>55</v>
      </c>
      <c r="RS30" s="1">
        <f t="shared" si="6"/>
        <v>69</v>
      </c>
      <c r="RT30" s="1">
        <f t="shared" si="23"/>
        <v>81</v>
      </c>
    </row>
    <row r="31" spans="1:488" x14ac:dyDescent="0.25">
      <c r="A31">
        <f t="shared" si="0"/>
        <v>32</v>
      </c>
      <c r="B31">
        <f t="shared" si="1"/>
        <v>2025</v>
      </c>
      <c r="C31" s="2">
        <v>45872</v>
      </c>
      <c r="D31">
        <v>15</v>
      </c>
      <c r="E31" t="s">
        <v>29</v>
      </c>
      <c r="F31">
        <v>54</v>
      </c>
      <c r="G31" t="s">
        <v>30</v>
      </c>
      <c r="H31">
        <v>24</v>
      </c>
      <c r="I31" t="s">
        <v>31</v>
      </c>
      <c r="J31">
        <v>5</v>
      </c>
      <c r="K31" t="s">
        <v>32</v>
      </c>
      <c r="L31">
        <v>2</v>
      </c>
      <c r="M31" t="s">
        <v>33</v>
      </c>
      <c r="N31">
        <v>18</v>
      </c>
      <c r="O31" t="s">
        <v>34</v>
      </c>
      <c r="P31">
        <v>20</v>
      </c>
      <c r="Q31" t="s">
        <v>35</v>
      </c>
      <c r="R31">
        <v>12</v>
      </c>
      <c r="S31" t="s">
        <v>36</v>
      </c>
      <c r="T31">
        <v>9</v>
      </c>
      <c r="U31" t="s">
        <v>37</v>
      </c>
      <c r="V31">
        <v>15</v>
      </c>
      <c r="W31" t="s">
        <v>38</v>
      </c>
      <c r="X31">
        <v>10</v>
      </c>
      <c r="Y31" t="s">
        <v>39</v>
      </c>
      <c r="Z31">
        <v>21</v>
      </c>
      <c r="AA31" t="s">
        <v>40</v>
      </c>
      <c r="AB31">
        <v>15</v>
      </c>
      <c r="AC31" t="s">
        <v>41</v>
      </c>
      <c r="AD31">
        <v>9</v>
      </c>
      <c r="AE31" t="s">
        <v>42</v>
      </c>
      <c r="AF31">
        <v>2</v>
      </c>
      <c r="AG31" t="s">
        <v>43</v>
      </c>
      <c r="AH31">
        <v>16</v>
      </c>
      <c r="AI31" t="s">
        <v>44</v>
      </c>
      <c r="AJ31">
        <v>6</v>
      </c>
      <c r="AK31" t="s">
        <v>45</v>
      </c>
      <c r="AL31">
        <v>20</v>
      </c>
      <c r="AM31" t="s">
        <v>46</v>
      </c>
      <c r="AN31">
        <v>21</v>
      </c>
      <c r="AO31" t="s">
        <v>47</v>
      </c>
      <c r="AP31">
        <v>11</v>
      </c>
      <c r="AQ31" t="s">
        <v>48</v>
      </c>
      <c r="AT31">
        <v>19</v>
      </c>
      <c r="AU31" t="s">
        <v>50</v>
      </c>
      <c r="AV31">
        <v>6</v>
      </c>
      <c r="AW31" t="s">
        <v>51</v>
      </c>
      <c r="AX31">
        <v>23</v>
      </c>
      <c r="AY31" t="s">
        <v>52</v>
      </c>
      <c r="AZ31">
        <v>9</v>
      </c>
      <c r="BA31" t="s">
        <v>53</v>
      </c>
      <c r="BB31">
        <v>3</v>
      </c>
      <c r="BC31" t="s">
        <v>54</v>
      </c>
      <c r="BD31">
        <v>8</v>
      </c>
      <c r="BE31" t="s">
        <v>55</v>
      </c>
      <c r="BF31">
        <v>11</v>
      </c>
      <c r="BG31" t="s">
        <v>56</v>
      </c>
      <c r="BH31">
        <v>8</v>
      </c>
      <c r="BI31" t="s">
        <v>57</v>
      </c>
      <c r="BJ31">
        <v>13</v>
      </c>
      <c r="BK31" t="s">
        <v>58</v>
      </c>
      <c r="BL31">
        <v>19</v>
      </c>
      <c r="BM31" t="s">
        <v>59</v>
      </c>
      <c r="BN31">
        <v>18</v>
      </c>
      <c r="BO31" t="s">
        <v>60</v>
      </c>
      <c r="BP31">
        <v>12</v>
      </c>
      <c r="BQ31" t="s">
        <v>61</v>
      </c>
      <c r="BR31">
        <v>11</v>
      </c>
      <c r="BS31" t="s">
        <v>62</v>
      </c>
      <c r="BV31">
        <v>24</v>
      </c>
      <c r="BW31" t="s">
        <v>64</v>
      </c>
      <c r="BX31">
        <v>66</v>
      </c>
      <c r="BY31" t="s">
        <v>65</v>
      </c>
      <c r="BZ31">
        <v>41</v>
      </c>
      <c r="CA31" t="s">
        <v>66</v>
      </c>
      <c r="CB31">
        <v>64</v>
      </c>
      <c r="CC31" t="s">
        <v>67</v>
      </c>
      <c r="CD31">
        <v>56</v>
      </c>
      <c r="CE31" t="s">
        <v>68</v>
      </c>
      <c r="CF31">
        <v>48</v>
      </c>
      <c r="CG31" t="s">
        <v>69</v>
      </c>
      <c r="CH31">
        <v>53</v>
      </c>
      <c r="CI31" t="s">
        <v>70</v>
      </c>
      <c r="CJ31">
        <v>59</v>
      </c>
      <c r="CK31" t="s">
        <v>71</v>
      </c>
      <c r="CL31">
        <v>57</v>
      </c>
      <c r="CM31" t="s">
        <v>72</v>
      </c>
      <c r="CN31">
        <v>59</v>
      </c>
      <c r="CO31" t="s">
        <v>73</v>
      </c>
      <c r="CP31">
        <v>91</v>
      </c>
      <c r="CQ31" t="s">
        <v>74</v>
      </c>
      <c r="CR31">
        <v>59</v>
      </c>
      <c r="CS31" t="s">
        <v>75</v>
      </c>
      <c r="CT31">
        <v>45</v>
      </c>
      <c r="CU31" t="s">
        <v>76</v>
      </c>
      <c r="CV31">
        <v>53</v>
      </c>
      <c r="CW31" t="s">
        <v>77</v>
      </c>
      <c r="CX31">
        <v>46</v>
      </c>
      <c r="CY31" t="s">
        <v>78</v>
      </c>
      <c r="CZ31">
        <v>65</v>
      </c>
      <c r="DA31" t="s">
        <v>79</v>
      </c>
      <c r="DD31">
        <v>56</v>
      </c>
      <c r="DE31" t="s">
        <v>81</v>
      </c>
      <c r="DF31">
        <v>81</v>
      </c>
      <c r="DG31" t="s">
        <v>82</v>
      </c>
      <c r="DH31">
        <v>33</v>
      </c>
      <c r="DI31" t="s">
        <v>83</v>
      </c>
      <c r="DJ31">
        <v>61</v>
      </c>
      <c r="DK31" t="s">
        <v>84</v>
      </c>
      <c r="DL31">
        <v>60</v>
      </c>
      <c r="DM31" t="s">
        <v>85</v>
      </c>
      <c r="DN31">
        <v>51</v>
      </c>
      <c r="DO31" t="s">
        <v>86</v>
      </c>
      <c r="DP31">
        <v>32</v>
      </c>
      <c r="DQ31" t="s">
        <v>87</v>
      </c>
      <c r="DR31">
        <v>74</v>
      </c>
      <c r="DS31" t="s">
        <v>88</v>
      </c>
      <c r="DT31">
        <v>63</v>
      </c>
      <c r="DU31" t="s">
        <v>89</v>
      </c>
      <c r="DV31">
        <v>53</v>
      </c>
      <c r="DW31" t="s">
        <v>90</v>
      </c>
      <c r="DX31">
        <v>49</v>
      </c>
      <c r="DY31" t="s">
        <v>91</v>
      </c>
      <c r="DZ31">
        <v>36</v>
      </c>
      <c r="EA31" t="s">
        <v>92</v>
      </c>
      <c r="EB31">
        <v>64</v>
      </c>
      <c r="EC31" t="s">
        <v>93</v>
      </c>
      <c r="ED31">
        <v>71</v>
      </c>
      <c r="EE31" t="s">
        <v>94</v>
      </c>
      <c r="EF31">
        <v>57</v>
      </c>
      <c r="EG31" t="s">
        <v>95</v>
      </c>
      <c r="QY31">
        <f t="shared" si="2"/>
        <v>32</v>
      </c>
      <c r="QZ31">
        <f t="shared" si="3"/>
        <v>2025</v>
      </c>
      <c r="RA31" s="2">
        <f t="shared" si="4"/>
        <v>45872</v>
      </c>
      <c r="RB31" s="1">
        <f t="shared" si="5"/>
        <v>69</v>
      </c>
      <c r="RC31" s="1">
        <f t="shared" si="7"/>
        <v>61</v>
      </c>
      <c r="RD31" s="1">
        <f t="shared" si="8"/>
        <v>63</v>
      </c>
      <c r="RE31" s="1">
        <f t="shared" si="9"/>
        <v>63</v>
      </c>
      <c r="RF31" s="1">
        <f t="shared" si="10"/>
        <v>80</v>
      </c>
      <c r="RG31" s="23">
        <f t="shared" si="11"/>
        <v>72</v>
      </c>
      <c r="RH31" s="1">
        <f t="shared" si="12"/>
        <v>68</v>
      </c>
      <c r="RI31" s="1">
        <f t="shared" si="13"/>
        <v>93</v>
      </c>
      <c r="RJ31" s="1">
        <f t="shared" si="14"/>
        <v>51</v>
      </c>
      <c r="RK31" s="1">
        <f t="shared" si="15"/>
        <v>73</v>
      </c>
      <c r="RL31" s="1">
        <f t="shared" si="16"/>
        <v>76</v>
      </c>
      <c r="RM31" s="1">
        <f t="shared" si="17"/>
        <v>75</v>
      </c>
      <c r="RN31" s="1">
        <f t="shared" si="18"/>
        <v>70</v>
      </c>
      <c r="RO31" s="1">
        <f t="shared" si="19"/>
        <v>63</v>
      </c>
      <c r="RP31" s="1">
        <f t="shared" si="20"/>
        <v>59</v>
      </c>
      <c r="RQ31" s="1">
        <f t="shared" si="21"/>
        <v>72</v>
      </c>
      <c r="RR31" s="1">
        <f t="shared" si="22"/>
        <v>67</v>
      </c>
      <c r="RS31" s="1">
        <f t="shared" si="6"/>
        <v>67</v>
      </c>
      <c r="RT31" s="1">
        <f t="shared" si="23"/>
        <v>81</v>
      </c>
    </row>
    <row r="32" spans="1:488" x14ac:dyDescent="0.25">
      <c r="A32">
        <f t="shared" si="0"/>
        <v>31</v>
      </c>
      <c r="B32">
        <f t="shared" si="1"/>
        <v>2025</v>
      </c>
      <c r="C32" s="2">
        <v>45865</v>
      </c>
      <c r="D32">
        <v>15</v>
      </c>
      <c r="E32" t="s">
        <v>29</v>
      </c>
      <c r="F32">
        <v>55</v>
      </c>
      <c r="G32" t="s">
        <v>30</v>
      </c>
      <c r="H32">
        <v>24</v>
      </c>
      <c r="I32" t="s">
        <v>31</v>
      </c>
      <c r="J32">
        <v>5</v>
      </c>
      <c r="K32" t="s">
        <v>32</v>
      </c>
      <c r="L32">
        <v>1</v>
      </c>
      <c r="M32" t="s">
        <v>33</v>
      </c>
      <c r="N32">
        <v>12</v>
      </c>
      <c r="O32" t="s">
        <v>34</v>
      </c>
      <c r="P32">
        <v>14</v>
      </c>
      <c r="Q32" t="s">
        <v>35</v>
      </c>
      <c r="R32">
        <v>7</v>
      </c>
      <c r="S32" t="s">
        <v>36</v>
      </c>
      <c r="T32">
        <v>9</v>
      </c>
      <c r="U32" t="s">
        <v>37</v>
      </c>
      <c r="V32">
        <v>17</v>
      </c>
      <c r="W32" t="s">
        <v>38</v>
      </c>
      <c r="X32">
        <v>10</v>
      </c>
      <c r="Y32" t="s">
        <v>39</v>
      </c>
      <c r="Z32">
        <v>21</v>
      </c>
      <c r="AA32" t="s">
        <v>40</v>
      </c>
      <c r="AB32">
        <v>14</v>
      </c>
      <c r="AC32" t="s">
        <v>41</v>
      </c>
      <c r="AD32">
        <v>10</v>
      </c>
      <c r="AE32" t="s">
        <v>42</v>
      </c>
      <c r="AF32">
        <v>2</v>
      </c>
      <c r="AG32" t="s">
        <v>43</v>
      </c>
      <c r="AH32">
        <v>18</v>
      </c>
      <c r="AI32" t="s">
        <v>44</v>
      </c>
      <c r="AJ32">
        <v>6</v>
      </c>
      <c r="AK32" t="s">
        <v>45</v>
      </c>
      <c r="AL32">
        <v>19</v>
      </c>
      <c r="AM32" t="s">
        <v>46</v>
      </c>
      <c r="AN32">
        <v>18</v>
      </c>
      <c r="AO32" t="s">
        <v>47</v>
      </c>
      <c r="AP32">
        <v>9</v>
      </c>
      <c r="AQ32" t="s">
        <v>48</v>
      </c>
      <c r="AT32">
        <v>24</v>
      </c>
      <c r="AU32" t="s">
        <v>50</v>
      </c>
      <c r="AV32">
        <v>10</v>
      </c>
      <c r="AW32" t="s">
        <v>51</v>
      </c>
      <c r="AX32">
        <v>29</v>
      </c>
      <c r="AY32" t="s">
        <v>52</v>
      </c>
      <c r="AZ32">
        <v>16</v>
      </c>
      <c r="BA32" t="s">
        <v>53</v>
      </c>
      <c r="BB32">
        <v>3</v>
      </c>
      <c r="BC32" t="s">
        <v>54</v>
      </c>
      <c r="BD32">
        <v>8</v>
      </c>
      <c r="BE32" t="s">
        <v>55</v>
      </c>
      <c r="BF32">
        <v>7</v>
      </c>
      <c r="BG32" t="s">
        <v>56</v>
      </c>
      <c r="BH32">
        <v>17</v>
      </c>
      <c r="BI32" t="s">
        <v>57</v>
      </c>
      <c r="BJ32">
        <v>9</v>
      </c>
      <c r="BK32" t="s">
        <v>58</v>
      </c>
      <c r="BL32">
        <v>15</v>
      </c>
      <c r="BM32" t="s">
        <v>59</v>
      </c>
      <c r="BN32">
        <v>18</v>
      </c>
      <c r="BO32" t="s">
        <v>60</v>
      </c>
      <c r="BP32">
        <v>16</v>
      </c>
      <c r="BQ32" t="s">
        <v>61</v>
      </c>
      <c r="BR32">
        <v>12</v>
      </c>
      <c r="BS32" t="s">
        <v>62</v>
      </c>
      <c r="BT32">
        <v>1</v>
      </c>
      <c r="BU32" t="s">
        <v>63</v>
      </c>
      <c r="BV32">
        <v>23</v>
      </c>
      <c r="BW32" t="s">
        <v>64</v>
      </c>
      <c r="BX32">
        <v>70</v>
      </c>
      <c r="BY32" t="s">
        <v>65</v>
      </c>
      <c r="BZ32">
        <v>49</v>
      </c>
      <c r="CA32" t="s">
        <v>66</v>
      </c>
      <c r="CB32">
        <v>71</v>
      </c>
      <c r="CC32" t="s">
        <v>67</v>
      </c>
      <c r="CD32">
        <v>53</v>
      </c>
      <c r="CE32" t="s">
        <v>68</v>
      </c>
      <c r="CF32">
        <v>48</v>
      </c>
      <c r="CG32" t="s">
        <v>69</v>
      </c>
      <c r="CH32">
        <v>51</v>
      </c>
      <c r="CI32" t="s">
        <v>70</v>
      </c>
      <c r="CJ32">
        <v>61</v>
      </c>
      <c r="CK32" t="s">
        <v>71</v>
      </c>
      <c r="CL32">
        <v>54</v>
      </c>
      <c r="CM32" t="s">
        <v>72</v>
      </c>
      <c r="CN32">
        <v>60</v>
      </c>
      <c r="CO32" t="s">
        <v>73</v>
      </c>
      <c r="CP32">
        <v>87</v>
      </c>
      <c r="CQ32" t="s">
        <v>74</v>
      </c>
      <c r="CR32">
        <v>53</v>
      </c>
      <c r="CS32" t="s">
        <v>75</v>
      </c>
      <c r="CT32">
        <v>39</v>
      </c>
      <c r="CU32" t="s">
        <v>76</v>
      </c>
      <c r="CV32">
        <v>52</v>
      </c>
      <c r="CW32" t="s">
        <v>77</v>
      </c>
      <c r="CX32">
        <v>51</v>
      </c>
      <c r="CY32" t="s">
        <v>78</v>
      </c>
      <c r="CZ32">
        <v>69</v>
      </c>
      <c r="DA32" t="s">
        <v>79</v>
      </c>
      <c r="DD32">
        <v>51</v>
      </c>
      <c r="DE32" t="s">
        <v>81</v>
      </c>
      <c r="DF32">
        <v>69</v>
      </c>
      <c r="DG32" t="s">
        <v>82</v>
      </c>
      <c r="DH32">
        <v>31</v>
      </c>
      <c r="DI32" t="s">
        <v>83</v>
      </c>
      <c r="DJ32">
        <v>63</v>
      </c>
      <c r="DK32" t="s">
        <v>84</v>
      </c>
      <c r="DL32">
        <v>59</v>
      </c>
      <c r="DM32" t="s">
        <v>85</v>
      </c>
      <c r="DN32">
        <v>50</v>
      </c>
      <c r="DO32" t="s">
        <v>86</v>
      </c>
      <c r="DP32">
        <v>39</v>
      </c>
      <c r="DQ32" t="s">
        <v>87</v>
      </c>
      <c r="DR32">
        <v>74</v>
      </c>
      <c r="DS32" t="s">
        <v>88</v>
      </c>
      <c r="DT32">
        <v>65</v>
      </c>
      <c r="DU32" t="s">
        <v>89</v>
      </c>
      <c r="DV32">
        <v>58</v>
      </c>
      <c r="DW32" t="s">
        <v>90</v>
      </c>
      <c r="DX32">
        <v>45</v>
      </c>
      <c r="DY32" t="s">
        <v>91</v>
      </c>
      <c r="DZ32">
        <v>42</v>
      </c>
      <c r="EA32" t="s">
        <v>92</v>
      </c>
      <c r="EB32">
        <v>57</v>
      </c>
      <c r="EC32" t="s">
        <v>93</v>
      </c>
      <c r="ED32">
        <v>71</v>
      </c>
      <c r="EE32" t="s">
        <v>94</v>
      </c>
      <c r="EF32">
        <v>61</v>
      </c>
      <c r="EG32" t="s">
        <v>95</v>
      </c>
      <c r="QY32">
        <f t="shared" si="2"/>
        <v>31</v>
      </c>
      <c r="QZ32">
        <f t="shared" si="3"/>
        <v>2025</v>
      </c>
      <c r="RA32" s="2">
        <f t="shared" si="4"/>
        <v>45865</v>
      </c>
      <c r="RB32" s="1">
        <f t="shared" si="5"/>
        <v>70</v>
      </c>
      <c r="RC32" s="1">
        <f t="shared" si="7"/>
        <v>63</v>
      </c>
      <c r="RD32" s="1">
        <f t="shared" si="8"/>
        <v>65</v>
      </c>
      <c r="RE32" s="1">
        <f t="shared" si="9"/>
        <v>61</v>
      </c>
      <c r="RF32" s="1">
        <f t="shared" si="10"/>
        <v>82</v>
      </c>
      <c r="RG32" s="23">
        <f t="shared" si="11"/>
        <v>68</v>
      </c>
      <c r="RH32" s="1">
        <f t="shared" si="12"/>
        <v>70</v>
      </c>
      <c r="RI32" s="1">
        <f t="shared" si="13"/>
        <v>89</v>
      </c>
      <c r="RJ32" s="1">
        <f t="shared" si="14"/>
        <v>45</v>
      </c>
      <c r="RK32" s="1">
        <f t="shared" si="15"/>
        <v>71</v>
      </c>
      <c r="RL32" s="1">
        <f t="shared" si="16"/>
        <v>78</v>
      </c>
      <c r="RM32" s="1">
        <f t="shared" si="17"/>
        <v>75</v>
      </c>
      <c r="RN32" s="1">
        <f t="shared" si="18"/>
        <v>79</v>
      </c>
      <c r="RO32" s="1">
        <f t="shared" si="19"/>
        <v>62</v>
      </c>
      <c r="RP32" s="1">
        <f t="shared" si="20"/>
        <v>58</v>
      </c>
      <c r="RQ32" s="1">
        <f t="shared" si="21"/>
        <v>73</v>
      </c>
      <c r="RR32" s="1">
        <f t="shared" si="22"/>
        <v>63</v>
      </c>
      <c r="RS32" s="1">
        <f t="shared" si="6"/>
        <v>69</v>
      </c>
      <c r="RT32" s="1">
        <f t="shared" si="23"/>
        <v>84</v>
      </c>
    </row>
    <row r="33" spans="1:488" x14ac:dyDescent="0.25">
      <c r="A33">
        <f t="shared" si="0"/>
        <v>30</v>
      </c>
      <c r="B33">
        <f t="shared" si="1"/>
        <v>2025</v>
      </c>
      <c r="C33" s="2">
        <v>45858</v>
      </c>
      <c r="D33">
        <v>14</v>
      </c>
      <c r="E33" t="s">
        <v>29</v>
      </c>
      <c r="F33">
        <v>54</v>
      </c>
      <c r="G33" t="s">
        <v>30</v>
      </c>
      <c r="H33">
        <v>25</v>
      </c>
      <c r="I33" t="s">
        <v>31</v>
      </c>
      <c r="J33">
        <v>5</v>
      </c>
      <c r="K33" t="s">
        <v>32</v>
      </c>
      <c r="L33">
        <v>2</v>
      </c>
      <c r="M33" t="s">
        <v>33</v>
      </c>
      <c r="N33">
        <v>9</v>
      </c>
      <c r="O33" t="s">
        <v>34</v>
      </c>
      <c r="P33">
        <v>17</v>
      </c>
      <c r="Q33" t="s">
        <v>35</v>
      </c>
      <c r="T33">
        <v>10</v>
      </c>
      <c r="U33" t="s">
        <v>37</v>
      </c>
      <c r="V33">
        <v>16</v>
      </c>
      <c r="W33" t="s">
        <v>38</v>
      </c>
      <c r="X33">
        <v>9</v>
      </c>
      <c r="Y33" t="s">
        <v>39</v>
      </c>
      <c r="Z33">
        <v>21</v>
      </c>
      <c r="AA33" t="s">
        <v>40</v>
      </c>
      <c r="AB33">
        <v>11</v>
      </c>
      <c r="AC33" t="s">
        <v>41</v>
      </c>
      <c r="AD33">
        <v>10</v>
      </c>
      <c r="AE33" t="s">
        <v>42</v>
      </c>
      <c r="AF33">
        <v>3</v>
      </c>
      <c r="AG33" t="s">
        <v>43</v>
      </c>
      <c r="AH33">
        <v>16</v>
      </c>
      <c r="AI33" t="s">
        <v>44</v>
      </c>
      <c r="AJ33">
        <v>7</v>
      </c>
      <c r="AK33" t="s">
        <v>45</v>
      </c>
      <c r="AL33">
        <v>19</v>
      </c>
      <c r="AM33" t="s">
        <v>46</v>
      </c>
      <c r="AN33">
        <v>21</v>
      </c>
      <c r="AO33" t="s">
        <v>47</v>
      </c>
      <c r="AP33">
        <v>10</v>
      </c>
      <c r="AQ33" t="s">
        <v>48</v>
      </c>
      <c r="AT33">
        <v>19</v>
      </c>
      <c r="AU33" t="s">
        <v>50</v>
      </c>
      <c r="AV33">
        <v>19</v>
      </c>
      <c r="AW33" t="s">
        <v>51</v>
      </c>
      <c r="AX33">
        <v>14</v>
      </c>
      <c r="AY33" t="s">
        <v>52</v>
      </c>
      <c r="AZ33">
        <v>16</v>
      </c>
      <c r="BA33" t="s">
        <v>53</v>
      </c>
      <c r="BB33">
        <v>2</v>
      </c>
      <c r="BC33" t="s">
        <v>54</v>
      </c>
      <c r="BD33">
        <v>7</v>
      </c>
      <c r="BE33" t="s">
        <v>55</v>
      </c>
      <c r="BF33">
        <v>12</v>
      </c>
      <c r="BG33" t="s">
        <v>56</v>
      </c>
      <c r="BH33">
        <v>12</v>
      </c>
      <c r="BI33" t="s">
        <v>57</v>
      </c>
      <c r="BJ33">
        <v>11</v>
      </c>
      <c r="BK33" t="s">
        <v>58</v>
      </c>
      <c r="BL33">
        <v>15</v>
      </c>
      <c r="BM33" t="s">
        <v>59</v>
      </c>
      <c r="BN33">
        <v>17</v>
      </c>
      <c r="BO33" t="s">
        <v>60</v>
      </c>
      <c r="BP33">
        <v>18</v>
      </c>
      <c r="BQ33" t="s">
        <v>61</v>
      </c>
      <c r="BR33">
        <v>9</v>
      </c>
      <c r="BS33" t="s">
        <v>62</v>
      </c>
      <c r="BT33">
        <v>4</v>
      </c>
      <c r="BU33" t="s">
        <v>63</v>
      </c>
      <c r="BV33">
        <v>17</v>
      </c>
      <c r="BW33" t="s">
        <v>64</v>
      </c>
      <c r="BX33">
        <v>68</v>
      </c>
      <c r="BY33" t="s">
        <v>65</v>
      </c>
      <c r="BZ33">
        <v>46</v>
      </c>
      <c r="CA33" t="s">
        <v>66</v>
      </c>
      <c r="CB33">
        <v>90</v>
      </c>
      <c r="CC33" t="s">
        <v>67</v>
      </c>
      <c r="CD33">
        <v>55</v>
      </c>
      <c r="CE33" t="s">
        <v>68</v>
      </c>
      <c r="CF33">
        <v>44</v>
      </c>
      <c r="CG33" t="s">
        <v>69</v>
      </c>
      <c r="CH33">
        <v>51</v>
      </c>
      <c r="CI33" t="s">
        <v>70</v>
      </c>
      <c r="CJ33">
        <v>59</v>
      </c>
      <c r="CK33" t="s">
        <v>71</v>
      </c>
      <c r="CL33">
        <v>53</v>
      </c>
      <c r="CM33" t="s">
        <v>72</v>
      </c>
      <c r="CN33">
        <v>63</v>
      </c>
      <c r="CO33" t="s">
        <v>73</v>
      </c>
      <c r="CP33">
        <v>87</v>
      </c>
      <c r="CQ33" t="s">
        <v>74</v>
      </c>
      <c r="CR33">
        <v>60</v>
      </c>
      <c r="CS33" t="s">
        <v>75</v>
      </c>
      <c r="CT33">
        <v>41</v>
      </c>
      <c r="CU33" t="s">
        <v>76</v>
      </c>
      <c r="CV33">
        <v>56</v>
      </c>
      <c r="CW33" t="s">
        <v>77</v>
      </c>
      <c r="CX33">
        <v>48</v>
      </c>
      <c r="CY33" t="s">
        <v>78</v>
      </c>
      <c r="CZ33">
        <v>67</v>
      </c>
      <c r="DA33" t="s">
        <v>79</v>
      </c>
      <c r="DD33">
        <v>54</v>
      </c>
      <c r="DE33" t="s">
        <v>81</v>
      </c>
      <c r="DF33">
        <v>49</v>
      </c>
      <c r="DG33" t="s">
        <v>82</v>
      </c>
      <c r="DH33">
        <v>21</v>
      </c>
      <c r="DI33" t="s">
        <v>83</v>
      </c>
      <c r="DJ33">
        <v>66</v>
      </c>
      <c r="DK33" t="s">
        <v>84</v>
      </c>
      <c r="DL33">
        <v>55</v>
      </c>
      <c r="DM33" t="s">
        <v>85</v>
      </c>
      <c r="DN33">
        <v>49</v>
      </c>
      <c r="DO33" t="s">
        <v>86</v>
      </c>
      <c r="DP33">
        <v>42</v>
      </c>
      <c r="DQ33" t="s">
        <v>87</v>
      </c>
      <c r="DR33">
        <v>73</v>
      </c>
      <c r="DS33" t="s">
        <v>88</v>
      </c>
      <c r="DT33">
        <v>66</v>
      </c>
      <c r="DU33" t="s">
        <v>89</v>
      </c>
      <c r="DV33">
        <v>58</v>
      </c>
      <c r="DW33" t="s">
        <v>90</v>
      </c>
      <c r="DX33">
        <v>50</v>
      </c>
      <c r="DY33" t="s">
        <v>91</v>
      </c>
      <c r="DZ33">
        <v>42</v>
      </c>
      <c r="EA33" t="s">
        <v>92</v>
      </c>
      <c r="EB33">
        <v>66</v>
      </c>
      <c r="EC33" t="s">
        <v>93</v>
      </c>
      <c r="ED33">
        <v>64</v>
      </c>
      <c r="EE33" t="s">
        <v>94</v>
      </c>
      <c r="EF33">
        <v>58</v>
      </c>
      <c r="EG33" t="s">
        <v>95</v>
      </c>
      <c r="QY33">
        <f t="shared" si="2"/>
        <v>30</v>
      </c>
      <c r="QZ33">
        <f t="shared" si="3"/>
        <v>2025</v>
      </c>
      <c r="RA33" s="2">
        <f t="shared" si="4"/>
        <v>45858</v>
      </c>
      <c r="RB33" s="1">
        <f t="shared" si="5"/>
        <v>68</v>
      </c>
      <c r="RC33" s="1">
        <f t="shared" si="7"/>
        <v>63</v>
      </c>
      <c r="RD33" s="1">
        <f t="shared" si="8"/>
        <v>60</v>
      </c>
      <c r="RE33" s="1">
        <f t="shared" si="9"/>
        <v>60</v>
      </c>
      <c r="RF33" s="1">
        <f t="shared" si="10"/>
        <v>80</v>
      </c>
      <c r="RG33" s="23">
        <f t="shared" si="11"/>
        <v>64</v>
      </c>
      <c r="RH33" s="1">
        <f t="shared" si="12"/>
        <v>73</v>
      </c>
      <c r="RI33" s="1">
        <f t="shared" si="13"/>
        <v>90</v>
      </c>
      <c r="RJ33" s="1">
        <f t="shared" si="14"/>
        <v>48</v>
      </c>
      <c r="RK33" s="1">
        <f t="shared" si="15"/>
        <v>75</v>
      </c>
      <c r="RL33" s="1">
        <f t="shared" si="16"/>
        <v>77</v>
      </c>
      <c r="RM33" s="1">
        <f t="shared" si="17"/>
        <v>73</v>
      </c>
      <c r="RN33" s="1">
        <f t="shared" si="18"/>
        <v>82</v>
      </c>
      <c r="RO33" s="1">
        <f t="shared" si="19"/>
        <v>57</v>
      </c>
      <c r="RP33" s="1">
        <f t="shared" si="20"/>
        <v>56</v>
      </c>
      <c r="RQ33" s="1">
        <f t="shared" si="21"/>
        <v>73</v>
      </c>
      <c r="RR33" s="1">
        <f t="shared" si="22"/>
        <v>67</v>
      </c>
      <c r="RS33" s="1">
        <f t="shared" si="6"/>
        <v>69</v>
      </c>
      <c r="RT33" s="1">
        <f t="shared" si="23"/>
        <v>75</v>
      </c>
    </row>
    <row r="34" spans="1:488" x14ac:dyDescent="0.25">
      <c r="A34">
        <f t="shared" si="0"/>
        <v>29</v>
      </c>
      <c r="B34">
        <f t="shared" si="1"/>
        <v>2025</v>
      </c>
      <c r="C34" s="2">
        <v>45851</v>
      </c>
      <c r="D34">
        <v>12</v>
      </c>
      <c r="E34" t="s">
        <v>29</v>
      </c>
      <c r="F34">
        <v>58</v>
      </c>
      <c r="G34" t="s">
        <v>30</v>
      </c>
      <c r="H34">
        <v>25</v>
      </c>
      <c r="I34" t="s">
        <v>31</v>
      </c>
      <c r="J34">
        <v>4</v>
      </c>
      <c r="K34" t="s">
        <v>32</v>
      </c>
      <c r="L34">
        <v>1</v>
      </c>
      <c r="M34" t="s">
        <v>33</v>
      </c>
      <c r="N34">
        <v>18</v>
      </c>
      <c r="O34" t="s">
        <v>34</v>
      </c>
      <c r="P34">
        <v>17</v>
      </c>
      <c r="Q34" t="s">
        <v>35</v>
      </c>
      <c r="R34">
        <v>2</v>
      </c>
      <c r="S34" t="s">
        <v>36</v>
      </c>
      <c r="T34">
        <v>10</v>
      </c>
      <c r="U34" t="s">
        <v>37</v>
      </c>
      <c r="V34">
        <v>13</v>
      </c>
      <c r="W34" t="s">
        <v>38</v>
      </c>
      <c r="X34">
        <v>8</v>
      </c>
      <c r="Y34" t="s">
        <v>39</v>
      </c>
      <c r="Z34">
        <v>20</v>
      </c>
      <c r="AA34" t="s">
        <v>40</v>
      </c>
      <c r="AB34">
        <v>11</v>
      </c>
      <c r="AC34" t="s">
        <v>41</v>
      </c>
      <c r="AD34">
        <v>9</v>
      </c>
      <c r="AE34" t="s">
        <v>42</v>
      </c>
      <c r="AF34">
        <v>2</v>
      </c>
      <c r="AG34" t="s">
        <v>43</v>
      </c>
      <c r="AH34">
        <v>16</v>
      </c>
      <c r="AI34" t="s">
        <v>44</v>
      </c>
      <c r="AJ34">
        <v>4</v>
      </c>
      <c r="AK34" t="s">
        <v>45</v>
      </c>
      <c r="AL34">
        <v>16</v>
      </c>
      <c r="AM34" t="s">
        <v>46</v>
      </c>
      <c r="AN34">
        <v>19</v>
      </c>
      <c r="AO34" t="s">
        <v>47</v>
      </c>
      <c r="AP34">
        <v>8</v>
      </c>
      <c r="AQ34" t="s">
        <v>48</v>
      </c>
      <c r="AT34">
        <v>15</v>
      </c>
      <c r="AU34" t="s">
        <v>50</v>
      </c>
      <c r="AV34">
        <v>7</v>
      </c>
      <c r="AW34" t="s">
        <v>51</v>
      </c>
      <c r="AX34">
        <v>36</v>
      </c>
      <c r="AY34" t="s">
        <v>52</v>
      </c>
      <c r="AZ34">
        <v>18</v>
      </c>
      <c r="BA34" t="s">
        <v>53</v>
      </c>
      <c r="BB34">
        <v>1</v>
      </c>
      <c r="BC34" t="s">
        <v>54</v>
      </c>
      <c r="BD34">
        <v>5</v>
      </c>
      <c r="BE34" t="s">
        <v>55</v>
      </c>
      <c r="BF34">
        <v>13</v>
      </c>
      <c r="BG34" t="s">
        <v>56</v>
      </c>
      <c r="BH34">
        <v>14</v>
      </c>
      <c r="BI34" t="s">
        <v>57</v>
      </c>
      <c r="BJ34">
        <v>7</v>
      </c>
      <c r="BK34" t="s">
        <v>58</v>
      </c>
      <c r="BL34">
        <v>13</v>
      </c>
      <c r="BM34" t="s">
        <v>59</v>
      </c>
      <c r="BN34">
        <v>15</v>
      </c>
      <c r="BO34" t="s">
        <v>60</v>
      </c>
      <c r="BP34">
        <v>16</v>
      </c>
      <c r="BQ34" t="s">
        <v>61</v>
      </c>
      <c r="BR34">
        <v>4</v>
      </c>
      <c r="BS34" t="s">
        <v>62</v>
      </c>
      <c r="BT34">
        <v>3</v>
      </c>
      <c r="BU34" t="s">
        <v>63</v>
      </c>
      <c r="BV34">
        <v>17</v>
      </c>
      <c r="BW34" t="s">
        <v>64</v>
      </c>
      <c r="BX34">
        <v>59</v>
      </c>
      <c r="BY34" t="s">
        <v>65</v>
      </c>
      <c r="BZ34">
        <v>46</v>
      </c>
      <c r="CA34" t="s">
        <v>66</v>
      </c>
      <c r="CB34">
        <v>77</v>
      </c>
      <c r="CC34" t="s">
        <v>67</v>
      </c>
      <c r="CD34">
        <v>57</v>
      </c>
      <c r="CE34" t="s">
        <v>68</v>
      </c>
      <c r="CF34">
        <v>47</v>
      </c>
      <c r="CG34" t="s">
        <v>69</v>
      </c>
      <c r="CH34">
        <v>54</v>
      </c>
      <c r="CI34" t="s">
        <v>70</v>
      </c>
      <c r="CJ34">
        <v>59</v>
      </c>
      <c r="CK34" t="s">
        <v>71</v>
      </c>
      <c r="CL34">
        <v>58</v>
      </c>
      <c r="CM34" t="s">
        <v>72</v>
      </c>
      <c r="CN34">
        <v>64</v>
      </c>
      <c r="CO34" t="s">
        <v>73</v>
      </c>
      <c r="CP34">
        <v>90</v>
      </c>
      <c r="CQ34" t="s">
        <v>74</v>
      </c>
      <c r="CR34">
        <v>57</v>
      </c>
      <c r="CS34" t="s">
        <v>75</v>
      </c>
      <c r="CT34">
        <v>42</v>
      </c>
      <c r="CU34" t="s">
        <v>76</v>
      </c>
      <c r="CV34">
        <v>59</v>
      </c>
      <c r="CW34" t="s">
        <v>77</v>
      </c>
      <c r="CX34">
        <v>50</v>
      </c>
      <c r="CY34" t="s">
        <v>78</v>
      </c>
      <c r="CZ34">
        <v>72</v>
      </c>
      <c r="DA34" t="s">
        <v>79</v>
      </c>
      <c r="DD34">
        <v>56</v>
      </c>
      <c r="DE34" t="s">
        <v>81</v>
      </c>
      <c r="DF34">
        <v>60</v>
      </c>
      <c r="DG34" t="s">
        <v>82</v>
      </c>
      <c r="DH34">
        <v>29</v>
      </c>
      <c r="DI34" t="s">
        <v>83</v>
      </c>
      <c r="DJ34">
        <v>66</v>
      </c>
      <c r="DK34" t="s">
        <v>84</v>
      </c>
      <c r="DL34">
        <v>61</v>
      </c>
      <c r="DM34" t="s">
        <v>85</v>
      </c>
      <c r="DN34">
        <v>48</v>
      </c>
      <c r="DO34" t="s">
        <v>86</v>
      </c>
      <c r="DP34">
        <v>42</v>
      </c>
      <c r="DQ34" t="s">
        <v>87</v>
      </c>
      <c r="DR34">
        <v>70</v>
      </c>
      <c r="DS34" t="s">
        <v>88</v>
      </c>
      <c r="DT34">
        <v>68</v>
      </c>
      <c r="DU34" t="s">
        <v>89</v>
      </c>
      <c r="DV34">
        <v>57</v>
      </c>
      <c r="DW34" t="s">
        <v>90</v>
      </c>
      <c r="DX34">
        <v>53</v>
      </c>
      <c r="DY34" t="s">
        <v>91</v>
      </c>
      <c r="DZ34">
        <v>35</v>
      </c>
      <c r="EA34" t="s">
        <v>92</v>
      </c>
      <c r="EB34">
        <v>75</v>
      </c>
      <c r="EC34" t="s">
        <v>93</v>
      </c>
      <c r="ED34">
        <v>57</v>
      </c>
      <c r="EE34" t="s">
        <v>94</v>
      </c>
      <c r="EF34">
        <v>57</v>
      </c>
      <c r="EG34" t="s">
        <v>95</v>
      </c>
      <c r="QY34">
        <f t="shared" si="2"/>
        <v>29</v>
      </c>
      <c r="QZ34">
        <f t="shared" si="3"/>
        <v>2025</v>
      </c>
      <c r="RA34" s="2">
        <f t="shared" si="4"/>
        <v>45851</v>
      </c>
      <c r="RB34" s="1">
        <f t="shared" si="5"/>
        <v>70</v>
      </c>
      <c r="RC34" s="1">
        <f t="shared" si="7"/>
        <v>63</v>
      </c>
      <c r="RD34" s="1">
        <f t="shared" si="8"/>
        <v>60</v>
      </c>
      <c r="RE34" s="1">
        <f t="shared" si="9"/>
        <v>62</v>
      </c>
      <c r="RF34" s="1">
        <f t="shared" si="10"/>
        <v>79</v>
      </c>
      <c r="RG34" s="23">
        <f t="shared" si="11"/>
        <v>69</v>
      </c>
      <c r="RH34" s="1">
        <f t="shared" si="12"/>
        <v>73</v>
      </c>
      <c r="RI34" s="1">
        <f t="shared" si="13"/>
        <v>92</v>
      </c>
      <c r="RJ34" s="1">
        <f t="shared" si="14"/>
        <v>46</v>
      </c>
      <c r="RK34" s="1">
        <f t="shared" si="15"/>
        <v>75</v>
      </c>
      <c r="RL34" s="1">
        <f t="shared" si="16"/>
        <v>80</v>
      </c>
      <c r="RM34" s="1">
        <f t="shared" si="17"/>
        <v>71</v>
      </c>
      <c r="RN34" s="1">
        <f t="shared" si="18"/>
        <v>84</v>
      </c>
      <c r="RO34" s="1">
        <f t="shared" si="19"/>
        <v>62</v>
      </c>
      <c r="RP34" s="1">
        <f t="shared" si="20"/>
        <v>53</v>
      </c>
      <c r="RQ34" s="1">
        <f t="shared" si="21"/>
        <v>70</v>
      </c>
      <c r="RR34" s="1">
        <f t="shared" si="22"/>
        <v>68</v>
      </c>
      <c r="RS34" s="1">
        <f t="shared" si="6"/>
        <v>69</v>
      </c>
      <c r="RT34" s="1">
        <f t="shared" si="23"/>
        <v>74</v>
      </c>
    </row>
    <row r="35" spans="1:488" x14ac:dyDescent="0.25">
      <c r="A35">
        <f t="shared" si="0"/>
        <v>28</v>
      </c>
      <c r="B35">
        <f t="shared" si="1"/>
        <v>2025</v>
      </c>
      <c r="C35" s="2">
        <v>45844</v>
      </c>
      <c r="D35">
        <v>12</v>
      </c>
      <c r="E35" t="s">
        <v>29</v>
      </c>
      <c r="F35">
        <v>54</v>
      </c>
      <c r="G35" t="s">
        <v>30</v>
      </c>
      <c r="H35">
        <v>27</v>
      </c>
      <c r="I35" t="s">
        <v>31</v>
      </c>
      <c r="J35">
        <v>5</v>
      </c>
      <c r="K35" t="s">
        <v>32</v>
      </c>
      <c r="L35">
        <v>2</v>
      </c>
      <c r="M35" t="s">
        <v>33</v>
      </c>
      <c r="N35">
        <v>15</v>
      </c>
      <c r="O35" t="s">
        <v>34</v>
      </c>
      <c r="P35">
        <v>20</v>
      </c>
      <c r="Q35" t="s">
        <v>35</v>
      </c>
      <c r="R35">
        <v>9</v>
      </c>
      <c r="S35" t="s">
        <v>36</v>
      </c>
      <c r="T35">
        <v>13</v>
      </c>
      <c r="U35" t="s">
        <v>37</v>
      </c>
      <c r="V35">
        <v>9</v>
      </c>
      <c r="W35" t="s">
        <v>38</v>
      </c>
      <c r="X35">
        <v>8</v>
      </c>
      <c r="Y35" t="s">
        <v>39</v>
      </c>
      <c r="Z35">
        <v>19</v>
      </c>
      <c r="AA35" t="s">
        <v>40</v>
      </c>
      <c r="AB35">
        <v>9</v>
      </c>
      <c r="AC35" t="s">
        <v>41</v>
      </c>
      <c r="AD35">
        <v>7</v>
      </c>
      <c r="AE35" t="s">
        <v>42</v>
      </c>
      <c r="AF35">
        <v>2</v>
      </c>
      <c r="AG35" t="s">
        <v>43</v>
      </c>
      <c r="AH35">
        <v>7</v>
      </c>
      <c r="AI35" t="s">
        <v>44</v>
      </c>
      <c r="AJ35">
        <v>5</v>
      </c>
      <c r="AK35" t="s">
        <v>45</v>
      </c>
      <c r="AL35">
        <v>14</v>
      </c>
      <c r="AM35" t="s">
        <v>46</v>
      </c>
      <c r="AN35">
        <v>20</v>
      </c>
      <c r="AO35" t="s">
        <v>47</v>
      </c>
      <c r="AP35">
        <v>5</v>
      </c>
      <c r="AQ35" t="s">
        <v>48</v>
      </c>
      <c r="AT35">
        <v>16</v>
      </c>
      <c r="AU35" t="s">
        <v>50</v>
      </c>
      <c r="AV35">
        <v>1</v>
      </c>
      <c r="AW35" t="s">
        <v>51</v>
      </c>
      <c r="AZ35">
        <v>10</v>
      </c>
      <c r="BA35" t="s">
        <v>53</v>
      </c>
      <c r="BB35">
        <v>4</v>
      </c>
      <c r="BC35" t="s">
        <v>54</v>
      </c>
      <c r="BD35">
        <v>5</v>
      </c>
      <c r="BE35" t="s">
        <v>55</v>
      </c>
      <c r="BF35">
        <v>16</v>
      </c>
      <c r="BG35" t="s">
        <v>56</v>
      </c>
      <c r="BH35">
        <v>13</v>
      </c>
      <c r="BI35" t="s">
        <v>57</v>
      </c>
      <c r="BJ35">
        <v>8</v>
      </c>
      <c r="BK35" t="s">
        <v>58</v>
      </c>
      <c r="BL35">
        <v>17</v>
      </c>
      <c r="BM35" t="s">
        <v>59</v>
      </c>
      <c r="BN35">
        <v>16</v>
      </c>
      <c r="BO35" t="s">
        <v>60</v>
      </c>
      <c r="BP35">
        <v>15</v>
      </c>
      <c r="BQ35" t="s">
        <v>61</v>
      </c>
      <c r="BR35">
        <v>3</v>
      </c>
      <c r="BS35" t="s">
        <v>62</v>
      </c>
      <c r="BT35">
        <v>1</v>
      </c>
      <c r="BU35" t="s">
        <v>63</v>
      </c>
      <c r="BV35">
        <v>18</v>
      </c>
      <c r="BW35" t="s">
        <v>64</v>
      </c>
      <c r="BX35">
        <v>58</v>
      </c>
      <c r="BY35" t="s">
        <v>65</v>
      </c>
      <c r="BZ35">
        <v>41</v>
      </c>
      <c r="CA35" t="s">
        <v>66</v>
      </c>
      <c r="CB35">
        <v>70</v>
      </c>
      <c r="CC35" t="s">
        <v>67</v>
      </c>
      <c r="CD35">
        <v>60</v>
      </c>
      <c r="CE35" t="s">
        <v>68</v>
      </c>
      <c r="CF35">
        <v>45</v>
      </c>
      <c r="CG35" t="s">
        <v>69</v>
      </c>
      <c r="CH35">
        <v>54</v>
      </c>
      <c r="CI35" t="s">
        <v>70</v>
      </c>
      <c r="CJ35">
        <v>60</v>
      </c>
      <c r="CK35" t="s">
        <v>71</v>
      </c>
      <c r="CL35">
        <v>64</v>
      </c>
      <c r="CM35" t="s">
        <v>72</v>
      </c>
      <c r="CN35">
        <v>65</v>
      </c>
      <c r="CO35" t="s">
        <v>73</v>
      </c>
      <c r="CP35">
        <v>85</v>
      </c>
      <c r="CQ35" t="s">
        <v>74</v>
      </c>
      <c r="CR35">
        <v>64</v>
      </c>
      <c r="CS35" t="s">
        <v>75</v>
      </c>
      <c r="CT35">
        <v>43</v>
      </c>
      <c r="CU35" t="s">
        <v>76</v>
      </c>
      <c r="CV35">
        <v>59</v>
      </c>
      <c r="CW35" t="s">
        <v>77</v>
      </c>
      <c r="CX35">
        <v>51</v>
      </c>
      <c r="CY35" t="s">
        <v>78</v>
      </c>
      <c r="CZ35">
        <v>68</v>
      </c>
      <c r="DA35" t="s">
        <v>79</v>
      </c>
      <c r="DD35">
        <v>55</v>
      </c>
      <c r="DE35" t="s">
        <v>81</v>
      </c>
      <c r="DF35">
        <v>65</v>
      </c>
      <c r="DG35" t="s">
        <v>82</v>
      </c>
      <c r="DJ35">
        <v>70</v>
      </c>
      <c r="DK35" t="s">
        <v>84</v>
      </c>
      <c r="DL35">
        <v>52</v>
      </c>
      <c r="DM35" t="s">
        <v>85</v>
      </c>
      <c r="DN35">
        <v>49</v>
      </c>
      <c r="DO35" t="s">
        <v>86</v>
      </c>
      <c r="DP35">
        <v>43</v>
      </c>
      <c r="DQ35" t="s">
        <v>87</v>
      </c>
      <c r="DR35">
        <v>65</v>
      </c>
      <c r="DS35" t="s">
        <v>88</v>
      </c>
      <c r="DT35">
        <v>72</v>
      </c>
      <c r="DU35" t="s">
        <v>89</v>
      </c>
      <c r="DV35">
        <v>51</v>
      </c>
      <c r="DW35" t="s">
        <v>90</v>
      </c>
      <c r="DX35">
        <v>54</v>
      </c>
      <c r="DY35" t="s">
        <v>91</v>
      </c>
      <c r="DZ35">
        <v>32</v>
      </c>
      <c r="EA35" t="s">
        <v>92</v>
      </c>
      <c r="EB35">
        <v>70</v>
      </c>
      <c r="EC35" t="s">
        <v>93</v>
      </c>
      <c r="ED35">
        <v>55</v>
      </c>
      <c r="EE35" t="s">
        <v>94</v>
      </c>
      <c r="EF35">
        <v>57</v>
      </c>
      <c r="EG35" t="s">
        <v>95</v>
      </c>
      <c r="QY35">
        <f t="shared" si="2"/>
        <v>28</v>
      </c>
      <c r="QZ35">
        <f t="shared" si="3"/>
        <v>2025</v>
      </c>
      <c r="RA35" s="2">
        <f t="shared" si="4"/>
        <v>45844</v>
      </c>
      <c r="RB35" s="1">
        <f t="shared" si="5"/>
        <v>66</v>
      </c>
      <c r="RC35" s="1">
        <f t="shared" si="7"/>
        <v>61</v>
      </c>
      <c r="RD35" s="1">
        <f t="shared" si="8"/>
        <v>54</v>
      </c>
      <c r="RE35" s="1">
        <f t="shared" si="9"/>
        <v>62</v>
      </c>
      <c r="RF35" s="1">
        <f t="shared" si="10"/>
        <v>79</v>
      </c>
      <c r="RG35" s="23">
        <f t="shared" si="11"/>
        <v>73</v>
      </c>
      <c r="RH35" s="1">
        <f t="shared" si="12"/>
        <v>72</v>
      </c>
      <c r="RI35" s="1">
        <f t="shared" si="13"/>
        <v>87</v>
      </c>
      <c r="RJ35" s="1">
        <f t="shared" si="14"/>
        <v>48</v>
      </c>
      <c r="RK35" s="1">
        <f t="shared" si="15"/>
        <v>73</v>
      </c>
      <c r="RL35" s="1">
        <f t="shared" si="16"/>
        <v>73</v>
      </c>
      <c r="RM35" s="1">
        <f t="shared" si="17"/>
        <v>71</v>
      </c>
      <c r="RN35" s="1">
        <f t="shared" si="18"/>
        <v>80</v>
      </c>
      <c r="RO35" s="1">
        <f t="shared" si="19"/>
        <v>56</v>
      </c>
      <c r="RP35" s="1">
        <f t="shared" si="20"/>
        <v>54</v>
      </c>
      <c r="RQ35" s="1">
        <f t="shared" si="21"/>
        <v>68</v>
      </c>
      <c r="RR35" s="1">
        <f t="shared" si="22"/>
        <v>70</v>
      </c>
      <c r="RS35" s="1">
        <f t="shared" si="6"/>
        <v>71</v>
      </c>
      <c r="RT35" s="1">
        <f t="shared" si="23"/>
        <v>75</v>
      </c>
    </row>
    <row r="36" spans="1:488" x14ac:dyDescent="0.25">
      <c r="A36">
        <f t="shared" si="0"/>
        <v>27</v>
      </c>
      <c r="B36">
        <f t="shared" si="1"/>
        <v>2025</v>
      </c>
      <c r="C36" s="2">
        <v>45837</v>
      </c>
      <c r="D36">
        <v>11</v>
      </c>
      <c r="E36" t="s">
        <v>29</v>
      </c>
      <c r="F36">
        <v>55</v>
      </c>
      <c r="G36" t="s">
        <v>30</v>
      </c>
      <c r="H36">
        <v>27</v>
      </c>
      <c r="I36" t="s">
        <v>31</v>
      </c>
      <c r="J36">
        <v>5</v>
      </c>
      <c r="K36" t="s">
        <v>32</v>
      </c>
      <c r="L36">
        <v>2</v>
      </c>
      <c r="M36" t="s">
        <v>33</v>
      </c>
      <c r="N36">
        <v>13</v>
      </c>
      <c r="O36" t="s">
        <v>34</v>
      </c>
      <c r="P36">
        <v>18</v>
      </c>
      <c r="Q36" t="s">
        <v>35</v>
      </c>
      <c r="R36">
        <v>4</v>
      </c>
      <c r="S36" t="s">
        <v>36</v>
      </c>
      <c r="T36">
        <v>8</v>
      </c>
      <c r="U36" t="s">
        <v>37</v>
      </c>
      <c r="V36">
        <v>11</v>
      </c>
      <c r="W36" t="s">
        <v>38</v>
      </c>
      <c r="X36">
        <v>7</v>
      </c>
      <c r="Y36" t="s">
        <v>39</v>
      </c>
      <c r="Z36">
        <v>16</v>
      </c>
      <c r="AA36" t="s">
        <v>40</v>
      </c>
      <c r="AB36">
        <v>9</v>
      </c>
      <c r="AC36" t="s">
        <v>41</v>
      </c>
      <c r="AD36">
        <v>7</v>
      </c>
      <c r="AE36" t="s">
        <v>42</v>
      </c>
      <c r="AF36">
        <v>11</v>
      </c>
      <c r="AG36" t="s">
        <v>43</v>
      </c>
      <c r="AH36">
        <v>6</v>
      </c>
      <c r="AI36" t="s">
        <v>44</v>
      </c>
      <c r="AJ36">
        <v>5</v>
      </c>
      <c r="AK36" t="s">
        <v>45</v>
      </c>
      <c r="AL36">
        <v>13</v>
      </c>
      <c r="AM36" t="s">
        <v>46</v>
      </c>
      <c r="AN36">
        <v>23</v>
      </c>
      <c r="AO36" t="s">
        <v>47</v>
      </c>
      <c r="AP36">
        <v>6</v>
      </c>
      <c r="AQ36" t="s">
        <v>48</v>
      </c>
      <c r="AT36">
        <v>12</v>
      </c>
      <c r="AU36" t="s">
        <v>50</v>
      </c>
      <c r="AZ36">
        <v>10</v>
      </c>
      <c r="BA36" t="s">
        <v>53</v>
      </c>
      <c r="BB36">
        <v>3</v>
      </c>
      <c r="BC36" t="s">
        <v>54</v>
      </c>
      <c r="BD36">
        <v>7</v>
      </c>
      <c r="BE36" t="s">
        <v>55</v>
      </c>
      <c r="BF36">
        <v>17</v>
      </c>
      <c r="BG36" t="s">
        <v>56</v>
      </c>
      <c r="BH36">
        <v>20</v>
      </c>
      <c r="BI36" t="s">
        <v>57</v>
      </c>
      <c r="BJ36">
        <v>8</v>
      </c>
      <c r="BK36" t="s">
        <v>58</v>
      </c>
      <c r="BL36">
        <v>13</v>
      </c>
      <c r="BM36" t="s">
        <v>59</v>
      </c>
      <c r="BN36">
        <v>15</v>
      </c>
      <c r="BO36" t="s">
        <v>60</v>
      </c>
      <c r="BP36">
        <v>15</v>
      </c>
      <c r="BQ36" t="s">
        <v>61</v>
      </c>
      <c r="BR36">
        <v>4</v>
      </c>
      <c r="BS36" t="s">
        <v>62</v>
      </c>
      <c r="BV36">
        <v>16</v>
      </c>
      <c r="BW36" t="s">
        <v>64</v>
      </c>
      <c r="BX36">
        <v>59</v>
      </c>
      <c r="BY36" t="s">
        <v>65</v>
      </c>
      <c r="BZ36">
        <v>50</v>
      </c>
      <c r="CA36" t="s">
        <v>66</v>
      </c>
      <c r="CB36">
        <v>65</v>
      </c>
      <c r="CC36" t="s">
        <v>67</v>
      </c>
      <c r="CD36">
        <v>60</v>
      </c>
      <c r="CE36" t="s">
        <v>68</v>
      </c>
      <c r="CF36">
        <v>43</v>
      </c>
      <c r="CG36" t="s">
        <v>69</v>
      </c>
      <c r="CH36">
        <v>54</v>
      </c>
      <c r="CI36" t="s">
        <v>70</v>
      </c>
      <c r="CJ36">
        <v>61</v>
      </c>
      <c r="CK36" t="s">
        <v>71</v>
      </c>
      <c r="CL36">
        <v>58</v>
      </c>
      <c r="CM36" t="s">
        <v>72</v>
      </c>
      <c r="CN36">
        <v>63</v>
      </c>
      <c r="CO36" t="s">
        <v>73</v>
      </c>
      <c r="CP36">
        <v>76</v>
      </c>
      <c r="CQ36" t="s">
        <v>74</v>
      </c>
      <c r="CR36">
        <v>64</v>
      </c>
      <c r="CS36" t="s">
        <v>75</v>
      </c>
      <c r="CT36">
        <v>38</v>
      </c>
      <c r="CU36" t="s">
        <v>76</v>
      </c>
      <c r="CV36">
        <v>60</v>
      </c>
      <c r="CW36" t="s">
        <v>77</v>
      </c>
      <c r="CX36">
        <v>50</v>
      </c>
      <c r="CY36" t="s">
        <v>78</v>
      </c>
      <c r="CZ36">
        <v>66</v>
      </c>
      <c r="DA36" t="s">
        <v>79</v>
      </c>
      <c r="DD36">
        <v>56</v>
      </c>
      <c r="DE36" t="s">
        <v>81</v>
      </c>
      <c r="DF36">
        <v>85</v>
      </c>
      <c r="DG36" t="s">
        <v>82</v>
      </c>
      <c r="DJ36">
        <v>67</v>
      </c>
      <c r="DK36" t="s">
        <v>84</v>
      </c>
      <c r="DL36">
        <v>54</v>
      </c>
      <c r="DM36" t="s">
        <v>85</v>
      </c>
      <c r="DN36">
        <v>52</v>
      </c>
      <c r="DO36" t="s">
        <v>86</v>
      </c>
      <c r="DP36">
        <v>36</v>
      </c>
      <c r="DQ36" t="s">
        <v>87</v>
      </c>
      <c r="DR36">
        <v>59</v>
      </c>
      <c r="DS36" t="s">
        <v>88</v>
      </c>
      <c r="DT36">
        <v>78</v>
      </c>
      <c r="DU36" t="s">
        <v>89</v>
      </c>
      <c r="DV36">
        <v>52</v>
      </c>
      <c r="DW36" t="s">
        <v>90</v>
      </c>
      <c r="DX36">
        <v>40</v>
      </c>
      <c r="DY36" t="s">
        <v>91</v>
      </c>
      <c r="DZ36">
        <v>30</v>
      </c>
      <c r="EA36" t="s">
        <v>92</v>
      </c>
      <c r="EB36">
        <v>69</v>
      </c>
      <c r="EC36" t="s">
        <v>93</v>
      </c>
      <c r="ED36">
        <v>51</v>
      </c>
      <c r="EE36" t="s">
        <v>94</v>
      </c>
      <c r="EF36">
        <v>57</v>
      </c>
      <c r="EG36" t="s">
        <v>95</v>
      </c>
      <c r="QY36">
        <f t="shared" si="2"/>
        <v>27</v>
      </c>
      <c r="QZ36">
        <f t="shared" si="3"/>
        <v>2025</v>
      </c>
      <c r="RA36" s="2">
        <f t="shared" si="4"/>
        <v>45837</v>
      </c>
      <c r="RB36" s="1">
        <f t="shared" si="5"/>
        <v>66</v>
      </c>
      <c r="RC36" s="1">
        <f t="shared" si="7"/>
        <v>68</v>
      </c>
      <c r="RD36" s="1">
        <f t="shared" si="8"/>
        <v>54</v>
      </c>
      <c r="RE36" s="1">
        <f t="shared" si="9"/>
        <v>61</v>
      </c>
      <c r="RF36" s="1">
        <f t="shared" si="10"/>
        <v>77</v>
      </c>
      <c r="RG36" s="23">
        <f t="shared" si="11"/>
        <v>67</v>
      </c>
      <c r="RH36" s="1">
        <f t="shared" si="12"/>
        <v>70</v>
      </c>
      <c r="RI36" s="1">
        <f t="shared" si="13"/>
        <v>87</v>
      </c>
      <c r="RJ36" s="1">
        <f t="shared" si="14"/>
        <v>43</v>
      </c>
      <c r="RK36" s="1">
        <f t="shared" si="15"/>
        <v>73</v>
      </c>
      <c r="RL36" s="1">
        <f t="shared" si="16"/>
        <v>72</v>
      </c>
      <c r="RM36" s="1">
        <f t="shared" si="17"/>
        <v>68</v>
      </c>
      <c r="RN36" s="1">
        <f t="shared" si="18"/>
        <v>77</v>
      </c>
      <c r="RO36" s="1">
        <f t="shared" si="19"/>
        <v>57</v>
      </c>
      <c r="RP36" s="1">
        <f t="shared" si="20"/>
        <v>59</v>
      </c>
      <c r="RQ36" s="1">
        <f t="shared" si="21"/>
        <v>65</v>
      </c>
      <c r="RR36" s="1">
        <f t="shared" si="22"/>
        <v>55</v>
      </c>
      <c r="RS36" s="1">
        <f t="shared" si="6"/>
        <v>73</v>
      </c>
      <c r="RT36" s="1">
        <f t="shared" si="23"/>
        <v>73</v>
      </c>
    </row>
    <row r="37" spans="1:488" x14ac:dyDescent="0.25">
      <c r="A37">
        <f t="shared" si="0"/>
        <v>26</v>
      </c>
      <c r="B37">
        <f t="shared" si="1"/>
        <v>2025</v>
      </c>
      <c r="C37" s="2">
        <v>45830</v>
      </c>
      <c r="D37">
        <v>10</v>
      </c>
      <c r="E37" t="s">
        <v>29</v>
      </c>
      <c r="F37">
        <v>56</v>
      </c>
      <c r="G37" t="s">
        <v>30</v>
      </c>
      <c r="H37">
        <v>27</v>
      </c>
      <c r="I37" t="s">
        <v>31</v>
      </c>
      <c r="J37">
        <v>5</v>
      </c>
      <c r="K37" t="s">
        <v>32</v>
      </c>
      <c r="L37">
        <v>2</v>
      </c>
      <c r="M37" t="s">
        <v>33</v>
      </c>
      <c r="N37">
        <v>10</v>
      </c>
      <c r="O37" t="s">
        <v>34</v>
      </c>
      <c r="P37">
        <v>16</v>
      </c>
      <c r="Q37" t="s">
        <v>35</v>
      </c>
      <c r="R37">
        <v>9</v>
      </c>
      <c r="S37" t="s">
        <v>36</v>
      </c>
      <c r="T37">
        <v>10</v>
      </c>
      <c r="U37" t="s">
        <v>37</v>
      </c>
      <c r="V37">
        <v>15</v>
      </c>
      <c r="W37" t="s">
        <v>38</v>
      </c>
      <c r="X37">
        <v>8</v>
      </c>
      <c r="Y37" t="s">
        <v>39</v>
      </c>
      <c r="Z37">
        <v>16</v>
      </c>
      <c r="AA37" t="s">
        <v>40</v>
      </c>
      <c r="AB37">
        <v>9</v>
      </c>
      <c r="AC37" t="s">
        <v>41</v>
      </c>
      <c r="AD37">
        <v>4</v>
      </c>
      <c r="AE37" t="s">
        <v>42</v>
      </c>
      <c r="AF37">
        <v>2</v>
      </c>
      <c r="AG37" t="s">
        <v>43</v>
      </c>
      <c r="AH37">
        <v>6</v>
      </c>
      <c r="AI37" t="s">
        <v>44</v>
      </c>
      <c r="AJ37">
        <v>1</v>
      </c>
      <c r="AK37" t="s">
        <v>45</v>
      </c>
      <c r="AL37">
        <v>12</v>
      </c>
      <c r="AM37" t="s">
        <v>46</v>
      </c>
      <c r="AN37">
        <v>31</v>
      </c>
      <c r="AO37" t="s">
        <v>47</v>
      </c>
      <c r="AP37">
        <v>6</v>
      </c>
      <c r="AQ37" t="s">
        <v>48</v>
      </c>
      <c r="AT37">
        <v>7</v>
      </c>
      <c r="AU37" t="s">
        <v>50</v>
      </c>
      <c r="AV37">
        <v>4</v>
      </c>
      <c r="AW37" t="s">
        <v>51</v>
      </c>
      <c r="AZ37">
        <v>7</v>
      </c>
      <c r="BA37" t="s">
        <v>53</v>
      </c>
      <c r="BB37">
        <v>3</v>
      </c>
      <c r="BC37" t="s">
        <v>54</v>
      </c>
      <c r="BD37">
        <v>7</v>
      </c>
      <c r="BE37" t="s">
        <v>55</v>
      </c>
      <c r="BF37">
        <v>20</v>
      </c>
      <c r="BG37" t="s">
        <v>56</v>
      </c>
      <c r="BH37">
        <v>13</v>
      </c>
      <c r="BI37" t="s">
        <v>57</v>
      </c>
      <c r="BJ37">
        <v>10</v>
      </c>
      <c r="BK37" t="s">
        <v>58</v>
      </c>
      <c r="BL37">
        <v>7</v>
      </c>
      <c r="BM37" t="s">
        <v>59</v>
      </c>
      <c r="BN37">
        <v>13</v>
      </c>
      <c r="BO37" t="s">
        <v>60</v>
      </c>
      <c r="BP37">
        <v>6</v>
      </c>
      <c r="BQ37" t="s">
        <v>61</v>
      </c>
      <c r="BR37">
        <v>7</v>
      </c>
      <c r="BS37" t="s">
        <v>62</v>
      </c>
      <c r="BV37">
        <v>14</v>
      </c>
      <c r="BW37" t="s">
        <v>64</v>
      </c>
      <c r="BX37">
        <v>64</v>
      </c>
      <c r="BY37" t="s">
        <v>65</v>
      </c>
      <c r="BZ37">
        <v>48</v>
      </c>
      <c r="CA37" t="s">
        <v>66</v>
      </c>
      <c r="CB37">
        <v>77</v>
      </c>
      <c r="CC37" t="s">
        <v>67</v>
      </c>
      <c r="CD37">
        <v>58</v>
      </c>
      <c r="CE37" t="s">
        <v>68</v>
      </c>
      <c r="CF37">
        <v>46</v>
      </c>
      <c r="CG37" t="s">
        <v>69</v>
      </c>
      <c r="CH37">
        <v>55</v>
      </c>
      <c r="CI37" t="s">
        <v>70</v>
      </c>
      <c r="CJ37">
        <v>61</v>
      </c>
      <c r="CK37" t="s">
        <v>71</v>
      </c>
      <c r="CL37">
        <v>55</v>
      </c>
      <c r="CM37" t="s">
        <v>72</v>
      </c>
      <c r="CN37">
        <v>64</v>
      </c>
      <c r="CO37" t="s">
        <v>73</v>
      </c>
      <c r="CP37">
        <v>80</v>
      </c>
      <c r="CQ37" t="s">
        <v>74</v>
      </c>
      <c r="CR37">
        <v>65</v>
      </c>
      <c r="CS37" t="s">
        <v>75</v>
      </c>
      <c r="CT37">
        <v>44</v>
      </c>
      <c r="CU37" t="s">
        <v>76</v>
      </c>
      <c r="CV37">
        <v>64</v>
      </c>
      <c r="CW37" t="s">
        <v>77</v>
      </c>
      <c r="CX37">
        <v>51</v>
      </c>
      <c r="CY37" t="s">
        <v>78</v>
      </c>
      <c r="CZ37">
        <v>63</v>
      </c>
      <c r="DA37" t="s">
        <v>79</v>
      </c>
      <c r="DD37">
        <v>58</v>
      </c>
      <c r="DE37" t="s">
        <v>81</v>
      </c>
      <c r="DF37">
        <v>89</v>
      </c>
      <c r="DG37" t="s">
        <v>82</v>
      </c>
      <c r="DJ37">
        <v>69</v>
      </c>
      <c r="DK37" t="s">
        <v>84</v>
      </c>
      <c r="DL37">
        <v>54</v>
      </c>
      <c r="DM37" t="s">
        <v>85</v>
      </c>
      <c r="DN37">
        <v>50</v>
      </c>
      <c r="DO37" t="s">
        <v>86</v>
      </c>
      <c r="DP37">
        <v>33</v>
      </c>
      <c r="DQ37" t="s">
        <v>87</v>
      </c>
      <c r="DR37">
        <v>65</v>
      </c>
      <c r="DS37" t="s">
        <v>88</v>
      </c>
      <c r="DT37">
        <v>76</v>
      </c>
      <c r="DU37" t="s">
        <v>89</v>
      </c>
      <c r="DV37">
        <v>55</v>
      </c>
      <c r="DW37" t="s">
        <v>90</v>
      </c>
      <c r="DX37">
        <v>52</v>
      </c>
      <c r="DY37" t="s">
        <v>91</v>
      </c>
      <c r="DZ37">
        <v>36</v>
      </c>
      <c r="EA37" t="s">
        <v>92</v>
      </c>
      <c r="EB37">
        <v>60</v>
      </c>
      <c r="EC37" t="s">
        <v>93</v>
      </c>
      <c r="EF37">
        <v>59</v>
      </c>
      <c r="EG37" t="s">
        <v>95</v>
      </c>
      <c r="QY37">
        <f t="shared" si="2"/>
        <v>26</v>
      </c>
      <c r="QZ37">
        <f t="shared" si="3"/>
        <v>2025</v>
      </c>
      <c r="RA37" s="2">
        <f t="shared" si="4"/>
        <v>45830</v>
      </c>
      <c r="RB37" s="1">
        <f t="shared" si="5"/>
        <v>66</v>
      </c>
      <c r="RC37" s="1">
        <f t="shared" si="7"/>
        <v>64</v>
      </c>
      <c r="RD37" s="1">
        <f t="shared" si="8"/>
        <v>61</v>
      </c>
      <c r="RE37" s="1">
        <f t="shared" si="9"/>
        <v>63</v>
      </c>
      <c r="RF37" s="1">
        <f t="shared" si="10"/>
        <v>77</v>
      </c>
      <c r="RG37" s="23">
        <f t="shared" si="11"/>
        <v>64</v>
      </c>
      <c r="RH37" s="1">
        <f t="shared" si="12"/>
        <v>68</v>
      </c>
      <c r="RI37" s="1">
        <f t="shared" si="13"/>
        <v>82</v>
      </c>
      <c r="RJ37" s="1">
        <f t="shared" si="14"/>
        <v>45</v>
      </c>
      <c r="RK37" s="1">
        <f t="shared" si="15"/>
        <v>76</v>
      </c>
      <c r="RL37" s="1">
        <f t="shared" si="16"/>
        <v>69</v>
      </c>
      <c r="RM37" s="1">
        <f t="shared" si="17"/>
        <v>65</v>
      </c>
      <c r="RN37" s="1">
        <f t="shared" si="18"/>
        <v>76</v>
      </c>
      <c r="RO37" s="1">
        <f t="shared" si="19"/>
        <v>57</v>
      </c>
      <c r="RP37" s="1">
        <f t="shared" si="20"/>
        <v>57</v>
      </c>
      <c r="RQ37" s="1">
        <f t="shared" si="21"/>
        <v>62</v>
      </c>
      <c r="RR37" s="1">
        <f t="shared" si="22"/>
        <v>65</v>
      </c>
      <c r="RS37" s="1">
        <f t="shared" si="6"/>
        <v>82</v>
      </c>
      <c r="RT37" s="1">
        <f t="shared" si="23"/>
        <v>73</v>
      </c>
    </row>
    <row r="38" spans="1:488" x14ac:dyDescent="0.25">
      <c r="A38">
        <f t="shared" si="0"/>
        <v>25</v>
      </c>
      <c r="B38">
        <f t="shared" si="1"/>
        <v>2025</v>
      </c>
      <c r="C38" s="2">
        <v>45823</v>
      </c>
      <c r="D38">
        <v>10</v>
      </c>
      <c r="E38" t="s">
        <v>29</v>
      </c>
      <c r="F38">
        <v>56</v>
      </c>
      <c r="G38" t="s">
        <v>30</v>
      </c>
      <c r="H38">
        <v>27</v>
      </c>
      <c r="I38" t="s">
        <v>31</v>
      </c>
      <c r="J38">
        <v>5</v>
      </c>
      <c r="K38" t="s">
        <v>32</v>
      </c>
      <c r="L38">
        <v>2</v>
      </c>
      <c r="M38" t="s">
        <v>33</v>
      </c>
      <c r="N38">
        <v>17</v>
      </c>
      <c r="O38" t="s">
        <v>34</v>
      </c>
      <c r="P38">
        <v>14</v>
      </c>
      <c r="Q38" t="s">
        <v>35</v>
      </c>
      <c r="R38">
        <v>11</v>
      </c>
      <c r="S38" t="s">
        <v>36</v>
      </c>
      <c r="T38">
        <v>7</v>
      </c>
      <c r="U38" t="s">
        <v>37</v>
      </c>
      <c r="V38">
        <v>11</v>
      </c>
      <c r="W38" t="s">
        <v>38</v>
      </c>
      <c r="X38">
        <v>9</v>
      </c>
      <c r="Y38" t="s">
        <v>39</v>
      </c>
      <c r="Z38">
        <v>18</v>
      </c>
      <c r="AA38" t="s">
        <v>40</v>
      </c>
      <c r="AB38">
        <v>9</v>
      </c>
      <c r="AC38" t="s">
        <v>41</v>
      </c>
      <c r="AD38">
        <v>6</v>
      </c>
      <c r="AE38" t="s">
        <v>42</v>
      </c>
      <c r="AF38">
        <v>1</v>
      </c>
      <c r="AG38" t="s">
        <v>43</v>
      </c>
      <c r="AH38">
        <v>5</v>
      </c>
      <c r="AI38" t="s">
        <v>44</v>
      </c>
      <c r="AJ38">
        <v>3</v>
      </c>
      <c r="AK38" t="s">
        <v>45</v>
      </c>
      <c r="AL38">
        <v>10</v>
      </c>
      <c r="AM38" t="s">
        <v>46</v>
      </c>
      <c r="AN38">
        <v>22</v>
      </c>
      <c r="AO38" t="s">
        <v>47</v>
      </c>
      <c r="AP38">
        <v>6</v>
      </c>
      <c r="AQ38" t="s">
        <v>48</v>
      </c>
      <c r="AT38">
        <v>12</v>
      </c>
      <c r="AU38" t="s">
        <v>50</v>
      </c>
      <c r="AV38">
        <v>6</v>
      </c>
      <c r="AW38" t="s">
        <v>51</v>
      </c>
      <c r="AZ38">
        <v>8</v>
      </c>
      <c r="BA38" t="s">
        <v>53</v>
      </c>
      <c r="BB38">
        <v>3</v>
      </c>
      <c r="BC38" t="s">
        <v>54</v>
      </c>
      <c r="BD38">
        <v>6</v>
      </c>
      <c r="BE38" t="s">
        <v>55</v>
      </c>
      <c r="BF38">
        <v>20</v>
      </c>
      <c r="BG38" t="s">
        <v>56</v>
      </c>
      <c r="BH38">
        <v>19</v>
      </c>
      <c r="BI38" t="s">
        <v>57</v>
      </c>
      <c r="BJ38">
        <v>13</v>
      </c>
      <c r="BK38" t="s">
        <v>58</v>
      </c>
      <c r="BL38">
        <v>7</v>
      </c>
      <c r="BM38" t="s">
        <v>59</v>
      </c>
      <c r="BN38">
        <v>12</v>
      </c>
      <c r="BO38" t="s">
        <v>60</v>
      </c>
      <c r="BP38">
        <v>6</v>
      </c>
      <c r="BQ38" t="s">
        <v>61</v>
      </c>
      <c r="BR38">
        <v>7</v>
      </c>
      <c r="BS38" t="s">
        <v>62</v>
      </c>
      <c r="BV38">
        <v>14</v>
      </c>
      <c r="BW38" t="s">
        <v>64</v>
      </c>
      <c r="BX38">
        <v>60</v>
      </c>
      <c r="BY38" t="s">
        <v>65</v>
      </c>
      <c r="BZ38">
        <v>42</v>
      </c>
      <c r="CA38" t="s">
        <v>66</v>
      </c>
      <c r="CB38">
        <v>71</v>
      </c>
      <c r="CC38" t="s">
        <v>67</v>
      </c>
      <c r="CD38">
        <v>63</v>
      </c>
      <c r="CE38" t="s">
        <v>68</v>
      </c>
      <c r="CF38">
        <v>52</v>
      </c>
      <c r="CG38" t="s">
        <v>69</v>
      </c>
      <c r="CH38">
        <v>57</v>
      </c>
      <c r="CI38" t="s">
        <v>70</v>
      </c>
      <c r="CJ38">
        <v>62</v>
      </c>
      <c r="CK38" t="s">
        <v>71</v>
      </c>
      <c r="CL38">
        <v>51</v>
      </c>
      <c r="CM38" t="s">
        <v>72</v>
      </c>
      <c r="CN38">
        <v>71</v>
      </c>
      <c r="CO38" t="s">
        <v>73</v>
      </c>
      <c r="CP38">
        <v>71</v>
      </c>
      <c r="CQ38" t="s">
        <v>74</v>
      </c>
      <c r="CR38">
        <v>46</v>
      </c>
      <c r="CS38" t="s">
        <v>75</v>
      </c>
      <c r="CT38">
        <v>45</v>
      </c>
      <c r="CU38" t="s">
        <v>76</v>
      </c>
      <c r="CV38">
        <v>64</v>
      </c>
      <c r="CW38" t="s">
        <v>77</v>
      </c>
      <c r="CX38">
        <v>52</v>
      </c>
      <c r="CY38" t="s">
        <v>78</v>
      </c>
      <c r="CZ38">
        <v>66</v>
      </c>
      <c r="DA38" t="s">
        <v>79</v>
      </c>
      <c r="DD38">
        <v>55</v>
      </c>
      <c r="DE38" t="s">
        <v>81</v>
      </c>
      <c r="DF38">
        <v>69</v>
      </c>
      <c r="DG38" t="s">
        <v>82</v>
      </c>
      <c r="DJ38">
        <v>72</v>
      </c>
      <c r="DK38" t="s">
        <v>84</v>
      </c>
      <c r="DL38">
        <v>60</v>
      </c>
      <c r="DM38" t="s">
        <v>85</v>
      </c>
      <c r="DN38">
        <v>48</v>
      </c>
      <c r="DO38" t="s">
        <v>86</v>
      </c>
      <c r="DP38">
        <v>38</v>
      </c>
      <c r="DQ38" t="s">
        <v>87</v>
      </c>
      <c r="DR38">
        <v>59</v>
      </c>
      <c r="DS38" t="s">
        <v>88</v>
      </c>
      <c r="DT38">
        <v>81</v>
      </c>
      <c r="DU38" t="s">
        <v>89</v>
      </c>
      <c r="DV38">
        <v>55</v>
      </c>
      <c r="DW38" t="s">
        <v>90</v>
      </c>
      <c r="DX38">
        <v>54</v>
      </c>
      <c r="DY38" t="s">
        <v>91</v>
      </c>
      <c r="DZ38">
        <v>28</v>
      </c>
      <c r="EA38" t="s">
        <v>92</v>
      </c>
      <c r="EB38">
        <v>64</v>
      </c>
      <c r="EC38" t="s">
        <v>93</v>
      </c>
      <c r="EF38">
        <v>58</v>
      </c>
      <c r="EG38" t="s">
        <v>95</v>
      </c>
      <c r="QY38">
        <f t="shared" si="2"/>
        <v>25</v>
      </c>
      <c r="QZ38">
        <f t="shared" si="3"/>
        <v>2025</v>
      </c>
      <c r="RA38" s="2">
        <f t="shared" si="4"/>
        <v>45823</v>
      </c>
      <c r="RB38" s="1">
        <f t="shared" si="5"/>
        <v>66</v>
      </c>
      <c r="RC38" s="1">
        <f t="shared" si="7"/>
        <v>56</v>
      </c>
      <c r="RD38" s="1">
        <f t="shared" si="8"/>
        <v>63</v>
      </c>
      <c r="RE38" s="1">
        <f t="shared" si="9"/>
        <v>66</v>
      </c>
      <c r="RF38" s="1">
        <f t="shared" si="10"/>
        <v>80</v>
      </c>
      <c r="RG38" s="23">
        <f t="shared" si="11"/>
        <v>60</v>
      </c>
      <c r="RH38" s="1">
        <f t="shared" si="12"/>
        <v>77</v>
      </c>
      <c r="RI38" s="1">
        <f t="shared" si="13"/>
        <v>72</v>
      </c>
      <c r="RJ38" s="1">
        <f t="shared" si="14"/>
        <v>48</v>
      </c>
      <c r="RK38" s="1">
        <f t="shared" si="15"/>
        <v>74</v>
      </c>
      <c r="RL38" s="1">
        <f t="shared" si="16"/>
        <v>72</v>
      </c>
      <c r="RM38" s="1">
        <f t="shared" si="17"/>
        <v>67</v>
      </c>
      <c r="RN38" s="1">
        <f t="shared" si="18"/>
        <v>80</v>
      </c>
      <c r="RO38" s="1">
        <f t="shared" si="19"/>
        <v>63</v>
      </c>
      <c r="RP38" s="1">
        <f t="shared" si="20"/>
        <v>54</v>
      </c>
      <c r="RQ38" s="1">
        <f t="shared" si="21"/>
        <v>62</v>
      </c>
      <c r="RR38" s="1">
        <f t="shared" si="22"/>
        <v>66</v>
      </c>
      <c r="RS38" s="1">
        <f t="shared" si="6"/>
        <v>74</v>
      </c>
      <c r="RT38" s="1">
        <f t="shared" si="23"/>
        <v>72</v>
      </c>
    </row>
    <row r="39" spans="1:488" x14ac:dyDescent="0.25">
      <c r="A39">
        <f t="shared" si="0"/>
        <v>24</v>
      </c>
      <c r="B39">
        <f t="shared" si="1"/>
        <v>2025</v>
      </c>
      <c r="C39" s="2">
        <v>45816</v>
      </c>
      <c r="D39">
        <v>10</v>
      </c>
      <c r="E39" t="s">
        <v>29</v>
      </c>
      <c r="F39">
        <v>58</v>
      </c>
      <c r="G39" t="s">
        <v>30</v>
      </c>
      <c r="H39">
        <v>27</v>
      </c>
      <c r="I39" t="s">
        <v>31</v>
      </c>
      <c r="J39">
        <v>4</v>
      </c>
      <c r="K39" t="s">
        <v>32</v>
      </c>
      <c r="L39">
        <v>1</v>
      </c>
      <c r="M39" t="s">
        <v>33</v>
      </c>
      <c r="N39">
        <v>16</v>
      </c>
      <c r="O39" t="s">
        <v>34</v>
      </c>
      <c r="P39">
        <v>14</v>
      </c>
      <c r="Q39" t="s">
        <v>35</v>
      </c>
      <c r="R39">
        <v>14</v>
      </c>
      <c r="S39" t="s">
        <v>36</v>
      </c>
      <c r="T39">
        <v>7</v>
      </c>
      <c r="U39" t="s">
        <v>37</v>
      </c>
      <c r="V39">
        <v>12</v>
      </c>
      <c r="W39" t="s">
        <v>38</v>
      </c>
      <c r="X39">
        <v>8</v>
      </c>
      <c r="Y39" t="s">
        <v>39</v>
      </c>
      <c r="Z39">
        <v>19</v>
      </c>
      <c r="AA39" t="s">
        <v>40</v>
      </c>
      <c r="AB39">
        <v>9</v>
      </c>
      <c r="AC39" t="s">
        <v>41</v>
      </c>
      <c r="AD39">
        <v>8</v>
      </c>
      <c r="AE39" t="s">
        <v>42</v>
      </c>
      <c r="AF39">
        <v>2</v>
      </c>
      <c r="AG39" t="s">
        <v>43</v>
      </c>
      <c r="AH39">
        <v>12</v>
      </c>
      <c r="AI39" t="s">
        <v>44</v>
      </c>
      <c r="AJ39">
        <v>3</v>
      </c>
      <c r="AK39" t="s">
        <v>45</v>
      </c>
      <c r="AL39">
        <v>11</v>
      </c>
      <c r="AM39" t="s">
        <v>46</v>
      </c>
      <c r="AN39">
        <v>19</v>
      </c>
      <c r="AO39" t="s">
        <v>47</v>
      </c>
      <c r="AP39">
        <v>4</v>
      </c>
      <c r="AQ39" t="s">
        <v>48</v>
      </c>
      <c r="AT39">
        <v>10</v>
      </c>
      <c r="AU39" t="s">
        <v>50</v>
      </c>
      <c r="AZ39">
        <v>5</v>
      </c>
      <c r="BA39" t="s">
        <v>53</v>
      </c>
      <c r="BB39">
        <v>1</v>
      </c>
      <c r="BC39" t="s">
        <v>54</v>
      </c>
      <c r="BD39">
        <v>7</v>
      </c>
      <c r="BE39" t="s">
        <v>55</v>
      </c>
      <c r="BF39">
        <v>18</v>
      </c>
      <c r="BG39" t="s">
        <v>56</v>
      </c>
      <c r="BJ39">
        <v>11</v>
      </c>
      <c r="BK39" t="s">
        <v>58</v>
      </c>
      <c r="BL39">
        <v>6</v>
      </c>
      <c r="BM39" t="s">
        <v>59</v>
      </c>
      <c r="BN39">
        <v>11</v>
      </c>
      <c r="BO39" t="s">
        <v>60</v>
      </c>
      <c r="BP39">
        <v>13</v>
      </c>
      <c r="BQ39" t="s">
        <v>61</v>
      </c>
      <c r="BR39">
        <v>5</v>
      </c>
      <c r="BS39" t="s">
        <v>62</v>
      </c>
      <c r="BV39">
        <v>14</v>
      </c>
      <c r="BW39" t="s">
        <v>64</v>
      </c>
      <c r="BX39">
        <v>61</v>
      </c>
      <c r="BY39" t="s">
        <v>65</v>
      </c>
      <c r="BZ39">
        <v>46</v>
      </c>
      <c r="CA39" t="s">
        <v>66</v>
      </c>
      <c r="CB39">
        <v>70</v>
      </c>
      <c r="CC39" t="s">
        <v>67</v>
      </c>
      <c r="CD39">
        <v>59</v>
      </c>
      <c r="CE39" t="s">
        <v>68</v>
      </c>
      <c r="CF39">
        <v>47</v>
      </c>
      <c r="CG39" t="s">
        <v>69</v>
      </c>
      <c r="CH39">
        <v>59</v>
      </c>
      <c r="CI39" t="s">
        <v>70</v>
      </c>
      <c r="CJ39">
        <v>61</v>
      </c>
      <c r="CK39" t="s">
        <v>71</v>
      </c>
      <c r="CL39">
        <v>56</v>
      </c>
      <c r="CM39" t="s">
        <v>72</v>
      </c>
      <c r="CN39">
        <v>69</v>
      </c>
      <c r="CO39" t="s">
        <v>73</v>
      </c>
      <c r="CP39">
        <v>79</v>
      </c>
      <c r="CQ39" t="s">
        <v>74</v>
      </c>
      <c r="CR39">
        <v>63</v>
      </c>
      <c r="CS39" t="s">
        <v>75</v>
      </c>
      <c r="CT39">
        <v>54</v>
      </c>
      <c r="CU39" t="s">
        <v>76</v>
      </c>
      <c r="CV39">
        <v>62</v>
      </c>
      <c r="CW39" t="s">
        <v>77</v>
      </c>
      <c r="CX39">
        <v>59</v>
      </c>
      <c r="CY39" t="s">
        <v>78</v>
      </c>
      <c r="CZ39">
        <v>71</v>
      </c>
      <c r="DA39" t="s">
        <v>79</v>
      </c>
      <c r="DD39">
        <v>56</v>
      </c>
      <c r="DE39" t="s">
        <v>81</v>
      </c>
      <c r="DJ39">
        <v>68</v>
      </c>
      <c r="DK39" t="s">
        <v>84</v>
      </c>
      <c r="DL39">
        <v>65</v>
      </c>
      <c r="DM39" t="s">
        <v>85</v>
      </c>
      <c r="DN39">
        <v>46</v>
      </c>
      <c r="DO39" t="s">
        <v>86</v>
      </c>
      <c r="DP39">
        <v>46</v>
      </c>
      <c r="DQ39" t="s">
        <v>87</v>
      </c>
      <c r="DT39">
        <v>78</v>
      </c>
      <c r="DU39" t="s">
        <v>89</v>
      </c>
      <c r="DV39">
        <v>53</v>
      </c>
      <c r="DW39" t="s">
        <v>90</v>
      </c>
      <c r="DX39">
        <v>51</v>
      </c>
      <c r="DY39" t="s">
        <v>91</v>
      </c>
      <c r="DZ39">
        <v>30</v>
      </c>
      <c r="EA39" t="s">
        <v>92</v>
      </c>
      <c r="EB39">
        <v>72</v>
      </c>
      <c r="EC39" t="s">
        <v>93</v>
      </c>
      <c r="EF39">
        <v>65</v>
      </c>
      <c r="EG39" t="s">
        <v>95</v>
      </c>
      <c r="QY39">
        <f t="shared" si="2"/>
        <v>24</v>
      </c>
      <c r="QZ39">
        <f t="shared" si="3"/>
        <v>2025</v>
      </c>
      <c r="RA39" s="2">
        <f t="shared" si="4"/>
        <v>45816</v>
      </c>
      <c r="RB39" s="1">
        <f t="shared" si="5"/>
        <v>68</v>
      </c>
      <c r="RC39" s="1">
        <f t="shared" si="7"/>
        <v>60</v>
      </c>
      <c r="RD39" s="1">
        <f t="shared" si="8"/>
        <v>59</v>
      </c>
      <c r="RE39" s="1">
        <f t="shared" si="9"/>
        <v>67</v>
      </c>
      <c r="RF39" s="1">
        <f t="shared" si="10"/>
        <v>80</v>
      </c>
      <c r="RG39" s="23">
        <f t="shared" si="11"/>
        <v>65</v>
      </c>
      <c r="RH39" s="1">
        <f t="shared" si="12"/>
        <v>77</v>
      </c>
      <c r="RI39" s="1">
        <f t="shared" si="13"/>
        <v>81</v>
      </c>
      <c r="RJ39" s="1">
        <f t="shared" si="14"/>
        <v>57</v>
      </c>
      <c r="RK39" s="1">
        <f t="shared" si="15"/>
        <v>73</v>
      </c>
      <c r="RL39" s="1">
        <f t="shared" si="16"/>
        <v>75</v>
      </c>
      <c r="RM39" s="1">
        <f t="shared" si="17"/>
        <v>66</v>
      </c>
      <c r="RN39" s="1">
        <f t="shared" si="18"/>
        <v>73</v>
      </c>
      <c r="RO39" s="1">
        <f t="shared" si="19"/>
        <v>66</v>
      </c>
      <c r="RP39" s="1">
        <f t="shared" si="20"/>
        <v>53</v>
      </c>
      <c r="RQ39" s="1">
        <f t="shared" si="21"/>
        <v>59</v>
      </c>
      <c r="RR39" s="1">
        <f t="shared" si="22"/>
        <v>62</v>
      </c>
      <c r="RS39" s="1">
        <f t="shared" si="6"/>
        <v>78</v>
      </c>
      <c r="RT39" s="1">
        <f t="shared" si="23"/>
        <v>79</v>
      </c>
    </row>
    <row r="40" spans="1:488" x14ac:dyDescent="0.25">
      <c r="A40">
        <f t="shared" si="0"/>
        <v>23</v>
      </c>
      <c r="B40">
        <f t="shared" si="1"/>
        <v>2025</v>
      </c>
      <c r="C40" s="2">
        <v>45809</v>
      </c>
      <c r="D40">
        <v>9</v>
      </c>
      <c r="E40" t="s">
        <v>29</v>
      </c>
      <c r="F40">
        <v>58</v>
      </c>
      <c r="G40" t="s">
        <v>30</v>
      </c>
      <c r="H40">
        <v>28</v>
      </c>
      <c r="I40" t="s">
        <v>31</v>
      </c>
      <c r="J40">
        <v>4</v>
      </c>
      <c r="K40" t="s">
        <v>32</v>
      </c>
      <c r="L40">
        <v>1</v>
      </c>
      <c r="M40" t="s">
        <v>33</v>
      </c>
      <c r="N40">
        <v>18</v>
      </c>
      <c r="O40" t="s">
        <v>34</v>
      </c>
      <c r="P40">
        <v>12</v>
      </c>
      <c r="Q40" t="s">
        <v>35</v>
      </c>
      <c r="T40">
        <v>5</v>
      </c>
      <c r="U40" t="s">
        <v>37</v>
      </c>
      <c r="V40">
        <v>11</v>
      </c>
      <c r="W40" t="s">
        <v>38</v>
      </c>
      <c r="X40">
        <v>9</v>
      </c>
      <c r="Y40" t="s">
        <v>39</v>
      </c>
      <c r="Z40">
        <v>18</v>
      </c>
      <c r="AA40" t="s">
        <v>40</v>
      </c>
      <c r="AB40">
        <v>9</v>
      </c>
      <c r="AC40" t="s">
        <v>41</v>
      </c>
      <c r="AD40">
        <v>7</v>
      </c>
      <c r="AE40" t="s">
        <v>42</v>
      </c>
      <c r="AF40">
        <v>2</v>
      </c>
      <c r="AG40" t="s">
        <v>43</v>
      </c>
      <c r="AJ40">
        <v>3</v>
      </c>
      <c r="AK40" t="s">
        <v>45</v>
      </c>
      <c r="AL40">
        <v>9</v>
      </c>
      <c r="AM40" t="s">
        <v>46</v>
      </c>
      <c r="AN40">
        <v>13</v>
      </c>
      <c r="AO40" t="s">
        <v>47</v>
      </c>
      <c r="AP40">
        <v>3</v>
      </c>
      <c r="AQ40" t="s">
        <v>48</v>
      </c>
      <c r="AT40">
        <v>12</v>
      </c>
      <c r="AU40" t="s">
        <v>50</v>
      </c>
      <c r="AZ40">
        <v>3</v>
      </c>
      <c r="BA40" t="s">
        <v>53</v>
      </c>
      <c r="BB40">
        <v>1</v>
      </c>
      <c r="BC40" t="s">
        <v>54</v>
      </c>
      <c r="BD40">
        <v>7</v>
      </c>
      <c r="BE40" t="s">
        <v>55</v>
      </c>
      <c r="BF40">
        <v>17</v>
      </c>
      <c r="BG40" t="s">
        <v>56</v>
      </c>
      <c r="BJ40">
        <v>12</v>
      </c>
      <c r="BK40" t="s">
        <v>58</v>
      </c>
      <c r="BL40">
        <v>6</v>
      </c>
      <c r="BM40" t="s">
        <v>59</v>
      </c>
      <c r="BN40">
        <v>14</v>
      </c>
      <c r="BO40" t="s">
        <v>60</v>
      </c>
      <c r="BP40">
        <v>15</v>
      </c>
      <c r="BQ40" t="s">
        <v>61</v>
      </c>
      <c r="BV40">
        <v>16</v>
      </c>
      <c r="BW40" t="s">
        <v>64</v>
      </c>
      <c r="BX40">
        <v>60</v>
      </c>
      <c r="BY40" t="s">
        <v>65</v>
      </c>
      <c r="BZ40">
        <v>49</v>
      </c>
      <c r="CA40" t="s">
        <v>66</v>
      </c>
      <c r="CD40">
        <v>62</v>
      </c>
      <c r="CE40" t="s">
        <v>68</v>
      </c>
      <c r="CF40">
        <v>48</v>
      </c>
      <c r="CG40" t="s">
        <v>69</v>
      </c>
      <c r="CH40">
        <v>60</v>
      </c>
      <c r="CI40" t="s">
        <v>70</v>
      </c>
      <c r="CJ40">
        <v>63</v>
      </c>
      <c r="CK40" t="s">
        <v>71</v>
      </c>
      <c r="CL40">
        <v>63</v>
      </c>
      <c r="CM40" t="s">
        <v>72</v>
      </c>
      <c r="CN40">
        <v>72</v>
      </c>
      <c r="CO40" t="s">
        <v>73</v>
      </c>
      <c r="CP40">
        <v>76</v>
      </c>
      <c r="CQ40" t="s">
        <v>74</v>
      </c>
      <c r="CT40">
        <v>51</v>
      </c>
      <c r="CU40" t="s">
        <v>76</v>
      </c>
      <c r="CV40">
        <v>65</v>
      </c>
      <c r="CW40" t="s">
        <v>77</v>
      </c>
      <c r="CX40">
        <v>58</v>
      </c>
      <c r="CY40" t="s">
        <v>78</v>
      </c>
      <c r="CZ40">
        <v>66</v>
      </c>
      <c r="DA40" t="s">
        <v>79</v>
      </c>
      <c r="DD40">
        <v>55</v>
      </c>
      <c r="DE40" t="s">
        <v>81</v>
      </c>
      <c r="DJ40">
        <v>74</v>
      </c>
      <c r="DK40" t="s">
        <v>84</v>
      </c>
      <c r="DL40">
        <v>57</v>
      </c>
      <c r="DM40" t="s">
        <v>85</v>
      </c>
      <c r="DN40">
        <v>43</v>
      </c>
      <c r="DO40" t="s">
        <v>86</v>
      </c>
      <c r="DP40">
        <v>42</v>
      </c>
      <c r="DQ40" t="s">
        <v>87</v>
      </c>
      <c r="DT40">
        <v>69</v>
      </c>
      <c r="DU40" t="s">
        <v>89</v>
      </c>
      <c r="DV40">
        <v>44</v>
      </c>
      <c r="DW40" t="s">
        <v>90</v>
      </c>
      <c r="DX40">
        <v>50</v>
      </c>
      <c r="DY40" t="s">
        <v>91</v>
      </c>
      <c r="DZ40">
        <v>35</v>
      </c>
      <c r="EA40" t="s">
        <v>92</v>
      </c>
      <c r="EF40">
        <v>64</v>
      </c>
      <c r="EG40" t="s">
        <v>95</v>
      </c>
      <c r="QY40">
        <f t="shared" si="2"/>
        <v>23</v>
      </c>
      <c r="QZ40">
        <f t="shared" si="3"/>
        <v>2025</v>
      </c>
      <c r="RA40" s="2">
        <f t="shared" si="4"/>
        <v>45809</v>
      </c>
      <c r="RB40" s="1">
        <f t="shared" si="5"/>
        <v>67</v>
      </c>
      <c r="RC40" s="1">
        <f t="shared" si="7"/>
        <v>61</v>
      </c>
      <c r="RD40" s="1">
        <f t="shared" si="8"/>
        <v>59</v>
      </c>
      <c r="RE40" s="1">
        <f t="shared" si="9"/>
        <v>69</v>
      </c>
      <c r="RF40" s="1">
        <f t="shared" si="10"/>
        <v>81</v>
      </c>
      <c r="RG40" s="23">
        <f t="shared" si="11"/>
        <v>72</v>
      </c>
      <c r="RH40" s="1">
        <f t="shared" si="12"/>
        <v>79</v>
      </c>
      <c r="RI40" s="1">
        <f t="shared" si="13"/>
        <v>78</v>
      </c>
      <c r="RJ40" s="1">
        <f t="shared" si="14"/>
        <v>54</v>
      </c>
      <c r="RK40" s="1">
        <f t="shared" si="15"/>
        <v>74</v>
      </c>
      <c r="RL40" s="1">
        <f t="shared" si="16"/>
        <v>69</v>
      </c>
      <c r="RM40" s="1">
        <f t="shared" si="17"/>
        <v>67</v>
      </c>
      <c r="RN40" s="1">
        <f t="shared" si="18"/>
        <v>77</v>
      </c>
      <c r="RO40" s="1">
        <f t="shared" si="19"/>
        <v>58</v>
      </c>
      <c r="RP40" s="1">
        <f t="shared" si="20"/>
        <v>50</v>
      </c>
      <c r="RQ40" s="1">
        <f t="shared" si="21"/>
        <v>50</v>
      </c>
      <c r="RR40" s="1">
        <f t="shared" si="22"/>
        <v>64</v>
      </c>
      <c r="RS40" s="1">
        <f t="shared" si="6"/>
        <v>71</v>
      </c>
      <c r="RT40" s="1">
        <f t="shared" si="23"/>
        <v>80</v>
      </c>
    </row>
    <row r="41" spans="1:488" x14ac:dyDescent="0.25">
      <c r="A41">
        <f t="shared" si="0"/>
        <v>22</v>
      </c>
      <c r="B41">
        <f t="shared" si="1"/>
        <v>2025</v>
      </c>
      <c r="C41" s="2">
        <v>45802</v>
      </c>
      <c r="P41">
        <v>12</v>
      </c>
      <c r="Q41" t="s">
        <v>35</v>
      </c>
      <c r="V41">
        <v>9</v>
      </c>
      <c r="W41" t="s">
        <v>38</v>
      </c>
      <c r="Z41">
        <v>16</v>
      </c>
      <c r="AA41" t="s">
        <v>40</v>
      </c>
      <c r="AF41">
        <v>1</v>
      </c>
      <c r="AG41" t="s">
        <v>43</v>
      </c>
      <c r="AN41">
        <v>19</v>
      </c>
      <c r="AO41" t="s">
        <v>47</v>
      </c>
      <c r="AT41">
        <v>8</v>
      </c>
      <c r="AU41" t="s">
        <v>50</v>
      </c>
      <c r="AZ41">
        <v>10</v>
      </c>
      <c r="BA41" t="s">
        <v>53</v>
      </c>
      <c r="BZ41">
        <v>49</v>
      </c>
      <c r="CA41" t="s">
        <v>66</v>
      </c>
      <c r="CF41">
        <v>53</v>
      </c>
      <c r="CG41" t="s">
        <v>69</v>
      </c>
      <c r="CJ41">
        <v>64</v>
      </c>
      <c r="CK41" t="s">
        <v>71</v>
      </c>
      <c r="CP41">
        <v>75</v>
      </c>
      <c r="CQ41" t="s">
        <v>74</v>
      </c>
      <c r="CX41">
        <v>55</v>
      </c>
      <c r="CY41" t="s">
        <v>78</v>
      </c>
      <c r="DD41">
        <v>64</v>
      </c>
      <c r="DE41" t="s">
        <v>81</v>
      </c>
      <c r="DJ41">
        <v>77</v>
      </c>
      <c r="DK41" t="s">
        <v>84</v>
      </c>
      <c r="QY41">
        <f t="shared" si="2"/>
        <v>22</v>
      </c>
      <c r="QZ41">
        <f t="shared" si="3"/>
        <v>2025</v>
      </c>
      <c r="RA41" s="2">
        <f t="shared" si="4"/>
        <v>45802</v>
      </c>
      <c r="RB41" s="1">
        <f t="shared" si="5"/>
        <v>0</v>
      </c>
      <c r="RC41" s="1">
        <f t="shared" si="7"/>
        <v>61</v>
      </c>
      <c r="RD41" s="1">
        <f t="shared" si="8"/>
        <v>62</v>
      </c>
      <c r="RE41" s="1">
        <f t="shared" si="9"/>
        <v>0</v>
      </c>
      <c r="RF41" s="1">
        <f t="shared" si="10"/>
        <v>80</v>
      </c>
      <c r="RG41" s="23">
        <f t="shared" si="11"/>
        <v>0</v>
      </c>
      <c r="RH41" s="1">
        <f t="shared" si="12"/>
        <v>0</v>
      </c>
      <c r="RI41" s="1">
        <f t="shared" si="13"/>
        <v>76</v>
      </c>
      <c r="RJ41" s="1">
        <f t="shared" si="14"/>
        <v>0</v>
      </c>
      <c r="RK41" s="1">
        <f t="shared" si="15"/>
        <v>0</v>
      </c>
      <c r="RL41" s="1">
        <f t="shared" si="16"/>
        <v>0</v>
      </c>
      <c r="RM41" s="1">
        <f t="shared" si="17"/>
        <v>72</v>
      </c>
      <c r="RN41" s="1">
        <f t="shared" si="18"/>
        <v>87</v>
      </c>
      <c r="RO41" s="1">
        <f t="shared" si="19"/>
        <v>0</v>
      </c>
      <c r="RP41" s="1">
        <f t="shared" si="20"/>
        <v>0</v>
      </c>
      <c r="RQ41" s="1">
        <f t="shared" si="21"/>
        <v>0</v>
      </c>
      <c r="RR41" s="1">
        <f t="shared" si="22"/>
        <v>0</v>
      </c>
      <c r="RS41" s="1">
        <f t="shared" si="6"/>
        <v>74</v>
      </c>
      <c r="RT41" s="1">
        <f t="shared" si="23"/>
        <v>0</v>
      </c>
    </row>
    <row r="42" spans="1:488" x14ac:dyDescent="0.25">
      <c r="A42">
        <f t="shared" si="0"/>
        <v>21</v>
      </c>
      <c r="B42">
        <f t="shared" si="1"/>
        <v>2025</v>
      </c>
      <c r="C42" s="2">
        <v>45795</v>
      </c>
      <c r="P42">
        <v>14</v>
      </c>
      <c r="Q42" t="s">
        <v>35</v>
      </c>
      <c r="AF42">
        <v>1</v>
      </c>
      <c r="AG42" t="s">
        <v>43</v>
      </c>
      <c r="AN42">
        <v>20</v>
      </c>
      <c r="AO42" t="s">
        <v>47</v>
      </c>
      <c r="AZ42">
        <v>9</v>
      </c>
      <c r="BA42" t="s">
        <v>53</v>
      </c>
      <c r="BZ42">
        <v>52</v>
      </c>
      <c r="CA42" t="s">
        <v>66</v>
      </c>
      <c r="CP42">
        <v>66</v>
      </c>
      <c r="CQ42" t="s">
        <v>74</v>
      </c>
      <c r="CX42">
        <v>56</v>
      </c>
      <c r="CY42" t="s">
        <v>78</v>
      </c>
      <c r="DJ42">
        <v>74</v>
      </c>
      <c r="DK42" t="s">
        <v>84</v>
      </c>
      <c r="QY42">
        <f t="shared" si="2"/>
        <v>21</v>
      </c>
      <c r="QZ42">
        <f t="shared" si="3"/>
        <v>2025</v>
      </c>
      <c r="RA42" s="2">
        <f t="shared" si="4"/>
        <v>45795</v>
      </c>
      <c r="RB42" s="1">
        <f t="shared" si="5"/>
        <v>0</v>
      </c>
      <c r="RC42" s="1">
        <f t="shared" si="7"/>
        <v>66</v>
      </c>
      <c r="RD42" s="1">
        <f t="shared" si="8"/>
        <v>0</v>
      </c>
      <c r="RE42" s="1">
        <f t="shared" si="9"/>
        <v>0</v>
      </c>
      <c r="RF42" s="1">
        <f t="shared" si="10"/>
        <v>0</v>
      </c>
      <c r="RG42" s="23">
        <f t="shared" si="11"/>
        <v>0</v>
      </c>
      <c r="RH42" s="1">
        <f t="shared" si="12"/>
        <v>0</v>
      </c>
      <c r="RI42" s="1">
        <f t="shared" si="13"/>
        <v>67</v>
      </c>
      <c r="RJ42" s="1">
        <f t="shared" si="14"/>
        <v>0</v>
      </c>
      <c r="RK42" s="1">
        <f t="shared" si="15"/>
        <v>0</v>
      </c>
      <c r="RL42" s="1">
        <f t="shared" si="16"/>
        <v>0</v>
      </c>
      <c r="RM42" s="1">
        <f t="shared" si="17"/>
        <v>0</v>
      </c>
      <c r="RN42" s="1">
        <f t="shared" si="18"/>
        <v>83</v>
      </c>
      <c r="RO42" s="1">
        <f t="shared" si="19"/>
        <v>0</v>
      </c>
      <c r="RP42" s="1">
        <f t="shared" si="20"/>
        <v>0</v>
      </c>
      <c r="RQ42" s="1">
        <f t="shared" si="21"/>
        <v>0</v>
      </c>
      <c r="RR42" s="1">
        <f t="shared" si="22"/>
        <v>0</v>
      </c>
      <c r="RS42" s="1">
        <f t="shared" si="6"/>
        <v>76</v>
      </c>
      <c r="RT42" s="1">
        <f t="shared" si="23"/>
        <v>0</v>
      </c>
    </row>
    <row r="43" spans="1:488" x14ac:dyDescent="0.25">
      <c r="A43">
        <f t="shared" si="0"/>
        <v>20</v>
      </c>
      <c r="B43">
        <f t="shared" si="1"/>
        <v>2025</v>
      </c>
      <c r="C43" s="2">
        <v>45788</v>
      </c>
      <c r="AF43">
        <v>1</v>
      </c>
      <c r="AG43" t="s">
        <v>43</v>
      </c>
      <c r="AN43">
        <v>15</v>
      </c>
      <c r="AO43" t="s">
        <v>47</v>
      </c>
      <c r="CP43">
        <v>61</v>
      </c>
      <c r="CQ43" t="s">
        <v>74</v>
      </c>
      <c r="CX43">
        <v>61</v>
      </c>
      <c r="CY43" t="s">
        <v>78</v>
      </c>
      <c r="QY43">
        <f t="shared" si="2"/>
        <v>20</v>
      </c>
      <c r="QZ43">
        <f t="shared" si="3"/>
        <v>2025</v>
      </c>
      <c r="RA43" s="2">
        <f t="shared" si="4"/>
        <v>45788</v>
      </c>
      <c r="RB43" s="1">
        <f t="shared" si="5"/>
        <v>0</v>
      </c>
      <c r="RC43" s="1">
        <f t="shared" si="7"/>
        <v>0</v>
      </c>
      <c r="RD43" s="1">
        <f t="shared" si="8"/>
        <v>0</v>
      </c>
      <c r="RE43" s="1">
        <f t="shared" si="9"/>
        <v>0</v>
      </c>
      <c r="RF43" s="1">
        <f t="shared" si="10"/>
        <v>0</v>
      </c>
      <c r="RG43" s="23">
        <f t="shared" si="11"/>
        <v>0</v>
      </c>
      <c r="RH43" s="1">
        <f t="shared" si="12"/>
        <v>0</v>
      </c>
      <c r="RI43" s="1">
        <f t="shared" si="13"/>
        <v>62</v>
      </c>
      <c r="RJ43" s="1">
        <f t="shared" si="14"/>
        <v>0</v>
      </c>
      <c r="RK43" s="1">
        <f t="shared" si="15"/>
        <v>0</v>
      </c>
      <c r="RL43" s="1">
        <f t="shared" si="16"/>
        <v>0</v>
      </c>
      <c r="RM43" s="1">
        <f t="shared" si="17"/>
        <v>0</v>
      </c>
      <c r="RN43" s="1">
        <f t="shared" si="18"/>
        <v>0</v>
      </c>
      <c r="RO43" s="1">
        <f t="shared" si="19"/>
        <v>0</v>
      </c>
      <c r="RP43" s="1">
        <f t="shared" si="20"/>
        <v>0</v>
      </c>
      <c r="RQ43" s="1">
        <f t="shared" si="21"/>
        <v>0</v>
      </c>
      <c r="RR43" s="1">
        <f t="shared" si="22"/>
        <v>0</v>
      </c>
      <c r="RS43" s="1">
        <f t="shared" si="6"/>
        <v>76</v>
      </c>
      <c r="RT43" s="1">
        <f t="shared" si="23"/>
        <v>0</v>
      </c>
    </row>
    <row r="44" spans="1:488" x14ac:dyDescent="0.25">
      <c r="A44">
        <f t="shared" si="0"/>
        <v>19</v>
      </c>
      <c r="B44">
        <f t="shared" si="1"/>
        <v>2025</v>
      </c>
      <c r="C44" s="2">
        <v>45781</v>
      </c>
      <c r="AN44">
        <v>16</v>
      </c>
      <c r="AO44" t="s">
        <v>47</v>
      </c>
      <c r="CP44">
        <v>59</v>
      </c>
      <c r="CQ44" t="s">
        <v>74</v>
      </c>
      <c r="CX44">
        <v>64</v>
      </c>
      <c r="CY44" t="s">
        <v>78</v>
      </c>
      <c r="QY44">
        <f t="shared" si="2"/>
        <v>19</v>
      </c>
      <c r="QZ44">
        <f t="shared" si="3"/>
        <v>2025</v>
      </c>
      <c r="RA44" s="2">
        <f t="shared" si="4"/>
        <v>45781</v>
      </c>
      <c r="RB44" s="1">
        <f t="shared" si="5"/>
        <v>0</v>
      </c>
      <c r="RC44" s="1">
        <f t="shared" si="7"/>
        <v>0</v>
      </c>
      <c r="RD44" s="1">
        <f t="shared" si="8"/>
        <v>0</v>
      </c>
      <c r="RE44" s="1">
        <f t="shared" si="9"/>
        <v>0</v>
      </c>
      <c r="RF44" s="1">
        <f t="shared" si="10"/>
        <v>0</v>
      </c>
      <c r="RG44" s="23">
        <f t="shared" si="11"/>
        <v>0</v>
      </c>
      <c r="RH44" s="1">
        <f t="shared" si="12"/>
        <v>0</v>
      </c>
      <c r="RI44" s="1">
        <f t="shared" si="13"/>
        <v>59</v>
      </c>
      <c r="RJ44" s="1">
        <f t="shared" si="14"/>
        <v>0</v>
      </c>
      <c r="RK44" s="1">
        <f t="shared" si="15"/>
        <v>0</v>
      </c>
      <c r="RL44" s="1">
        <f t="shared" si="16"/>
        <v>0</v>
      </c>
      <c r="RM44" s="1">
        <f t="shared" si="17"/>
        <v>0</v>
      </c>
      <c r="RN44" s="1">
        <f t="shared" si="18"/>
        <v>0</v>
      </c>
      <c r="RO44" s="1">
        <f t="shared" si="19"/>
        <v>0</v>
      </c>
      <c r="RP44" s="1">
        <f t="shared" si="20"/>
        <v>0</v>
      </c>
      <c r="RQ44" s="1">
        <f t="shared" si="21"/>
        <v>0</v>
      </c>
      <c r="RR44" s="1">
        <f t="shared" si="22"/>
        <v>0</v>
      </c>
      <c r="RS44" s="1">
        <f t="shared" si="6"/>
        <v>80</v>
      </c>
      <c r="RT44" s="1">
        <f t="shared" si="23"/>
        <v>0</v>
      </c>
    </row>
    <row r="45" spans="1:488" x14ac:dyDescent="0.25">
      <c r="A45">
        <f t="shared" si="0"/>
        <v>48</v>
      </c>
      <c r="B45">
        <f t="shared" si="1"/>
        <v>2024</v>
      </c>
      <c r="C45" s="2">
        <v>45620</v>
      </c>
      <c r="BF45">
        <v>2</v>
      </c>
      <c r="BG45" t="s">
        <v>56</v>
      </c>
      <c r="DP45">
        <v>20</v>
      </c>
      <c r="DQ45" t="s">
        <v>87</v>
      </c>
      <c r="QY45">
        <f t="shared" si="2"/>
        <v>48</v>
      </c>
      <c r="QZ45">
        <f t="shared" si="3"/>
        <v>2024</v>
      </c>
      <c r="RA45" s="2">
        <f t="shared" si="4"/>
        <v>45620</v>
      </c>
      <c r="RB45" s="1">
        <f t="shared" si="5"/>
        <v>0</v>
      </c>
      <c r="RC45" s="1">
        <f t="shared" si="7"/>
        <v>0</v>
      </c>
      <c r="RD45" s="1">
        <f t="shared" si="8"/>
        <v>0</v>
      </c>
      <c r="RE45" s="1">
        <f t="shared" si="9"/>
        <v>0</v>
      </c>
      <c r="RF45" s="1">
        <f t="shared" si="10"/>
        <v>0</v>
      </c>
      <c r="RG45" s="23">
        <f t="shared" si="11"/>
        <v>0</v>
      </c>
      <c r="RH45" s="1">
        <f t="shared" si="12"/>
        <v>0</v>
      </c>
      <c r="RI45" s="1">
        <f t="shared" si="13"/>
        <v>0</v>
      </c>
      <c r="RJ45" s="1">
        <f t="shared" si="14"/>
        <v>0</v>
      </c>
      <c r="RK45" s="1">
        <f t="shared" si="15"/>
        <v>0</v>
      </c>
      <c r="RL45" s="1">
        <f t="shared" si="16"/>
        <v>0</v>
      </c>
      <c r="RM45" s="1">
        <f t="shared" si="17"/>
        <v>0</v>
      </c>
      <c r="RN45" s="1">
        <f t="shared" si="18"/>
        <v>0</v>
      </c>
      <c r="RO45" s="1">
        <f t="shared" si="19"/>
        <v>0</v>
      </c>
      <c r="RP45" s="1">
        <f t="shared" si="20"/>
        <v>0</v>
      </c>
      <c r="RQ45" s="1">
        <f t="shared" si="21"/>
        <v>0</v>
      </c>
      <c r="RR45" s="1">
        <f t="shared" si="22"/>
        <v>0</v>
      </c>
      <c r="RS45" s="1">
        <f t="shared" si="6"/>
        <v>0</v>
      </c>
      <c r="RT45" s="1">
        <f t="shared" si="23"/>
        <v>0</v>
      </c>
    </row>
    <row r="46" spans="1:488" x14ac:dyDescent="0.25">
      <c r="A46">
        <f t="shared" si="0"/>
        <v>47</v>
      </c>
      <c r="B46">
        <f t="shared" si="1"/>
        <v>2024</v>
      </c>
      <c r="C46" s="2">
        <v>45613</v>
      </c>
      <c r="BF46">
        <v>2</v>
      </c>
      <c r="BG46" t="s">
        <v>56</v>
      </c>
      <c r="DP46">
        <v>20</v>
      </c>
      <c r="DQ46" t="s">
        <v>87</v>
      </c>
      <c r="QY46">
        <f t="shared" si="2"/>
        <v>47</v>
      </c>
      <c r="QZ46">
        <f t="shared" si="3"/>
        <v>2024</v>
      </c>
      <c r="RA46" s="2">
        <f t="shared" si="4"/>
        <v>45613</v>
      </c>
      <c r="RB46" s="1">
        <f t="shared" si="5"/>
        <v>0</v>
      </c>
      <c r="RC46" s="1">
        <f t="shared" si="7"/>
        <v>0</v>
      </c>
      <c r="RD46" s="1">
        <f t="shared" si="8"/>
        <v>0</v>
      </c>
      <c r="RE46" s="1">
        <f t="shared" si="9"/>
        <v>0</v>
      </c>
      <c r="RF46" s="1">
        <f t="shared" si="10"/>
        <v>0</v>
      </c>
      <c r="RG46" s="23">
        <f t="shared" si="11"/>
        <v>0</v>
      </c>
      <c r="RH46" s="1">
        <f t="shared" si="12"/>
        <v>0</v>
      </c>
      <c r="RI46" s="1">
        <f t="shared" si="13"/>
        <v>0</v>
      </c>
      <c r="RJ46" s="1">
        <f t="shared" si="14"/>
        <v>0</v>
      </c>
      <c r="RK46" s="1">
        <f t="shared" si="15"/>
        <v>0</v>
      </c>
      <c r="RL46" s="1">
        <f t="shared" si="16"/>
        <v>0</v>
      </c>
      <c r="RM46" s="1">
        <f t="shared" si="17"/>
        <v>0</v>
      </c>
      <c r="RN46" s="1">
        <f t="shared" si="18"/>
        <v>0</v>
      </c>
      <c r="RO46" s="1">
        <f t="shared" si="19"/>
        <v>0</v>
      </c>
      <c r="RP46" s="1">
        <f t="shared" si="20"/>
        <v>0</v>
      </c>
      <c r="RQ46" s="1">
        <f t="shared" si="21"/>
        <v>0</v>
      </c>
      <c r="RR46" s="1">
        <f t="shared" si="22"/>
        <v>0</v>
      </c>
      <c r="RS46" s="1">
        <f t="shared" si="6"/>
        <v>0</v>
      </c>
      <c r="RT46" s="1">
        <f t="shared" si="23"/>
        <v>0</v>
      </c>
    </row>
    <row r="47" spans="1:488" x14ac:dyDescent="0.25">
      <c r="A47">
        <f t="shared" si="0"/>
        <v>46</v>
      </c>
      <c r="B47">
        <f t="shared" si="1"/>
        <v>2024</v>
      </c>
      <c r="C47" s="2">
        <v>45606</v>
      </c>
      <c r="AZ47">
        <v>12</v>
      </c>
      <c r="BA47" t="s">
        <v>53</v>
      </c>
      <c r="BF47">
        <v>2</v>
      </c>
      <c r="BG47" t="s">
        <v>56</v>
      </c>
      <c r="BJ47">
        <v>2</v>
      </c>
      <c r="BK47" t="s">
        <v>58</v>
      </c>
      <c r="DJ47">
        <v>54</v>
      </c>
      <c r="DK47" t="s">
        <v>84</v>
      </c>
      <c r="DP47">
        <v>20</v>
      </c>
      <c r="DQ47" t="s">
        <v>87</v>
      </c>
      <c r="DT47">
        <v>43</v>
      </c>
      <c r="DU47" t="s">
        <v>89</v>
      </c>
      <c r="QY47">
        <f t="shared" si="2"/>
        <v>46</v>
      </c>
      <c r="QZ47">
        <f t="shared" si="3"/>
        <v>2024</v>
      </c>
      <c r="RA47" s="2">
        <f t="shared" si="4"/>
        <v>45606</v>
      </c>
      <c r="RB47" s="1">
        <f t="shared" si="5"/>
        <v>0</v>
      </c>
      <c r="RC47" s="1">
        <f t="shared" si="7"/>
        <v>0</v>
      </c>
      <c r="RD47" s="1">
        <f t="shared" si="8"/>
        <v>0</v>
      </c>
      <c r="RE47" s="1">
        <f t="shared" si="9"/>
        <v>0</v>
      </c>
      <c r="RF47" s="1">
        <f t="shared" si="10"/>
        <v>0</v>
      </c>
      <c r="RG47" s="23">
        <f t="shared" si="11"/>
        <v>0</v>
      </c>
      <c r="RH47" s="1">
        <f t="shared" si="12"/>
        <v>0</v>
      </c>
      <c r="RI47" s="1">
        <f t="shared" si="13"/>
        <v>0</v>
      </c>
      <c r="RJ47" s="1">
        <f t="shared" si="14"/>
        <v>0</v>
      </c>
      <c r="RK47" s="1">
        <f t="shared" si="15"/>
        <v>0</v>
      </c>
      <c r="RL47" s="1">
        <f t="shared" si="16"/>
        <v>0</v>
      </c>
      <c r="RM47" s="1">
        <f t="shared" si="17"/>
        <v>0</v>
      </c>
      <c r="RN47" s="1">
        <f t="shared" si="18"/>
        <v>66</v>
      </c>
      <c r="RO47" s="1">
        <f t="shared" si="19"/>
        <v>0</v>
      </c>
      <c r="RP47" s="1">
        <f t="shared" si="20"/>
        <v>0</v>
      </c>
      <c r="RQ47" s="1">
        <f t="shared" si="21"/>
        <v>0</v>
      </c>
      <c r="RR47" s="1">
        <f t="shared" si="22"/>
        <v>0</v>
      </c>
      <c r="RS47" s="1">
        <f t="shared" si="6"/>
        <v>0</v>
      </c>
      <c r="RT47" s="1">
        <f t="shared" si="23"/>
        <v>0</v>
      </c>
    </row>
    <row r="48" spans="1:488" x14ac:dyDescent="0.25">
      <c r="A48">
        <f t="shared" si="0"/>
        <v>45</v>
      </c>
      <c r="B48">
        <f t="shared" si="1"/>
        <v>2024</v>
      </c>
      <c r="C48" s="2">
        <v>45599</v>
      </c>
      <c r="R48">
        <v>5</v>
      </c>
      <c r="S48" t="s">
        <v>36</v>
      </c>
      <c r="AH48">
        <v>2</v>
      </c>
      <c r="AI48" t="s">
        <v>44</v>
      </c>
      <c r="AV48">
        <v>1</v>
      </c>
      <c r="AW48" t="s">
        <v>51</v>
      </c>
      <c r="AZ48">
        <v>7</v>
      </c>
      <c r="BA48" t="s">
        <v>53</v>
      </c>
      <c r="BF48">
        <v>2</v>
      </c>
      <c r="BG48" t="s">
        <v>56</v>
      </c>
      <c r="BJ48">
        <v>3</v>
      </c>
      <c r="BK48" t="s">
        <v>58</v>
      </c>
      <c r="BR48">
        <v>6</v>
      </c>
      <c r="BS48" t="s">
        <v>62</v>
      </c>
      <c r="CB48">
        <v>11</v>
      </c>
      <c r="CC48" t="s">
        <v>67</v>
      </c>
      <c r="CR48">
        <v>21</v>
      </c>
      <c r="CS48" t="s">
        <v>75</v>
      </c>
      <c r="DF48">
        <v>23</v>
      </c>
      <c r="DG48" t="s">
        <v>82</v>
      </c>
      <c r="DJ48">
        <v>53</v>
      </c>
      <c r="DK48" t="s">
        <v>84</v>
      </c>
      <c r="DP48">
        <v>20</v>
      </c>
      <c r="DQ48" t="s">
        <v>87</v>
      </c>
      <c r="DT48">
        <v>44</v>
      </c>
      <c r="DU48" t="s">
        <v>89</v>
      </c>
      <c r="EB48">
        <v>46</v>
      </c>
      <c r="EC48" t="s">
        <v>93</v>
      </c>
      <c r="QY48">
        <f t="shared" si="2"/>
        <v>45</v>
      </c>
      <c r="QZ48">
        <f t="shared" si="3"/>
        <v>2024</v>
      </c>
      <c r="RA48" s="2">
        <f t="shared" si="4"/>
        <v>45599</v>
      </c>
      <c r="RB48" s="1">
        <f t="shared" si="5"/>
        <v>0</v>
      </c>
      <c r="RC48" s="1">
        <f t="shared" si="7"/>
        <v>0</v>
      </c>
      <c r="RD48" s="1">
        <f t="shared" si="8"/>
        <v>0</v>
      </c>
      <c r="RE48" s="1">
        <f t="shared" si="9"/>
        <v>0</v>
      </c>
      <c r="RF48" s="1">
        <f t="shared" si="10"/>
        <v>0</v>
      </c>
      <c r="RG48" s="23">
        <f t="shared" si="11"/>
        <v>0</v>
      </c>
      <c r="RH48" s="1">
        <f t="shared" si="12"/>
        <v>0</v>
      </c>
      <c r="RI48" s="1">
        <f t="shared" si="13"/>
        <v>0</v>
      </c>
      <c r="RJ48" s="1">
        <f t="shared" si="14"/>
        <v>0</v>
      </c>
      <c r="RK48" s="1">
        <f t="shared" si="15"/>
        <v>0</v>
      </c>
      <c r="RL48" s="1">
        <f t="shared" si="16"/>
        <v>0</v>
      </c>
      <c r="RM48" s="1">
        <f t="shared" si="17"/>
        <v>0</v>
      </c>
      <c r="RN48" s="1">
        <f t="shared" si="18"/>
        <v>60</v>
      </c>
      <c r="RO48" s="1">
        <f t="shared" si="19"/>
        <v>0</v>
      </c>
      <c r="RP48" s="1">
        <f t="shared" si="20"/>
        <v>0</v>
      </c>
      <c r="RQ48" s="1">
        <f t="shared" si="21"/>
        <v>0</v>
      </c>
      <c r="RR48" s="1">
        <f t="shared" si="22"/>
        <v>0</v>
      </c>
      <c r="RS48" s="1">
        <f t="shared" si="6"/>
        <v>0</v>
      </c>
      <c r="RT48" s="1">
        <f t="shared" si="23"/>
        <v>0</v>
      </c>
    </row>
    <row r="49" spans="1:488" x14ac:dyDescent="0.25">
      <c r="A49">
        <f t="shared" si="0"/>
        <v>44</v>
      </c>
      <c r="B49">
        <f t="shared" si="1"/>
        <v>2024</v>
      </c>
      <c r="C49" s="2">
        <v>45592</v>
      </c>
      <c r="R49">
        <v>7</v>
      </c>
      <c r="S49" t="s">
        <v>36</v>
      </c>
      <c r="AH49">
        <v>3</v>
      </c>
      <c r="AI49" t="s">
        <v>44</v>
      </c>
      <c r="AV49">
        <v>1</v>
      </c>
      <c r="AW49" t="s">
        <v>51</v>
      </c>
      <c r="AZ49">
        <v>6</v>
      </c>
      <c r="BA49" t="s">
        <v>53</v>
      </c>
      <c r="BF49">
        <v>2</v>
      </c>
      <c r="BG49" t="s">
        <v>56</v>
      </c>
      <c r="BH49">
        <v>6</v>
      </c>
      <c r="BI49" t="s">
        <v>57</v>
      </c>
      <c r="BJ49">
        <v>2</v>
      </c>
      <c r="BK49" t="s">
        <v>58</v>
      </c>
      <c r="BR49">
        <v>7</v>
      </c>
      <c r="BS49" t="s">
        <v>62</v>
      </c>
      <c r="CB49">
        <v>11</v>
      </c>
      <c r="CC49" t="s">
        <v>67</v>
      </c>
      <c r="CR49">
        <v>22</v>
      </c>
      <c r="CS49" t="s">
        <v>75</v>
      </c>
      <c r="DF49">
        <v>29</v>
      </c>
      <c r="DG49" t="s">
        <v>82</v>
      </c>
      <c r="DJ49">
        <v>60</v>
      </c>
      <c r="DK49" t="s">
        <v>84</v>
      </c>
      <c r="DP49">
        <v>17</v>
      </c>
      <c r="DQ49" t="s">
        <v>87</v>
      </c>
      <c r="DR49">
        <v>39</v>
      </c>
      <c r="DS49" t="s">
        <v>88</v>
      </c>
      <c r="DT49">
        <v>48</v>
      </c>
      <c r="DU49" t="s">
        <v>89</v>
      </c>
      <c r="EB49">
        <v>45</v>
      </c>
      <c r="EC49" t="s">
        <v>93</v>
      </c>
      <c r="QY49">
        <f t="shared" si="2"/>
        <v>44</v>
      </c>
      <c r="QZ49">
        <f t="shared" si="3"/>
        <v>2024</v>
      </c>
      <c r="RA49" s="2">
        <f t="shared" si="4"/>
        <v>45592</v>
      </c>
      <c r="RB49" s="1">
        <f t="shared" si="5"/>
        <v>0</v>
      </c>
      <c r="RC49" s="1">
        <f t="shared" si="7"/>
        <v>0</v>
      </c>
      <c r="RD49" s="1">
        <f t="shared" si="8"/>
        <v>0</v>
      </c>
      <c r="RE49" s="1">
        <f t="shared" si="9"/>
        <v>0</v>
      </c>
      <c r="RF49" s="1">
        <f t="shared" si="10"/>
        <v>0</v>
      </c>
      <c r="RG49" s="23">
        <f t="shared" si="11"/>
        <v>0</v>
      </c>
      <c r="RH49" s="1">
        <f t="shared" si="12"/>
        <v>0</v>
      </c>
      <c r="RI49" s="1">
        <f t="shared" si="13"/>
        <v>0</v>
      </c>
      <c r="RJ49" s="1">
        <f t="shared" si="14"/>
        <v>0</v>
      </c>
      <c r="RK49" s="1">
        <f t="shared" si="15"/>
        <v>0</v>
      </c>
      <c r="RL49" s="1">
        <f t="shared" si="16"/>
        <v>0</v>
      </c>
      <c r="RM49" s="1">
        <f t="shared" si="17"/>
        <v>0</v>
      </c>
      <c r="RN49" s="1">
        <f t="shared" si="18"/>
        <v>66</v>
      </c>
      <c r="RO49" s="1">
        <f t="shared" si="19"/>
        <v>0</v>
      </c>
      <c r="RP49" s="1">
        <f t="shared" si="20"/>
        <v>0</v>
      </c>
      <c r="RQ49" s="1">
        <f t="shared" si="21"/>
        <v>0</v>
      </c>
      <c r="RR49" s="1">
        <f t="shared" si="22"/>
        <v>0</v>
      </c>
      <c r="RS49" s="1">
        <f t="shared" si="6"/>
        <v>0</v>
      </c>
      <c r="RT49" s="1">
        <f t="shared" si="23"/>
        <v>0</v>
      </c>
    </row>
    <row r="50" spans="1:488" x14ac:dyDescent="0.25">
      <c r="A50">
        <f t="shared" si="0"/>
        <v>43</v>
      </c>
      <c r="B50">
        <f t="shared" si="1"/>
        <v>2024</v>
      </c>
      <c r="C50" s="2">
        <v>45585</v>
      </c>
      <c r="R50">
        <v>5</v>
      </c>
      <c r="S50" t="s">
        <v>36</v>
      </c>
      <c r="T50">
        <v>3</v>
      </c>
      <c r="U50" t="s">
        <v>37</v>
      </c>
      <c r="AD50">
        <v>6</v>
      </c>
      <c r="AE50" t="s">
        <v>42</v>
      </c>
      <c r="AH50">
        <v>4</v>
      </c>
      <c r="AI50" t="s">
        <v>44</v>
      </c>
      <c r="AP50">
        <v>12</v>
      </c>
      <c r="AQ50" t="s">
        <v>48</v>
      </c>
      <c r="AV50">
        <v>1</v>
      </c>
      <c r="AW50" t="s">
        <v>51</v>
      </c>
      <c r="AX50">
        <v>21</v>
      </c>
      <c r="AY50" t="s">
        <v>52</v>
      </c>
      <c r="AZ50">
        <v>6</v>
      </c>
      <c r="BA50" t="s">
        <v>53</v>
      </c>
      <c r="BF50">
        <v>2</v>
      </c>
      <c r="BG50" t="s">
        <v>56</v>
      </c>
      <c r="BH50">
        <v>1</v>
      </c>
      <c r="BI50" t="s">
        <v>57</v>
      </c>
      <c r="BJ50">
        <v>1</v>
      </c>
      <c r="BK50" t="s">
        <v>58</v>
      </c>
      <c r="BR50">
        <v>8</v>
      </c>
      <c r="BS50" t="s">
        <v>62</v>
      </c>
      <c r="CB50">
        <v>14</v>
      </c>
      <c r="CC50" t="s">
        <v>67</v>
      </c>
      <c r="CD50">
        <v>38</v>
      </c>
      <c r="CE50" t="s">
        <v>68</v>
      </c>
      <c r="CN50">
        <v>43</v>
      </c>
      <c r="CO50" t="s">
        <v>73</v>
      </c>
      <c r="CR50">
        <v>25</v>
      </c>
      <c r="CS50" t="s">
        <v>75</v>
      </c>
      <c r="CZ50">
        <v>57</v>
      </c>
      <c r="DA50" t="s">
        <v>79</v>
      </c>
      <c r="DF50">
        <v>28</v>
      </c>
      <c r="DG50" t="s">
        <v>82</v>
      </c>
      <c r="DH50">
        <v>56</v>
      </c>
      <c r="DI50" t="s">
        <v>83</v>
      </c>
      <c r="DJ50">
        <v>62</v>
      </c>
      <c r="DK50" t="s">
        <v>84</v>
      </c>
      <c r="DP50">
        <v>16</v>
      </c>
      <c r="DQ50" t="s">
        <v>87</v>
      </c>
      <c r="DR50">
        <v>50</v>
      </c>
      <c r="DS50" t="s">
        <v>88</v>
      </c>
      <c r="DT50">
        <v>49</v>
      </c>
      <c r="DU50" t="s">
        <v>89</v>
      </c>
      <c r="EB50">
        <v>44</v>
      </c>
      <c r="EC50" t="s">
        <v>93</v>
      </c>
      <c r="QY50">
        <f t="shared" si="2"/>
        <v>43</v>
      </c>
      <c r="QZ50">
        <f t="shared" si="3"/>
        <v>2024</v>
      </c>
      <c r="RA50" s="2">
        <f t="shared" si="4"/>
        <v>45585</v>
      </c>
      <c r="RB50" s="1">
        <f t="shared" si="5"/>
        <v>0</v>
      </c>
      <c r="RC50" s="1">
        <f t="shared" si="7"/>
        <v>0</v>
      </c>
      <c r="RD50" s="1">
        <f t="shared" si="8"/>
        <v>0</v>
      </c>
      <c r="RE50" s="1">
        <f t="shared" si="9"/>
        <v>0</v>
      </c>
      <c r="RF50" s="1">
        <f t="shared" si="10"/>
        <v>0</v>
      </c>
      <c r="RG50" s="23">
        <f t="shared" si="11"/>
        <v>0</v>
      </c>
      <c r="RH50" s="1">
        <f t="shared" si="12"/>
        <v>49</v>
      </c>
      <c r="RI50" s="1">
        <f t="shared" si="13"/>
        <v>0</v>
      </c>
      <c r="RJ50" s="1">
        <f t="shared" si="14"/>
        <v>0</v>
      </c>
      <c r="RK50" s="1">
        <f t="shared" si="15"/>
        <v>0</v>
      </c>
      <c r="RL50" s="1">
        <f t="shared" si="16"/>
        <v>69</v>
      </c>
      <c r="RM50" s="1">
        <f t="shared" si="17"/>
        <v>0</v>
      </c>
      <c r="RN50" s="1">
        <f t="shared" si="18"/>
        <v>68</v>
      </c>
      <c r="RO50" s="1">
        <f t="shared" si="19"/>
        <v>0</v>
      </c>
      <c r="RP50" s="1">
        <f t="shared" si="20"/>
        <v>0</v>
      </c>
      <c r="RQ50" s="1">
        <f t="shared" si="21"/>
        <v>0</v>
      </c>
      <c r="RR50" s="1">
        <f t="shared" si="22"/>
        <v>0</v>
      </c>
      <c r="RS50" s="1">
        <f t="shared" si="6"/>
        <v>0</v>
      </c>
      <c r="RT50" s="1">
        <f t="shared" si="23"/>
        <v>0</v>
      </c>
    </row>
    <row r="51" spans="1:488" x14ac:dyDescent="0.25">
      <c r="A51">
        <f t="shared" si="0"/>
        <v>42</v>
      </c>
      <c r="B51">
        <f t="shared" si="1"/>
        <v>2024</v>
      </c>
      <c r="C51" s="2">
        <v>45578</v>
      </c>
      <c r="P51">
        <v>13</v>
      </c>
      <c r="Q51" t="s">
        <v>35</v>
      </c>
      <c r="R51">
        <v>6</v>
      </c>
      <c r="S51" t="s">
        <v>36</v>
      </c>
      <c r="T51">
        <v>4</v>
      </c>
      <c r="U51" t="s">
        <v>37</v>
      </c>
      <c r="V51">
        <v>13</v>
      </c>
      <c r="W51" t="s">
        <v>38</v>
      </c>
      <c r="X51">
        <v>9</v>
      </c>
      <c r="Y51" t="s">
        <v>39</v>
      </c>
      <c r="AB51">
        <v>5</v>
      </c>
      <c r="AC51" t="s">
        <v>41</v>
      </c>
      <c r="AD51">
        <v>6</v>
      </c>
      <c r="AE51" t="s">
        <v>42</v>
      </c>
      <c r="AH51">
        <v>3</v>
      </c>
      <c r="AI51" t="s">
        <v>44</v>
      </c>
      <c r="AJ51">
        <v>17</v>
      </c>
      <c r="AK51" t="s">
        <v>45</v>
      </c>
      <c r="AP51">
        <v>13</v>
      </c>
      <c r="AQ51" t="s">
        <v>48</v>
      </c>
      <c r="AV51">
        <v>2</v>
      </c>
      <c r="AW51" t="s">
        <v>51</v>
      </c>
      <c r="AX51">
        <v>22</v>
      </c>
      <c r="AY51" t="s">
        <v>52</v>
      </c>
      <c r="AZ51">
        <v>9</v>
      </c>
      <c r="BA51" t="s">
        <v>53</v>
      </c>
      <c r="BD51">
        <v>3</v>
      </c>
      <c r="BE51" t="s">
        <v>55</v>
      </c>
      <c r="BF51">
        <v>2</v>
      </c>
      <c r="BG51" t="s">
        <v>56</v>
      </c>
      <c r="BH51">
        <v>4</v>
      </c>
      <c r="BI51" t="s">
        <v>57</v>
      </c>
      <c r="BJ51">
        <v>1</v>
      </c>
      <c r="BK51" t="s">
        <v>58</v>
      </c>
      <c r="BN51">
        <v>9</v>
      </c>
      <c r="BO51" t="s">
        <v>60</v>
      </c>
      <c r="BR51">
        <v>8</v>
      </c>
      <c r="BS51" t="s">
        <v>62</v>
      </c>
      <c r="BX51">
        <v>22</v>
      </c>
      <c r="BY51" t="s">
        <v>65</v>
      </c>
      <c r="BZ51">
        <v>53</v>
      </c>
      <c r="CA51" t="s">
        <v>66</v>
      </c>
      <c r="CB51">
        <v>16</v>
      </c>
      <c r="CC51" t="s">
        <v>67</v>
      </c>
      <c r="CD51">
        <v>40</v>
      </c>
      <c r="CE51" t="s">
        <v>68</v>
      </c>
      <c r="CF51">
        <v>57</v>
      </c>
      <c r="CG51" t="s">
        <v>69</v>
      </c>
      <c r="CH51">
        <v>52</v>
      </c>
      <c r="CI51" t="s">
        <v>70</v>
      </c>
      <c r="CL51">
        <v>42</v>
      </c>
      <c r="CM51" t="s">
        <v>72</v>
      </c>
      <c r="CN51">
        <v>46</v>
      </c>
      <c r="CO51" t="s">
        <v>73</v>
      </c>
      <c r="CR51">
        <v>12</v>
      </c>
      <c r="CS51" t="s">
        <v>75</v>
      </c>
      <c r="CT51">
        <v>48</v>
      </c>
      <c r="CU51" t="s">
        <v>76</v>
      </c>
      <c r="CZ51">
        <v>56</v>
      </c>
      <c r="DA51" t="s">
        <v>79</v>
      </c>
      <c r="DF51">
        <v>27</v>
      </c>
      <c r="DG51" t="s">
        <v>82</v>
      </c>
      <c r="DH51">
        <v>57</v>
      </c>
      <c r="DI51" t="s">
        <v>83</v>
      </c>
      <c r="DJ51">
        <v>55</v>
      </c>
      <c r="DK51" t="s">
        <v>84</v>
      </c>
      <c r="DN51">
        <v>36</v>
      </c>
      <c r="DO51" t="s">
        <v>86</v>
      </c>
      <c r="DP51">
        <v>23</v>
      </c>
      <c r="DQ51" t="s">
        <v>87</v>
      </c>
      <c r="DR51">
        <v>55</v>
      </c>
      <c r="DS51" t="s">
        <v>88</v>
      </c>
      <c r="DT51">
        <v>47</v>
      </c>
      <c r="DU51" t="s">
        <v>89</v>
      </c>
      <c r="DX51">
        <v>33</v>
      </c>
      <c r="DY51" t="s">
        <v>91</v>
      </c>
      <c r="EB51">
        <v>46</v>
      </c>
      <c r="EC51" t="s">
        <v>93</v>
      </c>
      <c r="QY51">
        <f t="shared" si="2"/>
        <v>42</v>
      </c>
      <c r="QZ51">
        <f t="shared" si="3"/>
        <v>2024</v>
      </c>
      <c r="RA51" s="2">
        <f t="shared" si="4"/>
        <v>45578</v>
      </c>
      <c r="RB51" s="1">
        <f t="shared" si="5"/>
        <v>0</v>
      </c>
      <c r="RC51" s="1">
        <f t="shared" si="7"/>
        <v>66</v>
      </c>
      <c r="RD51" s="1">
        <f t="shared" si="8"/>
        <v>70</v>
      </c>
      <c r="RE51" s="1">
        <f t="shared" si="9"/>
        <v>61</v>
      </c>
      <c r="RF51" s="1">
        <f t="shared" si="10"/>
        <v>0</v>
      </c>
      <c r="RG51" s="23">
        <f t="shared" si="11"/>
        <v>47</v>
      </c>
      <c r="RH51" s="1">
        <f t="shared" si="12"/>
        <v>52</v>
      </c>
      <c r="RI51" s="1">
        <f t="shared" si="13"/>
        <v>0</v>
      </c>
      <c r="RJ51" s="1">
        <f t="shared" si="14"/>
        <v>65</v>
      </c>
      <c r="RK51" s="1">
        <f t="shared" si="15"/>
        <v>0</v>
      </c>
      <c r="RL51" s="1">
        <f t="shared" si="16"/>
        <v>69</v>
      </c>
      <c r="RM51" s="1">
        <f t="shared" si="17"/>
        <v>0</v>
      </c>
      <c r="RN51" s="1">
        <f t="shared" si="18"/>
        <v>64</v>
      </c>
      <c r="RO51" s="1">
        <f t="shared" si="19"/>
        <v>0</v>
      </c>
      <c r="RP51" s="1">
        <f t="shared" si="20"/>
        <v>39</v>
      </c>
      <c r="RQ51" s="1">
        <f t="shared" si="21"/>
        <v>0</v>
      </c>
      <c r="RR51" s="1">
        <f t="shared" si="22"/>
        <v>42</v>
      </c>
      <c r="RS51" s="1">
        <f t="shared" si="6"/>
        <v>0</v>
      </c>
      <c r="RT51" s="1">
        <f t="shared" si="23"/>
        <v>0</v>
      </c>
    </row>
    <row r="52" spans="1:488" x14ac:dyDescent="0.25">
      <c r="A52">
        <f t="shared" si="0"/>
        <v>41</v>
      </c>
      <c r="B52">
        <f t="shared" si="1"/>
        <v>2024</v>
      </c>
      <c r="C52" s="2">
        <v>45571</v>
      </c>
      <c r="D52">
        <v>12</v>
      </c>
      <c r="E52" t="s">
        <v>29</v>
      </c>
      <c r="F52">
        <v>51</v>
      </c>
      <c r="G52" t="s">
        <v>30</v>
      </c>
      <c r="H52">
        <v>26</v>
      </c>
      <c r="I52" t="s">
        <v>31</v>
      </c>
      <c r="J52">
        <v>8</v>
      </c>
      <c r="K52" t="s">
        <v>32</v>
      </c>
      <c r="L52">
        <v>3</v>
      </c>
      <c r="M52" t="s">
        <v>33</v>
      </c>
      <c r="P52">
        <v>13</v>
      </c>
      <c r="Q52" t="s">
        <v>35</v>
      </c>
      <c r="R52">
        <v>6</v>
      </c>
      <c r="S52" t="s">
        <v>36</v>
      </c>
      <c r="T52">
        <v>4</v>
      </c>
      <c r="U52" t="s">
        <v>37</v>
      </c>
      <c r="V52">
        <v>14</v>
      </c>
      <c r="W52" t="s">
        <v>38</v>
      </c>
      <c r="X52">
        <v>11</v>
      </c>
      <c r="Y52" t="s">
        <v>39</v>
      </c>
      <c r="Z52">
        <v>17</v>
      </c>
      <c r="AA52" t="s">
        <v>40</v>
      </c>
      <c r="AB52">
        <v>7</v>
      </c>
      <c r="AC52" t="s">
        <v>41</v>
      </c>
      <c r="AD52">
        <v>8</v>
      </c>
      <c r="AE52" t="s">
        <v>42</v>
      </c>
      <c r="AF52">
        <v>14</v>
      </c>
      <c r="AG52" t="s">
        <v>43</v>
      </c>
      <c r="AH52">
        <v>1</v>
      </c>
      <c r="AI52" t="s">
        <v>44</v>
      </c>
      <c r="AJ52">
        <v>12</v>
      </c>
      <c r="AK52" t="s">
        <v>45</v>
      </c>
      <c r="AL52">
        <v>11</v>
      </c>
      <c r="AM52" t="s">
        <v>46</v>
      </c>
      <c r="AN52">
        <v>17</v>
      </c>
      <c r="AO52" t="s">
        <v>47</v>
      </c>
      <c r="AP52">
        <v>12</v>
      </c>
      <c r="AQ52" t="s">
        <v>48</v>
      </c>
      <c r="AT52">
        <v>16</v>
      </c>
      <c r="AU52" t="s">
        <v>50</v>
      </c>
      <c r="AV52">
        <v>3</v>
      </c>
      <c r="AW52" t="s">
        <v>51</v>
      </c>
      <c r="AX52">
        <v>31</v>
      </c>
      <c r="AY52" t="s">
        <v>52</v>
      </c>
      <c r="AZ52">
        <v>5</v>
      </c>
      <c r="BA52" t="s">
        <v>53</v>
      </c>
      <c r="BB52">
        <v>9</v>
      </c>
      <c r="BC52" t="s">
        <v>54</v>
      </c>
      <c r="BD52">
        <v>3</v>
      </c>
      <c r="BE52" t="s">
        <v>55</v>
      </c>
      <c r="BF52">
        <v>2</v>
      </c>
      <c r="BG52" t="s">
        <v>56</v>
      </c>
      <c r="BH52">
        <v>4</v>
      </c>
      <c r="BI52" t="s">
        <v>57</v>
      </c>
      <c r="BL52">
        <v>9</v>
      </c>
      <c r="BM52" t="s">
        <v>59</v>
      </c>
      <c r="BN52">
        <v>8</v>
      </c>
      <c r="BO52" t="s">
        <v>60</v>
      </c>
      <c r="BP52">
        <v>1</v>
      </c>
      <c r="BQ52" t="s">
        <v>61</v>
      </c>
      <c r="BR52">
        <v>6</v>
      </c>
      <c r="BS52" t="s">
        <v>62</v>
      </c>
      <c r="BV52">
        <v>11</v>
      </c>
      <c r="BW52" t="s">
        <v>64</v>
      </c>
      <c r="BX52">
        <v>24</v>
      </c>
      <c r="BY52" t="s">
        <v>65</v>
      </c>
      <c r="BZ52">
        <v>53</v>
      </c>
      <c r="CA52" t="s">
        <v>66</v>
      </c>
      <c r="CB52">
        <v>18</v>
      </c>
      <c r="CC52" t="s">
        <v>67</v>
      </c>
      <c r="CD52">
        <v>38</v>
      </c>
      <c r="CE52" t="s">
        <v>68</v>
      </c>
      <c r="CF52">
        <v>55</v>
      </c>
      <c r="CG52" t="s">
        <v>69</v>
      </c>
      <c r="CH52">
        <v>51</v>
      </c>
      <c r="CI52" t="s">
        <v>70</v>
      </c>
      <c r="CJ52">
        <v>59</v>
      </c>
      <c r="CK52" t="s">
        <v>71</v>
      </c>
      <c r="CL52">
        <v>41</v>
      </c>
      <c r="CM52" t="s">
        <v>72</v>
      </c>
      <c r="CN52">
        <v>45</v>
      </c>
      <c r="CO52" t="s">
        <v>73</v>
      </c>
      <c r="CP52">
        <v>60</v>
      </c>
      <c r="CQ52" t="s">
        <v>74</v>
      </c>
      <c r="CR52">
        <v>17</v>
      </c>
      <c r="CS52" t="s">
        <v>75</v>
      </c>
      <c r="CT52">
        <v>47</v>
      </c>
      <c r="CU52" t="s">
        <v>76</v>
      </c>
      <c r="CV52">
        <v>52</v>
      </c>
      <c r="CW52" t="s">
        <v>77</v>
      </c>
      <c r="CX52">
        <v>49</v>
      </c>
      <c r="CY52" t="s">
        <v>78</v>
      </c>
      <c r="CZ52">
        <v>60</v>
      </c>
      <c r="DA52" t="s">
        <v>79</v>
      </c>
      <c r="DD52">
        <v>48</v>
      </c>
      <c r="DE52" t="s">
        <v>81</v>
      </c>
      <c r="DF52">
        <v>26</v>
      </c>
      <c r="DG52" t="s">
        <v>82</v>
      </c>
      <c r="DH52">
        <v>50</v>
      </c>
      <c r="DI52" t="s">
        <v>83</v>
      </c>
      <c r="DJ52">
        <v>41</v>
      </c>
      <c r="DK52" t="s">
        <v>84</v>
      </c>
      <c r="DL52">
        <v>58</v>
      </c>
      <c r="DM52" t="s">
        <v>85</v>
      </c>
      <c r="DN52">
        <v>41</v>
      </c>
      <c r="DO52" t="s">
        <v>86</v>
      </c>
      <c r="DP52">
        <v>28</v>
      </c>
      <c r="DQ52" t="s">
        <v>87</v>
      </c>
      <c r="DR52">
        <v>54</v>
      </c>
      <c r="DS52" t="s">
        <v>88</v>
      </c>
      <c r="DT52">
        <v>52</v>
      </c>
      <c r="DU52" t="s">
        <v>89</v>
      </c>
      <c r="DV52">
        <v>58</v>
      </c>
      <c r="DW52" t="s">
        <v>90</v>
      </c>
      <c r="DX52">
        <v>32</v>
      </c>
      <c r="DY52" t="s">
        <v>91</v>
      </c>
      <c r="DZ52">
        <v>33</v>
      </c>
      <c r="EA52" t="s">
        <v>92</v>
      </c>
      <c r="EB52">
        <v>49</v>
      </c>
      <c r="EC52" t="s">
        <v>93</v>
      </c>
      <c r="EF52">
        <v>48</v>
      </c>
      <c r="EG52" t="s">
        <v>95</v>
      </c>
      <c r="QY52">
        <f t="shared" si="2"/>
        <v>41</v>
      </c>
      <c r="QZ52">
        <f t="shared" si="3"/>
        <v>2024</v>
      </c>
      <c r="RA52" s="2">
        <f t="shared" si="4"/>
        <v>45571</v>
      </c>
      <c r="RB52" s="1">
        <f t="shared" si="5"/>
        <v>63</v>
      </c>
      <c r="RC52" s="1">
        <f t="shared" si="7"/>
        <v>66</v>
      </c>
      <c r="RD52" s="1">
        <f t="shared" si="8"/>
        <v>69</v>
      </c>
      <c r="RE52" s="1">
        <f t="shared" si="9"/>
        <v>62</v>
      </c>
      <c r="RF52" s="1">
        <f t="shared" si="10"/>
        <v>76</v>
      </c>
      <c r="RG52" s="23">
        <f t="shared" si="11"/>
        <v>48</v>
      </c>
      <c r="RH52" s="1">
        <f t="shared" si="12"/>
        <v>53</v>
      </c>
      <c r="RI52" s="1">
        <f t="shared" si="13"/>
        <v>74</v>
      </c>
      <c r="RJ52" s="1">
        <f t="shared" si="14"/>
        <v>59</v>
      </c>
      <c r="RK52" s="1">
        <f t="shared" si="15"/>
        <v>63</v>
      </c>
      <c r="RL52" s="1">
        <f t="shared" si="16"/>
        <v>72</v>
      </c>
      <c r="RM52" s="1">
        <f t="shared" si="17"/>
        <v>64</v>
      </c>
      <c r="RN52" s="1">
        <f t="shared" si="18"/>
        <v>46</v>
      </c>
      <c r="RO52" s="1">
        <f t="shared" si="19"/>
        <v>67</v>
      </c>
      <c r="RP52" s="1">
        <f t="shared" si="20"/>
        <v>44</v>
      </c>
      <c r="RQ52" s="1">
        <f t="shared" si="21"/>
        <v>67</v>
      </c>
      <c r="RR52" s="1">
        <f t="shared" si="22"/>
        <v>40</v>
      </c>
      <c r="RS52" s="1">
        <f t="shared" si="6"/>
        <v>66</v>
      </c>
      <c r="RT52" s="1">
        <f t="shared" si="23"/>
        <v>59</v>
      </c>
    </row>
    <row r="53" spans="1:488" x14ac:dyDescent="0.25">
      <c r="A53">
        <f t="shared" si="0"/>
        <v>40</v>
      </c>
      <c r="B53">
        <f t="shared" si="1"/>
        <v>2024</v>
      </c>
      <c r="C53" s="2">
        <v>45564</v>
      </c>
      <c r="D53">
        <v>12</v>
      </c>
      <c r="E53" t="s">
        <v>29</v>
      </c>
      <c r="F53">
        <v>52</v>
      </c>
      <c r="G53" t="s">
        <v>30</v>
      </c>
      <c r="H53">
        <v>25</v>
      </c>
      <c r="I53" t="s">
        <v>31</v>
      </c>
      <c r="J53">
        <v>8</v>
      </c>
      <c r="K53" t="s">
        <v>32</v>
      </c>
      <c r="L53">
        <v>3</v>
      </c>
      <c r="M53" t="s">
        <v>33</v>
      </c>
      <c r="P53">
        <v>13</v>
      </c>
      <c r="Q53" t="s">
        <v>35</v>
      </c>
      <c r="R53">
        <v>6</v>
      </c>
      <c r="S53" t="s">
        <v>36</v>
      </c>
      <c r="T53">
        <v>3</v>
      </c>
      <c r="U53" t="s">
        <v>37</v>
      </c>
      <c r="V53">
        <v>15</v>
      </c>
      <c r="W53" t="s">
        <v>38</v>
      </c>
      <c r="X53">
        <v>11</v>
      </c>
      <c r="Y53" t="s">
        <v>39</v>
      </c>
      <c r="Z53">
        <v>19</v>
      </c>
      <c r="AA53" t="s">
        <v>40</v>
      </c>
      <c r="AB53">
        <v>8</v>
      </c>
      <c r="AC53" t="s">
        <v>41</v>
      </c>
      <c r="AD53">
        <v>7</v>
      </c>
      <c r="AE53" t="s">
        <v>42</v>
      </c>
      <c r="AF53">
        <v>14</v>
      </c>
      <c r="AG53" t="s">
        <v>43</v>
      </c>
      <c r="AH53">
        <v>3</v>
      </c>
      <c r="AI53" t="s">
        <v>44</v>
      </c>
      <c r="AJ53">
        <v>12</v>
      </c>
      <c r="AK53" t="s">
        <v>45</v>
      </c>
      <c r="AL53">
        <v>11</v>
      </c>
      <c r="AM53" t="s">
        <v>46</v>
      </c>
      <c r="AN53">
        <v>17</v>
      </c>
      <c r="AO53" t="s">
        <v>47</v>
      </c>
      <c r="AP53">
        <v>13</v>
      </c>
      <c r="AQ53" t="s">
        <v>48</v>
      </c>
      <c r="AT53">
        <v>17</v>
      </c>
      <c r="AU53" t="s">
        <v>50</v>
      </c>
      <c r="AV53">
        <v>5</v>
      </c>
      <c r="AW53" t="s">
        <v>51</v>
      </c>
      <c r="AX53">
        <v>29</v>
      </c>
      <c r="AY53" t="s">
        <v>52</v>
      </c>
      <c r="AZ53">
        <v>1</v>
      </c>
      <c r="BA53" t="s">
        <v>53</v>
      </c>
      <c r="BB53">
        <v>7</v>
      </c>
      <c r="BC53" t="s">
        <v>54</v>
      </c>
      <c r="BD53">
        <v>3</v>
      </c>
      <c r="BE53" t="s">
        <v>55</v>
      </c>
      <c r="BF53">
        <v>5</v>
      </c>
      <c r="BG53" t="s">
        <v>56</v>
      </c>
      <c r="BH53">
        <v>11</v>
      </c>
      <c r="BI53" t="s">
        <v>57</v>
      </c>
      <c r="BL53">
        <v>8</v>
      </c>
      <c r="BM53" t="s">
        <v>59</v>
      </c>
      <c r="BN53">
        <v>10</v>
      </c>
      <c r="BO53" t="s">
        <v>60</v>
      </c>
      <c r="BP53">
        <v>1</v>
      </c>
      <c r="BQ53" t="s">
        <v>61</v>
      </c>
      <c r="BR53">
        <v>5</v>
      </c>
      <c r="BS53" t="s">
        <v>62</v>
      </c>
      <c r="BV53">
        <v>16</v>
      </c>
      <c r="BW53" t="s">
        <v>64</v>
      </c>
      <c r="BX53">
        <v>27</v>
      </c>
      <c r="BY53" t="s">
        <v>65</v>
      </c>
      <c r="BZ53">
        <v>53</v>
      </c>
      <c r="CA53" t="s">
        <v>66</v>
      </c>
      <c r="CB53">
        <v>20</v>
      </c>
      <c r="CC53" t="s">
        <v>67</v>
      </c>
      <c r="CD53">
        <v>38</v>
      </c>
      <c r="CE53" t="s">
        <v>68</v>
      </c>
      <c r="CF53">
        <v>57</v>
      </c>
      <c r="CG53" t="s">
        <v>69</v>
      </c>
      <c r="CH53">
        <v>50</v>
      </c>
      <c r="CI53" t="s">
        <v>70</v>
      </c>
      <c r="CJ53">
        <v>58</v>
      </c>
      <c r="CK53" t="s">
        <v>71</v>
      </c>
      <c r="CL53">
        <v>42</v>
      </c>
      <c r="CM53" t="s">
        <v>72</v>
      </c>
      <c r="CN53">
        <v>46</v>
      </c>
      <c r="CO53" t="s">
        <v>73</v>
      </c>
      <c r="CP53">
        <v>60</v>
      </c>
      <c r="CQ53" t="s">
        <v>74</v>
      </c>
      <c r="CR53">
        <v>34</v>
      </c>
      <c r="CS53" t="s">
        <v>75</v>
      </c>
      <c r="CT53">
        <v>47</v>
      </c>
      <c r="CU53" t="s">
        <v>76</v>
      </c>
      <c r="CV53">
        <v>54</v>
      </c>
      <c r="CW53" t="s">
        <v>77</v>
      </c>
      <c r="CX53">
        <v>49</v>
      </c>
      <c r="CY53" t="s">
        <v>78</v>
      </c>
      <c r="CZ53">
        <v>57</v>
      </c>
      <c r="DA53" t="s">
        <v>79</v>
      </c>
      <c r="DD53">
        <v>51</v>
      </c>
      <c r="DE53" t="s">
        <v>81</v>
      </c>
      <c r="DF53">
        <v>30</v>
      </c>
      <c r="DG53" t="s">
        <v>82</v>
      </c>
      <c r="DH53">
        <v>47</v>
      </c>
      <c r="DI53" t="s">
        <v>83</v>
      </c>
      <c r="DJ53">
        <v>40</v>
      </c>
      <c r="DK53" t="s">
        <v>84</v>
      </c>
      <c r="DL53">
        <v>60</v>
      </c>
      <c r="DM53" t="s">
        <v>85</v>
      </c>
      <c r="DN53">
        <v>41</v>
      </c>
      <c r="DO53" t="s">
        <v>86</v>
      </c>
      <c r="DP53">
        <v>37</v>
      </c>
      <c r="DQ53" t="s">
        <v>87</v>
      </c>
      <c r="DR53">
        <v>54</v>
      </c>
      <c r="DS53" t="s">
        <v>88</v>
      </c>
      <c r="DT53">
        <v>56</v>
      </c>
      <c r="DU53" t="s">
        <v>89</v>
      </c>
      <c r="DV53">
        <v>51</v>
      </c>
      <c r="DW53" t="s">
        <v>90</v>
      </c>
      <c r="DX53">
        <v>32</v>
      </c>
      <c r="DY53" t="s">
        <v>91</v>
      </c>
      <c r="DZ53">
        <v>28</v>
      </c>
      <c r="EA53" t="s">
        <v>92</v>
      </c>
      <c r="EB53">
        <v>52</v>
      </c>
      <c r="EC53" t="s">
        <v>93</v>
      </c>
      <c r="EF53">
        <v>48</v>
      </c>
      <c r="EG53" t="s">
        <v>95</v>
      </c>
      <c r="QY53">
        <f t="shared" si="2"/>
        <v>40</v>
      </c>
      <c r="QZ53">
        <f t="shared" si="3"/>
        <v>2024</v>
      </c>
      <c r="RA53" s="2">
        <f t="shared" si="4"/>
        <v>45564</v>
      </c>
      <c r="RB53" s="1">
        <f t="shared" si="5"/>
        <v>64</v>
      </c>
      <c r="RC53" s="1">
        <f t="shared" si="7"/>
        <v>66</v>
      </c>
      <c r="RD53" s="1">
        <f t="shared" si="8"/>
        <v>72</v>
      </c>
      <c r="RE53" s="1">
        <f t="shared" si="9"/>
        <v>61</v>
      </c>
      <c r="RF53" s="1">
        <f t="shared" si="10"/>
        <v>77</v>
      </c>
      <c r="RG53" s="23">
        <f t="shared" si="11"/>
        <v>50</v>
      </c>
      <c r="RH53" s="1">
        <f t="shared" si="12"/>
        <v>53</v>
      </c>
      <c r="RI53" s="1">
        <f t="shared" si="13"/>
        <v>74</v>
      </c>
      <c r="RJ53" s="1">
        <f t="shared" si="14"/>
        <v>59</v>
      </c>
      <c r="RK53" s="1">
        <f t="shared" si="15"/>
        <v>65</v>
      </c>
      <c r="RL53" s="1">
        <f t="shared" si="16"/>
        <v>70</v>
      </c>
      <c r="RM53" s="1">
        <f t="shared" si="17"/>
        <v>68</v>
      </c>
      <c r="RN53" s="1">
        <f t="shared" si="18"/>
        <v>41</v>
      </c>
      <c r="RO53" s="1">
        <f t="shared" si="19"/>
        <v>67</v>
      </c>
      <c r="RP53" s="1">
        <f t="shared" si="20"/>
        <v>44</v>
      </c>
      <c r="RQ53" s="1">
        <f t="shared" si="21"/>
        <v>59</v>
      </c>
      <c r="RR53" s="1">
        <f t="shared" si="22"/>
        <v>42</v>
      </c>
      <c r="RS53" s="1">
        <f t="shared" si="6"/>
        <v>66</v>
      </c>
      <c r="RT53" s="1">
        <f t="shared" si="23"/>
        <v>64</v>
      </c>
    </row>
    <row r="54" spans="1:488" x14ac:dyDescent="0.25">
      <c r="A54">
        <f t="shared" si="0"/>
        <v>39</v>
      </c>
      <c r="B54">
        <f t="shared" si="1"/>
        <v>2024</v>
      </c>
      <c r="C54" s="2">
        <v>45557</v>
      </c>
      <c r="D54">
        <v>12</v>
      </c>
      <c r="E54" t="s">
        <v>29</v>
      </c>
      <c r="F54">
        <v>52</v>
      </c>
      <c r="G54" t="s">
        <v>30</v>
      </c>
      <c r="H54">
        <v>25</v>
      </c>
      <c r="I54" t="s">
        <v>31</v>
      </c>
      <c r="J54">
        <v>8</v>
      </c>
      <c r="K54" t="s">
        <v>32</v>
      </c>
      <c r="L54">
        <v>3</v>
      </c>
      <c r="M54" t="s">
        <v>33</v>
      </c>
      <c r="N54">
        <v>2</v>
      </c>
      <c r="O54" t="s">
        <v>34</v>
      </c>
      <c r="P54">
        <v>13</v>
      </c>
      <c r="Q54" t="s">
        <v>35</v>
      </c>
      <c r="R54">
        <v>7</v>
      </c>
      <c r="S54" t="s">
        <v>36</v>
      </c>
      <c r="T54">
        <v>5</v>
      </c>
      <c r="U54" t="s">
        <v>37</v>
      </c>
      <c r="V54">
        <v>15</v>
      </c>
      <c r="W54" t="s">
        <v>38</v>
      </c>
      <c r="X54">
        <v>12</v>
      </c>
      <c r="Y54" t="s">
        <v>39</v>
      </c>
      <c r="Z54">
        <v>18</v>
      </c>
      <c r="AA54" t="s">
        <v>40</v>
      </c>
      <c r="AB54">
        <v>7</v>
      </c>
      <c r="AC54" t="s">
        <v>41</v>
      </c>
      <c r="AD54">
        <v>10</v>
      </c>
      <c r="AE54" t="s">
        <v>42</v>
      </c>
      <c r="AF54">
        <v>13</v>
      </c>
      <c r="AG54" t="s">
        <v>43</v>
      </c>
      <c r="AH54">
        <v>3</v>
      </c>
      <c r="AI54" t="s">
        <v>44</v>
      </c>
      <c r="AJ54">
        <v>12</v>
      </c>
      <c r="AK54" t="s">
        <v>45</v>
      </c>
      <c r="AL54">
        <v>11</v>
      </c>
      <c r="AM54" t="s">
        <v>46</v>
      </c>
      <c r="AN54">
        <v>17</v>
      </c>
      <c r="AO54" t="s">
        <v>47</v>
      </c>
      <c r="AP54">
        <v>12</v>
      </c>
      <c r="AQ54" t="s">
        <v>48</v>
      </c>
      <c r="AT54">
        <v>18</v>
      </c>
      <c r="AU54" t="s">
        <v>50</v>
      </c>
      <c r="AV54">
        <v>5</v>
      </c>
      <c r="AW54" t="s">
        <v>51</v>
      </c>
      <c r="AX54">
        <v>24</v>
      </c>
      <c r="AY54" t="s">
        <v>52</v>
      </c>
      <c r="AZ54">
        <v>1</v>
      </c>
      <c r="BA54" t="s">
        <v>53</v>
      </c>
      <c r="BB54">
        <v>6</v>
      </c>
      <c r="BC54" t="s">
        <v>54</v>
      </c>
      <c r="BD54">
        <v>3</v>
      </c>
      <c r="BE54" t="s">
        <v>55</v>
      </c>
      <c r="BF54">
        <v>6</v>
      </c>
      <c r="BG54" t="s">
        <v>56</v>
      </c>
      <c r="BH54">
        <v>8</v>
      </c>
      <c r="BI54" t="s">
        <v>57</v>
      </c>
      <c r="BJ54">
        <v>2</v>
      </c>
      <c r="BK54" t="s">
        <v>58</v>
      </c>
      <c r="BL54">
        <v>10</v>
      </c>
      <c r="BM54" t="s">
        <v>59</v>
      </c>
      <c r="BN54">
        <v>11</v>
      </c>
      <c r="BO54" t="s">
        <v>60</v>
      </c>
      <c r="BP54">
        <v>2</v>
      </c>
      <c r="BQ54" t="s">
        <v>61</v>
      </c>
      <c r="BR54">
        <v>2</v>
      </c>
      <c r="BS54" t="s">
        <v>62</v>
      </c>
      <c r="BV54">
        <v>16</v>
      </c>
      <c r="BW54" t="s">
        <v>64</v>
      </c>
      <c r="BX54">
        <v>25</v>
      </c>
      <c r="BY54" t="s">
        <v>65</v>
      </c>
      <c r="BZ54">
        <v>52</v>
      </c>
      <c r="CA54" t="s">
        <v>66</v>
      </c>
      <c r="CB54">
        <v>14</v>
      </c>
      <c r="CC54" t="s">
        <v>67</v>
      </c>
      <c r="CD54">
        <v>43</v>
      </c>
      <c r="CE54" t="s">
        <v>68</v>
      </c>
      <c r="CF54">
        <v>56</v>
      </c>
      <c r="CG54" t="s">
        <v>69</v>
      </c>
      <c r="CH54">
        <v>49</v>
      </c>
      <c r="CI54" t="s">
        <v>70</v>
      </c>
      <c r="CJ54">
        <v>60</v>
      </c>
      <c r="CK54" t="s">
        <v>71</v>
      </c>
      <c r="CL54">
        <v>44</v>
      </c>
      <c r="CM54" t="s">
        <v>72</v>
      </c>
      <c r="CN54">
        <v>43</v>
      </c>
      <c r="CO54" t="s">
        <v>73</v>
      </c>
      <c r="CP54">
        <v>61</v>
      </c>
      <c r="CQ54" t="s">
        <v>74</v>
      </c>
      <c r="CR54">
        <v>33</v>
      </c>
      <c r="CS54" t="s">
        <v>75</v>
      </c>
      <c r="CT54">
        <v>45</v>
      </c>
      <c r="CU54" t="s">
        <v>76</v>
      </c>
      <c r="CV54">
        <v>55</v>
      </c>
      <c r="CW54" t="s">
        <v>77</v>
      </c>
      <c r="CX54">
        <v>49</v>
      </c>
      <c r="CY54" t="s">
        <v>78</v>
      </c>
      <c r="CZ54">
        <v>60</v>
      </c>
      <c r="DA54" t="s">
        <v>79</v>
      </c>
      <c r="DD54">
        <v>48</v>
      </c>
      <c r="DE54" t="s">
        <v>81</v>
      </c>
      <c r="DF54">
        <v>25</v>
      </c>
      <c r="DG54" t="s">
        <v>82</v>
      </c>
      <c r="DH54">
        <v>54</v>
      </c>
      <c r="DI54" t="s">
        <v>83</v>
      </c>
      <c r="DJ54">
        <v>45</v>
      </c>
      <c r="DK54" t="s">
        <v>84</v>
      </c>
      <c r="DL54">
        <v>57</v>
      </c>
      <c r="DM54" t="s">
        <v>85</v>
      </c>
      <c r="DN54">
        <v>32</v>
      </c>
      <c r="DO54" t="s">
        <v>86</v>
      </c>
      <c r="DP54">
        <v>33</v>
      </c>
      <c r="DQ54" t="s">
        <v>87</v>
      </c>
      <c r="DR54">
        <v>62</v>
      </c>
      <c r="DS54" t="s">
        <v>88</v>
      </c>
      <c r="DT54">
        <v>35</v>
      </c>
      <c r="DU54" t="s">
        <v>89</v>
      </c>
      <c r="DV54">
        <v>58</v>
      </c>
      <c r="DW54" t="s">
        <v>90</v>
      </c>
      <c r="DX54">
        <v>35</v>
      </c>
      <c r="DY54" t="s">
        <v>91</v>
      </c>
      <c r="DZ54">
        <v>32</v>
      </c>
      <c r="EA54" t="s">
        <v>92</v>
      </c>
      <c r="EB54">
        <v>48</v>
      </c>
      <c r="EC54" t="s">
        <v>93</v>
      </c>
      <c r="EF54">
        <v>47</v>
      </c>
      <c r="EG54" t="s">
        <v>95</v>
      </c>
      <c r="QY54">
        <f t="shared" si="2"/>
        <v>39</v>
      </c>
      <c r="QZ54">
        <f t="shared" si="3"/>
        <v>2024</v>
      </c>
      <c r="RA54" s="2">
        <f t="shared" si="4"/>
        <v>45557</v>
      </c>
      <c r="RB54" s="1">
        <f t="shared" si="5"/>
        <v>64</v>
      </c>
      <c r="RC54" s="1">
        <f t="shared" si="7"/>
        <v>65</v>
      </c>
      <c r="RD54" s="1">
        <f t="shared" si="8"/>
        <v>71</v>
      </c>
      <c r="RE54" s="1">
        <f t="shared" si="9"/>
        <v>61</v>
      </c>
      <c r="RF54" s="1">
        <f t="shared" si="10"/>
        <v>78</v>
      </c>
      <c r="RG54" s="23">
        <f t="shared" si="11"/>
        <v>51</v>
      </c>
      <c r="RH54" s="1">
        <f t="shared" si="12"/>
        <v>53</v>
      </c>
      <c r="RI54" s="1">
        <f t="shared" si="13"/>
        <v>74</v>
      </c>
      <c r="RJ54" s="1">
        <f t="shared" si="14"/>
        <v>57</v>
      </c>
      <c r="RK54" s="1">
        <f t="shared" si="15"/>
        <v>66</v>
      </c>
      <c r="RL54" s="1">
        <f t="shared" si="16"/>
        <v>72</v>
      </c>
      <c r="RM54" s="1">
        <f t="shared" si="17"/>
        <v>66</v>
      </c>
      <c r="RN54" s="1">
        <f t="shared" si="18"/>
        <v>46</v>
      </c>
      <c r="RO54" s="1">
        <f t="shared" si="19"/>
        <v>63</v>
      </c>
      <c r="RP54" s="1">
        <f t="shared" si="20"/>
        <v>35</v>
      </c>
      <c r="RQ54" s="1">
        <f t="shared" si="21"/>
        <v>68</v>
      </c>
      <c r="RR54" s="1">
        <f t="shared" si="22"/>
        <v>46</v>
      </c>
      <c r="RS54" s="1">
        <f t="shared" si="6"/>
        <v>66</v>
      </c>
      <c r="RT54" s="1">
        <f t="shared" si="23"/>
        <v>63</v>
      </c>
    </row>
    <row r="55" spans="1:488" x14ac:dyDescent="0.25">
      <c r="A55">
        <f t="shared" si="0"/>
        <v>38</v>
      </c>
      <c r="B55">
        <f t="shared" si="1"/>
        <v>2024</v>
      </c>
      <c r="C55" s="2">
        <v>45550</v>
      </c>
      <c r="D55">
        <v>12</v>
      </c>
      <c r="E55" t="s">
        <v>29</v>
      </c>
      <c r="F55">
        <v>52</v>
      </c>
      <c r="G55" t="s">
        <v>30</v>
      </c>
      <c r="H55">
        <v>25</v>
      </c>
      <c r="I55" t="s">
        <v>31</v>
      </c>
      <c r="J55">
        <v>8</v>
      </c>
      <c r="K55" t="s">
        <v>32</v>
      </c>
      <c r="L55">
        <v>3</v>
      </c>
      <c r="M55" t="s">
        <v>33</v>
      </c>
      <c r="N55">
        <v>1</v>
      </c>
      <c r="O55" t="s">
        <v>34</v>
      </c>
      <c r="P55">
        <v>12</v>
      </c>
      <c r="Q55" t="s">
        <v>35</v>
      </c>
      <c r="R55">
        <v>10</v>
      </c>
      <c r="S55" t="s">
        <v>36</v>
      </c>
      <c r="T55">
        <v>5</v>
      </c>
      <c r="U55" t="s">
        <v>37</v>
      </c>
      <c r="V55">
        <v>18</v>
      </c>
      <c r="W55" t="s">
        <v>38</v>
      </c>
      <c r="X55">
        <v>12</v>
      </c>
      <c r="Y55" t="s">
        <v>39</v>
      </c>
      <c r="Z55">
        <v>19</v>
      </c>
      <c r="AA55" t="s">
        <v>40</v>
      </c>
      <c r="AB55">
        <v>7</v>
      </c>
      <c r="AC55" t="s">
        <v>41</v>
      </c>
      <c r="AD55">
        <v>10</v>
      </c>
      <c r="AE55" t="s">
        <v>42</v>
      </c>
      <c r="AF55">
        <v>4</v>
      </c>
      <c r="AG55" t="s">
        <v>43</v>
      </c>
      <c r="AH55">
        <v>5</v>
      </c>
      <c r="AI55" t="s">
        <v>44</v>
      </c>
      <c r="AJ55">
        <v>12</v>
      </c>
      <c r="AK55" t="s">
        <v>45</v>
      </c>
      <c r="AL55">
        <v>12</v>
      </c>
      <c r="AM55" t="s">
        <v>46</v>
      </c>
      <c r="AN55">
        <v>11</v>
      </c>
      <c r="AO55" t="s">
        <v>47</v>
      </c>
      <c r="AP55">
        <v>12</v>
      </c>
      <c r="AQ55" t="s">
        <v>48</v>
      </c>
      <c r="AT55">
        <v>17</v>
      </c>
      <c r="AU55" t="s">
        <v>50</v>
      </c>
      <c r="AV55">
        <v>5</v>
      </c>
      <c r="AW55" t="s">
        <v>51</v>
      </c>
      <c r="AX55">
        <v>31</v>
      </c>
      <c r="AY55" t="s">
        <v>52</v>
      </c>
      <c r="AZ55">
        <v>5</v>
      </c>
      <c r="BA55" t="s">
        <v>53</v>
      </c>
      <c r="BB55">
        <v>7</v>
      </c>
      <c r="BC55" t="s">
        <v>54</v>
      </c>
      <c r="BD55">
        <v>4</v>
      </c>
      <c r="BE55" t="s">
        <v>55</v>
      </c>
      <c r="BF55">
        <v>3</v>
      </c>
      <c r="BG55" t="s">
        <v>56</v>
      </c>
      <c r="BH55">
        <v>9</v>
      </c>
      <c r="BI55" t="s">
        <v>57</v>
      </c>
      <c r="BJ55">
        <v>2</v>
      </c>
      <c r="BK55" t="s">
        <v>58</v>
      </c>
      <c r="BL55">
        <v>11</v>
      </c>
      <c r="BM55" t="s">
        <v>59</v>
      </c>
      <c r="BN55">
        <v>9</v>
      </c>
      <c r="BO55" t="s">
        <v>60</v>
      </c>
      <c r="BP55">
        <v>2</v>
      </c>
      <c r="BQ55" t="s">
        <v>61</v>
      </c>
      <c r="BR55">
        <v>4</v>
      </c>
      <c r="BS55" t="s">
        <v>62</v>
      </c>
      <c r="BV55">
        <v>15</v>
      </c>
      <c r="BW55" t="s">
        <v>64</v>
      </c>
      <c r="BX55">
        <v>25</v>
      </c>
      <c r="BY55" t="s">
        <v>65</v>
      </c>
      <c r="BZ55">
        <v>54</v>
      </c>
      <c r="CA55" t="s">
        <v>66</v>
      </c>
      <c r="CB55">
        <v>25</v>
      </c>
      <c r="CC55" t="s">
        <v>67</v>
      </c>
      <c r="CD55">
        <v>47</v>
      </c>
      <c r="CE55" t="s">
        <v>68</v>
      </c>
      <c r="CF55">
        <v>54</v>
      </c>
      <c r="CG55" t="s">
        <v>69</v>
      </c>
      <c r="CH55">
        <v>51</v>
      </c>
      <c r="CI55" t="s">
        <v>70</v>
      </c>
      <c r="CJ55">
        <v>58</v>
      </c>
      <c r="CK55" t="s">
        <v>71</v>
      </c>
      <c r="CL55">
        <v>44</v>
      </c>
      <c r="CM55" t="s">
        <v>72</v>
      </c>
      <c r="CN55">
        <v>46</v>
      </c>
      <c r="CO55" t="s">
        <v>73</v>
      </c>
      <c r="CP55">
        <v>69</v>
      </c>
      <c r="CQ55" t="s">
        <v>74</v>
      </c>
      <c r="CR55">
        <v>42</v>
      </c>
      <c r="CS55" t="s">
        <v>75</v>
      </c>
      <c r="CT55">
        <v>48</v>
      </c>
      <c r="CU55" t="s">
        <v>76</v>
      </c>
      <c r="CV55">
        <v>54</v>
      </c>
      <c r="CW55" t="s">
        <v>77</v>
      </c>
      <c r="CX55">
        <v>50</v>
      </c>
      <c r="CY55" t="s">
        <v>78</v>
      </c>
      <c r="CZ55">
        <v>59</v>
      </c>
      <c r="DA55" t="s">
        <v>79</v>
      </c>
      <c r="DD55">
        <v>48</v>
      </c>
      <c r="DE55" t="s">
        <v>81</v>
      </c>
      <c r="DF55">
        <v>32</v>
      </c>
      <c r="DG55" t="s">
        <v>82</v>
      </c>
      <c r="DH55">
        <v>40</v>
      </c>
      <c r="DI55" t="s">
        <v>83</v>
      </c>
      <c r="DJ55">
        <v>41</v>
      </c>
      <c r="DK55" t="s">
        <v>84</v>
      </c>
      <c r="DL55">
        <v>55</v>
      </c>
      <c r="DM55" t="s">
        <v>85</v>
      </c>
      <c r="DN55">
        <v>36</v>
      </c>
      <c r="DO55" t="s">
        <v>86</v>
      </c>
      <c r="DP55">
        <v>32</v>
      </c>
      <c r="DQ55" t="s">
        <v>87</v>
      </c>
      <c r="DR55">
        <v>63</v>
      </c>
      <c r="DS55" t="s">
        <v>88</v>
      </c>
      <c r="DT55">
        <v>44</v>
      </c>
      <c r="DU55" t="s">
        <v>89</v>
      </c>
      <c r="DV55">
        <v>50</v>
      </c>
      <c r="DW55" t="s">
        <v>90</v>
      </c>
      <c r="DX55">
        <v>36</v>
      </c>
      <c r="DY55" t="s">
        <v>91</v>
      </c>
      <c r="DZ55">
        <v>25</v>
      </c>
      <c r="EA55" t="s">
        <v>92</v>
      </c>
      <c r="EB55">
        <v>49</v>
      </c>
      <c r="EC55" t="s">
        <v>93</v>
      </c>
      <c r="EF55">
        <v>47</v>
      </c>
      <c r="EG55" t="s">
        <v>95</v>
      </c>
      <c r="QY55">
        <f t="shared" si="2"/>
        <v>38</v>
      </c>
      <c r="QZ55">
        <f t="shared" si="3"/>
        <v>2024</v>
      </c>
      <c r="RA55" s="2">
        <f t="shared" si="4"/>
        <v>45550</v>
      </c>
      <c r="RB55" s="1">
        <f t="shared" si="5"/>
        <v>64</v>
      </c>
      <c r="RC55" s="1">
        <f t="shared" si="7"/>
        <v>66</v>
      </c>
      <c r="RD55" s="1">
        <f t="shared" si="8"/>
        <v>72</v>
      </c>
      <c r="RE55" s="1">
        <f t="shared" si="9"/>
        <v>63</v>
      </c>
      <c r="RF55" s="1">
        <f t="shared" si="10"/>
        <v>77</v>
      </c>
      <c r="RG55" s="23">
        <f t="shared" si="11"/>
        <v>51</v>
      </c>
      <c r="RH55" s="1">
        <f t="shared" si="12"/>
        <v>56</v>
      </c>
      <c r="RI55" s="1">
        <f t="shared" si="13"/>
        <v>73</v>
      </c>
      <c r="RJ55" s="1">
        <f t="shared" si="14"/>
        <v>60</v>
      </c>
      <c r="RK55" s="1">
        <f t="shared" si="15"/>
        <v>66</v>
      </c>
      <c r="RL55" s="1">
        <f t="shared" si="16"/>
        <v>71</v>
      </c>
      <c r="RM55" s="1">
        <f t="shared" si="17"/>
        <v>65</v>
      </c>
      <c r="RN55" s="1">
        <f t="shared" si="18"/>
        <v>46</v>
      </c>
      <c r="RO55" s="1">
        <f t="shared" si="19"/>
        <v>62</v>
      </c>
      <c r="RP55" s="1">
        <f t="shared" si="20"/>
        <v>40</v>
      </c>
      <c r="RQ55" s="1">
        <f t="shared" si="21"/>
        <v>61</v>
      </c>
      <c r="RR55" s="1">
        <f t="shared" si="22"/>
        <v>45</v>
      </c>
      <c r="RS55" s="1">
        <f t="shared" si="6"/>
        <v>61</v>
      </c>
      <c r="RT55" s="1">
        <f t="shared" si="23"/>
        <v>62</v>
      </c>
    </row>
    <row r="56" spans="1:488" x14ac:dyDescent="0.25">
      <c r="A56">
        <f t="shared" si="0"/>
        <v>37</v>
      </c>
      <c r="B56">
        <f t="shared" si="1"/>
        <v>2024</v>
      </c>
      <c r="C56" s="2">
        <v>45543</v>
      </c>
      <c r="D56">
        <v>13</v>
      </c>
      <c r="E56" t="s">
        <v>29</v>
      </c>
      <c r="F56">
        <v>52</v>
      </c>
      <c r="G56" t="s">
        <v>30</v>
      </c>
      <c r="H56">
        <v>25</v>
      </c>
      <c r="I56" t="s">
        <v>31</v>
      </c>
      <c r="J56">
        <v>7</v>
      </c>
      <c r="K56" t="s">
        <v>32</v>
      </c>
      <c r="L56">
        <v>3</v>
      </c>
      <c r="M56" t="s">
        <v>33</v>
      </c>
      <c r="N56">
        <v>1</v>
      </c>
      <c r="O56" t="s">
        <v>34</v>
      </c>
      <c r="P56">
        <v>15</v>
      </c>
      <c r="Q56" t="s">
        <v>35</v>
      </c>
      <c r="R56">
        <v>8</v>
      </c>
      <c r="S56" t="s">
        <v>36</v>
      </c>
      <c r="T56">
        <v>3</v>
      </c>
      <c r="U56" t="s">
        <v>37</v>
      </c>
      <c r="V56">
        <v>14</v>
      </c>
      <c r="W56" t="s">
        <v>38</v>
      </c>
      <c r="X56">
        <v>13</v>
      </c>
      <c r="Y56" t="s">
        <v>39</v>
      </c>
      <c r="Z56">
        <v>21</v>
      </c>
      <c r="AA56" t="s">
        <v>40</v>
      </c>
      <c r="AB56">
        <v>7</v>
      </c>
      <c r="AC56" t="s">
        <v>41</v>
      </c>
      <c r="AD56">
        <v>10</v>
      </c>
      <c r="AE56" t="s">
        <v>42</v>
      </c>
      <c r="AF56">
        <v>7</v>
      </c>
      <c r="AG56" t="s">
        <v>43</v>
      </c>
      <c r="AH56">
        <v>4</v>
      </c>
      <c r="AI56" t="s">
        <v>44</v>
      </c>
      <c r="AJ56">
        <v>13</v>
      </c>
      <c r="AK56" t="s">
        <v>45</v>
      </c>
      <c r="AL56">
        <v>10</v>
      </c>
      <c r="AM56" t="s">
        <v>46</v>
      </c>
      <c r="AN56">
        <v>16</v>
      </c>
      <c r="AO56" t="s">
        <v>47</v>
      </c>
      <c r="AP56">
        <v>14</v>
      </c>
      <c r="AQ56" t="s">
        <v>48</v>
      </c>
      <c r="AT56">
        <v>15</v>
      </c>
      <c r="AU56" t="s">
        <v>50</v>
      </c>
      <c r="AV56">
        <v>8</v>
      </c>
      <c r="AW56" t="s">
        <v>51</v>
      </c>
      <c r="AX56">
        <v>29</v>
      </c>
      <c r="AY56" t="s">
        <v>52</v>
      </c>
      <c r="AZ56">
        <v>4</v>
      </c>
      <c r="BA56" t="s">
        <v>53</v>
      </c>
      <c r="BB56">
        <v>7</v>
      </c>
      <c r="BC56" t="s">
        <v>54</v>
      </c>
      <c r="BD56">
        <v>6</v>
      </c>
      <c r="BE56" t="s">
        <v>55</v>
      </c>
      <c r="BF56">
        <v>3</v>
      </c>
      <c r="BG56" t="s">
        <v>56</v>
      </c>
      <c r="BH56">
        <v>12</v>
      </c>
      <c r="BI56" t="s">
        <v>57</v>
      </c>
      <c r="BJ56">
        <v>3</v>
      </c>
      <c r="BK56" t="s">
        <v>58</v>
      </c>
      <c r="BL56">
        <v>13</v>
      </c>
      <c r="BM56" t="s">
        <v>59</v>
      </c>
      <c r="BN56">
        <v>10</v>
      </c>
      <c r="BO56" t="s">
        <v>60</v>
      </c>
      <c r="BP56">
        <v>2</v>
      </c>
      <c r="BQ56" t="s">
        <v>61</v>
      </c>
      <c r="BR56">
        <v>6</v>
      </c>
      <c r="BS56" t="s">
        <v>62</v>
      </c>
      <c r="BV56">
        <v>15</v>
      </c>
      <c r="BW56" t="s">
        <v>64</v>
      </c>
      <c r="BX56">
        <v>27</v>
      </c>
      <c r="BY56" t="s">
        <v>65</v>
      </c>
      <c r="BZ56">
        <v>58</v>
      </c>
      <c r="CA56" t="s">
        <v>66</v>
      </c>
      <c r="CB56">
        <v>32</v>
      </c>
      <c r="CC56" t="s">
        <v>67</v>
      </c>
      <c r="CD56">
        <v>49</v>
      </c>
      <c r="CE56" t="s">
        <v>68</v>
      </c>
      <c r="CF56">
        <v>56</v>
      </c>
      <c r="CG56" t="s">
        <v>69</v>
      </c>
      <c r="CH56">
        <v>55</v>
      </c>
      <c r="CI56" t="s">
        <v>70</v>
      </c>
      <c r="CJ56">
        <v>57</v>
      </c>
      <c r="CK56" t="s">
        <v>71</v>
      </c>
      <c r="CL56">
        <v>48</v>
      </c>
      <c r="CM56" t="s">
        <v>72</v>
      </c>
      <c r="CN56">
        <v>49</v>
      </c>
      <c r="CO56" t="s">
        <v>73</v>
      </c>
      <c r="CP56">
        <v>75</v>
      </c>
      <c r="CQ56" t="s">
        <v>74</v>
      </c>
      <c r="CR56">
        <v>39</v>
      </c>
      <c r="CS56" t="s">
        <v>75</v>
      </c>
      <c r="CT56">
        <v>46</v>
      </c>
      <c r="CU56" t="s">
        <v>76</v>
      </c>
      <c r="CV56">
        <v>52</v>
      </c>
      <c r="CW56" t="s">
        <v>77</v>
      </c>
      <c r="CX56">
        <v>48</v>
      </c>
      <c r="CY56" t="s">
        <v>78</v>
      </c>
      <c r="CZ56">
        <v>59</v>
      </c>
      <c r="DA56" t="s">
        <v>79</v>
      </c>
      <c r="DD56">
        <v>50</v>
      </c>
      <c r="DE56" t="s">
        <v>81</v>
      </c>
      <c r="DF56">
        <v>46</v>
      </c>
      <c r="DG56" t="s">
        <v>82</v>
      </c>
      <c r="DH56">
        <v>44</v>
      </c>
      <c r="DI56" t="s">
        <v>83</v>
      </c>
      <c r="DJ56">
        <v>48</v>
      </c>
      <c r="DK56" t="s">
        <v>84</v>
      </c>
      <c r="DL56">
        <v>55</v>
      </c>
      <c r="DM56" t="s">
        <v>85</v>
      </c>
      <c r="DN56">
        <v>41</v>
      </c>
      <c r="DO56" t="s">
        <v>86</v>
      </c>
      <c r="DP56">
        <v>32</v>
      </c>
      <c r="DQ56" t="s">
        <v>87</v>
      </c>
      <c r="DR56">
        <v>64</v>
      </c>
      <c r="DS56" t="s">
        <v>88</v>
      </c>
      <c r="DT56">
        <v>53</v>
      </c>
      <c r="DU56" t="s">
        <v>89</v>
      </c>
      <c r="DV56">
        <v>54</v>
      </c>
      <c r="DW56" t="s">
        <v>90</v>
      </c>
      <c r="DX56">
        <v>35</v>
      </c>
      <c r="DY56" t="s">
        <v>91</v>
      </c>
      <c r="DZ56">
        <v>20</v>
      </c>
      <c r="EA56" t="s">
        <v>92</v>
      </c>
      <c r="EB56">
        <v>40</v>
      </c>
      <c r="EC56" t="s">
        <v>93</v>
      </c>
      <c r="EF56">
        <v>47</v>
      </c>
      <c r="EG56" t="s">
        <v>95</v>
      </c>
      <c r="QY56">
        <f t="shared" si="2"/>
        <v>37</v>
      </c>
      <c r="QZ56">
        <f t="shared" si="3"/>
        <v>2024</v>
      </c>
      <c r="RA56" s="2">
        <f t="shared" si="4"/>
        <v>45543</v>
      </c>
      <c r="RB56" s="1">
        <f t="shared" si="5"/>
        <v>65</v>
      </c>
      <c r="RC56" s="1">
        <f t="shared" si="7"/>
        <v>73</v>
      </c>
      <c r="RD56" s="1">
        <f t="shared" si="8"/>
        <v>70</v>
      </c>
      <c r="RE56" s="1">
        <f t="shared" si="9"/>
        <v>68</v>
      </c>
      <c r="RF56" s="1">
        <f t="shared" si="10"/>
        <v>78</v>
      </c>
      <c r="RG56" s="23">
        <f t="shared" si="11"/>
        <v>55</v>
      </c>
      <c r="RH56" s="1">
        <f t="shared" si="12"/>
        <v>59</v>
      </c>
      <c r="RI56" s="1">
        <f t="shared" si="13"/>
        <v>82</v>
      </c>
      <c r="RJ56" s="1">
        <f t="shared" si="14"/>
        <v>59</v>
      </c>
      <c r="RK56" s="1">
        <f t="shared" si="15"/>
        <v>62</v>
      </c>
      <c r="RL56" s="1">
        <f t="shared" si="16"/>
        <v>73</v>
      </c>
      <c r="RM56" s="1">
        <f t="shared" si="17"/>
        <v>65</v>
      </c>
      <c r="RN56" s="1">
        <f t="shared" si="18"/>
        <v>52</v>
      </c>
      <c r="RO56" s="1">
        <f t="shared" si="19"/>
        <v>62</v>
      </c>
      <c r="RP56" s="1">
        <f t="shared" si="20"/>
        <v>47</v>
      </c>
      <c r="RQ56" s="1">
        <f t="shared" si="21"/>
        <v>67</v>
      </c>
      <c r="RR56" s="1">
        <f t="shared" si="22"/>
        <v>45</v>
      </c>
      <c r="RS56" s="1">
        <f t="shared" si="6"/>
        <v>64</v>
      </c>
      <c r="RT56" s="1">
        <f t="shared" si="23"/>
        <v>62</v>
      </c>
    </row>
    <row r="57" spans="1:488" x14ac:dyDescent="0.25">
      <c r="A57">
        <f t="shared" si="0"/>
        <v>36</v>
      </c>
      <c r="B57">
        <f t="shared" si="1"/>
        <v>2024</v>
      </c>
      <c r="C57" s="2">
        <v>45536</v>
      </c>
      <c r="D57">
        <v>13</v>
      </c>
      <c r="E57" t="s">
        <v>29</v>
      </c>
      <c r="F57">
        <v>52</v>
      </c>
      <c r="G57" t="s">
        <v>30</v>
      </c>
      <c r="H57">
        <v>25</v>
      </c>
      <c r="I57" t="s">
        <v>31</v>
      </c>
      <c r="J57">
        <v>7</v>
      </c>
      <c r="K57" t="s">
        <v>32</v>
      </c>
      <c r="L57">
        <v>3</v>
      </c>
      <c r="M57" t="s">
        <v>33</v>
      </c>
      <c r="P57">
        <v>17</v>
      </c>
      <c r="Q57" t="s">
        <v>35</v>
      </c>
      <c r="R57">
        <v>9</v>
      </c>
      <c r="S57" t="s">
        <v>36</v>
      </c>
      <c r="T57">
        <v>4</v>
      </c>
      <c r="U57" t="s">
        <v>37</v>
      </c>
      <c r="V57">
        <v>12</v>
      </c>
      <c r="W57" t="s">
        <v>38</v>
      </c>
      <c r="X57">
        <v>14</v>
      </c>
      <c r="Y57" t="s">
        <v>39</v>
      </c>
      <c r="Z57">
        <v>19</v>
      </c>
      <c r="AA57" t="s">
        <v>40</v>
      </c>
      <c r="AB57">
        <v>10</v>
      </c>
      <c r="AC57" t="s">
        <v>41</v>
      </c>
      <c r="AD57">
        <v>9</v>
      </c>
      <c r="AE57" t="s">
        <v>42</v>
      </c>
      <c r="AF57">
        <v>14</v>
      </c>
      <c r="AG57" t="s">
        <v>43</v>
      </c>
      <c r="AH57">
        <v>3</v>
      </c>
      <c r="AI57" t="s">
        <v>44</v>
      </c>
      <c r="AJ57">
        <v>16</v>
      </c>
      <c r="AK57" t="s">
        <v>45</v>
      </c>
      <c r="AL57">
        <v>10</v>
      </c>
      <c r="AM57" t="s">
        <v>46</v>
      </c>
      <c r="AN57">
        <v>16</v>
      </c>
      <c r="AO57" t="s">
        <v>47</v>
      </c>
      <c r="AP57">
        <v>13</v>
      </c>
      <c r="AQ57" t="s">
        <v>48</v>
      </c>
      <c r="AT57">
        <v>17</v>
      </c>
      <c r="AU57" t="s">
        <v>50</v>
      </c>
      <c r="AV57">
        <v>2</v>
      </c>
      <c r="AW57" t="s">
        <v>51</v>
      </c>
      <c r="AX57">
        <v>32</v>
      </c>
      <c r="AY57" t="s">
        <v>52</v>
      </c>
      <c r="AZ57">
        <v>5</v>
      </c>
      <c r="BA57" t="s">
        <v>53</v>
      </c>
      <c r="BB57">
        <v>7</v>
      </c>
      <c r="BC57" t="s">
        <v>54</v>
      </c>
      <c r="BD57">
        <v>6</v>
      </c>
      <c r="BE57" t="s">
        <v>55</v>
      </c>
      <c r="BF57">
        <v>3</v>
      </c>
      <c r="BG57" t="s">
        <v>56</v>
      </c>
      <c r="BH57">
        <v>12</v>
      </c>
      <c r="BI57" t="s">
        <v>57</v>
      </c>
      <c r="BJ57">
        <v>2</v>
      </c>
      <c r="BK57" t="s">
        <v>58</v>
      </c>
      <c r="BL57">
        <v>13</v>
      </c>
      <c r="BM57" t="s">
        <v>59</v>
      </c>
      <c r="BN57">
        <v>8</v>
      </c>
      <c r="BO57" t="s">
        <v>60</v>
      </c>
      <c r="BP57">
        <v>3</v>
      </c>
      <c r="BQ57" t="s">
        <v>61</v>
      </c>
      <c r="BR57">
        <v>1</v>
      </c>
      <c r="BS57" t="s">
        <v>62</v>
      </c>
      <c r="BV57">
        <v>15</v>
      </c>
      <c r="BW57" t="s">
        <v>64</v>
      </c>
      <c r="BX57">
        <v>35</v>
      </c>
      <c r="BY57" t="s">
        <v>65</v>
      </c>
      <c r="BZ57">
        <v>56</v>
      </c>
      <c r="CA57" t="s">
        <v>66</v>
      </c>
      <c r="CB57">
        <v>39</v>
      </c>
      <c r="CC57" t="s">
        <v>67</v>
      </c>
      <c r="CD57">
        <v>50</v>
      </c>
      <c r="CE57" t="s">
        <v>68</v>
      </c>
      <c r="CF57">
        <v>56</v>
      </c>
      <c r="CG57" t="s">
        <v>69</v>
      </c>
      <c r="CH57">
        <v>54</v>
      </c>
      <c r="CI57" t="s">
        <v>70</v>
      </c>
      <c r="CJ57">
        <v>58</v>
      </c>
      <c r="CK57" t="s">
        <v>71</v>
      </c>
      <c r="CL57">
        <v>51</v>
      </c>
      <c r="CM57" t="s">
        <v>72</v>
      </c>
      <c r="CN57">
        <v>52</v>
      </c>
      <c r="CO57" t="s">
        <v>73</v>
      </c>
      <c r="CP57">
        <v>66</v>
      </c>
      <c r="CQ57" t="s">
        <v>74</v>
      </c>
      <c r="CR57">
        <v>38</v>
      </c>
      <c r="CS57" t="s">
        <v>75</v>
      </c>
      <c r="CT57">
        <v>47</v>
      </c>
      <c r="CU57" t="s">
        <v>76</v>
      </c>
      <c r="CV57">
        <v>56</v>
      </c>
      <c r="CW57" t="s">
        <v>77</v>
      </c>
      <c r="CX57">
        <v>45</v>
      </c>
      <c r="CY57" t="s">
        <v>78</v>
      </c>
      <c r="CZ57">
        <v>61</v>
      </c>
      <c r="DA57" t="s">
        <v>79</v>
      </c>
      <c r="DD57">
        <v>50</v>
      </c>
      <c r="DE57" t="s">
        <v>81</v>
      </c>
      <c r="DF57">
        <v>90</v>
      </c>
      <c r="DG57" t="s">
        <v>82</v>
      </c>
      <c r="DH57">
        <v>36</v>
      </c>
      <c r="DI57" t="s">
        <v>83</v>
      </c>
      <c r="DJ57">
        <v>51</v>
      </c>
      <c r="DK57" t="s">
        <v>84</v>
      </c>
      <c r="DL57">
        <v>51</v>
      </c>
      <c r="DM57" t="s">
        <v>85</v>
      </c>
      <c r="DN57">
        <v>40</v>
      </c>
      <c r="DO57" t="s">
        <v>86</v>
      </c>
      <c r="DP57">
        <v>33</v>
      </c>
      <c r="DQ57" t="s">
        <v>87</v>
      </c>
      <c r="DR57">
        <v>60</v>
      </c>
      <c r="DS57" t="s">
        <v>88</v>
      </c>
      <c r="DT57">
        <v>53</v>
      </c>
      <c r="DU57" t="s">
        <v>89</v>
      </c>
      <c r="DV57">
        <v>53</v>
      </c>
      <c r="DW57" t="s">
        <v>90</v>
      </c>
      <c r="DX57">
        <v>34</v>
      </c>
      <c r="DY57" t="s">
        <v>91</v>
      </c>
      <c r="DZ57">
        <v>24</v>
      </c>
      <c r="EA57" t="s">
        <v>92</v>
      </c>
      <c r="EB57">
        <v>49</v>
      </c>
      <c r="EC57" t="s">
        <v>93</v>
      </c>
      <c r="EF57">
        <v>46</v>
      </c>
      <c r="EG57" t="s">
        <v>95</v>
      </c>
      <c r="QY57">
        <f t="shared" si="2"/>
        <v>36</v>
      </c>
      <c r="QZ57">
        <f t="shared" si="3"/>
        <v>2024</v>
      </c>
      <c r="RA57" s="2">
        <f t="shared" si="4"/>
        <v>45536</v>
      </c>
      <c r="RB57" s="1">
        <f t="shared" si="5"/>
        <v>65</v>
      </c>
      <c r="RC57" s="1">
        <f t="shared" si="7"/>
        <v>73</v>
      </c>
      <c r="RD57" s="1">
        <f t="shared" si="8"/>
        <v>68</v>
      </c>
      <c r="RE57" s="1">
        <f t="shared" si="9"/>
        <v>68</v>
      </c>
      <c r="RF57" s="1">
        <f t="shared" si="10"/>
        <v>77</v>
      </c>
      <c r="RG57" s="23">
        <f t="shared" si="11"/>
        <v>61</v>
      </c>
      <c r="RH57" s="1">
        <f t="shared" si="12"/>
        <v>61</v>
      </c>
      <c r="RI57" s="1">
        <f t="shared" si="13"/>
        <v>80</v>
      </c>
      <c r="RJ57" s="1">
        <f t="shared" si="14"/>
        <v>63</v>
      </c>
      <c r="RK57" s="1">
        <f t="shared" si="15"/>
        <v>66</v>
      </c>
      <c r="RL57" s="1">
        <f t="shared" si="16"/>
        <v>74</v>
      </c>
      <c r="RM57" s="1">
        <f t="shared" si="17"/>
        <v>67</v>
      </c>
      <c r="RN57" s="1">
        <f t="shared" si="18"/>
        <v>56</v>
      </c>
      <c r="RO57" s="1">
        <f t="shared" si="19"/>
        <v>58</v>
      </c>
      <c r="RP57" s="1">
        <f t="shared" si="20"/>
        <v>46</v>
      </c>
      <c r="RQ57" s="1">
        <f t="shared" si="21"/>
        <v>66</v>
      </c>
      <c r="RR57" s="1">
        <f t="shared" si="22"/>
        <v>42</v>
      </c>
      <c r="RS57" s="1">
        <f t="shared" si="6"/>
        <v>61</v>
      </c>
      <c r="RT57" s="1">
        <f t="shared" si="23"/>
        <v>61</v>
      </c>
    </row>
    <row r="58" spans="1:488" x14ac:dyDescent="0.25">
      <c r="A58">
        <f t="shared" si="0"/>
        <v>35</v>
      </c>
      <c r="B58">
        <f t="shared" si="1"/>
        <v>2024</v>
      </c>
      <c r="C58" s="2">
        <v>45529</v>
      </c>
      <c r="D58">
        <v>13</v>
      </c>
      <c r="E58" t="s">
        <v>29</v>
      </c>
      <c r="F58">
        <v>54</v>
      </c>
      <c r="G58" t="s">
        <v>30</v>
      </c>
      <c r="H58">
        <v>24</v>
      </c>
      <c r="I58" t="s">
        <v>31</v>
      </c>
      <c r="J58">
        <v>7</v>
      </c>
      <c r="K58" t="s">
        <v>32</v>
      </c>
      <c r="L58">
        <v>2</v>
      </c>
      <c r="M58" t="s">
        <v>33</v>
      </c>
      <c r="N58">
        <v>2</v>
      </c>
      <c r="O58" t="s">
        <v>34</v>
      </c>
      <c r="P58">
        <v>17</v>
      </c>
      <c r="Q58" t="s">
        <v>35</v>
      </c>
      <c r="R58">
        <v>11</v>
      </c>
      <c r="S58" t="s">
        <v>36</v>
      </c>
      <c r="T58">
        <v>5</v>
      </c>
      <c r="U58" t="s">
        <v>37</v>
      </c>
      <c r="V58">
        <v>12</v>
      </c>
      <c r="W58" t="s">
        <v>38</v>
      </c>
      <c r="X58">
        <v>15</v>
      </c>
      <c r="Y58" t="s">
        <v>39</v>
      </c>
      <c r="Z58">
        <v>19</v>
      </c>
      <c r="AA58" t="s">
        <v>40</v>
      </c>
      <c r="AB58">
        <v>10</v>
      </c>
      <c r="AC58" t="s">
        <v>41</v>
      </c>
      <c r="AD58">
        <v>10</v>
      </c>
      <c r="AE58" t="s">
        <v>42</v>
      </c>
      <c r="AF58">
        <v>5</v>
      </c>
      <c r="AG58" t="s">
        <v>43</v>
      </c>
      <c r="AH58">
        <v>3</v>
      </c>
      <c r="AI58" t="s">
        <v>44</v>
      </c>
      <c r="AJ58">
        <v>15</v>
      </c>
      <c r="AK58" t="s">
        <v>45</v>
      </c>
      <c r="AL58">
        <v>9</v>
      </c>
      <c r="AM58" t="s">
        <v>46</v>
      </c>
      <c r="AN58">
        <v>16</v>
      </c>
      <c r="AO58" t="s">
        <v>47</v>
      </c>
      <c r="AP58">
        <v>17</v>
      </c>
      <c r="AQ58" t="s">
        <v>48</v>
      </c>
      <c r="AT58">
        <v>19</v>
      </c>
      <c r="AU58" t="s">
        <v>50</v>
      </c>
      <c r="AV58">
        <v>13</v>
      </c>
      <c r="AW58" t="s">
        <v>51</v>
      </c>
      <c r="AX58">
        <v>35</v>
      </c>
      <c r="AY58" t="s">
        <v>52</v>
      </c>
      <c r="AZ58">
        <v>3</v>
      </c>
      <c r="BA58" t="s">
        <v>53</v>
      </c>
      <c r="BB58">
        <v>7</v>
      </c>
      <c r="BC58" t="s">
        <v>54</v>
      </c>
      <c r="BD58">
        <v>8</v>
      </c>
      <c r="BE58" t="s">
        <v>55</v>
      </c>
      <c r="BF58">
        <v>4</v>
      </c>
      <c r="BG58" t="s">
        <v>56</v>
      </c>
      <c r="BH58">
        <v>8</v>
      </c>
      <c r="BI58" t="s">
        <v>57</v>
      </c>
      <c r="BJ58">
        <v>1</v>
      </c>
      <c r="BK58" t="s">
        <v>58</v>
      </c>
      <c r="BL58">
        <v>12</v>
      </c>
      <c r="BM58" t="s">
        <v>59</v>
      </c>
      <c r="BN58">
        <v>12</v>
      </c>
      <c r="BO58" t="s">
        <v>60</v>
      </c>
      <c r="BP58">
        <v>3</v>
      </c>
      <c r="BQ58" t="s">
        <v>61</v>
      </c>
      <c r="BR58">
        <v>4</v>
      </c>
      <c r="BS58" t="s">
        <v>62</v>
      </c>
      <c r="BV58">
        <v>16</v>
      </c>
      <c r="BW58" t="s">
        <v>64</v>
      </c>
      <c r="BX58">
        <v>44</v>
      </c>
      <c r="BY58" t="s">
        <v>65</v>
      </c>
      <c r="BZ58">
        <v>56</v>
      </c>
      <c r="CA58" t="s">
        <v>66</v>
      </c>
      <c r="CB58">
        <v>36</v>
      </c>
      <c r="CC58" t="s">
        <v>67</v>
      </c>
      <c r="CD58">
        <v>53</v>
      </c>
      <c r="CE58" t="s">
        <v>68</v>
      </c>
      <c r="CF58">
        <v>52</v>
      </c>
      <c r="CG58" t="s">
        <v>69</v>
      </c>
      <c r="CH58">
        <v>56</v>
      </c>
      <c r="CI58" t="s">
        <v>70</v>
      </c>
      <c r="CJ58">
        <v>58</v>
      </c>
      <c r="CK58" t="s">
        <v>71</v>
      </c>
      <c r="CL58">
        <v>50</v>
      </c>
      <c r="CM58" t="s">
        <v>72</v>
      </c>
      <c r="CN58">
        <v>50</v>
      </c>
      <c r="CO58" t="s">
        <v>73</v>
      </c>
      <c r="CP58">
        <v>69</v>
      </c>
      <c r="CQ58" t="s">
        <v>74</v>
      </c>
      <c r="CR58">
        <v>33</v>
      </c>
      <c r="CS58" t="s">
        <v>75</v>
      </c>
      <c r="CT58">
        <v>47</v>
      </c>
      <c r="CU58" t="s">
        <v>76</v>
      </c>
      <c r="CV58">
        <v>54</v>
      </c>
      <c r="CW58" t="s">
        <v>77</v>
      </c>
      <c r="CX58">
        <v>44</v>
      </c>
      <c r="CY58" t="s">
        <v>78</v>
      </c>
      <c r="CZ58">
        <v>58</v>
      </c>
      <c r="DA58" t="s">
        <v>79</v>
      </c>
      <c r="DD58">
        <v>52</v>
      </c>
      <c r="DE58" t="s">
        <v>81</v>
      </c>
      <c r="DF58">
        <v>69</v>
      </c>
      <c r="DG58" t="s">
        <v>82</v>
      </c>
      <c r="DH58">
        <v>44</v>
      </c>
      <c r="DI58" t="s">
        <v>83</v>
      </c>
      <c r="DJ58">
        <v>52</v>
      </c>
      <c r="DK58" t="s">
        <v>84</v>
      </c>
      <c r="DL58">
        <v>56</v>
      </c>
      <c r="DM58" t="s">
        <v>85</v>
      </c>
      <c r="DN58">
        <v>40</v>
      </c>
      <c r="DO58" t="s">
        <v>86</v>
      </c>
      <c r="DP58">
        <v>41</v>
      </c>
      <c r="DQ58" t="s">
        <v>87</v>
      </c>
      <c r="DR58">
        <v>45</v>
      </c>
      <c r="DS58" t="s">
        <v>88</v>
      </c>
      <c r="DT58">
        <v>46</v>
      </c>
      <c r="DU58" t="s">
        <v>89</v>
      </c>
      <c r="DV58">
        <v>60</v>
      </c>
      <c r="DW58" t="s">
        <v>90</v>
      </c>
      <c r="DX58">
        <v>39</v>
      </c>
      <c r="DY58" t="s">
        <v>91</v>
      </c>
      <c r="DZ58">
        <v>23</v>
      </c>
      <c r="EA58" t="s">
        <v>92</v>
      </c>
      <c r="EB58">
        <v>49</v>
      </c>
      <c r="EC58" t="s">
        <v>93</v>
      </c>
      <c r="EF58">
        <v>47</v>
      </c>
      <c r="EG58" t="s">
        <v>95</v>
      </c>
      <c r="QY58">
        <f t="shared" si="2"/>
        <v>35</v>
      </c>
      <c r="QZ58">
        <f t="shared" si="3"/>
        <v>2024</v>
      </c>
      <c r="RA58" s="2">
        <f t="shared" si="4"/>
        <v>45529</v>
      </c>
      <c r="RB58" s="1">
        <f t="shared" si="5"/>
        <v>67</v>
      </c>
      <c r="RC58" s="1">
        <f t="shared" si="7"/>
        <v>73</v>
      </c>
      <c r="RD58" s="1">
        <f t="shared" si="8"/>
        <v>64</v>
      </c>
      <c r="RE58" s="1">
        <f t="shared" si="9"/>
        <v>71</v>
      </c>
      <c r="RF58" s="1">
        <f t="shared" si="10"/>
        <v>77</v>
      </c>
      <c r="RG58" s="23">
        <f t="shared" si="11"/>
        <v>60</v>
      </c>
      <c r="RH58" s="1">
        <f t="shared" si="12"/>
        <v>60</v>
      </c>
      <c r="RI58" s="1">
        <f t="shared" si="13"/>
        <v>74</v>
      </c>
      <c r="RJ58" s="1">
        <f t="shared" si="14"/>
        <v>62</v>
      </c>
      <c r="RK58" s="1">
        <f t="shared" si="15"/>
        <v>63</v>
      </c>
      <c r="RL58" s="1">
        <f t="shared" si="16"/>
        <v>75</v>
      </c>
      <c r="RM58" s="1">
        <f t="shared" si="17"/>
        <v>71</v>
      </c>
      <c r="RN58" s="1">
        <f t="shared" si="18"/>
        <v>55</v>
      </c>
      <c r="RO58" s="1">
        <f t="shared" si="19"/>
        <v>63</v>
      </c>
      <c r="RP58" s="1">
        <f t="shared" si="20"/>
        <v>48</v>
      </c>
      <c r="RQ58" s="1">
        <f t="shared" si="21"/>
        <v>72</v>
      </c>
      <c r="RR58" s="1">
        <f t="shared" si="22"/>
        <v>51</v>
      </c>
      <c r="RS58" s="1">
        <f t="shared" si="6"/>
        <v>60</v>
      </c>
      <c r="RT58" s="1">
        <f t="shared" si="23"/>
        <v>63</v>
      </c>
    </row>
    <row r="59" spans="1:488" x14ac:dyDescent="0.25">
      <c r="A59">
        <f t="shared" si="0"/>
        <v>34</v>
      </c>
      <c r="B59">
        <f t="shared" si="1"/>
        <v>2024</v>
      </c>
      <c r="C59" s="2">
        <v>45522</v>
      </c>
      <c r="D59">
        <v>14</v>
      </c>
      <c r="E59" t="s">
        <v>29</v>
      </c>
      <c r="F59">
        <v>54</v>
      </c>
      <c r="G59" t="s">
        <v>30</v>
      </c>
      <c r="H59">
        <v>24</v>
      </c>
      <c r="I59" t="s">
        <v>31</v>
      </c>
      <c r="J59">
        <v>6</v>
      </c>
      <c r="K59" t="s">
        <v>32</v>
      </c>
      <c r="L59">
        <v>2</v>
      </c>
      <c r="M59" t="s">
        <v>33</v>
      </c>
      <c r="N59">
        <v>1</v>
      </c>
      <c r="O59" t="s">
        <v>34</v>
      </c>
      <c r="P59">
        <v>13</v>
      </c>
      <c r="Q59" t="s">
        <v>35</v>
      </c>
      <c r="R59">
        <v>11</v>
      </c>
      <c r="S59" t="s">
        <v>36</v>
      </c>
      <c r="T59">
        <v>5</v>
      </c>
      <c r="U59" t="s">
        <v>37</v>
      </c>
      <c r="V59">
        <v>17</v>
      </c>
      <c r="W59" t="s">
        <v>38</v>
      </c>
      <c r="X59">
        <v>15</v>
      </c>
      <c r="Y59" t="s">
        <v>39</v>
      </c>
      <c r="Z59">
        <v>20</v>
      </c>
      <c r="AA59" t="s">
        <v>40</v>
      </c>
      <c r="AB59">
        <v>11</v>
      </c>
      <c r="AC59" t="s">
        <v>41</v>
      </c>
      <c r="AD59">
        <v>10</v>
      </c>
      <c r="AE59" t="s">
        <v>42</v>
      </c>
      <c r="AF59">
        <v>6</v>
      </c>
      <c r="AG59" t="s">
        <v>43</v>
      </c>
      <c r="AH59">
        <v>2</v>
      </c>
      <c r="AI59" t="s">
        <v>44</v>
      </c>
      <c r="AJ59">
        <v>14</v>
      </c>
      <c r="AK59" t="s">
        <v>45</v>
      </c>
      <c r="AL59">
        <v>12</v>
      </c>
      <c r="AM59" t="s">
        <v>46</v>
      </c>
      <c r="AN59">
        <v>17</v>
      </c>
      <c r="AO59" t="s">
        <v>47</v>
      </c>
      <c r="AP59">
        <v>15</v>
      </c>
      <c r="AQ59" t="s">
        <v>48</v>
      </c>
      <c r="AT59">
        <v>19</v>
      </c>
      <c r="AU59" t="s">
        <v>50</v>
      </c>
      <c r="AV59">
        <v>14</v>
      </c>
      <c r="AW59" t="s">
        <v>51</v>
      </c>
      <c r="AX59">
        <v>32</v>
      </c>
      <c r="AY59" t="s">
        <v>52</v>
      </c>
      <c r="AZ59">
        <v>3</v>
      </c>
      <c r="BA59" t="s">
        <v>53</v>
      </c>
      <c r="BB59">
        <v>5</v>
      </c>
      <c r="BC59" t="s">
        <v>54</v>
      </c>
      <c r="BD59">
        <v>11</v>
      </c>
      <c r="BE59" t="s">
        <v>55</v>
      </c>
      <c r="BF59">
        <v>4</v>
      </c>
      <c r="BG59" t="s">
        <v>56</v>
      </c>
      <c r="BH59">
        <v>12</v>
      </c>
      <c r="BI59" t="s">
        <v>57</v>
      </c>
      <c r="BJ59">
        <v>2</v>
      </c>
      <c r="BK59" t="s">
        <v>58</v>
      </c>
      <c r="BL59">
        <v>10</v>
      </c>
      <c r="BM59" t="s">
        <v>59</v>
      </c>
      <c r="BN59">
        <v>12</v>
      </c>
      <c r="BO59" t="s">
        <v>60</v>
      </c>
      <c r="BP59">
        <v>4</v>
      </c>
      <c r="BQ59" t="s">
        <v>61</v>
      </c>
      <c r="BR59">
        <v>3</v>
      </c>
      <c r="BS59" t="s">
        <v>62</v>
      </c>
      <c r="BV59">
        <v>18</v>
      </c>
      <c r="BW59" t="s">
        <v>64</v>
      </c>
      <c r="BX59">
        <v>44</v>
      </c>
      <c r="BY59" t="s">
        <v>65</v>
      </c>
      <c r="BZ59">
        <v>58</v>
      </c>
      <c r="CA59" t="s">
        <v>66</v>
      </c>
      <c r="CB59">
        <v>21</v>
      </c>
      <c r="CC59" t="s">
        <v>67</v>
      </c>
      <c r="CD59">
        <v>59</v>
      </c>
      <c r="CE59" t="s">
        <v>68</v>
      </c>
      <c r="CF59">
        <v>53</v>
      </c>
      <c r="CG59" t="s">
        <v>69</v>
      </c>
      <c r="CH59">
        <v>57</v>
      </c>
      <c r="CI59" t="s">
        <v>70</v>
      </c>
      <c r="CJ59">
        <v>57</v>
      </c>
      <c r="CK59" t="s">
        <v>71</v>
      </c>
      <c r="CL59">
        <v>48</v>
      </c>
      <c r="CM59" t="s">
        <v>72</v>
      </c>
      <c r="CN59">
        <v>56</v>
      </c>
      <c r="CO59" t="s">
        <v>73</v>
      </c>
      <c r="CP59">
        <v>78</v>
      </c>
      <c r="CQ59" t="s">
        <v>74</v>
      </c>
      <c r="CR59">
        <v>19</v>
      </c>
      <c r="CS59" t="s">
        <v>75</v>
      </c>
      <c r="CT59">
        <v>46</v>
      </c>
      <c r="CU59" t="s">
        <v>76</v>
      </c>
      <c r="CV59">
        <v>52</v>
      </c>
      <c r="CW59" t="s">
        <v>77</v>
      </c>
      <c r="CX59">
        <v>45</v>
      </c>
      <c r="CY59" t="s">
        <v>78</v>
      </c>
      <c r="CZ59">
        <v>65</v>
      </c>
      <c r="DA59" t="s">
        <v>79</v>
      </c>
      <c r="DD59">
        <v>55</v>
      </c>
      <c r="DE59" t="s">
        <v>81</v>
      </c>
      <c r="DF59">
        <v>73</v>
      </c>
      <c r="DG59" t="s">
        <v>82</v>
      </c>
      <c r="DH59">
        <v>48</v>
      </c>
      <c r="DI59" t="s">
        <v>83</v>
      </c>
      <c r="DJ59">
        <v>54</v>
      </c>
      <c r="DK59" t="s">
        <v>84</v>
      </c>
      <c r="DL59">
        <v>52</v>
      </c>
      <c r="DM59" t="s">
        <v>85</v>
      </c>
      <c r="DN59">
        <v>45</v>
      </c>
      <c r="DO59" t="s">
        <v>86</v>
      </c>
      <c r="DP59">
        <v>46</v>
      </c>
      <c r="DQ59" t="s">
        <v>87</v>
      </c>
      <c r="DR59">
        <v>53</v>
      </c>
      <c r="DS59" t="s">
        <v>88</v>
      </c>
      <c r="DT59">
        <v>50</v>
      </c>
      <c r="DU59" t="s">
        <v>89</v>
      </c>
      <c r="DV59">
        <v>58</v>
      </c>
      <c r="DW59" t="s">
        <v>90</v>
      </c>
      <c r="DX59">
        <v>42</v>
      </c>
      <c r="DY59" t="s">
        <v>91</v>
      </c>
      <c r="DZ59">
        <v>18</v>
      </c>
      <c r="EA59" t="s">
        <v>92</v>
      </c>
      <c r="EB59">
        <v>55</v>
      </c>
      <c r="EC59" t="s">
        <v>93</v>
      </c>
      <c r="ED59">
        <v>21</v>
      </c>
      <c r="EE59" t="s">
        <v>94</v>
      </c>
      <c r="EF59">
        <v>44</v>
      </c>
      <c r="EG59" t="s">
        <v>95</v>
      </c>
      <c r="QY59">
        <f t="shared" si="2"/>
        <v>34</v>
      </c>
      <c r="QZ59">
        <f t="shared" si="3"/>
        <v>2024</v>
      </c>
      <c r="RA59" s="2">
        <f t="shared" si="4"/>
        <v>45522</v>
      </c>
      <c r="RB59" s="1">
        <f t="shared" si="5"/>
        <v>68</v>
      </c>
      <c r="RC59" s="1">
        <f t="shared" si="7"/>
        <v>71</v>
      </c>
      <c r="RD59" s="1">
        <f t="shared" si="8"/>
        <v>70</v>
      </c>
      <c r="RE59" s="1">
        <f t="shared" si="9"/>
        <v>72</v>
      </c>
      <c r="RF59" s="1">
        <f t="shared" si="10"/>
        <v>77</v>
      </c>
      <c r="RG59" s="23">
        <f t="shared" si="11"/>
        <v>59</v>
      </c>
      <c r="RH59" s="1">
        <f t="shared" si="12"/>
        <v>66</v>
      </c>
      <c r="RI59" s="1">
        <f t="shared" si="13"/>
        <v>84</v>
      </c>
      <c r="RJ59" s="1">
        <f t="shared" si="14"/>
        <v>60</v>
      </c>
      <c r="RK59" s="1">
        <f t="shared" si="15"/>
        <v>64</v>
      </c>
      <c r="RL59" s="1">
        <f t="shared" si="16"/>
        <v>80</v>
      </c>
      <c r="RM59" s="1">
        <f t="shared" si="17"/>
        <v>74</v>
      </c>
      <c r="RN59" s="1">
        <f t="shared" si="18"/>
        <v>57</v>
      </c>
      <c r="RO59" s="1">
        <f t="shared" si="19"/>
        <v>57</v>
      </c>
      <c r="RP59" s="1">
        <f t="shared" si="20"/>
        <v>56</v>
      </c>
      <c r="RQ59" s="1">
        <f t="shared" si="21"/>
        <v>68</v>
      </c>
      <c r="RR59" s="1">
        <f t="shared" si="22"/>
        <v>54</v>
      </c>
      <c r="RS59" s="1">
        <f t="shared" si="6"/>
        <v>62</v>
      </c>
      <c r="RT59" s="1">
        <f t="shared" si="23"/>
        <v>62</v>
      </c>
    </row>
    <row r="60" spans="1:488" x14ac:dyDescent="0.25">
      <c r="A60">
        <f t="shared" si="0"/>
        <v>33</v>
      </c>
      <c r="B60">
        <f t="shared" si="1"/>
        <v>2024</v>
      </c>
      <c r="C60" s="2">
        <v>45515</v>
      </c>
      <c r="D60">
        <v>13</v>
      </c>
      <c r="E60" t="s">
        <v>29</v>
      </c>
      <c r="F60">
        <v>55</v>
      </c>
      <c r="G60" t="s">
        <v>30</v>
      </c>
      <c r="H60">
        <v>24</v>
      </c>
      <c r="I60" t="s">
        <v>31</v>
      </c>
      <c r="J60">
        <v>6</v>
      </c>
      <c r="K60" t="s">
        <v>32</v>
      </c>
      <c r="L60">
        <v>2</v>
      </c>
      <c r="M60" t="s">
        <v>33</v>
      </c>
      <c r="N60">
        <v>2</v>
      </c>
      <c r="O60" t="s">
        <v>34</v>
      </c>
      <c r="P60">
        <v>16</v>
      </c>
      <c r="Q60" t="s">
        <v>35</v>
      </c>
      <c r="R60">
        <v>6</v>
      </c>
      <c r="S60" t="s">
        <v>36</v>
      </c>
      <c r="T60">
        <v>6</v>
      </c>
      <c r="U60" t="s">
        <v>37</v>
      </c>
      <c r="V60">
        <v>18</v>
      </c>
      <c r="W60" t="s">
        <v>38</v>
      </c>
      <c r="X60">
        <v>14</v>
      </c>
      <c r="Y60" t="s">
        <v>39</v>
      </c>
      <c r="Z60">
        <v>18</v>
      </c>
      <c r="AA60" t="s">
        <v>40</v>
      </c>
      <c r="AB60">
        <v>10</v>
      </c>
      <c r="AC60" t="s">
        <v>41</v>
      </c>
      <c r="AD60">
        <v>10</v>
      </c>
      <c r="AE60" t="s">
        <v>42</v>
      </c>
      <c r="AF60">
        <v>5</v>
      </c>
      <c r="AG60" t="s">
        <v>43</v>
      </c>
      <c r="AH60">
        <v>2</v>
      </c>
      <c r="AI60" t="s">
        <v>44</v>
      </c>
      <c r="AJ60">
        <v>13</v>
      </c>
      <c r="AK60" t="s">
        <v>45</v>
      </c>
      <c r="AL60">
        <v>11</v>
      </c>
      <c r="AM60" t="s">
        <v>46</v>
      </c>
      <c r="AN60">
        <v>18</v>
      </c>
      <c r="AO60" t="s">
        <v>47</v>
      </c>
      <c r="AP60">
        <v>13</v>
      </c>
      <c r="AQ60" t="s">
        <v>48</v>
      </c>
      <c r="AT60">
        <v>19</v>
      </c>
      <c r="AU60" t="s">
        <v>50</v>
      </c>
      <c r="AV60">
        <v>7</v>
      </c>
      <c r="AW60" t="s">
        <v>51</v>
      </c>
      <c r="AX60">
        <v>18</v>
      </c>
      <c r="AY60" t="s">
        <v>52</v>
      </c>
      <c r="AZ60">
        <v>1</v>
      </c>
      <c r="BA60" t="s">
        <v>53</v>
      </c>
      <c r="BB60">
        <v>4</v>
      </c>
      <c r="BC60" t="s">
        <v>54</v>
      </c>
      <c r="BD60">
        <v>13</v>
      </c>
      <c r="BE60" t="s">
        <v>55</v>
      </c>
      <c r="BF60">
        <v>5</v>
      </c>
      <c r="BG60" t="s">
        <v>56</v>
      </c>
      <c r="BH60">
        <v>9</v>
      </c>
      <c r="BI60" t="s">
        <v>57</v>
      </c>
      <c r="BJ60">
        <v>2</v>
      </c>
      <c r="BK60" t="s">
        <v>58</v>
      </c>
      <c r="BL60">
        <v>11</v>
      </c>
      <c r="BM60" t="s">
        <v>59</v>
      </c>
      <c r="BN60">
        <v>14</v>
      </c>
      <c r="BO60" t="s">
        <v>60</v>
      </c>
      <c r="BP60">
        <v>3</v>
      </c>
      <c r="BQ60" t="s">
        <v>61</v>
      </c>
      <c r="BR60">
        <v>3</v>
      </c>
      <c r="BS60" t="s">
        <v>62</v>
      </c>
      <c r="BV60">
        <v>16</v>
      </c>
      <c r="BW60" t="s">
        <v>64</v>
      </c>
      <c r="BX60">
        <v>53</v>
      </c>
      <c r="BY60" t="s">
        <v>65</v>
      </c>
      <c r="BZ60">
        <v>56</v>
      </c>
      <c r="CA60" t="s">
        <v>66</v>
      </c>
      <c r="CB60">
        <v>51</v>
      </c>
      <c r="CC60" t="s">
        <v>67</v>
      </c>
      <c r="CD60">
        <v>58</v>
      </c>
      <c r="CE60" t="s">
        <v>68</v>
      </c>
      <c r="CF60">
        <v>54</v>
      </c>
      <c r="CG60" t="s">
        <v>69</v>
      </c>
      <c r="CH60">
        <v>54</v>
      </c>
      <c r="CI60" t="s">
        <v>70</v>
      </c>
      <c r="CJ60">
        <v>59</v>
      </c>
      <c r="CK60" t="s">
        <v>71</v>
      </c>
      <c r="CL60">
        <v>50</v>
      </c>
      <c r="CM60" t="s">
        <v>72</v>
      </c>
      <c r="CN60">
        <v>54</v>
      </c>
      <c r="CO60" t="s">
        <v>73</v>
      </c>
      <c r="CP60">
        <v>79</v>
      </c>
      <c r="CQ60" t="s">
        <v>74</v>
      </c>
      <c r="CR60">
        <v>28</v>
      </c>
      <c r="CS60" t="s">
        <v>75</v>
      </c>
      <c r="CT60">
        <v>43</v>
      </c>
      <c r="CU60" t="s">
        <v>76</v>
      </c>
      <c r="CV60">
        <v>51</v>
      </c>
      <c r="CW60" t="s">
        <v>77</v>
      </c>
      <c r="CX60">
        <v>48</v>
      </c>
      <c r="CY60" t="s">
        <v>78</v>
      </c>
      <c r="CZ60">
        <v>64</v>
      </c>
      <c r="DA60" t="s">
        <v>79</v>
      </c>
      <c r="DD60">
        <v>52</v>
      </c>
      <c r="DE60" t="s">
        <v>81</v>
      </c>
      <c r="DF60">
        <v>66</v>
      </c>
      <c r="DG60" t="s">
        <v>82</v>
      </c>
      <c r="DH60">
        <v>59</v>
      </c>
      <c r="DI60" t="s">
        <v>83</v>
      </c>
      <c r="DJ60">
        <v>54</v>
      </c>
      <c r="DK60" t="s">
        <v>84</v>
      </c>
      <c r="DL60">
        <v>57</v>
      </c>
      <c r="DM60" t="s">
        <v>85</v>
      </c>
      <c r="DN60">
        <v>46</v>
      </c>
      <c r="DO60" t="s">
        <v>86</v>
      </c>
      <c r="DP60">
        <v>47</v>
      </c>
      <c r="DQ60" t="s">
        <v>87</v>
      </c>
      <c r="DR60">
        <v>54</v>
      </c>
      <c r="DS60" t="s">
        <v>88</v>
      </c>
      <c r="DT60">
        <v>44</v>
      </c>
      <c r="DU60" t="s">
        <v>89</v>
      </c>
      <c r="DV60">
        <v>61</v>
      </c>
      <c r="DW60" t="s">
        <v>90</v>
      </c>
      <c r="DX60">
        <v>44</v>
      </c>
      <c r="DY60" t="s">
        <v>91</v>
      </c>
      <c r="DZ60">
        <v>25</v>
      </c>
      <c r="EA60" t="s">
        <v>92</v>
      </c>
      <c r="EB60">
        <v>51</v>
      </c>
      <c r="EC60" t="s">
        <v>93</v>
      </c>
      <c r="ED60">
        <v>22</v>
      </c>
      <c r="EE60" t="s">
        <v>94</v>
      </c>
      <c r="EF60">
        <v>46</v>
      </c>
      <c r="EG60" t="s">
        <v>95</v>
      </c>
      <c r="QY60">
        <f t="shared" si="2"/>
        <v>33</v>
      </c>
      <c r="QZ60">
        <f t="shared" si="3"/>
        <v>2024</v>
      </c>
      <c r="RA60" s="2">
        <f t="shared" si="4"/>
        <v>45515</v>
      </c>
      <c r="RB60" s="1">
        <f t="shared" si="5"/>
        <v>68</v>
      </c>
      <c r="RC60" s="1">
        <f t="shared" si="7"/>
        <v>72</v>
      </c>
      <c r="RD60" s="1">
        <f t="shared" si="8"/>
        <v>72</v>
      </c>
      <c r="RE60" s="1">
        <f t="shared" si="9"/>
        <v>68</v>
      </c>
      <c r="RF60" s="1">
        <f t="shared" si="10"/>
        <v>77</v>
      </c>
      <c r="RG60" s="23">
        <f t="shared" si="11"/>
        <v>60</v>
      </c>
      <c r="RH60" s="1">
        <f t="shared" si="12"/>
        <v>64</v>
      </c>
      <c r="RI60" s="1">
        <f t="shared" si="13"/>
        <v>84</v>
      </c>
      <c r="RJ60" s="1">
        <f t="shared" si="14"/>
        <v>56</v>
      </c>
      <c r="RK60" s="1">
        <f t="shared" si="15"/>
        <v>62</v>
      </c>
      <c r="RL60" s="1">
        <f t="shared" si="16"/>
        <v>77</v>
      </c>
      <c r="RM60" s="1">
        <f t="shared" si="17"/>
        <v>71</v>
      </c>
      <c r="RN60" s="1">
        <f t="shared" si="18"/>
        <v>55</v>
      </c>
      <c r="RO60" s="1">
        <f t="shared" si="19"/>
        <v>61</v>
      </c>
      <c r="RP60" s="1">
        <f t="shared" si="20"/>
        <v>59</v>
      </c>
      <c r="RQ60" s="1">
        <f t="shared" si="21"/>
        <v>72</v>
      </c>
      <c r="RR60" s="1">
        <f t="shared" si="22"/>
        <v>58</v>
      </c>
      <c r="RS60" s="1">
        <f t="shared" si="6"/>
        <v>66</v>
      </c>
      <c r="RT60" s="1">
        <f t="shared" si="23"/>
        <v>62</v>
      </c>
    </row>
    <row r="61" spans="1:488" x14ac:dyDescent="0.25">
      <c r="A61">
        <f t="shared" si="0"/>
        <v>32</v>
      </c>
      <c r="B61">
        <f t="shared" si="1"/>
        <v>2024</v>
      </c>
      <c r="C61" s="2">
        <v>45508</v>
      </c>
      <c r="D61">
        <v>14</v>
      </c>
      <c r="E61" t="s">
        <v>29</v>
      </c>
      <c r="F61">
        <v>54</v>
      </c>
      <c r="G61" t="s">
        <v>30</v>
      </c>
      <c r="H61">
        <v>24</v>
      </c>
      <c r="I61" t="s">
        <v>31</v>
      </c>
      <c r="J61">
        <v>6</v>
      </c>
      <c r="K61" t="s">
        <v>32</v>
      </c>
      <c r="L61">
        <v>2</v>
      </c>
      <c r="M61" t="s">
        <v>33</v>
      </c>
      <c r="N61">
        <v>2</v>
      </c>
      <c r="O61" t="s">
        <v>34</v>
      </c>
      <c r="P61">
        <v>16</v>
      </c>
      <c r="Q61" t="s">
        <v>35</v>
      </c>
      <c r="R61">
        <v>12</v>
      </c>
      <c r="S61" t="s">
        <v>36</v>
      </c>
      <c r="T61">
        <v>4</v>
      </c>
      <c r="U61" t="s">
        <v>37</v>
      </c>
      <c r="V61">
        <v>17</v>
      </c>
      <c r="W61" t="s">
        <v>38</v>
      </c>
      <c r="X61">
        <v>14</v>
      </c>
      <c r="Y61" t="s">
        <v>39</v>
      </c>
      <c r="Z61">
        <v>17</v>
      </c>
      <c r="AA61" t="s">
        <v>40</v>
      </c>
      <c r="AB61">
        <v>11</v>
      </c>
      <c r="AC61" t="s">
        <v>41</v>
      </c>
      <c r="AD61">
        <v>11</v>
      </c>
      <c r="AE61" t="s">
        <v>42</v>
      </c>
      <c r="AF61">
        <v>5</v>
      </c>
      <c r="AG61" t="s">
        <v>43</v>
      </c>
      <c r="AH61">
        <v>9</v>
      </c>
      <c r="AI61" t="s">
        <v>44</v>
      </c>
      <c r="AJ61">
        <v>14</v>
      </c>
      <c r="AK61" t="s">
        <v>45</v>
      </c>
      <c r="AL61">
        <v>12</v>
      </c>
      <c r="AM61" t="s">
        <v>46</v>
      </c>
      <c r="AN61">
        <v>19</v>
      </c>
      <c r="AO61" t="s">
        <v>47</v>
      </c>
      <c r="AP61">
        <v>13</v>
      </c>
      <c r="AQ61" t="s">
        <v>48</v>
      </c>
      <c r="AT61">
        <v>19</v>
      </c>
      <c r="AU61" t="s">
        <v>50</v>
      </c>
      <c r="AV61">
        <v>1</v>
      </c>
      <c r="AW61" t="s">
        <v>51</v>
      </c>
      <c r="AX61">
        <v>18</v>
      </c>
      <c r="AY61" t="s">
        <v>52</v>
      </c>
      <c r="AZ61">
        <v>4</v>
      </c>
      <c r="BA61" t="s">
        <v>53</v>
      </c>
      <c r="BB61">
        <v>5</v>
      </c>
      <c r="BC61" t="s">
        <v>54</v>
      </c>
      <c r="BD61">
        <v>13</v>
      </c>
      <c r="BE61" t="s">
        <v>55</v>
      </c>
      <c r="BF61">
        <v>8</v>
      </c>
      <c r="BG61" t="s">
        <v>56</v>
      </c>
      <c r="BH61">
        <v>8</v>
      </c>
      <c r="BI61" t="s">
        <v>57</v>
      </c>
      <c r="BJ61">
        <v>2</v>
      </c>
      <c r="BK61" t="s">
        <v>58</v>
      </c>
      <c r="BL61">
        <v>13</v>
      </c>
      <c r="BM61" t="s">
        <v>59</v>
      </c>
      <c r="BN61">
        <v>16</v>
      </c>
      <c r="BO61" t="s">
        <v>60</v>
      </c>
      <c r="BP61">
        <v>5</v>
      </c>
      <c r="BQ61" t="s">
        <v>61</v>
      </c>
      <c r="BR61">
        <v>6</v>
      </c>
      <c r="BS61" t="s">
        <v>62</v>
      </c>
      <c r="BV61">
        <v>16</v>
      </c>
      <c r="BW61" t="s">
        <v>64</v>
      </c>
      <c r="BX61">
        <v>56</v>
      </c>
      <c r="BY61" t="s">
        <v>65</v>
      </c>
      <c r="BZ61">
        <v>57</v>
      </c>
      <c r="CA61" t="s">
        <v>66</v>
      </c>
      <c r="CB61">
        <v>24</v>
      </c>
      <c r="CC61" t="s">
        <v>67</v>
      </c>
      <c r="CD61">
        <v>60</v>
      </c>
      <c r="CE61" t="s">
        <v>68</v>
      </c>
      <c r="CF61">
        <v>58</v>
      </c>
      <c r="CG61" t="s">
        <v>69</v>
      </c>
      <c r="CH61">
        <v>54</v>
      </c>
      <c r="CI61" t="s">
        <v>70</v>
      </c>
      <c r="CJ61">
        <v>59</v>
      </c>
      <c r="CK61" t="s">
        <v>71</v>
      </c>
      <c r="CL61">
        <v>48</v>
      </c>
      <c r="CM61" t="s">
        <v>72</v>
      </c>
      <c r="CN61">
        <v>53</v>
      </c>
      <c r="CO61" t="s">
        <v>73</v>
      </c>
      <c r="CP61">
        <v>78</v>
      </c>
      <c r="CQ61" t="s">
        <v>74</v>
      </c>
      <c r="CR61">
        <v>29</v>
      </c>
      <c r="CS61" t="s">
        <v>75</v>
      </c>
      <c r="CT61">
        <v>46</v>
      </c>
      <c r="CU61" t="s">
        <v>76</v>
      </c>
      <c r="CV61">
        <v>51</v>
      </c>
      <c r="CW61" t="s">
        <v>77</v>
      </c>
      <c r="CX61">
        <v>52</v>
      </c>
      <c r="CY61" t="s">
        <v>78</v>
      </c>
      <c r="CZ61">
        <v>61</v>
      </c>
      <c r="DA61" t="s">
        <v>79</v>
      </c>
      <c r="DD61">
        <v>54</v>
      </c>
      <c r="DE61" t="s">
        <v>81</v>
      </c>
      <c r="DF61">
        <v>86</v>
      </c>
      <c r="DG61" t="s">
        <v>82</v>
      </c>
      <c r="DH61">
        <v>54</v>
      </c>
      <c r="DI61" t="s">
        <v>83</v>
      </c>
      <c r="DJ61">
        <v>46</v>
      </c>
      <c r="DK61" t="s">
        <v>84</v>
      </c>
      <c r="DL61">
        <v>56</v>
      </c>
      <c r="DM61" t="s">
        <v>85</v>
      </c>
      <c r="DN61">
        <v>50</v>
      </c>
      <c r="DO61" t="s">
        <v>86</v>
      </c>
      <c r="DP61">
        <v>47</v>
      </c>
      <c r="DQ61" t="s">
        <v>87</v>
      </c>
      <c r="DR61">
        <v>58</v>
      </c>
      <c r="DS61" t="s">
        <v>88</v>
      </c>
      <c r="DT61">
        <v>37</v>
      </c>
      <c r="DU61" t="s">
        <v>89</v>
      </c>
      <c r="DV61">
        <v>55</v>
      </c>
      <c r="DW61" t="s">
        <v>90</v>
      </c>
      <c r="DX61">
        <v>48</v>
      </c>
      <c r="DY61" t="s">
        <v>91</v>
      </c>
      <c r="DZ61">
        <v>29</v>
      </c>
      <c r="EA61" t="s">
        <v>92</v>
      </c>
      <c r="EB61">
        <v>42</v>
      </c>
      <c r="EC61" t="s">
        <v>93</v>
      </c>
      <c r="ED61">
        <v>22</v>
      </c>
      <c r="EE61" t="s">
        <v>94</v>
      </c>
      <c r="EF61">
        <v>44</v>
      </c>
      <c r="EG61" t="s">
        <v>95</v>
      </c>
      <c r="QY61">
        <f t="shared" si="2"/>
        <v>32</v>
      </c>
      <c r="QZ61">
        <f t="shared" si="3"/>
        <v>2024</v>
      </c>
      <c r="RA61" s="2">
        <f t="shared" si="4"/>
        <v>45508</v>
      </c>
      <c r="RB61" s="1">
        <f t="shared" si="5"/>
        <v>68</v>
      </c>
      <c r="RC61" s="1">
        <f t="shared" si="7"/>
        <v>73</v>
      </c>
      <c r="RD61" s="1">
        <f t="shared" si="8"/>
        <v>75</v>
      </c>
      <c r="RE61" s="1">
        <f t="shared" si="9"/>
        <v>68</v>
      </c>
      <c r="RF61" s="1">
        <f t="shared" si="10"/>
        <v>76</v>
      </c>
      <c r="RG61" s="23">
        <f t="shared" si="11"/>
        <v>59</v>
      </c>
      <c r="RH61" s="1">
        <f t="shared" si="12"/>
        <v>64</v>
      </c>
      <c r="RI61" s="1">
        <f t="shared" si="13"/>
        <v>83</v>
      </c>
      <c r="RJ61" s="1">
        <f t="shared" si="14"/>
        <v>60</v>
      </c>
      <c r="RK61" s="1">
        <f t="shared" si="15"/>
        <v>63</v>
      </c>
      <c r="RL61" s="1">
        <f t="shared" si="16"/>
        <v>74</v>
      </c>
      <c r="RM61" s="1">
        <f t="shared" si="17"/>
        <v>73</v>
      </c>
      <c r="RN61" s="1">
        <f t="shared" si="18"/>
        <v>50</v>
      </c>
      <c r="RO61" s="1">
        <f t="shared" si="19"/>
        <v>61</v>
      </c>
      <c r="RP61" s="1">
        <f t="shared" si="20"/>
        <v>63</v>
      </c>
      <c r="RQ61" s="1">
        <f t="shared" si="21"/>
        <v>68</v>
      </c>
      <c r="RR61" s="1">
        <f t="shared" si="22"/>
        <v>64</v>
      </c>
      <c r="RS61" s="1">
        <f t="shared" si="6"/>
        <v>71</v>
      </c>
      <c r="RT61" s="1">
        <f t="shared" si="23"/>
        <v>60</v>
      </c>
    </row>
    <row r="62" spans="1:488" x14ac:dyDescent="0.25">
      <c r="A62">
        <f t="shared" si="0"/>
        <v>31</v>
      </c>
      <c r="B62">
        <f t="shared" si="1"/>
        <v>2024</v>
      </c>
      <c r="C62" s="2">
        <v>45501</v>
      </c>
      <c r="D62">
        <v>13</v>
      </c>
      <c r="E62" t="s">
        <v>29</v>
      </c>
      <c r="F62">
        <v>54</v>
      </c>
      <c r="G62" t="s">
        <v>30</v>
      </c>
      <c r="H62">
        <v>25</v>
      </c>
      <c r="I62" t="s">
        <v>31</v>
      </c>
      <c r="J62">
        <v>6</v>
      </c>
      <c r="K62" t="s">
        <v>32</v>
      </c>
      <c r="L62">
        <v>2</v>
      </c>
      <c r="M62" t="s">
        <v>33</v>
      </c>
      <c r="N62">
        <v>2</v>
      </c>
      <c r="O62" t="s">
        <v>34</v>
      </c>
      <c r="P62">
        <v>15</v>
      </c>
      <c r="Q62" t="s">
        <v>35</v>
      </c>
      <c r="R62">
        <v>7</v>
      </c>
      <c r="S62" t="s">
        <v>36</v>
      </c>
      <c r="T62">
        <v>4</v>
      </c>
      <c r="U62" t="s">
        <v>37</v>
      </c>
      <c r="V62">
        <v>16</v>
      </c>
      <c r="W62" t="s">
        <v>38</v>
      </c>
      <c r="X62">
        <v>12</v>
      </c>
      <c r="Y62" t="s">
        <v>39</v>
      </c>
      <c r="Z62">
        <v>17</v>
      </c>
      <c r="AA62" t="s">
        <v>40</v>
      </c>
      <c r="AB62">
        <v>9</v>
      </c>
      <c r="AC62" t="s">
        <v>41</v>
      </c>
      <c r="AD62">
        <v>8</v>
      </c>
      <c r="AE62" t="s">
        <v>42</v>
      </c>
      <c r="AF62">
        <v>5</v>
      </c>
      <c r="AG62" t="s">
        <v>43</v>
      </c>
      <c r="AH62">
        <v>3</v>
      </c>
      <c r="AI62" t="s">
        <v>44</v>
      </c>
      <c r="AJ62">
        <v>12</v>
      </c>
      <c r="AK62" t="s">
        <v>45</v>
      </c>
      <c r="AL62">
        <v>11</v>
      </c>
      <c r="AM62" t="s">
        <v>46</v>
      </c>
      <c r="AN62">
        <v>17</v>
      </c>
      <c r="AO62" t="s">
        <v>47</v>
      </c>
      <c r="AP62">
        <v>15</v>
      </c>
      <c r="AQ62" t="s">
        <v>48</v>
      </c>
      <c r="AT62">
        <v>20</v>
      </c>
      <c r="AU62" t="s">
        <v>50</v>
      </c>
      <c r="AV62">
        <v>2</v>
      </c>
      <c r="AW62" t="s">
        <v>51</v>
      </c>
      <c r="AX62">
        <v>17</v>
      </c>
      <c r="AY62" t="s">
        <v>52</v>
      </c>
      <c r="AZ62">
        <v>6</v>
      </c>
      <c r="BA62" t="s">
        <v>53</v>
      </c>
      <c r="BB62">
        <v>6</v>
      </c>
      <c r="BC62" t="s">
        <v>54</v>
      </c>
      <c r="BD62">
        <v>8</v>
      </c>
      <c r="BE62" t="s">
        <v>55</v>
      </c>
      <c r="BF62">
        <v>5</v>
      </c>
      <c r="BG62" t="s">
        <v>56</v>
      </c>
      <c r="BH62">
        <v>6</v>
      </c>
      <c r="BI62" t="s">
        <v>57</v>
      </c>
      <c r="BJ62">
        <v>1</v>
      </c>
      <c r="BK62" t="s">
        <v>58</v>
      </c>
      <c r="BL62">
        <v>11</v>
      </c>
      <c r="BM62" t="s">
        <v>59</v>
      </c>
      <c r="BN62">
        <v>16</v>
      </c>
      <c r="BO62" t="s">
        <v>60</v>
      </c>
      <c r="BP62">
        <v>8</v>
      </c>
      <c r="BQ62" t="s">
        <v>61</v>
      </c>
      <c r="BR62">
        <v>5</v>
      </c>
      <c r="BS62" t="s">
        <v>62</v>
      </c>
      <c r="BV62">
        <v>16</v>
      </c>
      <c r="BW62" t="s">
        <v>64</v>
      </c>
      <c r="BX62">
        <v>49</v>
      </c>
      <c r="BY62" t="s">
        <v>65</v>
      </c>
      <c r="BZ62">
        <v>56</v>
      </c>
      <c r="CA62" t="s">
        <v>66</v>
      </c>
      <c r="CB62">
        <v>46</v>
      </c>
      <c r="CC62" t="s">
        <v>67</v>
      </c>
      <c r="CD62">
        <v>52</v>
      </c>
      <c r="CE62" t="s">
        <v>68</v>
      </c>
      <c r="CF62">
        <v>56</v>
      </c>
      <c r="CG62" t="s">
        <v>69</v>
      </c>
      <c r="CH62">
        <v>57</v>
      </c>
      <c r="CI62" t="s">
        <v>70</v>
      </c>
      <c r="CJ62">
        <v>59</v>
      </c>
      <c r="CK62" t="s">
        <v>71</v>
      </c>
      <c r="CL62">
        <v>53</v>
      </c>
      <c r="CM62" t="s">
        <v>72</v>
      </c>
      <c r="CN62">
        <v>54</v>
      </c>
      <c r="CO62" t="s">
        <v>73</v>
      </c>
      <c r="CP62">
        <v>78</v>
      </c>
      <c r="CQ62" t="s">
        <v>74</v>
      </c>
      <c r="CR62">
        <v>29</v>
      </c>
      <c r="CS62" t="s">
        <v>75</v>
      </c>
      <c r="CT62">
        <v>47</v>
      </c>
      <c r="CU62" t="s">
        <v>76</v>
      </c>
      <c r="CV62">
        <v>49</v>
      </c>
      <c r="CW62" t="s">
        <v>77</v>
      </c>
      <c r="CX62">
        <v>48</v>
      </c>
      <c r="CY62" t="s">
        <v>78</v>
      </c>
      <c r="CZ62">
        <v>60</v>
      </c>
      <c r="DA62" t="s">
        <v>79</v>
      </c>
      <c r="DD62">
        <v>55</v>
      </c>
      <c r="DE62" t="s">
        <v>81</v>
      </c>
      <c r="DF62">
        <v>81</v>
      </c>
      <c r="DG62" t="s">
        <v>82</v>
      </c>
      <c r="DH62">
        <v>54</v>
      </c>
      <c r="DI62" t="s">
        <v>83</v>
      </c>
      <c r="DJ62">
        <v>44</v>
      </c>
      <c r="DK62" t="s">
        <v>84</v>
      </c>
      <c r="DL62">
        <v>45</v>
      </c>
      <c r="DM62" t="s">
        <v>85</v>
      </c>
      <c r="DN62">
        <v>55</v>
      </c>
      <c r="DO62" t="s">
        <v>86</v>
      </c>
      <c r="DP62">
        <v>54</v>
      </c>
      <c r="DQ62" t="s">
        <v>87</v>
      </c>
      <c r="DR62">
        <v>74</v>
      </c>
      <c r="DS62" t="s">
        <v>88</v>
      </c>
      <c r="DT62">
        <v>35</v>
      </c>
      <c r="DU62" t="s">
        <v>89</v>
      </c>
      <c r="DV62">
        <v>61</v>
      </c>
      <c r="DW62" t="s">
        <v>90</v>
      </c>
      <c r="DX62">
        <v>44</v>
      </c>
      <c r="DY62" t="s">
        <v>91</v>
      </c>
      <c r="DZ62">
        <v>18</v>
      </c>
      <c r="EA62" t="s">
        <v>92</v>
      </c>
      <c r="EB62">
        <v>33</v>
      </c>
      <c r="EC62" t="s">
        <v>93</v>
      </c>
      <c r="ED62">
        <v>26</v>
      </c>
      <c r="EE62" t="s">
        <v>94</v>
      </c>
      <c r="EF62">
        <v>44</v>
      </c>
      <c r="EG62" t="s">
        <v>95</v>
      </c>
      <c r="QY62">
        <f t="shared" si="2"/>
        <v>31</v>
      </c>
      <c r="QZ62">
        <f t="shared" si="3"/>
        <v>2024</v>
      </c>
      <c r="RA62" s="2">
        <f t="shared" si="4"/>
        <v>45501</v>
      </c>
      <c r="RB62" s="1">
        <f t="shared" si="5"/>
        <v>67</v>
      </c>
      <c r="RC62" s="1">
        <f t="shared" si="7"/>
        <v>71</v>
      </c>
      <c r="RD62" s="1">
        <f t="shared" si="8"/>
        <v>72</v>
      </c>
      <c r="RE62" s="1">
        <f t="shared" si="9"/>
        <v>69</v>
      </c>
      <c r="RF62" s="1">
        <f t="shared" si="10"/>
        <v>76</v>
      </c>
      <c r="RG62" s="23">
        <f t="shared" si="11"/>
        <v>62</v>
      </c>
      <c r="RH62" s="1">
        <f t="shared" si="12"/>
        <v>62</v>
      </c>
      <c r="RI62" s="1">
        <f t="shared" si="13"/>
        <v>83</v>
      </c>
      <c r="RJ62" s="1">
        <f t="shared" si="14"/>
        <v>59</v>
      </c>
      <c r="RK62" s="1">
        <f t="shared" si="15"/>
        <v>60</v>
      </c>
      <c r="RL62" s="1">
        <f t="shared" si="16"/>
        <v>75</v>
      </c>
      <c r="RM62" s="1">
        <f t="shared" si="17"/>
        <v>75</v>
      </c>
      <c r="RN62" s="1">
        <f t="shared" si="18"/>
        <v>50</v>
      </c>
      <c r="RO62" s="1">
        <f t="shared" si="19"/>
        <v>51</v>
      </c>
      <c r="RP62" s="1">
        <f t="shared" si="20"/>
        <v>63</v>
      </c>
      <c r="RQ62" s="1">
        <f t="shared" si="21"/>
        <v>72</v>
      </c>
      <c r="RR62" s="1">
        <f t="shared" si="22"/>
        <v>60</v>
      </c>
      <c r="RS62" s="1">
        <f t="shared" si="6"/>
        <v>65</v>
      </c>
      <c r="RT62" s="1">
        <f t="shared" si="23"/>
        <v>60</v>
      </c>
    </row>
    <row r="63" spans="1:488" x14ac:dyDescent="0.25">
      <c r="A63">
        <f t="shared" si="0"/>
        <v>30</v>
      </c>
      <c r="B63">
        <f t="shared" si="1"/>
        <v>2024</v>
      </c>
      <c r="C63" s="2">
        <v>45494</v>
      </c>
      <c r="D63">
        <v>12</v>
      </c>
      <c r="E63" t="s">
        <v>29</v>
      </c>
      <c r="F63">
        <v>56</v>
      </c>
      <c r="G63" t="s">
        <v>30</v>
      </c>
      <c r="H63">
        <v>24</v>
      </c>
      <c r="I63" t="s">
        <v>31</v>
      </c>
      <c r="J63">
        <v>6</v>
      </c>
      <c r="K63" t="s">
        <v>32</v>
      </c>
      <c r="L63">
        <v>2</v>
      </c>
      <c r="M63" t="s">
        <v>33</v>
      </c>
      <c r="N63">
        <v>1</v>
      </c>
      <c r="O63" t="s">
        <v>34</v>
      </c>
      <c r="P63">
        <v>16</v>
      </c>
      <c r="Q63" t="s">
        <v>35</v>
      </c>
      <c r="R63">
        <v>7</v>
      </c>
      <c r="S63" t="s">
        <v>36</v>
      </c>
      <c r="T63">
        <v>4</v>
      </c>
      <c r="U63" t="s">
        <v>37</v>
      </c>
      <c r="V63">
        <v>12</v>
      </c>
      <c r="W63" t="s">
        <v>38</v>
      </c>
      <c r="X63">
        <v>13</v>
      </c>
      <c r="Y63" t="s">
        <v>39</v>
      </c>
      <c r="Z63">
        <v>15</v>
      </c>
      <c r="AA63" t="s">
        <v>40</v>
      </c>
      <c r="AB63">
        <v>13</v>
      </c>
      <c r="AC63" t="s">
        <v>41</v>
      </c>
      <c r="AD63">
        <v>7</v>
      </c>
      <c r="AE63" t="s">
        <v>42</v>
      </c>
      <c r="AF63">
        <v>5</v>
      </c>
      <c r="AG63" t="s">
        <v>43</v>
      </c>
      <c r="AH63">
        <v>2</v>
      </c>
      <c r="AI63" t="s">
        <v>44</v>
      </c>
      <c r="AJ63">
        <v>13</v>
      </c>
      <c r="AK63" t="s">
        <v>45</v>
      </c>
      <c r="AL63">
        <v>10</v>
      </c>
      <c r="AM63" t="s">
        <v>46</v>
      </c>
      <c r="AN63">
        <v>15</v>
      </c>
      <c r="AO63" t="s">
        <v>47</v>
      </c>
      <c r="AP63">
        <v>14</v>
      </c>
      <c r="AQ63" t="s">
        <v>48</v>
      </c>
      <c r="AT63">
        <v>20</v>
      </c>
      <c r="AU63" t="s">
        <v>50</v>
      </c>
      <c r="AV63">
        <v>2</v>
      </c>
      <c r="AW63" t="s">
        <v>51</v>
      </c>
      <c r="AX63">
        <v>14</v>
      </c>
      <c r="AY63" t="s">
        <v>52</v>
      </c>
      <c r="AZ63">
        <v>5</v>
      </c>
      <c r="BA63" t="s">
        <v>53</v>
      </c>
      <c r="BB63">
        <v>4</v>
      </c>
      <c r="BC63" t="s">
        <v>54</v>
      </c>
      <c r="BD63">
        <v>7</v>
      </c>
      <c r="BE63" t="s">
        <v>55</v>
      </c>
      <c r="BF63">
        <v>5</v>
      </c>
      <c r="BG63" t="s">
        <v>56</v>
      </c>
      <c r="BH63">
        <v>2</v>
      </c>
      <c r="BI63" t="s">
        <v>57</v>
      </c>
      <c r="BJ63">
        <v>1</v>
      </c>
      <c r="BK63" t="s">
        <v>58</v>
      </c>
      <c r="BL63">
        <v>15</v>
      </c>
      <c r="BM63" t="s">
        <v>59</v>
      </c>
      <c r="BN63">
        <v>14</v>
      </c>
      <c r="BO63" t="s">
        <v>60</v>
      </c>
      <c r="BP63">
        <v>8</v>
      </c>
      <c r="BQ63" t="s">
        <v>61</v>
      </c>
      <c r="BR63">
        <v>4</v>
      </c>
      <c r="BS63" t="s">
        <v>62</v>
      </c>
      <c r="BT63">
        <v>2</v>
      </c>
      <c r="BU63" t="s">
        <v>63</v>
      </c>
      <c r="BV63">
        <v>14</v>
      </c>
      <c r="BW63" t="s">
        <v>64</v>
      </c>
      <c r="BX63">
        <v>43</v>
      </c>
      <c r="BY63" t="s">
        <v>65</v>
      </c>
      <c r="BZ63">
        <v>53</v>
      </c>
      <c r="CA63" t="s">
        <v>66</v>
      </c>
      <c r="CB63">
        <v>41</v>
      </c>
      <c r="CC63" t="s">
        <v>67</v>
      </c>
      <c r="CD63">
        <v>46</v>
      </c>
      <c r="CE63" t="s">
        <v>68</v>
      </c>
      <c r="CF63">
        <v>64</v>
      </c>
      <c r="CG63" t="s">
        <v>69</v>
      </c>
      <c r="CH63">
        <v>55</v>
      </c>
      <c r="CI63" t="s">
        <v>70</v>
      </c>
      <c r="CJ63">
        <v>59</v>
      </c>
      <c r="CK63" t="s">
        <v>71</v>
      </c>
      <c r="CL63">
        <v>55</v>
      </c>
      <c r="CM63" t="s">
        <v>72</v>
      </c>
      <c r="CN63">
        <v>55</v>
      </c>
      <c r="CO63" t="s">
        <v>73</v>
      </c>
      <c r="CP63">
        <v>80</v>
      </c>
      <c r="CQ63" t="s">
        <v>74</v>
      </c>
      <c r="CR63">
        <v>26</v>
      </c>
      <c r="CS63" t="s">
        <v>75</v>
      </c>
      <c r="CT63">
        <v>50</v>
      </c>
      <c r="CU63" t="s">
        <v>76</v>
      </c>
      <c r="CV63">
        <v>47</v>
      </c>
      <c r="CW63" t="s">
        <v>77</v>
      </c>
      <c r="CX63">
        <v>48</v>
      </c>
      <c r="CY63" t="s">
        <v>78</v>
      </c>
      <c r="CZ63">
        <v>65</v>
      </c>
      <c r="DA63" t="s">
        <v>79</v>
      </c>
      <c r="DD63">
        <v>55</v>
      </c>
      <c r="DE63" t="s">
        <v>81</v>
      </c>
      <c r="DF63">
        <v>74</v>
      </c>
      <c r="DG63" t="s">
        <v>82</v>
      </c>
      <c r="DH63">
        <v>43</v>
      </c>
      <c r="DI63" t="s">
        <v>83</v>
      </c>
      <c r="DJ63">
        <v>40</v>
      </c>
      <c r="DK63" t="s">
        <v>84</v>
      </c>
      <c r="DL63">
        <v>54</v>
      </c>
      <c r="DM63" t="s">
        <v>85</v>
      </c>
      <c r="DN63">
        <v>61</v>
      </c>
      <c r="DO63" t="s">
        <v>86</v>
      </c>
      <c r="DP63">
        <v>47</v>
      </c>
      <c r="DQ63" t="s">
        <v>87</v>
      </c>
      <c r="DR63">
        <v>62</v>
      </c>
      <c r="DS63" t="s">
        <v>88</v>
      </c>
      <c r="DT63">
        <v>32</v>
      </c>
      <c r="DU63" t="s">
        <v>89</v>
      </c>
      <c r="DV63">
        <v>55</v>
      </c>
      <c r="DW63" t="s">
        <v>90</v>
      </c>
      <c r="DX63">
        <v>44</v>
      </c>
      <c r="DY63" t="s">
        <v>91</v>
      </c>
      <c r="DZ63">
        <v>24</v>
      </c>
      <c r="EA63" t="s">
        <v>92</v>
      </c>
      <c r="EB63">
        <v>39</v>
      </c>
      <c r="EC63" t="s">
        <v>93</v>
      </c>
      <c r="ED63">
        <v>30</v>
      </c>
      <c r="EE63" t="s">
        <v>94</v>
      </c>
      <c r="EF63">
        <v>46</v>
      </c>
      <c r="EG63" t="s">
        <v>95</v>
      </c>
      <c r="QY63">
        <f t="shared" si="2"/>
        <v>30</v>
      </c>
      <c r="QZ63">
        <f t="shared" si="3"/>
        <v>2024</v>
      </c>
      <c r="RA63" s="2">
        <f t="shared" si="4"/>
        <v>45494</v>
      </c>
      <c r="RB63" s="1">
        <f t="shared" si="5"/>
        <v>68</v>
      </c>
      <c r="RC63" s="1">
        <f t="shared" si="7"/>
        <v>69</v>
      </c>
      <c r="RD63" s="1">
        <f t="shared" si="8"/>
        <v>76</v>
      </c>
      <c r="RE63" s="1">
        <f t="shared" si="9"/>
        <v>68</v>
      </c>
      <c r="RF63" s="1">
        <f t="shared" si="10"/>
        <v>74</v>
      </c>
      <c r="RG63" s="23">
        <f t="shared" si="11"/>
        <v>68</v>
      </c>
      <c r="RH63" s="1">
        <f t="shared" si="12"/>
        <v>62</v>
      </c>
      <c r="RI63" s="1">
        <f t="shared" si="13"/>
        <v>85</v>
      </c>
      <c r="RJ63" s="1">
        <f t="shared" si="14"/>
        <v>63</v>
      </c>
      <c r="RK63" s="1">
        <f t="shared" si="15"/>
        <v>57</v>
      </c>
      <c r="RL63" s="1">
        <f t="shared" si="16"/>
        <v>79</v>
      </c>
      <c r="RM63" s="1">
        <f t="shared" si="17"/>
        <v>75</v>
      </c>
      <c r="RN63" s="1">
        <f t="shared" si="18"/>
        <v>45</v>
      </c>
      <c r="RO63" s="1">
        <f t="shared" si="19"/>
        <v>58</v>
      </c>
      <c r="RP63" s="1">
        <f t="shared" si="20"/>
        <v>68</v>
      </c>
      <c r="RQ63" s="1">
        <f t="shared" si="21"/>
        <v>70</v>
      </c>
      <c r="RR63" s="1">
        <f t="shared" si="22"/>
        <v>58</v>
      </c>
      <c r="RS63" s="1">
        <f t="shared" si="6"/>
        <v>63</v>
      </c>
      <c r="RT63" s="1">
        <f t="shared" si="23"/>
        <v>60</v>
      </c>
    </row>
    <row r="64" spans="1:488" x14ac:dyDescent="0.25">
      <c r="A64">
        <f t="shared" si="0"/>
        <v>29</v>
      </c>
      <c r="B64">
        <f t="shared" si="1"/>
        <v>2024</v>
      </c>
      <c r="C64" s="2">
        <v>45487</v>
      </c>
      <c r="D64">
        <v>12</v>
      </c>
      <c r="E64" t="s">
        <v>29</v>
      </c>
      <c r="F64">
        <v>56</v>
      </c>
      <c r="G64" t="s">
        <v>30</v>
      </c>
      <c r="H64">
        <v>24</v>
      </c>
      <c r="I64" t="s">
        <v>31</v>
      </c>
      <c r="J64">
        <v>6</v>
      </c>
      <c r="K64" t="s">
        <v>32</v>
      </c>
      <c r="L64">
        <v>2</v>
      </c>
      <c r="M64" t="s">
        <v>33</v>
      </c>
      <c r="N64">
        <v>1</v>
      </c>
      <c r="O64" t="s">
        <v>34</v>
      </c>
      <c r="P64">
        <v>16</v>
      </c>
      <c r="Q64" t="s">
        <v>35</v>
      </c>
      <c r="R64">
        <v>1</v>
      </c>
      <c r="S64" t="s">
        <v>36</v>
      </c>
      <c r="T64">
        <v>6</v>
      </c>
      <c r="U64" t="s">
        <v>37</v>
      </c>
      <c r="V64">
        <v>9</v>
      </c>
      <c r="W64" t="s">
        <v>38</v>
      </c>
      <c r="X64">
        <v>11</v>
      </c>
      <c r="Y64" t="s">
        <v>39</v>
      </c>
      <c r="Z64">
        <v>15</v>
      </c>
      <c r="AA64" t="s">
        <v>40</v>
      </c>
      <c r="AB64">
        <v>17</v>
      </c>
      <c r="AC64" t="s">
        <v>41</v>
      </c>
      <c r="AD64">
        <v>8</v>
      </c>
      <c r="AE64" t="s">
        <v>42</v>
      </c>
      <c r="AF64">
        <v>9</v>
      </c>
      <c r="AG64" t="s">
        <v>43</v>
      </c>
      <c r="AJ64">
        <v>13</v>
      </c>
      <c r="AK64" t="s">
        <v>45</v>
      </c>
      <c r="AL64">
        <v>9</v>
      </c>
      <c r="AM64" t="s">
        <v>46</v>
      </c>
      <c r="AN64">
        <v>15</v>
      </c>
      <c r="AO64" t="s">
        <v>47</v>
      </c>
      <c r="AP64">
        <v>15</v>
      </c>
      <c r="AQ64" t="s">
        <v>48</v>
      </c>
      <c r="AT64">
        <v>21</v>
      </c>
      <c r="AU64" t="s">
        <v>50</v>
      </c>
      <c r="AV64">
        <v>4</v>
      </c>
      <c r="AW64" t="s">
        <v>51</v>
      </c>
      <c r="AX64">
        <v>30</v>
      </c>
      <c r="AY64" t="s">
        <v>52</v>
      </c>
      <c r="BB64">
        <v>3</v>
      </c>
      <c r="BC64" t="s">
        <v>54</v>
      </c>
      <c r="BD64">
        <v>11</v>
      </c>
      <c r="BE64" t="s">
        <v>55</v>
      </c>
      <c r="BF64">
        <v>5</v>
      </c>
      <c r="BG64" t="s">
        <v>56</v>
      </c>
      <c r="BH64">
        <v>2</v>
      </c>
      <c r="BI64" t="s">
        <v>57</v>
      </c>
      <c r="BL64">
        <v>12</v>
      </c>
      <c r="BM64" t="s">
        <v>59</v>
      </c>
      <c r="BN64">
        <v>17</v>
      </c>
      <c r="BO64" t="s">
        <v>60</v>
      </c>
      <c r="BP64">
        <v>7</v>
      </c>
      <c r="BQ64" t="s">
        <v>61</v>
      </c>
      <c r="BT64">
        <v>2</v>
      </c>
      <c r="BU64" t="s">
        <v>63</v>
      </c>
      <c r="BV64">
        <v>12</v>
      </c>
      <c r="BW64" t="s">
        <v>64</v>
      </c>
      <c r="BX64">
        <v>43</v>
      </c>
      <c r="BY64" t="s">
        <v>65</v>
      </c>
      <c r="BZ64">
        <v>57</v>
      </c>
      <c r="CA64" t="s">
        <v>66</v>
      </c>
      <c r="CB64">
        <v>51</v>
      </c>
      <c r="CC64" t="s">
        <v>67</v>
      </c>
      <c r="CD64">
        <v>50</v>
      </c>
      <c r="CE64" t="s">
        <v>68</v>
      </c>
      <c r="CF64">
        <v>64</v>
      </c>
      <c r="CG64" t="s">
        <v>69</v>
      </c>
      <c r="CH64">
        <v>56</v>
      </c>
      <c r="CI64" t="s">
        <v>70</v>
      </c>
      <c r="CJ64">
        <v>57</v>
      </c>
      <c r="CK64" t="s">
        <v>71</v>
      </c>
      <c r="CL64">
        <v>59</v>
      </c>
      <c r="CM64" t="s">
        <v>72</v>
      </c>
      <c r="CN64">
        <v>56</v>
      </c>
      <c r="CO64" t="s">
        <v>73</v>
      </c>
      <c r="CP64">
        <v>76</v>
      </c>
      <c r="CQ64" t="s">
        <v>74</v>
      </c>
      <c r="CR64">
        <v>44</v>
      </c>
      <c r="CS64" t="s">
        <v>75</v>
      </c>
      <c r="CT64">
        <v>49</v>
      </c>
      <c r="CU64" t="s">
        <v>76</v>
      </c>
      <c r="CV64">
        <v>49</v>
      </c>
      <c r="CW64" t="s">
        <v>77</v>
      </c>
      <c r="CX64">
        <v>48</v>
      </c>
      <c r="CY64" t="s">
        <v>78</v>
      </c>
      <c r="CZ64">
        <v>61</v>
      </c>
      <c r="DA64" t="s">
        <v>79</v>
      </c>
      <c r="DD64">
        <v>56</v>
      </c>
      <c r="DE64" t="s">
        <v>81</v>
      </c>
      <c r="DF64">
        <v>84</v>
      </c>
      <c r="DG64" t="s">
        <v>82</v>
      </c>
      <c r="DH64">
        <v>46</v>
      </c>
      <c r="DI64" t="s">
        <v>83</v>
      </c>
      <c r="DJ64">
        <v>26</v>
      </c>
      <c r="DK64" t="s">
        <v>84</v>
      </c>
      <c r="DL64">
        <v>59</v>
      </c>
      <c r="DM64" t="s">
        <v>85</v>
      </c>
      <c r="DN64">
        <v>53</v>
      </c>
      <c r="DO64" t="s">
        <v>86</v>
      </c>
      <c r="DP64">
        <v>55</v>
      </c>
      <c r="DQ64" t="s">
        <v>87</v>
      </c>
      <c r="DR64">
        <v>52</v>
      </c>
      <c r="DS64" t="s">
        <v>88</v>
      </c>
      <c r="DT64">
        <v>33</v>
      </c>
      <c r="DU64" t="s">
        <v>89</v>
      </c>
      <c r="DV64">
        <v>54</v>
      </c>
      <c r="DW64" t="s">
        <v>90</v>
      </c>
      <c r="DX64">
        <v>45</v>
      </c>
      <c r="DY64" t="s">
        <v>91</v>
      </c>
      <c r="DZ64">
        <v>29</v>
      </c>
      <c r="EA64" t="s">
        <v>92</v>
      </c>
      <c r="EB64">
        <v>48</v>
      </c>
      <c r="EC64" t="s">
        <v>93</v>
      </c>
      <c r="ED64">
        <v>33</v>
      </c>
      <c r="EE64" t="s">
        <v>94</v>
      </c>
      <c r="EF64">
        <v>44</v>
      </c>
      <c r="EG64" t="s">
        <v>95</v>
      </c>
      <c r="QY64">
        <f t="shared" si="2"/>
        <v>29</v>
      </c>
      <c r="QZ64">
        <f t="shared" si="3"/>
        <v>2024</v>
      </c>
      <c r="RA64" s="2">
        <f t="shared" si="4"/>
        <v>45487</v>
      </c>
      <c r="RB64" s="1">
        <f t="shared" si="5"/>
        <v>68</v>
      </c>
      <c r="RC64" s="1">
        <f t="shared" si="7"/>
        <v>73</v>
      </c>
      <c r="RD64" s="1">
        <f t="shared" si="8"/>
        <v>73</v>
      </c>
      <c r="RE64" s="1">
        <f t="shared" si="9"/>
        <v>67</v>
      </c>
      <c r="RF64" s="1">
        <f t="shared" si="10"/>
        <v>72</v>
      </c>
      <c r="RG64" s="23">
        <f t="shared" si="11"/>
        <v>76</v>
      </c>
      <c r="RH64" s="1">
        <f t="shared" si="12"/>
        <v>64</v>
      </c>
      <c r="RI64" s="1">
        <f t="shared" si="13"/>
        <v>85</v>
      </c>
      <c r="RJ64" s="1">
        <f t="shared" si="14"/>
        <v>62</v>
      </c>
      <c r="RK64" s="1">
        <f t="shared" si="15"/>
        <v>58</v>
      </c>
      <c r="RL64" s="1">
        <f t="shared" si="16"/>
        <v>76</v>
      </c>
      <c r="RM64" s="1">
        <f t="shared" si="17"/>
        <v>77</v>
      </c>
      <c r="RN64" s="1">
        <f t="shared" si="18"/>
        <v>26</v>
      </c>
      <c r="RO64" s="1">
        <f t="shared" si="19"/>
        <v>62</v>
      </c>
      <c r="RP64" s="1">
        <f t="shared" si="20"/>
        <v>64</v>
      </c>
      <c r="RQ64" s="1">
        <f t="shared" si="21"/>
        <v>66</v>
      </c>
      <c r="RR64" s="1">
        <f t="shared" si="22"/>
        <v>62</v>
      </c>
      <c r="RS64" s="1">
        <f t="shared" si="6"/>
        <v>63</v>
      </c>
      <c r="RT64" s="1">
        <f t="shared" si="23"/>
        <v>56</v>
      </c>
    </row>
    <row r="65" spans="1:488" x14ac:dyDescent="0.25">
      <c r="A65">
        <f t="shared" si="0"/>
        <v>28</v>
      </c>
      <c r="B65">
        <f t="shared" si="1"/>
        <v>2024</v>
      </c>
      <c r="C65" s="2">
        <v>45480</v>
      </c>
      <c r="D65">
        <v>13</v>
      </c>
      <c r="E65" t="s">
        <v>29</v>
      </c>
      <c r="F65">
        <v>55</v>
      </c>
      <c r="G65" t="s">
        <v>30</v>
      </c>
      <c r="H65">
        <v>24</v>
      </c>
      <c r="I65" t="s">
        <v>31</v>
      </c>
      <c r="J65">
        <v>6</v>
      </c>
      <c r="K65" t="s">
        <v>32</v>
      </c>
      <c r="L65">
        <v>2</v>
      </c>
      <c r="M65" t="s">
        <v>33</v>
      </c>
      <c r="N65">
        <v>2</v>
      </c>
      <c r="O65" t="s">
        <v>34</v>
      </c>
      <c r="P65">
        <v>16</v>
      </c>
      <c r="Q65" t="s">
        <v>35</v>
      </c>
      <c r="R65">
        <v>7</v>
      </c>
      <c r="S65" t="s">
        <v>36</v>
      </c>
      <c r="T65">
        <v>5</v>
      </c>
      <c r="U65" t="s">
        <v>37</v>
      </c>
      <c r="V65">
        <v>11</v>
      </c>
      <c r="W65" t="s">
        <v>38</v>
      </c>
      <c r="X65">
        <v>12</v>
      </c>
      <c r="Y65" t="s">
        <v>39</v>
      </c>
      <c r="Z65">
        <v>18</v>
      </c>
      <c r="AA65" t="s">
        <v>40</v>
      </c>
      <c r="AB65">
        <v>19</v>
      </c>
      <c r="AC65" t="s">
        <v>41</v>
      </c>
      <c r="AD65">
        <v>7</v>
      </c>
      <c r="AE65" t="s">
        <v>42</v>
      </c>
      <c r="AF65">
        <v>15</v>
      </c>
      <c r="AG65" t="s">
        <v>43</v>
      </c>
      <c r="AH65">
        <v>2</v>
      </c>
      <c r="AI65" t="s">
        <v>44</v>
      </c>
      <c r="AJ65">
        <v>8</v>
      </c>
      <c r="AK65" t="s">
        <v>45</v>
      </c>
      <c r="AL65">
        <v>8</v>
      </c>
      <c r="AM65" t="s">
        <v>46</v>
      </c>
      <c r="AN65">
        <v>16</v>
      </c>
      <c r="AO65" t="s">
        <v>47</v>
      </c>
      <c r="AP65">
        <v>13</v>
      </c>
      <c r="AQ65" t="s">
        <v>48</v>
      </c>
      <c r="AT65">
        <v>21</v>
      </c>
      <c r="AU65" t="s">
        <v>50</v>
      </c>
      <c r="AV65">
        <v>5</v>
      </c>
      <c r="AW65" t="s">
        <v>51</v>
      </c>
      <c r="AX65">
        <v>30</v>
      </c>
      <c r="AY65" t="s">
        <v>52</v>
      </c>
      <c r="BB65">
        <v>2</v>
      </c>
      <c r="BC65" t="s">
        <v>54</v>
      </c>
      <c r="BD65">
        <v>14</v>
      </c>
      <c r="BE65" t="s">
        <v>55</v>
      </c>
      <c r="BF65">
        <v>5</v>
      </c>
      <c r="BG65" t="s">
        <v>56</v>
      </c>
      <c r="BH65">
        <v>6</v>
      </c>
      <c r="BI65" t="s">
        <v>57</v>
      </c>
      <c r="BL65">
        <v>15</v>
      </c>
      <c r="BM65" t="s">
        <v>59</v>
      </c>
      <c r="BN65">
        <v>16</v>
      </c>
      <c r="BO65" t="s">
        <v>60</v>
      </c>
      <c r="BP65">
        <v>10</v>
      </c>
      <c r="BQ65" t="s">
        <v>61</v>
      </c>
      <c r="BR65">
        <v>2</v>
      </c>
      <c r="BS65" t="s">
        <v>62</v>
      </c>
      <c r="BT65">
        <v>5</v>
      </c>
      <c r="BU65" t="s">
        <v>63</v>
      </c>
      <c r="BV65">
        <v>14</v>
      </c>
      <c r="BW65" t="s">
        <v>64</v>
      </c>
      <c r="BX65">
        <v>52</v>
      </c>
      <c r="BY65" t="s">
        <v>65</v>
      </c>
      <c r="BZ65">
        <v>58</v>
      </c>
      <c r="CA65" t="s">
        <v>66</v>
      </c>
      <c r="CB65">
        <v>19</v>
      </c>
      <c r="CC65" t="s">
        <v>67</v>
      </c>
      <c r="CD65">
        <v>49</v>
      </c>
      <c r="CE65" t="s">
        <v>68</v>
      </c>
      <c r="CF65">
        <v>55</v>
      </c>
      <c r="CG65" t="s">
        <v>69</v>
      </c>
      <c r="CH65">
        <v>54</v>
      </c>
      <c r="CI65" t="s">
        <v>70</v>
      </c>
      <c r="CJ65">
        <v>58</v>
      </c>
      <c r="CK65" t="s">
        <v>71</v>
      </c>
      <c r="CL65">
        <v>55</v>
      </c>
      <c r="CM65" t="s">
        <v>72</v>
      </c>
      <c r="CN65">
        <v>60</v>
      </c>
      <c r="CO65" t="s">
        <v>73</v>
      </c>
      <c r="CP65">
        <v>67</v>
      </c>
      <c r="CQ65" t="s">
        <v>74</v>
      </c>
      <c r="CR65">
        <v>37</v>
      </c>
      <c r="CS65" t="s">
        <v>75</v>
      </c>
      <c r="CT65">
        <v>52</v>
      </c>
      <c r="CU65" t="s">
        <v>76</v>
      </c>
      <c r="CV65">
        <v>52</v>
      </c>
      <c r="CW65" t="s">
        <v>77</v>
      </c>
      <c r="CX65">
        <v>49</v>
      </c>
      <c r="CY65" t="s">
        <v>78</v>
      </c>
      <c r="CZ65">
        <v>62</v>
      </c>
      <c r="DA65" t="s">
        <v>79</v>
      </c>
      <c r="DD65">
        <v>56</v>
      </c>
      <c r="DE65" t="s">
        <v>81</v>
      </c>
      <c r="DF65">
        <v>53</v>
      </c>
      <c r="DG65" t="s">
        <v>82</v>
      </c>
      <c r="DH65">
        <v>45</v>
      </c>
      <c r="DI65" t="s">
        <v>83</v>
      </c>
      <c r="DJ65">
        <v>18</v>
      </c>
      <c r="DK65" t="s">
        <v>84</v>
      </c>
      <c r="DL65">
        <v>56</v>
      </c>
      <c r="DM65" t="s">
        <v>85</v>
      </c>
      <c r="DN65">
        <v>59</v>
      </c>
      <c r="DO65" t="s">
        <v>86</v>
      </c>
      <c r="DP65">
        <v>50</v>
      </c>
      <c r="DQ65" t="s">
        <v>87</v>
      </c>
      <c r="DR65">
        <v>58</v>
      </c>
      <c r="DS65" t="s">
        <v>88</v>
      </c>
      <c r="DT65">
        <v>36</v>
      </c>
      <c r="DU65" t="s">
        <v>89</v>
      </c>
      <c r="DV65">
        <v>53</v>
      </c>
      <c r="DW65" t="s">
        <v>90</v>
      </c>
      <c r="DX65">
        <v>49</v>
      </c>
      <c r="DY65" t="s">
        <v>91</v>
      </c>
      <c r="DZ65">
        <v>25</v>
      </c>
      <c r="EA65" t="s">
        <v>92</v>
      </c>
      <c r="EB65">
        <v>40</v>
      </c>
      <c r="EC65" t="s">
        <v>93</v>
      </c>
      <c r="ED65">
        <v>40</v>
      </c>
      <c r="EE65" t="s">
        <v>94</v>
      </c>
      <c r="EF65">
        <v>46</v>
      </c>
      <c r="EG65" t="s">
        <v>95</v>
      </c>
      <c r="QY65">
        <f t="shared" si="2"/>
        <v>28</v>
      </c>
      <c r="QZ65">
        <f t="shared" si="3"/>
        <v>2024</v>
      </c>
      <c r="RA65" s="2">
        <f t="shared" si="4"/>
        <v>45480</v>
      </c>
      <c r="RB65" s="1">
        <f t="shared" si="5"/>
        <v>68</v>
      </c>
      <c r="RC65" s="1">
        <f t="shared" si="7"/>
        <v>74</v>
      </c>
      <c r="RD65" s="1">
        <f t="shared" si="8"/>
        <v>66</v>
      </c>
      <c r="RE65" s="1">
        <f t="shared" si="9"/>
        <v>66</v>
      </c>
      <c r="RF65" s="1">
        <f t="shared" si="10"/>
        <v>76</v>
      </c>
      <c r="RG65" s="23">
        <f t="shared" si="11"/>
        <v>74</v>
      </c>
      <c r="RH65" s="1">
        <f t="shared" si="12"/>
        <v>67</v>
      </c>
      <c r="RI65" s="1">
        <f t="shared" si="13"/>
        <v>82</v>
      </c>
      <c r="RJ65" s="1">
        <f t="shared" si="14"/>
        <v>60</v>
      </c>
      <c r="RK65" s="1">
        <f t="shared" si="15"/>
        <v>60</v>
      </c>
      <c r="RL65" s="1">
        <f t="shared" si="16"/>
        <v>75</v>
      </c>
      <c r="RM65" s="1">
        <f t="shared" si="17"/>
        <v>77</v>
      </c>
      <c r="RN65" s="1">
        <f t="shared" si="18"/>
        <v>18</v>
      </c>
      <c r="RO65" s="1">
        <f t="shared" si="19"/>
        <v>58</v>
      </c>
      <c r="RP65" s="1">
        <f t="shared" si="20"/>
        <v>73</v>
      </c>
      <c r="RQ65" s="1">
        <f t="shared" si="21"/>
        <v>68</v>
      </c>
      <c r="RR65" s="1">
        <f t="shared" si="22"/>
        <v>65</v>
      </c>
      <c r="RS65" s="1">
        <f t="shared" si="6"/>
        <v>65</v>
      </c>
      <c r="RT65" s="1">
        <f t="shared" si="23"/>
        <v>60</v>
      </c>
    </row>
    <row r="66" spans="1:488" x14ac:dyDescent="0.25">
      <c r="A66">
        <f t="shared" si="0"/>
        <v>27</v>
      </c>
      <c r="B66">
        <f t="shared" si="1"/>
        <v>2024</v>
      </c>
      <c r="C66" s="2">
        <v>45473</v>
      </c>
      <c r="D66">
        <v>12</v>
      </c>
      <c r="E66" t="s">
        <v>29</v>
      </c>
      <c r="F66">
        <v>55</v>
      </c>
      <c r="G66" t="s">
        <v>30</v>
      </c>
      <c r="H66">
        <v>25</v>
      </c>
      <c r="I66" t="s">
        <v>31</v>
      </c>
      <c r="J66">
        <v>6</v>
      </c>
      <c r="K66" t="s">
        <v>32</v>
      </c>
      <c r="L66">
        <v>2</v>
      </c>
      <c r="M66" t="s">
        <v>33</v>
      </c>
      <c r="N66">
        <v>1</v>
      </c>
      <c r="O66" t="s">
        <v>34</v>
      </c>
      <c r="P66">
        <v>16</v>
      </c>
      <c r="Q66" t="s">
        <v>35</v>
      </c>
      <c r="R66">
        <v>7</v>
      </c>
      <c r="S66" t="s">
        <v>36</v>
      </c>
      <c r="T66">
        <v>3</v>
      </c>
      <c r="U66" t="s">
        <v>37</v>
      </c>
      <c r="V66">
        <v>8</v>
      </c>
      <c r="W66" t="s">
        <v>38</v>
      </c>
      <c r="X66">
        <v>12</v>
      </c>
      <c r="Y66" t="s">
        <v>39</v>
      </c>
      <c r="Z66">
        <v>14</v>
      </c>
      <c r="AA66" t="s">
        <v>40</v>
      </c>
      <c r="AB66">
        <v>11</v>
      </c>
      <c r="AC66" t="s">
        <v>41</v>
      </c>
      <c r="AD66">
        <v>8</v>
      </c>
      <c r="AE66" t="s">
        <v>42</v>
      </c>
      <c r="AF66">
        <v>15</v>
      </c>
      <c r="AG66" t="s">
        <v>43</v>
      </c>
      <c r="AH66">
        <v>2</v>
      </c>
      <c r="AI66" t="s">
        <v>44</v>
      </c>
      <c r="AJ66">
        <v>7</v>
      </c>
      <c r="AK66" t="s">
        <v>45</v>
      </c>
      <c r="AL66">
        <v>12</v>
      </c>
      <c r="AM66" t="s">
        <v>46</v>
      </c>
      <c r="AN66">
        <v>19</v>
      </c>
      <c r="AO66" t="s">
        <v>47</v>
      </c>
      <c r="AP66">
        <v>12</v>
      </c>
      <c r="AQ66" t="s">
        <v>48</v>
      </c>
      <c r="AT66">
        <v>22</v>
      </c>
      <c r="AU66" t="s">
        <v>50</v>
      </c>
      <c r="AV66">
        <v>4</v>
      </c>
      <c r="AW66" t="s">
        <v>51</v>
      </c>
      <c r="AX66">
        <v>28</v>
      </c>
      <c r="AY66" t="s">
        <v>52</v>
      </c>
      <c r="BB66">
        <v>2</v>
      </c>
      <c r="BC66" t="s">
        <v>54</v>
      </c>
      <c r="BD66">
        <v>10</v>
      </c>
      <c r="BE66" t="s">
        <v>55</v>
      </c>
      <c r="BF66">
        <v>11</v>
      </c>
      <c r="BG66" t="s">
        <v>56</v>
      </c>
      <c r="BH66">
        <v>13</v>
      </c>
      <c r="BI66" t="s">
        <v>57</v>
      </c>
      <c r="BL66">
        <v>15</v>
      </c>
      <c r="BM66" t="s">
        <v>59</v>
      </c>
      <c r="BN66">
        <v>14</v>
      </c>
      <c r="BO66" t="s">
        <v>60</v>
      </c>
      <c r="BP66">
        <v>11</v>
      </c>
      <c r="BQ66" t="s">
        <v>61</v>
      </c>
      <c r="BR66">
        <v>1</v>
      </c>
      <c r="BS66" t="s">
        <v>62</v>
      </c>
      <c r="BT66">
        <v>5</v>
      </c>
      <c r="BU66" t="s">
        <v>63</v>
      </c>
      <c r="BV66">
        <v>12</v>
      </c>
      <c r="BW66" t="s">
        <v>64</v>
      </c>
      <c r="BX66">
        <v>61</v>
      </c>
      <c r="BY66" t="s">
        <v>65</v>
      </c>
      <c r="BZ66">
        <v>58</v>
      </c>
      <c r="CA66" t="s">
        <v>66</v>
      </c>
      <c r="CB66">
        <v>36</v>
      </c>
      <c r="CC66" t="s">
        <v>67</v>
      </c>
      <c r="CD66">
        <v>46</v>
      </c>
      <c r="CE66" t="s">
        <v>68</v>
      </c>
      <c r="CF66">
        <v>56</v>
      </c>
      <c r="CG66" t="s">
        <v>69</v>
      </c>
      <c r="CH66">
        <v>52</v>
      </c>
      <c r="CI66" t="s">
        <v>70</v>
      </c>
      <c r="CJ66">
        <v>58</v>
      </c>
      <c r="CK66" t="s">
        <v>71</v>
      </c>
      <c r="CL66">
        <v>58</v>
      </c>
      <c r="CM66" t="s">
        <v>72</v>
      </c>
      <c r="CN66">
        <v>56</v>
      </c>
      <c r="CO66" t="s">
        <v>73</v>
      </c>
      <c r="CP66">
        <v>68</v>
      </c>
      <c r="CQ66" t="s">
        <v>74</v>
      </c>
      <c r="CR66">
        <v>35</v>
      </c>
      <c r="CS66" t="s">
        <v>75</v>
      </c>
      <c r="CT66">
        <v>52</v>
      </c>
      <c r="CU66" t="s">
        <v>76</v>
      </c>
      <c r="CV66">
        <v>50</v>
      </c>
      <c r="CW66" t="s">
        <v>77</v>
      </c>
      <c r="CX66">
        <v>50</v>
      </c>
      <c r="CY66" t="s">
        <v>78</v>
      </c>
      <c r="CZ66">
        <v>64</v>
      </c>
      <c r="DA66" t="s">
        <v>79</v>
      </c>
      <c r="DD66">
        <v>56</v>
      </c>
      <c r="DE66" t="s">
        <v>81</v>
      </c>
      <c r="DF66">
        <v>71</v>
      </c>
      <c r="DG66" t="s">
        <v>82</v>
      </c>
      <c r="DH66">
        <v>49</v>
      </c>
      <c r="DI66" t="s">
        <v>83</v>
      </c>
      <c r="DJ66">
        <v>23</v>
      </c>
      <c r="DK66" t="s">
        <v>84</v>
      </c>
      <c r="DL66">
        <v>62</v>
      </c>
      <c r="DM66" t="s">
        <v>85</v>
      </c>
      <c r="DN66">
        <v>53</v>
      </c>
      <c r="DO66" t="s">
        <v>86</v>
      </c>
      <c r="DP66">
        <v>51</v>
      </c>
      <c r="DQ66" t="s">
        <v>87</v>
      </c>
      <c r="DR66">
        <v>69</v>
      </c>
      <c r="DS66" t="s">
        <v>88</v>
      </c>
      <c r="DT66">
        <v>37</v>
      </c>
      <c r="DU66" t="s">
        <v>89</v>
      </c>
      <c r="DV66">
        <v>58</v>
      </c>
      <c r="DW66" t="s">
        <v>90</v>
      </c>
      <c r="DX66">
        <v>57</v>
      </c>
      <c r="DY66" t="s">
        <v>91</v>
      </c>
      <c r="DZ66">
        <v>30</v>
      </c>
      <c r="EA66" t="s">
        <v>92</v>
      </c>
      <c r="EB66">
        <v>44</v>
      </c>
      <c r="EC66" t="s">
        <v>93</v>
      </c>
      <c r="ED66">
        <v>61</v>
      </c>
      <c r="EE66" t="s">
        <v>94</v>
      </c>
      <c r="EF66">
        <v>45</v>
      </c>
      <c r="EG66" t="s">
        <v>95</v>
      </c>
      <c r="QY66">
        <f t="shared" si="2"/>
        <v>27</v>
      </c>
      <c r="QZ66">
        <f t="shared" si="3"/>
        <v>2024</v>
      </c>
      <c r="RA66" s="2">
        <f t="shared" si="4"/>
        <v>45473</v>
      </c>
      <c r="RB66" s="1">
        <f t="shared" si="5"/>
        <v>67</v>
      </c>
      <c r="RC66" s="1">
        <f t="shared" si="7"/>
        <v>74</v>
      </c>
      <c r="RD66" s="1">
        <f t="shared" si="8"/>
        <v>64</v>
      </c>
      <c r="RE66" s="1">
        <f t="shared" si="9"/>
        <v>64</v>
      </c>
      <c r="RF66" s="1">
        <f t="shared" si="10"/>
        <v>72</v>
      </c>
      <c r="RG66" s="23">
        <f t="shared" si="11"/>
        <v>69</v>
      </c>
      <c r="RH66" s="1">
        <f t="shared" si="12"/>
        <v>64</v>
      </c>
      <c r="RI66" s="1">
        <f t="shared" si="13"/>
        <v>83</v>
      </c>
      <c r="RJ66" s="1">
        <f t="shared" si="14"/>
        <v>59</v>
      </c>
      <c r="RK66" s="1">
        <f t="shared" si="15"/>
        <v>62</v>
      </c>
      <c r="RL66" s="1">
        <f t="shared" si="16"/>
        <v>76</v>
      </c>
      <c r="RM66" s="1">
        <f t="shared" si="17"/>
        <v>78</v>
      </c>
      <c r="RN66" s="1">
        <f t="shared" si="18"/>
        <v>23</v>
      </c>
      <c r="RO66" s="1">
        <f t="shared" si="19"/>
        <v>64</v>
      </c>
      <c r="RP66" s="1">
        <f t="shared" si="20"/>
        <v>63</v>
      </c>
      <c r="RQ66" s="1">
        <f t="shared" si="21"/>
        <v>73</v>
      </c>
      <c r="RR66" s="1">
        <f t="shared" si="22"/>
        <v>71</v>
      </c>
      <c r="RS66" s="1">
        <f t="shared" si="6"/>
        <v>69</v>
      </c>
      <c r="RT66" s="1">
        <f t="shared" si="23"/>
        <v>57</v>
      </c>
    </row>
    <row r="67" spans="1:488" x14ac:dyDescent="0.25">
      <c r="A67">
        <f t="shared" ref="A67:A130" si="24">WEEKNUM(C67,1)</f>
        <v>26</v>
      </c>
      <c r="B67">
        <f t="shared" ref="B67:B130" si="25">YEAR(C67)</f>
        <v>2024</v>
      </c>
      <c r="C67" s="2">
        <v>45466</v>
      </c>
      <c r="D67">
        <v>11</v>
      </c>
      <c r="E67" t="s">
        <v>29</v>
      </c>
      <c r="F67">
        <v>56</v>
      </c>
      <c r="G67" t="s">
        <v>30</v>
      </c>
      <c r="H67">
        <v>25</v>
      </c>
      <c r="I67" t="s">
        <v>31</v>
      </c>
      <c r="J67">
        <v>6</v>
      </c>
      <c r="K67" t="s">
        <v>32</v>
      </c>
      <c r="L67">
        <v>2</v>
      </c>
      <c r="M67" t="s">
        <v>33</v>
      </c>
      <c r="N67">
        <v>1</v>
      </c>
      <c r="O67" t="s">
        <v>34</v>
      </c>
      <c r="P67">
        <v>17</v>
      </c>
      <c r="Q67" t="s">
        <v>35</v>
      </c>
      <c r="T67">
        <v>3</v>
      </c>
      <c r="U67" t="s">
        <v>37</v>
      </c>
      <c r="V67">
        <v>8</v>
      </c>
      <c r="W67" t="s">
        <v>38</v>
      </c>
      <c r="X67">
        <v>11</v>
      </c>
      <c r="Y67" t="s">
        <v>39</v>
      </c>
      <c r="Z67">
        <v>13</v>
      </c>
      <c r="AA67" t="s">
        <v>40</v>
      </c>
      <c r="AB67">
        <v>11</v>
      </c>
      <c r="AC67" t="s">
        <v>41</v>
      </c>
      <c r="AD67">
        <v>7</v>
      </c>
      <c r="AE67" t="s">
        <v>42</v>
      </c>
      <c r="AF67">
        <v>14</v>
      </c>
      <c r="AG67" t="s">
        <v>43</v>
      </c>
      <c r="AH67">
        <v>2</v>
      </c>
      <c r="AI67" t="s">
        <v>44</v>
      </c>
      <c r="AJ67">
        <v>11</v>
      </c>
      <c r="AK67" t="s">
        <v>45</v>
      </c>
      <c r="AL67">
        <v>10</v>
      </c>
      <c r="AM67" t="s">
        <v>46</v>
      </c>
      <c r="AN67">
        <v>20</v>
      </c>
      <c r="AO67" t="s">
        <v>47</v>
      </c>
      <c r="AP67">
        <v>9</v>
      </c>
      <c r="AQ67" t="s">
        <v>48</v>
      </c>
      <c r="AT67">
        <v>23</v>
      </c>
      <c r="AU67" t="s">
        <v>50</v>
      </c>
      <c r="AX67">
        <v>29</v>
      </c>
      <c r="AY67" t="s">
        <v>52</v>
      </c>
      <c r="AZ67">
        <v>1</v>
      </c>
      <c r="BA67" t="s">
        <v>53</v>
      </c>
      <c r="BB67">
        <v>3</v>
      </c>
      <c r="BC67" t="s">
        <v>54</v>
      </c>
      <c r="BD67">
        <v>10</v>
      </c>
      <c r="BE67" t="s">
        <v>55</v>
      </c>
      <c r="BF67">
        <v>11</v>
      </c>
      <c r="BG67" t="s">
        <v>56</v>
      </c>
      <c r="BH67">
        <v>5</v>
      </c>
      <c r="BI67" t="s">
        <v>57</v>
      </c>
      <c r="BL67">
        <v>11</v>
      </c>
      <c r="BM67" t="s">
        <v>59</v>
      </c>
      <c r="BN67">
        <v>13</v>
      </c>
      <c r="BO67" t="s">
        <v>60</v>
      </c>
      <c r="BP67">
        <v>3</v>
      </c>
      <c r="BQ67" t="s">
        <v>61</v>
      </c>
      <c r="BR67">
        <v>1</v>
      </c>
      <c r="BS67" t="s">
        <v>62</v>
      </c>
      <c r="BT67">
        <v>10</v>
      </c>
      <c r="BU67" t="s">
        <v>63</v>
      </c>
      <c r="BV67">
        <v>15</v>
      </c>
      <c r="BW67" t="s">
        <v>64</v>
      </c>
      <c r="BX67">
        <v>73</v>
      </c>
      <c r="BY67" t="s">
        <v>65</v>
      </c>
      <c r="BZ67">
        <v>54</v>
      </c>
      <c r="CA67" t="s">
        <v>66</v>
      </c>
      <c r="CB67">
        <v>10</v>
      </c>
      <c r="CC67" t="s">
        <v>67</v>
      </c>
      <c r="CD67">
        <v>60</v>
      </c>
      <c r="CE67" t="s">
        <v>68</v>
      </c>
      <c r="CF67">
        <v>51</v>
      </c>
      <c r="CG67" t="s">
        <v>69</v>
      </c>
      <c r="CH67">
        <v>50</v>
      </c>
      <c r="CI67" t="s">
        <v>70</v>
      </c>
      <c r="CJ67">
        <v>61</v>
      </c>
      <c r="CK67" t="s">
        <v>71</v>
      </c>
      <c r="CL67">
        <v>61</v>
      </c>
      <c r="CM67" t="s">
        <v>72</v>
      </c>
      <c r="CN67">
        <v>56</v>
      </c>
      <c r="CO67" t="s">
        <v>73</v>
      </c>
      <c r="CP67">
        <v>74</v>
      </c>
      <c r="CQ67" t="s">
        <v>74</v>
      </c>
      <c r="CR67">
        <v>43</v>
      </c>
      <c r="CS67" t="s">
        <v>75</v>
      </c>
      <c r="CT67">
        <v>51</v>
      </c>
      <c r="CU67" t="s">
        <v>76</v>
      </c>
      <c r="CV67">
        <v>56</v>
      </c>
      <c r="CW67" t="s">
        <v>77</v>
      </c>
      <c r="CX67">
        <v>46</v>
      </c>
      <c r="CY67" t="s">
        <v>78</v>
      </c>
      <c r="CZ67">
        <v>66</v>
      </c>
      <c r="DA67" t="s">
        <v>79</v>
      </c>
      <c r="DD67">
        <v>56</v>
      </c>
      <c r="DE67" t="s">
        <v>81</v>
      </c>
      <c r="DH67">
        <v>50</v>
      </c>
      <c r="DI67" t="s">
        <v>83</v>
      </c>
      <c r="DJ67">
        <v>33</v>
      </c>
      <c r="DK67" t="s">
        <v>84</v>
      </c>
      <c r="DL67">
        <v>63</v>
      </c>
      <c r="DM67" t="s">
        <v>85</v>
      </c>
      <c r="DN67">
        <v>51</v>
      </c>
      <c r="DO67" t="s">
        <v>86</v>
      </c>
      <c r="DP67">
        <v>57</v>
      </c>
      <c r="DQ67" t="s">
        <v>87</v>
      </c>
      <c r="DR67">
        <v>75</v>
      </c>
      <c r="DS67" t="s">
        <v>88</v>
      </c>
      <c r="DT67">
        <v>39</v>
      </c>
      <c r="DU67" t="s">
        <v>89</v>
      </c>
      <c r="DV67">
        <v>61</v>
      </c>
      <c r="DW67" t="s">
        <v>90</v>
      </c>
      <c r="DX67">
        <v>59</v>
      </c>
      <c r="DY67" t="s">
        <v>91</v>
      </c>
      <c r="DZ67">
        <v>36</v>
      </c>
      <c r="EA67" t="s">
        <v>92</v>
      </c>
      <c r="EB67">
        <v>53</v>
      </c>
      <c r="EC67" t="s">
        <v>93</v>
      </c>
      <c r="ED67">
        <v>59</v>
      </c>
      <c r="EE67" t="s">
        <v>94</v>
      </c>
      <c r="EF67">
        <v>49</v>
      </c>
      <c r="EG67" t="s">
        <v>95</v>
      </c>
      <c r="QY67">
        <f t="shared" ref="QY67:QY130" si="26">A67</f>
        <v>26</v>
      </c>
      <c r="QZ67">
        <f t="shared" ref="QZ67:QZ130" si="27">B67</f>
        <v>2024</v>
      </c>
      <c r="RA67" s="2">
        <f t="shared" ref="RA67:RA130" si="28">C67</f>
        <v>45466</v>
      </c>
      <c r="RB67" s="1">
        <f t="shared" ref="RB67:RB130" si="29">D67+F67</f>
        <v>67</v>
      </c>
      <c r="RC67" s="1">
        <f t="shared" si="7"/>
        <v>71</v>
      </c>
      <c r="RD67" s="1">
        <f t="shared" si="8"/>
        <v>59</v>
      </c>
      <c r="RE67" s="1">
        <f t="shared" si="9"/>
        <v>61</v>
      </c>
      <c r="RF67" s="1">
        <f t="shared" si="10"/>
        <v>74</v>
      </c>
      <c r="RG67" s="23">
        <f t="shared" si="11"/>
        <v>72</v>
      </c>
      <c r="RH67" s="1">
        <f t="shared" si="12"/>
        <v>63</v>
      </c>
      <c r="RI67" s="1">
        <f t="shared" si="13"/>
        <v>88</v>
      </c>
      <c r="RJ67" s="1">
        <f t="shared" si="14"/>
        <v>62</v>
      </c>
      <c r="RK67" s="1">
        <f t="shared" si="15"/>
        <v>66</v>
      </c>
      <c r="RL67" s="1">
        <f t="shared" si="16"/>
        <v>75</v>
      </c>
      <c r="RM67" s="1">
        <f t="shared" si="17"/>
        <v>79</v>
      </c>
      <c r="RN67" s="1">
        <f t="shared" si="18"/>
        <v>34</v>
      </c>
      <c r="RO67" s="1">
        <f t="shared" si="19"/>
        <v>66</v>
      </c>
      <c r="RP67" s="1">
        <f t="shared" si="20"/>
        <v>61</v>
      </c>
      <c r="RQ67" s="1">
        <f t="shared" si="21"/>
        <v>72</v>
      </c>
      <c r="RR67" s="1">
        <f t="shared" si="22"/>
        <v>72</v>
      </c>
      <c r="RS67" s="1">
        <f t="shared" ref="RS67:RS130" si="30">AN67+CX67</f>
        <v>66</v>
      </c>
      <c r="RT67" s="1">
        <f t="shared" si="23"/>
        <v>64</v>
      </c>
    </row>
    <row r="68" spans="1:488" x14ac:dyDescent="0.25">
      <c r="A68">
        <f t="shared" si="24"/>
        <v>25</v>
      </c>
      <c r="B68">
        <f t="shared" si="25"/>
        <v>2024</v>
      </c>
      <c r="C68" s="2">
        <v>45459</v>
      </c>
      <c r="D68">
        <v>12</v>
      </c>
      <c r="E68" t="s">
        <v>29</v>
      </c>
      <c r="F68">
        <v>58</v>
      </c>
      <c r="G68" t="s">
        <v>30</v>
      </c>
      <c r="H68">
        <v>25</v>
      </c>
      <c r="I68" t="s">
        <v>31</v>
      </c>
      <c r="J68">
        <v>4</v>
      </c>
      <c r="K68" t="s">
        <v>32</v>
      </c>
      <c r="L68">
        <v>1</v>
      </c>
      <c r="M68" t="s">
        <v>33</v>
      </c>
      <c r="N68">
        <v>4</v>
      </c>
      <c r="O68" t="s">
        <v>34</v>
      </c>
      <c r="P68">
        <v>17</v>
      </c>
      <c r="Q68" t="s">
        <v>35</v>
      </c>
      <c r="R68">
        <v>11</v>
      </c>
      <c r="S68" t="s">
        <v>36</v>
      </c>
      <c r="T68">
        <v>4</v>
      </c>
      <c r="U68" t="s">
        <v>37</v>
      </c>
      <c r="V68">
        <v>11</v>
      </c>
      <c r="W68" t="s">
        <v>38</v>
      </c>
      <c r="X68">
        <v>13</v>
      </c>
      <c r="Y68" t="s">
        <v>39</v>
      </c>
      <c r="Z68">
        <v>15</v>
      </c>
      <c r="AA68" t="s">
        <v>40</v>
      </c>
      <c r="AB68">
        <v>9</v>
      </c>
      <c r="AC68" t="s">
        <v>41</v>
      </c>
      <c r="AD68">
        <v>8</v>
      </c>
      <c r="AE68" t="s">
        <v>42</v>
      </c>
      <c r="AF68">
        <v>5</v>
      </c>
      <c r="AG68" t="s">
        <v>43</v>
      </c>
      <c r="AH68">
        <v>2</v>
      </c>
      <c r="AI68" t="s">
        <v>44</v>
      </c>
      <c r="AJ68">
        <v>13</v>
      </c>
      <c r="AK68" t="s">
        <v>45</v>
      </c>
      <c r="AL68">
        <v>14</v>
      </c>
      <c r="AM68" t="s">
        <v>46</v>
      </c>
      <c r="AN68">
        <v>16</v>
      </c>
      <c r="AO68" t="s">
        <v>47</v>
      </c>
      <c r="AP68">
        <v>5</v>
      </c>
      <c r="AQ68" t="s">
        <v>48</v>
      </c>
      <c r="AT68">
        <v>23</v>
      </c>
      <c r="AU68" t="s">
        <v>50</v>
      </c>
      <c r="AX68">
        <v>31</v>
      </c>
      <c r="AY68" t="s">
        <v>52</v>
      </c>
      <c r="AZ68">
        <v>3</v>
      </c>
      <c r="BA68" t="s">
        <v>53</v>
      </c>
      <c r="BB68">
        <v>4</v>
      </c>
      <c r="BC68" t="s">
        <v>54</v>
      </c>
      <c r="BD68">
        <v>12</v>
      </c>
      <c r="BE68" t="s">
        <v>55</v>
      </c>
      <c r="BF68">
        <v>8</v>
      </c>
      <c r="BG68" t="s">
        <v>56</v>
      </c>
      <c r="BH68">
        <v>20</v>
      </c>
      <c r="BI68" t="s">
        <v>57</v>
      </c>
      <c r="BJ68">
        <v>1</v>
      </c>
      <c r="BK68" t="s">
        <v>58</v>
      </c>
      <c r="BL68">
        <v>8</v>
      </c>
      <c r="BM68" t="s">
        <v>59</v>
      </c>
      <c r="BN68">
        <v>13</v>
      </c>
      <c r="BO68" t="s">
        <v>60</v>
      </c>
      <c r="BP68">
        <v>2</v>
      </c>
      <c r="BQ68" t="s">
        <v>61</v>
      </c>
      <c r="BR68">
        <v>4</v>
      </c>
      <c r="BS68" t="s">
        <v>62</v>
      </c>
      <c r="BT68">
        <v>2</v>
      </c>
      <c r="BU68" t="s">
        <v>63</v>
      </c>
      <c r="BV68">
        <v>16</v>
      </c>
      <c r="BW68" t="s">
        <v>64</v>
      </c>
      <c r="BX68">
        <v>81</v>
      </c>
      <c r="BY68" t="s">
        <v>65</v>
      </c>
      <c r="BZ68">
        <v>54</v>
      </c>
      <c r="CA68" t="s">
        <v>66</v>
      </c>
      <c r="CB68">
        <v>59</v>
      </c>
      <c r="CC68" t="s">
        <v>67</v>
      </c>
      <c r="CD68">
        <v>65</v>
      </c>
      <c r="CE68" t="s">
        <v>68</v>
      </c>
      <c r="CF68">
        <v>50</v>
      </c>
      <c r="CG68" t="s">
        <v>69</v>
      </c>
      <c r="CH68">
        <v>58</v>
      </c>
      <c r="CI68" t="s">
        <v>70</v>
      </c>
      <c r="CJ68">
        <v>59</v>
      </c>
      <c r="CK68" t="s">
        <v>71</v>
      </c>
      <c r="CL68">
        <v>63</v>
      </c>
      <c r="CM68" t="s">
        <v>72</v>
      </c>
      <c r="CN68">
        <v>55</v>
      </c>
      <c r="CO68" t="s">
        <v>73</v>
      </c>
      <c r="CP68">
        <v>83</v>
      </c>
      <c r="CQ68" t="s">
        <v>74</v>
      </c>
      <c r="CR68">
        <v>52</v>
      </c>
      <c r="CS68" t="s">
        <v>75</v>
      </c>
      <c r="CT68">
        <v>50</v>
      </c>
      <c r="CU68" t="s">
        <v>76</v>
      </c>
      <c r="CV68">
        <v>56</v>
      </c>
      <c r="CW68" t="s">
        <v>77</v>
      </c>
      <c r="CX68">
        <v>55</v>
      </c>
      <c r="CY68" t="s">
        <v>78</v>
      </c>
      <c r="CZ68">
        <v>64</v>
      </c>
      <c r="DA68" t="s">
        <v>79</v>
      </c>
      <c r="DD68">
        <v>56</v>
      </c>
      <c r="DE68" t="s">
        <v>81</v>
      </c>
      <c r="DH68">
        <v>52</v>
      </c>
      <c r="DI68" t="s">
        <v>83</v>
      </c>
      <c r="DJ68">
        <v>58</v>
      </c>
      <c r="DK68" t="s">
        <v>84</v>
      </c>
      <c r="DL68">
        <v>66</v>
      </c>
      <c r="DM68" t="s">
        <v>85</v>
      </c>
      <c r="DN68">
        <v>58</v>
      </c>
      <c r="DO68" t="s">
        <v>86</v>
      </c>
      <c r="DP68">
        <v>50</v>
      </c>
      <c r="DQ68" t="s">
        <v>87</v>
      </c>
      <c r="DR68">
        <v>58</v>
      </c>
      <c r="DS68" t="s">
        <v>88</v>
      </c>
      <c r="DT68">
        <v>54</v>
      </c>
      <c r="DU68" t="s">
        <v>89</v>
      </c>
      <c r="DV68">
        <v>67</v>
      </c>
      <c r="DW68" t="s">
        <v>90</v>
      </c>
      <c r="DX68">
        <v>51</v>
      </c>
      <c r="DY68" t="s">
        <v>91</v>
      </c>
      <c r="DZ68">
        <v>24</v>
      </c>
      <c r="EA68" t="s">
        <v>92</v>
      </c>
      <c r="EB68">
        <v>62</v>
      </c>
      <c r="EC68" t="s">
        <v>93</v>
      </c>
      <c r="ED68">
        <v>64</v>
      </c>
      <c r="EE68" t="s">
        <v>94</v>
      </c>
      <c r="EF68">
        <v>51</v>
      </c>
      <c r="EG68" t="s">
        <v>95</v>
      </c>
      <c r="QY68">
        <f t="shared" si="26"/>
        <v>25</v>
      </c>
      <c r="QZ68">
        <f t="shared" si="27"/>
        <v>2024</v>
      </c>
      <c r="RA68" s="2">
        <f t="shared" si="28"/>
        <v>45459</v>
      </c>
      <c r="RB68" s="1">
        <f t="shared" si="29"/>
        <v>70</v>
      </c>
      <c r="RC68" s="1">
        <f t="shared" ref="RC68:RC131" si="31">P68+BZ68</f>
        <v>71</v>
      </c>
      <c r="RD68" s="1">
        <f t="shared" ref="RD68:RD131" si="32">V68+CF68</f>
        <v>61</v>
      </c>
      <c r="RE68" s="1">
        <f t="shared" ref="RE68:RE131" si="33">X68+CH68</f>
        <v>71</v>
      </c>
      <c r="RF68" s="1">
        <f t="shared" ref="RF68:RF131" si="34">Z68+CJ68</f>
        <v>74</v>
      </c>
      <c r="RG68" s="23">
        <f t="shared" ref="RG68:RG131" si="35">AB68+CL68</f>
        <v>72</v>
      </c>
      <c r="RH68" s="1">
        <f t="shared" ref="RH68:RH131" si="36">AD68+CN68</f>
        <v>63</v>
      </c>
      <c r="RI68" s="1">
        <f t="shared" ref="RI68:RI131" si="37">AF68+CP68</f>
        <v>88</v>
      </c>
      <c r="RJ68" s="1">
        <f t="shared" ref="RJ68:RJ131" si="38">AJ68+CT68</f>
        <v>63</v>
      </c>
      <c r="RK68" s="1">
        <f t="shared" ref="RK68:RK131" si="39">AL68+CV68</f>
        <v>70</v>
      </c>
      <c r="RL68" s="1">
        <f t="shared" ref="RL68:RL131" si="40">AP68+CZ68</f>
        <v>69</v>
      </c>
      <c r="RM68" s="1">
        <f t="shared" ref="RM68:RM131" si="41">AT68+DD68</f>
        <v>79</v>
      </c>
      <c r="RN68" s="1">
        <f t="shared" ref="RN68:RN131" si="42">AZ68+DJ68</f>
        <v>61</v>
      </c>
      <c r="RO68" s="1">
        <f t="shared" ref="RO68:RO131" si="43">BB68+DL68</f>
        <v>70</v>
      </c>
      <c r="RP68" s="1">
        <f t="shared" ref="RP68:RP131" si="44">BD68+DN68</f>
        <v>70</v>
      </c>
      <c r="RQ68" s="1">
        <f t="shared" ref="RQ68:RQ131" si="45">BL68+DV68</f>
        <v>75</v>
      </c>
      <c r="RR68" s="1">
        <f t="shared" ref="RR68:RR131" si="46">BN68+DX68</f>
        <v>64</v>
      </c>
      <c r="RS68" s="1">
        <f t="shared" si="30"/>
        <v>71</v>
      </c>
      <c r="RT68" s="1">
        <f t="shared" ref="RT68:RT131" si="47">BV68+EF68</f>
        <v>67</v>
      </c>
    </row>
    <row r="69" spans="1:488" x14ac:dyDescent="0.25">
      <c r="A69">
        <f t="shared" si="24"/>
        <v>24</v>
      </c>
      <c r="B69">
        <f t="shared" si="25"/>
        <v>2024</v>
      </c>
      <c r="C69" s="2">
        <v>45452</v>
      </c>
      <c r="D69">
        <v>12</v>
      </c>
      <c r="E69" t="s">
        <v>29</v>
      </c>
      <c r="F69">
        <v>60</v>
      </c>
      <c r="G69" t="s">
        <v>30</v>
      </c>
      <c r="H69">
        <v>24</v>
      </c>
      <c r="I69" t="s">
        <v>31</v>
      </c>
      <c r="J69">
        <v>3</v>
      </c>
      <c r="K69" t="s">
        <v>32</v>
      </c>
      <c r="L69">
        <v>1</v>
      </c>
      <c r="M69" t="s">
        <v>33</v>
      </c>
      <c r="N69">
        <v>13</v>
      </c>
      <c r="O69" t="s">
        <v>34</v>
      </c>
      <c r="P69">
        <v>14</v>
      </c>
      <c r="Q69" t="s">
        <v>35</v>
      </c>
      <c r="R69">
        <v>9</v>
      </c>
      <c r="S69" t="s">
        <v>36</v>
      </c>
      <c r="T69">
        <v>9</v>
      </c>
      <c r="U69" t="s">
        <v>37</v>
      </c>
      <c r="V69">
        <v>13</v>
      </c>
      <c r="W69" t="s">
        <v>38</v>
      </c>
      <c r="X69">
        <v>14</v>
      </c>
      <c r="Y69" t="s">
        <v>39</v>
      </c>
      <c r="Z69">
        <v>15</v>
      </c>
      <c r="AA69" t="s">
        <v>40</v>
      </c>
      <c r="AB69">
        <v>9</v>
      </c>
      <c r="AC69" t="s">
        <v>41</v>
      </c>
      <c r="AD69">
        <v>7</v>
      </c>
      <c r="AE69" t="s">
        <v>42</v>
      </c>
      <c r="AF69">
        <v>3</v>
      </c>
      <c r="AG69" t="s">
        <v>43</v>
      </c>
      <c r="AH69">
        <v>2</v>
      </c>
      <c r="AI69" t="s">
        <v>44</v>
      </c>
      <c r="AJ69">
        <v>14</v>
      </c>
      <c r="AK69" t="s">
        <v>45</v>
      </c>
      <c r="AL69">
        <v>13</v>
      </c>
      <c r="AM69" t="s">
        <v>46</v>
      </c>
      <c r="AN69">
        <v>18</v>
      </c>
      <c r="AO69" t="s">
        <v>47</v>
      </c>
      <c r="AP69">
        <v>4</v>
      </c>
      <c r="AQ69" t="s">
        <v>48</v>
      </c>
      <c r="AT69">
        <v>19</v>
      </c>
      <c r="AU69" t="s">
        <v>50</v>
      </c>
      <c r="AZ69">
        <v>5</v>
      </c>
      <c r="BA69" t="s">
        <v>53</v>
      </c>
      <c r="BB69">
        <v>3</v>
      </c>
      <c r="BC69" t="s">
        <v>54</v>
      </c>
      <c r="BD69">
        <v>15</v>
      </c>
      <c r="BE69" t="s">
        <v>55</v>
      </c>
      <c r="BF69">
        <v>7</v>
      </c>
      <c r="BG69" t="s">
        <v>56</v>
      </c>
      <c r="BH69">
        <v>28</v>
      </c>
      <c r="BI69" t="s">
        <v>57</v>
      </c>
      <c r="BJ69">
        <v>3</v>
      </c>
      <c r="BK69" t="s">
        <v>58</v>
      </c>
      <c r="BL69">
        <v>10</v>
      </c>
      <c r="BM69" t="s">
        <v>59</v>
      </c>
      <c r="BN69">
        <v>13</v>
      </c>
      <c r="BO69" t="s">
        <v>60</v>
      </c>
      <c r="BP69">
        <v>1</v>
      </c>
      <c r="BQ69" t="s">
        <v>61</v>
      </c>
      <c r="BR69">
        <v>5</v>
      </c>
      <c r="BS69" t="s">
        <v>62</v>
      </c>
      <c r="BV69">
        <v>17</v>
      </c>
      <c r="BW69" t="s">
        <v>64</v>
      </c>
      <c r="BX69">
        <v>77</v>
      </c>
      <c r="BY69" t="s">
        <v>65</v>
      </c>
      <c r="BZ69">
        <v>59</v>
      </c>
      <c r="CA69" t="s">
        <v>66</v>
      </c>
      <c r="CB69">
        <v>54</v>
      </c>
      <c r="CC69" t="s">
        <v>67</v>
      </c>
      <c r="CD69">
        <v>67</v>
      </c>
      <c r="CE69" t="s">
        <v>68</v>
      </c>
      <c r="CF69">
        <v>56</v>
      </c>
      <c r="CG69" t="s">
        <v>69</v>
      </c>
      <c r="CH69">
        <v>57</v>
      </c>
      <c r="CI69" t="s">
        <v>70</v>
      </c>
      <c r="CJ69">
        <v>58</v>
      </c>
      <c r="CK69" t="s">
        <v>71</v>
      </c>
      <c r="CL69">
        <v>63</v>
      </c>
      <c r="CM69" t="s">
        <v>72</v>
      </c>
      <c r="CN69">
        <v>56</v>
      </c>
      <c r="CO69" t="s">
        <v>73</v>
      </c>
      <c r="CP69">
        <v>80</v>
      </c>
      <c r="CQ69" t="s">
        <v>74</v>
      </c>
      <c r="CR69">
        <v>82</v>
      </c>
      <c r="CS69" t="s">
        <v>75</v>
      </c>
      <c r="CT69">
        <v>54</v>
      </c>
      <c r="CU69" t="s">
        <v>76</v>
      </c>
      <c r="CV69">
        <v>58</v>
      </c>
      <c r="CW69" t="s">
        <v>77</v>
      </c>
      <c r="CX69">
        <v>53</v>
      </c>
      <c r="CY69" t="s">
        <v>78</v>
      </c>
      <c r="CZ69">
        <v>60</v>
      </c>
      <c r="DA69" t="s">
        <v>79</v>
      </c>
      <c r="DD69">
        <v>60</v>
      </c>
      <c r="DE69" t="s">
        <v>81</v>
      </c>
      <c r="DJ69">
        <v>72</v>
      </c>
      <c r="DK69" t="s">
        <v>84</v>
      </c>
      <c r="DL69">
        <v>64</v>
      </c>
      <c r="DM69" t="s">
        <v>85</v>
      </c>
      <c r="DN69">
        <v>60</v>
      </c>
      <c r="DO69" t="s">
        <v>86</v>
      </c>
      <c r="DP69">
        <v>38</v>
      </c>
      <c r="DQ69" t="s">
        <v>87</v>
      </c>
      <c r="DR69">
        <v>57</v>
      </c>
      <c r="DS69" t="s">
        <v>88</v>
      </c>
      <c r="DT69">
        <v>57</v>
      </c>
      <c r="DU69" t="s">
        <v>89</v>
      </c>
      <c r="DV69">
        <v>70</v>
      </c>
      <c r="DW69" t="s">
        <v>90</v>
      </c>
      <c r="DX69">
        <v>52</v>
      </c>
      <c r="DY69" t="s">
        <v>91</v>
      </c>
      <c r="DZ69">
        <v>29</v>
      </c>
      <c r="EA69" t="s">
        <v>92</v>
      </c>
      <c r="EB69">
        <v>71</v>
      </c>
      <c r="EC69" t="s">
        <v>93</v>
      </c>
      <c r="EF69">
        <v>56</v>
      </c>
      <c r="EG69" t="s">
        <v>95</v>
      </c>
      <c r="QY69">
        <f t="shared" si="26"/>
        <v>24</v>
      </c>
      <c r="QZ69">
        <f t="shared" si="27"/>
        <v>2024</v>
      </c>
      <c r="RA69" s="2">
        <f t="shared" si="28"/>
        <v>45452</v>
      </c>
      <c r="RB69" s="1">
        <f t="shared" si="29"/>
        <v>72</v>
      </c>
      <c r="RC69" s="1">
        <f t="shared" si="31"/>
        <v>73</v>
      </c>
      <c r="RD69" s="1">
        <f t="shared" si="32"/>
        <v>69</v>
      </c>
      <c r="RE69" s="1">
        <f t="shared" si="33"/>
        <v>71</v>
      </c>
      <c r="RF69" s="1">
        <f t="shared" si="34"/>
        <v>73</v>
      </c>
      <c r="RG69" s="23">
        <f t="shared" si="35"/>
        <v>72</v>
      </c>
      <c r="RH69" s="1">
        <f t="shared" si="36"/>
        <v>63</v>
      </c>
      <c r="RI69" s="1">
        <f t="shared" si="37"/>
        <v>83</v>
      </c>
      <c r="RJ69" s="1">
        <f t="shared" si="38"/>
        <v>68</v>
      </c>
      <c r="RK69" s="1">
        <f t="shared" si="39"/>
        <v>71</v>
      </c>
      <c r="RL69" s="1">
        <f t="shared" si="40"/>
        <v>64</v>
      </c>
      <c r="RM69" s="1">
        <f t="shared" si="41"/>
        <v>79</v>
      </c>
      <c r="RN69" s="1">
        <f t="shared" si="42"/>
        <v>77</v>
      </c>
      <c r="RO69" s="1">
        <f t="shared" si="43"/>
        <v>67</v>
      </c>
      <c r="RP69" s="1">
        <f t="shared" si="44"/>
        <v>75</v>
      </c>
      <c r="RQ69" s="1">
        <f t="shared" si="45"/>
        <v>80</v>
      </c>
      <c r="RR69" s="1">
        <f t="shared" si="46"/>
        <v>65</v>
      </c>
      <c r="RS69" s="1">
        <f t="shared" si="30"/>
        <v>71</v>
      </c>
      <c r="RT69" s="1">
        <f t="shared" si="47"/>
        <v>73</v>
      </c>
    </row>
    <row r="70" spans="1:488" x14ac:dyDescent="0.25">
      <c r="A70">
        <f t="shared" si="24"/>
        <v>23</v>
      </c>
      <c r="B70">
        <f t="shared" si="25"/>
        <v>2024</v>
      </c>
      <c r="C70" s="2">
        <v>45445</v>
      </c>
      <c r="N70">
        <v>16</v>
      </c>
      <c r="O70" t="s">
        <v>34</v>
      </c>
      <c r="P70">
        <v>14</v>
      </c>
      <c r="Q70" t="s">
        <v>35</v>
      </c>
      <c r="T70">
        <v>8</v>
      </c>
      <c r="U70" t="s">
        <v>37</v>
      </c>
      <c r="V70">
        <v>22</v>
      </c>
      <c r="W70" t="s">
        <v>38</v>
      </c>
      <c r="X70">
        <v>14</v>
      </c>
      <c r="Y70" t="s">
        <v>39</v>
      </c>
      <c r="Z70">
        <v>14</v>
      </c>
      <c r="AA70" t="s">
        <v>40</v>
      </c>
      <c r="AL70">
        <v>13</v>
      </c>
      <c r="AM70" t="s">
        <v>46</v>
      </c>
      <c r="AN70">
        <v>17</v>
      </c>
      <c r="AO70" t="s">
        <v>47</v>
      </c>
      <c r="AP70">
        <v>4</v>
      </c>
      <c r="AQ70" t="s">
        <v>48</v>
      </c>
      <c r="AZ70">
        <v>2</v>
      </c>
      <c r="BA70" t="s">
        <v>53</v>
      </c>
      <c r="BD70">
        <v>11</v>
      </c>
      <c r="BE70" t="s">
        <v>55</v>
      </c>
      <c r="BJ70">
        <v>4</v>
      </c>
      <c r="BK70" t="s">
        <v>58</v>
      </c>
      <c r="BN70">
        <v>14</v>
      </c>
      <c r="BO70" t="s">
        <v>60</v>
      </c>
      <c r="BV70">
        <v>11</v>
      </c>
      <c r="BW70" t="s">
        <v>64</v>
      </c>
      <c r="BX70">
        <v>78</v>
      </c>
      <c r="BY70" t="s">
        <v>65</v>
      </c>
      <c r="BZ70">
        <v>59</v>
      </c>
      <c r="CA70" t="s">
        <v>66</v>
      </c>
      <c r="CD70">
        <v>73</v>
      </c>
      <c r="CE70" t="s">
        <v>68</v>
      </c>
      <c r="CF70">
        <v>43</v>
      </c>
      <c r="CG70" t="s">
        <v>69</v>
      </c>
      <c r="CH70">
        <v>57</v>
      </c>
      <c r="CI70" t="s">
        <v>70</v>
      </c>
      <c r="CJ70">
        <v>59</v>
      </c>
      <c r="CK70" t="s">
        <v>71</v>
      </c>
      <c r="CP70">
        <v>75</v>
      </c>
      <c r="CQ70" t="s">
        <v>74</v>
      </c>
      <c r="CV70">
        <v>61</v>
      </c>
      <c r="CW70" t="s">
        <v>77</v>
      </c>
      <c r="CX70">
        <v>62</v>
      </c>
      <c r="CY70" t="s">
        <v>78</v>
      </c>
      <c r="CZ70">
        <v>59</v>
      </c>
      <c r="DA70" t="s">
        <v>79</v>
      </c>
      <c r="DJ70">
        <v>71</v>
      </c>
      <c r="DK70" t="s">
        <v>84</v>
      </c>
      <c r="DN70">
        <v>66</v>
      </c>
      <c r="DO70" t="s">
        <v>86</v>
      </c>
      <c r="DT70">
        <v>64</v>
      </c>
      <c r="DU70" t="s">
        <v>89</v>
      </c>
      <c r="DX70">
        <v>49</v>
      </c>
      <c r="DY70" t="s">
        <v>91</v>
      </c>
      <c r="EF70">
        <v>59</v>
      </c>
      <c r="EG70" t="s">
        <v>95</v>
      </c>
      <c r="QY70">
        <f t="shared" si="26"/>
        <v>23</v>
      </c>
      <c r="QZ70">
        <f t="shared" si="27"/>
        <v>2024</v>
      </c>
      <c r="RA70" s="2">
        <f t="shared" si="28"/>
        <v>45445</v>
      </c>
      <c r="RB70" s="1">
        <f t="shared" si="29"/>
        <v>0</v>
      </c>
      <c r="RC70" s="1">
        <f t="shared" si="31"/>
        <v>73</v>
      </c>
      <c r="RD70" s="1">
        <f t="shared" si="32"/>
        <v>65</v>
      </c>
      <c r="RE70" s="1">
        <f t="shared" si="33"/>
        <v>71</v>
      </c>
      <c r="RF70" s="1">
        <f t="shared" si="34"/>
        <v>73</v>
      </c>
      <c r="RG70" s="23">
        <f t="shared" si="35"/>
        <v>0</v>
      </c>
      <c r="RH70" s="1">
        <f t="shared" si="36"/>
        <v>0</v>
      </c>
      <c r="RI70" s="1">
        <f t="shared" si="37"/>
        <v>75</v>
      </c>
      <c r="RJ70" s="1">
        <f t="shared" si="38"/>
        <v>0</v>
      </c>
      <c r="RK70" s="1">
        <f t="shared" si="39"/>
        <v>74</v>
      </c>
      <c r="RL70" s="1">
        <f t="shared" si="40"/>
        <v>63</v>
      </c>
      <c r="RM70" s="1">
        <f t="shared" si="41"/>
        <v>0</v>
      </c>
      <c r="RN70" s="1">
        <f t="shared" si="42"/>
        <v>73</v>
      </c>
      <c r="RO70" s="1">
        <f t="shared" si="43"/>
        <v>0</v>
      </c>
      <c r="RP70" s="1">
        <f t="shared" si="44"/>
        <v>77</v>
      </c>
      <c r="RQ70" s="1">
        <f t="shared" si="45"/>
        <v>0</v>
      </c>
      <c r="RR70" s="1">
        <f t="shared" si="46"/>
        <v>63</v>
      </c>
      <c r="RS70" s="1">
        <f t="shared" si="30"/>
        <v>79</v>
      </c>
      <c r="RT70" s="1">
        <f t="shared" si="47"/>
        <v>70</v>
      </c>
    </row>
    <row r="71" spans="1:488" x14ac:dyDescent="0.25">
      <c r="A71">
        <f t="shared" si="24"/>
        <v>22</v>
      </c>
      <c r="B71">
        <f t="shared" si="25"/>
        <v>2024</v>
      </c>
      <c r="C71" s="2">
        <v>45438</v>
      </c>
      <c r="P71">
        <v>9</v>
      </c>
      <c r="Q71" t="s">
        <v>35</v>
      </c>
      <c r="AF71">
        <v>1</v>
      </c>
      <c r="AG71" t="s">
        <v>43</v>
      </c>
      <c r="AN71">
        <v>14</v>
      </c>
      <c r="AO71" t="s">
        <v>47</v>
      </c>
      <c r="AZ71">
        <v>4</v>
      </c>
      <c r="BA71" t="s">
        <v>53</v>
      </c>
      <c r="BZ71">
        <v>65</v>
      </c>
      <c r="CA71" t="s">
        <v>66</v>
      </c>
      <c r="CP71">
        <v>76</v>
      </c>
      <c r="CQ71" t="s">
        <v>74</v>
      </c>
      <c r="CX71">
        <v>67</v>
      </c>
      <c r="CY71" t="s">
        <v>78</v>
      </c>
      <c r="DJ71">
        <v>72</v>
      </c>
      <c r="DK71" t="s">
        <v>84</v>
      </c>
      <c r="QY71">
        <f t="shared" si="26"/>
        <v>22</v>
      </c>
      <c r="QZ71">
        <f t="shared" si="27"/>
        <v>2024</v>
      </c>
      <c r="RA71" s="2">
        <f t="shared" si="28"/>
        <v>45438</v>
      </c>
      <c r="RB71" s="1">
        <f t="shared" si="29"/>
        <v>0</v>
      </c>
      <c r="RC71" s="1">
        <f t="shared" si="31"/>
        <v>74</v>
      </c>
      <c r="RD71" s="1">
        <f t="shared" si="32"/>
        <v>0</v>
      </c>
      <c r="RE71" s="1">
        <f t="shared" si="33"/>
        <v>0</v>
      </c>
      <c r="RF71" s="1">
        <f t="shared" si="34"/>
        <v>0</v>
      </c>
      <c r="RG71" s="23">
        <f t="shared" si="35"/>
        <v>0</v>
      </c>
      <c r="RH71" s="1">
        <f t="shared" si="36"/>
        <v>0</v>
      </c>
      <c r="RI71" s="1">
        <f t="shared" si="37"/>
        <v>77</v>
      </c>
      <c r="RJ71" s="1">
        <f t="shared" si="38"/>
        <v>0</v>
      </c>
      <c r="RK71" s="1">
        <f t="shared" si="39"/>
        <v>0</v>
      </c>
      <c r="RL71" s="1">
        <f t="shared" si="40"/>
        <v>0</v>
      </c>
      <c r="RM71" s="1">
        <f t="shared" si="41"/>
        <v>0</v>
      </c>
      <c r="RN71" s="1">
        <f t="shared" si="42"/>
        <v>76</v>
      </c>
      <c r="RO71" s="1">
        <f t="shared" si="43"/>
        <v>0</v>
      </c>
      <c r="RP71" s="1">
        <f t="shared" si="44"/>
        <v>0</v>
      </c>
      <c r="RQ71" s="1">
        <f t="shared" si="45"/>
        <v>0</v>
      </c>
      <c r="RR71" s="1">
        <f t="shared" si="46"/>
        <v>0</v>
      </c>
      <c r="RS71" s="1">
        <f t="shared" si="30"/>
        <v>81</v>
      </c>
      <c r="RT71" s="1">
        <f t="shared" si="47"/>
        <v>0</v>
      </c>
    </row>
    <row r="72" spans="1:488" x14ac:dyDescent="0.25">
      <c r="A72">
        <f t="shared" si="24"/>
        <v>21</v>
      </c>
      <c r="B72">
        <f t="shared" si="25"/>
        <v>2024</v>
      </c>
      <c r="C72" s="2">
        <v>45431</v>
      </c>
      <c r="P72">
        <v>7</v>
      </c>
      <c r="Q72" t="s">
        <v>35</v>
      </c>
      <c r="AF72">
        <v>2</v>
      </c>
      <c r="AG72" t="s">
        <v>43</v>
      </c>
      <c r="AN72">
        <v>13</v>
      </c>
      <c r="AO72" t="s">
        <v>47</v>
      </c>
      <c r="BZ72">
        <v>70</v>
      </c>
      <c r="CA72" t="s">
        <v>66</v>
      </c>
      <c r="CP72">
        <v>74</v>
      </c>
      <c r="CQ72" t="s">
        <v>74</v>
      </c>
      <c r="CX72">
        <v>62</v>
      </c>
      <c r="CY72" t="s">
        <v>78</v>
      </c>
      <c r="QY72">
        <f t="shared" si="26"/>
        <v>21</v>
      </c>
      <c r="QZ72">
        <f t="shared" si="27"/>
        <v>2024</v>
      </c>
      <c r="RA72" s="2">
        <f t="shared" si="28"/>
        <v>45431</v>
      </c>
      <c r="RB72" s="1">
        <f t="shared" si="29"/>
        <v>0</v>
      </c>
      <c r="RC72" s="1">
        <f t="shared" si="31"/>
        <v>77</v>
      </c>
      <c r="RD72" s="1">
        <f t="shared" si="32"/>
        <v>0</v>
      </c>
      <c r="RE72" s="1">
        <f t="shared" si="33"/>
        <v>0</v>
      </c>
      <c r="RF72" s="1">
        <f t="shared" si="34"/>
        <v>0</v>
      </c>
      <c r="RG72" s="23">
        <f t="shared" si="35"/>
        <v>0</v>
      </c>
      <c r="RH72" s="1">
        <f t="shared" si="36"/>
        <v>0</v>
      </c>
      <c r="RI72" s="1">
        <f t="shared" si="37"/>
        <v>76</v>
      </c>
      <c r="RJ72" s="1">
        <f t="shared" si="38"/>
        <v>0</v>
      </c>
      <c r="RK72" s="1">
        <f t="shared" si="39"/>
        <v>0</v>
      </c>
      <c r="RL72" s="1">
        <f t="shared" si="40"/>
        <v>0</v>
      </c>
      <c r="RM72" s="1">
        <f t="shared" si="41"/>
        <v>0</v>
      </c>
      <c r="RN72" s="1">
        <f t="shared" si="42"/>
        <v>0</v>
      </c>
      <c r="RO72" s="1">
        <f t="shared" si="43"/>
        <v>0</v>
      </c>
      <c r="RP72" s="1">
        <f t="shared" si="44"/>
        <v>0</v>
      </c>
      <c r="RQ72" s="1">
        <f t="shared" si="45"/>
        <v>0</v>
      </c>
      <c r="RR72" s="1">
        <f t="shared" si="46"/>
        <v>0</v>
      </c>
      <c r="RS72" s="1">
        <f t="shared" si="30"/>
        <v>75</v>
      </c>
      <c r="RT72" s="1">
        <f t="shared" si="47"/>
        <v>0</v>
      </c>
    </row>
    <row r="73" spans="1:488" x14ac:dyDescent="0.25">
      <c r="A73">
        <f t="shared" si="24"/>
        <v>20</v>
      </c>
      <c r="B73">
        <f t="shared" si="25"/>
        <v>2024</v>
      </c>
      <c r="C73" s="2">
        <v>45424</v>
      </c>
      <c r="P73">
        <v>7</v>
      </c>
      <c r="Q73" t="s">
        <v>35</v>
      </c>
      <c r="AF73">
        <v>2</v>
      </c>
      <c r="AG73" t="s">
        <v>43</v>
      </c>
      <c r="AN73">
        <v>18</v>
      </c>
      <c r="AO73" t="s">
        <v>47</v>
      </c>
      <c r="BZ73">
        <v>74</v>
      </c>
      <c r="CA73" t="s">
        <v>66</v>
      </c>
      <c r="CP73">
        <v>83</v>
      </c>
      <c r="CQ73" t="s">
        <v>74</v>
      </c>
      <c r="CX73">
        <v>62</v>
      </c>
      <c r="CY73" t="s">
        <v>78</v>
      </c>
      <c r="QY73">
        <f t="shared" si="26"/>
        <v>20</v>
      </c>
      <c r="QZ73">
        <f t="shared" si="27"/>
        <v>2024</v>
      </c>
      <c r="RA73" s="2">
        <f t="shared" si="28"/>
        <v>45424</v>
      </c>
      <c r="RB73" s="1">
        <f t="shared" si="29"/>
        <v>0</v>
      </c>
      <c r="RC73" s="1">
        <f t="shared" si="31"/>
        <v>81</v>
      </c>
      <c r="RD73" s="1">
        <f t="shared" si="32"/>
        <v>0</v>
      </c>
      <c r="RE73" s="1">
        <f t="shared" si="33"/>
        <v>0</v>
      </c>
      <c r="RF73" s="1">
        <f t="shared" si="34"/>
        <v>0</v>
      </c>
      <c r="RG73" s="23">
        <f t="shared" si="35"/>
        <v>0</v>
      </c>
      <c r="RH73" s="1">
        <f t="shared" si="36"/>
        <v>0</v>
      </c>
      <c r="RI73" s="1">
        <f t="shared" si="37"/>
        <v>85</v>
      </c>
      <c r="RJ73" s="1">
        <f t="shared" si="38"/>
        <v>0</v>
      </c>
      <c r="RK73" s="1">
        <f t="shared" si="39"/>
        <v>0</v>
      </c>
      <c r="RL73" s="1">
        <f t="shared" si="40"/>
        <v>0</v>
      </c>
      <c r="RM73" s="1">
        <f t="shared" si="41"/>
        <v>0</v>
      </c>
      <c r="RN73" s="1">
        <f t="shared" si="42"/>
        <v>0</v>
      </c>
      <c r="RO73" s="1">
        <f t="shared" si="43"/>
        <v>0</v>
      </c>
      <c r="RP73" s="1">
        <f t="shared" si="44"/>
        <v>0</v>
      </c>
      <c r="RQ73" s="1">
        <f t="shared" si="45"/>
        <v>0</v>
      </c>
      <c r="RR73" s="1">
        <f t="shared" si="46"/>
        <v>0</v>
      </c>
      <c r="RS73" s="1">
        <f t="shared" si="30"/>
        <v>80</v>
      </c>
      <c r="RT73" s="1">
        <f t="shared" si="47"/>
        <v>0</v>
      </c>
    </row>
    <row r="74" spans="1:488" x14ac:dyDescent="0.25">
      <c r="A74">
        <f t="shared" si="24"/>
        <v>46</v>
      </c>
      <c r="B74">
        <f t="shared" si="25"/>
        <v>2023</v>
      </c>
      <c r="C74" s="2">
        <v>45242</v>
      </c>
      <c r="BJ74">
        <v>12</v>
      </c>
      <c r="BK74" t="s">
        <v>58</v>
      </c>
      <c r="DT74">
        <v>40</v>
      </c>
      <c r="DU74" t="s">
        <v>89</v>
      </c>
      <c r="QY74">
        <f t="shared" si="26"/>
        <v>46</v>
      </c>
      <c r="QZ74">
        <f t="shared" si="27"/>
        <v>2023</v>
      </c>
      <c r="RA74" s="2">
        <f t="shared" si="28"/>
        <v>45242</v>
      </c>
      <c r="RB74" s="1">
        <f t="shared" si="29"/>
        <v>0</v>
      </c>
      <c r="RC74" s="1">
        <f t="shared" si="31"/>
        <v>0</v>
      </c>
      <c r="RD74" s="1">
        <f t="shared" si="32"/>
        <v>0</v>
      </c>
      <c r="RE74" s="1">
        <f t="shared" si="33"/>
        <v>0</v>
      </c>
      <c r="RF74" s="1">
        <f t="shared" si="34"/>
        <v>0</v>
      </c>
      <c r="RG74" s="23">
        <f t="shared" si="35"/>
        <v>0</v>
      </c>
      <c r="RH74" s="1">
        <f t="shared" si="36"/>
        <v>0</v>
      </c>
      <c r="RI74" s="1">
        <f t="shared" si="37"/>
        <v>0</v>
      </c>
      <c r="RJ74" s="1">
        <f t="shared" si="38"/>
        <v>0</v>
      </c>
      <c r="RK74" s="1">
        <f t="shared" si="39"/>
        <v>0</v>
      </c>
      <c r="RL74" s="1">
        <f t="shared" si="40"/>
        <v>0</v>
      </c>
      <c r="RM74" s="1">
        <f t="shared" si="41"/>
        <v>0</v>
      </c>
      <c r="RN74" s="1">
        <f t="shared" si="42"/>
        <v>0</v>
      </c>
      <c r="RO74" s="1">
        <f t="shared" si="43"/>
        <v>0</v>
      </c>
      <c r="RP74" s="1">
        <f t="shared" si="44"/>
        <v>0</v>
      </c>
      <c r="RQ74" s="1">
        <f t="shared" si="45"/>
        <v>0</v>
      </c>
      <c r="RR74" s="1">
        <f t="shared" si="46"/>
        <v>0</v>
      </c>
      <c r="RS74" s="1">
        <f t="shared" si="30"/>
        <v>0</v>
      </c>
      <c r="RT74" s="1">
        <f t="shared" si="47"/>
        <v>0</v>
      </c>
    </row>
    <row r="75" spans="1:488" x14ac:dyDescent="0.25">
      <c r="A75">
        <f t="shared" si="24"/>
        <v>45</v>
      </c>
      <c r="B75">
        <f t="shared" si="25"/>
        <v>2023</v>
      </c>
      <c r="C75" s="2">
        <v>45235</v>
      </c>
      <c r="R75">
        <v>21</v>
      </c>
      <c r="S75" t="s">
        <v>36</v>
      </c>
      <c r="AH75">
        <v>17</v>
      </c>
      <c r="AI75" t="s">
        <v>44</v>
      </c>
      <c r="AV75">
        <v>2</v>
      </c>
      <c r="AW75" t="s">
        <v>51</v>
      </c>
      <c r="AZ75">
        <v>6</v>
      </c>
      <c r="BA75" t="s">
        <v>53</v>
      </c>
      <c r="BF75">
        <v>3</v>
      </c>
      <c r="BG75" t="s">
        <v>56</v>
      </c>
      <c r="BJ75">
        <v>9</v>
      </c>
      <c r="BK75" t="s">
        <v>58</v>
      </c>
      <c r="BR75">
        <v>7</v>
      </c>
      <c r="BS75" t="s">
        <v>62</v>
      </c>
      <c r="CB75">
        <v>36</v>
      </c>
      <c r="CC75" t="s">
        <v>67</v>
      </c>
      <c r="CR75">
        <v>54</v>
      </c>
      <c r="CS75" t="s">
        <v>75</v>
      </c>
      <c r="DF75">
        <v>66</v>
      </c>
      <c r="DG75" t="s">
        <v>82</v>
      </c>
      <c r="DJ75">
        <v>56</v>
      </c>
      <c r="DK75" t="s">
        <v>84</v>
      </c>
      <c r="DP75">
        <v>44</v>
      </c>
      <c r="DQ75" t="s">
        <v>87</v>
      </c>
      <c r="DT75">
        <v>41</v>
      </c>
      <c r="DU75" t="s">
        <v>89</v>
      </c>
      <c r="EB75">
        <v>44</v>
      </c>
      <c r="EC75" t="s">
        <v>93</v>
      </c>
      <c r="ED75">
        <v>54</v>
      </c>
      <c r="EE75" t="s">
        <v>94</v>
      </c>
      <c r="QY75">
        <f t="shared" si="26"/>
        <v>45</v>
      </c>
      <c r="QZ75">
        <f t="shared" si="27"/>
        <v>2023</v>
      </c>
      <c r="RA75" s="2">
        <f t="shared" si="28"/>
        <v>45235</v>
      </c>
      <c r="RB75" s="1">
        <f t="shared" si="29"/>
        <v>0</v>
      </c>
      <c r="RC75" s="1">
        <f t="shared" si="31"/>
        <v>0</v>
      </c>
      <c r="RD75" s="1">
        <f t="shared" si="32"/>
        <v>0</v>
      </c>
      <c r="RE75" s="1">
        <f t="shared" si="33"/>
        <v>0</v>
      </c>
      <c r="RF75" s="1">
        <f t="shared" si="34"/>
        <v>0</v>
      </c>
      <c r="RG75" s="23">
        <f t="shared" si="35"/>
        <v>0</v>
      </c>
      <c r="RH75" s="1">
        <f t="shared" si="36"/>
        <v>0</v>
      </c>
      <c r="RI75" s="1">
        <f t="shared" si="37"/>
        <v>0</v>
      </c>
      <c r="RJ75" s="1">
        <f t="shared" si="38"/>
        <v>0</v>
      </c>
      <c r="RK75" s="1">
        <f t="shared" si="39"/>
        <v>0</v>
      </c>
      <c r="RL75" s="1">
        <f t="shared" si="40"/>
        <v>0</v>
      </c>
      <c r="RM75" s="1">
        <f t="shared" si="41"/>
        <v>0</v>
      </c>
      <c r="RN75" s="1">
        <f t="shared" si="42"/>
        <v>62</v>
      </c>
      <c r="RO75" s="1">
        <f t="shared" si="43"/>
        <v>0</v>
      </c>
      <c r="RP75" s="1">
        <f t="shared" si="44"/>
        <v>0</v>
      </c>
      <c r="RQ75" s="1">
        <f t="shared" si="45"/>
        <v>0</v>
      </c>
      <c r="RR75" s="1">
        <f t="shared" si="46"/>
        <v>0</v>
      </c>
      <c r="RS75" s="1">
        <f t="shared" si="30"/>
        <v>0</v>
      </c>
      <c r="RT75" s="1">
        <f t="shared" si="47"/>
        <v>0</v>
      </c>
    </row>
    <row r="76" spans="1:488" x14ac:dyDescent="0.25">
      <c r="A76">
        <f t="shared" si="24"/>
        <v>44</v>
      </c>
      <c r="B76">
        <f t="shared" si="25"/>
        <v>2023</v>
      </c>
      <c r="C76" s="2">
        <v>45228</v>
      </c>
      <c r="R76">
        <v>8</v>
      </c>
      <c r="S76" t="s">
        <v>36</v>
      </c>
      <c r="T76">
        <v>8</v>
      </c>
      <c r="U76" t="s">
        <v>37</v>
      </c>
      <c r="AH76">
        <v>13</v>
      </c>
      <c r="AI76" t="s">
        <v>44</v>
      </c>
      <c r="AJ76">
        <v>9</v>
      </c>
      <c r="AK76" t="s">
        <v>45</v>
      </c>
      <c r="AV76">
        <v>4</v>
      </c>
      <c r="AW76" t="s">
        <v>51</v>
      </c>
      <c r="AZ76">
        <v>6</v>
      </c>
      <c r="BA76" t="s">
        <v>53</v>
      </c>
      <c r="BF76">
        <v>5</v>
      </c>
      <c r="BG76" t="s">
        <v>56</v>
      </c>
      <c r="BH76">
        <v>19</v>
      </c>
      <c r="BI76" t="s">
        <v>57</v>
      </c>
      <c r="BJ76">
        <v>5</v>
      </c>
      <c r="BK76" t="s">
        <v>58</v>
      </c>
      <c r="BN76">
        <v>18</v>
      </c>
      <c r="BO76" t="s">
        <v>60</v>
      </c>
      <c r="BR76">
        <v>6</v>
      </c>
      <c r="BS76" t="s">
        <v>62</v>
      </c>
      <c r="CB76">
        <v>49</v>
      </c>
      <c r="CC76" t="s">
        <v>67</v>
      </c>
      <c r="CD76">
        <v>54</v>
      </c>
      <c r="CE76" t="s">
        <v>68</v>
      </c>
      <c r="CR76">
        <v>38</v>
      </c>
      <c r="CS76" t="s">
        <v>75</v>
      </c>
      <c r="CT76">
        <v>39</v>
      </c>
      <c r="CU76" t="s">
        <v>76</v>
      </c>
      <c r="DF76">
        <v>52</v>
      </c>
      <c r="DG76" t="s">
        <v>82</v>
      </c>
      <c r="DJ76">
        <v>54</v>
      </c>
      <c r="DK76" t="s">
        <v>84</v>
      </c>
      <c r="DP76">
        <v>44</v>
      </c>
      <c r="DQ76" t="s">
        <v>87</v>
      </c>
      <c r="DR76">
        <v>62</v>
      </c>
      <c r="DS76" t="s">
        <v>88</v>
      </c>
      <c r="DT76">
        <v>49</v>
      </c>
      <c r="DU76" t="s">
        <v>89</v>
      </c>
      <c r="DX76">
        <v>60</v>
      </c>
      <c r="DY76" t="s">
        <v>91</v>
      </c>
      <c r="EB76">
        <v>52</v>
      </c>
      <c r="EC76" t="s">
        <v>93</v>
      </c>
      <c r="ED76">
        <v>54</v>
      </c>
      <c r="EE76" t="s">
        <v>94</v>
      </c>
      <c r="QY76">
        <f t="shared" si="26"/>
        <v>44</v>
      </c>
      <c r="QZ76">
        <f t="shared" si="27"/>
        <v>2023</v>
      </c>
      <c r="RA76" s="2">
        <f t="shared" si="28"/>
        <v>45228</v>
      </c>
      <c r="RB76" s="1">
        <f t="shared" si="29"/>
        <v>0</v>
      </c>
      <c r="RC76" s="1">
        <f t="shared" si="31"/>
        <v>0</v>
      </c>
      <c r="RD76" s="1">
        <f t="shared" si="32"/>
        <v>0</v>
      </c>
      <c r="RE76" s="1">
        <f t="shared" si="33"/>
        <v>0</v>
      </c>
      <c r="RF76" s="1">
        <f t="shared" si="34"/>
        <v>0</v>
      </c>
      <c r="RG76" s="23">
        <f t="shared" si="35"/>
        <v>0</v>
      </c>
      <c r="RH76" s="1">
        <f t="shared" si="36"/>
        <v>0</v>
      </c>
      <c r="RI76" s="1">
        <f t="shared" si="37"/>
        <v>0</v>
      </c>
      <c r="RJ76" s="1">
        <f t="shared" si="38"/>
        <v>48</v>
      </c>
      <c r="RK76" s="1">
        <f t="shared" si="39"/>
        <v>0</v>
      </c>
      <c r="RL76" s="1">
        <f t="shared" si="40"/>
        <v>0</v>
      </c>
      <c r="RM76" s="1">
        <f t="shared" si="41"/>
        <v>0</v>
      </c>
      <c r="RN76" s="1">
        <f t="shared" si="42"/>
        <v>60</v>
      </c>
      <c r="RO76" s="1">
        <f t="shared" si="43"/>
        <v>0</v>
      </c>
      <c r="RP76" s="1">
        <f t="shared" si="44"/>
        <v>0</v>
      </c>
      <c r="RQ76" s="1">
        <f t="shared" si="45"/>
        <v>0</v>
      </c>
      <c r="RR76" s="1">
        <f t="shared" si="46"/>
        <v>78</v>
      </c>
      <c r="RS76" s="1">
        <f t="shared" si="30"/>
        <v>0</v>
      </c>
      <c r="RT76" s="1">
        <f t="shared" si="47"/>
        <v>0</v>
      </c>
    </row>
    <row r="77" spans="1:488" x14ac:dyDescent="0.25">
      <c r="A77">
        <f t="shared" si="24"/>
        <v>43</v>
      </c>
      <c r="B77">
        <f t="shared" si="25"/>
        <v>2023</v>
      </c>
      <c r="C77" s="2">
        <v>45221</v>
      </c>
      <c r="N77">
        <v>13</v>
      </c>
      <c r="O77" t="s">
        <v>34</v>
      </c>
      <c r="R77">
        <v>9</v>
      </c>
      <c r="S77" t="s">
        <v>36</v>
      </c>
      <c r="T77">
        <v>9</v>
      </c>
      <c r="U77" t="s">
        <v>37</v>
      </c>
      <c r="AD77">
        <v>12</v>
      </c>
      <c r="AE77" t="s">
        <v>42</v>
      </c>
      <c r="AH77">
        <v>4</v>
      </c>
      <c r="AI77" t="s">
        <v>44</v>
      </c>
      <c r="AJ77">
        <v>9</v>
      </c>
      <c r="AK77" t="s">
        <v>45</v>
      </c>
      <c r="AV77">
        <v>3</v>
      </c>
      <c r="AW77" t="s">
        <v>51</v>
      </c>
      <c r="AX77">
        <v>37</v>
      </c>
      <c r="AY77" t="s">
        <v>52</v>
      </c>
      <c r="AZ77">
        <v>6</v>
      </c>
      <c r="BA77" t="s">
        <v>53</v>
      </c>
      <c r="BF77">
        <v>4</v>
      </c>
      <c r="BG77" t="s">
        <v>56</v>
      </c>
      <c r="BH77">
        <v>15</v>
      </c>
      <c r="BI77" t="s">
        <v>57</v>
      </c>
      <c r="BJ77">
        <v>9</v>
      </c>
      <c r="BK77" t="s">
        <v>58</v>
      </c>
      <c r="BN77">
        <v>17</v>
      </c>
      <c r="BO77" t="s">
        <v>60</v>
      </c>
      <c r="BR77">
        <v>5</v>
      </c>
      <c r="BS77" t="s">
        <v>62</v>
      </c>
      <c r="BX77">
        <v>52</v>
      </c>
      <c r="BY77" t="s">
        <v>65</v>
      </c>
      <c r="CB77">
        <v>54</v>
      </c>
      <c r="CC77" t="s">
        <v>67</v>
      </c>
      <c r="CD77">
        <v>62</v>
      </c>
      <c r="CE77" t="s">
        <v>68</v>
      </c>
      <c r="CN77">
        <v>55</v>
      </c>
      <c r="CO77" t="s">
        <v>73</v>
      </c>
      <c r="CR77">
        <v>37</v>
      </c>
      <c r="CS77" t="s">
        <v>75</v>
      </c>
      <c r="CT77">
        <v>42</v>
      </c>
      <c r="CU77" t="s">
        <v>76</v>
      </c>
      <c r="DF77">
        <v>47</v>
      </c>
      <c r="DG77" t="s">
        <v>82</v>
      </c>
      <c r="DH77">
        <v>32</v>
      </c>
      <c r="DI77" t="s">
        <v>83</v>
      </c>
      <c r="DJ77">
        <v>57</v>
      </c>
      <c r="DK77" t="s">
        <v>84</v>
      </c>
      <c r="DP77">
        <v>52</v>
      </c>
      <c r="DQ77" t="s">
        <v>87</v>
      </c>
      <c r="DR77">
        <v>69</v>
      </c>
      <c r="DS77" t="s">
        <v>88</v>
      </c>
      <c r="DT77">
        <v>56</v>
      </c>
      <c r="DU77" t="s">
        <v>89</v>
      </c>
      <c r="DX77">
        <v>58</v>
      </c>
      <c r="DY77" t="s">
        <v>91</v>
      </c>
      <c r="EB77">
        <v>50</v>
      </c>
      <c r="EC77" t="s">
        <v>93</v>
      </c>
      <c r="ED77">
        <v>54</v>
      </c>
      <c r="EE77" t="s">
        <v>94</v>
      </c>
      <c r="QY77">
        <f t="shared" si="26"/>
        <v>43</v>
      </c>
      <c r="QZ77">
        <f t="shared" si="27"/>
        <v>2023</v>
      </c>
      <c r="RA77" s="2">
        <f t="shared" si="28"/>
        <v>45221</v>
      </c>
      <c r="RB77" s="1">
        <f t="shared" si="29"/>
        <v>0</v>
      </c>
      <c r="RC77" s="1">
        <f t="shared" si="31"/>
        <v>0</v>
      </c>
      <c r="RD77" s="1">
        <f t="shared" si="32"/>
        <v>0</v>
      </c>
      <c r="RE77" s="1">
        <f t="shared" si="33"/>
        <v>0</v>
      </c>
      <c r="RF77" s="1">
        <f t="shared" si="34"/>
        <v>0</v>
      </c>
      <c r="RG77" s="23">
        <f t="shared" si="35"/>
        <v>0</v>
      </c>
      <c r="RH77" s="1">
        <f t="shared" si="36"/>
        <v>67</v>
      </c>
      <c r="RI77" s="1">
        <f t="shared" si="37"/>
        <v>0</v>
      </c>
      <c r="RJ77" s="1">
        <f t="shared" si="38"/>
        <v>51</v>
      </c>
      <c r="RK77" s="1">
        <f t="shared" si="39"/>
        <v>0</v>
      </c>
      <c r="RL77" s="1">
        <f t="shared" si="40"/>
        <v>0</v>
      </c>
      <c r="RM77" s="1">
        <f t="shared" si="41"/>
        <v>0</v>
      </c>
      <c r="RN77" s="1">
        <f t="shared" si="42"/>
        <v>63</v>
      </c>
      <c r="RO77" s="1">
        <f t="shared" si="43"/>
        <v>0</v>
      </c>
      <c r="RP77" s="1">
        <f t="shared" si="44"/>
        <v>0</v>
      </c>
      <c r="RQ77" s="1">
        <f t="shared" si="45"/>
        <v>0</v>
      </c>
      <c r="RR77" s="1">
        <f t="shared" si="46"/>
        <v>75</v>
      </c>
      <c r="RS77" s="1">
        <f t="shared" si="30"/>
        <v>0</v>
      </c>
      <c r="RT77" s="1">
        <f t="shared" si="47"/>
        <v>0</v>
      </c>
    </row>
    <row r="78" spans="1:488" x14ac:dyDescent="0.25">
      <c r="A78">
        <f t="shared" si="24"/>
        <v>42</v>
      </c>
      <c r="B78">
        <f t="shared" si="25"/>
        <v>2023</v>
      </c>
      <c r="C78" s="2">
        <v>45214</v>
      </c>
      <c r="D78">
        <v>9</v>
      </c>
      <c r="E78" t="s">
        <v>29</v>
      </c>
      <c r="F78">
        <v>43</v>
      </c>
      <c r="G78" t="s">
        <v>30</v>
      </c>
      <c r="H78">
        <v>30</v>
      </c>
      <c r="I78" t="s">
        <v>31</v>
      </c>
      <c r="J78">
        <v>12</v>
      </c>
      <c r="K78" t="s">
        <v>32</v>
      </c>
      <c r="L78">
        <v>6</v>
      </c>
      <c r="M78" t="s">
        <v>33</v>
      </c>
      <c r="N78">
        <v>19</v>
      </c>
      <c r="O78" t="s">
        <v>34</v>
      </c>
      <c r="P78">
        <v>23</v>
      </c>
      <c r="Q78" t="s">
        <v>35</v>
      </c>
      <c r="R78">
        <v>19</v>
      </c>
      <c r="S78" t="s">
        <v>36</v>
      </c>
      <c r="T78">
        <v>10</v>
      </c>
      <c r="U78" t="s">
        <v>37</v>
      </c>
      <c r="V78">
        <v>7</v>
      </c>
      <c r="W78" t="s">
        <v>38</v>
      </c>
      <c r="X78">
        <v>11</v>
      </c>
      <c r="Y78" t="s">
        <v>39</v>
      </c>
      <c r="Z78">
        <v>6</v>
      </c>
      <c r="AA78" t="s">
        <v>40</v>
      </c>
      <c r="AB78">
        <v>2</v>
      </c>
      <c r="AC78" t="s">
        <v>41</v>
      </c>
      <c r="AD78">
        <v>14</v>
      </c>
      <c r="AE78" t="s">
        <v>42</v>
      </c>
      <c r="AF78">
        <v>3</v>
      </c>
      <c r="AG78" t="s">
        <v>43</v>
      </c>
      <c r="AH78">
        <v>16</v>
      </c>
      <c r="AI78" t="s">
        <v>44</v>
      </c>
      <c r="AJ78">
        <v>11</v>
      </c>
      <c r="AK78" t="s">
        <v>45</v>
      </c>
      <c r="AL78">
        <v>7</v>
      </c>
      <c r="AM78" t="s">
        <v>46</v>
      </c>
      <c r="AN78">
        <v>13</v>
      </c>
      <c r="AO78" t="s">
        <v>47</v>
      </c>
      <c r="AP78">
        <v>5</v>
      </c>
      <c r="AQ78" t="s">
        <v>48</v>
      </c>
      <c r="AT78">
        <v>8</v>
      </c>
      <c r="AU78" t="s">
        <v>50</v>
      </c>
      <c r="AV78">
        <v>1</v>
      </c>
      <c r="AW78" t="s">
        <v>51</v>
      </c>
      <c r="AX78">
        <v>18</v>
      </c>
      <c r="AY78" t="s">
        <v>52</v>
      </c>
      <c r="AZ78">
        <v>6</v>
      </c>
      <c r="BA78" t="s">
        <v>53</v>
      </c>
      <c r="BB78">
        <v>3</v>
      </c>
      <c r="BC78" t="s">
        <v>54</v>
      </c>
      <c r="BD78">
        <v>21</v>
      </c>
      <c r="BE78" t="s">
        <v>55</v>
      </c>
      <c r="BF78">
        <v>4</v>
      </c>
      <c r="BG78" t="s">
        <v>56</v>
      </c>
      <c r="BH78">
        <v>11</v>
      </c>
      <c r="BI78" t="s">
        <v>57</v>
      </c>
      <c r="BJ78">
        <v>5</v>
      </c>
      <c r="BK78" t="s">
        <v>58</v>
      </c>
      <c r="BL78">
        <v>7</v>
      </c>
      <c r="BM78" t="s">
        <v>59</v>
      </c>
      <c r="BN78">
        <v>19</v>
      </c>
      <c r="BO78" t="s">
        <v>60</v>
      </c>
      <c r="BP78">
        <v>7</v>
      </c>
      <c r="BQ78" t="s">
        <v>61</v>
      </c>
      <c r="BR78">
        <v>4</v>
      </c>
      <c r="BS78" t="s">
        <v>62</v>
      </c>
      <c r="BV78">
        <v>10</v>
      </c>
      <c r="BW78" t="s">
        <v>64</v>
      </c>
      <c r="BX78">
        <v>57</v>
      </c>
      <c r="BY78" t="s">
        <v>65</v>
      </c>
      <c r="BZ78">
        <v>45</v>
      </c>
      <c r="CA78" t="s">
        <v>66</v>
      </c>
      <c r="CB78">
        <v>46</v>
      </c>
      <c r="CC78" t="s">
        <v>67</v>
      </c>
      <c r="CD78">
        <v>58</v>
      </c>
      <c r="CE78" t="s">
        <v>68</v>
      </c>
      <c r="CF78">
        <v>53</v>
      </c>
      <c r="CG78" t="s">
        <v>69</v>
      </c>
      <c r="CH78">
        <v>56</v>
      </c>
      <c r="CI78" t="s">
        <v>70</v>
      </c>
      <c r="CJ78">
        <v>42</v>
      </c>
      <c r="CK78" t="s">
        <v>71</v>
      </c>
      <c r="CL78">
        <v>17</v>
      </c>
      <c r="CM78" t="s">
        <v>72</v>
      </c>
      <c r="CN78">
        <v>57</v>
      </c>
      <c r="CO78" t="s">
        <v>73</v>
      </c>
      <c r="CP78">
        <v>39</v>
      </c>
      <c r="CQ78" t="s">
        <v>74</v>
      </c>
      <c r="CR78">
        <v>36</v>
      </c>
      <c r="CS78" t="s">
        <v>75</v>
      </c>
      <c r="CT78">
        <v>40</v>
      </c>
      <c r="CU78" t="s">
        <v>76</v>
      </c>
      <c r="CV78">
        <v>37</v>
      </c>
      <c r="CW78" t="s">
        <v>77</v>
      </c>
      <c r="CX78">
        <v>49</v>
      </c>
      <c r="CY78" t="s">
        <v>78</v>
      </c>
      <c r="CZ78">
        <v>38</v>
      </c>
      <c r="DA78" t="s">
        <v>79</v>
      </c>
      <c r="DD78">
        <v>34</v>
      </c>
      <c r="DE78" t="s">
        <v>81</v>
      </c>
      <c r="DF78">
        <v>57</v>
      </c>
      <c r="DG78" t="s">
        <v>82</v>
      </c>
      <c r="DH78">
        <v>38</v>
      </c>
      <c r="DI78" t="s">
        <v>83</v>
      </c>
      <c r="DJ78">
        <v>62</v>
      </c>
      <c r="DK78" t="s">
        <v>84</v>
      </c>
      <c r="DL78">
        <v>39</v>
      </c>
      <c r="DM78" t="s">
        <v>85</v>
      </c>
      <c r="DN78">
        <v>60</v>
      </c>
      <c r="DO78" t="s">
        <v>86</v>
      </c>
      <c r="DP78">
        <v>58</v>
      </c>
      <c r="DQ78" t="s">
        <v>87</v>
      </c>
      <c r="DR78">
        <v>70</v>
      </c>
      <c r="DS78" t="s">
        <v>88</v>
      </c>
      <c r="DT78">
        <v>64</v>
      </c>
      <c r="DU78" t="s">
        <v>89</v>
      </c>
      <c r="DV78">
        <v>38</v>
      </c>
      <c r="DW78" t="s">
        <v>90</v>
      </c>
      <c r="DX78">
        <v>59</v>
      </c>
      <c r="DY78" t="s">
        <v>91</v>
      </c>
      <c r="DZ78">
        <v>28</v>
      </c>
      <c r="EA78" t="s">
        <v>92</v>
      </c>
      <c r="EB78">
        <v>54</v>
      </c>
      <c r="EC78" t="s">
        <v>93</v>
      </c>
      <c r="ED78">
        <v>54</v>
      </c>
      <c r="EE78" t="s">
        <v>94</v>
      </c>
      <c r="EF78">
        <v>38</v>
      </c>
      <c r="EG78" t="s">
        <v>95</v>
      </c>
      <c r="QY78">
        <f t="shared" si="26"/>
        <v>42</v>
      </c>
      <c r="QZ78">
        <f t="shared" si="27"/>
        <v>2023</v>
      </c>
      <c r="RA78" s="2">
        <f t="shared" si="28"/>
        <v>45214</v>
      </c>
      <c r="RB78" s="1">
        <f t="shared" si="29"/>
        <v>52</v>
      </c>
      <c r="RC78" s="1">
        <f t="shared" si="31"/>
        <v>68</v>
      </c>
      <c r="RD78" s="1">
        <f t="shared" si="32"/>
        <v>60</v>
      </c>
      <c r="RE78" s="1">
        <f t="shared" si="33"/>
        <v>67</v>
      </c>
      <c r="RF78" s="1">
        <f t="shared" si="34"/>
        <v>48</v>
      </c>
      <c r="RG78" s="23">
        <f t="shared" si="35"/>
        <v>19</v>
      </c>
      <c r="RH78" s="1">
        <f t="shared" si="36"/>
        <v>71</v>
      </c>
      <c r="RI78" s="1">
        <f t="shared" si="37"/>
        <v>42</v>
      </c>
      <c r="RJ78" s="1">
        <f t="shared" si="38"/>
        <v>51</v>
      </c>
      <c r="RK78" s="1">
        <f t="shared" si="39"/>
        <v>44</v>
      </c>
      <c r="RL78" s="1">
        <f t="shared" si="40"/>
        <v>43</v>
      </c>
      <c r="RM78" s="1">
        <f t="shared" si="41"/>
        <v>42</v>
      </c>
      <c r="RN78" s="1">
        <f t="shared" si="42"/>
        <v>68</v>
      </c>
      <c r="RO78" s="1">
        <f t="shared" si="43"/>
        <v>42</v>
      </c>
      <c r="RP78" s="1">
        <f t="shared" si="44"/>
        <v>81</v>
      </c>
      <c r="RQ78" s="1">
        <f t="shared" si="45"/>
        <v>45</v>
      </c>
      <c r="RR78" s="1">
        <f t="shared" si="46"/>
        <v>78</v>
      </c>
      <c r="RS78" s="1">
        <f t="shared" si="30"/>
        <v>62</v>
      </c>
      <c r="RT78" s="1">
        <f t="shared" si="47"/>
        <v>48</v>
      </c>
    </row>
    <row r="79" spans="1:488" x14ac:dyDescent="0.25">
      <c r="A79">
        <f t="shared" si="24"/>
        <v>41</v>
      </c>
      <c r="B79">
        <f t="shared" si="25"/>
        <v>2023</v>
      </c>
      <c r="C79" s="2">
        <v>45207</v>
      </c>
      <c r="D79">
        <v>8</v>
      </c>
      <c r="E79" t="s">
        <v>29</v>
      </c>
      <c r="F79">
        <v>43</v>
      </c>
      <c r="G79" t="s">
        <v>30</v>
      </c>
      <c r="H79">
        <v>31</v>
      </c>
      <c r="I79" t="s">
        <v>31</v>
      </c>
      <c r="J79">
        <v>12</v>
      </c>
      <c r="K79" t="s">
        <v>32</v>
      </c>
      <c r="L79">
        <v>6</v>
      </c>
      <c r="M79" t="s">
        <v>33</v>
      </c>
      <c r="N79">
        <v>19</v>
      </c>
      <c r="O79" t="s">
        <v>34</v>
      </c>
      <c r="P79">
        <v>23</v>
      </c>
      <c r="Q79" t="s">
        <v>35</v>
      </c>
      <c r="R79">
        <v>24</v>
      </c>
      <c r="S79" t="s">
        <v>36</v>
      </c>
      <c r="T79">
        <v>8</v>
      </c>
      <c r="U79" t="s">
        <v>37</v>
      </c>
      <c r="V79">
        <v>7</v>
      </c>
      <c r="W79" t="s">
        <v>38</v>
      </c>
      <c r="X79">
        <v>11</v>
      </c>
      <c r="Y79" t="s">
        <v>39</v>
      </c>
      <c r="Z79">
        <v>6</v>
      </c>
      <c r="AA79" t="s">
        <v>40</v>
      </c>
      <c r="AB79">
        <v>2</v>
      </c>
      <c r="AC79" t="s">
        <v>41</v>
      </c>
      <c r="AD79">
        <v>15</v>
      </c>
      <c r="AE79" t="s">
        <v>42</v>
      </c>
      <c r="AF79">
        <v>3</v>
      </c>
      <c r="AG79" t="s">
        <v>43</v>
      </c>
      <c r="AH79">
        <v>19</v>
      </c>
      <c r="AI79" t="s">
        <v>44</v>
      </c>
      <c r="AJ79">
        <v>11</v>
      </c>
      <c r="AK79" t="s">
        <v>45</v>
      </c>
      <c r="AL79">
        <v>7</v>
      </c>
      <c r="AM79" t="s">
        <v>46</v>
      </c>
      <c r="AN79">
        <v>13</v>
      </c>
      <c r="AO79" t="s">
        <v>47</v>
      </c>
      <c r="AP79">
        <v>6</v>
      </c>
      <c r="AQ79" t="s">
        <v>48</v>
      </c>
      <c r="AT79">
        <v>8</v>
      </c>
      <c r="AU79" t="s">
        <v>50</v>
      </c>
      <c r="AX79">
        <v>31</v>
      </c>
      <c r="AY79" t="s">
        <v>52</v>
      </c>
      <c r="AZ79">
        <v>5</v>
      </c>
      <c r="BA79" t="s">
        <v>53</v>
      </c>
      <c r="BB79">
        <v>3</v>
      </c>
      <c r="BC79" t="s">
        <v>54</v>
      </c>
      <c r="BD79">
        <v>13</v>
      </c>
      <c r="BE79" t="s">
        <v>55</v>
      </c>
      <c r="BF79">
        <v>5</v>
      </c>
      <c r="BG79" t="s">
        <v>56</v>
      </c>
      <c r="BH79">
        <v>12</v>
      </c>
      <c r="BI79" t="s">
        <v>57</v>
      </c>
      <c r="BJ79">
        <v>3</v>
      </c>
      <c r="BK79" t="s">
        <v>58</v>
      </c>
      <c r="BL79">
        <v>7</v>
      </c>
      <c r="BM79" t="s">
        <v>59</v>
      </c>
      <c r="BN79">
        <v>19</v>
      </c>
      <c r="BO79" t="s">
        <v>60</v>
      </c>
      <c r="BP79">
        <v>7</v>
      </c>
      <c r="BQ79" t="s">
        <v>61</v>
      </c>
      <c r="BR79">
        <v>5</v>
      </c>
      <c r="BS79" t="s">
        <v>62</v>
      </c>
      <c r="BV79">
        <v>11</v>
      </c>
      <c r="BW79" t="s">
        <v>64</v>
      </c>
      <c r="BX79">
        <v>57</v>
      </c>
      <c r="BY79" t="s">
        <v>65</v>
      </c>
      <c r="BZ79">
        <v>45</v>
      </c>
      <c r="CA79" t="s">
        <v>66</v>
      </c>
      <c r="CB79">
        <v>38</v>
      </c>
      <c r="CC79" t="s">
        <v>67</v>
      </c>
      <c r="CD79">
        <v>58</v>
      </c>
      <c r="CE79" t="s">
        <v>68</v>
      </c>
      <c r="CF79">
        <v>51</v>
      </c>
      <c r="CG79" t="s">
        <v>69</v>
      </c>
      <c r="CH79">
        <v>55</v>
      </c>
      <c r="CI79" t="s">
        <v>70</v>
      </c>
      <c r="CJ79">
        <v>42</v>
      </c>
      <c r="CK79" t="s">
        <v>71</v>
      </c>
      <c r="CL79">
        <v>18</v>
      </c>
      <c r="CM79" t="s">
        <v>72</v>
      </c>
      <c r="CN79">
        <v>54</v>
      </c>
      <c r="CO79" t="s">
        <v>73</v>
      </c>
      <c r="CP79">
        <v>39</v>
      </c>
      <c r="CQ79" t="s">
        <v>74</v>
      </c>
      <c r="CR79">
        <v>32</v>
      </c>
      <c r="CS79" t="s">
        <v>75</v>
      </c>
      <c r="CT79">
        <v>40</v>
      </c>
      <c r="CU79" t="s">
        <v>76</v>
      </c>
      <c r="CV79">
        <v>37</v>
      </c>
      <c r="CW79" t="s">
        <v>77</v>
      </c>
      <c r="CX79">
        <v>49</v>
      </c>
      <c r="CY79" t="s">
        <v>78</v>
      </c>
      <c r="CZ79">
        <v>38</v>
      </c>
      <c r="DA79" t="s">
        <v>79</v>
      </c>
      <c r="DD79">
        <v>34</v>
      </c>
      <c r="DE79" t="s">
        <v>81</v>
      </c>
      <c r="DF79">
        <v>65</v>
      </c>
      <c r="DG79" t="s">
        <v>82</v>
      </c>
      <c r="DH79">
        <v>36</v>
      </c>
      <c r="DI79" t="s">
        <v>83</v>
      </c>
      <c r="DJ79">
        <v>57</v>
      </c>
      <c r="DK79" t="s">
        <v>84</v>
      </c>
      <c r="DL79">
        <v>37</v>
      </c>
      <c r="DM79" t="s">
        <v>85</v>
      </c>
      <c r="DN79">
        <v>60</v>
      </c>
      <c r="DO79" t="s">
        <v>86</v>
      </c>
      <c r="DP79">
        <v>61</v>
      </c>
      <c r="DQ79" t="s">
        <v>87</v>
      </c>
      <c r="DR79">
        <v>59</v>
      </c>
      <c r="DS79" t="s">
        <v>88</v>
      </c>
      <c r="DT79">
        <v>66</v>
      </c>
      <c r="DU79" t="s">
        <v>89</v>
      </c>
      <c r="DV79">
        <v>38</v>
      </c>
      <c r="DW79" t="s">
        <v>90</v>
      </c>
      <c r="DX79">
        <v>61</v>
      </c>
      <c r="DY79" t="s">
        <v>91</v>
      </c>
      <c r="DZ79">
        <v>28</v>
      </c>
      <c r="EA79" t="s">
        <v>92</v>
      </c>
      <c r="EB79">
        <v>49</v>
      </c>
      <c r="EC79" t="s">
        <v>93</v>
      </c>
      <c r="ED79">
        <v>54</v>
      </c>
      <c r="EE79" t="s">
        <v>94</v>
      </c>
      <c r="EF79">
        <v>38</v>
      </c>
      <c r="EG79" t="s">
        <v>95</v>
      </c>
      <c r="QY79">
        <f t="shared" si="26"/>
        <v>41</v>
      </c>
      <c r="QZ79">
        <f t="shared" si="27"/>
        <v>2023</v>
      </c>
      <c r="RA79" s="2">
        <f t="shared" si="28"/>
        <v>45207</v>
      </c>
      <c r="RB79" s="1">
        <f t="shared" si="29"/>
        <v>51</v>
      </c>
      <c r="RC79" s="1">
        <f t="shared" si="31"/>
        <v>68</v>
      </c>
      <c r="RD79" s="1">
        <f t="shared" si="32"/>
        <v>58</v>
      </c>
      <c r="RE79" s="1">
        <f t="shared" si="33"/>
        <v>66</v>
      </c>
      <c r="RF79" s="1">
        <f t="shared" si="34"/>
        <v>48</v>
      </c>
      <c r="RG79" s="23">
        <f t="shared" si="35"/>
        <v>20</v>
      </c>
      <c r="RH79" s="1">
        <f t="shared" si="36"/>
        <v>69</v>
      </c>
      <c r="RI79" s="1">
        <f t="shared" si="37"/>
        <v>42</v>
      </c>
      <c r="RJ79" s="1">
        <f t="shared" si="38"/>
        <v>51</v>
      </c>
      <c r="RK79" s="1">
        <f t="shared" si="39"/>
        <v>44</v>
      </c>
      <c r="RL79" s="1">
        <f t="shared" si="40"/>
        <v>44</v>
      </c>
      <c r="RM79" s="1">
        <f t="shared" si="41"/>
        <v>42</v>
      </c>
      <c r="RN79" s="1">
        <f t="shared" si="42"/>
        <v>62</v>
      </c>
      <c r="RO79" s="1">
        <f t="shared" si="43"/>
        <v>40</v>
      </c>
      <c r="RP79" s="1">
        <f t="shared" si="44"/>
        <v>73</v>
      </c>
      <c r="RQ79" s="1">
        <f t="shared" si="45"/>
        <v>45</v>
      </c>
      <c r="RR79" s="1">
        <f t="shared" si="46"/>
        <v>80</v>
      </c>
      <c r="RS79" s="1">
        <f t="shared" si="30"/>
        <v>62</v>
      </c>
      <c r="RT79" s="1">
        <f t="shared" si="47"/>
        <v>49</v>
      </c>
    </row>
    <row r="80" spans="1:488" x14ac:dyDescent="0.25">
      <c r="A80">
        <f t="shared" si="24"/>
        <v>40</v>
      </c>
      <c r="B80">
        <f t="shared" si="25"/>
        <v>2023</v>
      </c>
      <c r="C80" s="2">
        <v>45200</v>
      </c>
      <c r="D80">
        <v>9</v>
      </c>
      <c r="E80" t="s">
        <v>29</v>
      </c>
      <c r="F80">
        <v>43</v>
      </c>
      <c r="G80" t="s">
        <v>30</v>
      </c>
      <c r="H80">
        <v>31</v>
      </c>
      <c r="I80" t="s">
        <v>31</v>
      </c>
      <c r="J80">
        <v>12</v>
      </c>
      <c r="K80" t="s">
        <v>32</v>
      </c>
      <c r="L80">
        <v>5</v>
      </c>
      <c r="M80" t="s">
        <v>33</v>
      </c>
      <c r="N80">
        <v>20</v>
      </c>
      <c r="O80" t="s">
        <v>34</v>
      </c>
      <c r="P80">
        <v>21</v>
      </c>
      <c r="Q80" t="s">
        <v>35</v>
      </c>
      <c r="R80">
        <v>18</v>
      </c>
      <c r="S80" t="s">
        <v>36</v>
      </c>
      <c r="T80">
        <v>9</v>
      </c>
      <c r="U80" t="s">
        <v>37</v>
      </c>
      <c r="V80">
        <v>15</v>
      </c>
      <c r="W80" t="s">
        <v>38</v>
      </c>
      <c r="X80">
        <v>9</v>
      </c>
      <c r="Y80" t="s">
        <v>39</v>
      </c>
      <c r="Z80">
        <v>7</v>
      </c>
      <c r="AA80" t="s">
        <v>40</v>
      </c>
      <c r="AB80">
        <v>2</v>
      </c>
      <c r="AC80" t="s">
        <v>41</v>
      </c>
      <c r="AD80">
        <v>12</v>
      </c>
      <c r="AE80" t="s">
        <v>42</v>
      </c>
      <c r="AF80">
        <v>3</v>
      </c>
      <c r="AG80" t="s">
        <v>43</v>
      </c>
      <c r="AH80">
        <v>21</v>
      </c>
      <c r="AI80" t="s">
        <v>44</v>
      </c>
      <c r="AJ80">
        <v>12</v>
      </c>
      <c r="AK80" t="s">
        <v>45</v>
      </c>
      <c r="AL80">
        <v>7</v>
      </c>
      <c r="AM80" t="s">
        <v>46</v>
      </c>
      <c r="AN80">
        <v>12</v>
      </c>
      <c r="AO80" t="s">
        <v>47</v>
      </c>
      <c r="AP80">
        <v>5</v>
      </c>
      <c r="AQ80" t="s">
        <v>48</v>
      </c>
      <c r="AT80">
        <v>10</v>
      </c>
      <c r="AU80" t="s">
        <v>50</v>
      </c>
      <c r="AX80">
        <v>30</v>
      </c>
      <c r="AY80" t="s">
        <v>52</v>
      </c>
      <c r="AZ80">
        <v>5</v>
      </c>
      <c r="BA80" t="s">
        <v>53</v>
      </c>
      <c r="BB80">
        <v>3</v>
      </c>
      <c r="BC80" t="s">
        <v>54</v>
      </c>
      <c r="BD80">
        <v>12</v>
      </c>
      <c r="BE80" t="s">
        <v>55</v>
      </c>
      <c r="BF80">
        <v>6</v>
      </c>
      <c r="BG80" t="s">
        <v>56</v>
      </c>
      <c r="BH80">
        <v>13</v>
      </c>
      <c r="BI80" t="s">
        <v>57</v>
      </c>
      <c r="BJ80">
        <v>10</v>
      </c>
      <c r="BK80" t="s">
        <v>58</v>
      </c>
      <c r="BL80">
        <v>7</v>
      </c>
      <c r="BM80" t="s">
        <v>59</v>
      </c>
      <c r="BN80">
        <v>17</v>
      </c>
      <c r="BO80" t="s">
        <v>60</v>
      </c>
      <c r="BP80">
        <v>7</v>
      </c>
      <c r="BQ80" t="s">
        <v>61</v>
      </c>
      <c r="BR80">
        <v>5</v>
      </c>
      <c r="BS80" t="s">
        <v>62</v>
      </c>
      <c r="BV80">
        <v>10</v>
      </c>
      <c r="BW80" t="s">
        <v>64</v>
      </c>
      <c r="BX80">
        <v>58</v>
      </c>
      <c r="BY80" t="s">
        <v>65</v>
      </c>
      <c r="BZ80">
        <v>50</v>
      </c>
      <c r="CA80" t="s">
        <v>66</v>
      </c>
      <c r="CB80">
        <v>30</v>
      </c>
      <c r="CC80" t="s">
        <v>67</v>
      </c>
      <c r="CD80">
        <v>64</v>
      </c>
      <c r="CE80" t="s">
        <v>68</v>
      </c>
      <c r="CF80">
        <v>51</v>
      </c>
      <c r="CG80" t="s">
        <v>69</v>
      </c>
      <c r="CH80">
        <v>55</v>
      </c>
      <c r="CI80" t="s">
        <v>70</v>
      </c>
      <c r="CJ80">
        <v>42</v>
      </c>
      <c r="CK80" t="s">
        <v>71</v>
      </c>
      <c r="CL80">
        <v>16</v>
      </c>
      <c r="CM80" t="s">
        <v>72</v>
      </c>
      <c r="CN80">
        <v>51</v>
      </c>
      <c r="CO80" t="s">
        <v>73</v>
      </c>
      <c r="CP80">
        <v>39</v>
      </c>
      <c r="CQ80" t="s">
        <v>74</v>
      </c>
      <c r="CR80">
        <v>38</v>
      </c>
      <c r="CS80" t="s">
        <v>75</v>
      </c>
      <c r="CT80">
        <v>37</v>
      </c>
      <c r="CU80" t="s">
        <v>76</v>
      </c>
      <c r="CV80">
        <v>36</v>
      </c>
      <c r="CW80" t="s">
        <v>77</v>
      </c>
      <c r="CX80">
        <v>51</v>
      </c>
      <c r="CY80" t="s">
        <v>78</v>
      </c>
      <c r="CZ80">
        <v>43</v>
      </c>
      <c r="DA80" t="s">
        <v>79</v>
      </c>
      <c r="DD80">
        <v>37</v>
      </c>
      <c r="DE80" t="s">
        <v>81</v>
      </c>
      <c r="DF80">
        <v>67</v>
      </c>
      <c r="DG80" t="s">
        <v>82</v>
      </c>
      <c r="DH80">
        <v>39</v>
      </c>
      <c r="DI80" t="s">
        <v>83</v>
      </c>
      <c r="DJ80">
        <v>56</v>
      </c>
      <c r="DK80" t="s">
        <v>84</v>
      </c>
      <c r="DL80">
        <v>45</v>
      </c>
      <c r="DM80" t="s">
        <v>85</v>
      </c>
      <c r="DN80">
        <v>58</v>
      </c>
      <c r="DO80" t="s">
        <v>86</v>
      </c>
      <c r="DP80">
        <v>55</v>
      </c>
      <c r="DQ80" t="s">
        <v>87</v>
      </c>
      <c r="DR80">
        <v>58</v>
      </c>
      <c r="DS80" t="s">
        <v>88</v>
      </c>
      <c r="DT80">
        <v>59</v>
      </c>
      <c r="DU80" t="s">
        <v>89</v>
      </c>
      <c r="DV80">
        <v>36</v>
      </c>
      <c r="DW80" t="s">
        <v>90</v>
      </c>
      <c r="DX80">
        <v>59</v>
      </c>
      <c r="DY80" t="s">
        <v>91</v>
      </c>
      <c r="DZ80">
        <v>28</v>
      </c>
      <c r="EA80" t="s">
        <v>92</v>
      </c>
      <c r="EB80">
        <v>55</v>
      </c>
      <c r="EC80" t="s">
        <v>93</v>
      </c>
      <c r="ED80">
        <v>54</v>
      </c>
      <c r="EE80" t="s">
        <v>94</v>
      </c>
      <c r="EF80">
        <v>39</v>
      </c>
      <c r="EG80" t="s">
        <v>95</v>
      </c>
      <c r="QY80">
        <f t="shared" si="26"/>
        <v>40</v>
      </c>
      <c r="QZ80">
        <f t="shared" si="27"/>
        <v>2023</v>
      </c>
      <c r="RA80" s="2">
        <f t="shared" si="28"/>
        <v>45200</v>
      </c>
      <c r="RB80" s="1">
        <f t="shared" si="29"/>
        <v>52</v>
      </c>
      <c r="RC80" s="1">
        <f t="shared" si="31"/>
        <v>71</v>
      </c>
      <c r="RD80" s="1">
        <f t="shared" si="32"/>
        <v>66</v>
      </c>
      <c r="RE80" s="1">
        <f t="shared" si="33"/>
        <v>64</v>
      </c>
      <c r="RF80" s="1">
        <f t="shared" si="34"/>
        <v>49</v>
      </c>
      <c r="RG80" s="23">
        <f t="shared" si="35"/>
        <v>18</v>
      </c>
      <c r="RH80" s="1">
        <f t="shared" si="36"/>
        <v>63</v>
      </c>
      <c r="RI80" s="1">
        <f t="shared" si="37"/>
        <v>42</v>
      </c>
      <c r="RJ80" s="1">
        <f t="shared" si="38"/>
        <v>49</v>
      </c>
      <c r="RK80" s="1">
        <f t="shared" si="39"/>
        <v>43</v>
      </c>
      <c r="RL80" s="1">
        <f t="shared" si="40"/>
        <v>48</v>
      </c>
      <c r="RM80" s="1">
        <f t="shared" si="41"/>
        <v>47</v>
      </c>
      <c r="RN80" s="1">
        <f t="shared" si="42"/>
        <v>61</v>
      </c>
      <c r="RO80" s="1">
        <f t="shared" si="43"/>
        <v>48</v>
      </c>
      <c r="RP80" s="1">
        <f t="shared" si="44"/>
        <v>70</v>
      </c>
      <c r="RQ80" s="1">
        <f t="shared" si="45"/>
        <v>43</v>
      </c>
      <c r="RR80" s="1">
        <f t="shared" si="46"/>
        <v>76</v>
      </c>
      <c r="RS80" s="1">
        <f t="shared" si="30"/>
        <v>63</v>
      </c>
      <c r="RT80" s="1">
        <f t="shared" si="47"/>
        <v>49</v>
      </c>
    </row>
    <row r="81" spans="1:488" x14ac:dyDescent="0.25">
      <c r="A81">
        <f t="shared" si="24"/>
        <v>39</v>
      </c>
      <c r="B81">
        <f t="shared" si="25"/>
        <v>2023</v>
      </c>
      <c r="C81" s="2">
        <v>45193</v>
      </c>
      <c r="D81">
        <v>8</v>
      </c>
      <c r="E81" t="s">
        <v>29</v>
      </c>
      <c r="F81">
        <v>42</v>
      </c>
      <c r="G81" t="s">
        <v>30</v>
      </c>
      <c r="H81">
        <v>32</v>
      </c>
      <c r="I81" t="s">
        <v>31</v>
      </c>
      <c r="J81">
        <v>12</v>
      </c>
      <c r="K81" t="s">
        <v>32</v>
      </c>
      <c r="L81">
        <v>6</v>
      </c>
      <c r="M81" t="s">
        <v>33</v>
      </c>
      <c r="N81">
        <v>22</v>
      </c>
      <c r="O81" t="s">
        <v>34</v>
      </c>
      <c r="P81">
        <v>23</v>
      </c>
      <c r="Q81" t="s">
        <v>35</v>
      </c>
      <c r="R81">
        <v>20</v>
      </c>
      <c r="S81" t="s">
        <v>36</v>
      </c>
      <c r="T81">
        <v>8</v>
      </c>
      <c r="U81" t="s">
        <v>37</v>
      </c>
      <c r="V81">
        <v>8</v>
      </c>
      <c r="W81" t="s">
        <v>38</v>
      </c>
      <c r="X81">
        <v>9</v>
      </c>
      <c r="Y81" t="s">
        <v>39</v>
      </c>
      <c r="Z81">
        <v>6</v>
      </c>
      <c r="AA81" t="s">
        <v>40</v>
      </c>
      <c r="AB81">
        <v>2</v>
      </c>
      <c r="AC81" t="s">
        <v>41</v>
      </c>
      <c r="AD81">
        <v>13</v>
      </c>
      <c r="AE81" t="s">
        <v>42</v>
      </c>
      <c r="AF81">
        <v>3</v>
      </c>
      <c r="AG81" t="s">
        <v>43</v>
      </c>
      <c r="AH81">
        <v>2</v>
      </c>
      <c r="AI81" t="s">
        <v>44</v>
      </c>
      <c r="AJ81">
        <v>13</v>
      </c>
      <c r="AK81" t="s">
        <v>45</v>
      </c>
      <c r="AL81">
        <v>7</v>
      </c>
      <c r="AM81" t="s">
        <v>46</v>
      </c>
      <c r="AN81">
        <v>12</v>
      </c>
      <c r="AO81" t="s">
        <v>47</v>
      </c>
      <c r="AP81">
        <v>5</v>
      </c>
      <c r="AQ81" t="s">
        <v>48</v>
      </c>
      <c r="AT81">
        <v>9</v>
      </c>
      <c r="AU81" t="s">
        <v>50</v>
      </c>
      <c r="AX81">
        <v>32</v>
      </c>
      <c r="AY81" t="s">
        <v>52</v>
      </c>
      <c r="AZ81">
        <v>7</v>
      </c>
      <c r="BA81" t="s">
        <v>53</v>
      </c>
      <c r="BB81">
        <v>3</v>
      </c>
      <c r="BC81" t="s">
        <v>54</v>
      </c>
      <c r="BD81">
        <v>12</v>
      </c>
      <c r="BE81" t="s">
        <v>55</v>
      </c>
      <c r="BF81">
        <v>7</v>
      </c>
      <c r="BG81" t="s">
        <v>56</v>
      </c>
      <c r="BH81">
        <v>13</v>
      </c>
      <c r="BI81" t="s">
        <v>57</v>
      </c>
      <c r="BJ81">
        <v>10</v>
      </c>
      <c r="BK81" t="s">
        <v>58</v>
      </c>
      <c r="BL81">
        <v>7</v>
      </c>
      <c r="BM81" t="s">
        <v>59</v>
      </c>
      <c r="BN81">
        <v>15</v>
      </c>
      <c r="BO81" t="s">
        <v>60</v>
      </c>
      <c r="BP81">
        <v>8</v>
      </c>
      <c r="BQ81" t="s">
        <v>61</v>
      </c>
      <c r="BR81">
        <v>5</v>
      </c>
      <c r="BS81" t="s">
        <v>62</v>
      </c>
      <c r="BV81">
        <v>11</v>
      </c>
      <c r="BW81" t="s">
        <v>64</v>
      </c>
      <c r="BX81">
        <v>62</v>
      </c>
      <c r="BY81" t="s">
        <v>65</v>
      </c>
      <c r="BZ81">
        <v>50</v>
      </c>
      <c r="CA81" t="s">
        <v>66</v>
      </c>
      <c r="CB81">
        <v>28</v>
      </c>
      <c r="CC81" t="s">
        <v>67</v>
      </c>
      <c r="CD81">
        <v>61</v>
      </c>
      <c r="CE81" t="s">
        <v>68</v>
      </c>
      <c r="CF81">
        <v>52</v>
      </c>
      <c r="CG81" t="s">
        <v>69</v>
      </c>
      <c r="CH81">
        <v>54</v>
      </c>
      <c r="CI81" t="s">
        <v>70</v>
      </c>
      <c r="CJ81">
        <v>41</v>
      </c>
      <c r="CK81" t="s">
        <v>71</v>
      </c>
      <c r="CL81">
        <v>18</v>
      </c>
      <c r="CM81" t="s">
        <v>72</v>
      </c>
      <c r="CN81">
        <v>51</v>
      </c>
      <c r="CO81" t="s">
        <v>73</v>
      </c>
      <c r="CP81">
        <v>39</v>
      </c>
      <c r="CQ81" t="s">
        <v>74</v>
      </c>
      <c r="CR81">
        <v>41</v>
      </c>
      <c r="CS81" t="s">
        <v>75</v>
      </c>
      <c r="CT81">
        <v>36</v>
      </c>
      <c r="CU81" t="s">
        <v>76</v>
      </c>
      <c r="CV81">
        <v>37</v>
      </c>
      <c r="CW81" t="s">
        <v>77</v>
      </c>
      <c r="CX81">
        <v>51</v>
      </c>
      <c r="CY81" t="s">
        <v>78</v>
      </c>
      <c r="CZ81">
        <v>39</v>
      </c>
      <c r="DA81" t="s">
        <v>79</v>
      </c>
      <c r="DD81">
        <v>36</v>
      </c>
      <c r="DE81" t="s">
        <v>81</v>
      </c>
      <c r="DF81">
        <v>67</v>
      </c>
      <c r="DG81" t="s">
        <v>82</v>
      </c>
      <c r="DH81">
        <v>38</v>
      </c>
      <c r="DI81" t="s">
        <v>83</v>
      </c>
      <c r="DJ81">
        <v>55</v>
      </c>
      <c r="DK81" t="s">
        <v>84</v>
      </c>
      <c r="DL81">
        <v>39</v>
      </c>
      <c r="DM81" t="s">
        <v>85</v>
      </c>
      <c r="DN81">
        <v>56</v>
      </c>
      <c r="DO81" t="s">
        <v>86</v>
      </c>
      <c r="DP81">
        <v>47</v>
      </c>
      <c r="DQ81" t="s">
        <v>87</v>
      </c>
      <c r="DR81">
        <v>61</v>
      </c>
      <c r="DS81" t="s">
        <v>88</v>
      </c>
      <c r="DT81">
        <v>51</v>
      </c>
      <c r="DU81" t="s">
        <v>89</v>
      </c>
      <c r="DV81">
        <v>37</v>
      </c>
      <c r="DW81" t="s">
        <v>90</v>
      </c>
      <c r="DX81">
        <v>59</v>
      </c>
      <c r="DY81" t="s">
        <v>91</v>
      </c>
      <c r="DZ81">
        <v>28</v>
      </c>
      <c r="EA81" t="s">
        <v>92</v>
      </c>
      <c r="EB81">
        <v>53</v>
      </c>
      <c r="EC81" t="s">
        <v>93</v>
      </c>
      <c r="ED81">
        <v>54</v>
      </c>
      <c r="EE81" t="s">
        <v>94</v>
      </c>
      <c r="EF81">
        <v>38</v>
      </c>
      <c r="EG81" t="s">
        <v>95</v>
      </c>
      <c r="QY81">
        <f t="shared" si="26"/>
        <v>39</v>
      </c>
      <c r="QZ81">
        <f t="shared" si="27"/>
        <v>2023</v>
      </c>
      <c r="RA81" s="2">
        <f t="shared" si="28"/>
        <v>45193</v>
      </c>
      <c r="RB81" s="1">
        <f t="shared" si="29"/>
        <v>50</v>
      </c>
      <c r="RC81" s="1">
        <f t="shared" si="31"/>
        <v>73</v>
      </c>
      <c r="RD81" s="1">
        <f t="shared" si="32"/>
        <v>60</v>
      </c>
      <c r="RE81" s="1">
        <f t="shared" si="33"/>
        <v>63</v>
      </c>
      <c r="RF81" s="1">
        <f t="shared" si="34"/>
        <v>47</v>
      </c>
      <c r="RG81" s="23">
        <f t="shared" si="35"/>
        <v>20</v>
      </c>
      <c r="RH81" s="1">
        <f t="shared" si="36"/>
        <v>64</v>
      </c>
      <c r="RI81" s="1">
        <f t="shared" si="37"/>
        <v>42</v>
      </c>
      <c r="RJ81" s="1">
        <f t="shared" si="38"/>
        <v>49</v>
      </c>
      <c r="RK81" s="1">
        <f t="shared" si="39"/>
        <v>44</v>
      </c>
      <c r="RL81" s="1">
        <f t="shared" si="40"/>
        <v>44</v>
      </c>
      <c r="RM81" s="1">
        <f t="shared" si="41"/>
        <v>45</v>
      </c>
      <c r="RN81" s="1">
        <f t="shared" si="42"/>
        <v>62</v>
      </c>
      <c r="RO81" s="1">
        <f t="shared" si="43"/>
        <v>42</v>
      </c>
      <c r="RP81" s="1">
        <f t="shared" si="44"/>
        <v>68</v>
      </c>
      <c r="RQ81" s="1">
        <f t="shared" si="45"/>
        <v>44</v>
      </c>
      <c r="RR81" s="1">
        <f t="shared" si="46"/>
        <v>74</v>
      </c>
      <c r="RS81" s="1">
        <f t="shared" si="30"/>
        <v>63</v>
      </c>
      <c r="RT81" s="1">
        <f t="shared" si="47"/>
        <v>49</v>
      </c>
    </row>
    <row r="82" spans="1:488" x14ac:dyDescent="0.25">
      <c r="A82">
        <f t="shared" si="24"/>
        <v>38</v>
      </c>
      <c r="B82">
        <f t="shared" si="25"/>
        <v>2023</v>
      </c>
      <c r="C82" s="2">
        <v>45186</v>
      </c>
      <c r="D82">
        <v>8</v>
      </c>
      <c r="E82" t="s">
        <v>29</v>
      </c>
      <c r="F82">
        <v>44</v>
      </c>
      <c r="G82" t="s">
        <v>30</v>
      </c>
      <c r="H82">
        <v>30</v>
      </c>
      <c r="I82" t="s">
        <v>31</v>
      </c>
      <c r="J82">
        <v>12</v>
      </c>
      <c r="K82" t="s">
        <v>32</v>
      </c>
      <c r="L82">
        <v>6</v>
      </c>
      <c r="M82" t="s">
        <v>33</v>
      </c>
      <c r="N82">
        <v>21</v>
      </c>
      <c r="O82" t="s">
        <v>34</v>
      </c>
      <c r="P82">
        <v>23</v>
      </c>
      <c r="Q82" t="s">
        <v>35</v>
      </c>
      <c r="R82">
        <v>24</v>
      </c>
      <c r="S82" t="s">
        <v>36</v>
      </c>
      <c r="T82">
        <v>7</v>
      </c>
      <c r="U82" t="s">
        <v>37</v>
      </c>
      <c r="V82">
        <v>7</v>
      </c>
      <c r="W82" t="s">
        <v>38</v>
      </c>
      <c r="X82">
        <v>9</v>
      </c>
      <c r="Y82" t="s">
        <v>39</v>
      </c>
      <c r="Z82">
        <v>6</v>
      </c>
      <c r="AA82" t="s">
        <v>40</v>
      </c>
      <c r="AB82">
        <v>3</v>
      </c>
      <c r="AC82" t="s">
        <v>41</v>
      </c>
      <c r="AD82">
        <v>13</v>
      </c>
      <c r="AE82" t="s">
        <v>42</v>
      </c>
      <c r="AF82">
        <v>3</v>
      </c>
      <c r="AG82" t="s">
        <v>43</v>
      </c>
      <c r="AH82">
        <v>16</v>
      </c>
      <c r="AI82" t="s">
        <v>44</v>
      </c>
      <c r="AJ82">
        <v>12</v>
      </c>
      <c r="AK82" t="s">
        <v>45</v>
      </c>
      <c r="AL82">
        <v>8</v>
      </c>
      <c r="AM82" t="s">
        <v>46</v>
      </c>
      <c r="AN82">
        <v>13</v>
      </c>
      <c r="AO82" t="s">
        <v>47</v>
      </c>
      <c r="AP82">
        <v>5</v>
      </c>
      <c r="AQ82" t="s">
        <v>48</v>
      </c>
      <c r="AT82">
        <v>10</v>
      </c>
      <c r="AU82" t="s">
        <v>50</v>
      </c>
      <c r="AV82">
        <v>1</v>
      </c>
      <c r="AW82" t="s">
        <v>51</v>
      </c>
      <c r="AX82">
        <v>32</v>
      </c>
      <c r="AY82" t="s">
        <v>52</v>
      </c>
      <c r="AZ82">
        <v>7</v>
      </c>
      <c r="BA82" t="s">
        <v>53</v>
      </c>
      <c r="BB82">
        <v>2</v>
      </c>
      <c r="BC82" t="s">
        <v>54</v>
      </c>
      <c r="BD82">
        <v>14</v>
      </c>
      <c r="BE82" t="s">
        <v>55</v>
      </c>
      <c r="BF82">
        <v>6</v>
      </c>
      <c r="BG82" t="s">
        <v>56</v>
      </c>
      <c r="BH82">
        <v>13</v>
      </c>
      <c r="BI82" t="s">
        <v>57</v>
      </c>
      <c r="BJ82">
        <v>8</v>
      </c>
      <c r="BK82" t="s">
        <v>58</v>
      </c>
      <c r="BL82">
        <v>9</v>
      </c>
      <c r="BM82" t="s">
        <v>59</v>
      </c>
      <c r="BN82">
        <v>19</v>
      </c>
      <c r="BO82" t="s">
        <v>60</v>
      </c>
      <c r="BP82">
        <v>9</v>
      </c>
      <c r="BQ82" t="s">
        <v>61</v>
      </c>
      <c r="BR82">
        <v>6</v>
      </c>
      <c r="BS82" t="s">
        <v>62</v>
      </c>
      <c r="BV82">
        <v>10</v>
      </c>
      <c r="BW82" t="s">
        <v>64</v>
      </c>
      <c r="BX82">
        <v>61</v>
      </c>
      <c r="BY82" t="s">
        <v>65</v>
      </c>
      <c r="BZ82">
        <v>52</v>
      </c>
      <c r="CA82" t="s">
        <v>66</v>
      </c>
      <c r="CB82">
        <v>36</v>
      </c>
      <c r="CC82" t="s">
        <v>67</v>
      </c>
      <c r="CD82">
        <v>60</v>
      </c>
      <c r="CE82" t="s">
        <v>68</v>
      </c>
      <c r="CF82">
        <v>47</v>
      </c>
      <c r="CG82" t="s">
        <v>69</v>
      </c>
      <c r="CH82">
        <v>55</v>
      </c>
      <c r="CI82" t="s">
        <v>70</v>
      </c>
      <c r="CJ82">
        <v>41</v>
      </c>
      <c r="CK82" t="s">
        <v>71</v>
      </c>
      <c r="CL82">
        <v>20</v>
      </c>
      <c r="CM82" t="s">
        <v>72</v>
      </c>
      <c r="CN82">
        <v>57</v>
      </c>
      <c r="CO82" t="s">
        <v>73</v>
      </c>
      <c r="CP82">
        <v>39</v>
      </c>
      <c r="CQ82" t="s">
        <v>74</v>
      </c>
      <c r="CR82">
        <v>38</v>
      </c>
      <c r="CS82" t="s">
        <v>75</v>
      </c>
      <c r="CT82">
        <v>42</v>
      </c>
      <c r="CU82" t="s">
        <v>76</v>
      </c>
      <c r="CV82">
        <v>38</v>
      </c>
      <c r="CW82" t="s">
        <v>77</v>
      </c>
      <c r="CX82">
        <v>52</v>
      </c>
      <c r="CY82" t="s">
        <v>78</v>
      </c>
      <c r="CZ82">
        <v>38</v>
      </c>
      <c r="DA82" t="s">
        <v>79</v>
      </c>
      <c r="DD82">
        <v>37</v>
      </c>
      <c r="DE82" t="s">
        <v>81</v>
      </c>
      <c r="DF82">
        <v>32</v>
      </c>
      <c r="DG82" t="s">
        <v>82</v>
      </c>
      <c r="DH82">
        <v>38</v>
      </c>
      <c r="DI82" t="s">
        <v>83</v>
      </c>
      <c r="DJ82">
        <v>49</v>
      </c>
      <c r="DK82" t="s">
        <v>84</v>
      </c>
      <c r="DL82">
        <v>43</v>
      </c>
      <c r="DM82" t="s">
        <v>85</v>
      </c>
      <c r="DN82">
        <v>57</v>
      </c>
      <c r="DO82" t="s">
        <v>86</v>
      </c>
      <c r="DP82">
        <v>45</v>
      </c>
      <c r="DQ82" t="s">
        <v>87</v>
      </c>
      <c r="DR82">
        <v>61</v>
      </c>
      <c r="DS82" t="s">
        <v>88</v>
      </c>
      <c r="DT82">
        <v>51</v>
      </c>
      <c r="DU82" t="s">
        <v>89</v>
      </c>
      <c r="DV82">
        <v>37</v>
      </c>
      <c r="DW82" t="s">
        <v>90</v>
      </c>
      <c r="DX82">
        <v>57</v>
      </c>
      <c r="DY82" t="s">
        <v>91</v>
      </c>
      <c r="DZ82">
        <v>26</v>
      </c>
      <c r="EA82" t="s">
        <v>92</v>
      </c>
      <c r="EB82">
        <v>51</v>
      </c>
      <c r="EC82" t="s">
        <v>93</v>
      </c>
      <c r="ED82">
        <v>54</v>
      </c>
      <c r="EE82" t="s">
        <v>94</v>
      </c>
      <c r="EF82">
        <v>37</v>
      </c>
      <c r="EG82" t="s">
        <v>95</v>
      </c>
      <c r="QY82">
        <f t="shared" si="26"/>
        <v>38</v>
      </c>
      <c r="QZ82">
        <f t="shared" si="27"/>
        <v>2023</v>
      </c>
      <c r="RA82" s="2">
        <f t="shared" si="28"/>
        <v>45186</v>
      </c>
      <c r="RB82" s="1">
        <f t="shared" si="29"/>
        <v>52</v>
      </c>
      <c r="RC82" s="1">
        <f t="shared" si="31"/>
        <v>75</v>
      </c>
      <c r="RD82" s="1">
        <f t="shared" si="32"/>
        <v>54</v>
      </c>
      <c r="RE82" s="1">
        <f t="shared" si="33"/>
        <v>64</v>
      </c>
      <c r="RF82" s="1">
        <f t="shared" si="34"/>
        <v>47</v>
      </c>
      <c r="RG82" s="23">
        <f t="shared" si="35"/>
        <v>23</v>
      </c>
      <c r="RH82" s="1">
        <f t="shared" si="36"/>
        <v>70</v>
      </c>
      <c r="RI82" s="1">
        <f t="shared" si="37"/>
        <v>42</v>
      </c>
      <c r="RJ82" s="1">
        <f t="shared" si="38"/>
        <v>54</v>
      </c>
      <c r="RK82" s="1">
        <f t="shared" si="39"/>
        <v>46</v>
      </c>
      <c r="RL82" s="1">
        <f t="shared" si="40"/>
        <v>43</v>
      </c>
      <c r="RM82" s="1">
        <f t="shared" si="41"/>
        <v>47</v>
      </c>
      <c r="RN82" s="1">
        <f t="shared" si="42"/>
        <v>56</v>
      </c>
      <c r="RO82" s="1">
        <f t="shared" si="43"/>
        <v>45</v>
      </c>
      <c r="RP82" s="1">
        <f t="shared" si="44"/>
        <v>71</v>
      </c>
      <c r="RQ82" s="1">
        <f t="shared" si="45"/>
        <v>46</v>
      </c>
      <c r="RR82" s="1">
        <f t="shared" si="46"/>
        <v>76</v>
      </c>
      <c r="RS82" s="1">
        <f t="shared" si="30"/>
        <v>65</v>
      </c>
      <c r="RT82" s="1">
        <f t="shared" si="47"/>
        <v>47</v>
      </c>
    </row>
    <row r="83" spans="1:488" x14ac:dyDescent="0.25">
      <c r="A83">
        <f t="shared" si="24"/>
        <v>37</v>
      </c>
      <c r="B83">
        <f t="shared" si="25"/>
        <v>2023</v>
      </c>
      <c r="C83" s="2">
        <v>45179</v>
      </c>
      <c r="D83">
        <v>9</v>
      </c>
      <c r="E83" t="s">
        <v>29</v>
      </c>
      <c r="F83">
        <v>43</v>
      </c>
      <c r="G83" t="s">
        <v>30</v>
      </c>
      <c r="H83">
        <v>30</v>
      </c>
      <c r="I83" t="s">
        <v>31</v>
      </c>
      <c r="J83">
        <v>12</v>
      </c>
      <c r="K83" t="s">
        <v>32</v>
      </c>
      <c r="L83">
        <v>6</v>
      </c>
      <c r="M83" t="s">
        <v>33</v>
      </c>
      <c r="N83">
        <v>21</v>
      </c>
      <c r="O83" t="s">
        <v>34</v>
      </c>
      <c r="P83">
        <v>20</v>
      </c>
      <c r="Q83" t="s">
        <v>35</v>
      </c>
      <c r="R83">
        <v>18</v>
      </c>
      <c r="S83" t="s">
        <v>36</v>
      </c>
      <c r="T83">
        <v>6</v>
      </c>
      <c r="U83" t="s">
        <v>37</v>
      </c>
      <c r="V83">
        <v>14</v>
      </c>
      <c r="W83" t="s">
        <v>38</v>
      </c>
      <c r="X83">
        <v>9</v>
      </c>
      <c r="Y83" t="s">
        <v>39</v>
      </c>
      <c r="Z83">
        <v>5</v>
      </c>
      <c r="AA83" t="s">
        <v>40</v>
      </c>
      <c r="AB83">
        <v>3</v>
      </c>
      <c r="AC83" t="s">
        <v>41</v>
      </c>
      <c r="AD83">
        <v>14</v>
      </c>
      <c r="AE83" t="s">
        <v>42</v>
      </c>
      <c r="AF83">
        <v>5</v>
      </c>
      <c r="AG83" t="s">
        <v>43</v>
      </c>
      <c r="AH83">
        <v>4</v>
      </c>
      <c r="AI83" t="s">
        <v>44</v>
      </c>
      <c r="AJ83">
        <v>9</v>
      </c>
      <c r="AK83" t="s">
        <v>45</v>
      </c>
      <c r="AL83">
        <v>7</v>
      </c>
      <c r="AM83" t="s">
        <v>46</v>
      </c>
      <c r="AN83">
        <v>12</v>
      </c>
      <c r="AO83" t="s">
        <v>47</v>
      </c>
      <c r="AP83">
        <v>5</v>
      </c>
      <c r="AQ83" t="s">
        <v>48</v>
      </c>
      <c r="AT83">
        <v>10</v>
      </c>
      <c r="AU83" t="s">
        <v>50</v>
      </c>
      <c r="AV83">
        <v>1</v>
      </c>
      <c r="AW83" t="s">
        <v>51</v>
      </c>
      <c r="AX83">
        <v>15</v>
      </c>
      <c r="AY83" t="s">
        <v>52</v>
      </c>
      <c r="AZ83">
        <v>6</v>
      </c>
      <c r="BA83" t="s">
        <v>53</v>
      </c>
      <c r="BB83">
        <v>5</v>
      </c>
      <c r="BC83" t="s">
        <v>54</v>
      </c>
      <c r="BD83">
        <v>17</v>
      </c>
      <c r="BE83" t="s">
        <v>55</v>
      </c>
      <c r="BF83">
        <v>6</v>
      </c>
      <c r="BG83" t="s">
        <v>56</v>
      </c>
      <c r="BH83">
        <v>13</v>
      </c>
      <c r="BI83" t="s">
        <v>57</v>
      </c>
      <c r="BJ83">
        <v>10</v>
      </c>
      <c r="BK83" t="s">
        <v>58</v>
      </c>
      <c r="BL83">
        <v>6</v>
      </c>
      <c r="BM83" t="s">
        <v>59</v>
      </c>
      <c r="BN83">
        <v>18</v>
      </c>
      <c r="BO83" t="s">
        <v>60</v>
      </c>
      <c r="BP83">
        <v>8</v>
      </c>
      <c r="BQ83" t="s">
        <v>61</v>
      </c>
      <c r="BR83">
        <v>8</v>
      </c>
      <c r="BS83" t="s">
        <v>62</v>
      </c>
      <c r="BV83">
        <v>11</v>
      </c>
      <c r="BW83" t="s">
        <v>64</v>
      </c>
      <c r="BX83">
        <v>59</v>
      </c>
      <c r="BY83" t="s">
        <v>65</v>
      </c>
      <c r="BZ83">
        <v>56</v>
      </c>
      <c r="CA83" t="s">
        <v>66</v>
      </c>
      <c r="CB83">
        <v>26</v>
      </c>
      <c r="CC83" t="s">
        <v>67</v>
      </c>
      <c r="CD83">
        <v>65</v>
      </c>
      <c r="CE83" t="s">
        <v>68</v>
      </c>
      <c r="CF83">
        <v>44</v>
      </c>
      <c r="CG83" t="s">
        <v>69</v>
      </c>
      <c r="CH83">
        <v>56</v>
      </c>
      <c r="CI83" t="s">
        <v>70</v>
      </c>
      <c r="CJ83">
        <v>39</v>
      </c>
      <c r="CK83" t="s">
        <v>71</v>
      </c>
      <c r="CL83">
        <v>20</v>
      </c>
      <c r="CM83" t="s">
        <v>72</v>
      </c>
      <c r="CN83">
        <v>55</v>
      </c>
      <c r="CO83" t="s">
        <v>73</v>
      </c>
      <c r="CP83">
        <v>37</v>
      </c>
      <c r="CQ83" t="s">
        <v>74</v>
      </c>
      <c r="CR83">
        <v>43</v>
      </c>
      <c r="CS83" t="s">
        <v>75</v>
      </c>
      <c r="CT83">
        <v>44</v>
      </c>
      <c r="CU83" t="s">
        <v>76</v>
      </c>
      <c r="CV83">
        <v>38</v>
      </c>
      <c r="CW83" t="s">
        <v>77</v>
      </c>
      <c r="CX83">
        <v>53</v>
      </c>
      <c r="CY83" t="s">
        <v>78</v>
      </c>
      <c r="CZ83">
        <v>39</v>
      </c>
      <c r="DA83" t="s">
        <v>79</v>
      </c>
      <c r="DD83">
        <v>36</v>
      </c>
      <c r="DE83" t="s">
        <v>81</v>
      </c>
      <c r="DF83">
        <v>66</v>
      </c>
      <c r="DG83" t="s">
        <v>82</v>
      </c>
      <c r="DH83">
        <v>51</v>
      </c>
      <c r="DI83" t="s">
        <v>83</v>
      </c>
      <c r="DJ83">
        <v>54</v>
      </c>
      <c r="DK83" t="s">
        <v>84</v>
      </c>
      <c r="DL83">
        <v>46</v>
      </c>
      <c r="DM83" t="s">
        <v>85</v>
      </c>
      <c r="DN83">
        <v>58</v>
      </c>
      <c r="DO83" t="s">
        <v>86</v>
      </c>
      <c r="DP83">
        <v>52</v>
      </c>
      <c r="DQ83" t="s">
        <v>87</v>
      </c>
      <c r="DR83">
        <v>62</v>
      </c>
      <c r="DS83" t="s">
        <v>88</v>
      </c>
      <c r="DT83">
        <v>51</v>
      </c>
      <c r="DU83" t="s">
        <v>89</v>
      </c>
      <c r="DV83">
        <v>37</v>
      </c>
      <c r="DW83" t="s">
        <v>90</v>
      </c>
      <c r="DX83">
        <v>60</v>
      </c>
      <c r="DY83" t="s">
        <v>91</v>
      </c>
      <c r="DZ83">
        <v>26</v>
      </c>
      <c r="EA83" t="s">
        <v>92</v>
      </c>
      <c r="EB83">
        <v>58</v>
      </c>
      <c r="EC83" t="s">
        <v>93</v>
      </c>
      <c r="ED83">
        <v>54</v>
      </c>
      <c r="EE83" t="s">
        <v>94</v>
      </c>
      <c r="EF83">
        <v>36</v>
      </c>
      <c r="EG83" t="s">
        <v>95</v>
      </c>
      <c r="QY83">
        <f t="shared" si="26"/>
        <v>37</v>
      </c>
      <c r="QZ83">
        <f t="shared" si="27"/>
        <v>2023</v>
      </c>
      <c r="RA83" s="2">
        <f t="shared" si="28"/>
        <v>45179</v>
      </c>
      <c r="RB83" s="1">
        <f t="shared" si="29"/>
        <v>52</v>
      </c>
      <c r="RC83" s="1">
        <f t="shared" si="31"/>
        <v>76</v>
      </c>
      <c r="RD83" s="1">
        <f t="shared" si="32"/>
        <v>58</v>
      </c>
      <c r="RE83" s="1">
        <f t="shared" si="33"/>
        <v>65</v>
      </c>
      <c r="RF83" s="1">
        <f t="shared" si="34"/>
        <v>44</v>
      </c>
      <c r="RG83" s="23">
        <f t="shared" si="35"/>
        <v>23</v>
      </c>
      <c r="RH83" s="1">
        <f t="shared" si="36"/>
        <v>69</v>
      </c>
      <c r="RI83" s="1">
        <f t="shared" si="37"/>
        <v>42</v>
      </c>
      <c r="RJ83" s="1">
        <f t="shared" si="38"/>
        <v>53</v>
      </c>
      <c r="RK83" s="1">
        <f t="shared" si="39"/>
        <v>45</v>
      </c>
      <c r="RL83" s="1">
        <f t="shared" si="40"/>
        <v>44</v>
      </c>
      <c r="RM83" s="1">
        <f t="shared" si="41"/>
        <v>46</v>
      </c>
      <c r="RN83" s="1">
        <f t="shared" si="42"/>
        <v>60</v>
      </c>
      <c r="RO83" s="1">
        <f t="shared" si="43"/>
        <v>51</v>
      </c>
      <c r="RP83" s="1">
        <f t="shared" si="44"/>
        <v>75</v>
      </c>
      <c r="RQ83" s="1">
        <f t="shared" si="45"/>
        <v>43</v>
      </c>
      <c r="RR83" s="1">
        <f t="shared" si="46"/>
        <v>78</v>
      </c>
      <c r="RS83" s="1">
        <f t="shared" si="30"/>
        <v>65</v>
      </c>
      <c r="RT83" s="1">
        <f t="shared" si="47"/>
        <v>47</v>
      </c>
    </row>
    <row r="84" spans="1:488" x14ac:dyDescent="0.25">
      <c r="A84">
        <f t="shared" si="24"/>
        <v>36</v>
      </c>
      <c r="B84">
        <f t="shared" si="25"/>
        <v>2023</v>
      </c>
      <c r="C84" s="2">
        <v>45172</v>
      </c>
      <c r="D84">
        <v>9</v>
      </c>
      <c r="E84" t="s">
        <v>29</v>
      </c>
      <c r="F84">
        <v>44</v>
      </c>
      <c r="G84" t="s">
        <v>30</v>
      </c>
      <c r="H84">
        <v>30</v>
      </c>
      <c r="I84" t="s">
        <v>31</v>
      </c>
      <c r="J84">
        <v>12</v>
      </c>
      <c r="K84" t="s">
        <v>32</v>
      </c>
      <c r="L84">
        <v>5</v>
      </c>
      <c r="M84" t="s">
        <v>33</v>
      </c>
      <c r="N84">
        <v>22</v>
      </c>
      <c r="O84" t="s">
        <v>34</v>
      </c>
      <c r="P84">
        <v>20</v>
      </c>
      <c r="Q84" t="s">
        <v>35</v>
      </c>
      <c r="R84">
        <v>18</v>
      </c>
      <c r="S84" t="s">
        <v>36</v>
      </c>
      <c r="T84">
        <v>6</v>
      </c>
      <c r="U84" t="s">
        <v>37</v>
      </c>
      <c r="V84">
        <v>11</v>
      </c>
      <c r="W84" t="s">
        <v>38</v>
      </c>
      <c r="X84">
        <v>9</v>
      </c>
      <c r="Y84" t="s">
        <v>39</v>
      </c>
      <c r="Z84">
        <v>6</v>
      </c>
      <c r="AA84" t="s">
        <v>40</v>
      </c>
      <c r="AB84">
        <v>3</v>
      </c>
      <c r="AC84" t="s">
        <v>41</v>
      </c>
      <c r="AD84">
        <v>13</v>
      </c>
      <c r="AE84" t="s">
        <v>42</v>
      </c>
      <c r="AF84">
        <v>4</v>
      </c>
      <c r="AG84" t="s">
        <v>43</v>
      </c>
      <c r="AH84">
        <v>6</v>
      </c>
      <c r="AI84" t="s">
        <v>44</v>
      </c>
      <c r="AJ84">
        <v>5</v>
      </c>
      <c r="AK84" t="s">
        <v>45</v>
      </c>
      <c r="AL84">
        <v>7</v>
      </c>
      <c r="AM84" t="s">
        <v>46</v>
      </c>
      <c r="AN84">
        <v>13</v>
      </c>
      <c r="AO84" t="s">
        <v>47</v>
      </c>
      <c r="AP84">
        <v>5</v>
      </c>
      <c r="AQ84" t="s">
        <v>48</v>
      </c>
      <c r="AT84">
        <v>9</v>
      </c>
      <c r="AU84" t="s">
        <v>50</v>
      </c>
      <c r="AV84">
        <v>3</v>
      </c>
      <c r="AW84" t="s">
        <v>51</v>
      </c>
      <c r="AX84">
        <v>27</v>
      </c>
      <c r="AY84" t="s">
        <v>52</v>
      </c>
      <c r="AZ84">
        <v>4</v>
      </c>
      <c r="BA84" t="s">
        <v>53</v>
      </c>
      <c r="BB84">
        <v>3</v>
      </c>
      <c r="BC84" t="s">
        <v>54</v>
      </c>
      <c r="BD84">
        <v>14</v>
      </c>
      <c r="BE84" t="s">
        <v>55</v>
      </c>
      <c r="BF84">
        <v>4</v>
      </c>
      <c r="BG84" t="s">
        <v>56</v>
      </c>
      <c r="BH84">
        <v>20</v>
      </c>
      <c r="BI84" t="s">
        <v>57</v>
      </c>
      <c r="BJ84">
        <v>10</v>
      </c>
      <c r="BK84" t="s">
        <v>58</v>
      </c>
      <c r="BL84">
        <v>8</v>
      </c>
      <c r="BM84" t="s">
        <v>59</v>
      </c>
      <c r="BN84">
        <v>19</v>
      </c>
      <c r="BO84" t="s">
        <v>60</v>
      </c>
      <c r="BP84">
        <v>9</v>
      </c>
      <c r="BQ84" t="s">
        <v>61</v>
      </c>
      <c r="BR84">
        <v>4</v>
      </c>
      <c r="BS84" t="s">
        <v>62</v>
      </c>
      <c r="BV84">
        <v>14</v>
      </c>
      <c r="BW84" t="s">
        <v>64</v>
      </c>
      <c r="BX84">
        <v>61</v>
      </c>
      <c r="BY84" t="s">
        <v>65</v>
      </c>
      <c r="BZ84">
        <v>52</v>
      </c>
      <c r="CA84" t="s">
        <v>66</v>
      </c>
      <c r="CB84">
        <v>35</v>
      </c>
      <c r="CC84" t="s">
        <v>67</v>
      </c>
      <c r="CD84">
        <v>62</v>
      </c>
      <c r="CE84" t="s">
        <v>68</v>
      </c>
      <c r="CF84">
        <v>47</v>
      </c>
      <c r="CG84" t="s">
        <v>69</v>
      </c>
      <c r="CH84">
        <v>57</v>
      </c>
      <c r="CI84" t="s">
        <v>70</v>
      </c>
      <c r="CJ84">
        <v>43</v>
      </c>
      <c r="CK84" t="s">
        <v>71</v>
      </c>
      <c r="CL84">
        <v>22</v>
      </c>
      <c r="CM84" t="s">
        <v>72</v>
      </c>
      <c r="CN84">
        <v>57</v>
      </c>
      <c r="CO84" t="s">
        <v>73</v>
      </c>
      <c r="CP84">
        <v>46</v>
      </c>
      <c r="CQ84" t="s">
        <v>74</v>
      </c>
      <c r="CR84">
        <v>50</v>
      </c>
      <c r="CS84" t="s">
        <v>75</v>
      </c>
      <c r="CT84">
        <v>41</v>
      </c>
      <c r="CU84" t="s">
        <v>76</v>
      </c>
      <c r="CV84">
        <v>40</v>
      </c>
      <c r="CW84" t="s">
        <v>77</v>
      </c>
      <c r="CX84">
        <v>51</v>
      </c>
      <c r="CY84" t="s">
        <v>78</v>
      </c>
      <c r="CZ84">
        <v>40</v>
      </c>
      <c r="DA84" t="s">
        <v>79</v>
      </c>
      <c r="DD84">
        <v>38</v>
      </c>
      <c r="DE84" t="s">
        <v>81</v>
      </c>
      <c r="DF84">
        <v>86</v>
      </c>
      <c r="DG84" t="s">
        <v>82</v>
      </c>
      <c r="DH84">
        <v>42</v>
      </c>
      <c r="DI84" t="s">
        <v>83</v>
      </c>
      <c r="DJ84">
        <v>52</v>
      </c>
      <c r="DK84" t="s">
        <v>84</v>
      </c>
      <c r="DL84">
        <v>44</v>
      </c>
      <c r="DM84" t="s">
        <v>85</v>
      </c>
      <c r="DN84">
        <v>62</v>
      </c>
      <c r="DO84" t="s">
        <v>86</v>
      </c>
      <c r="DP84">
        <v>53</v>
      </c>
      <c r="DQ84" t="s">
        <v>87</v>
      </c>
      <c r="DR84">
        <v>58</v>
      </c>
      <c r="DS84" t="s">
        <v>88</v>
      </c>
      <c r="DT84">
        <v>59</v>
      </c>
      <c r="DU84" t="s">
        <v>89</v>
      </c>
      <c r="DV84">
        <v>38</v>
      </c>
      <c r="DW84" t="s">
        <v>90</v>
      </c>
      <c r="DX84">
        <v>58</v>
      </c>
      <c r="DY84" t="s">
        <v>91</v>
      </c>
      <c r="DZ84">
        <v>25</v>
      </c>
      <c r="EA84" t="s">
        <v>92</v>
      </c>
      <c r="EB84">
        <v>64</v>
      </c>
      <c r="EC84" t="s">
        <v>93</v>
      </c>
      <c r="ED84">
        <v>54</v>
      </c>
      <c r="EE84" t="s">
        <v>94</v>
      </c>
      <c r="EF84">
        <v>41</v>
      </c>
      <c r="EG84" t="s">
        <v>95</v>
      </c>
      <c r="QY84">
        <f t="shared" si="26"/>
        <v>36</v>
      </c>
      <c r="QZ84">
        <f t="shared" si="27"/>
        <v>2023</v>
      </c>
      <c r="RA84" s="2">
        <f t="shared" si="28"/>
        <v>45172</v>
      </c>
      <c r="RB84" s="1">
        <f t="shared" si="29"/>
        <v>53</v>
      </c>
      <c r="RC84" s="1">
        <f t="shared" si="31"/>
        <v>72</v>
      </c>
      <c r="RD84" s="1">
        <f t="shared" si="32"/>
        <v>58</v>
      </c>
      <c r="RE84" s="1">
        <f t="shared" si="33"/>
        <v>66</v>
      </c>
      <c r="RF84" s="1">
        <f t="shared" si="34"/>
        <v>49</v>
      </c>
      <c r="RG84" s="23">
        <f t="shared" si="35"/>
        <v>25</v>
      </c>
      <c r="RH84" s="1">
        <f t="shared" si="36"/>
        <v>70</v>
      </c>
      <c r="RI84" s="1">
        <f t="shared" si="37"/>
        <v>50</v>
      </c>
      <c r="RJ84" s="1">
        <f t="shared" si="38"/>
        <v>46</v>
      </c>
      <c r="RK84" s="1">
        <f t="shared" si="39"/>
        <v>47</v>
      </c>
      <c r="RL84" s="1">
        <f t="shared" si="40"/>
        <v>45</v>
      </c>
      <c r="RM84" s="1">
        <f t="shared" si="41"/>
        <v>47</v>
      </c>
      <c r="RN84" s="1">
        <f t="shared" si="42"/>
        <v>56</v>
      </c>
      <c r="RO84" s="1">
        <f t="shared" si="43"/>
        <v>47</v>
      </c>
      <c r="RP84" s="1">
        <f t="shared" si="44"/>
        <v>76</v>
      </c>
      <c r="RQ84" s="1">
        <f t="shared" si="45"/>
        <v>46</v>
      </c>
      <c r="RR84" s="1">
        <f t="shared" si="46"/>
        <v>77</v>
      </c>
      <c r="RS84" s="1">
        <f t="shared" si="30"/>
        <v>64</v>
      </c>
      <c r="RT84" s="1">
        <f t="shared" si="47"/>
        <v>55</v>
      </c>
    </row>
    <row r="85" spans="1:488" x14ac:dyDescent="0.25">
      <c r="A85">
        <f t="shared" si="24"/>
        <v>35</v>
      </c>
      <c r="B85">
        <f t="shared" si="25"/>
        <v>2023</v>
      </c>
      <c r="C85" s="2">
        <v>45165</v>
      </c>
      <c r="D85">
        <v>10</v>
      </c>
      <c r="E85" t="s">
        <v>29</v>
      </c>
      <c r="F85">
        <v>48</v>
      </c>
      <c r="G85" t="s">
        <v>30</v>
      </c>
      <c r="H85">
        <v>28</v>
      </c>
      <c r="I85" t="s">
        <v>31</v>
      </c>
      <c r="J85">
        <v>10</v>
      </c>
      <c r="K85" t="s">
        <v>32</v>
      </c>
      <c r="L85">
        <v>4</v>
      </c>
      <c r="M85" t="s">
        <v>33</v>
      </c>
      <c r="N85">
        <v>24</v>
      </c>
      <c r="O85" t="s">
        <v>34</v>
      </c>
      <c r="P85">
        <v>21</v>
      </c>
      <c r="Q85" t="s">
        <v>35</v>
      </c>
      <c r="R85">
        <v>11</v>
      </c>
      <c r="S85" t="s">
        <v>36</v>
      </c>
      <c r="T85">
        <v>4</v>
      </c>
      <c r="U85" t="s">
        <v>37</v>
      </c>
      <c r="V85">
        <v>13</v>
      </c>
      <c r="W85" t="s">
        <v>38</v>
      </c>
      <c r="X85">
        <v>10</v>
      </c>
      <c r="Y85" t="s">
        <v>39</v>
      </c>
      <c r="Z85">
        <v>7</v>
      </c>
      <c r="AA85" t="s">
        <v>40</v>
      </c>
      <c r="AB85">
        <v>6</v>
      </c>
      <c r="AC85" t="s">
        <v>41</v>
      </c>
      <c r="AD85">
        <v>14</v>
      </c>
      <c r="AE85" t="s">
        <v>42</v>
      </c>
      <c r="AF85">
        <v>4</v>
      </c>
      <c r="AG85" t="s">
        <v>43</v>
      </c>
      <c r="AH85">
        <v>15</v>
      </c>
      <c r="AI85" t="s">
        <v>44</v>
      </c>
      <c r="AJ85">
        <v>4</v>
      </c>
      <c r="AK85" t="s">
        <v>45</v>
      </c>
      <c r="AL85">
        <v>7</v>
      </c>
      <c r="AM85" t="s">
        <v>46</v>
      </c>
      <c r="AN85">
        <v>13</v>
      </c>
      <c r="AO85" t="s">
        <v>47</v>
      </c>
      <c r="AP85">
        <v>4</v>
      </c>
      <c r="AQ85" t="s">
        <v>48</v>
      </c>
      <c r="AT85">
        <v>12</v>
      </c>
      <c r="AU85" t="s">
        <v>50</v>
      </c>
      <c r="AX85">
        <v>15</v>
      </c>
      <c r="AY85" t="s">
        <v>52</v>
      </c>
      <c r="AZ85">
        <v>5</v>
      </c>
      <c r="BA85" t="s">
        <v>53</v>
      </c>
      <c r="BB85">
        <v>6</v>
      </c>
      <c r="BC85" t="s">
        <v>54</v>
      </c>
      <c r="BD85">
        <v>11</v>
      </c>
      <c r="BE85" t="s">
        <v>55</v>
      </c>
      <c r="BF85">
        <v>3</v>
      </c>
      <c r="BG85" t="s">
        <v>56</v>
      </c>
      <c r="BH85">
        <v>18</v>
      </c>
      <c r="BI85" t="s">
        <v>57</v>
      </c>
      <c r="BJ85">
        <v>11</v>
      </c>
      <c r="BK85" t="s">
        <v>58</v>
      </c>
      <c r="BL85">
        <v>11</v>
      </c>
      <c r="BM85" t="s">
        <v>59</v>
      </c>
      <c r="BN85">
        <v>19</v>
      </c>
      <c r="BO85" t="s">
        <v>60</v>
      </c>
      <c r="BP85">
        <v>13</v>
      </c>
      <c r="BQ85" t="s">
        <v>61</v>
      </c>
      <c r="BR85">
        <v>3</v>
      </c>
      <c r="BS85" t="s">
        <v>62</v>
      </c>
      <c r="BV85">
        <v>16</v>
      </c>
      <c r="BW85" t="s">
        <v>64</v>
      </c>
      <c r="BX85">
        <v>59</v>
      </c>
      <c r="BY85" t="s">
        <v>65</v>
      </c>
      <c r="BZ85">
        <v>48</v>
      </c>
      <c r="CA85" t="s">
        <v>66</v>
      </c>
      <c r="CB85">
        <v>51</v>
      </c>
      <c r="CC85" t="s">
        <v>67</v>
      </c>
      <c r="CD85">
        <v>65</v>
      </c>
      <c r="CE85" t="s">
        <v>68</v>
      </c>
      <c r="CF85">
        <v>55</v>
      </c>
      <c r="CG85" t="s">
        <v>69</v>
      </c>
      <c r="CH85">
        <v>60</v>
      </c>
      <c r="CI85" t="s">
        <v>70</v>
      </c>
      <c r="CJ85">
        <v>46</v>
      </c>
      <c r="CK85" t="s">
        <v>71</v>
      </c>
      <c r="CL85">
        <v>31</v>
      </c>
      <c r="CM85" t="s">
        <v>72</v>
      </c>
      <c r="CN85">
        <v>58</v>
      </c>
      <c r="CO85" t="s">
        <v>73</v>
      </c>
      <c r="CP85">
        <v>52</v>
      </c>
      <c r="CQ85" t="s">
        <v>74</v>
      </c>
      <c r="CR85">
        <v>66</v>
      </c>
      <c r="CS85" t="s">
        <v>75</v>
      </c>
      <c r="CT85">
        <v>39</v>
      </c>
      <c r="CU85" t="s">
        <v>76</v>
      </c>
      <c r="CV85">
        <v>42</v>
      </c>
      <c r="CW85" t="s">
        <v>77</v>
      </c>
      <c r="CX85">
        <v>56</v>
      </c>
      <c r="CY85" t="s">
        <v>78</v>
      </c>
      <c r="CZ85">
        <v>45</v>
      </c>
      <c r="DA85" t="s">
        <v>79</v>
      </c>
      <c r="DD85">
        <v>40</v>
      </c>
      <c r="DE85" t="s">
        <v>81</v>
      </c>
      <c r="DF85">
        <v>95</v>
      </c>
      <c r="DG85" t="s">
        <v>82</v>
      </c>
      <c r="DH85">
        <v>47</v>
      </c>
      <c r="DI85" t="s">
        <v>83</v>
      </c>
      <c r="DJ85">
        <v>51</v>
      </c>
      <c r="DK85" t="s">
        <v>84</v>
      </c>
      <c r="DL85">
        <v>40</v>
      </c>
      <c r="DM85" t="s">
        <v>85</v>
      </c>
      <c r="DN85">
        <v>65</v>
      </c>
      <c r="DO85" t="s">
        <v>86</v>
      </c>
      <c r="DP85">
        <v>51</v>
      </c>
      <c r="DQ85" t="s">
        <v>87</v>
      </c>
      <c r="DR85">
        <v>61</v>
      </c>
      <c r="DS85" t="s">
        <v>88</v>
      </c>
      <c r="DT85">
        <v>68</v>
      </c>
      <c r="DU85" t="s">
        <v>89</v>
      </c>
      <c r="DV85">
        <v>43</v>
      </c>
      <c r="DW85" t="s">
        <v>90</v>
      </c>
      <c r="DX85">
        <v>58</v>
      </c>
      <c r="DY85" t="s">
        <v>91</v>
      </c>
      <c r="DZ85">
        <v>21</v>
      </c>
      <c r="EA85" t="s">
        <v>92</v>
      </c>
      <c r="EB85">
        <v>58</v>
      </c>
      <c r="EC85" t="s">
        <v>93</v>
      </c>
      <c r="ED85">
        <v>54</v>
      </c>
      <c r="EE85" t="s">
        <v>94</v>
      </c>
      <c r="EF85">
        <v>43</v>
      </c>
      <c r="EG85" t="s">
        <v>95</v>
      </c>
      <c r="QY85">
        <f t="shared" si="26"/>
        <v>35</v>
      </c>
      <c r="QZ85">
        <f t="shared" si="27"/>
        <v>2023</v>
      </c>
      <c r="RA85" s="2">
        <f t="shared" si="28"/>
        <v>45165</v>
      </c>
      <c r="RB85" s="1">
        <f t="shared" si="29"/>
        <v>58</v>
      </c>
      <c r="RC85" s="1">
        <f t="shared" si="31"/>
        <v>69</v>
      </c>
      <c r="RD85" s="1">
        <f t="shared" si="32"/>
        <v>68</v>
      </c>
      <c r="RE85" s="1">
        <f t="shared" si="33"/>
        <v>70</v>
      </c>
      <c r="RF85" s="1">
        <f t="shared" si="34"/>
        <v>53</v>
      </c>
      <c r="RG85" s="23">
        <f t="shared" si="35"/>
        <v>37</v>
      </c>
      <c r="RH85" s="1">
        <f t="shared" si="36"/>
        <v>72</v>
      </c>
      <c r="RI85" s="1">
        <f t="shared" si="37"/>
        <v>56</v>
      </c>
      <c r="RJ85" s="1">
        <f t="shared" si="38"/>
        <v>43</v>
      </c>
      <c r="RK85" s="1">
        <f t="shared" si="39"/>
        <v>49</v>
      </c>
      <c r="RL85" s="1">
        <f t="shared" si="40"/>
        <v>49</v>
      </c>
      <c r="RM85" s="1">
        <f t="shared" si="41"/>
        <v>52</v>
      </c>
      <c r="RN85" s="1">
        <f t="shared" si="42"/>
        <v>56</v>
      </c>
      <c r="RO85" s="1">
        <f t="shared" si="43"/>
        <v>46</v>
      </c>
      <c r="RP85" s="1">
        <f t="shared" si="44"/>
        <v>76</v>
      </c>
      <c r="RQ85" s="1">
        <f t="shared" si="45"/>
        <v>54</v>
      </c>
      <c r="RR85" s="1">
        <f t="shared" si="46"/>
        <v>77</v>
      </c>
      <c r="RS85" s="1">
        <f t="shared" si="30"/>
        <v>69</v>
      </c>
      <c r="RT85" s="1">
        <f t="shared" si="47"/>
        <v>59</v>
      </c>
    </row>
    <row r="86" spans="1:488" x14ac:dyDescent="0.25">
      <c r="A86">
        <f t="shared" si="24"/>
        <v>34</v>
      </c>
      <c r="B86">
        <f t="shared" si="25"/>
        <v>2023</v>
      </c>
      <c r="C86" s="2">
        <v>45158</v>
      </c>
      <c r="D86">
        <v>10</v>
      </c>
      <c r="E86" t="s">
        <v>29</v>
      </c>
      <c r="F86">
        <v>49</v>
      </c>
      <c r="G86" t="s">
        <v>30</v>
      </c>
      <c r="H86">
        <v>28</v>
      </c>
      <c r="I86" t="s">
        <v>31</v>
      </c>
      <c r="J86">
        <v>9</v>
      </c>
      <c r="K86" t="s">
        <v>32</v>
      </c>
      <c r="L86">
        <v>4</v>
      </c>
      <c r="M86" t="s">
        <v>33</v>
      </c>
      <c r="N86">
        <v>24</v>
      </c>
      <c r="O86" t="s">
        <v>34</v>
      </c>
      <c r="P86">
        <v>22</v>
      </c>
      <c r="Q86" t="s">
        <v>35</v>
      </c>
      <c r="R86">
        <v>18</v>
      </c>
      <c r="S86" t="s">
        <v>36</v>
      </c>
      <c r="T86">
        <v>8</v>
      </c>
      <c r="U86" t="s">
        <v>37</v>
      </c>
      <c r="V86">
        <v>11</v>
      </c>
      <c r="W86" t="s">
        <v>38</v>
      </c>
      <c r="X86">
        <v>11</v>
      </c>
      <c r="Y86" t="s">
        <v>39</v>
      </c>
      <c r="Z86">
        <v>9</v>
      </c>
      <c r="AA86" t="s">
        <v>40</v>
      </c>
      <c r="AB86">
        <v>6</v>
      </c>
      <c r="AC86" t="s">
        <v>41</v>
      </c>
      <c r="AD86">
        <v>13</v>
      </c>
      <c r="AE86" t="s">
        <v>42</v>
      </c>
      <c r="AH86">
        <v>17</v>
      </c>
      <c r="AI86" t="s">
        <v>44</v>
      </c>
      <c r="AJ86">
        <v>13</v>
      </c>
      <c r="AK86" t="s">
        <v>45</v>
      </c>
      <c r="AL86">
        <v>9</v>
      </c>
      <c r="AM86" t="s">
        <v>46</v>
      </c>
      <c r="AN86">
        <v>14</v>
      </c>
      <c r="AO86" t="s">
        <v>47</v>
      </c>
      <c r="AP86">
        <v>6</v>
      </c>
      <c r="AQ86" t="s">
        <v>48</v>
      </c>
      <c r="AT86">
        <v>15</v>
      </c>
      <c r="AU86" t="s">
        <v>50</v>
      </c>
      <c r="AV86">
        <v>7</v>
      </c>
      <c r="AW86" t="s">
        <v>51</v>
      </c>
      <c r="AX86">
        <v>15</v>
      </c>
      <c r="AY86" t="s">
        <v>52</v>
      </c>
      <c r="AZ86">
        <v>4</v>
      </c>
      <c r="BA86" t="s">
        <v>53</v>
      </c>
      <c r="BB86">
        <v>5</v>
      </c>
      <c r="BC86" t="s">
        <v>54</v>
      </c>
      <c r="BD86">
        <v>11</v>
      </c>
      <c r="BE86" t="s">
        <v>55</v>
      </c>
      <c r="BF86">
        <v>8</v>
      </c>
      <c r="BG86" t="s">
        <v>56</v>
      </c>
      <c r="BH86">
        <v>20</v>
      </c>
      <c r="BI86" t="s">
        <v>57</v>
      </c>
      <c r="BJ86">
        <v>8</v>
      </c>
      <c r="BK86" t="s">
        <v>58</v>
      </c>
      <c r="BL86">
        <v>15</v>
      </c>
      <c r="BM86" t="s">
        <v>59</v>
      </c>
      <c r="BN86">
        <v>15</v>
      </c>
      <c r="BO86" t="s">
        <v>60</v>
      </c>
      <c r="BP86">
        <v>16</v>
      </c>
      <c r="BQ86" t="s">
        <v>61</v>
      </c>
      <c r="BR86">
        <v>5</v>
      </c>
      <c r="BS86" t="s">
        <v>62</v>
      </c>
      <c r="BT86">
        <v>1</v>
      </c>
      <c r="BU86" t="s">
        <v>63</v>
      </c>
      <c r="BV86">
        <v>14</v>
      </c>
      <c r="BW86" t="s">
        <v>64</v>
      </c>
      <c r="BX86">
        <v>67</v>
      </c>
      <c r="BY86" t="s">
        <v>65</v>
      </c>
      <c r="BZ86">
        <v>51</v>
      </c>
      <c r="CA86" t="s">
        <v>66</v>
      </c>
      <c r="CB86">
        <v>54</v>
      </c>
      <c r="CC86" t="s">
        <v>67</v>
      </c>
      <c r="CD86">
        <v>60</v>
      </c>
      <c r="CE86" t="s">
        <v>68</v>
      </c>
      <c r="CF86">
        <v>54</v>
      </c>
      <c r="CG86" t="s">
        <v>69</v>
      </c>
      <c r="CH86">
        <v>57</v>
      </c>
      <c r="CI86" t="s">
        <v>70</v>
      </c>
      <c r="CJ86">
        <v>50</v>
      </c>
      <c r="CK86" t="s">
        <v>71</v>
      </c>
      <c r="CL86">
        <v>34</v>
      </c>
      <c r="CM86" t="s">
        <v>72</v>
      </c>
      <c r="CN86">
        <v>59</v>
      </c>
      <c r="CO86" t="s">
        <v>73</v>
      </c>
      <c r="CP86">
        <v>61</v>
      </c>
      <c r="CQ86" t="s">
        <v>74</v>
      </c>
      <c r="CR86">
        <v>51</v>
      </c>
      <c r="CS86" t="s">
        <v>75</v>
      </c>
      <c r="CT86">
        <v>47</v>
      </c>
      <c r="CU86" t="s">
        <v>76</v>
      </c>
      <c r="CV86">
        <v>44</v>
      </c>
      <c r="CW86" t="s">
        <v>77</v>
      </c>
      <c r="CX86">
        <v>58</v>
      </c>
      <c r="CY86" t="s">
        <v>78</v>
      </c>
      <c r="CZ86">
        <v>38</v>
      </c>
      <c r="DA86" t="s">
        <v>79</v>
      </c>
      <c r="DD86">
        <v>43</v>
      </c>
      <c r="DE86" t="s">
        <v>81</v>
      </c>
      <c r="DF86">
        <v>67</v>
      </c>
      <c r="DG86" t="s">
        <v>82</v>
      </c>
      <c r="DH86">
        <v>48</v>
      </c>
      <c r="DI86" t="s">
        <v>83</v>
      </c>
      <c r="DJ86">
        <v>55</v>
      </c>
      <c r="DK86" t="s">
        <v>84</v>
      </c>
      <c r="DL86">
        <v>41</v>
      </c>
      <c r="DM86" t="s">
        <v>85</v>
      </c>
      <c r="DN86">
        <v>61</v>
      </c>
      <c r="DO86" t="s">
        <v>86</v>
      </c>
      <c r="DP86">
        <v>61</v>
      </c>
      <c r="DQ86" t="s">
        <v>87</v>
      </c>
      <c r="DR86">
        <v>60</v>
      </c>
      <c r="DS86" t="s">
        <v>88</v>
      </c>
      <c r="DT86">
        <v>60</v>
      </c>
      <c r="DU86" t="s">
        <v>89</v>
      </c>
      <c r="DV86">
        <v>44</v>
      </c>
      <c r="DW86" t="s">
        <v>90</v>
      </c>
      <c r="DX86">
        <v>58</v>
      </c>
      <c r="DY86" t="s">
        <v>91</v>
      </c>
      <c r="DZ86">
        <v>30</v>
      </c>
      <c r="EA86" t="s">
        <v>92</v>
      </c>
      <c r="EB86">
        <v>60</v>
      </c>
      <c r="EC86" t="s">
        <v>93</v>
      </c>
      <c r="ED86">
        <v>53</v>
      </c>
      <c r="EE86" t="s">
        <v>94</v>
      </c>
      <c r="EF86">
        <v>42</v>
      </c>
      <c r="EG86" t="s">
        <v>95</v>
      </c>
      <c r="QY86">
        <f t="shared" si="26"/>
        <v>34</v>
      </c>
      <c r="QZ86">
        <f t="shared" si="27"/>
        <v>2023</v>
      </c>
      <c r="RA86" s="2">
        <f t="shared" si="28"/>
        <v>45158</v>
      </c>
      <c r="RB86" s="1">
        <f t="shared" si="29"/>
        <v>59</v>
      </c>
      <c r="RC86" s="1">
        <f t="shared" si="31"/>
        <v>73</v>
      </c>
      <c r="RD86" s="1">
        <f t="shared" si="32"/>
        <v>65</v>
      </c>
      <c r="RE86" s="1">
        <f t="shared" si="33"/>
        <v>68</v>
      </c>
      <c r="RF86" s="1">
        <f t="shared" si="34"/>
        <v>59</v>
      </c>
      <c r="RG86" s="23">
        <f t="shared" si="35"/>
        <v>40</v>
      </c>
      <c r="RH86" s="1">
        <f t="shared" si="36"/>
        <v>72</v>
      </c>
      <c r="RI86" s="1">
        <f t="shared" si="37"/>
        <v>61</v>
      </c>
      <c r="RJ86" s="1">
        <f t="shared" si="38"/>
        <v>60</v>
      </c>
      <c r="RK86" s="1">
        <f t="shared" si="39"/>
        <v>53</v>
      </c>
      <c r="RL86" s="1">
        <f t="shared" si="40"/>
        <v>44</v>
      </c>
      <c r="RM86" s="1">
        <f t="shared" si="41"/>
        <v>58</v>
      </c>
      <c r="RN86" s="1">
        <f t="shared" si="42"/>
        <v>59</v>
      </c>
      <c r="RO86" s="1">
        <f t="shared" si="43"/>
        <v>46</v>
      </c>
      <c r="RP86" s="1">
        <f t="shared" si="44"/>
        <v>72</v>
      </c>
      <c r="RQ86" s="1">
        <f t="shared" si="45"/>
        <v>59</v>
      </c>
      <c r="RR86" s="1">
        <f t="shared" si="46"/>
        <v>73</v>
      </c>
      <c r="RS86" s="1">
        <f t="shared" si="30"/>
        <v>72</v>
      </c>
      <c r="RT86" s="1">
        <f t="shared" si="47"/>
        <v>56</v>
      </c>
    </row>
    <row r="87" spans="1:488" x14ac:dyDescent="0.25">
      <c r="A87">
        <f t="shared" si="24"/>
        <v>33</v>
      </c>
      <c r="B87">
        <f t="shared" si="25"/>
        <v>2023</v>
      </c>
      <c r="C87" s="2">
        <v>45151</v>
      </c>
      <c r="D87">
        <v>11</v>
      </c>
      <c r="E87" t="s">
        <v>29</v>
      </c>
      <c r="F87">
        <v>48</v>
      </c>
      <c r="G87" t="s">
        <v>30</v>
      </c>
      <c r="H87">
        <v>29</v>
      </c>
      <c r="I87" t="s">
        <v>31</v>
      </c>
      <c r="J87">
        <v>9</v>
      </c>
      <c r="K87" t="s">
        <v>32</v>
      </c>
      <c r="L87">
        <v>3</v>
      </c>
      <c r="M87" t="s">
        <v>33</v>
      </c>
      <c r="N87">
        <v>24</v>
      </c>
      <c r="O87" t="s">
        <v>34</v>
      </c>
      <c r="P87">
        <v>23</v>
      </c>
      <c r="Q87" t="s">
        <v>35</v>
      </c>
      <c r="R87">
        <v>11</v>
      </c>
      <c r="S87" t="s">
        <v>36</v>
      </c>
      <c r="T87">
        <v>9</v>
      </c>
      <c r="U87" t="s">
        <v>37</v>
      </c>
      <c r="V87">
        <v>11</v>
      </c>
      <c r="W87" t="s">
        <v>38</v>
      </c>
      <c r="X87">
        <v>11</v>
      </c>
      <c r="Y87" t="s">
        <v>39</v>
      </c>
      <c r="Z87">
        <v>10</v>
      </c>
      <c r="AA87" t="s">
        <v>40</v>
      </c>
      <c r="AB87">
        <v>9</v>
      </c>
      <c r="AC87" t="s">
        <v>41</v>
      </c>
      <c r="AD87">
        <v>14</v>
      </c>
      <c r="AE87" t="s">
        <v>42</v>
      </c>
      <c r="AF87">
        <v>6</v>
      </c>
      <c r="AG87" t="s">
        <v>43</v>
      </c>
      <c r="AH87">
        <v>14</v>
      </c>
      <c r="AI87" t="s">
        <v>44</v>
      </c>
      <c r="AJ87">
        <v>7</v>
      </c>
      <c r="AK87" t="s">
        <v>45</v>
      </c>
      <c r="AL87">
        <v>9</v>
      </c>
      <c r="AM87" t="s">
        <v>46</v>
      </c>
      <c r="AN87">
        <v>14</v>
      </c>
      <c r="AO87" t="s">
        <v>47</v>
      </c>
      <c r="AP87">
        <v>5</v>
      </c>
      <c r="AQ87" t="s">
        <v>48</v>
      </c>
      <c r="AT87">
        <v>16</v>
      </c>
      <c r="AU87" t="s">
        <v>50</v>
      </c>
      <c r="AV87">
        <v>9</v>
      </c>
      <c r="AW87" t="s">
        <v>51</v>
      </c>
      <c r="AX87">
        <v>16</v>
      </c>
      <c r="AY87" t="s">
        <v>52</v>
      </c>
      <c r="AZ87">
        <v>6</v>
      </c>
      <c r="BA87" t="s">
        <v>53</v>
      </c>
      <c r="BB87">
        <v>3</v>
      </c>
      <c r="BC87" t="s">
        <v>54</v>
      </c>
      <c r="BD87">
        <v>11</v>
      </c>
      <c r="BE87" t="s">
        <v>55</v>
      </c>
      <c r="BF87">
        <v>10</v>
      </c>
      <c r="BG87" t="s">
        <v>56</v>
      </c>
      <c r="BH87">
        <v>17</v>
      </c>
      <c r="BI87" t="s">
        <v>57</v>
      </c>
      <c r="BJ87">
        <v>3</v>
      </c>
      <c r="BK87" t="s">
        <v>58</v>
      </c>
      <c r="BL87">
        <v>15</v>
      </c>
      <c r="BM87" t="s">
        <v>59</v>
      </c>
      <c r="BN87">
        <v>19</v>
      </c>
      <c r="BO87" t="s">
        <v>60</v>
      </c>
      <c r="BP87">
        <v>16</v>
      </c>
      <c r="BQ87" t="s">
        <v>61</v>
      </c>
      <c r="BR87">
        <v>6</v>
      </c>
      <c r="BS87" t="s">
        <v>62</v>
      </c>
      <c r="BV87">
        <v>13</v>
      </c>
      <c r="BW87" t="s">
        <v>64</v>
      </c>
      <c r="BX87">
        <v>66</v>
      </c>
      <c r="BY87" t="s">
        <v>65</v>
      </c>
      <c r="BZ87">
        <v>44</v>
      </c>
      <c r="CA87" t="s">
        <v>66</v>
      </c>
      <c r="CB87">
        <v>64</v>
      </c>
      <c r="CC87" t="s">
        <v>67</v>
      </c>
      <c r="CD87">
        <v>60</v>
      </c>
      <c r="CE87" t="s">
        <v>68</v>
      </c>
      <c r="CF87">
        <v>59</v>
      </c>
      <c r="CG87" t="s">
        <v>69</v>
      </c>
      <c r="CH87">
        <v>57</v>
      </c>
      <c r="CI87" t="s">
        <v>70</v>
      </c>
      <c r="CJ87">
        <v>48</v>
      </c>
      <c r="CK87" t="s">
        <v>71</v>
      </c>
      <c r="CL87">
        <v>37</v>
      </c>
      <c r="CM87" t="s">
        <v>72</v>
      </c>
      <c r="CN87">
        <v>60</v>
      </c>
      <c r="CO87" t="s">
        <v>73</v>
      </c>
      <c r="CP87">
        <v>53</v>
      </c>
      <c r="CQ87" t="s">
        <v>74</v>
      </c>
      <c r="CR87">
        <v>51</v>
      </c>
      <c r="CS87" t="s">
        <v>75</v>
      </c>
      <c r="CT87">
        <v>43</v>
      </c>
      <c r="CU87" t="s">
        <v>76</v>
      </c>
      <c r="CV87">
        <v>38</v>
      </c>
      <c r="CW87" t="s">
        <v>77</v>
      </c>
      <c r="CX87">
        <v>60</v>
      </c>
      <c r="CY87" t="s">
        <v>78</v>
      </c>
      <c r="CZ87">
        <v>33</v>
      </c>
      <c r="DA87" t="s">
        <v>79</v>
      </c>
      <c r="DD87">
        <v>42</v>
      </c>
      <c r="DE87" t="s">
        <v>81</v>
      </c>
      <c r="DF87">
        <v>65</v>
      </c>
      <c r="DG87" t="s">
        <v>82</v>
      </c>
      <c r="DH87">
        <v>44</v>
      </c>
      <c r="DI87" t="s">
        <v>83</v>
      </c>
      <c r="DJ87">
        <v>56</v>
      </c>
      <c r="DK87" t="s">
        <v>84</v>
      </c>
      <c r="DL87">
        <v>46</v>
      </c>
      <c r="DM87" t="s">
        <v>85</v>
      </c>
      <c r="DN87">
        <v>59</v>
      </c>
      <c r="DO87" t="s">
        <v>86</v>
      </c>
      <c r="DP87">
        <v>56</v>
      </c>
      <c r="DQ87" t="s">
        <v>87</v>
      </c>
      <c r="DR87">
        <v>53</v>
      </c>
      <c r="DS87" t="s">
        <v>88</v>
      </c>
      <c r="DT87">
        <v>51</v>
      </c>
      <c r="DU87" t="s">
        <v>89</v>
      </c>
      <c r="DV87">
        <v>47</v>
      </c>
      <c r="DW87" t="s">
        <v>90</v>
      </c>
      <c r="DX87">
        <v>60</v>
      </c>
      <c r="DY87" t="s">
        <v>91</v>
      </c>
      <c r="DZ87">
        <v>34</v>
      </c>
      <c r="EA87" t="s">
        <v>92</v>
      </c>
      <c r="EB87">
        <v>66</v>
      </c>
      <c r="EC87" t="s">
        <v>93</v>
      </c>
      <c r="ED87">
        <v>54</v>
      </c>
      <c r="EE87" t="s">
        <v>94</v>
      </c>
      <c r="EF87">
        <v>39</v>
      </c>
      <c r="EG87" t="s">
        <v>95</v>
      </c>
      <c r="QY87">
        <f t="shared" si="26"/>
        <v>33</v>
      </c>
      <c r="QZ87">
        <f t="shared" si="27"/>
        <v>2023</v>
      </c>
      <c r="RA87" s="2">
        <f t="shared" si="28"/>
        <v>45151</v>
      </c>
      <c r="RB87" s="1">
        <f t="shared" si="29"/>
        <v>59</v>
      </c>
      <c r="RC87" s="1">
        <f t="shared" si="31"/>
        <v>67</v>
      </c>
      <c r="RD87" s="1">
        <f t="shared" si="32"/>
        <v>70</v>
      </c>
      <c r="RE87" s="1">
        <f t="shared" si="33"/>
        <v>68</v>
      </c>
      <c r="RF87" s="1">
        <f t="shared" si="34"/>
        <v>58</v>
      </c>
      <c r="RG87" s="23">
        <f t="shared" si="35"/>
        <v>46</v>
      </c>
      <c r="RH87" s="1">
        <f t="shared" si="36"/>
        <v>74</v>
      </c>
      <c r="RI87" s="1">
        <f t="shared" si="37"/>
        <v>59</v>
      </c>
      <c r="RJ87" s="1">
        <f t="shared" si="38"/>
        <v>50</v>
      </c>
      <c r="RK87" s="1">
        <f t="shared" si="39"/>
        <v>47</v>
      </c>
      <c r="RL87" s="1">
        <f t="shared" si="40"/>
        <v>38</v>
      </c>
      <c r="RM87" s="1">
        <f t="shared" si="41"/>
        <v>58</v>
      </c>
      <c r="RN87" s="1">
        <f t="shared" si="42"/>
        <v>62</v>
      </c>
      <c r="RO87" s="1">
        <f t="shared" si="43"/>
        <v>49</v>
      </c>
      <c r="RP87" s="1">
        <f t="shared" si="44"/>
        <v>70</v>
      </c>
      <c r="RQ87" s="1">
        <f t="shared" si="45"/>
        <v>62</v>
      </c>
      <c r="RR87" s="1">
        <f t="shared" si="46"/>
        <v>79</v>
      </c>
      <c r="RS87" s="1">
        <f t="shared" si="30"/>
        <v>74</v>
      </c>
      <c r="RT87" s="1">
        <f t="shared" si="47"/>
        <v>52</v>
      </c>
    </row>
    <row r="88" spans="1:488" x14ac:dyDescent="0.25">
      <c r="A88">
        <f t="shared" si="24"/>
        <v>32</v>
      </c>
      <c r="B88">
        <f t="shared" si="25"/>
        <v>2023</v>
      </c>
      <c r="C88" s="2">
        <v>45144</v>
      </c>
      <c r="D88">
        <v>9</v>
      </c>
      <c r="E88" t="s">
        <v>29</v>
      </c>
      <c r="F88">
        <v>45</v>
      </c>
      <c r="G88" t="s">
        <v>30</v>
      </c>
      <c r="H88">
        <v>32</v>
      </c>
      <c r="I88" t="s">
        <v>31</v>
      </c>
      <c r="J88">
        <v>10</v>
      </c>
      <c r="K88" t="s">
        <v>32</v>
      </c>
      <c r="L88">
        <v>4</v>
      </c>
      <c r="M88" t="s">
        <v>33</v>
      </c>
      <c r="N88">
        <v>22</v>
      </c>
      <c r="O88" t="s">
        <v>34</v>
      </c>
      <c r="P88">
        <v>21</v>
      </c>
      <c r="Q88" t="s">
        <v>35</v>
      </c>
      <c r="R88">
        <v>9</v>
      </c>
      <c r="S88" t="s">
        <v>36</v>
      </c>
      <c r="T88">
        <v>8</v>
      </c>
      <c r="U88" t="s">
        <v>37</v>
      </c>
      <c r="V88">
        <v>10</v>
      </c>
      <c r="W88" t="s">
        <v>38</v>
      </c>
      <c r="X88">
        <v>8</v>
      </c>
      <c r="Y88" t="s">
        <v>39</v>
      </c>
      <c r="Z88">
        <v>7</v>
      </c>
      <c r="AA88" t="s">
        <v>40</v>
      </c>
      <c r="AB88">
        <v>7</v>
      </c>
      <c r="AC88" t="s">
        <v>41</v>
      </c>
      <c r="AD88">
        <v>12</v>
      </c>
      <c r="AE88" t="s">
        <v>42</v>
      </c>
      <c r="AF88">
        <v>6</v>
      </c>
      <c r="AG88" t="s">
        <v>43</v>
      </c>
      <c r="AH88">
        <v>15</v>
      </c>
      <c r="AI88" t="s">
        <v>44</v>
      </c>
      <c r="AJ88">
        <v>3</v>
      </c>
      <c r="AK88" t="s">
        <v>45</v>
      </c>
      <c r="AL88">
        <v>5</v>
      </c>
      <c r="AM88" t="s">
        <v>46</v>
      </c>
      <c r="AN88">
        <v>13</v>
      </c>
      <c r="AO88" t="s">
        <v>47</v>
      </c>
      <c r="AP88">
        <v>5</v>
      </c>
      <c r="AQ88" t="s">
        <v>48</v>
      </c>
      <c r="AT88">
        <v>14</v>
      </c>
      <c r="AU88" t="s">
        <v>50</v>
      </c>
      <c r="AV88">
        <v>4</v>
      </c>
      <c r="AW88" t="s">
        <v>51</v>
      </c>
      <c r="AX88">
        <v>16</v>
      </c>
      <c r="AY88" t="s">
        <v>52</v>
      </c>
      <c r="AZ88">
        <v>8</v>
      </c>
      <c r="BA88" t="s">
        <v>53</v>
      </c>
      <c r="BB88">
        <v>2</v>
      </c>
      <c r="BC88" t="s">
        <v>54</v>
      </c>
      <c r="BD88">
        <v>9</v>
      </c>
      <c r="BE88" t="s">
        <v>55</v>
      </c>
      <c r="BF88">
        <v>10</v>
      </c>
      <c r="BG88" t="s">
        <v>56</v>
      </c>
      <c r="BH88">
        <v>22</v>
      </c>
      <c r="BI88" t="s">
        <v>57</v>
      </c>
      <c r="BJ88">
        <v>7</v>
      </c>
      <c r="BK88" t="s">
        <v>58</v>
      </c>
      <c r="BL88">
        <v>10</v>
      </c>
      <c r="BM88" t="s">
        <v>59</v>
      </c>
      <c r="BN88">
        <v>16</v>
      </c>
      <c r="BO88" t="s">
        <v>60</v>
      </c>
      <c r="BP88">
        <v>23</v>
      </c>
      <c r="BQ88" t="s">
        <v>61</v>
      </c>
      <c r="BR88">
        <v>7</v>
      </c>
      <c r="BS88" t="s">
        <v>62</v>
      </c>
      <c r="BV88">
        <v>12</v>
      </c>
      <c r="BW88" t="s">
        <v>64</v>
      </c>
      <c r="BX88">
        <v>67</v>
      </c>
      <c r="BY88" t="s">
        <v>65</v>
      </c>
      <c r="BZ88">
        <v>51</v>
      </c>
      <c r="CA88" t="s">
        <v>66</v>
      </c>
      <c r="CB88">
        <v>49</v>
      </c>
      <c r="CC88" t="s">
        <v>67</v>
      </c>
      <c r="CD88">
        <v>61</v>
      </c>
      <c r="CE88" t="s">
        <v>68</v>
      </c>
      <c r="CF88">
        <v>48</v>
      </c>
      <c r="CG88" t="s">
        <v>69</v>
      </c>
      <c r="CH88">
        <v>57</v>
      </c>
      <c r="CI88" t="s">
        <v>70</v>
      </c>
      <c r="CJ88">
        <v>46</v>
      </c>
      <c r="CK88" t="s">
        <v>71</v>
      </c>
      <c r="CL88">
        <v>37</v>
      </c>
      <c r="CM88" t="s">
        <v>72</v>
      </c>
      <c r="CN88">
        <v>58</v>
      </c>
      <c r="CO88" t="s">
        <v>73</v>
      </c>
      <c r="CP88">
        <v>57</v>
      </c>
      <c r="CQ88" t="s">
        <v>74</v>
      </c>
      <c r="CR88">
        <v>43</v>
      </c>
      <c r="CS88" t="s">
        <v>75</v>
      </c>
      <c r="CT88">
        <v>39</v>
      </c>
      <c r="CU88" t="s">
        <v>76</v>
      </c>
      <c r="CV88">
        <v>40</v>
      </c>
      <c r="CW88" t="s">
        <v>77</v>
      </c>
      <c r="CX88">
        <v>59</v>
      </c>
      <c r="CY88" t="s">
        <v>78</v>
      </c>
      <c r="CZ88">
        <v>27</v>
      </c>
      <c r="DA88" t="s">
        <v>79</v>
      </c>
      <c r="DD88">
        <v>42</v>
      </c>
      <c r="DE88" t="s">
        <v>81</v>
      </c>
      <c r="DF88">
        <v>81</v>
      </c>
      <c r="DG88" t="s">
        <v>82</v>
      </c>
      <c r="DH88">
        <v>17</v>
      </c>
      <c r="DI88" t="s">
        <v>83</v>
      </c>
      <c r="DJ88">
        <v>60</v>
      </c>
      <c r="DK88" t="s">
        <v>84</v>
      </c>
      <c r="DL88">
        <v>41</v>
      </c>
      <c r="DM88" t="s">
        <v>85</v>
      </c>
      <c r="DN88">
        <v>58</v>
      </c>
      <c r="DO88" t="s">
        <v>86</v>
      </c>
      <c r="DP88">
        <v>50</v>
      </c>
      <c r="DQ88" t="s">
        <v>87</v>
      </c>
      <c r="DR88">
        <v>57</v>
      </c>
      <c r="DS88" t="s">
        <v>88</v>
      </c>
      <c r="DT88">
        <v>52</v>
      </c>
      <c r="DU88" t="s">
        <v>89</v>
      </c>
      <c r="DV88">
        <v>45</v>
      </c>
      <c r="DW88" t="s">
        <v>90</v>
      </c>
      <c r="DX88">
        <v>56</v>
      </c>
      <c r="DY88" t="s">
        <v>91</v>
      </c>
      <c r="DZ88">
        <v>27</v>
      </c>
      <c r="EA88" t="s">
        <v>92</v>
      </c>
      <c r="EB88">
        <v>67</v>
      </c>
      <c r="EC88" t="s">
        <v>93</v>
      </c>
      <c r="ED88">
        <v>50</v>
      </c>
      <c r="EE88" t="s">
        <v>94</v>
      </c>
      <c r="EF88">
        <v>40</v>
      </c>
      <c r="EG88" t="s">
        <v>95</v>
      </c>
      <c r="QY88">
        <f t="shared" si="26"/>
        <v>32</v>
      </c>
      <c r="QZ88">
        <f t="shared" si="27"/>
        <v>2023</v>
      </c>
      <c r="RA88" s="2">
        <f t="shared" si="28"/>
        <v>45144</v>
      </c>
      <c r="RB88" s="1">
        <f t="shared" si="29"/>
        <v>54</v>
      </c>
      <c r="RC88" s="1">
        <f t="shared" si="31"/>
        <v>72</v>
      </c>
      <c r="RD88" s="1">
        <f t="shared" si="32"/>
        <v>58</v>
      </c>
      <c r="RE88" s="1">
        <f t="shared" si="33"/>
        <v>65</v>
      </c>
      <c r="RF88" s="1">
        <f t="shared" si="34"/>
        <v>53</v>
      </c>
      <c r="RG88" s="23">
        <f t="shared" si="35"/>
        <v>44</v>
      </c>
      <c r="RH88" s="1">
        <f t="shared" si="36"/>
        <v>70</v>
      </c>
      <c r="RI88" s="1">
        <f t="shared" si="37"/>
        <v>63</v>
      </c>
      <c r="RJ88" s="1">
        <f t="shared" si="38"/>
        <v>42</v>
      </c>
      <c r="RK88" s="1">
        <f t="shared" si="39"/>
        <v>45</v>
      </c>
      <c r="RL88" s="1">
        <f t="shared" si="40"/>
        <v>32</v>
      </c>
      <c r="RM88" s="1">
        <f t="shared" si="41"/>
        <v>56</v>
      </c>
      <c r="RN88" s="1">
        <f t="shared" si="42"/>
        <v>68</v>
      </c>
      <c r="RO88" s="1">
        <f t="shared" si="43"/>
        <v>43</v>
      </c>
      <c r="RP88" s="1">
        <f t="shared" si="44"/>
        <v>67</v>
      </c>
      <c r="RQ88" s="1">
        <f t="shared" si="45"/>
        <v>55</v>
      </c>
      <c r="RR88" s="1">
        <f t="shared" si="46"/>
        <v>72</v>
      </c>
      <c r="RS88" s="1">
        <f t="shared" si="30"/>
        <v>72</v>
      </c>
      <c r="RT88" s="1">
        <f t="shared" si="47"/>
        <v>52</v>
      </c>
    </row>
    <row r="89" spans="1:488" x14ac:dyDescent="0.25">
      <c r="A89">
        <f t="shared" si="24"/>
        <v>31</v>
      </c>
      <c r="B89">
        <f t="shared" si="25"/>
        <v>2023</v>
      </c>
      <c r="C89" s="2">
        <v>45137</v>
      </c>
      <c r="D89">
        <v>8</v>
      </c>
      <c r="E89" t="s">
        <v>29</v>
      </c>
      <c r="F89">
        <v>44</v>
      </c>
      <c r="G89" t="s">
        <v>30</v>
      </c>
      <c r="H89">
        <v>33</v>
      </c>
      <c r="I89" t="s">
        <v>31</v>
      </c>
      <c r="J89">
        <v>10</v>
      </c>
      <c r="K89" t="s">
        <v>32</v>
      </c>
      <c r="L89">
        <v>5</v>
      </c>
      <c r="M89" t="s">
        <v>33</v>
      </c>
      <c r="N89">
        <v>13</v>
      </c>
      <c r="O89" t="s">
        <v>34</v>
      </c>
      <c r="P89">
        <v>16</v>
      </c>
      <c r="Q89" t="s">
        <v>35</v>
      </c>
      <c r="R89">
        <v>12</v>
      </c>
      <c r="S89" t="s">
        <v>36</v>
      </c>
      <c r="T89">
        <v>7</v>
      </c>
      <c r="U89" t="s">
        <v>37</v>
      </c>
      <c r="V89">
        <v>7</v>
      </c>
      <c r="W89" t="s">
        <v>38</v>
      </c>
      <c r="X89">
        <v>8</v>
      </c>
      <c r="Y89" t="s">
        <v>39</v>
      </c>
      <c r="Z89">
        <v>7</v>
      </c>
      <c r="AA89" t="s">
        <v>40</v>
      </c>
      <c r="AB89">
        <v>8</v>
      </c>
      <c r="AC89" t="s">
        <v>41</v>
      </c>
      <c r="AD89">
        <v>12</v>
      </c>
      <c r="AE89" t="s">
        <v>42</v>
      </c>
      <c r="AF89">
        <v>10</v>
      </c>
      <c r="AG89" t="s">
        <v>43</v>
      </c>
      <c r="AH89">
        <v>12</v>
      </c>
      <c r="AI89" t="s">
        <v>44</v>
      </c>
      <c r="AJ89">
        <v>6</v>
      </c>
      <c r="AK89" t="s">
        <v>45</v>
      </c>
      <c r="AL89">
        <v>6</v>
      </c>
      <c r="AM89" t="s">
        <v>46</v>
      </c>
      <c r="AN89">
        <v>15</v>
      </c>
      <c r="AO89" t="s">
        <v>47</v>
      </c>
      <c r="AP89">
        <v>3</v>
      </c>
      <c r="AQ89" t="s">
        <v>48</v>
      </c>
      <c r="AT89">
        <v>14</v>
      </c>
      <c r="AU89" t="s">
        <v>50</v>
      </c>
      <c r="AV89">
        <v>4</v>
      </c>
      <c r="AW89" t="s">
        <v>51</v>
      </c>
      <c r="AX89">
        <v>21</v>
      </c>
      <c r="AY89" t="s">
        <v>52</v>
      </c>
      <c r="AZ89">
        <v>3</v>
      </c>
      <c r="BA89" t="s">
        <v>53</v>
      </c>
      <c r="BB89">
        <v>2</v>
      </c>
      <c r="BC89" t="s">
        <v>54</v>
      </c>
      <c r="BD89">
        <v>10</v>
      </c>
      <c r="BE89" t="s">
        <v>55</v>
      </c>
      <c r="BF89">
        <v>8</v>
      </c>
      <c r="BG89" t="s">
        <v>56</v>
      </c>
      <c r="BH89">
        <v>15</v>
      </c>
      <c r="BI89" t="s">
        <v>57</v>
      </c>
      <c r="BJ89">
        <v>8</v>
      </c>
      <c r="BK89" t="s">
        <v>58</v>
      </c>
      <c r="BL89">
        <v>6</v>
      </c>
      <c r="BM89" t="s">
        <v>59</v>
      </c>
      <c r="BN89">
        <v>16</v>
      </c>
      <c r="BO89" t="s">
        <v>60</v>
      </c>
      <c r="BP89">
        <v>24</v>
      </c>
      <c r="BQ89" t="s">
        <v>61</v>
      </c>
      <c r="BR89">
        <v>4</v>
      </c>
      <c r="BS89" t="s">
        <v>62</v>
      </c>
      <c r="BT89">
        <v>11</v>
      </c>
      <c r="BU89" t="s">
        <v>63</v>
      </c>
      <c r="BV89">
        <v>10</v>
      </c>
      <c r="BW89" t="s">
        <v>64</v>
      </c>
      <c r="BX89">
        <v>75</v>
      </c>
      <c r="BY89" t="s">
        <v>65</v>
      </c>
      <c r="BZ89">
        <v>53</v>
      </c>
      <c r="CA89" t="s">
        <v>66</v>
      </c>
      <c r="CB89">
        <v>49</v>
      </c>
      <c r="CC89" t="s">
        <v>67</v>
      </c>
      <c r="CD89">
        <v>66</v>
      </c>
      <c r="CE89" t="s">
        <v>68</v>
      </c>
      <c r="CF89">
        <v>39</v>
      </c>
      <c r="CG89" t="s">
        <v>69</v>
      </c>
      <c r="CH89">
        <v>57</v>
      </c>
      <c r="CI89" t="s">
        <v>70</v>
      </c>
      <c r="CJ89">
        <v>48</v>
      </c>
      <c r="CK89" t="s">
        <v>71</v>
      </c>
      <c r="CL89">
        <v>41</v>
      </c>
      <c r="CM89" t="s">
        <v>72</v>
      </c>
      <c r="CN89">
        <v>58</v>
      </c>
      <c r="CO89" t="s">
        <v>73</v>
      </c>
      <c r="CP89">
        <v>57</v>
      </c>
      <c r="CQ89" t="s">
        <v>74</v>
      </c>
      <c r="CR89">
        <v>44</v>
      </c>
      <c r="CS89" t="s">
        <v>75</v>
      </c>
      <c r="CT89">
        <v>37</v>
      </c>
      <c r="CU89" t="s">
        <v>76</v>
      </c>
      <c r="CV89">
        <v>42</v>
      </c>
      <c r="CW89" t="s">
        <v>77</v>
      </c>
      <c r="CX89">
        <v>57</v>
      </c>
      <c r="CY89" t="s">
        <v>78</v>
      </c>
      <c r="CZ89">
        <v>25</v>
      </c>
      <c r="DA89" t="s">
        <v>79</v>
      </c>
      <c r="DD89">
        <v>40</v>
      </c>
      <c r="DE89" t="s">
        <v>81</v>
      </c>
      <c r="DF89">
        <v>81</v>
      </c>
      <c r="DG89" t="s">
        <v>82</v>
      </c>
      <c r="DH89">
        <v>21</v>
      </c>
      <c r="DI89" t="s">
        <v>83</v>
      </c>
      <c r="DJ89">
        <v>70</v>
      </c>
      <c r="DK89" t="s">
        <v>84</v>
      </c>
      <c r="DL89">
        <v>42</v>
      </c>
      <c r="DM89" t="s">
        <v>85</v>
      </c>
      <c r="DN89">
        <v>53</v>
      </c>
      <c r="DO89" t="s">
        <v>86</v>
      </c>
      <c r="DP89">
        <v>56</v>
      </c>
      <c r="DQ89" t="s">
        <v>87</v>
      </c>
      <c r="DR89">
        <v>56</v>
      </c>
      <c r="DS89" t="s">
        <v>88</v>
      </c>
      <c r="DT89">
        <v>55</v>
      </c>
      <c r="DU89" t="s">
        <v>89</v>
      </c>
      <c r="DV89">
        <v>45</v>
      </c>
      <c r="DW89" t="s">
        <v>90</v>
      </c>
      <c r="DX89">
        <v>60</v>
      </c>
      <c r="DY89" t="s">
        <v>91</v>
      </c>
      <c r="DZ89">
        <v>33</v>
      </c>
      <c r="EA89" t="s">
        <v>92</v>
      </c>
      <c r="EB89">
        <v>67</v>
      </c>
      <c r="EC89" t="s">
        <v>93</v>
      </c>
      <c r="ED89">
        <v>43</v>
      </c>
      <c r="EE89" t="s">
        <v>94</v>
      </c>
      <c r="EF89">
        <v>41</v>
      </c>
      <c r="EG89" t="s">
        <v>95</v>
      </c>
      <c r="QY89">
        <f t="shared" si="26"/>
        <v>31</v>
      </c>
      <c r="QZ89">
        <f t="shared" si="27"/>
        <v>2023</v>
      </c>
      <c r="RA89" s="2">
        <f t="shared" si="28"/>
        <v>45137</v>
      </c>
      <c r="RB89" s="1">
        <f t="shared" si="29"/>
        <v>52</v>
      </c>
      <c r="RC89" s="1">
        <f t="shared" si="31"/>
        <v>69</v>
      </c>
      <c r="RD89" s="1">
        <f t="shared" si="32"/>
        <v>46</v>
      </c>
      <c r="RE89" s="1">
        <f t="shared" si="33"/>
        <v>65</v>
      </c>
      <c r="RF89" s="1">
        <f t="shared" si="34"/>
        <v>55</v>
      </c>
      <c r="RG89" s="23">
        <f t="shared" si="35"/>
        <v>49</v>
      </c>
      <c r="RH89" s="1">
        <f t="shared" si="36"/>
        <v>70</v>
      </c>
      <c r="RI89" s="1">
        <f t="shared" si="37"/>
        <v>67</v>
      </c>
      <c r="RJ89" s="1">
        <f t="shared" si="38"/>
        <v>43</v>
      </c>
      <c r="RK89" s="1">
        <f t="shared" si="39"/>
        <v>48</v>
      </c>
      <c r="RL89" s="1">
        <f t="shared" si="40"/>
        <v>28</v>
      </c>
      <c r="RM89" s="1">
        <f t="shared" si="41"/>
        <v>54</v>
      </c>
      <c r="RN89" s="1">
        <f t="shared" si="42"/>
        <v>73</v>
      </c>
      <c r="RO89" s="1">
        <f t="shared" si="43"/>
        <v>44</v>
      </c>
      <c r="RP89" s="1">
        <f t="shared" si="44"/>
        <v>63</v>
      </c>
      <c r="RQ89" s="1">
        <f t="shared" si="45"/>
        <v>51</v>
      </c>
      <c r="RR89" s="1">
        <f t="shared" si="46"/>
        <v>76</v>
      </c>
      <c r="RS89" s="1">
        <f t="shared" si="30"/>
        <v>72</v>
      </c>
      <c r="RT89" s="1">
        <f t="shared" si="47"/>
        <v>51</v>
      </c>
    </row>
    <row r="90" spans="1:488" x14ac:dyDescent="0.25">
      <c r="A90">
        <f t="shared" si="24"/>
        <v>30</v>
      </c>
      <c r="B90">
        <f t="shared" si="25"/>
        <v>2023</v>
      </c>
      <c r="C90" s="2">
        <v>45130</v>
      </c>
      <c r="D90">
        <v>8</v>
      </c>
      <c r="E90" t="s">
        <v>29</v>
      </c>
      <c r="F90">
        <v>46</v>
      </c>
      <c r="G90" t="s">
        <v>30</v>
      </c>
      <c r="H90">
        <v>32</v>
      </c>
      <c r="I90" t="s">
        <v>31</v>
      </c>
      <c r="J90">
        <v>10</v>
      </c>
      <c r="K90" t="s">
        <v>32</v>
      </c>
      <c r="L90">
        <v>4</v>
      </c>
      <c r="M90" t="s">
        <v>33</v>
      </c>
      <c r="N90">
        <v>9</v>
      </c>
      <c r="O90" t="s">
        <v>34</v>
      </c>
      <c r="P90">
        <v>23</v>
      </c>
      <c r="Q90" t="s">
        <v>35</v>
      </c>
      <c r="R90">
        <v>5</v>
      </c>
      <c r="S90" t="s">
        <v>36</v>
      </c>
      <c r="T90">
        <v>9</v>
      </c>
      <c r="U90" t="s">
        <v>37</v>
      </c>
      <c r="V90">
        <v>7</v>
      </c>
      <c r="W90" t="s">
        <v>38</v>
      </c>
      <c r="X90">
        <v>8</v>
      </c>
      <c r="Y90" t="s">
        <v>39</v>
      </c>
      <c r="Z90">
        <v>8</v>
      </c>
      <c r="AA90" t="s">
        <v>40</v>
      </c>
      <c r="AB90">
        <v>10</v>
      </c>
      <c r="AC90" t="s">
        <v>41</v>
      </c>
      <c r="AD90">
        <v>7</v>
      </c>
      <c r="AE90" t="s">
        <v>42</v>
      </c>
      <c r="AF90">
        <v>13</v>
      </c>
      <c r="AG90" t="s">
        <v>43</v>
      </c>
      <c r="AH90">
        <v>5</v>
      </c>
      <c r="AI90" t="s">
        <v>44</v>
      </c>
      <c r="AJ90">
        <v>2</v>
      </c>
      <c r="AK90" t="s">
        <v>45</v>
      </c>
      <c r="AL90">
        <v>7</v>
      </c>
      <c r="AM90" t="s">
        <v>46</v>
      </c>
      <c r="AN90">
        <v>15</v>
      </c>
      <c r="AO90" t="s">
        <v>47</v>
      </c>
      <c r="AP90">
        <v>2</v>
      </c>
      <c r="AQ90" t="s">
        <v>48</v>
      </c>
      <c r="AT90">
        <v>16</v>
      </c>
      <c r="AU90" t="s">
        <v>50</v>
      </c>
      <c r="AV90">
        <v>2</v>
      </c>
      <c r="AW90" t="s">
        <v>51</v>
      </c>
      <c r="AX90">
        <v>16</v>
      </c>
      <c r="AY90" t="s">
        <v>52</v>
      </c>
      <c r="AZ90">
        <v>6</v>
      </c>
      <c r="BA90" t="s">
        <v>53</v>
      </c>
      <c r="BB90">
        <v>2</v>
      </c>
      <c r="BC90" t="s">
        <v>54</v>
      </c>
      <c r="BD90">
        <v>9</v>
      </c>
      <c r="BE90" t="s">
        <v>55</v>
      </c>
      <c r="BF90">
        <v>6</v>
      </c>
      <c r="BG90" t="s">
        <v>56</v>
      </c>
      <c r="BH90">
        <v>10</v>
      </c>
      <c r="BI90" t="s">
        <v>57</v>
      </c>
      <c r="BJ90">
        <v>7</v>
      </c>
      <c r="BK90" t="s">
        <v>58</v>
      </c>
      <c r="BL90">
        <v>6</v>
      </c>
      <c r="BM90" t="s">
        <v>59</v>
      </c>
      <c r="BN90">
        <v>14</v>
      </c>
      <c r="BO90" t="s">
        <v>60</v>
      </c>
      <c r="BP90">
        <v>25</v>
      </c>
      <c r="BQ90" t="s">
        <v>61</v>
      </c>
      <c r="BR90">
        <v>7</v>
      </c>
      <c r="BS90" t="s">
        <v>62</v>
      </c>
      <c r="BT90">
        <v>11</v>
      </c>
      <c r="BU90" t="s">
        <v>63</v>
      </c>
      <c r="BV90">
        <v>7</v>
      </c>
      <c r="BW90" t="s">
        <v>64</v>
      </c>
      <c r="BX90">
        <v>83</v>
      </c>
      <c r="BY90" t="s">
        <v>65</v>
      </c>
      <c r="BZ90">
        <v>48</v>
      </c>
      <c r="CA90" t="s">
        <v>66</v>
      </c>
      <c r="CB90">
        <v>24</v>
      </c>
      <c r="CC90" t="s">
        <v>67</v>
      </c>
      <c r="CD90">
        <v>60</v>
      </c>
      <c r="CE90" t="s">
        <v>68</v>
      </c>
      <c r="CF90">
        <v>37</v>
      </c>
      <c r="CG90" t="s">
        <v>69</v>
      </c>
      <c r="CH90">
        <v>51</v>
      </c>
      <c r="CI90" t="s">
        <v>70</v>
      </c>
      <c r="CJ90">
        <v>50</v>
      </c>
      <c r="CK90" t="s">
        <v>71</v>
      </c>
      <c r="CL90">
        <v>48</v>
      </c>
      <c r="CM90" t="s">
        <v>72</v>
      </c>
      <c r="CN90">
        <v>57</v>
      </c>
      <c r="CO90" t="s">
        <v>73</v>
      </c>
      <c r="CP90">
        <v>63</v>
      </c>
      <c r="CQ90" t="s">
        <v>74</v>
      </c>
      <c r="CR90">
        <v>48</v>
      </c>
      <c r="CS90" t="s">
        <v>75</v>
      </c>
      <c r="CT90">
        <v>31</v>
      </c>
      <c r="CU90" t="s">
        <v>76</v>
      </c>
      <c r="CV90">
        <v>49</v>
      </c>
      <c r="CW90" t="s">
        <v>77</v>
      </c>
      <c r="CX90">
        <v>64</v>
      </c>
      <c r="CY90" t="s">
        <v>78</v>
      </c>
      <c r="CZ90">
        <v>25</v>
      </c>
      <c r="DA90" t="s">
        <v>79</v>
      </c>
      <c r="DD90">
        <v>40</v>
      </c>
      <c r="DE90" t="s">
        <v>81</v>
      </c>
      <c r="DF90">
        <v>88</v>
      </c>
      <c r="DG90" t="s">
        <v>82</v>
      </c>
      <c r="DH90">
        <v>22</v>
      </c>
      <c r="DI90" t="s">
        <v>83</v>
      </c>
      <c r="DJ90">
        <v>63</v>
      </c>
      <c r="DK90" t="s">
        <v>84</v>
      </c>
      <c r="DL90">
        <v>47</v>
      </c>
      <c r="DM90" t="s">
        <v>85</v>
      </c>
      <c r="DN90">
        <v>54</v>
      </c>
      <c r="DO90" t="s">
        <v>86</v>
      </c>
      <c r="DP90">
        <v>71</v>
      </c>
      <c r="DQ90" t="s">
        <v>87</v>
      </c>
      <c r="DR90">
        <v>46</v>
      </c>
      <c r="DS90" t="s">
        <v>88</v>
      </c>
      <c r="DT90">
        <v>60</v>
      </c>
      <c r="DU90" t="s">
        <v>89</v>
      </c>
      <c r="DV90">
        <v>50</v>
      </c>
      <c r="DW90" t="s">
        <v>90</v>
      </c>
      <c r="DX90">
        <v>56</v>
      </c>
      <c r="DY90" t="s">
        <v>91</v>
      </c>
      <c r="DZ90">
        <v>36</v>
      </c>
      <c r="EA90" t="s">
        <v>92</v>
      </c>
      <c r="EB90">
        <v>59</v>
      </c>
      <c r="EC90" t="s">
        <v>93</v>
      </c>
      <c r="ED90">
        <v>37</v>
      </c>
      <c r="EE90" t="s">
        <v>94</v>
      </c>
      <c r="EF90">
        <v>35</v>
      </c>
      <c r="EG90" t="s">
        <v>95</v>
      </c>
      <c r="QY90">
        <f t="shared" si="26"/>
        <v>30</v>
      </c>
      <c r="QZ90">
        <f t="shared" si="27"/>
        <v>2023</v>
      </c>
      <c r="RA90" s="2">
        <f t="shared" si="28"/>
        <v>45130</v>
      </c>
      <c r="RB90" s="1">
        <f t="shared" si="29"/>
        <v>54</v>
      </c>
      <c r="RC90" s="1">
        <f t="shared" si="31"/>
        <v>71</v>
      </c>
      <c r="RD90" s="1">
        <f t="shared" si="32"/>
        <v>44</v>
      </c>
      <c r="RE90" s="1">
        <f t="shared" si="33"/>
        <v>59</v>
      </c>
      <c r="RF90" s="1">
        <f t="shared" si="34"/>
        <v>58</v>
      </c>
      <c r="RG90" s="23">
        <f t="shared" si="35"/>
        <v>58</v>
      </c>
      <c r="RH90" s="1">
        <f t="shared" si="36"/>
        <v>64</v>
      </c>
      <c r="RI90" s="1">
        <f t="shared" si="37"/>
        <v>76</v>
      </c>
      <c r="RJ90" s="1">
        <f t="shared" si="38"/>
        <v>33</v>
      </c>
      <c r="RK90" s="1">
        <f t="shared" si="39"/>
        <v>56</v>
      </c>
      <c r="RL90" s="1">
        <f t="shared" si="40"/>
        <v>27</v>
      </c>
      <c r="RM90" s="1">
        <f t="shared" si="41"/>
        <v>56</v>
      </c>
      <c r="RN90" s="1">
        <f t="shared" si="42"/>
        <v>69</v>
      </c>
      <c r="RO90" s="1">
        <f t="shared" si="43"/>
        <v>49</v>
      </c>
      <c r="RP90" s="1">
        <f t="shared" si="44"/>
        <v>63</v>
      </c>
      <c r="RQ90" s="1">
        <f t="shared" si="45"/>
        <v>56</v>
      </c>
      <c r="RR90" s="1">
        <f t="shared" si="46"/>
        <v>70</v>
      </c>
      <c r="RS90" s="1">
        <f t="shared" si="30"/>
        <v>79</v>
      </c>
      <c r="RT90" s="1">
        <f t="shared" si="47"/>
        <v>42</v>
      </c>
    </row>
    <row r="91" spans="1:488" x14ac:dyDescent="0.25">
      <c r="A91">
        <f t="shared" si="24"/>
        <v>29</v>
      </c>
      <c r="B91">
        <f t="shared" si="25"/>
        <v>2023</v>
      </c>
      <c r="C91" s="2">
        <v>45123</v>
      </c>
      <c r="D91">
        <v>8</v>
      </c>
      <c r="E91" t="s">
        <v>29</v>
      </c>
      <c r="F91">
        <v>47</v>
      </c>
      <c r="G91" t="s">
        <v>30</v>
      </c>
      <c r="H91">
        <v>32</v>
      </c>
      <c r="I91" t="s">
        <v>31</v>
      </c>
      <c r="J91">
        <v>9</v>
      </c>
      <c r="K91" t="s">
        <v>32</v>
      </c>
      <c r="L91">
        <v>4</v>
      </c>
      <c r="M91" t="s">
        <v>33</v>
      </c>
      <c r="N91">
        <v>4</v>
      </c>
      <c r="O91" t="s">
        <v>34</v>
      </c>
      <c r="P91">
        <v>19</v>
      </c>
      <c r="Q91" t="s">
        <v>35</v>
      </c>
      <c r="R91">
        <v>17</v>
      </c>
      <c r="S91" t="s">
        <v>36</v>
      </c>
      <c r="T91">
        <v>7</v>
      </c>
      <c r="U91" t="s">
        <v>37</v>
      </c>
      <c r="V91">
        <v>5</v>
      </c>
      <c r="W91" t="s">
        <v>38</v>
      </c>
      <c r="X91">
        <v>8</v>
      </c>
      <c r="Y91" t="s">
        <v>39</v>
      </c>
      <c r="Z91">
        <v>9</v>
      </c>
      <c r="AA91" t="s">
        <v>40</v>
      </c>
      <c r="AB91">
        <v>9</v>
      </c>
      <c r="AC91" t="s">
        <v>41</v>
      </c>
      <c r="AD91">
        <v>6</v>
      </c>
      <c r="AE91" t="s">
        <v>42</v>
      </c>
      <c r="AF91">
        <v>8</v>
      </c>
      <c r="AG91" t="s">
        <v>43</v>
      </c>
      <c r="AH91">
        <v>3</v>
      </c>
      <c r="AI91" t="s">
        <v>44</v>
      </c>
      <c r="AJ91">
        <v>4</v>
      </c>
      <c r="AK91" t="s">
        <v>45</v>
      </c>
      <c r="AL91">
        <v>9</v>
      </c>
      <c r="AM91" t="s">
        <v>46</v>
      </c>
      <c r="AN91">
        <v>16</v>
      </c>
      <c r="AO91" t="s">
        <v>47</v>
      </c>
      <c r="AP91">
        <v>3</v>
      </c>
      <c r="AQ91" t="s">
        <v>48</v>
      </c>
      <c r="AT91">
        <v>12</v>
      </c>
      <c r="AU91" t="s">
        <v>50</v>
      </c>
      <c r="AV91">
        <v>2</v>
      </c>
      <c r="AW91" t="s">
        <v>51</v>
      </c>
      <c r="AX91">
        <v>20</v>
      </c>
      <c r="AY91" t="s">
        <v>52</v>
      </c>
      <c r="AZ91">
        <v>9</v>
      </c>
      <c r="BA91" t="s">
        <v>53</v>
      </c>
      <c r="BB91">
        <v>4</v>
      </c>
      <c r="BC91" t="s">
        <v>54</v>
      </c>
      <c r="BD91">
        <v>9</v>
      </c>
      <c r="BE91" t="s">
        <v>55</v>
      </c>
      <c r="BF91">
        <v>6</v>
      </c>
      <c r="BG91" t="s">
        <v>56</v>
      </c>
      <c r="BH91">
        <v>7</v>
      </c>
      <c r="BI91" t="s">
        <v>57</v>
      </c>
      <c r="BJ91">
        <v>5</v>
      </c>
      <c r="BK91" t="s">
        <v>58</v>
      </c>
      <c r="BL91">
        <v>7</v>
      </c>
      <c r="BM91" t="s">
        <v>59</v>
      </c>
      <c r="BN91">
        <v>17</v>
      </c>
      <c r="BO91" t="s">
        <v>60</v>
      </c>
      <c r="BP91">
        <v>19</v>
      </c>
      <c r="BQ91" t="s">
        <v>61</v>
      </c>
      <c r="BR91">
        <v>5</v>
      </c>
      <c r="BS91" t="s">
        <v>62</v>
      </c>
      <c r="BT91">
        <v>15</v>
      </c>
      <c r="BU91" t="s">
        <v>63</v>
      </c>
      <c r="BV91">
        <v>7</v>
      </c>
      <c r="BW91" t="s">
        <v>64</v>
      </c>
      <c r="BX91">
        <v>90</v>
      </c>
      <c r="BY91" t="s">
        <v>65</v>
      </c>
      <c r="BZ91">
        <v>46</v>
      </c>
      <c r="CA91" t="s">
        <v>66</v>
      </c>
      <c r="CB91">
        <v>51</v>
      </c>
      <c r="CC91" t="s">
        <v>67</v>
      </c>
      <c r="CD91">
        <v>59</v>
      </c>
      <c r="CE91" t="s">
        <v>68</v>
      </c>
      <c r="CF91">
        <v>35</v>
      </c>
      <c r="CG91" t="s">
        <v>69</v>
      </c>
      <c r="CH91">
        <v>52</v>
      </c>
      <c r="CI91" t="s">
        <v>70</v>
      </c>
      <c r="CJ91">
        <v>49</v>
      </c>
      <c r="CK91" t="s">
        <v>71</v>
      </c>
      <c r="CL91">
        <v>49</v>
      </c>
      <c r="CM91" t="s">
        <v>72</v>
      </c>
      <c r="CN91">
        <v>53</v>
      </c>
      <c r="CO91" t="s">
        <v>73</v>
      </c>
      <c r="CP91">
        <v>69</v>
      </c>
      <c r="CQ91" t="s">
        <v>74</v>
      </c>
      <c r="CR91">
        <v>49</v>
      </c>
      <c r="CS91" t="s">
        <v>75</v>
      </c>
      <c r="CT91">
        <v>30</v>
      </c>
      <c r="CU91" t="s">
        <v>76</v>
      </c>
      <c r="CV91">
        <v>54</v>
      </c>
      <c r="CW91" t="s">
        <v>77</v>
      </c>
      <c r="CX91">
        <v>62</v>
      </c>
      <c r="CY91" t="s">
        <v>78</v>
      </c>
      <c r="CZ91">
        <v>28</v>
      </c>
      <c r="DA91" t="s">
        <v>79</v>
      </c>
      <c r="DD91">
        <v>41</v>
      </c>
      <c r="DE91" t="s">
        <v>81</v>
      </c>
      <c r="DF91">
        <v>65</v>
      </c>
      <c r="DG91" t="s">
        <v>82</v>
      </c>
      <c r="DH91">
        <v>46</v>
      </c>
      <c r="DI91" t="s">
        <v>83</v>
      </c>
      <c r="DJ91">
        <v>71</v>
      </c>
      <c r="DK91" t="s">
        <v>84</v>
      </c>
      <c r="DL91">
        <v>49</v>
      </c>
      <c r="DM91" t="s">
        <v>85</v>
      </c>
      <c r="DN91">
        <v>54</v>
      </c>
      <c r="DO91" t="s">
        <v>86</v>
      </c>
      <c r="DP91">
        <v>65</v>
      </c>
      <c r="DQ91" t="s">
        <v>87</v>
      </c>
      <c r="DR91">
        <v>55</v>
      </c>
      <c r="DS91" t="s">
        <v>88</v>
      </c>
      <c r="DT91">
        <v>69</v>
      </c>
      <c r="DU91" t="s">
        <v>89</v>
      </c>
      <c r="DV91">
        <v>50</v>
      </c>
      <c r="DW91" t="s">
        <v>90</v>
      </c>
      <c r="DX91">
        <v>62</v>
      </c>
      <c r="DY91" t="s">
        <v>91</v>
      </c>
      <c r="DZ91">
        <v>34</v>
      </c>
      <c r="EA91" t="s">
        <v>92</v>
      </c>
      <c r="EB91">
        <v>61</v>
      </c>
      <c r="EC91" t="s">
        <v>93</v>
      </c>
      <c r="ED91">
        <v>37</v>
      </c>
      <c r="EE91" t="s">
        <v>94</v>
      </c>
      <c r="EF91">
        <v>36</v>
      </c>
      <c r="EG91" t="s">
        <v>95</v>
      </c>
      <c r="QY91">
        <f t="shared" si="26"/>
        <v>29</v>
      </c>
      <c r="QZ91">
        <f t="shared" si="27"/>
        <v>2023</v>
      </c>
      <c r="RA91" s="2">
        <f t="shared" si="28"/>
        <v>45123</v>
      </c>
      <c r="RB91" s="1">
        <f t="shared" si="29"/>
        <v>55</v>
      </c>
      <c r="RC91" s="1">
        <f t="shared" si="31"/>
        <v>65</v>
      </c>
      <c r="RD91" s="1">
        <f t="shared" si="32"/>
        <v>40</v>
      </c>
      <c r="RE91" s="1">
        <f t="shared" si="33"/>
        <v>60</v>
      </c>
      <c r="RF91" s="1">
        <f t="shared" si="34"/>
        <v>58</v>
      </c>
      <c r="RG91" s="23">
        <f t="shared" si="35"/>
        <v>58</v>
      </c>
      <c r="RH91" s="1">
        <f t="shared" si="36"/>
        <v>59</v>
      </c>
      <c r="RI91" s="1">
        <f t="shared" si="37"/>
        <v>77</v>
      </c>
      <c r="RJ91" s="1">
        <f t="shared" si="38"/>
        <v>34</v>
      </c>
      <c r="RK91" s="1">
        <f t="shared" si="39"/>
        <v>63</v>
      </c>
      <c r="RL91" s="1">
        <f t="shared" si="40"/>
        <v>31</v>
      </c>
      <c r="RM91" s="1">
        <f t="shared" si="41"/>
        <v>53</v>
      </c>
      <c r="RN91" s="1">
        <f t="shared" si="42"/>
        <v>80</v>
      </c>
      <c r="RO91" s="1">
        <f t="shared" si="43"/>
        <v>53</v>
      </c>
      <c r="RP91" s="1">
        <f t="shared" si="44"/>
        <v>63</v>
      </c>
      <c r="RQ91" s="1">
        <f t="shared" si="45"/>
        <v>57</v>
      </c>
      <c r="RR91" s="1">
        <f t="shared" si="46"/>
        <v>79</v>
      </c>
      <c r="RS91" s="1">
        <f t="shared" si="30"/>
        <v>78</v>
      </c>
      <c r="RT91" s="1">
        <f t="shared" si="47"/>
        <v>43</v>
      </c>
    </row>
    <row r="92" spans="1:488" x14ac:dyDescent="0.25">
      <c r="A92">
        <f t="shared" si="24"/>
        <v>28</v>
      </c>
      <c r="B92">
        <f t="shared" si="25"/>
        <v>2023</v>
      </c>
      <c r="C92" s="2">
        <v>45116</v>
      </c>
      <c r="D92">
        <v>7</v>
      </c>
      <c r="E92" t="s">
        <v>29</v>
      </c>
      <c r="F92">
        <v>44</v>
      </c>
      <c r="G92" t="s">
        <v>30</v>
      </c>
      <c r="H92">
        <v>34</v>
      </c>
      <c r="I92" t="s">
        <v>31</v>
      </c>
      <c r="J92">
        <v>11</v>
      </c>
      <c r="K92" t="s">
        <v>32</v>
      </c>
      <c r="L92">
        <v>4</v>
      </c>
      <c r="M92" t="s">
        <v>33</v>
      </c>
      <c r="N92">
        <v>2</v>
      </c>
      <c r="O92" t="s">
        <v>34</v>
      </c>
      <c r="P92">
        <v>12</v>
      </c>
      <c r="Q92" t="s">
        <v>35</v>
      </c>
      <c r="R92">
        <v>11</v>
      </c>
      <c r="S92" t="s">
        <v>36</v>
      </c>
      <c r="T92">
        <v>7</v>
      </c>
      <c r="U92" t="s">
        <v>37</v>
      </c>
      <c r="V92">
        <v>5</v>
      </c>
      <c r="W92" t="s">
        <v>38</v>
      </c>
      <c r="X92">
        <v>6</v>
      </c>
      <c r="Y92" t="s">
        <v>39</v>
      </c>
      <c r="Z92">
        <v>6</v>
      </c>
      <c r="AA92" t="s">
        <v>40</v>
      </c>
      <c r="AB92">
        <v>6</v>
      </c>
      <c r="AC92" t="s">
        <v>41</v>
      </c>
      <c r="AD92">
        <v>8</v>
      </c>
      <c r="AE92" t="s">
        <v>42</v>
      </c>
      <c r="AF92">
        <v>8</v>
      </c>
      <c r="AG92" t="s">
        <v>43</v>
      </c>
      <c r="AH92">
        <v>6</v>
      </c>
      <c r="AI92" t="s">
        <v>44</v>
      </c>
      <c r="AJ92">
        <v>5</v>
      </c>
      <c r="AK92" t="s">
        <v>45</v>
      </c>
      <c r="AL92">
        <v>9</v>
      </c>
      <c r="AM92" t="s">
        <v>46</v>
      </c>
      <c r="AN92">
        <v>15</v>
      </c>
      <c r="AO92" t="s">
        <v>47</v>
      </c>
      <c r="AP92">
        <v>3</v>
      </c>
      <c r="AQ92" t="s">
        <v>48</v>
      </c>
      <c r="AT92">
        <v>14</v>
      </c>
      <c r="AU92" t="s">
        <v>50</v>
      </c>
      <c r="AV92">
        <v>1</v>
      </c>
      <c r="AW92" t="s">
        <v>51</v>
      </c>
      <c r="AX92">
        <v>13</v>
      </c>
      <c r="AY92" t="s">
        <v>52</v>
      </c>
      <c r="AZ92">
        <v>6</v>
      </c>
      <c r="BA92" t="s">
        <v>53</v>
      </c>
      <c r="BB92">
        <v>4</v>
      </c>
      <c r="BC92" t="s">
        <v>54</v>
      </c>
      <c r="BD92">
        <v>9</v>
      </c>
      <c r="BE92" t="s">
        <v>55</v>
      </c>
      <c r="BF92">
        <v>8</v>
      </c>
      <c r="BG92" t="s">
        <v>56</v>
      </c>
      <c r="BH92">
        <v>6</v>
      </c>
      <c r="BI92" t="s">
        <v>57</v>
      </c>
      <c r="BJ92">
        <v>3</v>
      </c>
      <c r="BK92" t="s">
        <v>58</v>
      </c>
      <c r="BL92">
        <v>7</v>
      </c>
      <c r="BM92" t="s">
        <v>59</v>
      </c>
      <c r="BN92">
        <v>17</v>
      </c>
      <c r="BO92" t="s">
        <v>60</v>
      </c>
      <c r="BP92">
        <v>20</v>
      </c>
      <c r="BQ92" t="s">
        <v>61</v>
      </c>
      <c r="BR92">
        <v>4</v>
      </c>
      <c r="BS92" t="s">
        <v>62</v>
      </c>
      <c r="BT92">
        <v>12</v>
      </c>
      <c r="BU92" t="s">
        <v>63</v>
      </c>
      <c r="BV92">
        <v>5</v>
      </c>
      <c r="BW92" t="s">
        <v>64</v>
      </c>
      <c r="BX92">
        <v>92</v>
      </c>
      <c r="BY92" t="s">
        <v>65</v>
      </c>
      <c r="BZ92">
        <v>49</v>
      </c>
      <c r="CA92" t="s">
        <v>66</v>
      </c>
      <c r="CB92">
        <v>64</v>
      </c>
      <c r="CC92" t="s">
        <v>67</v>
      </c>
      <c r="CD92">
        <v>56</v>
      </c>
      <c r="CE92" t="s">
        <v>68</v>
      </c>
      <c r="CF92">
        <v>31</v>
      </c>
      <c r="CG92" t="s">
        <v>69</v>
      </c>
      <c r="CH92">
        <v>49</v>
      </c>
      <c r="CI92" t="s">
        <v>70</v>
      </c>
      <c r="CJ92">
        <v>46</v>
      </c>
      <c r="CK92" t="s">
        <v>71</v>
      </c>
      <c r="CL92">
        <v>51</v>
      </c>
      <c r="CM92" t="s">
        <v>72</v>
      </c>
      <c r="CN92">
        <v>47</v>
      </c>
      <c r="CO92" t="s">
        <v>73</v>
      </c>
      <c r="CP92">
        <v>71</v>
      </c>
      <c r="CQ92" t="s">
        <v>74</v>
      </c>
      <c r="CR92">
        <v>35</v>
      </c>
      <c r="CS92" t="s">
        <v>75</v>
      </c>
      <c r="CT92">
        <v>25</v>
      </c>
      <c r="CU92" t="s">
        <v>76</v>
      </c>
      <c r="CV92">
        <v>52</v>
      </c>
      <c r="CW92" t="s">
        <v>77</v>
      </c>
      <c r="CX92">
        <v>57</v>
      </c>
      <c r="CY92" t="s">
        <v>78</v>
      </c>
      <c r="CZ92">
        <v>23</v>
      </c>
      <c r="DA92" t="s">
        <v>79</v>
      </c>
      <c r="DD92">
        <v>41</v>
      </c>
      <c r="DE92" t="s">
        <v>81</v>
      </c>
      <c r="DF92">
        <v>59</v>
      </c>
      <c r="DG92" t="s">
        <v>82</v>
      </c>
      <c r="DH92">
        <v>47</v>
      </c>
      <c r="DI92" t="s">
        <v>83</v>
      </c>
      <c r="DJ92">
        <v>66</v>
      </c>
      <c r="DK92" t="s">
        <v>84</v>
      </c>
      <c r="DL92">
        <v>47</v>
      </c>
      <c r="DM92" t="s">
        <v>85</v>
      </c>
      <c r="DN92">
        <v>50</v>
      </c>
      <c r="DO92" t="s">
        <v>86</v>
      </c>
      <c r="DP92">
        <v>64</v>
      </c>
      <c r="DQ92" t="s">
        <v>87</v>
      </c>
      <c r="DR92">
        <v>26</v>
      </c>
      <c r="DS92" t="s">
        <v>88</v>
      </c>
      <c r="DT92">
        <v>79</v>
      </c>
      <c r="DU92" t="s">
        <v>89</v>
      </c>
      <c r="DV92">
        <v>46</v>
      </c>
      <c r="DW92" t="s">
        <v>90</v>
      </c>
      <c r="DX92">
        <v>48</v>
      </c>
      <c r="DY92" t="s">
        <v>91</v>
      </c>
      <c r="DZ92">
        <v>36</v>
      </c>
      <c r="EA92" t="s">
        <v>92</v>
      </c>
      <c r="EB92">
        <v>67</v>
      </c>
      <c r="EC92" t="s">
        <v>93</v>
      </c>
      <c r="ED92">
        <v>37</v>
      </c>
      <c r="EE92" t="s">
        <v>94</v>
      </c>
      <c r="EF92">
        <v>37</v>
      </c>
      <c r="EG92" t="s">
        <v>95</v>
      </c>
      <c r="QY92">
        <f t="shared" si="26"/>
        <v>28</v>
      </c>
      <c r="QZ92">
        <f t="shared" si="27"/>
        <v>2023</v>
      </c>
      <c r="RA92" s="2">
        <f t="shared" si="28"/>
        <v>45116</v>
      </c>
      <c r="RB92" s="1">
        <f t="shared" si="29"/>
        <v>51</v>
      </c>
      <c r="RC92" s="1">
        <f t="shared" si="31"/>
        <v>61</v>
      </c>
      <c r="RD92" s="1">
        <f t="shared" si="32"/>
        <v>36</v>
      </c>
      <c r="RE92" s="1">
        <f t="shared" si="33"/>
        <v>55</v>
      </c>
      <c r="RF92" s="1">
        <f t="shared" si="34"/>
        <v>52</v>
      </c>
      <c r="RG92" s="23">
        <f t="shared" si="35"/>
        <v>57</v>
      </c>
      <c r="RH92" s="1">
        <f t="shared" si="36"/>
        <v>55</v>
      </c>
      <c r="RI92" s="1">
        <f t="shared" si="37"/>
        <v>79</v>
      </c>
      <c r="RJ92" s="1">
        <f t="shared" si="38"/>
        <v>30</v>
      </c>
      <c r="RK92" s="1">
        <f t="shared" si="39"/>
        <v>61</v>
      </c>
      <c r="RL92" s="1">
        <f t="shared" si="40"/>
        <v>26</v>
      </c>
      <c r="RM92" s="1">
        <f t="shared" si="41"/>
        <v>55</v>
      </c>
      <c r="RN92" s="1">
        <f t="shared" si="42"/>
        <v>72</v>
      </c>
      <c r="RO92" s="1">
        <f t="shared" si="43"/>
        <v>51</v>
      </c>
      <c r="RP92" s="1">
        <f t="shared" si="44"/>
        <v>59</v>
      </c>
      <c r="RQ92" s="1">
        <f t="shared" si="45"/>
        <v>53</v>
      </c>
      <c r="RR92" s="1">
        <f t="shared" si="46"/>
        <v>65</v>
      </c>
      <c r="RS92" s="1">
        <f t="shared" si="30"/>
        <v>72</v>
      </c>
      <c r="RT92" s="1">
        <f t="shared" si="47"/>
        <v>42</v>
      </c>
    </row>
    <row r="93" spans="1:488" x14ac:dyDescent="0.25">
      <c r="A93">
        <f t="shared" si="24"/>
        <v>27</v>
      </c>
      <c r="B93">
        <f t="shared" si="25"/>
        <v>2023</v>
      </c>
      <c r="C93" s="2">
        <v>45109</v>
      </c>
      <c r="D93">
        <v>6</v>
      </c>
      <c r="E93" t="s">
        <v>29</v>
      </c>
      <c r="F93">
        <v>44</v>
      </c>
      <c r="G93" t="s">
        <v>30</v>
      </c>
      <c r="H93">
        <v>35</v>
      </c>
      <c r="I93" t="s">
        <v>31</v>
      </c>
      <c r="J93">
        <v>11</v>
      </c>
      <c r="K93" t="s">
        <v>32</v>
      </c>
      <c r="L93">
        <v>4</v>
      </c>
      <c r="M93" t="s">
        <v>33</v>
      </c>
      <c r="N93">
        <v>1</v>
      </c>
      <c r="O93" t="s">
        <v>34</v>
      </c>
      <c r="P93">
        <v>11</v>
      </c>
      <c r="Q93" t="s">
        <v>35</v>
      </c>
      <c r="R93">
        <v>12</v>
      </c>
      <c r="S93" t="s">
        <v>36</v>
      </c>
      <c r="T93">
        <v>6</v>
      </c>
      <c r="U93" t="s">
        <v>37</v>
      </c>
      <c r="V93">
        <v>3</v>
      </c>
      <c r="W93" t="s">
        <v>38</v>
      </c>
      <c r="X93">
        <v>5</v>
      </c>
      <c r="Y93" t="s">
        <v>39</v>
      </c>
      <c r="Z93">
        <v>6</v>
      </c>
      <c r="AA93" t="s">
        <v>40</v>
      </c>
      <c r="AB93">
        <v>5</v>
      </c>
      <c r="AC93" t="s">
        <v>41</v>
      </c>
      <c r="AD93">
        <v>6</v>
      </c>
      <c r="AE93" t="s">
        <v>42</v>
      </c>
      <c r="AF93">
        <v>8</v>
      </c>
      <c r="AG93" t="s">
        <v>43</v>
      </c>
      <c r="AH93">
        <v>6</v>
      </c>
      <c r="AI93" t="s">
        <v>44</v>
      </c>
      <c r="AJ93">
        <v>4</v>
      </c>
      <c r="AK93" t="s">
        <v>45</v>
      </c>
      <c r="AL93">
        <v>10</v>
      </c>
      <c r="AM93" t="s">
        <v>46</v>
      </c>
      <c r="AN93">
        <v>12</v>
      </c>
      <c r="AO93" t="s">
        <v>47</v>
      </c>
      <c r="AP93">
        <v>3</v>
      </c>
      <c r="AQ93" t="s">
        <v>48</v>
      </c>
      <c r="AT93">
        <v>10</v>
      </c>
      <c r="AU93" t="s">
        <v>50</v>
      </c>
      <c r="AX93">
        <v>19</v>
      </c>
      <c r="AY93" t="s">
        <v>52</v>
      </c>
      <c r="AZ93">
        <v>4</v>
      </c>
      <c r="BA93" t="s">
        <v>53</v>
      </c>
      <c r="BB93">
        <v>3</v>
      </c>
      <c r="BC93" t="s">
        <v>54</v>
      </c>
      <c r="BD93">
        <v>5</v>
      </c>
      <c r="BE93" t="s">
        <v>55</v>
      </c>
      <c r="BF93">
        <v>5</v>
      </c>
      <c r="BG93" t="s">
        <v>56</v>
      </c>
      <c r="BH93">
        <v>5</v>
      </c>
      <c r="BI93" t="s">
        <v>57</v>
      </c>
      <c r="BJ93">
        <v>4</v>
      </c>
      <c r="BK93" t="s">
        <v>58</v>
      </c>
      <c r="BL93">
        <v>5</v>
      </c>
      <c r="BM93" t="s">
        <v>59</v>
      </c>
      <c r="BN93">
        <v>15</v>
      </c>
      <c r="BO93" t="s">
        <v>60</v>
      </c>
      <c r="BP93">
        <v>15</v>
      </c>
      <c r="BQ93" t="s">
        <v>61</v>
      </c>
      <c r="BR93">
        <v>4</v>
      </c>
      <c r="BS93" t="s">
        <v>62</v>
      </c>
      <c r="BV93">
        <v>4</v>
      </c>
      <c r="BW93" t="s">
        <v>64</v>
      </c>
      <c r="BX93">
        <v>92</v>
      </c>
      <c r="BY93" t="s">
        <v>65</v>
      </c>
      <c r="BZ93">
        <v>47</v>
      </c>
      <c r="CA93" t="s">
        <v>66</v>
      </c>
      <c r="CB93">
        <v>64</v>
      </c>
      <c r="CC93" t="s">
        <v>67</v>
      </c>
      <c r="CD93">
        <v>58</v>
      </c>
      <c r="CE93" t="s">
        <v>68</v>
      </c>
      <c r="CF93">
        <v>27</v>
      </c>
      <c r="CG93" t="s">
        <v>69</v>
      </c>
      <c r="CH93">
        <v>48</v>
      </c>
      <c r="CI93" t="s">
        <v>70</v>
      </c>
      <c r="CJ93">
        <v>47</v>
      </c>
      <c r="CK93" t="s">
        <v>71</v>
      </c>
      <c r="CL93">
        <v>48</v>
      </c>
      <c r="CM93" t="s">
        <v>72</v>
      </c>
      <c r="CN93">
        <v>54</v>
      </c>
      <c r="CO93" t="s">
        <v>73</v>
      </c>
      <c r="CP93">
        <v>63</v>
      </c>
      <c r="CQ93" t="s">
        <v>74</v>
      </c>
      <c r="CR93">
        <v>48</v>
      </c>
      <c r="CS93" t="s">
        <v>75</v>
      </c>
      <c r="CT93">
        <v>26</v>
      </c>
      <c r="CU93" t="s">
        <v>76</v>
      </c>
      <c r="CV93">
        <v>54</v>
      </c>
      <c r="CW93" t="s">
        <v>77</v>
      </c>
      <c r="CX93">
        <v>55</v>
      </c>
      <c r="CY93" t="s">
        <v>78</v>
      </c>
      <c r="CZ93">
        <v>21</v>
      </c>
      <c r="DA93" t="s">
        <v>79</v>
      </c>
      <c r="DD93">
        <v>33</v>
      </c>
      <c r="DE93" t="s">
        <v>81</v>
      </c>
      <c r="DF93">
        <v>60</v>
      </c>
      <c r="DG93" t="s">
        <v>82</v>
      </c>
      <c r="DH93">
        <v>48</v>
      </c>
      <c r="DI93" t="s">
        <v>83</v>
      </c>
      <c r="DJ93">
        <v>60</v>
      </c>
      <c r="DK93" t="s">
        <v>84</v>
      </c>
      <c r="DL93">
        <v>54</v>
      </c>
      <c r="DM93" t="s">
        <v>85</v>
      </c>
      <c r="DN93">
        <v>56</v>
      </c>
      <c r="DO93" t="s">
        <v>86</v>
      </c>
      <c r="DP93">
        <v>57</v>
      </c>
      <c r="DQ93" t="s">
        <v>87</v>
      </c>
      <c r="DR93">
        <v>45</v>
      </c>
      <c r="DS93" t="s">
        <v>88</v>
      </c>
      <c r="DT93">
        <v>80</v>
      </c>
      <c r="DU93" t="s">
        <v>89</v>
      </c>
      <c r="DV93">
        <v>43</v>
      </c>
      <c r="DW93" t="s">
        <v>90</v>
      </c>
      <c r="DX93">
        <v>56</v>
      </c>
      <c r="DY93" t="s">
        <v>91</v>
      </c>
      <c r="DZ93">
        <v>36</v>
      </c>
      <c r="EA93" t="s">
        <v>92</v>
      </c>
      <c r="EB93">
        <v>58</v>
      </c>
      <c r="EC93" t="s">
        <v>93</v>
      </c>
      <c r="ED93">
        <v>54</v>
      </c>
      <c r="EE93" t="s">
        <v>94</v>
      </c>
      <c r="EF93">
        <v>36</v>
      </c>
      <c r="EG93" t="s">
        <v>95</v>
      </c>
      <c r="QY93">
        <f t="shared" si="26"/>
        <v>27</v>
      </c>
      <c r="QZ93">
        <f t="shared" si="27"/>
        <v>2023</v>
      </c>
      <c r="RA93" s="2">
        <f t="shared" si="28"/>
        <v>45109</v>
      </c>
      <c r="RB93" s="1">
        <f t="shared" si="29"/>
        <v>50</v>
      </c>
      <c r="RC93" s="1">
        <f t="shared" si="31"/>
        <v>58</v>
      </c>
      <c r="RD93" s="1">
        <f t="shared" si="32"/>
        <v>30</v>
      </c>
      <c r="RE93" s="1">
        <f t="shared" si="33"/>
        <v>53</v>
      </c>
      <c r="RF93" s="1">
        <f t="shared" si="34"/>
        <v>53</v>
      </c>
      <c r="RG93" s="23">
        <f t="shared" si="35"/>
        <v>53</v>
      </c>
      <c r="RH93" s="1">
        <f t="shared" si="36"/>
        <v>60</v>
      </c>
      <c r="RI93" s="1">
        <f t="shared" si="37"/>
        <v>71</v>
      </c>
      <c r="RJ93" s="1">
        <f t="shared" si="38"/>
        <v>30</v>
      </c>
      <c r="RK93" s="1">
        <f t="shared" si="39"/>
        <v>64</v>
      </c>
      <c r="RL93" s="1">
        <f t="shared" si="40"/>
        <v>24</v>
      </c>
      <c r="RM93" s="1">
        <f t="shared" si="41"/>
        <v>43</v>
      </c>
      <c r="RN93" s="1">
        <f t="shared" si="42"/>
        <v>64</v>
      </c>
      <c r="RO93" s="1">
        <f t="shared" si="43"/>
        <v>57</v>
      </c>
      <c r="RP93" s="1">
        <f t="shared" si="44"/>
        <v>61</v>
      </c>
      <c r="RQ93" s="1">
        <f t="shared" si="45"/>
        <v>48</v>
      </c>
      <c r="RR93" s="1">
        <f t="shared" si="46"/>
        <v>71</v>
      </c>
      <c r="RS93" s="1">
        <f t="shared" si="30"/>
        <v>67</v>
      </c>
      <c r="RT93" s="1">
        <f t="shared" si="47"/>
        <v>40</v>
      </c>
    </row>
    <row r="94" spans="1:488" x14ac:dyDescent="0.25">
      <c r="A94">
        <f t="shared" si="24"/>
        <v>26</v>
      </c>
      <c r="B94">
        <f t="shared" si="25"/>
        <v>2023</v>
      </c>
      <c r="C94" s="2">
        <v>45102</v>
      </c>
      <c r="D94">
        <v>6</v>
      </c>
      <c r="E94" t="s">
        <v>29</v>
      </c>
      <c r="F94">
        <v>45</v>
      </c>
      <c r="G94" t="s">
        <v>30</v>
      </c>
      <c r="H94">
        <v>35</v>
      </c>
      <c r="I94" t="s">
        <v>31</v>
      </c>
      <c r="J94">
        <v>11</v>
      </c>
      <c r="K94" t="s">
        <v>32</v>
      </c>
      <c r="L94">
        <v>3</v>
      </c>
      <c r="M94" t="s">
        <v>33</v>
      </c>
      <c r="N94">
        <v>1</v>
      </c>
      <c r="O94" t="s">
        <v>34</v>
      </c>
      <c r="P94">
        <v>16</v>
      </c>
      <c r="Q94" t="s">
        <v>35</v>
      </c>
      <c r="R94">
        <v>13</v>
      </c>
      <c r="S94" t="s">
        <v>36</v>
      </c>
      <c r="T94">
        <v>6</v>
      </c>
      <c r="U94" t="s">
        <v>37</v>
      </c>
      <c r="V94">
        <v>5</v>
      </c>
      <c r="W94" t="s">
        <v>38</v>
      </c>
      <c r="X94">
        <v>4</v>
      </c>
      <c r="Y94" t="s">
        <v>39</v>
      </c>
      <c r="Z94">
        <v>5</v>
      </c>
      <c r="AA94" t="s">
        <v>40</v>
      </c>
      <c r="AB94">
        <v>8</v>
      </c>
      <c r="AC94" t="s">
        <v>41</v>
      </c>
      <c r="AD94">
        <v>7</v>
      </c>
      <c r="AE94" t="s">
        <v>42</v>
      </c>
      <c r="AF94">
        <v>4</v>
      </c>
      <c r="AG94" t="s">
        <v>43</v>
      </c>
      <c r="AH94">
        <v>5</v>
      </c>
      <c r="AI94" t="s">
        <v>44</v>
      </c>
      <c r="AJ94">
        <v>6</v>
      </c>
      <c r="AK94" t="s">
        <v>45</v>
      </c>
      <c r="AL94">
        <v>7</v>
      </c>
      <c r="AM94" t="s">
        <v>46</v>
      </c>
      <c r="AN94">
        <v>13</v>
      </c>
      <c r="AO94" t="s">
        <v>47</v>
      </c>
      <c r="AP94">
        <v>2</v>
      </c>
      <c r="AQ94" t="s">
        <v>48</v>
      </c>
      <c r="AT94">
        <v>11</v>
      </c>
      <c r="AU94" t="s">
        <v>50</v>
      </c>
      <c r="AX94">
        <v>17</v>
      </c>
      <c r="AY94" t="s">
        <v>52</v>
      </c>
      <c r="AZ94">
        <v>6</v>
      </c>
      <c r="BA94" t="s">
        <v>53</v>
      </c>
      <c r="BB94">
        <v>3</v>
      </c>
      <c r="BC94" t="s">
        <v>54</v>
      </c>
      <c r="BD94">
        <v>5</v>
      </c>
      <c r="BE94" t="s">
        <v>55</v>
      </c>
      <c r="BF94">
        <v>8</v>
      </c>
      <c r="BG94" t="s">
        <v>56</v>
      </c>
      <c r="BH94">
        <v>5</v>
      </c>
      <c r="BI94" t="s">
        <v>57</v>
      </c>
      <c r="BJ94">
        <v>3</v>
      </c>
      <c r="BK94" t="s">
        <v>58</v>
      </c>
      <c r="BL94">
        <v>3</v>
      </c>
      <c r="BM94" t="s">
        <v>59</v>
      </c>
      <c r="BN94">
        <v>15</v>
      </c>
      <c r="BO94" t="s">
        <v>60</v>
      </c>
      <c r="BP94">
        <v>11</v>
      </c>
      <c r="BQ94" t="s">
        <v>61</v>
      </c>
      <c r="BR94">
        <v>1</v>
      </c>
      <c r="BS94" t="s">
        <v>62</v>
      </c>
      <c r="BV94">
        <v>6</v>
      </c>
      <c r="BW94" t="s">
        <v>64</v>
      </c>
      <c r="BX94">
        <v>92</v>
      </c>
      <c r="BY94" t="s">
        <v>65</v>
      </c>
      <c r="BZ94">
        <v>50</v>
      </c>
      <c r="CA94" t="s">
        <v>66</v>
      </c>
      <c r="CB94">
        <v>57</v>
      </c>
      <c r="CC94" t="s">
        <v>67</v>
      </c>
      <c r="CD94">
        <v>62</v>
      </c>
      <c r="CE94" t="s">
        <v>68</v>
      </c>
      <c r="CF94">
        <v>20</v>
      </c>
      <c r="CG94" t="s">
        <v>69</v>
      </c>
      <c r="CH94">
        <v>43</v>
      </c>
      <c r="CI94" t="s">
        <v>70</v>
      </c>
      <c r="CJ94">
        <v>43</v>
      </c>
      <c r="CK94" t="s">
        <v>71</v>
      </c>
      <c r="CL94">
        <v>48</v>
      </c>
      <c r="CM94" t="s">
        <v>72</v>
      </c>
      <c r="CN94">
        <v>59</v>
      </c>
      <c r="CO94" t="s">
        <v>73</v>
      </c>
      <c r="CP94">
        <v>68</v>
      </c>
      <c r="CQ94" t="s">
        <v>74</v>
      </c>
      <c r="CR94">
        <v>35</v>
      </c>
      <c r="CS94" t="s">
        <v>75</v>
      </c>
      <c r="CT94">
        <v>17</v>
      </c>
      <c r="CU94" t="s">
        <v>76</v>
      </c>
      <c r="CV94">
        <v>56</v>
      </c>
      <c r="CW94" t="s">
        <v>77</v>
      </c>
      <c r="CX94">
        <v>59</v>
      </c>
      <c r="CY94" t="s">
        <v>78</v>
      </c>
      <c r="CZ94">
        <v>30</v>
      </c>
      <c r="DA94" t="s">
        <v>79</v>
      </c>
      <c r="DD94">
        <v>36</v>
      </c>
      <c r="DE94" t="s">
        <v>81</v>
      </c>
      <c r="DF94">
        <v>63</v>
      </c>
      <c r="DG94" t="s">
        <v>82</v>
      </c>
      <c r="DH94">
        <v>48</v>
      </c>
      <c r="DI94" t="s">
        <v>83</v>
      </c>
      <c r="DJ94">
        <v>68</v>
      </c>
      <c r="DK94" t="s">
        <v>84</v>
      </c>
      <c r="DL94">
        <v>59</v>
      </c>
      <c r="DM94" t="s">
        <v>85</v>
      </c>
      <c r="DN94">
        <v>61</v>
      </c>
      <c r="DO94" t="s">
        <v>86</v>
      </c>
      <c r="DP94">
        <v>64</v>
      </c>
      <c r="DQ94" t="s">
        <v>87</v>
      </c>
      <c r="DR94">
        <v>45</v>
      </c>
      <c r="DS94" t="s">
        <v>88</v>
      </c>
      <c r="DT94">
        <v>80</v>
      </c>
      <c r="DU94" t="s">
        <v>89</v>
      </c>
      <c r="DV94">
        <v>44</v>
      </c>
      <c r="DW94" t="s">
        <v>90</v>
      </c>
      <c r="DX94">
        <v>55</v>
      </c>
      <c r="DY94" t="s">
        <v>91</v>
      </c>
      <c r="DZ94">
        <v>37</v>
      </c>
      <c r="EA94" t="s">
        <v>92</v>
      </c>
      <c r="EB94">
        <v>55</v>
      </c>
      <c r="EC94" t="s">
        <v>93</v>
      </c>
      <c r="EF94">
        <v>39</v>
      </c>
      <c r="EG94" t="s">
        <v>95</v>
      </c>
      <c r="QY94">
        <f t="shared" si="26"/>
        <v>26</v>
      </c>
      <c r="QZ94">
        <f t="shared" si="27"/>
        <v>2023</v>
      </c>
      <c r="RA94" s="2">
        <f t="shared" si="28"/>
        <v>45102</v>
      </c>
      <c r="RB94" s="1">
        <f t="shared" si="29"/>
        <v>51</v>
      </c>
      <c r="RC94" s="1">
        <f t="shared" si="31"/>
        <v>66</v>
      </c>
      <c r="RD94" s="1">
        <f t="shared" si="32"/>
        <v>25</v>
      </c>
      <c r="RE94" s="1">
        <f t="shared" si="33"/>
        <v>47</v>
      </c>
      <c r="RF94" s="1">
        <f t="shared" si="34"/>
        <v>48</v>
      </c>
      <c r="RG94" s="23">
        <f t="shared" si="35"/>
        <v>56</v>
      </c>
      <c r="RH94" s="1">
        <f t="shared" si="36"/>
        <v>66</v>
      </c>
      <c r="RI94" s="1">
        <f t="shared" si="37"/>
        <v>72</v>
      </c>
      <c r="RJ94" s="1">
        <f t="shared" si="38"/>
        <v>23</v>
      </c>
      <c r="RK94" s="1">
        <f t="shared" si="39"/>
        <v>63</v>
      </c>
      <c r="RL94" s="1">
        <f t="shared" si="40"/>
        <v>32</v>
      </c>
      <c r="RM94" s="1">
        <f t="shared" si="41"/>
        <v>47</v>
      </c>
      <c r="RN94" s="1">
        <f t="shared" si="42"/>
        <v>74</v>
      </c>
      <c r="RO94" s="1">
        <f t="shared" si="43"/>
        <v>62</v>
      </c>
      <c r="RP94" s="1">
        <f t="shared" si="44"/>
        <v>66</v>
      </c>
      <c r="RQ94" s="1">
        <f t="shared" si="45"/>
        <v>47</v>
      </c>
      <c r="RR94" s="1">
        <f t="shared" si="46"/>
        <v>70</v>
      </c>
      <c r="RS94" s="1">
        <f t="shared" si="30"/>
        <v>72</v>
      </c>
      <c r="RT94" s="1">
        <f t="shared" si="47"/>
        <v>45</v>
      </c>
    </row>
    <row r="95" spans="1:488" x14ac:dyDescent="0.25">
      <c r="A95">
        <f t="shared" si="24"/>
        <v>25</v>
      </c>
      <c r="B95">
        <f t="shared" si="25"/>
        <v>2023</v>
      </c>
      <c r="C95" s="2">
        <v>45095</v>
      </c>
      <c r="D95">
        <v>7</v>
      </c>
      <c r="E95" t="s">
        <v>29</v>
      </c>
      <c r="F95">
        <v>47</v>
      </c>
      <c r="G95" t="s">
        <v>30</v>
      </c>
      <c r="H95">
        <v>34</v>
      </c>
      <c r="I95" t="s">
        <v>31</v>
      </c>
      <c r="J95">
        <v>9</v>
      </c>
      <c r="K95" t="s">
        <v>32</v>
      </c>
      <c r="L95">
        <v>3</v>
      </c>
      <c r="M95" t="s">
        <v>33</v>
      </c>
      <c r="P95">
        <v>22</v>
      </c>
      <c r="Q95" t="s">
        <v>35</v>
      </c>
      <c r="R95">
        <v>9</v>
      </c>
      <c r="S95" t="s">
        <v>36</v>
      </c>
      <c r="T95">
        <v>6</v>
      </c>
      <c r="U95" t="s">
        <v>37</v>
      </c>
      <c r="V95">
        <v>7</v>
      </c>
      <c r="W95" t="s">
        <v>38</v>
      </c>
      <c r="X95">
        <v>6</v>
      </c>
      <c r="Y95" t="s">
        <v>39</v>
      </c>
      <c r="Z95">
        <v>8</v>
      </c>
      <c r="AA95" t="s">
        <v>40</v>
      </c>
      <c r="AB95">
        <v>8</v>
      </c>
      <c r="AC95" t="s">
        <v>41</v>
      </c>
      <c r="AD95">
        <v>7</v>
      </c>
      <c r="AE95" t="s">
        <v>42</v>
      </c>
      <c r="AF95">
        <v>6</v>
      </c>
      <c r="AG95" t="s">
        <v>43</v>
      </c>
      <c r="AH95">
        <v>2</v>
      </c>
      <c r="AI95" t="s">
        <v>44</v>
      </c>
      <c r="AJ95">
        <v>5</v>
      </c>
      <c r="AK95" t="s">
        <v>45</v>
      </c>
      <c r="AL95">
        <v>11</v>
      </c>
      <c r="AM95" t="s">
        <v>46</v>
      </c>
      <c r="AN95">
        <v>15</v>
      </c>
      <c r="AO95" t="s">
        <v>47</v>
      </c>
      <c r="AP95">
        <v>3</v>
      </c>
      <c r="AQ95" t="s">
        <v>48</v>
      </c>
      <c r="AT95">
        <v>12</v>
      </c>
      <c r="AU95" t="s">
        <v>50</v>
      </c>
      <c r="AV95">
        <v>2</v>
      </c>
      <c r="AW95" t="s">
        <v>51</v>
      </c>
      <c r="AX95">
        <v>18</v>
      </c>
      <c r="AY95" t="s">
        <v>52</v>
      </c>
      <c r="AZ95">
        <v>5</v>
      </c>
      <c r="BA95" t="s">
        <v>53</v>
      </c>
      <c r="BB95">
        <v>2</v>
      </c>
      <c r="BC95" t="s">
        <v>54</v>
      </c>
      <c r="BD95">
        <v>5</v>
      </c>
      <c r="BE95" t="s">
        <v>55</v>
      </c>
      <c r="BF95">
        <v>10</v>
      </c>
      <c r="BG95" t="s">
        <v>56</v>
      </c>
      <c r="BH95">
        <v>4</v>
      </c>
      <c r="BI95" t="s">
        <v>57</v>
      </c>
      <c r="BJ95">
        <v>2</v>
      </c>
      <c r="BK95" t="s">
        <v>58</v>
      </c>
      <c r="BL95">
        <v>2</v>
      </c>
      <c r="BM95" t="s">
        <v>59</v>
      </c>
      <c r="BN95">
        <v>14</v>
      </c>
      <c r="BO95" t="s">
        <v>60</v>
      </c>
      <c r="BP95">
        <v>11</v>
      </c>
      <c r="BQ95" t="s">
        <v>61</v>
      </c>
      <c r="BR95">
        <v>1</v>
      </c>
      <c r="BS95" t="s">
        <v>62</v>
      </c>
      <c r="BV95">
        <v>6</v>
      </c>
      <c r="BW95" t="s">
        <v>64</v>
      </c>
      <c r="BX95">
        <v>84</v>
      </c>
      <c r="BY95" t="s">
        <v>65</v>
      </c>
      <c r="BZ95">
        <v>49</v>
      </c>
      <c r="CA95" t="s">
        <v>66</v>
      </c>
      <c r="CB95">
        <v>66</v>
      </c>
      <c r="CC95" t="s">
        <v>67</v>
      </c>
      <c r="CD95">
        <v>63</v>
      </c>
      <c r="CE95" t="s">
        <v>68</v>
      </c>
      <c r="CF95">
        <v>26</v>
      </c>
      <c r="CG95" t="s">
        <v>69</v>
      </c>
      <c r="CH95">
        <v>51</v>
      </c>
      <c r="CI95" t="s">
        <v>70</v>
      </c>
      <c r="CJ95">
        <v>48</v>
      </c>
      <c r="CK95" t="s">
        <v>71</v>
      </c>
      <c r="CL95">
        <v>55</v>
      </c>
      <c r="CM95" t="s">
        <v>72</v>
      </c>
      <c r="CN95">
        <v>58</v>
      </c>
      <c r="CO95" t="s">
        <v>73</v>
      </c>
      <c r="CP95">
        <v>77</v>
      </c>
      <c r="CQ95" t="s">
        <v>74</v>
      </c>
      <c r="CR95">
        <v>34</v>
      </c>
      <c r="CS95" t="s">
        <v>75</v>
      </c>
      <c r="CT95">
        <v>18</v>
      </c>
      <c r="CU95" t="s">
        <v>76</v>
      </c>
      <c r="CV95">
        <v>56</v>
      </c>
      <c r="CW95" t="s">
        <v>77</v>
      </c>
      <c r="CX95">
        <v>62</v>
      </c>
      <c r="CY95" t="s">
        <v>78</v>
      </c>
      <c r="CZ95">
        <v>41</v>
      </c>
      <c r="DA95" t="s">
        <v>79</v>
      </c>
      <c r="DD95">
        <v>38</v>
      </c>
      <c r="DE95" t="s">
        <v>81</v>
      </c>
      <c r="DF95">
        <v>70</v>
      </c>
      <c r="DG95" t="s">
        <v>82</v>
      </c>
      <c r="DH95">
        <v>45</v>
      </c>
      <c r="DI95" t="s">
        <v>83</v>
      </c>
      <c r="DJ95">
        <v>64</v>
      </c>
      <c r="DK95" t="s">
        <v>84</v>
      </c>
      <c r="DL95">
        <v>51</v>
      </c>
      <c r="DM95" t="s">
        <v>85</v>
      </c>
      <c r="DN95">
        <v>56</v>
      </c>
      <c r="DO95" t="s">
        <v>86</v>
      </c>
      <c r="DP95">
        <v>55</v>
      </c>
      <c r="DQ95" t="s">
        <v>87</v>
      </c>
      <c r="DR95">
        <v>28</v>
      </c>
      <c r="DS95" t="s">
        <v>88</v>
      </c>
      <c r="DT95">
        <v>84</v>
      </c>
      <c r="DU95" t="s">
        <v>89</v>
      </c>
      <c r="DV95">
        <v>48</v>
      </c>
      <c r="DW95" t="s">
        <v>90</v>
      </c>
      <c r="DX95">
        <v>51</v>
      </c>
      <c r="DY95" t="s">
        <v>91</v>
      </c>
      <c r="DZ95">
        <v>43</v>
      </c>
      <c r="EA95" t="s">
        <v>92</v>
      </c>
      <c r="EB95">
        <v>64</v>
      </c>
      <c r="EC95" t="s">
        <v>93</v>
      </c>
      <c r="EF95">
        <v>46</v>
      </c>
      <c r="EG95" t="s">
        <v>95</v>
      </c>
      <c r="QY95">
        <f t="shared" si="26"/>
        <v>25</v>
      </c>
      <c r="QZ95">
        <f t="shared" si="27"/>
        <v>2023</v>
      </c>
      <c r="RA95" s="2">
        <f t="shared" si="28"/>
        <v>45095</v>
      </c>
      <c r="RB95" s="1">
        <f t="shared" si="29"/>
        <v>54</v>
      </c>
      <c r="RC95" s="1">
        <f t="shared" si="31"/>
        <v>71</v>
      </c>
      <c r="RD95" s="1">
        <f t="shared" si="32"/>
        <v>33</v>
      </c>
      <c r="RE95" s="1">
        <f t="shared" si="33"/>
        <v>57</v>
      </c>
      <c r="RF95" s="1">
        <f t="shared" si="34"/>
        <v>56</v>
      </c>
      <c r="RG95" s="23">
        <f t="shared" si="35"/>
        <v>63</v>
      </c>
      <c r="RH95" s="1">
        <f t="shared" si="36"/>
        <v>65</v>
      </c>
      <c r="RI95" s="1">
        <f t="shared" si="37"/>
        <v>83</v>
      </c>
      <c r="RJ95" s="1">
        <f t="shared" si="38"/>
        <v>23</v>
      </c>
      <c r="RK95" s="1">
        <f t="shared" si="39"/>
        <v>67</v>
      </c>
      <c r="RL95" s="1">
        <f t="shared" si="40"/>
        <v>44</v>
      </c>
      <c r="RM95" s="1">
        <f t="shared" si="41"/>
        <v>50</v>
      </c>
      <c r="RN95" s="1">
        <f t="shared" si="42"/>
        <v>69</v>
      </c>
      <c r="RO95" s="1">
        <f t="shared" si="43"/>
        <v>53</v>
      </c>
      <c r="RP95" s="1">
        <f t="shared" si="44"/>
        <v>61</v>
      </c>
      <c r="RQ95" s="1">
        <f t="shared" si="45"/>
        <v>50</v>
      </c>
      <c r="RR95" s="1">
        <f t="shared" si="46"/>
        <v>65</v>
      </c>
      <c r="RS95" s="1">
        <f t="shared" si="30"/>
        <v>77</v>
      </c>
      <c r="RT95" s="1">
        <f t="shared" si="47"/>
        <v>52</v>
      </c>
    </row>
    <row r="96" spans="1:488" x14ac:dyDescent="0.25">
      <c r="A96">
        <f t="shared" si="24"/>
        <v>24</v>
      </c>
      <c r="B96">
        <f t="shared" si="25"/>
        <v>2023</v>
      </c>
      <c r="C96" s="2">
        <v>45088</v>
      </c>
      <c r="D96">
        <v>8</v>
      </c>
      <c r="E96" t="s">
        <v>29</v>
      </c>
      <c r="F96">
        <v>51</v>
      </c>
      <c r="G96" t="s">
        <v>30</v>
      </c>
      <c r="H96">
        <v>32</v>
      </c>
      <c r="I96" t="s">
        <v>31</v>
      </c>
      <c r="J96">
        <v>7</v>
      </c>
      <c r="K96" t="s">
        <v>32</v>
      </c>
      <c r="L96">
        <v>2</v>
      </c>
      <c r="M96" t="s">
        <v>33</v>
      </c>
      <c r="P96">
        <v>14</v>
      </c>
      <c r="Q96" t="s">
        <v>35</v>
      </c>
      <c r="R96">
        <v>7</v>
      </c>
      <c r="S96" t="s">
        <v>36</v>
      </c>
      <c r="T96">
        <v>7</v>
      </c>
      <c r="U96" t="s">
        <v>37</v>
      </c>
      <c r="V96">
        <v>7</v>
      </c>
      <c r="W96" t="s">
        <v>38</v>
      </c>
      <c r="X96">
        <v>6</v>
      </c>
      <c r="Y96" t="s">
        <v>39</v>
      </c>
      <c r="Z96">
        <v>13</v>
      </c>
      <c r="AA96" t="s">
        <v>40</v>
      </c>
      <c r="AB96">
        <v>6</v>
      </c>
      <c r="AC96" t="s">
        <v>41</v>
      </c>
      <c r="AD96">
        <v>10</v>
      </c>
      <c r="AE96" t="s">
        <v>42</v>
      </c>
      <c r="AF96">
        <v>8</v>
      </c>
      <c r="AG96" t="s">
        <v>43</v>
      </c>
      <c r="AH96">
        <v>5</v>
      </c>
      <c r="AI96" t="s">
        <v>44</v>
      </c>
      <c r="AJ96">
        <v>3</v>
      </c>
      <c r="AK96" t="s">
        <v>45</v>
      </c>
      <c r="AL96">
        <v>11</v>
      </c>
      <c r="AM96" t="s">
        <v>46</v>
      </c>
      <c r="AN96">
        <v>14</v>
      </c>
      <c r="AO96" t="s">
        <v>47</v>
      </c>
      <c r="AP96">
        <v>3</v>
      </c>
      <c r="AQ96" t="s">
        <v>48</v>
      </c>
      <c r="AT96">
        <v>13</v>
      </c>
      <c r="AU96" t="s">
        <v>50</v>
      </c>
      <c r="AX96">
        <v>17</v>
      </c>
      <c r="AY96" t="s">
        <v>52</v>
      </c>
      <c r="AZ96">
        <v>9</v>
      </c>
      <c r="BA96" t="s">
        <v>53</v>
      </c>
      <c r="BB96">
        <v>4</v>
      </c>
      <c r="BC96" t="s">
        <v>54</v>
      </c>
      <c r="BD96">
        <v>4</v>
      </c>
      <c r="BE96" t="s">
        <v>55</v>
      </c>
      <c r="BF96">
        <v>4</v>
      </c>
      <c r="BG96" t="s">
        <v>56</v>
      </c>
      <c r="BH96">
        <v>4</v>
      </c>
      <c r="BI96" t="s">
        <v>57</v>
      </c>
      <c r="BL96">
        <v>4</v>
      </c>
      <c r="BM96" t="s">
        <v>59</v>
      </c>
      <c r="BN96">
        <v>12</v>
      </c>
      <c r="BO96" t="s">
        <v>60</v>
      </c>
      <c r="BP96">
        <v>6</v>
      </c>
      <c r="BQ96" t="s">
        <v>61</v>
      </c>
      <c r="BV96">
        <v>9</v>
      </c>
      <c r="BW96" t="s">
        <v>64</v>
      </c>
      <c r="BX96">
        <v>83</v>
      </c>
      <c r="BY96" t="s">
        <v>65</v>
      </c>
      <c r="BZ96">
        <v>49</v>
      </c>
      <c r="CA96" t="s">
        <v>66</v>
      </c>
      <c r="CB96">
        <v>54</v>
      </c>
      <c r="CC96" t="s">
        <v>67</v>
      </c>
      <c r="CD96">
        <v>62</v>
      </c>
      <c r="CE96" t="s">
        <v>68</v>
      </c>
      <c r="CF96">
        <v>40</v>
      </c>
      <c r="CG96" t="s">
        <v>69</v>
      </c>
      <c r="CH96">
        <v>50</v>
      </c>
      <c r="CI96" t="s">
        <v>70</v>
      </c>
      <c r="CJ96">
        <v>53</v>
      </c>
      <c r="CK96" t="s">
        <v>71</v>
      </c>
      <c r="CL96">
        <v>53</v>
      </c>
      <c r="CM96" t="s">
        <v>72</v>
      </c>
      <c r="CN96">
        <v>62</v>
      </c>
      <c r="CO96" t="s">
        <v>73</v>
      </c>
      <c r="CP96">
        <v>83</v>
      </c>
      <c r="CQ96" t="s">
        <v>74</v>
      </c>
      <c r="CR96">
        <v>26</v>
      </c>
      <c r="CS96" t="s">
        <v>75</v>
      </c>
      <c r="CT96">
        <v>27</v>
      </c>
      <c r="CU96" t="s">
        <v>76</v>
      </c>
      <c r="CV96">
        <v>64</v>
      </c>
      <c r="CW96" t="s">
        <v>77</v>
      </c>
      <c r="CX96">
        <v>60</v>
      </c>
      <c r="CY96" t="s">
        <v>78</v>
      </c>
      <c r="CZ96">
        <v>42</v>
      </c>
      <c r="DA96" t="s">
        <v>79</v>
      </c>
      <c r="DD96">
        <v>40</v>
      </c>
      <c r="DE96" t="s">
        <v>81</v>
      </c>
      <c r="DF96">
        <v>60</v>
      </c>
      <c r="DG96" t="s">
        <v>82</v>
      </c>
      <c r="DH96">
        <v>41</v>
      </c>
      <c r="DI96" t="s">
        <v>83</v>
      </c>
      <c r="DJ96">
        <v>57</v>
      </c>
      <c r="DK96" t="s">
        <v>84</v>
      </c>
      <c r="DL96">
        <v>60</v>
      </c>
      <c r="DM96" t="s">
        <v>85</v>
      </c>
      <c r="DN96">
        <v>51</v>
      </c>
      <c r="DO96" t="s">
        <v>86</v>
      </c>
      <c r="DP96">
        <v>57</v>
      </c>
      <c r="DQ96" t="s">
        <v>87</v>
      </c>
      <c r="DR96">
        <v>23</v>
      </c>
      <c r="DS96" t="s">
        <v>88</v>
      </c>
      <c r="DT96">
        <v>93</v>
      </c>
      <c r="DU96" t="s">
        <v>89</v>
      </c>
      <c r="DV96">
        <v>57</v>
      </c>
      <c r="DW96" t="s">
        <v>90</v>
      </c>
      <c r="DX96">
        <v>56</v>
      </c>
      <c r="DY96" t="s">
        <v>91</v>
      </c>
      <c r="DZ96">
        <v>46</v>
      </c>
      <c r="EA96" t="s">
        <v>92</v>
      </c>
      <c r="EB96">
        <v>73</v>
      </c>
      <c r="EC96" t="s">
        <v>93</v>
      </c>
      <c r="EF96">
        <v>53</v>
      </c>
      <c r="EG96" t="s">
        <v>95</v>
      </c>
      <c r="QY96">
        <f t="shared" si="26"/>
        <v>24</v>
      </c>
      <c r="QZ96">
        <f t="shared" si="27"/>
        <v>2023</v>
      </c>
      <c r="RA96" s="2">
        <f t="shared" si="28"/>
        <v>45088</v>
      </c>
      <c r="RB96" s="1">
        <f t="shared" si="29"/>
        <v>59</v>
      </c>
      <c r="RC96" s="1">
        <f t="shared" si="31"/>
        <v>63</v>
      </c>
      <c r="RD96" s="1">
        <f t="shared" si="32"/>
        <v>47</v>
      </c>
      <c r="RE96" s="1">
        <f t="shared" si="33"/>
        <v>56</v>
      </c>
      <c r="RF96" s="1">
        <f t="shared" si="34"/>
        <v>66</v>
      </c>
      <c r="RG96" s="23">
        <f t="shared" si="35"/>
        <v>59</v>
      </c>
      <c r="RH96" s="1">
        <f t="shared" si="36"/>
        <v>72</v>
      </c>
      <c r="RI96" s="1">
        <f t="shared" si="37"/>
        <v>91</v>
      </c>
      <c r="RJ96" s="1">
        <f t="shared" si="38"/>
        <v>30</v>
      </c>
      <c r="RK96" s="1">
        <f t="shared" si="39"/>
        <v>75</v>
      </c>
      <c r="RL96" s="1">
        <f t="shared" si="40"/>
        <v>45</v>
      </c>
      <c r="RM96" s="1">
        <f t="shared" si="41"/>
        <v>53</v>
      </c>
      <c r="RN96" s="1">
        <f t="shared" si="42"/>
        <v>66</v>
      </c>
      <c r="RO96" s="1">
        <f t="shared" si="43"/>
        <v>64</v>
      </c>
      <c r="RP96" s="1">
        <f t="shared" si="44"/>
        <v>55</v>
      </c>
      <c r="RQ96" s="1">
        <f t="shared" si="45"/>
        <v>61</v>
      </c>
      <c r="RR96" s="1">
        <f t="shared" si="46"/>
        <v>68</v>
      </c>
      <c r="RS96" s="1">
        <f t="shared" si="30"/>
        <v>74</v>
      </c>
      <c r="RT96" s="1">
        <f t="shared" si="47"/>
        <v>62</v>
      </c>
    </row>
    <row r="97" spans="1:488" x14ac:dyDescent="0.25">
      <c r="A97">
        <f t="shared" si="24"/>
        <v>23</v>
      </c>
      <c r="B97">
        <f t="shared" si="25"/>
        <v>2023</v>
      </c>
      <c r="C97" s="2">
        <v>45081</v>
      </c>
      <c r="D97">
        <v>9</v>
      </c>
      <c r="E97" t="s">
        <v>29</v>
      </c>
      <c r="F97">
        <v>53</v>
      </c>
      <c r="G97" t="s">
        <v>30</v>
      </c>
      <c r="H97">
        <v>31</v>
      </c>
      <c r="I97" t="s">
        <v>31</v>
      </c>
      <c r="J97">
        <v>5</v>
      </c>
      <c r="K97" t="s">
        <v>32</v>
      </c>
      <c r="L97">
        <v>2</v>
      </c>
      <c r="M97" t="s">
        <v>33</v>
      </c>
      <c r="P97">
        <v>13</v>
      </c>
      <c r="Q97" t="s">
        <v>35</v>
      </c>
      <c r="R97">
        <v>9</v>
      </c>
      <c r="S97" t="s">
        <v>36</v>
      </c>
      <c r="V97">
        <v>9</v>
      </c>
      <c r="W97" t="s">
        <v>38</v>
      </c>
      <c r="X97">
        <v>9</v>
      </c>
      <c r="Y97" t="s">
        <v>39</v>
      </c>
      <c r="Z97">
        <v>11</v>
      </c>
      <c r="AA97" t="s">
        <v>40</v>
      </c>
      <c r="AB97">
        <v>7</v>
      </c>
      <c r="AC97" t="s">
        <v>41</v>
      </c>
      <c r="AD97">
        <v>11</v>
      </c>
      <c r="AE97" t="s">
        <v>42</v>
      </c>
      <c r="AF97">
        <v>1</v>
      </c>
      <c r="AG97" t="s">
        <v>43</v>
      </c>
      <c r="AH97">
        <v>4</v>
      </c>
      <c r="AI97" t="s">
        <v>44</v>
      </c>
      <c r="AJ97">
        <v>5</v>
      </c>
      <c r="AK97" t="s">
        <v>45</v>
      </c>
      <c r="AL97">
        <v>12</v>
      </c>
      <c r="AM97" t="s">
        <v>46</v>
      </c>
      <c r="AN97">
        <v>13</v>
      </c>
      <c r="AO97" t="s">
        <v>47</v>
      </c>
      <c r="AP97">
        <v>4</v>
      </c>
      <c r="AQ97" t="s">
        <v>48</v>
      </c>
      <c r="AT97">
        <v>13</v>
      </c>
      <c r="AU97" t="s">
        <v>50</v>
      </c>
      <c r="AZ97">
        <v>8</v>
      </c>
      <c r="BA97" t="s">
        <v>53</v>
      </c>
      <c r="BB97">
        <v>6</v>
      </c>
      <c r="BC97" t="s">
        <v>54</v>
      </c>
      <c r="BD97">
        <v>7</v>
      </c>
      <c r="BE97" t="s">
        <v>55</v>
      </c>
      <c r="BH97">
        <v>1</v>
      </c>
      <c r="BI97" t="s">
        <v>57</v>
      </c>
      <c r="BL97">
        <v>4</v>
      </c>
      <c r="BM97" t="s">
        <v>59</v>
      </c>
      <c r="BN97">
        <v>12</v>
      </c>
      <c r="BO97" t="s">
        <v>60</v>
      </c>
      <c r="BP97">
        <v>6</v>
      </c>
      <c r="BQ97" t="s">
        <v>61</v>
      </c>
      <c r="BR97">
        <v>2</v>
      </c>
      <c r="BS97" t="s">
        <v>62</v>
      </c>
      <c r="BV97">
        <v>12</v>
      </c>
      <c r="BW97" t="s">
        <v>64</v>
      </c>
      <c r="BX97">
        <v>100</v>
      </c>
      <c r="BY97" t="s">
        <v>65</v>
      </c>
      <c r="BZ97">
        <v>46</v>
      </c>
      <c r="CA97" t="s">
        <v>66</v>
      </c>
      <c r="CB97">
        <v>71</v>
      </c>
      <c r="CC97" t="s">
        <v>67</v>
      </c>
      <c r="CD97">
        <v>100</v>
      </c>
      <c r="CE97" t="s">
        <v>68</v>
      </c>
      <c r="CF97">
        <v>42</v>
      </c>
      <c r="CG97" t="s">
        <v>69</v>
      </c>
      <c r="CH97">
        <v>53</v>
      </c>
      <c r="CI97" t="s">
        <v>70</v>
      </c>
      <c r="CJ97">
        <v>59</v>
      </c>
      <c r="CK97" t="s">
        <v>71</v>
      </c>
      <c r="CL97">
        <v>50</v>
      </c>
      <c r="CM97" t="s">
        <v>72</v>
      </c>
      <c r="CN97">
        <v>67</v>
      </c>
      <c r="CO97" t="s">
        <v>73</v>
      </c>
      <c r="CP97">
        <v>90</v>
      </c>
      <c r="CQ97" t="s">
        <v>74</v>
      </c>
      <c r="CR97">
        <v>30</v>
      </c>
      <c r="CS97" t="s">
        <v>75</v>
      </c>
      <c r="CT97">
        <v>35</v>
      </c>
      <c r="CU97" t="s">
        <v>76</v>
      </c>
      <c r="CV97">
        <v>67</v>
      </c>
      <c r="CW97" t="s">
        <v>77</v>
      </c>
      <c r="CX97">
        <v>64</v>
      </c>
      <c r="CY97" t="s">
        <v>78</v>
      </c>
      <c r="CZ97">
        <v>44</v>
      </c>
      <c r="DA97" t="s">
        <v>79</v>
      </c>
      <c r="DD97">
        <v>45</v>
      </c>
      <c r="DE97" t="s">
        <v>81</v>
      </c>
      <c r="DJ97">
        <v>61</v>
      </c>
      <c r="DK97" t="s">
        <v>84</v>
      </c>
      <c r="DL97">
        <v>63</v>
      </c>
      <c r="DM97" t="s">
        <v>85</v>
      </c>
      <c r="DN97">
        <v>58</v>
      </c>
      <c r="DO97" t="s">
        <v>86</v>
      </c>
      <c r="DR97">
        <v>16</v>
      </c>
      <c r="DS97" t="s">
        <v>88</v>
      </c>
      <c r="DT97">
        <v>100</v>
      </c>
      <c r="DU97" t="s">
        <v>89</v>
      </c>
      <c r="DV97">
        <v>56</v>
      </c>
      <c r="DW97" t="s">
        <v>90</v>
      </c>
      <c r="DX97">
        <v>60</v>
      </c>
      <c r="DY97" t="s">
        <v>91</v>
      </c>
      <c r="DZ97">
        <v>42</v>
      </c>
      <c r="EA97" t="s">
        <v>92</v>
      </c>
      <c r="EB97">
        <v>71</v>
      </c>
      <c r="EC97" t="s">
        <v>93</v>
      </c>
      <c r="EF97">
        <v>57</v>
      </c>
      <c r="EG97" t="s">
        <v>95</v>
      </c>
      <c r="QY97">
        <f t="shared" si="26"/>
        <v>23</v>
      </c>
      <c r="QZ97">
        <f t="shared" si="27"/>
        <v>2023</v>
      </c>
      <c r="RA97" s="2">
        <f t="shared" si="28"/>
        <v>45081</v>
      </c>
      <c r="RB97" s="1">
        <f t="shared" si="29"/>
        <v>62</v>
      </c>
      <c r="RC97" s="1">
        <f t="shared" si="31"/>
        <v>59</v>
      </c>
      <c r="RD97" s="1">
        <f t="shared" si="32"/>
        <v>51</v>
      </c>
      <c r="RE97" s="1">
        <f t="shared" si="33"/>
        <v>62</v>
      </c>
      <c r="RF97" s="1">
        <f t="shared" si="34"/>
        <v>70</v>
      </c>
      <c r="RG97" s="23">
        <f t="shared" si="35"/>
        <v>57</v>
      </c>
      <c r="RH97" s="1">
        <f t="shared" si="36"/>
        <v>78</v>
      </c>
      <c r="RI97" s="1">
        <f t="shared" si="37"/>
        <v>91</v>
      </c>
      <c r="RJ97" s="1">
        <f t="shared" si="38"/>
        <v>40</v>
      </c>
      <c r="RK97" s="1">
        <f t="shared" si="39"/>
        <v>79</v>
      </c>
      <c r="RL97" s="1">
        <f t="shared" si="40"/>
        <v>48</v>
      </c>
      <c r="RM97" s="1">
        <f t="shared" si="41"/>
        <v>58</v>
      </c>
      <c r="RN97" s="1">
        <f t="shared" si="42"/>
        <v>69</v>
      </c>
      <c r="RO97" s="1">
        <f t="shared" si="43"/>
        <v>69</v>
      </c>
      <c r="RP97" s="1">
        <f t="shared" si="44"/>
        <v>65</v>
      </c>
      <c r="RQ97" s="1">
        <f t="shared" si="45"/>
        <v>60</v>
      </c>
      <c r="RR97" s="1">
        <f t="shared" si="46"/>
        <v>72</v>
      </c>
      <c r="RS97" s="1">
        <f t="shared" si="30"/>
        <v>77</v>
      </c>
      <c r="RT97" s="1">
        <f t="shared" si="47"/>
        <v>69</v>
      </c>
    </row>
    <row r="98" spans="1:488" x14ac:dyDescent="0.25">
      <c r="A98">
        <f t="shared" si="24"/>
        <v>22</v>
      </c>
      <c r="B98">
        <f t="shared" si="25"/>
        <v>2023</v>
      </c>
      <c r="C98" s="2">
        <v>45074</v>
      </c>
      <c r="P98">
        <v>17</v>
      </c>
      <c r="Q98" t="s">
        <v>35</v>
      </c>
      <c r="V98">
        <v>10</v>
      </c>
      <c r="W98" t="s">
        <v>38</v>
      </c>
      <c r="X98">
        <v>11</v>
      </c>
      <c r="Y98" t="s">
        <v>39</v>
      </c>
      <c r="Z98">
        <v>12</v>
      </c>
      <c r="AA98" t="s">
        <v>40</v>
      </c>
      <c r="AF98">
        <v>6</v>
      </c>
      <c r="AG98" t="s">
        <v>43</v>
      </c>
      <c r="AJ98">
        <v>5</v>
      </c>
      <c r="AK98" t="s">
        <v>45</v>
      </c>
      <c r="AN98">
        <v>12</v>
      </c>
      <c r="AO98" t="s">
        <v>47</v>
      </c>
      <c r="AP98">
        <v>4</v>
      </c>
      <c r="AQ98" t="s">
        <v>48</v>
      </c>
      <c r="AT98">
        <v>15</v>
      </c>
      <c r="AU98" t="s">
        <v>50</v>
      </c>
      <c r="AZ98">
        <v>7</v>
      </c>
      <c r="BA98" t="s">
        <v>53</v>
      </c>
      <c r="BD98">
        <v>7</v>
      </c>
      <c r="BE98" t="s">
        <v>55</v>
      </c>
      <c r="BP98">
        <v>11</v>
      </c>
      <c r="BQ98" t="s">
        <v>61</v>
      </c>
      <c r="BZ98">
        <v>50</v>
      </c>
      <c r="CA98" t="s">
        <v>66</v>
      </c>
      <c r="CF98">
        <v>53</v>
      </c>
      <c r="CG98" t="s">
        <v>69</v>
      </c>
      <c r="CH98">
        <v>59</v>
      </c>
      <c r="CI98" t="s">
        <v>70</v>
      </c>
      <c r="CJ98">
        <v>59</v>
      </c>
      <c r="CK98" t="s">
        <v>71</v>
      </c>
      <c r="CP98">
        <v>83</v>
      </c>
      <c r="CQ98" t="s">
        <v>74</v>
      </c>
      <c r="CT98">
        <v>58</v>
      </c>
      <c r="CU98" t="s">
        <v>76</v>
      </c>
      <c r="CX98">
        <v>61</v>
      </c>
      <c r="CY98" t="s">
        <v>78</v>
      </c>
      <c r="CZ98">
        <v>47</v>
      </c>
      <c r="DA98" t="s">
        <v>79</v>
      </c>
      <c r="DD98">
        <v>44</v>
      </c>
      <c r="DE98" t="s">
        <v>81</v>
      </c>
      <c r="DJ98">
        <v>66</v>
      </c>
      <c r="DK98" t="s">
        <v>84</v>
      </c>
      <c r="DN98">
        <v>74</v>
      </c>
      <c r="DO98" t="s">
        <v>86</v>
      </c>
      <c r="DZ98">
        <v>38</v>
      </c>
      <c r="EA98" t="s">
        <v>92</v>
      </c>
      <c r="QY98">
        <f t="shared" si="26"/>
        <v>22</v>
      </c>
      <c r="QZ98">
        <f t="shared" si="27"/>
        <v>2023</v>
      </c>
      <c r="RA98" s="2">
        <f t="shared" si="28"/>
        <v>45074</v>
      </c>
      <c r="RB98" s="1">
        <f t="shared" si="29"/>
        <v>0</v>
      </c>
      <c r="RC98" s="1">
        <f t="shared" si="31"/>
        <v>67</v>
      </c>
      <c r="RD98" s="1">
        <f t="shared" si="32"/>
        <v>63</v>
      </c>
      <c r="RE98" s="1">
        <f t="shared" si="33"/>
        <v>70</v>
      </c>
      <c r="RF98" s="1">
        <f t="shared" si="34"/>
        <v>71</v>
      </c>
      <c r="RG98" s="23">
        <f t="shared" si="35"/>
        <v>0</v>
      </c>
      <c r="RH98" s="1">
        <f t="shared" si="36"/>
        <v>0</v>
      </c>
      <c r="RI98" s="1">
        <f t="shared" si="37"/>
        <v>89</v>
      </c>
      <c r="RJ98" s="1">
        <f t="shared" si="38"/>
        <v>63</v>
      </c>
      <c r="RK98" s="1">
        <f t="shared" si="39"/>
        <v>0</v>
      </c>
      <c r="RL98" s="1">
        <f t="shared" si="40"/>
        <v>51</v>
      </c>
      <c r="RM98" s="1">
        <f t="shared" si="41"/>
        <v>59</v>
      </c>
      <c r="RN98" s="1">
        <f t="shared" si="42"/>
        <v>73</v>
      </c>
      <c r="RO98" s="1">
        <f t="shared" si="43"/>
        <v>0</v>
      </c>
      <c r="RP98" s="1">
        <f t="shared" si="44"/>
        <v>81</v>
      </c>
      <c r="RQ98" s="1">
        <f t="shared" si="45"/>
        <v>0</v>
      </c>
      <c r="RR98" s="1">
        <f t="shared" si="46"/>
        <v>0</v>
      </c>
      <c r="RS98" s="1">
        <f t="shared" si="30"/>
        <v>73</v>
      </c>
      <c r="RT98" s="1">
        <f t="shared" si="47"/>
        <v>0</v>
      </c>
    </row>
    <row r="99" spans="1:488" x14ac:dyDescent="0.25">
      <c r="A99">
        <f t="shared" si="24"/>
        <v>21</v>
      </c>
      <c r="B99">
        <f t="shared" si="25"/>
        <v>2023</v>
      </c>
      <c r="C99" s="2">
        <v>45067</v>
      </c>
      <c r="P99">
        <v>19</v>
      </c>
      <c r="Q99" t="s">
        <v>35</v>
      </c>
      <c r="V99">
        <v>11</v>
      </c>
      <c r="W99" t="s">
        <v>38</v>
      </c>
      <c r="AF99">
        <v>5</v>
      </c>
      <c r="AG99" t="s">
        <v>43</v>
      </c>
      <c r="AN99">
        <v>17</v>
      </c>
      <c r="AO99" t="s">
        <v>47</v>
      </c>
      <c r="AP99">
        <v>6</v>
      </c>
      <c r="AQ99" t="s">
        <v>48</v>
      </c>
      <c r="BZ99">
        <v>46</v>
      </c>
      <c r="CA99" t="s">
        <v>66</v>
      </c>
      <c r="CF99">
        <v>46</v>
      </c>
      <c r="CG99" t="s">
        <v>69</v>
      </c>
      <c r="CP99">
        <v>74</v>
      </c>
      <c r="CQ99" t="s">
        <v>74</v>
      </c>
      <c r="CX99">
        <v>60</v>
      </c>
      <c r="CY99" t="s">
        <v>78</v>
      </c>
      <c r="CZ99">
        <v>49</v>
      </c>
      <c r="DA99" t="s">
        <v>79</v>
      </c>
      <c r="QY99">
        <f t="shared" si="26"/>
        <v>21</v>
      </c>
      <c r="QZ99">
        <f t="shared" si="27"/>
        <v>2023</v>
      </c>
      <c r="RA99" s="2">
        <f t="shared" si="28"/>
        <v>45067</v>
      </c>
      <c r="RB99" s="1">
        <f t="shared" si="29"/>
        <v>0</v>
      </c>
      <c r="RC99" s="1">
        <f t="shared" si="31"/>
        <v>65</v>
      </c>
      <c r="RD99" s="1">
        <f t="shared" si="32"/>
        <v>57</v>
      </c>
      <c r="RE99" s="1">
        <f t="shared" si="33"/>
        <v>0</v>
      </c>
      <c r="RF99" s="1">
        <f t="shared" si="34"/>
        <v>0</v>
      </c>
      <c r="RG99" s="23">
        <f t="shared" si="35"/>
        <v>0</v>
      </c>
      <c r="RH99" s="1">
        <f t="shared" si="36"/>
        <v>0</v>
      </c>
      <c r="RI99" s="1">
        <f t="shared" si="37"/>
        <v>79</v>
      </c>
      <c r="RJ99" s="1">
        <f t="shared" si="38"/>
        <v>0</v>
      </c>
      <c r="RK99" s="1">
        <f t="shared" si="39"/>
        <v>0</v>
      </c>
      <c r="RL99" s="1">
        <f t="shared" si="40"/>
        <v>55</v>
      </c>
      <c r="RM99" s="1">
        <f t="shared" si="41"/>
        <v>0</v>
      </c>
      <c r="RN99" s="1">
        <f t="shared" si="42"/>
        <v>0</v>
      </c>
      <c r="RO99" s="1">
        <f t="shared" si="43"/>
        <v>0</v>
      </c>
      <c r="RP99" s="1">
        <f t="shared" si="44"/>
        <v>0</v>
      </c>
      <c r="RQ99" s="1">
        <f t="shared" si="45"/>
        <v>0</v>
      </c>
      <c r="RR99" s="1">
        <f t="shared" si="46"/>
        <v>0</v>
      </c>
      <c r="RS99" s="1">
        <f t="shared" si="30"/>
        <v>77</v>
      </c>
      <c r="RT99" s="1">
        <f t="shared" si="47"/>
        <v>0</v>
      </c>
    </row>
    <row r="100" spans="1:488" x14ac:dyDescent="0.25">
      <c r="A100">
        <f t="shared" si="24"/>
        <v>20</v>
      </c>
      <c r="B100">
        <f t="shared" si="25"/>
        <v>2023</v>
      </c>
      <c r="C100" s="2">
        <v>45060</v>
      </c>
      <c r="P100">
        <v>21</v>
      </c>
      <c r="Q100" t="s">
        <v>35</v>
      </c>
      <c r="V100">
        <v>12</v>
      </c>
      <c r="W100" t="s">
        <v>38</v>
      </c>
      <c r="AF100">
        <v>3</v>
      </c>
      <c r="AG100" t="s">
        <v>43</v>
      </c>
      <c r="AN100">
        <v>19</v>
      </c>
      <c r="AO100" t="s">
        <v>47</v>
      </c>
      <c r="AP100">
        <v>5</v>
      </c>
      <c r="AQ100" t="s">
        <v>48</v>
      </c>
      <c r="BZ100">
        <v>41</v>
      </c>
      <c r="CA100" t="s">
        <v>66</v>
      </c>
      <c r="CF100">
        <v>50</v>
      </c>
      <c r="CG100" t="s">
        <v>69</v>
      </c>
      <c r="CP100">
        <v>81</v>
      </c>
      <c r="CQ100" t="s">
        <v>74</v>
      </c>
      <c r="CX100">
        <v>54</v>
      </c>
      <c r="CY100" t="s">
        <v>78</v>
      </c>
      <c r="CZ100">
        <v>50</v>
      </c>
      <c r="DA100" t="s">
        <v>79</v>
      </c>
      <c r="QY100">
        <f t="shared" si="26"/>
        <v>20</v>
      </c>
      <c r="QZ100">
        <f t="shared" si="27"/>
        <v>2023</v>
      </c>
      <c r="RA100" s="2">
        <f t="shared" si="28"/>
        <v>45060</v>
      </c>
      <c r="RB100" s="1">
        <f t="shared" si="29"/>
        <v>0</v>
      </c>
      <c r="RC100" s="1">
        <f t="shared" si="31"/>
        <v>62</v>
      </c>
      <c r="RD100" s="1">
        <f t="shared" si="32"/>
        <v>62</v>
      </c>
      <c r="RE100" s="1">
        <f t="shared" si="33"/>
        <v>0</v>
      </c>
      <c r="RF100" s="1">
        <f t="shared" si="34"/>
        <v>0</v>
      </c>
      <c r="RG100" s="23">
        <f t="shared" si="35"/>
        <v>0</v>
      </c>
      <c r="RH100" s="1">
        <f t="shared" si="36"/>
        <v>0</v>
      </c>
      <c r="RI100" s="1">
        <f t="shared" si="37"/>
        <v>84</v>
      </c>
      <c r="RJ100" s="1">
        <f t="shared" si="38"/>
        <v>0</v>
      </c>
      <c r="RK100" s="1">
        <f t="shared" si="39"/>
        <v>0</v>
      </c>
      <c r="RL100" s="1">
        <f t="shared" si="40"/>
        <v>55</v>
      </c>
      <c r="RM100" s="1">
        <f t="shared" si="41"/>
        <v>0</v>
      </c>
      <c r="RN100" s="1">
        <f t="shared" si="42"/>
        <v>0</v>
      </c>
      <c r="RO100" s="1">
        <f t="shared" si="43"/>
        <v>0</v>
      </c>
      <c r="RP100" s="1">
        <f t="shared" si="44"/>
        <v>0</v>
      </c>
      <c r="RQ100" s="1">
        <f t="shared" si="45"/>
        <v>0</v>
      </c>
      <c r="RR100" s="1">
        <f t="shared" si="46"/>
        <v>0</v>
      </c>
      <c r="RS100" s="1">
        <f t="shared" si="30"/>
        <v>73</v>
      </c>
      <c r="RT100" s="1">
        <f t="shared" si="47"/>
        <v>0</v>
      </c>
    </row>
    <row r="101" spans="1:488" x14ac:dyDescent="0.25">
      <c r="A101">
        <f t="shared" si="24"/>
        <v>19</v>
      </c>
      <c r="B101">
        <f t="shared" si="25"/>
        <v>2023</v>
      </c>
      <c r="C101" s="2">
        <v>45053</v>
      </c>
      <c r="AF101">
        <v>3</v>
      </c>
      <c r="AG101" t="s">
        <v>43</v>
      </c>
      <c r="CP101">
        <v>79</v>
      </c>
      <c r="CQ101" t="s">
        <v>74</v>
      </c>
      <c r="QY101">
        <f t="shared" si="26"/>
        <v>19</v>
      </c>
      <c r="QZ101">
        <f t="shared" si="27"/>
        <v>2023</v>
      </c>
      <c r="RA101" s="2">
        <f t="shared" si="28"/>
        <v>45053</v>
      </c>
      <c r="RB101" s="1">
        <f t="shared" si="29"/>
        <v>0</v>
      </c>
      <c r="RC101" s="1">
        <f t="shared" si="31"/>
        <v>0</v>
      </c>
      <c r="RD101" s="1">
        <f t="shared" si="32"/>
        <v>0</v>
      </c>
      <c r="RE101" s="1">
        <f t="shared" si="33"/>
        <v>0</v>
      </c>
      <c r="RF101" s="1">
        <f t="shared" si="34"/>
        <v>0</v>
      </c>
      <c r="RG101" s="23">
        <f t="shared" si="35"/>
        <v>0</v>
      </c>
      <c r="RH101" s="1">
        <f t="shared" si="36"/>
        <v>0</v>
      </c>
      <c r="RI101" s="1">
        <f t="shared" si="37"/>
        <v>82</v>
      </c>
      <c r="RJ101" s="1">
        <f t="shared" si="38"/>
        <v>0</v>
      </c>
      <c r="RK101" s="1">
        <f t="shared" si="39"/>
        <v>0</v>
      </c>
      <c r="RL101" s="1">
        <f t="shared" si="40"/>
        <v>0</v>
      </c>
      <c r="RM101" s="1">
        <f t="shared" si="41"/>
        <v>0</v>
      </c>
      <c r="RN101" s="1">
        <f t="shared" si="42"/>
        <v>0</v>
      </c>
      <c r="RO101" s="1">
        <f t="shared" si="43"/>
        <v>0</v>
      </c>
      <c r="RP101" s="1">
        <f t="shared" si="44"/>
        <v>0</v>
      </c>
      <c r="RQ101" s="1">
        <f t="shared" si="45"/>
        <v>0</v>
      </c>
      <c r="RR101" s="1">
        <f t="shared" si="46"/>
        <v>0</v>
      </c>
      <c r="RS101" s="1">
        <f t="shared" si="30"/>
        <v>0</v>
      </c>
      <c r="RT101" s="1">
        <f t="shared" si="47"/>
        <v>0</v>
      </c>
    </row>
    <row r="102" spans="1:488" x14ac:dyDescent="0.25">
      <c r="A102">
        <f t="shared" si="24"/>
        <v>49</v>
      </c>
      <c r="B102">
        <f t="shared" si="25"/>
        <v>2022</v>
      </c>
      <c r="C102" s="2">
        <v>44892</v>
      </c>
      <c r="BP102">
        <v>1</v>
      </c>
      <c r="BQ102" t="s">
        <v>61</v>
      </c>
      <c r="DZ102">
        <v>12</v>
      </c>
      <c r="EA102" t="s">
        <v>92</v>
      </c>
      <c r="QY102">
        <f t="shared" si="26"/>
        <v>49</v>
      </c>
      <c r="QZ102">
        <f t="shared" si="27"/>
        <v>2022</v>
      </c>
      <c r="RA102" s="2">
        <f t="shared" si="28"/>
        <v>44892</v>
      </c>
      <c r="RB102" s="1">
        <f t="shared" si="29"/>
        <v>0</v>
      </c>
      <c r="RC102" s="1">
        <f t="shared" si="31"/>
        <v>0</v>
      </c>
      <c r="RD102" s="1">
        <f t="shared" si="32"/>
        <v>0</v>
      </c>
      <c r="RE102" s="1">
        <f t="shared" si="33"/>
        <v>0</v>
      </c>
      <c r="RF102" s="1">
        <f t="shared" si="34"/>
        <v>0</v>
      </c>
      <c r="RG102" s="23">
        <f t="shared" si="35"/>
        <v>0</v>
      </c>
      <c r="RH102" s="1">
        <f t="shared" si="36"/>
        <v>0</v>
      </c>
      <c r="RI102" s="1">
        <f t="shared" si="37"/>
        <v>0</v>
      </c>
      <c r="RJ102" s="1">
        <f t="shared" si="38"/>
        <v>0</v>
      </c>
      <c r="RK102" s="1">
        <f t="shared" si="39"/>
        <v>0</v>
      </c>
      <c r="RL102" s="1">
        <f t="shared" si="40"/>
        <v>0</v>
      </c>
      <c r="RM102" s="1">
        <f t="shared" si="41"/>
        <v>0</v>
      </c>
      <c r="RN102" s="1">
        <f t="shared" si="42"/>
        <v>0</v>
      </c>
      <c r="RO102" s="1">
        <f t="shared" si="43"/>
        <v>0</v>
      </c>
      <c r="RP102" s="1">
        <f t="shared" si="44"/>
        <v>0</v>
      </c>
      <c r="RQ102" s="1">
        <f t="shared" si="45"/>
        <v>0</v>
      </c>
      <c r="RR102" s="1">
        <f t="shared" si="46"/>
        <v>0</v>
      </c>
      <c r="RS102" s="1">
        <f t="shared" si="30"/>
        <v>0</v>
      </c>
      <c r="RT102" s="1">
        <f t="shared" si="47"/>
        <v>0</v>
      </c>
    </row>
    <row r="103" spans="1:488" x14ac:dyDescent="0.25">
      <c r="A103">
        <f t="shared" si="24"/>
        <v>48</v>
      </c>
      <c r="B103">
        <f t="shared" si="25"/>
        <v>2022</v>
      </c>
      <c r="C103" s="2">
        <v>44885</v>
      </c>
      <c r="R103">
        <v>3</v>
      </c>
      <c r="S103" t="s">
        <v>36</v>
      </c>
      <c r="BP103">
        <v>1</v>
      </c>
      <c r="BQ103" t="s">
        <v>61</v>
      </c>
      <c r="BT103">
        <v>1</v>
      </c>
      <c r="BU103" t="s">
        <v>63</v>
      </c>
      <c r="CB103">
        <v>13</v>
      </c>
      <c r="CC103" t="s">
        <v>67</v>
      </c>
      <c r="DZ103">
        <v>12</v>
      </c>
      <c r="EA103" t="s">
        <v>92</v>
      </c>
      <c r="ED103">
        <v>60</v>
      </c>
      <c r="EE103" t="s">
        <v>94</v>
      </c>
      <c r="QY103">
        <f t="shared" si="26"/>
        <v>48</v>
      </c>
      <c r="QZ103">
        <f t="shared" si="27"/>
        <v>2022</v>
      </c>
      <c r="RA103" s="2">
        <f t="shared" si="28"/>
        <v>44885</v>
      </c>
      <c r="RB103" s="1">
        <f t="shared" si="29"/>
        <v>0</v>
      </c>
      <c r="RC103" s="1">
        <f t="shared" si="31"/>
        <v>0</v>
      </c>
      <c r="RD103" s="1">
        <f t="shared" si="32"/>
        <v>0</v>
      </c>
      <c r="RE103" s="1">
        <f t="shared" si="33"/>
        <v>0</v>
      </c>
      <c r="RF103" s="1">
        <f t="shared" si="34"/>
        <v>0</v>
      </c>
      <c r="RG103" s="23">
        <f t="shared" si="35"/>
        <v>0</v>
      </c>
      <c r="RH103" s="1">
        <f t="shared" si="36"/>
        <v>0</v>
      </c>
      <c r="RI103" s="1">
        <f t="shared" si="37"/>
        <v>0</v>
      </c>
      <c r="RJ103" s="1">
        <f t="shared" si="38"/>
        <v>0</v>
      </c>
      <c r="RK103" s="1">
        <f t="shared" si="39"/>
        <v>0</v>
      </c>
      <c r="RL103" s="1">
        <f t="shared" si="40"/>
        <v>0</v>
      </c>
      <c r="RM103" s="1">
        <f t="shared" si="41"/>
        <v>0</v>
      </c>
      <c r="RN103" s="1">
        <f t="shared" si="42"/>
        <v>0</v>
      </c>
      <c r="RO103" s="1">
        <f t="shared" si="43"/>
        <v>0</v>
      </c>
      <c r="RP103" s="1">
        <f t="shared" si="44"/>
        <v>0</v>
      </c>
      <c r="RQ103" s="1">
        <f t="shared" si="45"/>
        <v>0</v>
      </c>
      <c r="RR103" s="1">
        <f t="shared" si="46"/>
        <v>0</v>
      </c>
      <c r="RS103" s="1">
        <f t="shared" si="30"/>
        <v>0</v>
      </c>
      <c r="RT103" s="1">
        <f t="shared" si="47"/>
        <v>0</v>
      </c>
    </row>
    <row r="104" spans="1:488" x14ac:dyDescent="0.25">
      <c r="A104">
        <f t="shared" si="24"/>
        <v>47</v>
      </c>
      <c r="B104">
        <f t="shared" si="25"/>
        <v>2022</v>
      </c>
      <c r="C104" s="2">
        <v>44878</v>
      </c>
      <c r="AH104">
        <v>6</v>
      </c>
      <c r="AI104" t="s">
        <v>44</v>
      </c>
      <c r="BJ104">
        <v>7</v>
      </c>
      <c r="BK104" t="s">
        <v>58</v>
      </c>
      <c r="BP104">
        <v>1</v>
      </c>
      <c r="BQ104" t="s">
        <v>61</v>
      </c>
      <c r="BT104">
        <v>1</v>
      </c>
      <c r="BU104" t="s">
        <v>63</v>
      </c>
      <c r="CB104">
        <v>10</v>
      </c>
      <c r="CC104" t="s">
        <v>67</v>
      </c>
      <c r="CR104">
        <v>55</v>
      </c>
      <c r="CS104" t="s">
        <v>75</v>
      </c>
      <c r="DT104">
        <v>72</v>
      </c>
      <c r="DU104" t="s">
        <v>89</v>
      </c>
      <c r="DZ104">
        <v>12</v>
      </c>
      <c r="EA104" t="s">
        <v>92</v>
      </c>
      <c r="ED104">
        <v>59</v>
      </c>
      <c r="EE104" t="s">
        <v>94</v>
      </c>
      <c r="QY104">
        <f t="shared" si="26"/>
        <v>47</v>
      </c>
      <c r="QZ104">
        <f t="shared" si="27"/>
        <v>2022</v>
      </c>
      <c r="RA104" s="2">
        <f t="shared" si="28"/>
        <v>44878</v>
      </c>
      <c r="RB104" s="1">
        <f t="shared" si="29"/>
        <v>0</v>
      </c>
      <c r="RC104" s="1">
        <f t="shared" si="31"/>
        <v>0</v>
      </c>
      <c r="RD104" s="1">
        <f t="shared" si="32"/>
        <v>0</v>
      </c>
      <c r="RE104" s="1">
        <f t="shared" si="33"/>
        <v>0</v>
      </c>
      <c r="RF104" s="1">
        <f t="shared" si="34"/>
        <v>0</v>
      </c>
      <c r="RG104" s="23">
        <f t="shared" si="35"/>
        <v>0</v>
      </c>
      <c r="RH104" s="1">
        <f t="shared" si="36"/>
        <v>0</v>
      </c>
      <c r="RI104" s="1">
        <f t="shared" si="37"/>
        <v>0</v>
      </c>
      <c r="RJ104" s="1">
        <f t="shared" si="38"/>
        <v>0</v>
      </c>
      <c r="RK104" s="1">
        <f t="shared" si="39"/>
        <v>0</v>
      </c>
      <c r="RL104" s="1">
        <f t="shared" si="40"/>
        <v>0</v>
      </c>
      <c r="RM104" s="1">
        <f t="shared" si="41"/>
        <v>0</v>
      </c>
      <c r="RN104" s="1">
        <f t="shared" si="42"/>
        <v>0</v>
      </c>
      <c r="RO104" s="1">
        <f t="shared" si="43"/>
        <v>0</v>
      </c>
      <c r="RP104" s="1">
        <f t="shared" si="44"/>
        <v>0</v>
      </c>
      <c r="RQ104" s="1">
        <f t="shared" si="45"/>
        <v>0</v>
      </c>
      <c r="RR104" s="1">
        <f t="shared" si="46"/>
        <v>0</v>
      </c>
      <c r="RS104" s="1">
        <f t="shared" si="30"/>
        <v>0</v>
      </c>
      <c r="RT104" s="1">
        <f t="shared" si="47"/>
        <v>0</v>
      </c>
    </row>
    <row r="105" spans="1:488" x14ac:dyDescent="0.25">
      <c r="A105">
        <f t="shared" si="24"/>
        <v>46</v>
      </c>
      <c r="B105">
        <f t="shared" si="25"/>
        <v>2022</v>
      </c>
      <c r="C105" s="2">
        <v>44871</v>
      </c>
      <c r="R105">
        <v>3</v>
      </c>
      <c r="S105" t="s">
        <v>36</v>
      </c>
      <c r="AH105">
        <v>5</v>
      </c>
      <c r="AI105" t="s">
        <v>44</v>
      </c>
      <c r="BJ105">
        <v>14</v>
      </c>
      <c r="BK105" t="s">
        <v>58</v>
      </c>
      <c r="BP105">
        <v>1</v>
      </c>
      <c r="BQ105" t="s">
        <v>61</v>
      </c>
      <c r="BT105">
        <v>1</v>
      </c>
      <c r="BU105" t="s">
        <v>63</v>
      </c>
      <c r="CB105">
        <v>17</v>
      </c>
      <c r="CC105" t="s">
        <v>67</v>
      </c>
      <c r="CR105">
        <v>86</v>
      </c>
      <c r="CS105" t="s">
        <v>75</v>
      </c>
      <c r="DT105">
        <v>63</v>
      </c>
      <c r="DU105" t="s">
        <v>89</v>
      </c>
      <c r="DZ105">
        <v>12</v>
      </c>
      <c r="EA105" t="s">
        <v>92</v>
      </c>
      <c r="ED105">
        <v>58</v>
      </c>
      <c r="EE105" t="s">
        <v>94</v>
      </c>
      <c r="QY105">
        <f t="shared" si="26"/>
        <v>46</v>
      </c>
      <c r="QZ105">
        <f t="shared" si="27"/>
        <v>2022</v>
      </c>
      <c r="RA105" s="2">
        <f t="shared" si="28"/>
        <v>44871</v>
      </c>
      <c r="RB105" s="1">
        <f t="shared" si="29"/>
        <v>0</v>
      </c>
      <c r="RC105" s="1">
        <f t="shared" si="31"/>
        <v>0</v>
      </c>
      <c r="RD105" s="1">
        <f t="shared" si="32"/>
        <v>0</v>
      </c>
      <c r="RE105" s="1">
        <f t="shared" si="33"/>
        <v>0</v>
      </c>
      <c r="RF105" s="1">
        <f t="shared" si="34"/>
        <v>0</v>
      </c>
      <c r="RG105" s="23">
        <f t="shared" si="35"/>
        <v>0</v>
      </c>
      <c r="RH105" s="1">
        <f t="shared" si="36"/>
        <v>0</v>
      </c>
      <c r="RI105" s="1">
        <f t="shared" si="37"/>
        <v>0</v>
      </c>
      <c r="RJ105" s="1">
        <f t="shared" si="38"/>
        <v>0</v>
      </c>
      <c r="RK105" s="1">
        <f t="shared" si="39"/>
        <v>0</v>
      </c>
      <c r="RL105" s="1">
        <f t="shared" si="40"/>
        <v>0</v>
      </c>
      <c r="RM105" s="1">
        <f t="shared" si="41"/>
        <v>0</v>
      </c>
      <c r="RN105" s="1">
        <f t="shared" si="42"/>
        <v>0</v>
      </c>
      <c r="RO105" s="1">
        <f t="shared" si="43"/>
        <v>0</v>
      </c>
      <c r="RP105" s="1">
        <f t="shared" si="44"/>
        <v>0</v>
      </c>
      <c r="RQ105" s="1">
        <f t="shared" si="45"/>
        <v>0</v>
      </c>
      <c r="RR105" s="1">
        <f t="shared" si="46"/>
        <v>0</v>
      </c>
      <c r="RS105" s="1">
        <f t="shared" si="30"/>
        <v>0</v>
      </c>
      <c r="RT105" s="1">
        <f t="shared" si="47"/>
        <v>0</v>
      </c>
    </row>
    <row r="106" spans="1:488" x14ac:dyDescent="0.25">
      <c r="A106">
        <f t="shared" si="24"/>
        <v>45</v>
      </c>
      <c r="B106">
        <f t="shared" si="25"/>
        <v>2022</v>
      </c>
      <c r="C106" s="2">
        <v>44864</v>
      </c>
      <c r="T106">
        <v>6</v>
      </c>
      <c r="U106" t="s">
        <v>37</v>
      </c>
      <c r="AH106">
        <v>7</v>
      </c>
      <c r="AI106" t="s">
        <v>44</v>
      </c>
      <c r="AV106">
        <v>4</v>
      </c>
      <c r="AW106" t="s">
        <v>51</v>
      </c>
      <c r="AZ106">
        <v>7</v>
      </c>
      <c r="BA106" t="s">
        <v>53</v>
      </c>
      <c r="BH106">
        <v>10</v>
      </c>
      <c r="BI106" t="s">
        <v>57</v>
      </c>
      <c r="BJ106">
        <v>8</v>
      </c>
      <c r="BK106" t="s">
        <v>58</v>
      </c>
      <c r="BP106">
        <v>1</v>
      </c>
      <c r="BQ106" t="s">
        <v>61</v>
      </c>
      <c r="BR106">
        <v>5</v>
      </c>
      <c r="BS106" t="s">
        <v>62</v>
      </c>
      <c r="BT106">
        <v>1</v>
      </c>
      <c r="BU106" t="s">
        <v>63</v>
      </c>
      <c r="CB106">
        <v>10</v>
      </c>
      <c r="CC106" t="s">
        <v>67</v>
      </c>
      <c r="CD106">
        <v>57</v>
      </c>
      <c r="CE106" t="s">
        <v>68</v>
      </c>
      <c r="CR106">
        <v>41</v>
      </c>
      <c r="CS106" t="s">
        <v>75</v>
      </c>
      <c r="DF106">
        <v>33</v>
      </c>
      <c r="DG106" t="s">
        <v>82</v>
      </c>
      <c r="DJ106">
        <v>47</v>
      </c>
      <c r="DK106" t="s">
        <v>84</v>
      </c>
      <c r="DP106">
        <v>19</v>
      </c>
      <c r="DQ106" t="s">
        <v>87</v>
      </c>
      <c r="DR106">
        <v>48</v>
      </c>
      <c r="DS106" t="s">
        <v>88</v>
      </c>
      <c r="DT106">
        <v>70</v>
      </c>
      <c r="DU106" t="s">
        <v>89</v>
      </c>
      <c r="DZ106">
        <v>12</v>
      </c>
      <c r="EA106" t="s">
        <v>92</v>
      </c>
      <c r="EB106">
        <v>50</v>
      </c>
      <c r="EC106" t="s">
        <v>93</v>
      </c>
      <c r="ED106">
        <v>59</v>
      </c>
      <c r="EE106" t="s">
        <v>94</v>
      </c>
      <c r="QY106">
        <f t="shared" si="26"/>
        <v>45</v>
      </c>
      <c r="QZ106">
        <f t="shared" si="27"/>
        <v>2022</v>
      </c>
      <c r="RA106" s="2">
        <f t="shared" si="28"/>
        <v>44864</v>
      </c>
      <c r="RB106" s="1">
        <f t="shared" si="29"/>
        <v>0</v>
      </c>
      <c r="RC106" s="1">
        <f t="shared" si="31"/>
        <v>0</v>
      </c>
      <c r="RD106" s="1">
        <f t="shared" si="32"/>
        <v>0</v>
      </c>
      <c r="RE106" s="1">
        <f t="shared" si="33"/>
        <v>0</v>
      </c>
      <c r="RF106" s="1">
        <f t="shared" si="34"/>
        <v>0</v>
      </c>
      <c r="RG106" s="23">
        <f t="shared" si="35"/>
        <v>0</v>
      </c>
      <c r="RH106" s="1">
        <f t="shared" si="36"/>
        <v>0</v>
      </c>
      <c r="RI106" s="1">
        <f t="shared" si="37"/>
        <v>0</v>
      </c>
      <c r="RJ106" s="1">
        <f t="shared" si="38"/>
        <v>0</v>
      </c>
      <c r="RK106" s="1">
        <f t="shared" si="39"/>
        <v>0</v>
      </c>
      <c r="RL106" s="1">
        <f t="shared" si="40"/>
        <v>0</v>
      </c>
      <c r="RM106" s="1">
        <f t="shared" si="41"/>
        <v>0</v>
      </c>
      <c r="RN106" s="1">
        <f t="shared" si="42"/>
        <v>54</v>
      </c>
      <c r="RO106" s="1">
        <f t="shared" si="43"/>
        <v>0</v>
      </c>
      <c r="RP106" s="1">
        <f t="shared" si="44"/>
        <v>0</v>
      </c>
      <c r="RQ106" s="1">
        <f t="shared" si="45"/>
        <v>0</v>
      </c>
      <c r="RR106" s="1">
        <f t="shared" si="46"/>
        <v>0</v>
      </c>
      <c r="RS106" s="1">
        <f t="shared" si="30"/>
        <v>0</v>
      </c>
      <c r="RT106" s="1">
        <f t="shared" si="47"/>
        <v>0</v>
      </c>
    </row>
    <row r="107" spans="1:488" x14ac:dyDescent="0.25">
      <c r="A107">
        <f t="shared" si="24"/>
        <v>44</v>
      </c>
      <c r="B107">
        <f t="shared" si="25"/>
        <v>2022</v>
      </c>
      <c r="C107" s="2">
        <v>44857</v>
      </c>
      <c r="N107">
        <v>3</v>
      </c>
      <c r="O107" t="s">
        <v>34</v>
      </c>
      <c r="P107">
        <v>10</v>
      </c>
      <c r="Q107" t="s">
        <v>35</v>
      </c>
      <c r="R107">
        <v>6</v>
      </c>
      <c r="S107" t="s">
        <v>36</v>
      </c>
      <c r="T107">
        <v>6</v>
      </c>
      <c r="U107" t="s">
        <v>37</v>
      </c>
      <c r="AD107">
        <v>8</v>
      </c>
      <c r="AE107" t="s">
        <v>42</v>
      </c>
      <c r="AH107">
        <v>22</v>
      </c>
      <c r="AI107" t="s">
        <v>44</v>
      </c>
      <c r="AP107">
        <v>7</v>
      </c>
      <c r="AQ107" t="s">
        <v>48</v>
      </c>
      <c r="AX107">
        <v>29</v>
      </c>
      <c r="AY107" t="s">
        <v>52</v>
      </c>
      <c r="AZ107">
        <v>4</v>
      </c>
      <c r="BA107" t="s">
        <v>53</v>
      </c>
      <c r="BH107">
        <v>14</v>
      </c>
      <c r="BI107" t="s">
        <v>57</v>
      </c>
      <c r="BJ107">
        <v>4</v>
      </c>
      <c r="BK107" t="s">
        <v>58</v>
      </c>
      <c r="BN107">
        <v>13</v>
      </c>
      <c r="BO107" t="s">
        <v>60</v>
      </c>
      <c r="BP107">
        <v>1</v>
      </c>
      <c r="BQ107" t="s">
        <v>61</v>
      </c>
      <c r="BR107">
        <v>5</v>
      </c>
      <c r="BS107" t="s">
        <v>62</v>
      </c>
      <c r="BT107">
        <v>1</v>
      </c>
      <c r="BU107" t="s">
        <v>63</v>
      </c>
      <c r="BX107">
        <v>51</v>
      </c>
      <c r="BY107" t="s">
        <v>65</v>
      </c>
      <c r="BZ107">
        <v>49</v>
      </c>
      <c r="CA107" t="s">
        <v>66</v>
      </c>
      <c r="CB107">
        <v>24</v>
      </c>
      <c r="CC107" t="s">
        <v>67</v>
      </c>
      <c r="CD107">
        <v>55</v>
      </c>
      <c r="CE107" t="s">
        <v>68</v>
      </c>
      <c r="CN107">
        <v>39</v>
      </c>
      <c r="CO107" t="s">
        <v>73</v>
      </c>
      <c r="CR107">
        <v>43</v>
      </c>
      <c r="CS107" t="s">
        <v>75</v>
      </c>
      <c r="CZ107">
        <v>52</v>
      </c>
      <c r="DA107" t="s">
        <v>79</v>
      </c>
      <c r="DF107">
        <v>37</v>
      </c>
      <c r="DG107" t="s">
        <v>82</v>
      </c>
      <c r="DH107">
        <v>42</v>
      </c>
      <c r="DI107" t="s">
        <v>83</v>
      </c>
      <c r="DJ107">
        <v>48</v>
      </c>
      <c r="DK107" t="s">
        <v>84</v>
      </c>
      <c r="DP107">
        <v>13</v>
      </c>
      <c r="DQ107" t="s">
        <v>87</v>
      </c>
      <c r="DR107">
        <v>46</v>
      </c>
      <c r="DS107" t="s">
        <v>88</v>
      </c>
      <c r="DT107">
        <v>78</v>
      </c>
      <c r="DU107" t="s">
        <v>89</v>
      </c>
      <c r="DX107">
        <v>40</v>
      </c>
      <c r="DY107" t="s">
        <v>91</v>
      </c>
      <c r="DZ107">
        <v>12</v>
      </c>
      <c r="EA107" t="s">
        <v>92</v>
      </c>
      <c r="EB107">
        <v>48</v>
      </c>
      <c r="EC107" t="s">
        <v>93</v>
      </c>
      <c r="ED107">
        <v>62</v>
      </c>
      <c r="EE107" t="s">
        <v>94</v>
      </c>
      <c r="QY107">
        <f t="shared" si="26"/>
        <v>44</v>
      </c>
      <c r="QZ107">
        <f t="shared" si="27"/>
        <v>2022</v>
      </c>
      <c r="RA107" s="2">
        <f t="shared" si="28"/>
        <v>44857</v>
      </c>
      <c r="RB107" s="1">
        <f t="shared" si="29"/>
        <v>0</v>
      </c>
      <c r="RC107" s="1">
        <f t="shared" si="31"/>
        <v>59</v>
      </c>
      <c r="RD107" s="1">
        <f t="shared" si="32"/>
        <v>0</v>
      </c>
      <c r="RE107" s="1">
        <f t="shared" si="33"/>
        <v>0</v>
      </c>
      <c r="RF107" s="1">
        <f t="shared" si="34"/>
        <v>0</v>
      </c>
      <c r="RG107" s="23">
        <f t="shared" si="35"/>
        <v>0</v>
      </c>
      <c r="RH107" s="1">
        <f t="shared" si="36"/>
        <v>47</v>
      </c>
      <c r="RI107" s="1">
        <f t="shared" si="37"/>
        <v>0</v>
      </c>
      <c r="RJ107" s="1">
        <f t="shared" si="38"/>
        <v>0</v>
      </c>
      <c r="RK107" s="1">
        <f t="shared" si="39"/>
        <v>0</v>
      </c>
      <c r="RL107" s="1">
        <f t="shared" si="40"/>
        <v>59</v>
      </c>
      <c r="RM107" s="1">
        <f t="shared" si="41"/>
        <v>0</v>
      </c>
      <c r="RN107" s="1">
        <f t="shared" si="42"/>
        <v>52</v>
      </c>
      <c r="RO107" s="1">
        <f t="shared" si="43"/>
        <v>0</v>
      </c>
      <c r="RP107" s="1">
        <f t="shared" si="44"/>
        <v>0</v>
      </c>
      <c r="RQ107" s="1">
        <f t="shared" si="45"/>
        <v>0</v>
      </c>
      <c r="RR107" s="1">
        <f t="shared" si="46"/>
        <v>53</v>
      </c>
      <c r="RS107" s="1">
        <f t="shared" si="30"/>
        <v>0</v>
      </c>
      <c r="RT107" s="1">
        <f t="shared" si="47"/>
        <v>0</v>
      </c>
    </row>
    <row r="108" spans="1:488" x14ac:dyDescent="0.25">
      <c r="A108">
        <f t="shared" si="24"/>
        <v>43</v>
      </c>
      <c r="B108">
        <f t="shared" si="25"/>
        <v>2022</v>
      </c>
      <c r="C108" s="2">
        <v>44850</v>
      </c>
      <c r="D108">
        <v>10</v>
      </c>
      <c r="E108" t="s">
        <v>29</v>
      </c>
      <c r="F108">
        <v>47</v>
      </c>
      <c r="G108" t="s">
        <v>30</v>
      </c>
      <c r="H108">
        <v>28</v>
      </c>
      <c r="I108" t="s">
        <v>31</v>
      </c>
      <c r="J108">
        <v>10</v>
      </c>
      <c r="K108" t="s">
        <v>32</v>
      </c>
      <c r="L108">
        <v>5</v>
      </c>
      <c r="M108" t="s">
        <v>33</v>
      </c>
      <c r="N108">
        <v>8</v>
      </c>
      <c r="O108" t="s">
        <v>34</v>
      </c>
      <c r="P108">
        <v>10</v>
      </c>
      <c r="Q108" t="s">
        <v>35</v>
      </c>
      <c r="R108">
        <v>6</v>
      </c>
      <c r="S108" t="s">
        <v>36</v>
      </c>
      <c r="T108">
        <v>6</v>
      </c>
      <c r="U108" t="s">
        <v>37</v>
      </c>
      <c r="V108">
        <v>18</v>
      </c>
      <c r="W108" t="s">
        <v>38</v>
      </c>
      <c r="X108">
        <v>9</v>
      </c>
      <c r="Y108" t="s">
        <v>39</v>
      </c>
      <c r="Z108">
        <v>11</v>
      </c>
      <c r="AA108" t="s">
        <v>40</v>
      </c>
      <c r="AB108">
        <v>2</v>
      </c>
      <c r="AC108" t="s">
        <v>41</v>
      </c>
      <c r="AD108">
        <v>10</v>
      </c>
      <c r="AE108" t="s">
        <v>42</v>
      </c>
      <c r="AF108">
        <v>1</v>
      </c>
      <c r="AG108" t="s">
        <v>43</v>
      </c>
      <c r="AH108">
        <v>7</v>
      </c>
      <c r="AI108" t="s">
        <v>44</v>
      </c>
      <c r="AJ108">
        <v>15</v>
      </c>
      <c r="AK108" t="s">
        <v>45</v>
      </c>
      <c r="AL108">
        <v>12</v>
      </c>
      <c r="AM108" t="s">
        <v>46</v>
      </c>
      <c r="AN108">
        <v>9</v>
      </c>
      <c r="AO108" t="s">
        <v>47</v>
      </c>
      <c r="AP108">
        <v>8</v>
      </c>
      <c r="AQ108" t="s">
        <v>48</v>
      </c>
      <c r="AT108">
        <v>8</v>
      </c>
      <c r="AU108" t="s">
        <v>50</v>
      </c>
      <c r="AX108">
        <v>34</v>
      </c>
      <c r="AY108" t="s">
        <v>52</v>
      </c>
      <c r="AZ108">
        <v>5</v>
      </c>
      <c r="BA108" t="s">
        <v>53</v>
      </c>
      <c r="BB108">
        <v>7</v>
      </c>
      <c r="BC108" t="s">
        <v>54</v>
      </c>
      <c r="BD108">
        <v>12</v>
      </c>
      <c r="BE108" t="s">
        <v>55</v>
      </c>
      <c r="BH108">
        <v>8</v>
      </c>
      <c r="BI108" t="s">
        <v>57</v>
      </c>
      <c r="BJ108">
        <v>5</v>
      </c>
      <c r="BK108" t="s">
        <v>58</v>
      </c>
      <c r="BL108">
        <v>3</v>
      </c>
      <c r="BM108" t="s">
        <v>59</v>
      </c>
      <c r="BN108">
        <v>11</v>
      </c>
      <c r="BO108" t="s">
        <v>60</v>
      </c>
      <c r="BP108">
        <v>1</v>
      </c>
      <c r="BQ108" t="s">
        <v>61</v>
      </c>
      <c r="BR108">
        <v>4</v>
      </c>
      <c r="BS108" t="s">
        <v>62</v>
      </c>
      <c r="BT108">
        <v>1</v>
      </c>
      <c r="BU108" t="s">
        <v>63</v>
      </c>
      <c r="BV108">
        <v>22</v>
      </c>
      <c r="BW108" t="s">
        <v>64</v>
      </c>
      <c r="BX108">
        <v>53</v>
      </c>
      <c r="BY108" t="s">
        <v>65</v>
      </c>
      <c r="BZ108">
        <v>49</v>
      </c>
      <c r="CA108" t="s">
        <v>66</v>
      </c>
      <c r="CB108">
        <v>28</v>
      </c>
      <c r="CC108" t="s">
        <v>67</v>
      </c>
      <c r="CD108">
        <v>57</v>
      </c>
      <c r="CE108" t="s">
        <v>68</v>
      </c>
      <c r="CF108">
        <v>53</v>
      </c>
      <c r="CG108" t="s">
        <v>69</v>
      </c>
      <c r="CH108">
        <v>49</v>
      </c>
      <c r="CI108" t="s">
        <v>70</v>
      </c>
      <c r="CJ108">
        <v>51</v>
      </c>
      <c r="CK108" t="s">
        <v>71</v>
      </c>
      <c r="CL108">
        <v>19</v>
      </c>
      <c r="CM108" t="s">
        <v>72</v>
      </c>
      <c r="CN108">
        <v>42</v>
      </c>
      <c r="CO108" t="s">
        <v>73</v>
      </c>
      <c r="CP108">
        <v>19</v>
      </c>
      <c r="CQ108" t="s">
        <v>74</v>
      </c>
      <c r="CR108">
        <v>45</v>
      </c>
      <c r="CS108" t="s">
        <v>75</v>
      </c>
      <c r="CT108">
        <v>52</v>
      </c>
      <c r="CU108" t="s">
        <v>76</v>
      </c>
      <c r="CV108">
        <v>52</v>
      </c>
      <c r="CW108" t="s">
        <v>77</v>
      </c>
      <c r="CX108">
        <v>59</v>
      </c>
      <c r="CY108" t="s">
        <v>78</v>
      </c>
      <c r="CZ108">
        <v>43</v>
      </c>
      <c r="DA108" t="s">
        <v>79</v>
      </c>
      <c r="DD108">
        <v>32</v>
      </c>
      <c r="DE108" t="s">
        <v>81</v>
      </c>
      <c r="DF108">
        <v>37</v>
      </c>
      <c r="DG108" t="s">
        <v>82</v>
      </c>
      <c r="DH108">
        <v>39</v>
      </c>
      <c r="DI108" t="s">
        <v>83</v>
      </c>
      <c r="DJ108">
        <v>57</v>
      </c>
      <c r="DK108" t="s">
        <v>84</v>
      </c>
      <c r="DL108">
        <v>50</v>
      </c>
      <c r="DM108" t="s">
        <v>85</v>
      </c>
      <c r="DN108">
        <v>49</v>
      </c>
      <c r="DO108" t="s">
        <v>86</v>
      </c>
      <c r="DP108">
        <v>18</v>
      </c>
      <c r="DQ108" t="s">
        <v>87</v>
      </c>
      <c r="DR108">
        <v>42</v>
      </c>
      <c r="DS108" t="s">
        <v>88</v>
      </c>
      <c r="DT108">
        <v>77</v>
      </c>
      <c r="DU108" t="s">
        <v>89</v>
      </c>
      <c r="DV108">
        <v>38</v>
      </c>
      <c r="DW108" t="s">
        <v>90</v>
      </c>
      <c r="DX108">
        <v>38</v>
      </c>
      <c r="DY108" t="s">
        <v>91</v>
      </c>
      <c r="DZ108">
        <v>12</v>
      </c>
      <c r="EA108" t="s">
        <v>92</v>
      </c>
      <c r="EB108">
        <v>52</v>
      </c>
      <c r="EC108" t="s">
        <v>93</v>
      </c>
      <c r="ED108">
        <v>62</v>
      </c>
      <c r="EE108" t="s">
        <v>94</v>
      </c>
      <c r="EF108">
        <v>53</v>
      </c>
      <c r="EG108" t="s">
        <v>95</v>
      </c>
      <c r="QY108">
        <f t="shared" si="26"/>
        <v>43</v>
      </c>
      <c r="QZ108">
        <f t="shared" si="27"/>
        <v>2022</v>
      </c>
      <c r="RA108" s="2">
        <f t="shared" si="28"/>
        <v>44850</v>
      </c>
      <c r="RB108" s="1">
        <f t="shared" si="29"/>
        <v>57</v>
      </c>
      <c r="RC108" s="1">
        <f t="shared" si="31"/>
        <v>59</v>
      </c>
      <c r="RD108" s="1">
        <f t="shared" si="32"/>
        <v>71</v>
      </c>
      <c r="RE108" s="1">
        <f t="shared" si="33"/>
        <v>58</v>
      </c>
      <c r="RF108" s="1">
        <f t="shared" si="34"/>
        <v>62</v>
      </c>
      <c r="RG108" s="23">
        <f t="shared" si="35"/>
        <v>21</v>
      </c>
      <c r="RH108" s="1">
        <f t="shared" si="36"/>
        <v>52</v>
      </c>
      <c r="RI108" s="1">
        <f t="shared" si="37"/>
        <v>20</v>
      </c>
      <c r="RJ108" s="1">
        <f t="shared" si="38"/>
        <v>67</v>
      </c>
      <c r="RK108" s="1">
        <f t="shared" si="39"/>
        <v>64</v>
      </c>
      <c r="RL108" s="1">
        <f t="shared" si="40"/>
        <v>51</v>
      </c>
      <c r="RM108" s="1">
        <f t="shared" si="41"/>
        <v>40</v>
      </c>
      <c r="RN108" s="1">
        <f t="shared" si="42"/>
        <v>62</v>
      </c>
      <c r="RO108" s="1">
        <f t="shared" si="43"/>
        <v>57</v>
      </c>
      <c r="RP108" s="1">
        <f t="shared" si="44"/>
        <v>61</v>
      </c>
      <c r="RQ108" s="1">
        <f t="shared" si="45"/>
        <v>41</v>
      </c>
      <c r="RR108" s="1">
        <f t="shared" si="46"/>
        <v>49</v>
      </c>
      <c r="RS108" s="1">
        <f t="shared" si="30"/>
        <v>68</v>
      </c>
      <c r="RT108" s="1">
        <f t="shared" si="47"/>
        <v>75</v>
      </c>
    </row>
    <row r="109" spans="1:488" x14ac:dyDescent="0.25">
      <c r="A109">
        <f t="shared" si="24"/>
        <v>42</v>
      </c>
      <c r="B109">
        <f t="shared" si="25"/>
        <v>2022</v>
      </c>
      <c r="C109" s="2">
        <v>44843</v>
      </c>
      <c r="D109">
        <v>10</v>
      </c>
      <c r="E109" t="s">
        <v>29</v>
      </c>
      <c r="F109">
        <v>47</v>
      </c>
      <c r="G109" t="s">
        <v>30</v>
      </c>
      <c r="H109">
        <v>28</v>
      </c>
      <c r="I109" t="s">
        <v>31</v>
      </c>
      <c r="J109">
        <v>10</v>
      </c>
      <c r="K109" t="s">
        <v>32</v>
      </c>
      <c r="L109">
        <v>5</v>
      </c>
      <c r="M109" t="s">
        <v>33</v>
      </c>
      <c r="N109">
        <v>4</v>
      </c>
      <c r="O109" t="s">
        <v>34</v>
      </c>
      <c r="P109">
        <v>10</v>
      </c>
      <c r="Q109" t="s">
        <v>35</v>
      </c>
      <c r="R109">
        <v>5</v>
      </c>
      <c r="S109" t="s">
        <v>36</v>
      </c>
      <c r="T109">
        <v>6</v>
      </c>
      <c r="U109" t="s">
        <v>37</v>
      </c>
      <c r="V109">
        <v>16</v>
      </c>
      <c r="W109" t="s">
        <v>38</v>
      </c>
      <c r="X109">
        <v>8</v>
      </c>
      <c r="Y109" t="s">
        <v>39</v>
      </c>
      <c r="Z109">
        <v>11</v>
      </c>
      <c r="AA109" t="s">
        <v>40</v>
      </c>
      <c r="AB109">
        <v>2</v>
      </c>
      <c r="AC109" t="s">
        <v>41</v>
      </c>
      <c r="AD109">
        <v>10</v>
      </c>
      <c r="AE109" t="s">
        <v>42</v>
      </c>
      <c r="AF109">
        <v>1</v>
      </c>
      <c r="AG109" t="s">
        <v>43</v>
      </c>
      <c r="AH109">
        <v>17</v>
      </c>
      <c r="AI109" t="s">
        <v>44</v>
      </c>
      <c r="AJ109">
        <v>14</v>
      </c>
      <c r="AK109" t="s">
        <v>45</v>
      </c>
      <c r="AL109">
        <v>12</v>
      </c>
      <c r="AM109" t="s">
        <v>46</v>
      </c>
      <c r="AN109">
        <v>9</v>
      </c>
      <c r="AO109" t="s">
        <v>47</v>
      </c>
      <c r="AP109">
        <v>7</v>
      </c>
      <c r="AQ109" t="s">
        <v>48</v>
      </c>
      <c r="AT109">
        <v>8</v>
      </c>
      <c r="AU109" t="s">
        <v>50</v>
      </c>
      <c r="AX109">
        <v>21</v>
      </c>
      <c r="AY109" t="s">
        <v>52</v>
      </c>
      <c r="AZ109">
        <v>8</v>
      </c>
      <c r="BA109" t="s">
        <v>53</v>
      </c>
      <c r="BB109">
        <v>7</v>
      </c>
      <c r="BC109" t="s">
        <v>54</v>
      </c>
      <c r="BD109">
        <v>10</v>
      </c>
      <c r="BE109" t="s">
        <v>55</v>
      </c>
      <c r="BH109">
        <v>7</v>
      </c>
      <c r="BI109" t="s">
        <v>57</v>
      </c>
      <c r="BJ109">
        <v>10</v>
      </c>
      <c r="BK109" t="s">
        <v>58</v>
      </c>
      <c r="BL109">
        <v>3</v>
      </c>
      <c r="BM109" t="s">
        <v>59</v>
      </c>
      <c r="BN109">
        <v>9</v>
      </c>
      <c r="BO109" t="s">
        <v>60</v>
      </c>
      <c r="BP109">
        <v>1</v>
      </c>
      <c r="BQ109" t="s">
        <v>61</v>
      </c>
      <c r="BR109">
        <v>2</v>
      </c>
      <c r="BS109" t="s">
        <v>62</v>
      </c>
      <c r="BT109">
        <v>1</v>
      </c>
      <c r="BU109" t="s">
        <v>63</v>
      </c>
      <c r="BV109">
        <v>19</v>
      </c>
      <c r="BW109" t="s">
        <v>64</v>
      </c>
      <c r="BX109">
        <v>52</v>
      </c>
      <c r="BY109" t="s">
        <v>65</v>
      </c>
      <c r="BZ109">
        <v>49</v>
      </c>
      <c r="CA109" t="s">
        <v>66</v>
      </c>
      <c r="CB109">
        <v>29</v>
      </c>
      <c r="CC109" t="s">
        <v>67</v>
      </c>
      <c r="CD109">
        <v>57</v>
      </c>
      <c r="CE109" t="s">
        <v>68</v>
      </c>
      <c r="CF109">
        <v>54</v>
      </c>
      <c r="CG109" t="s">
        <v>69</v>
      </c>
      <c r="CH109">
        <v>51</v>
      </c>
      <c r="CI109" t="s">
        <v>70</v>
      </c>
      <c r="CJ109">
        <v>51</v>
      </c>
      <c r="CK109" t="s">
        <v>71</v>
      </c>
      <c r="CL109">
        <v>23</v>
      </c>
      <c r="CM109" t="s">
        <v>72</v>
      </c>
      <c r="CN109">
        <v>46</v>
      </c>
      <c r="CO109" t="s">
        <v>73</v>
      </c>
      <c r="CP109">
        <v>19</v>
      </c>
      <c r="CQ109" t="s">
        <v>74</v>
      </c>
      <c r="CR109">
        <v>63</v>
      </c>
      <c r="CS109" t="s">
        <v>75</v>
      </c>
      <c r="CT109">
        <v>54</v>
      </c>
      <c r="CU109" t="s">
        <v>76</v>
      </c>
      <c r="CV109">
        <v>52</v>
      </c>
      <c r="CW109" t="s">
        <v>77</v>
      </c>
      <c r="CX109">
        <v>59</v>
      </c>
      <c r="CY109" t="s">
        <v>78</v>
      </c>
      <c r="CZ109">
        <v>42</v>
      </c>
      <c r="DA109" t="s">
        <v>79</v>
      </c>
      <c r="DD109">
        <v>32</v>
      </c>
      <c r="DE109" t="s">
        <v>81</v>
      </c>
      <c r="DF109">
        <v>37</v>
      </c>
      <c r="DG109" t="s">
        <v>82</v>
      </c>
      <c r="DH109">
        <v>35</v>
      </c>
      <c r="DI109" t="s">
        <v>83</v>
      </c>
      <c r="DJ109">
        <v>56</v>
      </c>
      <c r="DK109" t="s">
        <v>84</v>
      </c>
      <c r="DL109">
        <v>50</v>
      </c>
      <c r="DM109" t="s">
        <v>85</v>
      </c>
      <c r="DN109">
        <v>55</v>
      </c>
      <c r="DO109" t="s">
        <v>86</v>
      </c>
      <c r="DP109">
        <v>22</v>
      </c>
      <c r="DQ109" t="s">
        <v>87</v>
      </c>
      <c r="DR109">
        <v>48</v>
      </c>
      <c r="DS109" t="s">
        <v>88</v>
      </c>
      <c r="DT109">
        <v>73</v>
      </c>
      <c r="DU109" t="s">
        <v>89</v>
      </c>
      <c r="DV109">
        <v>38</v>
      </c>
      <c r="DW109" t="s">
        <v>90</v>
      </c>
      <c r="DX109">
        <v>38</v>
      </c>
      <c r="DY109" t="s">
        <v>91</v>
      </c>
      <c r="DZ109">
        <v>12</v>
      </c>
      <c r="EA109" t="s">
        <v>92</v>
      </c>
      <c r="EB109">
        <v>59</v>
      </c>
      <c r="EC109" t="s">
        <v>93</v>
      </c>
      <c r="ED109">
        <v>62</v>
      </c>
      <c r="EE109" t="s">
        <v>94</v>
      </c>
      <c r="EF109">
        <v>56</v>
      </c>
      <c r="EG109" t="s">
        <v>95</v>
      </c>
      <c r="QY109">
        <f t="shared" si="26"/>
        <v>42</v>
      </c>
      <c r="QZ109">
        <f t="shared" si="27"/>
        <v>2022</v>
      </c>
      <c r="RA109" s="2">
        <f t="shared" si="28"/>
        <v>44843</v>
      </c>
      <c r="RB109" s="1">
        <f t="shared" si="29"/>
        <v>57</v>
      </c>
      <c r="RC109" s="1">
        <f t="shared" si="31"/>
        <v>59</v>
      </c>
      <c r="RD109" s="1">
        <f t="shared" si="32"/>
        <v>70</v>
      </c>
      <c r="RE109" s="1">
        <f t="shared" si="33"/>
        <v>59</v>
      </c>
      <c r="RF109" s="1">
        <f t="shared" si="34"/>
        <v>62</v>
      </c>
      <c r="RG109" s="23">
        <f t="shared" si="35"/>
        <v>25</v>
      </c>
      <c r="RH109" s="1">
        <f t="shared" si="36"/>
        <v>56</v>
      </c>
      <c r="RI109" s="1">
        <f t="shared" si="37"/>
        <v>20</v>
      </c>
      <c r="RJ109" s="1">
        <f t="shared" si="38"/>
        <v>68</v>
      </c>
      <c r="RK109" s="1">
        <f t="shared" si="39"/>
        <v>64</v>
      </c>
      <c r="RL109" s="1">
        <f t="shared" si="40"/>
        <v>49</v>
      </c>
      <c r="RM109" s="1">
        <f t="shared" si="41"/>
        <v>40</v>
      </c>
      <c r="RN109" s="1">
        <f t="shared" si="42"/>
        <v>64</v>
      </c>
      <c r="RO109" s="1">
        <f t="shared" si="43"/>
        <v>57</v>
      </c>
      <c r="RP109" s="1">
        <f t="shared" si="44"/>
        <v>65</v>
      </c>
      <c r="RQ109" s="1">
        <f t="shared" si="45"/>
        <v>41</v>
      </c>
      <c r="RR109" s="1">
        <f t="shared" si="46"/>
        <v>47</v>
      </c>
      <c r="RS109" s="1">
        <f t="shared" si="30"/>
        <v>68</v>
      </c>
      <c r="RT109" s="1">
        <f t="shared" si="47"/>
        <v>75</v>
      </c>
    </row>
    <row r="110" spans="1:488" x14ac:dyDescent="0.25">
      <c r="A110">
        <f t="shared" si="24"/>
        <v>41</v>
      </c>
      <c r="B110">
        <f t="shared" si="25"/>
        <v>2022</v>
      </c>
      <c r="C110" s="2">
        <v>44836</v>
      </c>
      <c r="D110">
        <v>9</v>
      </c>
      <c r="E110" t="s">
        <v>29</v>
      </c>
      <c r="F110">
        <v>46</v>
      </c>
      <c r="G110" t="s">
        <v>30</v>
      </c>
      <c r="H110">
        <v>29</v>
      </c>
      <c r="I110" t="s">
        <v>31</v>
      </c>
      <c r="J110">
        <v>10</v>
      </c>
      <c r="K110" t="s">
        <v>32</v>
      </c>
      <c r="L110">
        <v>6</v>
      </c>
      <c r="M110" t="s">
        <v>33</v>
      </c>
      <c r="N110">
        <v>2</v>
      </c>
      <c r="O110" t="s">
        <v>34</v>
      </c>
      <c r="P110">
        <v>13</v>
      </c>
      <c r="Q110" t="s">
        <v>35</v>
      </c>
      <c r="R110">
        <v>5</v>
      </c>
      <c r="S110" t="s">
        <v>36</v>
      </c>
      <c r="T110">
        <v>10</v>
      </c>
      <c r="U110" t="s">
        <v>37</v>
      </c>
      <c r="V110">
        <v>12</v>
      </c>
      <c r="W110" t="s">
        <v>38</v>
      </c>
      <c r="X110">
        <v>8</v>
      </c>
      <c r="Y110" t="s">
        <v>39</v>
      </c>
      <c r="Z110">
        <v>11</v>
      </c>
      <c r="AA110" t="s">
        <v>40</v>
      </c>
      <c r="AB110">
        <v>2</v>
      </c>
      <c r="AC110" t="s">
        <v>41</v>
      </c>
      <c r="AD110">
        <v>10</v>
      </c>
      <c r="AE110" t="s">
        <v>42</v>
      </c>
      <c r="AF110">
        <v>1</v>
      </c>
      <c r="AG110" t="s">
        <v>43</v>
      </c>
      <c r="AH110">
        <v>4</v>
      </c>
      <c r="AI110" t="s">
        <v>44</v>
      </c>
      <c r="AJ110">
        <v>17</v>
      </c>
      <c r="AK110" t="s">
        <v>45</v>
      </c>
      <c r="AL110">
        <v>12</v>
      </c>
      <c r="AM110" t="s">
        <v>46</v>
      </c>
      <c r="AN110">
        <v>9</v>
      </c>
      <c r="AO110" t="s">
        <v>47</v>
      </c>
      <c r="AP110">
        <v>5</v>
      </c>
      <c r="AQ110" t="s">
        <v>48</v>
      </c>
      <c r="AT110">
        <v>7</v>
      </c>
      <c r="AU110" t="s">
        <v>50</v>
      </c>
      <c r="AX110">
        <v>30</v>
      </c>
      <c r="AY110" t="s">
        <v>52</v>
      </c>
      <c r="AZ110">
        <v>8</v>
      </c>
      <c r="BA110" t="s">
        <v>53</v>
      </c>
      <c r="BB110">
        <v>6</v>
      </c>
      <c r="BC110" t="s">
        <v>54</v>
      </c>
      <c r="BD110">
        <v>6</v>
      </c>
      <c r="BE110" t="s">
        <v>55</v>
      </c>
      <c r="BH110">
        <v>9</v>
      </c>
      <c r="BI110" t="s">
        <v>57</v>
      </c>
      <c r="BJ110">
        <v>5</v>
      </c>
      <c r="BK110" t="s">
        <v>58</v>
      </c>
      <c r="BL110">
        <v>1</v>
      </c>
      <c r="BM110" t="s">
        <v>59</v>
      </c>
      <c r="BN110">
        <v>10</v>
      </c>
      <c r="BO110" t="s">
        <v>60</v>
      </c>
      <c r="BP110">
        <v>1</v>
      </c>
      <c r="BQ110" t="s">
        <v>61</v>
      </c>
      <c r="BR110">
        <v>2</v>
      </c>
      <c r="BS110" t="s">
        <v>62</v>
      </c>
      <c r="BV110">
        <v>22</v>
      </c>
      <c r="BW110" t="s">
        <v>64</v>
      </c>
      <c r="BX110">
        <v>58</v>
      </c>
      <c r="BY110" t="s">
        <v>65</v>
      </c>
      <c r="BZ110">
        <v>50</v>
      </c>
      <c r="CA110" t="s">
        <v>66</v>
      </c>
      <c r="CB110">
        <v>29</v>
      </c>
      <c r="CC110" t="s">
        <v>67</v>
      </c>
      <c r="CD110">
        <v>56</v>
      </c>
      <c r="CE110" t="s">
        <v>68</v>
      </c>
      <c r="CF110">
        <v>55</v>
      </c>
      <c r="CG110" t="s">
        <v>69</v>
      </c>
      <c r="CH110">
        <v>50</v>
      </c>
      <c r="CI110" t="s">
        <v>70</v>
      </c>
      <c r="CJ110">
        <v>50</v>
      </c>
      <c r="CK110" t="s">
        <v>71</v>
      </c>
      <c r="CL110">
        <v>21</v>
      </c>
      <c r="CM110" t="s">
        <v>72</v>
      </c>
      <c r="CN110">
        <v>47</v>
      </c>
      <c r="CO110" t="s">
        <v>73</v>
      </c>
      <c r="CP110">
        <v>19</v>
      </c>
      <c r="CQ110" t="s">
        <v>74</v>
      </c>
      <c r="CR110">
        <v>53</v>
      </c>
      <c r="CS110" t="s">
        <v>75</v>
      </c>
      <c r="CT110">
        <v>51</v>
      </c>
      <c r="CU110" t="s">
        <v>76</v>
      </c>
      <c r="CV110">
        <v>52</v>
      </c>
      <c r="CW110" t="s">
        <v>77</v>
      </c>
      <c r="CX110">
        <v>53</v>
      </c>
      <c r="CY110" t="s">
        <v>78</v>
      </c>
      <c r="CZ110">
        <v>44</v>
      </c>
      <c r="DA110" t="s">
        <v>79</v>
      </c>
      <c r="DD110">
        <v>28</v>
      </c>
      <c r="DE110" t="s">
        <v>81</v>
      </c>
      <c r="DH110">
        <v>32</v>
      </c>
      <c r="DI110" t="s">
        <v>83</v>
      </c>
      <c r="DJ110">
        <v>55</v>
      </c>
      <c r="DK110" t="s">
        <v>84</v>
      </c>
      <c r="DL110">
        <v>52</v>
      </c>
      <c r="DM110" t="s">
        <v>85</v>
      </c>
      <c r="DN110">
        <v>58</v>
      </c>
      <c r="DO110" t="s">
        <v>86</v>
      </c>
      <c r="DP110">
        <v>23</v>
      </c>
      <c r="DQ110" t="s">
        <v>87</v>
      </c>
      <c r="DR110">
        <v>49</v>
      </c>
      <c r="DS110" t="s">
        <v>88</v>
      </c>
      <c r="DT110">
        <v>79</v>
      </c>
      <c r="DU110" t="s">
        <v>89</v>
      </c>
      <c r="DV110">
        <v>36</v>
      </c>
      <c r="DW110" t="s">
        <v>90</v>
      </c>
      <c r="DX110">
        <v>40</v>
      </c>
      <c r="DY110" t="s">
        <v>91</v>
      </c>
      <c r="DZ110">
        <v>13</v>
      </c>
      <c r="EA110" t="s">
        <v>92</v>
      </c>
      <c r="EB110">
        <v>56</v>
      </c>
      <c r="EC110" t="s">
        <v>93</v>
      </c>
      <c r="ED110">
        <v>63</v>
      </c>
      <c r="EE110" t="s">
        <v>94</v>
      </c>
      <c r="EF110">
        <v>54</v>
      </c>
      <c r="EG110" t="s">
        <v>95</v>
      </c>
      <c r="QY110">
        <f t="shared" si="26"/>
        <v>41</v>
      </c>
      <c r="QZ110">
        <f t="shared" si="27"/>
        <v>2022</v>
      </c>
      <c r="RA110" s="2">
        <f t="shared" si="28"/>
        <v>44836</v>
      </c>
      <c r="RB110" s="1">
        <f t="shared" si="29"/>
        <v>55</v>
      </c>
      <c r="RC110" s="1">
        <f t="shared" si="31"/>
        <v>63</v>
      </c>
      <c r="RD110" s="1">
        <f t="shared" si="32"/>
        <v>67</v>
      </c>
      <c r="RE110" s="1">
        <f t="shared" si="33"/>
        <v>58</v>
      </c>
      <c r="RF110" s="1">
        <f t="shared" si="34"/>
        <v>61</v>
      </c>
      <c r="RG110" s="23">
        <f t="shared" si="35"/>
        <v>23</v>
      </c>
      <c r="RH110" s="1">
        <f t="shared" si="36"/>
        <v>57</v>
      </c>
      <c r="RI110" s="1">
        <f t="shared" si="37"/>
        <v>20</v>
      </c>
      <c r="RJ110" s="1">
        <f t="shared" si="38"/>
        <v>68</v>
      </c>
      <c r="RK110" s="1">
        <f t="shared" si="39"/>
        <v>64</v>
      </c>
      <c r="RL110" s="1">
        <f t="shared" si="40"/>
        <v>49</v>
      </c>
      <c r="RM110" s="1">
        <f t="shared" si="41"/>
        <v>35</v>
      </c>
      <c r="RN110" s="1">
        <f t="shared" si="42"/>
        <v>63</v>
      </c>
      <c r="RO110" s="1">
        <f t="shared" si="43"/>
        <v>58</v>
      </c>
      <c r="RP110" s="1">
        <f t="shared" si="44"/>
        <v>64</v>
      </c>
      <c r="RQ110" s="1">
        <f t="shared" si="45"/>
        <v>37</v>
      </c>
      <c r="RR110" s="1">
        <f t="shared" si="46"/>
        <v>50</v>
      </c>
      <c r="RS110" s="1">
        <f t="shared" si="30"/>
        <v>62</v>
      </c>
      <c r="RT110" s="1">
        <f t="shared" si="47"/>
        <v>76</v>
      </c>
    </row>
    <row r="111" spans="1:488" x14ac:dyDescent="0.25">
      <c r="A111">
        <f t="shared" si="24"/>
        <v>40</v>
      </c>
      <c r="B111">
        <f t="shared" si="25"/>
        <v>2022</v>
      </c>
      <c r="C111" s="2">
        <v>44829</v>
      </c>
      <c r="D111">
        <v>9</v>
      </c>
      <c r="E111" t="s">
        <v>29</v>
      </c>
      <c r="F111">
        <v>46</v>
      </c>
      <c r="G111" t="s">
        <v>30</v>
      </c>
      <c r="H111">
        <v>30</v>
      </c>
      <c r="I111" t="s">
        <v>31</v>
      </c>
      <c r="J111">
        <v>10</v>
      </c>
      <c r="K111" t="s">
        <v>32</v>
      </c>
      <c r="L111">
        <v>5</v>
      </c>
      <c r="M111" t="s">
        <v>33</v>
      </c>
      <c r="N111">
        <v>2</v>
      </c>
      <c r="O111" t="s">
        <v>34</v>
      </c>
      <c r="P111">
        <v>13</v>
      </c>
      <c r="Q111" t="s">
        <v>35</v>
      </c>
      <c r="R111">
        <v>6</v>
      </c>
      <c r="S111" t="s">
        <v>36</v>
      </c>
      <c r="T111">
        <v>13</v>
      </c>
      <c r="U111" t="s">
        <v>37</v>
      </c>
      <c r="V111">
        <v>15</v>
      </c>
      <c r="W111" t="s">
        <v>38</v>
      </c>
      <c r="X111">
        <v>8</v>
      </c>
      <c r="Y111" t="s">
        <v>39</v>
      </c>
      <c r="Z111">
        <v>10</v>
      </c>
      <c r="AA111" t="s">
        <v>40</v>
      </c>
      <c r="AB111">
        <v>2</v>
      </c>
      <c r="AC111" t="s">
        <v>41</v>
      </c>
      <c r="AD111">
        <v>9</v>
      </c>
      <c r="AE111" t="s">
        <v>42</v>
      </c>
      <c r="AH111">
        <v>6</v>
      </c>
      <c r="AI111" t="s">
        <v>44</v>
      </c>
      <c r="AJ111">
        <v>15</v>
      </c>
      <c r="AK111" t="s">
        <v>45</v>
      </c>
      <c r="AL111">
        <v>13</v>
      </c>
      <c r="AM111" t="s">
        <v>46</v>
      </c>
      <c r="AN111">
        <v>8</v>
      </c>
      <c r="AO111" t="s">
        <v>47</v>
      </c>
      <c r="AP111">
        <v>7</v>
      </c>
      <c r="AQ111" t="s">
        <v>48</v>
      </c>
      <c r="AT111">
        <v>7</v>
      </c>
      <c r="AU111" t="s">
        <v>50</v>
      </c>
      <c r="AX111">
        <v>25</v>
      </c>
      <c r="AY111" t="s">
        <v>52</v>
      </c>
      <c r="AZ111">
        <v>7</v>
      </c>
      <c r="BA111" t="s">
        <v>53</v>
      </c>
      <c r="BB111">
        <v>4</v>
      </c>
      <c r="BC111" t="s">
        <v>54</v>
      </c>
      <c r="BD111">
        <v>10</v>
      </c>
      <c r="BE111" t="s">
        <v>55</v>
      </c>
      <c r="BF111">
        <v>3</v>
      </c>
      <c r="BG111" t="s">
        <v>56</v>
      </c>
      <c r="BH111">
        <v>11</v>
      </c>
      <c r="BI111" t="s">
        <v>57</v>
      </c>
      <c r="BJ111">
        <v>10</v>
      </c>
      <c r="BK111" t="s">
        <v>58</v>
      </c>
      <c r="BL111">
        <v>2</v>
      </c>
      <c r="BM111" t="s">
        <v>59</v>
      </c>
      <c r="BN111">
        <v>12</v>
      </c>
      <c r="BO111" t="s">
        <v>60</v>
      </c>
      <c r="BP111">
        <v>1</v>
      </c>
      <c r="BQ111" t="s">
        <v>61</v>
      </c>
      <c r="BR111">
        <v>5</v>
      </c>
      <c r="BS111" t="s">
        <v>62</v>
      </c>
      <c r="BT111">
        <v>1</v>
      </c>
      <c r="BU111" t="s">
        <v>63</v>
      </c>
      <c r="BV111">
        <v>25</v>
      </c>
      <c r="BW111" t="s">
        <v>64</v>
      </c>
      <c r="BX111">
        <v>64</v>
      </c>
      <c r="BY111" t="s">
        <v>65</v>
      </c>
      <c r="BZ111">
        <v>41</v>
      </c>
      <c r="CA111" t="s">
        <v>66</v>
      </c>
      <c r="CB111">
        <v>25</v>
      </c>
      <c r="CC111" t="s">
        <v>67</v>
      </c>
      <c r="CD111">
        <v>55</v>
      </c>
      <c r="CE111" t="s">
        <v>68</v>
      </c>
      <c r="CF111">
        <v>51</v>
      </c>
      <c r="CG111" t="s">
        <v>69</v>
      </c>
      <c r="CH111">
        <v>47</v>
      </c>
      <c r="CI111" t="s">
        <v>70</v>
      </c>
      <c r="CJ111">
        <v>52</v>
      </c>
      <c r="CK111" t="s">
        <v>71</v>
      </c>
      <c r="CL111">
        <v>25</v>
      </c>
      <c r="CM111" t="s">
        <v>72</v>
      </c>
      <c r="CN111">
        <v>37</v>
      </c>
      <c r="CO111" t="s">
        <v>73</v>
      </c>
      <c r="CP111">
        <v>20</v>
      </c>
      <c r="CQ111" t="s">
        <v>74</v>
      </c>
      <c r="CR111">
        <v>47</v>
      </c>
      <c r="CS111" t="s">
        <v>75</v>
      </c>
      <c r="CT111">
        <v>43</v>
      </c>
      <c r="CU111" t="s">
        <v>76</v>
      </c>
      <c r="CV111">
        <v>51</v>
      </c>
      <c r="CW111" t="s">
        <v>77</v>
      </c>
      <c r="CX111">
        <v>45</v>
      </c>
      <c r="CY111" t="s">
        <v>78</v>
      </c>
      <c r="CZ111">
        <v>40</v>
      </c>
      <c r="DA111" t="s">
        <v>79</v>
      </c>
      <c r="DD111">
        <v>34</v>
      </c>
      <c r="DE111" t="s">
        <v>81</v>
      </c>
      <c r="DF111">
        <v>37</v>
      </c>
      <c r="DG111" t="s">
        <v>82</v>
      </c>
      <c r="DH111">
        <v>31</v>
      </c>
      <c r="DI111" t="s">
        <v>83</v>
      </c>
      <c r="DJ111">
        <v>58</v>
      </c>
      <c r="DK111" t="s">
        <v>84</v>
      </c>
      <c r="DL111">
        <v>50</v>
      </c>
      <c r="DM111" t="s">
        <v>85</v>
      </c>
      <c r="DN111">
        <v>51</v>
      </c>
      <c r="DO111" t="s">
        <v>86</v>
      </c>
      <c r="DP111">
        <v>27</v>
      </c>
      <c r="DQ111" t="s">
        <v>87</v>
      </c>
      <c r="DR111">
        <v>45</v>
      </c>
      <c r="DS111" t="s">
        <v>88</v>
      </c>
      <c r="DT111">
        <v>72</v>
      </c>
      <c r="DU111" t="s">
        <v>89</v>
      </c>
      <c r="DV111">
        <v>37</v>
      </c>
      <c r="DW111" t="s">
        <v>90</v>
      </c>
      <c r="DX111">
        <v>44</v>
      </c>
      <c r="DY111" t="s">
        <v>91</v>
      </c>
      <c r="DZ111">
        <v>13</v>
      </c>
      <c r="EA111" t="s">
        <v>92</v>
      </c>
      <c r="EB111">
        <v>52</v>
      </c>
      <c r="EC111" t="s">
        <v>93</v>
      </c>
      <c r="ED111">
        <v>62</v>
      </c>
      <c r="EE111" t="s">
        <v>94</v>
      </c>
      <c r="EF111">
        <v>52</v>
      </c>
      <c r="EG111" t="s">
        <v>95</v>
      </c>
      <c r="QY111">
        <f t="shared" si="26"/>
        <v>40</v>
      </c>
      <c r="QZ111">
        <f t="shared" si="27"/>
        <v>2022</v>
      </c>
      <c r="RA111" s="2">
        <f t="shared" si="28"/>
        <v>44829</v>
      </c>
      <c r="RB111" s="1">
        <f t="shared" si="29"/>
        <v>55</v>
      </c>
      <c r="RC111" s="1">
        <f t="shared" si="31"/>
        <v>54</v>
      </c>
      <c r="RD111" s="1">
        <f t="shared" si="32"/>
        <v>66</v>
      </c>
      <c r="RE111" s="1">
        <f t="shared" si="33"/>
        <v>55</v>
      </c>
      <c r="RF111" s="1">
        <f t="shared" si="34"/>
        <v>62</v>
      </c>
      <c r="RG111" s="23">
        <f t="shared" si="35"/>
        <v>27</v>
      </c>
      <c r="RH111" s="1">
        <f t="shared" si="36"/>
        <v>46</v>
      </c>
      <c r="RI111" s="1">
        <f t="shared" si="37"/>
        <v>20</v>
      </c>
      <c r="RJ111" s="1">
        <f t="shared" si="38"/>
        <v>58</v>
      </c>
      <c r="RK111" s="1">
        <f t="shared" si="39"/>
        <v>64</v>
      </c>
      <c r="RL111" s="1">
        <f t="shared" si="40"/>
        <v>47</v>
      </c>
      <c r="RM111" s="1">
        <f t="shared" si="41"/>
        <v>41</v>
      </c>
      <c r="RN111" s="1">
        <f t="shared" si="42"/>
        <v>65</v>
      </c>
      <c r="RO111" s="1">
        <f t="shared" si="43"/>
        <v>54</v>
      </c>
      <c r="RP111" s="1">
        <f t="shared" si="44"/>
        <v>61</v>
      </c>
      <c r="RQ111" s="1">
        <f t="shared" si="45"/>
        <v>39</v>
      </c>
      <c r="RR111" s="1">
        <f t="shared" si="46"/>
        <v>56</v>
      </c>
      <c r="RS111" s="1">
        <f t="shared" si="30"/>
        <v>53</v>
      </c>
      <c r="RT111" s="1">
        <f t="shared" si="47"/>
        <v>77</v>
      </c>
    </row>
    <row r="112" spans="1:488" x14ac:dyDescent="0.25">
      <c r="A112">
        <f t="shared" si="24"/>
        <v>39</v>
      </c>
      <c r="B112">
        <f t="shared" si="25"/>
        <v>2022</v>
      </c>
      <c r="C112" s="2">
        <v>44822</v>
      </c>
      <c r="D112">
        <v>9</v>
      </c>
      <c r="E112" t="s">
        <v>29</v>
      </c>
      <c r="F112">
        <v>46</v>
      </c>
      <c r="G112" t="s">
        <v>30</v>
      </c>
      <c r="H112">
        <v>30</v>
      </c>
      <c r="I112" t="s">
        <v>31</v>
      </c>
      <c r="J112">
        <v>10</v>
      </c>
      <c r="K112" t="s">
        <v>32</v>
      </c>
      <c r="L112">
        <v>5</v>
      </c>
      <c r="M112" t="s">
        <v>33</v>
      </c>
      <c r="N112">
        <v>3</v>
      </c>
      <c r="O112" t="s">
        <v>34</v>
      </c>
      <c r="P112">
        <v>11</v>
      </c>
      <c r="Q112" t="s">
        <v>35</v>
      </c>
      <c r="R112">
        <v>7</v>
      </c>
      <c r="S112" t="s">
        <v>36</v>
      </c>
      <c r="T112">
        <v>11</v>
      </c>
      <c r="U112" t="s">
        <v>37</v>
      </c>
      <c r="V112">
        <v>15</v>
      </c>
      <c r="W112" t="s">
        <v>38</v>
      </c>
      <c r="X112">
        <v>7</v>
      </c>
      <c r="Y112" t="s">
        <v>39</v>
      </c>
      <c r="Z112">
        <v>11</v>
      </c>
      <c r="AA112" t="s">
        <v>40</v>
      </c>
      <c r="AB112">
        <v>1</v>
      </c>
      <c r="AC112" t="s">
        <v>41</v>
      </c>
      <c r="AD112">
        <v>8</v>
      </c>
      <c r="AE112" t="s">
        <v>42</v>
      </c>
      <c r="AH112">
        <v>7</v>
      </c>
      <c r="AI112" t="s">
        <v>44</v>
      </c>
      <c r="AJ112">
        <v>13</v>
      </c>
      <c r="AK112" t="s">
        <v>45</v>
      </c>
      <c r="AL112">
        <v>13</v>
      </c>
      <c r="AM112" t="s">
        <v>46</v>
      </c>
      <c r="AN112">
        <v>6</v>
      </c>
      <c r="AO112" t="s">
        <v>47</v>
      </c>
      <c r="AP112">
        <v>9</v>
      </c>
      <c r="AQ112" t="s">
        <v>48</v>
      </c>
      <c r="AT112">
        <v>8</v>
      </c>
      <c r="AU112" t="s">
        <v>50</v>
      </c>
      <c r="AX112">
        <v>39</v>
      </c>
      <c r="AY112" t="s">
        <v>52</v>
      </c>
      <c r="AZ112">
        <v>7</v>
      </c>
      <c r="BA112" t="s">
        <v>53</v>
      </c>
      <c r="BB112">
        <v>6</v>
      </c>
      <c r="BC112" t="s">
        <v>54</v>
      </c>
      <c r="BD112">
        <v>11</v>
      </c>
      <c r="BE112" t="s">
        <v>55</v>
      </c>
      <c r="BF112">
        <v>2</v>
      </c>
      <c r="BG112" t="s">
        <v>56</v>
      </c>
      <c r="BH112">
        <v>13</v>
      </c>
      <c r="BI112" t="s">
        <v>57</v>
      </c>
      <c r="BJ112">
        <v>8</v>
      </c>
      <c r="BK112" t="s">
        <v>58</v>
      </c>
      <c r="BL112">
        <v>2</v>
      </c>
      <c r="BM112" t="s">
        <v>59</v>
      </c>
      <c r="BN112">
        <v>11</v>
      </c>
      <c r="BO112" t="s">
        <v>60</v>
      </c>
      <c r="BR112">
        <v>4</v>
      </c>
      <c r="BS112" t="s">
        <v>62</v>
      </c>
      <c r="BT112">
        <v>1</v>
      </c>
      <c r="BU112" t="s">
        <v>63</v>
      </c>
      <c r="BV112">
        <v>23</v>
      </c>
      <c r="BW112" t="s">
        <v>64</v>
      </c>
      <c r="BX112">
        <v>69</v>
      </c>
      <c r="BY112" t="s">
        <v>65</v>
      </c>
      <c r="BZ112">
        <v>47</v>
      </c>
      <c r="CA112" t="s">
        <v>66</v>
      </c>
      <c r="CB112">
        <v>32</v>
      </c>
      <c r="CC112" t="s">
        <v>67</v>
      </c>
      <c r="CD112">
        <v>54</v>
      </c>
      <c r="CE112" t="s">
        <v>68</v>
      </c>
      <c r="CF112">
        <v>52</v>
      </c>
      <c r="CG112" t="s">
        <v>69</v>
      </c>
      <c r="CH112">
        <v>47</v>
      </c>
      <c r="CI112" t="s">
        <v>70</v>
      </c>
      <c r="CJ112">
        <v>52</v>
      </c>
      <c r="CK112" t="s">
        <v>71</v>
      </c>
      <c r="CL112">
        <v>21</v>
      </c>
      <c r="CM112" t="s">
        <v>72</v>
      </c>
      <c r="CN112">
        <v>41</v>
      </c>
      <c r="CO112" t="s">
        <v>73</v>
      </c>
      <c r="CP112">
        <v>27</v>
      </c>
      <c r="CQ112" t="s">
        <v>74</v>
      </c>
      <c r="CR112">
        <v>47</v>
      </c>
      <c r="CS112" t="s">
        <v>75</v>
      </c>
      <c r="CT112">
        <v>42</v>
      </c>
      <c r="CU112" t="s">
        <v>76</v>
      </c>
      <c r="CV112">
        <v>50</v>
      </c>
      <c r="CW112" t="s">
        <v>77</v>
      </c>
      <c r="CX112">
        <v>47</v>
      </c>
      <c r="CY112" t="s">
        <v>78</v>
      </c>
      <c r="CZ112">
        <v>39</v>
      </c>
      <c r="DA112" t="s">
        <v>79</v>
      </c>
      <c r="DD112">
        <v>32</v>
      </c>
      <c r="DE112" t="s">
        <v>81</v>
      </c>
      <c r="DF112">
        <v>37</v>
      </c>
      <c r="DG112" t="s">
        <v>82</v>
      </c>
      <c r="DH112">
        <v>35</v>
      </c>
      <c r="DI112" t="s">
        <v>83</v>
      </c>
      <c r="DJ112">
        <v>54</v>
      </c>
      <c r="DK112" t="s">
        <v>84</v>
      </c>
      <c r="DL112">
        <v>54</v>
      </c>
      <c r="DM112" t="s">
        <v>85</v>
      </c>
      <c r="DN112">
        <v>48</v>
      </c>
      <c r="DO112" t="s">
        <v>86</v>
      </c>
      <c r="DP112">
        <v>34</v>
      </c>
      <c r="DQ112" t="s">
        <v>87</v>
      </c>
      <c r="DR112">
        <v>43</v>
      </c>
      <c r="DS112" t="s">
        <v>88</v>
      </c>
      <c r="DT112">
        <v>74</v>
      </c>
      <c r="DU112" t="s">
        <v>89</v>
      </c>
      <c r="DV112">
        <v>39</v>
      </c>
      <c r="DW112" t="s">
        <v>90</v>
      </c>
      <c r="DX112">
        <v>43</v>
      </c>
      <c r="DY112" t="s">
        <v>91</v>
      </c>
      <c r="DZ112">
        <v>12</v>
      </c>
      <c r="EA112" t="s">
        <v>92</v>
      </c>
      <c r="EB112">
        <v>52</v>
      </c>
      <c r="EC112" t="s">
        <v>93</v>
      </c>
      <c r="ED112">
        <v>62</v>
      </c>
      <c r="EE112" t="s">
        <v>94</v>
      </c>
      <c r="EF112">
        <v>54</v>
      </c>
      <c r="EG112" t="s">
        <v>95</v>
      </c>
      <c r="QY112">
        <f t="shared" si="26"/>
        <v>39</v>
      </c>
      <c r="QZ112">
        <f t="shared" si="27"/>
        <v>2022</v>
      </c>
      <c r="RA112" s="2">
        <f t="shared" si="28"/>
        <v>44822</v>
      </c>
      <c r="RB112" s="1">
        <f t="shared" si="29"/>
        <v>55</v>
      </c>
      <c r="RC112" s="1">
        <f t="shared" si="31"/>
        <v>58</v>
      </c>
      <c r="RD112" s="1">
        <f t="shared" si="32"/>
        <v>67</v>
      </c>
      <c r="RE112" s="1">
        <f t="shared" si="33"/>
        <v>54</v>
      </c>
      <c r="RF112" s="1">
        <f t="shared" si="34"/>
        <v>63</v>
      </c>
      <c r="RG112" s="23">
        <f t="shared" si="35"/>
        <v>22</v>
      </c>
      <c r="RH112" s="1">
        <f t="shared" si="36"/>
        <v>49</v>
      </c>
      <c r="RI112" s="1">
        <f t="shared" si="37"/>
        <v>27</v>
      </c>
      <c r="RJ112" s="1">
        <f t="shared" si="38"/>
        <v>55</v>
      </c>
      <c r="RK112" s="1">
        <f t="shared" si="39"/>
        <v>63</v>
      </c>
      <c r="RL112" s="1">
        <f t="shared" si="40"/>
        <v>48</v>
      </c>
      <c r="RM112" s="1">
        <f t="shared" si="41"/>
        <v>40</v>
      </c>
      <c r="RN112" s="1">
        <f t="shared" si="42"/>
        <v>61</v>
      </c>
      <c r="RO112" s="1">
        <f t="shared" si="43"/>
        <v>60</v>
      </c>
      <c r="RP112" s="1">
        <f t="shared" si="44"/>
        <v>59</v>
      </c>
      <c r="RQ112" s="1">
        <f t="shared" si="45"/>
        <v>41</v>
      </c>
      <c r="RR112" s="1">
        <f t="shared" si="46"/>
        <v>54</v>
      </c>
      <c r="RS112" s="1">
        <f t="shared" si="30"/>
        <v>53</v>
      </c>
      <c r="RT112" s="1">
        <f t="shared" si="47"/>
        <v>77</v>
      </c>
    </row>
    <row r="113" spans="1:488" x14ac:dyDescent="0.25">
      <c r="A113">
        <f t="shared" si="24"/>
        <v>38</v>
      </c>
      <c r="B113">
        <f t="shared" si="25"/>
        <v>2022</v>
      </c>
      <c r="C113" s="2">
        <v>44815</v>
      </c>
      <c r="D113">
        <v>11</v>
      </c>
      <c r="E113" t="s">
        <v>29</v>
      </c>
      <c r="F113">
        <v>45</v>
      </c>
      <c r="G113" t="s">
        <v>30</v>
      </c>
      <c r="H113">
        <v>29</v>
      </c>
      <c r="I113" t="s">
        <v>31</v>
      </c>
      <c r="J113">
        <v>10</v>
      </c>
      <c r="K113" t="s">
        <v>32</v>
      </c>
      <c r="L113">
        <v>5</v>
      </c>
      <c r="M113" t="s">
        <v>33</v>
      </c>
      <c r="N113">
        <v>8</v>
      </c>
      <c r="O113" t="s">
        <v>34</v>
      </c>
      <c r="P113">
        <v>13</v>
      </c>
      <c r="Q113" t="s">
        <v>35</v>
      </c>
      <c r="R113">
        <v>4</v>
      </c>
      <c r="S113" t="s">
        <v>36</v>
      </c>
      <c r="T113">
        <v>8</v>
      </c>
      <c r="U113" t="s">
        <v>37</v>
      </c>
      <c r="V113">
        <v>19</v>
      </c>
      <c r="W113" t="s">
        <v>38</v>
      </c>
      <c r="X113">
        <v>8</v>
      </c>
      <c r="Y113" t="s">
        <v>39</v>
      </c>
      <c r="Z113">
        <v>12</v>
      </c>
      <c r="AA113" t="s">
        <v>40</v>
      </c>
      <c r="AB113">
        <v>2</v>
      </c>
      <c r="AC113" t="s">
        <v>41</v>
      </c>
      <c r="AD113">
        <v>8</v>
      </c>
      <c r="AE113" t="s">
        <v>42</v>
      </c>
      <c r="AH113">
        <v>8</v>
      </c>
      <c r="AI113" t="s">
        <v>44</v>
      </c>
      <c r="AJ113">
        <v>14</v>
      </c>
      <c r="AK113" t="s">
        <v>45</v>
      </c>
      <c r="AL113">
        <v>13</v>
      </c>
      <c r="AM113" t="s">
        <v>46</v>
      </c>
      <c r="AN113">
        <v>6</v>
      </c>
      <c r="AO113" t="s">
        <v>47</v>
      </c>
      <c r="AP113">
        <v>8</v>
      </c>
      <c r="AQ113" t="s">
        <v>48</v>
      </c>
      <c r="AT113">
        <v>9</v>
      </c>
      <c r="AU113" t="s">
        <v>50</v>
      </c>
      <c r="AX113">
        <v>39</v>
      </c>
      <c r="AY113" t="s">
        <v>52</v>
      </c>
      <c r="AZ113">
        <v>8</v>
      </c>
      <c r="BA113" t="s">
        <v>53</v>
      </c>
      <c r="BB113">
        <v>6</v>
      </c>
      <c r="BC113" t="s">
        <v>54</v>
      </c>
      <c r="BD113">
        <v>10</v>
      </c>
      <c r="BE113" t="s">
        <v>55</v>
      </c>
      <c r="BH113">
        <v>14</v>
      </c>
      <c r="BI113" t="s">
        <v>57</v>
      </c>
      <c r="BJ113">
        <v>13</v>
      </c>
      <c r="BK113" t="s">
        <v>58</v>
      </c>
      <c r="BL113">
        <v>6</v>
      </c>
      <c r="BM113" t="s">
        <v>59</v>
      </c>
      <c r="BN113">
        <v>11</v>
      </c>
      <c r="BO113" t="s">
        <v>60</v>
      </c>
      <c r="BP113">
        <v>1</v>
      </c>
      <c r="BQ113" t="s">
        <v>61</v>
      </c>
      <c r="BR113">
        <v>4</v>
      </c>
      <c r="BS113" t="s">
        <v>62</v>
      </c>
      <c r="BT113">
        <v>1</v>
      </c>
      <c r="BU113" t="s">
        <v>63</v>
      </c>
      <c r="BV113">
        <v>24</v>
      </c>
      <c r="BW113" t="s">
        <v>64</v>
      </c>
      <c r="BX113">
        <v>73</v>
      </c>
      <c r="BY113" t="s">
        <v>65</v>
      </c>
      <c r="BZ113">
        <v>49</v>
      </c>
      <c r="CA113" t="s">
        <v>66</v>
      </c>
      <c r="CB113">
        <v>30</v>
      </c>
      <c r="CC113" t="s">
        <v>67</v>
      </c>
      <c r="CD113">
        <v>60</v>
      </c>
      <c r="CE113" t="s">
        <v>68</v>
      </c>
      <c r="CF113">
        <v>48</v>
      </c>
      <c r="CG113" t="s">
        <v>69</v>
      </c>
      <c r="CH113">
        <v>48</v>
      </c>
      <c r="CI113" t="s">
        <v>70</v>
      </c>
      <c r="CJ113">
        <v>51</v>
      </c>
      <c r="CK113" t="s">
        <v>71</v>
      </c>
      <c r="CL113">
        <v>23</v>
      </c>
      <c r="CM113" t="s">
        <v>72</v>
      </c>
      <c r="CN113">
        <v>42</v>
      </c>
      <c r="CO113" t="s">
        <v>73</v>
      </c>
      <c r="CP113">
        <v>29</v>
      </c>
      <c r="CQ113" t="s">
        <v>74</v>
      </c>
      <c r="CR113">
        <v>43</v>
      </c>
      <c r="CS113" t="s">
        <v>75</v>
      </c>
      <c r="CT113">
        <v>51</v>
      </c>
      <c r="CU113" t="s">
        <v>76</v>
      </c>
      <c r="CV113">
        <v>52</v>
      </c>
      <c r="CW113" t="s">
        <v>77</v>
      </c>
      <c r="CX113">
        <v>42</v>
      </c>
      <c r="CY113" t="s">
        <v>78</v>
      </c>
      <c r="CZ113">
        <v>41</v>
      </c>
      <c r="DA113" t="s">
        <v>79</v>
      </c>
      <c r="DD113">
        <v>34</v>
      </c>
      <c r="DE113" t="s">
        <v>81</v>
      </c>
      <c r="DF113">
        <v>29</v>
      </c>
      <c r="DG113" t="s">
        <v>82</v>
      </c>
      <c r="DH113">
        <v>35</v>
      </c>
      <c r="DI113" t="s">
        <v>83</v>
      </c>
      <c r="DJ113">
        <v>55</v>
      </c>
      <c r="DK113" t="s">
        <v>84</v>
      </c>
      <c r="DL113">
        <v>49</v>
      </c>
      <c r="DM113" t="s">
        <v>85</v>
      </c>
      <c r="DN113">
        <v>51</v>
      </c>
      <c r="DO113" t="s">
        <v>86</v>
      </c>
      <c r="DP113">
        <v>38</v>
      </c>
      <c r="DQ113" t="s">
        <v>87</v>
      </c>
      <c r="DR113">
        <v>38</v>
      </c>
      <c r="DS113" t="s">
        <v>88</v>
      </c>
      <c r="DT113">
        <v>65</v>
      </c>
      <c r="DU113" t="s">
        <v>89</v>
      </c>
      <c r="DV113">
        <v>44</v>
      </c>
      <c r="DW113" t="s">
        <v>90</v>
      </c>
      <c r="DX113">
        <v>43</v>
      </c>
      <c r="DY113" t="s">
        <v>91</v>
      </c>
      <c r="DZ113">
        <v>12</v>
      </c>
      <c r="EA113" t="s">
        <v>92</v>
      </c>
      <c r="EB113">
        <v>49</v>
      </c>
      <c r="EC113" t="s">
        <v>93</v>
      </c>
      <c r="ED113">
        <v>65</v>
      </c>
      <c r="EE113" t="s">
        <v>94</v>
      </c>
      <c r="EF113">
        <v>53</v>
      </c>
      <c r="EG113" t="s">
        <v>95</v>
      </c>
      <c r="QY113">
        <f t="shared" si="26"/>
        <v>38</v>
      </c>
      <c r="QZ113">
        <f t="shared" si="27"/>
        <v>2022</v>
      </c>
      <c r="RA113" s="2">
        <f t="shared" si="28"/>
        <v>44815</v>
      </c>
      <c r="RB113" s="1">
        <f t="shared" si="29"/>
        <v>56</v>
      </c>
      <c r="RC113" s="1">
        <f t="shared" si="31"/>
        <v>62</v>
      </c>
      <c r="RD113" s="1">
        <f t="shared" si="32"/>
        <v>67</v>
      </c>
      <c r="RE113" s="1">
        <f t="shared" si="33"/>
        <v>56</v>
      </c>
      <c r="RF113" s="1">
        <f t="shared" si="34"/>
        <v>63</v>
      </c>
      <c r="RG113" s="23">
        <f t="shared" si="35"/>
        <v>25</v>
      </c>
      <c r="RH113" s="1">
        <f t="shared" si="36"/>
        <v>50</v>
      </c>
      <c r="RI113" s="1">
        <f t="shared" si="37"/>
        <v>29</v>
      </c>
      <c r="RJ113" s="1">
        <f t="shared" si="38"/>
        <v>65</v>
      </c>
      <c r="RK113" s="1">
        <f t="shared" si="39"/>
        <v>65</v>
      </c>
      <c r="RL113" s="1">
        <f t="shared" si="40"/>
        <v>49</v>
      </c>
      <c r="RM113" s="1">
        <f t="shared" si="41"/>
        <v>43</v>
      </c>
      <c r="RN113" s="1">
        <f t="shared" si="42"/>
        <v>63</v>
      </c>
      <c r="RO113" s="1">
        <f t="shared" si="43"/>
        <v>55</v>
      </c>
      <c r="RP113" s="1">
        <f t="shared" si="44"/>
        <v>61</v>
      </c>
      <c r="RQ113" s="1">
        <f t="shared" si="45"/>
        <v>50</v>
      </c>
      <c r="RR113" s="1">
        <f t="shared" si="46"/>
        <v>54</v>
      </c>
      <c r="RS113" s="1">
        <f t="shared" si="30"/>
        <v>48</v>
      </c>
      <c r="RT113" s="1">
        <f t="shared" si="47"/>
        <v>77</v>
      </c>
    </row>
    <row r="114" spans="1:488" x14ac:dyDescent="0.25">
      <c r="A114">
        <f t="shared" si="24"/>
        <v>37</v>
      </c>
      <c r="B114">
        <f t="shared" si="25"/>
        <v>2022</v>
      </c>
      <c r="C114" s="2">
        <v>44808</v>
      </c>
      <c r="D114">
        <v>10</v>
      </c>
      <c r="E114" t="s">
        <v>29</v>
      </c>
      <c r="F114">
        <v>47</v>
      </c>
      <c r="G114" t="s">
        <v>30</v>
      </c>
      <c r="H114">
        <v>29</v>
      </c>
      <c r="I114" t="s">
        <v>31</v>
      </c>
      <c r="J114">
        <v>9</v>
      </c>
      <c r="K114" t="s">
        <v>32</v>
      </c>
      <c r="L114">
        <v>5</v>
      </c>
      <c r="M114" t="s">
        <v>33</v>
      </c>
      <c r="N114">
        <v>6</v>
      </c>
      <c r="O114" t="s">
        <v>34</v>
      </c>
      <c r="P114">
        <v>14</v>
      </c>
      <c r="Q114" t="s">
        <v>35</v>
      </c>
      <c r="R114">
        <v>2</v>
      </c>
      <c r="S114" t="s">
        <v>36</v>
      </c>
      <c r="T114">
        <v>9</v>
      </c>
      <c r="U114" t="s">
        <v>37</v>
      </c>
      <c r="V114">
        <v>17</v>
      </c>
      <c r="W114" t="s">
        <v>38</v>
      </c>
      <c r="X114">
        <v>7</v>
      </c>
      <c r="Y114" t="s">
        <v>39</v>
      </c>
      <c r="Z114">
        <v>13</v>
      </c>
      <c r="AA114" t="s">
        <v>40</v>
      </c>
      <c r="AB114">
        <v>2</v>
      </c>
      <c r="AC114" t="s">
        <v>41</v>
      </c>
      <c r="AD114">
        <v>10</v>
      </c>
      <c r="AE114" t="s">
        <v>42</v>
      </c>
      <c r="AH114">
        <v>5</v>
      </c>
      <c r="AI114" t="s">
        <v>44</v>
      </c>
      <c r="AJ114">
        <v>15</v>
      </c>
      <c r="AK114" t="s">
        <v>45</v>
      </c>
      <c r="AL114">
        <v>11</v>
      </c>
      <c r="AM114" t="s">
        <v>46</v>
      </c>
      <c r="AN114">
        <v>11</v>
      </c>
      <c r="AO114" t="s">
        <v>47</v>
      </c>
      <c r="AP114">
        <v>8</v>
      </c>
      <c r="AQ114" t="s">
        <v>48</v>
      </c>
      <c r="AT114">
        <v>8</v>
      </c>
      <c r="AU114" t="s">
        <v>50</v>
      </c>
      <c r="AX114">
        <v>39</v>
      </c>
      <c r="AY114" t="s">
        <v>52</v>
      </c>
      <c r="AZ114">
        <v>6</v>
      </c>
      <c r="BA114" t="s">
        <v>53</v>
      </c>
      <c r="BB114">
        <v>9</v>
      </c>
      <c r="BC114" t="s">
        <v>54</v>
      </c>
      <c r="BD114">
        <v>8</v>
      </c>
      <c r="BE114" t="s">
        <v>55</v>
      </c>
      <c r="BF114">
        <v>1</v>
      </c>
      <c r="BG114" t="s">
        <v>56</v>
      </c>
      <c r="BH114">
        <v>9</v>
      </c>
      <c r="BI114" t="s">
        <v>57</v>
      </c>
      <c r="BJ114">
        <v>13</v>
      </c>
      <c r="BK114" t="s">
        <v>58</v>
      </c>
      <c r="BL114">
        <v>3</v>
      </c>
      <c r="BM114" t="s">
        <v>59</v>
      </c>
      <c r="BN114">
        <v>9</v>
      </c>
      <c r="BO114" t="s">
        <v>60</v>
      </c>
      <c r="BP114">
        <v>1</v>
      </c>
      <c r="BQ114" t="s">
        <v>61</v>
      </c>
      <c r="BR114">
        <v>5</v>
      </c>
      <c r="BS114" t="s">
        <v>62</v>
      </c>
      <c r="BT114">
        <v>3</v>
      </c>
      <c r="BU114" t="s">
        <v>63</v>
      </c>
      <c r="BV114">
        <v>22</v>
      </c>
      <c r="BW114" t="s">
        <v>64</v>
      </c>
      <c r="BX114">
        <v>69</v>
      </c>
      <c r="BY114" t="s">
        <v>65</v>
      </c>
      <c r="BZ114">
        <v>50</v>
      </c>
      <c r="CA114" t="s">
        <v>66</v>
      </c>
      <c r="CB114">
        <v>24</v>
      </c>
      <c r="CC114" t="s">
        <v>67</v>
      </c>
      <c r="CD114">
        <v>60</v>
      </c>
      <c r="CE114" t="s">
        <v>68</v>
      </c>
      <c r="CF114">
        <v>50</v>
      </c>
      <c r="CG114" t="s">
        <v>69</v>
      </c>
      <c r="CH114">
        <v>49</v>
      </c>
      <c r="CI114" t="s">
        <v>70</v>
      </c>
      <c r="CJ114">
        <v>53</v>
      </c>
      <c r="CK114" t="s">
        <v>71</v>
      </c>
      <c r="CL114">
        <v>23</v>
      </c>
      <c r="CM114" t="s">
        <v>72</v>
      </c>
      <c r="CN114">
        <v>40</v>
      </c>
      <c r="CO114" t="s">
        <v>73</v>
      </c>
      <c r="CP114">
        <v>38</v>
      </c>
      <c r="CQ114" t="s">
        <v>74</v>
      </c>
      <c r="CR114">
        <v>59</v>
      </c>
      <c r="CS114" t="s">
        <v>75</v>
      </c>
      <c r="CT114">
        <v>51</v>
      </c>
      <c r="CU114" t="s">
        <v>76</v>
      </c>
      <c r="CV114">
        <v>53</v>
      </c>
      <c r="CW114" t="s">
        <v>77</v>
      </c>
      <c r="CX114">
        <v>45</v>
      </c>
      <c r="CY114" t="s">
        <v>78</v>
      </c>
      <c r="CZ114">
        <v>42</v>
      </c>
      <c r="DA114" t="s">
        <v>79</v>
      </c>
      <c r="DD114">
        <v>33</v>
      </c>
      <c r="DE114" t="s">
        <v>81</v>
      </c>
      <c r="DF114">
        <v>26</v>
      </c>
      <c r="DG114" t="s">
        <v>82</v>
      </c>
      <c r="DH114">
        <v>34</v>
      </c>
      <c r="DI114" t="s">
        <v>83</v>
      </c>
      <c r="DJ114">
        <v>57</v>
      </c>
      <c r="DK114" t="s">
        <v>84</v>
      </c>
      <c r="DL114">
        <v>46</v>
      </c>
      <c r="DM114" t="s">
        <v>85</v>
      </c>
      <c r="DN114">
        <v>49</v>
      </c>
      <c r="DO114" t="s">
        <v>86</v>
      </c>
      <c r="DP114">
        <v>36</v>
      </c>
      <c r="DQ114" t="s">
        <v>87</v>
      </c>
      <c r="DR114">
        <v>41</v>
      </c>
      <c r="DS114" t="s">
        <v>88</v>
      </c>
      <c r="DT114">
        <v>68</v>
      </c>
      <c r="DU114" t="s">
        <v>89</v>
      </c>
      <c r="DV114">
        <v>48</v>
      </c>
      <c r="DW114" t="s">
        <v>90</v>
      </c>
      <c r="DX114">
        <v>51</v>
      </c>
      <c r="DY114" t="s">
        <v>91</v>
      </c>
      <c r="DZ114">
        <v>14</v>
      </c>
      <c r="EA114" t="s">
        <v>92</v>
      </c>
      <c r="EB114">
        <v>52</v>
      </c>
      <c r="EC114" t="s">
        <v>93</v>
      </c>
      <c r="ED114">
        <v>64</v>
      </c>
      <c r="EE114" t="s">
        <v>94</v>
      </c>
      <c r="EF114">
        <v>56</v>
      </c>
      <c r="EG114" t="s">
        <v>95</v>
      </c>
      <c r="QY114">
        <f t="shared" si="26"/>
        <v>37</v>
      </c>
      <c r="QZ114">
        <f t="shared" si="27"/>
        <v>2022</v>
      </c>
      <c r="RA114" s="2">
        <f t="shared" si="28"/>
        <v>44808</v>
      </c>
      <c r="RB114" s="1">
        <f t="shared" si="29"/>
        <v>57</v>
      </c>
      <c r="RC114" s="1">
        <f t="shared" si="31"/>
        <v>64</v>
      </c>
      <c r="RD114" s="1">
        <f t="shared" si="32"/>
        <v>67</v>
      </c>
      <c r="RE114" s="1">
        <f t="shared" si="33"/>
        <v>56</v>
      </c>
      <c r="RF114" s="1">
        <f t="shared" si="34"/>
        <v>66</v>
      </c>
      <c r="RG114" s="23">
        <f t="shared" si="35"/>
        <v>25</v>
      </c>
      <c r="RH114" s="1">
        <f t="shared" si="36"/>
        <v>50</v>
      </c>
      <c r="RI114" s="1">
        <f t="shared" si="37"/>
        <v>38</v>
      </c>
      <c r="RJ114" s="1">
        <f t="shared" si="38"/>
        <v>66</v>
      </c>
      <c r="RK114" s="1">
        <f t="shared" si="39"/>
        <v>64</v>
      </c>
      <c r="RL114" s="1">
        <f t="shared" si="40"/>
        <v>50</v>
      </c>
      <c r="RM114" s="1">
        <f t="shared" si="41"/>
        <v>41</v>
      </c>
      <c r="RN114" s="1">
        <f t="shared" si="42"/>
        <v>63</v>
      </c>
      <c r="RO114" s="1">
        <f t="shared" si="43"/>
        <v>55</v>
      </c>
      <c r="RP114" s="1">
        <f t="shared" si="44"/>
        <v>57</v>
      </c>
      <c r="RQ114" s="1">
        <f t="shared" si="45"/>
        <v>51</v>
      </c>
      <c r="RR114" s="1">
        <f t="shared" si="46"/>
        <v>60</v>
      </c>
      <c r="RS114" s="1">
        <f t="shared" si="30"/>
        <v>56</v>
      </c>
      <c r="RT114" s="1">
        <f t="shared" si="47"/>
        <v>78</v>
      </c>
    </row>
    <row r="115" spans="1:488" x14ac:dyDescent="0.25">
      <c r="A115">
        <f t="shared" si="24"/>
        <v>36</v>
      </c>
      <c r="B115">
        <f t="shared" si="25"/>
        <v>2022</v>
      </c>
      <c r="C115" s="2">
        <v>44801</v>
      </c>
      <c r="D115">
        <v>11</v>
      </c>
      <c r="E115" t="s">
        <v>29</v>
      </c>
      <c r="F115">
        <v>46</v>
      </c>
      <c r="G115" t="s">
        <v>30</v>
      </c>
      <c r="H115">
        <v>30</v>
      </c>
      <c r="I115" t="s">
        <v>31</v>
      </c>
      <c r="J115">
        <v>9</v>
      </c>
      <c r="K115" t="s">
        <v>32</v>
      </c>
      <c r="L115">
        <v>4</v>
      </c>
      <c r="M115" t="s">
        <v>33</v>
      </c>
      <c r="N115">
        <v>7</v>
      </c>
      <c r="O115" t="s">
        <v>34</v>
      </c>
      <c r="P115">
        <v>14</v>
      </c>
      <c r="Q115" t="s">
        <v>35</v>
      </c>
      <c r="R115">
        <v>2</v>
      </c>
      <c r="S115" t="s">
        <v>36</v>
      </c>
      <c r="T115">
        <v>8</v>
      </c>
      <c r="U115" t="s">
        <v>37</v>
      </c>
      <c r="V115">
        <v>18</v>
      </c>
      <c r="W115" t="s">
        <v>38</v>
      </c>
      <c r="X115">
        <v>7</v>
      </c>
      <c r="Y115" t="s">
        <v>39</v>
      </c>
      <c r="Z115">
        <v>13</v>
      </c>
      <c r="AA115" t="s">
        <v>40</v>
      </c>
      <c r="AB115">
        <v>3</v>
      </c>
      <c r="AC115" t="s">
        <v>41</v>
      </c>
      <c r="AD115">
        <v>7</v>
      </c>
      <c r="AE115" t="s">
        <v>42</v>
      </c>
      <c r="AF115">
        <v>2</v>
      </c>
      <c r="AG115" t="s">
        <v>43</v>
      </c>
      <c r="AH115">
        <v>8</v>
      </c>
      <c r="AI115" t="s">
        <v>44</v>
      </c>
      <c r="AJ115">
        <v>13</v>
      </c>
      <c r="AK115" t="s">
        <v>45</v>
      </c>
      <c r="AL115">
        <v>13</v>
      </c>
      <c r="AM115" t="s">
        <v>46</v>
      </c>
      <c r="AN115">
        <v>8</v>
      </c>
      <c r="AO115" t="s">
        <v>47</v>
      </c>
      <c r="AP115">
        <v>8</v>
      </c>
      <c r="AQ115" t="s">
        <v>48</v>
      </c>
      <c r="AT115">
        <v>9</v>
      </c>
      <c r="AU115" t="s">
        <v>50</v>
      </c>
      <c r="AX115">
        <v>25</v>
      </c>
      <c r="AY115" t="s">
        <v>52</v>
      </c>
      <c r="AZ115">
        <v>8</v>
      </c>
      <c r="BA115" t="s">
        <v>53</v>
      </c>
      <c r="BB115">
        <v>12</v>
      </c>
      <c r="BC115" t="s">
        <v>54</v>
      </c>
      <c r="BD115">
        <v>10</v>
      </c>
      <c r="BE115" t="s">
        <v>55</v>
      </c>
      <c r="BF115">
        <v>1</v>
      </c>
      <c r="BG115" t="s">
        <v>56</v>
      </c>
      <c r="BH115">
        <v>12</v>
      </c>
      <c r="BI115" t="s">
        <v>57</v>
      </c>
      <c r="BJ115">
        <v>10</v>
      </c>
      <c r="BK115" t="s">
        <v>58</v>
      </c>
      <c r="BL115">
        <v>7</v>
      </c>
      <c r="BM115" t="s">
        <v>59</v>
      </c>
      <c r="BN115">
        <v>10</v>
      </c>
      <c r="BO115" t="s">
        <v>60</v>
      </c>
      <c r="BP115">
        <v>3</v>
      </c>
      <c r="BQ115" t="s">
        <v>61</v>
      </c>
      <c r="BR115">
        <v>8</v>
      </c>
      <c r="BS115" t="s">
        <v>62</v>
      </c>
      <c r="BT115">
        <v>1</v>
      </c>
      <c r="BU115" t="s">
        <v>63</v>
      </c>
      <c r="BV115">
        <v>22</v>
      </c>
      <c r="BW115" t="s">
        <v>64</v>
      </c>
      <c r="BX115">
        <v>60</v>
      </c>
      <c r="BY115" t="s">
        <v>65</v>
      </c>
      <c r="BZ115">
        <v>45</v>
      </c>
      <c r="CA115" t="s">
        <v>66</v>
      </c>
      <c r="CB115">
        <v>31</v>
      </c>
      <c r="CC115" t="s">
        <v>67</v>
      </c>
      <c r="CD115">
        <v>58</v>
      </c>
      <c r="CE115" t="s">
        <v>68</v>
      </c>
      <c r="CF115">
        <v>48</v>
      </c>
      <c r="CG115" t="s">
        <v>69</v>
      </c>
      <c r="CH115">
        <v>47</v>
      </c>
      <c r="CI115" t="s">
        <v>70</v>
      </c>
      <c r="CJ115">
        <v>50</v>
      </c>
      <c r="CK115" t="s">
        <v>71</v>
      </c>
      <c r="CL115">
        <v>24</v>
      </c>
      <c r="CM115" t="s">
        <v>72</v>
      </c>
      <c r="CN115">
        <v>38</v>
      </c>
      <c r="CO115" t="s">
        <v>73</v>
      </c>
      <c r="CP115">
        <v>53</v>
      </c>
      <c r="CQ115" t="s">
        <v>74</v>
      </c>
      <c r="CR115">
        <v>54</v>
      </c>
      <c r="CS115" t="s">
        <v>75</v>
      </c>
      <c r="CT115">
        <v>47</v>
      </c>
      <c r="CU115" t="s">
        <v>76</v>
      </c>
      <c r="CV115">
        <v>53</v>
      </c>
      <c r="CW115" t="s">
        <v>77</v>
      </c>
      <c r="CX115">
        <v>54</v>
      </c>
      <c r="CY115" t="s">
        <v>78</v>
      </c>
      <c r="CZ115">
        <v>46</v>
      </c>
      <c r="DA115" t="s">
        <v>79</v>
      </c>
      <c r="DD115">
        <v>34</v>
      </c>
      <c r="DE115" t="s">
        <v>81</v>
      </c>
      <c r="DF115">
        <v>38</v>
      </c>
      <c r="DG115" t="s">
        <v>82</v>
      </c>
      <c r="DH115">
        <v>36</v>
      </c>
      <c r="DI115" t="s">
        <v>83</v>
      </c>
      <c r="DJ115">
        <v>55</v>
      </c>
      <c r="DK115" t="s">
        <v>84</v>
      </c>
      <c r="DL115">
        <v>45</v>
      </c>
      <c r="DM115" t="s">
        <v>85</v>
      </c>
      <c r="DN115">
        <v>49</v>
      </c>
      <c r="DO115" t="s">
        <v>86</v>
      </c>
      <c r="DP115">
        <v>33</v>
      </c>
      <c r="DQ115" t="s">
        <v>87</v>
      </c>
      <c r="DR115">
        <v>47</v>
      </c>
      <c r="DS115" t="s">
        <v>88</v>
      </c>
      <c r="DT115">
        <v>73</v>
      </c>
      <c r="DU115" t="s">
        <v>89</v>
      </c>
      <c r="DV115">
        <v>48</v>
      </c>
      <c r="DW115" t="s">
        <v>90</v>
      </c>
      <c r="DX115">
        <v>37</v>
      </c>
      <c r="DY115" t="s">
        <v>91</v>
      </c>
      <c r="DZ115">
        <v>23</v>
      </c>
      <c r="EA115" t="s">
        <v>92</v>
      </c>
      <c r="EB115">
        <v>61</v>
      </c>
      <c r="EC115" t="s">
        <v>93</v>
      </c>
      <c r="ED115">
        <v>64</v>
      </c>
      <c r="EE115" t="s">
        <v>94</v>
      </c>
      <c r="EF115">
        <v>52</v>
      </c>
      <c r="EG115" t="s">
        <v>95</v>
      </c>
      <c r="QY115">
        <f t="shared" si="26"/>
        <v>36</v>
      </c>
      <c r="QZ115">
        <f t="shared" si="27"/>
        <v>2022</v>
      </c>
      <c r="RA115" s="2">
        <f t="shared" si="28"/>
        <v>44801</v>
      </c>
      <c r="RB115" s="1">
        <f t="shared" si="29"/>
        <v>57</v>
      </c>
      <c r="RC115" s="1">
        <f t="shared" si="31"/>
        <v>59</v>
      </c>
      <c r="RD115" s="1">
        <f t="shared" si="32"/>
        <v>66</v>
      </c>
      <c r="RE115" s="1">
        <f t="shared" si="33"/>
        <v>54</v>
      </c>
      <c r="RF115" s="1">
        <f t="shared" si="34"/>
        <v>63</v>
      </c>
      <c r="RG115" s="23">
        <f t="shared" si="35"/>
        <v>27</v>
      </c>
      <c r="RH115" s="1">
        <f t="shared" si="36"/>
        <v>45</v>
      </c>
      <c r="RI115" s="1">
        <f t="shared" si="37"/>
        <v>55</v>
      </c>
      <c r="RJ115" s="1">
        <f t="shared" si="38"/>
        <v>60</v>
      </c>
      <c r="RK115" s="1">
        <f t="shared" si="39"/>
        <v>66</v>
      </c>
      <c r="RL115" s="1">
        <f t="shared" si="40"/>
        <v>54</v>
      </c>
      <c r="RM115" s="1">
        <f t="shared" si="41"/>
        <v>43</v>
      </c>
      <c r="RN115" s="1">
        <f t="shared" si="42"/>
        <v>63</v>
      </c>
      <c r="RO115" s="1">
        <f t="shared" si="43"/>
        <v>57</v>
      </c>
      <c r="RP115" s="1">
        <f t="shared" si="44"/>
        <v>59</v>
      </c>
      <c r="RQ115" s="1">
        <f t="shared" si="45"/>
        <v>55</v>
      </c>
      <c r="RR115" s="1">
        <f t="shared" si="46"/>
        <v>47</v>
      </c>
      <c r="RS115" s="1">
        <f t="shared" si="30"/>
        <v>62</v>
      </c>
      <c r="RT115" s="1">
        <f t="shared" si="47"/>
        <v>74</v>
      </c>
    </row>
    <row r="116" spans="1:488" x14ac:dyDescent="0.25">
      <c r="A116">
        <f t="shared" si="24"/>
        <v>35</v>
      </c>
      <c r="B116">
        <f t="shared" si="25"/>
        <v>2022</v>
      </c>
      <c r="C116" s="2">
        <v>44794</v>
      </c>
      <c r="D116">
        <v>10</v>
      </c>
      <c r="E116" t="s">
        <v>29</v>
      </c>
      <c r="F116">
        <v>47</v>
      </c>
      <c r="G116" t="s">
        <v>30</v>
      </c>
      <c r="H116">
        <v>30</v>
      </c>
      <c r="I116" t="s">
        <v>31</v>
      </c>
      <c r="J116">
        <v>9</v>
      </c>
      <c r="K116" t="s">
        <v>32</v>
      </c>
      <c r="L116">
        <v>4</v>
      </c>
      <c r="M116" t="s">
        <v>33</v>
      </c>
      <c r="N116">
        <v>6</v>
      </c>
      <c r="O116" t="s">
        <v>34</v>
      </c>
      <c r="P116">
        <v>13</v>
      </c>
      <c r="Q116" t="s">
        <v>35</v>
      </c>
      <c r="R116">
        <v>4</v>
      </c>
      <c r="S116" t="s">
        <v>36</v>
      </c>
      <c r="T116">
        <v>11</v>
      </c>
      <c r="U116" t="s">
        <v>37</v>
      </c>
      <c r="V116">
        <v>17</v>
      </c>
      <c r="W116" t="s">
        <v>38</v>
      </c>
      <c r="X116">
        <v>7</v>
      </c>
      <c r="Y116" t="s">
        <v>39</v>
      </c>
      <c r="Z116">
        <v>13</v>
      </c>
      <c r="AA116" t="s">
        <v>40</v>
      </c>
      <c r="AB116">
        <v>3</v>
      </c>
      <c r="AC116" t="s">
        <v>41</v>
      </c>
      <c r="AD116">
        <v>7</v>
      </c>
      <c r="AE116" t="s">
        <v>42</v>
      </c>
      <c r="AF116">
        <v>4</v>
      </c>
      <c r="AG116" t="s">
        <v>43</v>
      </c>
      <c r="AH116">
        <v>12</v>
      </c>
      <c r="AI116" t="s">
        <v>44</v>
      </c>
      <c r="AJ116">
        <v>12</v>
      </c>
      <c r="AK116" t="s">
        <v>45</v>
      </c>
      <c r="AL116">
        <v>10</v>
      </c>
      <c r="AM116" t="s">
        <v>46</v>
      </c>
      <c r="AN116">
        <v>9</v>
      </c>
      <c r="AO116" t="s">
        <v>47</v>
      </c>
      <c r="AP116">
        <v>9</v>
      </c>
      <c r="AQ116" t="s">
        <v>48</v>
      </c>
      <c r="AT116">
        <v>10</v>
      </c>
      <c r="AU116" t="s">
        <v>50</v>
      </c>
      <c r="AX116">
        <v>10</v>
      </c>
      <c r="AY116" t="s">
        <v>52</v>
      </c>
      <c r="AZ116">
        <v>5</v>
      </c>
      <c r="BA116" t="s">
        <v>53</v>
      </c>
      <c r="BB116">
        <v>8</v>
      </c>
      <c r="BC116" t="s">
        <v>54</v>
      </c>
      <c r="BD116">
        <v>9</v>
      </c>
      <c r="BE116" t="s">
        <v>55</v>
      </c>
      <c r="BH116">
        <v>3</v>
      </c>
      <c r="BI116" t="s">
        <v>57</v>
      </c>
      <c r="BJ116">
        <v>12</v>
      </c>
      <c r="BK116" t="s">
        <v>58</v>
      </c>
      <c r="BL116">
        <v>6</v>
      </c>
      <c r="BM116" t="s">
        <v>59</v>
      </c>
      <c r="BN116">
        <v>8</v>
      </c>
      <c r="BO116" t="s">
        <v>60</v>
      </c>
      <c r="BP116">
        <v>2</v>
      </c>
      <c r="BQ116" t="s">
        <v>61</v>
      </c>
      <c r="BR116">
        <v>10</v>
      </c>
      <c r="BS116" t="s">
        <v>62</v>
      </c>
      <c r="BT116">
        <v>2</v>
      </c>
      <c r="BU116" t="s">
        <v>63</v>
      </c>
      <c r="BV116">
        <v>22</v>
      </c>
      <c r="BW116" t="s">
        <v>64</v>
      </c>
      <c r="BX116">
        <v>51</v>
      </c>
      <c r="BY116" t="s">
        <v>65</v>
      </c>
      <c r="BZ116">
        <v>51</v>
      </c>
      <c r="CA116" t="s">
        <v>66</v>
      </c>
      <c r="CB116">
        <v>38</v>
      </c>
      <c r="CC116" t="s">
        <v>67</v>
      </c>
      <c r="CD116">
        <v>53</v>
      </c>
      <c r="CE116" t="s">
        <v>68</v>
      </c>
      <c r="CF116">
        <v>51</v>
      </c>
      <c r="CG116" t="s">
        <v>69</v>
      </c>
      <c r="CH116">
        <v>48</v>
      </c>
      <c r="CI116" t="s">
        <v>70</v>
      </c>
      <c r="CJ116">
        <v>49</v>
      </c>
      <c r="CK116" t="s">
        <v>71</v>
      </c>
      <c r="CL116">
        <v>28</v>
      </c>
      <c r="CM116" t="s">
        <v>72</v>
      </c>
      <c r="CN116">
        <v>34</v>
      </c>
      <c r="CO116" t="s">
        <v>73</v>
      </c>
      <c r="CP116">
        <v>59</v>
      </c>
      <c r="CQ116" t="s">
        <v>74</v>
      </c>
      <c r="CR116">
        <v>33</v>
      </c>
      <c r="CS116" t="s">
        <v>75</v>
      </c>
      <c r="CT116">
        <v>45</v>
      </c>
      <c r="CU116" t="s">
        <v>76</v>
      </c>
      <c r="CV116">
        <v>57</v>
      </c>
      <c r="CW116" t="s">
        <v>77</v>
      </c>
      <c r="CX116">
        <v>46</v>
      </c>
      <c r="CY116" t="s">
        <v>78</v>
      </c>
      <c r="CZ116">
        <v>42</v>
      </c>
      <c r="DA116" t="s">
        <v>79</v>
      </c>
      <c r="DD116">
        <v>36</v>
      </c>
      <c r="DE116" t="s">
        <v>81</v>
      </c>
      <c r="DF116">
        <v>54</v>
      </c>
      <c r="DG116" t="s">
        <v>82</v>
      </c>
      <c r="DH116">
        <v>32</v>
      </c>
      <c r="DI116" t="s">
        <v>83</v>
      </c>
      <c r="DJ116">
        <v>57</v>
      </c>
      <c r="DK116" t="s">
        <v>84</v>
      </c>
      <c r="DL116">
        <v>49</v>
      </c>
      <c r="DM116" t="s">
        <v>85</v>
      </c>
      <c r="DN116">
        <v>50</v>
      </c>
      <c r="DO116" t="s">
        <v>86</v>
      </c>
      <c r="DP116">
        <v>35</v>
      </c>
      <c r="DQ116" t="s">
        <v>87</v>
      </c>
      <c r="DR116">
        <v>53</v>
      </c>
      <c r="DS116" t="s">
        <v>88</v>
      </c>
      <c r="DT116">
        <v>66</v>
      </c>
      <c r="DU116" t="s">
        <v>89</v>
      </c>
      <c r="DV116">
        <v>49</v>
      </c>
      <c r="DW116" t="s">
        <v>90</v>
      </c>
      <c r="DX116">
        <v>40</v>
      </c>
      <c r="DY116" t="s">
        <v>91</v>
      </c>
      <c r="DZ116">
        <v>15</v>
      </c>
      <c r="EA116" t="s">
        <v>92</v>
      </c>
      <c r="EB116">
        <v>70</v>
      </c>
      <c r="EC116" t="s">
        <v>93</v>
      </c>
      <c r="ED116">
        <v>64</v>
      </c>
      <c r="EE116" t="s">
        <v>94</v>
      </c>
      <c r="EF116">
        <v>56</v>
      </c>
      <c r="EG116" t="s">
        <v>95</v>
      </c>
      <c r="QY116">
        <f t="shared" si="26"/>
        <v>35</v>
      </c>
      <c r="QZ116">
        <f t="shared" si="27"/>
        <v>2022</v>
      </c>
      <c r="RA116" s="2">
        <f t="shared" si="28"/>
        <v>44794</v>
      </c>
      <c r="RB116" s="1">
        <f t="shared" si="29"/>
        <v>57</v>
      </c>
      <c r="RC116" s="1">
        <f t="shared" si="31"/>
        <v>64</v>
      </c>
      <c r="RD116" s="1">
        <f t="shared" si="32"/>
        <v>68</v>
      </c>
      <c r="RE116" s="1">
        <f t="shared" si="33"/>
        <v>55</v>
      </c>
      <c r="RF116" s="1">
        <f t="shared" si="34"/>
        <v>62</v>
      </c>
      <c r="RG116" s="23">
        <f t="shared" si="35"/>
        <v>31</v>
      </c>
      <c r="RH116" s="1">
        <f t="shared" si="36"/>
        <v>41</v>
      </c>
      <c r="RI116" s="1">
        <f t="shared" si="37"/>
        <v>63</v>
      </c>
      <c r="RJ116" s="1">
        <f t="shared" si="38"/>
        <v>57</v>
      </c>
      <c r="RK116" s="1">
        <f t="shared" si="39"/>
        <v>67</v>
      </c>
      <c r="RL116" s="1">
        <f t="shared" si="40"/>
        <v>51</v>
      </c>
      <c r="RM116" s="1">
        <f t="shared" si="41"/>
        <v>46</v>
      </c>
      <c r="RN116" s="1">
        <f t="shared" si="42"/>
        <v>62</v>
      </c>
      <c r="RO116" s="1">
        <f t="shared" si="43"/>
        <v>57</v>
      </c>
      <c r="RP116" s="1">
        <f t="shared" si="44"/>
        <v>59</v>
      </c>
      <c r="RQ116" s="1">
        <f t="shared" si="45"/>
        <v>55</v>
      </c>
      <c r="RR116" s="1">
        <f t="shared" si="46"/>
        <v>48</v>
      </c>
      <c r="RS116" s="1">
        <f t="shared" si="30"/>
        <v>55</v>
      </c>
      <c r="RT116" s="1">
        <f t="shared" si="47"/>
        <v>78</v>
      </c>
    </row>
    <row r="117" spans="1:488" x14ac:dyDescent="0.25">
      <c r="A117">
        <f t="shared" si="24"/>
        <v>34</v>
      </c>
      <c r="B117">
        <f t="shared" si="25"/>
        <v>2022</v>
      </c>
      <c r="C117" s="2">
        <v>44787</v>
      </c>
      <c r="D117">
        <v>10</v>
      </c>
      <c r="E117" t="s">
        <v>29</v>
      </c>
      <c r="F117">
        <v>48</v>
      </c>
      <c r="G117" t="s">
        <v>30</v>
      </c>
      <c r="H117">
        <v>30</v>
      </c>
      <c r="I117" t="s">
        <v>31</v>
      </c>
      <c r="J117">
        <v>9</v>
      </c>
      <c r="K117" t="s">
        <v>32</v>
      </c>
      <c r="L117">
        <v>3</v>
      </c>
      <c r="M117" t="s">
        <v>33</v>
      </c>
      <c r="N117">
        <v>9</v>
      </c>
      <c r="O117" t="s">
        <v>34</v>
      </c>
      <c r="P117">
        <v>14</v>
      </c>
      <c r="Q117" t="s">
        <v>35</v>
      </c>
      <c r="R117">
        <v>4</v>
      </c>
      <c r="S117" t="s">
        <v>36</v>
      </c>
      <c r="T117">
        <v>10</v>
      </c>
      <c r="U117" t="s">
        <v>37</v>
      </c>
      <c r="V117">
        <v>19</v>
      </c>
      <c r="W117" t="s">
        <v>38</v>
      </c>
      <c r="X117">
        <v>7</v>
      </c>
      <c r="Y117" t="s">
        <v>39</v>
      </c>
      <c r="Z117">
        <v>14</v>
      </c>
      <c r="AA117" t="s">
        <v>40</v>
      </c>
      <c r="AB117">
        <v>3</v>
      </c>
      <c r="AC117" t="s">
        <v>41</v>
      </c>
      <c r="AD117">
        <v>8</v>
      </c>
      <c r="AE117" t="s">
        <v>42</v>
      </c>
      <c r="AF117">
        <v>5</v>
      </c>
      <c r="AG117" t="s">
        <v>43</v>
      </c>
      <c r="AH117">
        <v>43</v>
      </c>
      <c r="AI117" t="s">
        <v>44</v>
      </c>
      <c r="AJ117">
        <v>13</v>
      </c>
      <c r="AK117" t="s">
        <v>45</v>
      </c>
      <c r="AL117">
        <v>10</v>
      </c>
      <c r="AM117" t="s">
        <v>46</v>
      </c>
      <c r="AN117">
        <v>15</v>
      </c>
      <c r="AO117" t="s">
        <v>47</v>
      </c>
      <c r="AP117">
        <v>8</v>
      </c>
      <c r="AQ117" t="s">
        <v>48</v>
      </c>
      <c r="AT117">
        <v>10</v>
      </c>
      <c r="AU117" t="s">
        <v>50</v>
      </c>
      <c r="AX117">
        <v>10</v>
      </c>
      <c r="AY117" t="s">
        <v>52</v>
      </c>
      <c r="AZ117">
        <v>6</v>
      </c>
      <c r="BA117" t="s">
        <v>53</v>
      </c>
      <c r="BB117">
        <v>5</v>
      </c>
      <c r="BC117" t="s">
        <v>54</v>
      </c>
      <c r="BD117">
        <v>8</v>
      </c>
      <c r="BE117" t="s">
        <v>55</v>
      </c>
      <c r="BH117">
        <v>3</v>
      </c>
      <c r="BI117" t="s">
        <v>57</v>
      </c>
      <c r="BJ117">
        <v>8</v>
      </c>
      <c r="BK117" t="s">
        <v>58</v>
      </c>
      <c r="BL117">
        <v>6</v>
      </c>
      <c r="BM117" t="s">
        <v>59</v>
      </c>
      <c r="BN117">
        <v>6</v>
      </c>
      <c r="BO117" t="s">
        <v>60</v>
      </c>
      <c r="BP117">
        <v>1</v>
      </c>
      <c r="BQ117" t="s">
        <v>61</v>
      </c>
      <c r="BR117">
        <v>6</v>
      </c>
      <c r="BS117" t="s">
        <v>62</v>
      </c>
      <c r="BT117">
        <v>1</v>
      </c>
      <c r="BU117" t="s">
        <v>63</v>
      </c>
      <c r="BV117">
        <v>20</v>
      </c>
      <c r="BW117" t="s">
        <v>64</v>
      </c>
      <c r="BX117">
        <v>60</v>
      </c>
      <c r="BY117" t="s">
        <v>65</v>
      </c>
      <c r="BZ117">
        <v>57</v>
      </c>
      <c r="CA117" t="s">
        <v>66</v>
      </c>
      <c r="CB117">
        <v>50</v>
      </c>
      <c r="CC117" t="s">
        <v>67</v>
      </c>
      <c r="CD117">
        <v>57</v>
      </c>
      <c r="CE117" t="s">
        <v>68</v>
      </c>
      <c r="CF117">
        <v>50</v>
      </c>
      <c r="CG117" t="s">
        <v>69</v>
      </c>
      <c r="CH117">
        <v>47</v>
      </c>
      <c r="CI117" t="s">
        <v>70</v>
      </c>
      <c r="CJ117">
        <v>49</v>
      </c>
      <c r="CK117" t="s">
        <v>71</v>
      </c>
      <c r="CL117">
        <v>33</v>
      </c>
      <c r="CM117" t="s">
        <v>72</v>
      </c>
      <c r="CN117">
        <v>31</v>
      </c>
      <c r="CO117" t="s">
        <v>73</v>
      </c>
      <c r="CP117">
        <v>61</v>
      </c>
      <c r="CQ117" t="s">
        <v>74</v>
      </c>
      <c r="CR117">
        <v>47</v>
      </c>
      <c r="CS117" t="s">
        <v>75</v>
      </c>
      <c r="CT117">
        <v>46</v>
      </c>
      <c r="CU117" t="s">
        <v>76</v>
      </c>
      <c r="CV117">
        <v>57</v>
      </c>
      <c r="CW117" t="s">
        <v>77</v>
      </c>
      <c r="CX117">
        <v>41</v>
      </c>
      <c r="CY117" t="s">
        <v>78</v>
      </c>
      <c r="CZ117">
        <v>38</v>
      </c>
      <c r="DA117" t="s">
        <v>79</v>
      </c>
      <c r="DD117">
        <v>38</v>
      </c>
      <c r="DE117" t="s">
        <v>81</v>
      </c>
      <c r="DF117">
        <v>51</v>
      </c>
      <c r="DG117" t="s">
        <v>82</v>
      </c>
      <c r="DH117">
        <v>31</v>
      </c>
      <c r="DI117" t="s">
        <v>83</v>
      </c>
      <c r="DJ117">
        <v>49</v>
      </c>
      <c r="DK117" t="s">
        <v>84</v>
      </c>
      <c r="DL117">
        <v>56</v>
      </c>
      <c r="DM117" t="s">
        <v>85</v>
      </c>
      <c r="DN117">
        <v>51</v>
      </c>
      <c r="DO117" t="s">
        <v>86</v>
      </c>
      <c r="DP117">
        <v>35</v>
      </c>
      <c r="DQ117" t="s">
        <v>87</v>
      </c>
      <c r="DR117">
        <v>54</v>
      </c>
      <c r="DS117" t="s">
        <v>88</v>
      </c>
      <c r="DT117">
        <v>60</v>
      </c>
      <c r="DU117" t="s">
        <v>89</v>
      </c>
      <c r="DV117">
        <v>49</v>
      </c>
      <c r="DW117" t="s">
        <v>90</v>
      </c>
      <c r="DX117">
        <v>43</v>
      </c>
      <c r="DY117" t="s">
        <v>91</v>
      </c>
      <c r="DZ117">
        <v>13</v>
      </c>
      <c r="EA117" t="s">
        <v>92</v>
      </c>
      <c r="EB117">
        <v>79</v>
      </c>
      <c r="EC117" t="s">
        <v>93</v>
      </c>
      <c r="ED117">
        <v>65</v>
      </c>
      <c r="EE117" t="s">
        <v>94</v>
      </c>
      <c r="EF117">
        <v>57</v>
      </c>
      <c r="EG117" t="s">
        <v>95</v>
      </c>
      <c r="QY117">
        <f t="shared" si="26"/>
        <v>34</v>
      </c>
      <c r="QZ117">
        <f t="shared" si="27"/>
        <v>2022</v>
      </c>
      <c r="RA117" s="2">
        <f t="shared" si="28"/>
        <v>44787</v>
      </c>
      <c r="RB117" s="1">
        <f t="shared" si="29"/>
        <v>58</v>
      </c>
      <c r="RC117" s="1">
        <f t="shared" si="31"/>
        <v>71</v>
      </c>
      <c r="RD117" s="1">
        <f t="shared" si="32"/>
        <v>69</v>
      </c>
      <c r="RE117" s="1">
        <f t="shared" si="33"/>
        <v>54</v>
      </c>
      <c r="RF117" s="1">
        <f t="shared" si="34"/>
        <v>63</v>
      </c>
      <c r="RG117" s="23">
        <f t="shared" si="35"/>
        <v>36</v>
      </c>
      <c r="RH117" s="1">
        <f t="shared" si="36"/>
        <v>39</v>
      </c>
      <c r="RI117" s="1">
        <f t="shared" si="37"/>
        <v>66</v>
      </c>
      <c r="RJ117" s="1">
        <f t="shared" si="38"/>
        <v>59</v>
      </c>
      <c r="RK117" s="1">
        <f t="shared" si="39"/>
        <v>67</v>
      </c>
      <c r="RL117" s="1">
        <f t="shared" si="40"/>
        <v>46</v>
      </c>
      <c r="RM117" s="1">
        <f t="shared" si="41"/>
        <v>48</v>
      </c>
      <c r="RN117" s="1">
        <f t="shared" si="42"/>
        <v>55</v>
      </c>
      <c r="RO117" s="1">
        <f t="shared" si="43"/>
        <v>61</v>
      </c>
      <c r="RP117" s="1">
        <f t="shared" si="44"/>
        <v>59</v>
      </c>
      <c r="RQ117" s="1">
        <f t="shared" si="45"/>
        <v>55</v>
      </c>
      <c r="RR117" s="1">
        <f t="shared" si="46"/>
        <v>49</v>
      </c>
      <c r="RS117" s="1">
        <f t="shared" si="30"/>
        <v>56</v>
      </c>
      <c r="RT117" s="1">
        <f t="shared" si="47"/>
        <v>77</v>
      </c>
    </row>
    <row r="118" spans="1:488" x14ac:dyDescent="0.25">
      <c r="A118">
        <f t="shared" si="24"/>
        <v>33</v>
      </c>
      <c r="B118">
        <f t="shared" si="25"/>
        <v>2022</v>
      </c>
      <c r="C118" s="2">
        <v>44780</v>
      </c>
      <c r="D118">
        <v>10</v>
      </c>
      <c r="E118" t="s">
        <v>29</v>
      </c>
      <c r="F118">
        <v>49</v>
      </c>
      <c r="G118" t="s">
        <v>30</v>
      </c>
      <c r="H118">
        <v>30</v>
      </c>
      <c r="I118" t="s">
        <v>31</v>
      </c>
      <c r="J118">
        <v>8</v>
      </c>
      <c r="K118" t="s">
        <v>32</v>
      </c>
      <c r="L118">
        <v>3</v>
      </c>
      <c r="M118" t="s">
        <v>33</v>
      </c>
      <c r="N118">
        <v>8</v>
      </c>
      <c r="O118" t="s">
        <v>34</v>
      </c>
      <c r="P118">
        <v>14</v>
      </c>
      <c r="Q118" t="s">
        <v>35</v>
      </c>
      <c r="R118">
        <v>4</v>
      </c>
      <c r="S118" t="s">
        <v>36</v>
      </c>
      <c r="T118">
        <v>11</v>
      </c>
      <c r="U118" t="s">
        <v>37</v>
      </c>
      <c r="V118">
        <v>20</v>
      </c>
      <c r="W118" t="s">
        <v>38</v>
      </c>
      <c r="X118">
        <v>6</v>
      </c>
      <c r="Y118" t="s">
        <v>39</v>
      </c>
      <c r="Z118">
        <v>15</v>
      </c>
      <c r="AA118" t="s">
        <v>40</v>
      </c>
      <c r="AB118">
        <v>6</v>
      </c>
      <c r="AC118" t="s">
        <v>41</v>
      </c>
      <c r="AD118">
        <v>6</v>
      </c>
      <c r="AE118" t="s">
        <v>42</v>
      </c>
      <c r="AF118">
        <v>3</v>
      </c>
      <c r="AG118" t="s">
        <v>43</v>
      </c>
      <c r="AH118">
        <v>49</v>
      </c>
      <c r="AI118" t="s">
        <v>44</v>
      </c>
      <c r="AJ118">
        <v>6</v>
      </c>
      <c r="AK118" t="s">
        <v>45</v>
      </c>
      <c r="AL118">
        <v>10</v>
      </c>
      <c r="AM118" t="s">
        <v>46</v>
      </c>
      <c r="AN118">
        <v>15</v>
      </c>
      <c r="AO118" t="s">
        <v>47</v>
      </c>
      <c r="AP118">
        <v>7</v>
      </c>
      <c r="AQ118" t="s">
        <v>48</v>
      </c>
      <c r="AT118">
        <v>10</v>
      </c>
      <c r="AU118" t="s">
        <v>50</v>
      </c>
      <c r="AX118">
        <v>25</v>
      </c>
      <c r="AY118" t="s">
        <v>52</v>
      </c>
      <c r="AZ118">
        <v>4</v>
      </c>
      <c r="BA118" t="s">
        <v>53</v>
      </c>
      <c r="BB118">
        <v>4</v>
      </c>
      <c r="BC118" t="s">
        <v>54</v>
      </c>
      <c r="BD118">
        <v>6</v>
      </c>
      <c r="BE118" t="s">
        <v>55</v>
      </c>
      <c r="BH118">
        <v>4</v>
      </c>
      <c r="BI118" t="s">
        <v>57</v>
      </c>
      <c r="BJ118">
        <v>11</v>
      </c>
      <c r="BK118" t="s">
        <v>58</v>
      </c>
      <c r="BL118">
        <v>6</v>
      </c>
      <c r="BM118" t="s">
        <v>59</v>
      </c>
      <c r="BN118">
        <v>5</v>
      </c>
      <c r="BO118" t="s">
        <v>60</v>
      </c>
      <c r="BP118">
        <v>1</v>
      </c>
      <c r="BQ118" t="s">
        <v>61</v>
      </c>
      <c r="BR118">
        <v>12</v>
      </c>
      <c r="BS118" t="s">
        <v>62</v>
      </c>
      <c r="BT118">
        <v>1</v>
      </c>
      <c r="BU118" t="s">
        <v>63</v>
      </c>
      <c r="BV118">
        <v>18</v>
      </c>
      <c r="BW118" t="s">
        <v>64</v>
      </c>
      <c r="BX118">
        <v>50</v>
      </c>
      <c r="BY118" t="s">
        <v>65</v>
      </c>
      <c r="BZ118">
        <v>50</v>
      </c>
      <c r="CA118" t="s">
        <v>66</v>
      </c>
      <c r="CB118">
        <v>51</v>
      </c>
      <c r="CC118" t="s">
        <v>67</v>
      </c>
      <c r="CD118">
        <v>53</v>
      </c>
      <c r="CE118" t="s">
        <v>68</v>
      </c>
      <c r="CF118">
        <v>50</v>
      </c>
      <c r="CG118" t="s">
        <v>69</v>
      </c>
      <c r="CH118">
        <v>45</v>
      </c>
      <c r="CI118" t="s">
        <v>70</v>
      </c>
      <c r="CJ118">
        <v>56</v>
      </c>
      <c r="CK118" t="s">
        <v>71</v>
      </c>
      <c r="CL118">
        <v>35</v>
      </c>
      <c r="CM118" t="s">
        <v>72</v>
      </c>
      <c r="CN118">
        <v>36</v>
      </c>
      <c r="CO118" t="s">
        <v>73</v>
      </c>
      <c r="CP118">
        <v>72</v>
      </c>
      <c r="CQ118" t="s">
        <v>74</v>
      </c>
      <c r="CR118">
        <v>38</v>
      </c>
      <c r="CS118" t="s">
        <v>75</v>
      </c>
      <c r="CT118">
        <v>43</v>
      </c>
      <c r="CU118" t="s">
        <v>76</v>
      </c>
      <c r="CV118">
        <v>53</v>
      </c>
      <c r="CW118" t="s">
        <v>77</v>
      </c>
      <c r="CX118">
        <v>41</v>
      </c>
      <c r="CY118" t="s">
        <v>78</v>
      </c>
      <c r="CZ118">
        <v>42</v>
      </c>
      <c r="DA118" t="s">
        <v>79</v>
      </c>
      <c r="DD118">
        <v>44</v>
      </c>
      <c r="DE118" t="s">
        <v>81</v>
      </c>
      <c r="DF118">
        <v>70</v>
      </c>
      <c r="DG118" t="s">
        <v>82</v>
      </c>
      <c r="DH118">
        <v>38</v>
      </c>
      <c r="DI118" t="s">
        <v>83</v>
      </c>
      <c r="DJ118">
        <v>43</v>
      </c>
      <c r="DK118" t="s">
        <v>84</v>
      </c>
      <c r="DL118">
        <v>55</v>
      </c>
      <c r="DM118" t="s">
        <v>85</v>
      </c>
      <c r="DN118">
        <v>50</v>
      </c>
      <c r="DO118" t="s">
        <v>86</v>
      </c>
      <c r="DP118">
        <v>32</v>
      </c>
      <c r="DQ118" t="s">
        <v>87</v>
      </c>
      <c r="DR118">
        <v>57</v>
      </c>
      <c r="DS118" t="s">
        <v>88</v>
      </c>
      <c r="DT118">
        <v>51</v>
      </c>
      <c r="DU118" t="s">
        <v>89</v>
      </c>
      <c r="DV118">
        <v>54</v>
      </c>
      <c r="DW118" t="s">
        <v>90</v>
      </c>
      <c r="DX118">
        <v>37</v>
      </c>
      <c r="DY118" t="s">
        <v>91</v>
      </c>
      <c r="DZ118">
        <v>19</v>
      </c>
      <c r="EA118" t="s">
        <v>92</v>
      </c>
      <c r="EB118">
        <v>70</v>
      </c>
      <c r="EC118" t="s">
        <v>93</v>
      </c>
      <c r="ED118">
        <v>63</v>
      </c>
      <c r="EE118" t="s">
        <v>94</v>
      </c>
      <c r="EF118">
        <v>56</v>
      </c>
      <c r="EG118" t="s">
        <v>95</v>
      </c>
      <c r="QY118">
        <f t="shared" si="26"/>
        <v>33</v>
      </c>
      <c r="QZ118">
        <f t="shared" si="27"/>
        <v>2022</v>
      </c>
      <c r="RA118" s="2">
        <f t="shared" si="28"/>
        <v>44780</v>
      </c>
      <c r="RB118" s="1">
        <f t="shared" si="29"/>
        <v>59</v>
      </c>
      <c r="RC118" s="1">
        <f t="shared" si="31"/>
        <v>64</v>
      </c>
      <c r="RD118" s="1">
        <f t="shared" si="32"/>
        <v>70</v>
      </c>
      <c r="RE118" s="1">
        <f t="shared" si="33"/>
        <v>51</v>
      </c>
      <c r="RF118" s="1">
        <f t="shared" si="34"/>
        <v>71</v>
      </c>
      <c r="RG118" s="23">
        <f t="shared" si="35"/>
        <v>41</v>
      </c>
      <c r="RH118" s="1">
        <f t="shared" si="36"/>
        <v>42</v>
      </c>
      <c r="RI118" s="1">
        <f t="shared" si="37"/>
        <v>75</v>
      </c>
      <c r="RJ118" s="1">
        <f t="shared" si="38"/>
        <v>49</v>
      </c>
      <c r="RK118" s="1">
        <f t="shared" si="39"/>
        <v>63</v>
      </c>
      <c r="RL118" s="1">
        <f t="shared" si="40"/>
        <v>49</v>
      </c>
      <c r="RM118" s="1">
        <f t="shared" si="41"/>
        <v>54</v>
      </c>
      <c r="RN118" s="1">
        <f t="shared" si="42"/>
        <v>47</v>
      </c>
      <c r="RO118" s="1">
        <f t="shared" si="43"/>
        <v>59</v>
      </c>
      <c r="RP118" s="1">
        <f t="shared" si="44"/>
        <v>56</v>
      </c>
      <c r="RQ118" s="1">
        <f t="shared" si="45"/>
        <v>60</v>
      </c>
      <c r="RR118" s="1">
        <f t="shared" si="46"/>
        <v>42</v>
      </c>
      <c r="RS118" s="1">
        <f t="shared" si="30"/>
        <v>56</v>
      </c>
      <c r="RT118" s="1">
        <f t="shared" si="47"/>
        <v>74</v>
      </c>
    </row>
    <row r="119" spans="1:488" x14ac:dyDescent="0.25">
      <c r="A119">
        <f t="shared" si="24"/>
        <v>32</v>
      </c>
      <c r="B119">
        <f t="shared" si="25"/>
        <v>2022</v>
      </c>
      <c r="C119" s="2">
        <v>44773</v>
      </c>
      <c r="D119">
        <v>11</v>
      </c>
      <c r="E119" t="s">
        <v>29</v>
      </c>
      <c r="F119">
        <v>49</v>
      </c>
      <c r="G119" t="s">
        <v>30</v>
      </c>
      <c r="H119">
        <v>29</v>
      </c>
      <c r="I119" t="s">
        <v>31</v>
      </c>
      <c r="J119">
        <v>8</v>
      </c>
      <c r="K119" t="s">
        <v>32</v>
      </c>
      <c r="L119">
        <v>3</v>
      </c>
      <c r="M119" t="s">
        <v>33</v>
      </c>
      <c r="N119">
        <v>3</v>
      </c>
      <c r="O119" t="s">
        <v>34</v>
      </c>
      <c r="P119">
        <v>16</v>
      </c>
      <c r="Q119" t="s">
        <v>35</v>
      </c>
      <c r="R119">
        <v>3</v>
      </c>
      <c r="S119" t="s">
        <v>36</v>
      </c>
      <c r="T119">
        <v>10</v>
      </c>
      <c r="U119" t="s">
        <v>37</v>
      </c>
      <c r="V119">
        <v>19</v>
      </c>
      <c r="W119" t="s">
        <v>38</v>
      </c>
      <c r="X119">
        <v>6</v>
      </c>
      <c r="Y119" t="s">
        <v>39</v>
      </c>
      <c r="Z119">
        <v>14</v>
      </c>
      <c r="AA119" t="s">
        <v>40</v>
      </c>
      <c r="AB119">
        <v>6</v>
      </c>
      <c r="AC119" t="s">
        <v>41</v>
      </c>
      <c r="AD119">
        <v>7</v>
      </c>
      <c r="AE119" t="s">
        <v>42</v>
      </c>
      <c r="AF119">
        <v>4</v>
      </c>
      <c r="AG119" t="s">
        <v>43</v>
      </c>
      <c r="AH119">
        <v>23</v>
      </c>
      <c r="AI119" t="s">
        <v>44</v>
      </c>
      <c r="AJ119">
        <v>11</v>
      </c>
      <c r="AK119" t="s">
        <v>45</v>
      </c>
      <c r="AL119">
        <v>11</v>
      </c>
      <c r="AM119" t="s">
        <v>46</v>
      </c>
      <c r="AN119">
        <v>18</v>
      </c>
      <c r="AO119" t="s">
        <v>47</v>
      </c>
      <c r="AP119">
        <v>6</v>
      </c>
      <c r="AQ119" t="s">
        <v>48</v>
      </c>
      <c r="AT119">
        <v>13</v>
      </c>
      <c r="AU119" t="s">
        <v>50</v>
      </c>
      <c r="AX119">
        <v>20</v>
      </c>
      <c r="AY119" t="s">
        <v>52</v>
      </c>
      <c r="AZ119">
        <v>6</v>
      </c>
      <c r="BA119" t="s">
        <v>53</v>
      </c>
      <c r="BB119">
        <v>9</v>
      </c>
      <c r="BC119" t="s">
        <v>54</v>
      </c>
      <c r="BD119">
        <v>10</v>
      </c>
      <c r="BE119" t="s">
        <v>55</v>
      </c>
      <c r="BF119">
        <v>1</v>
      </c>
      <c r="BG119" t="s">
        <v>56</v>
      </c>
      <c r="BH119">
        <v>7</v>
      </c>
      <c r="BI119" t="s">
        <v>57</v>
      </c>
      <c r="BJ119">
        <v>13</v>
      </c>
      <c r="BK119" t="s">
        <v>58</v>
      </c>
      <c r="BL119">
        <v>7</v>
      </c>
      <c r="BM119" t="s">
        <v>59</v>
      </c>
      <c r="BN119">
        <v>4</v>
      </c>
      <c r="BO119" t="s">
        <v>60</v>
      </c>
      <c r="BP119">
        <v>2</v>
      </c>
      <c r="BQ119" t="s">
        <v>61</v>
      </c>
      <c r="BR119">
        <v>6</v>
      </c>
      <c r="BS119" t="s">
        <v>62</v>
      </c>
      <c r="BT119">
        <v>1</v>
      </c>
      <c r="BU119" t="s">
        <v>63</v>
      </c>
      <c r="BV119">
        <v>18</v>
      </c>
      <c r="BW119" t="s">
        <v>64</v>
      </c>
      <c r="BX119">
        <v>41</v>
      </c>
      <c r="BY119" t="s">
        <v>65</v>
      </c>
      <c r="BZ119">
        <v>45</v>
      </c>
      <c r="CA119" t="s">
        <v>66</v>
      </c>
      <c r="CB119">
        <v>41</v>
      </c>
      <c r="CC119" t="s">
        <v>67</v>
      </c>
      <c r="CD119">
        <v>49</v>
      </c>
      <c r="CE119" t="s">
        <v>68</v>
      </c>
      <c r="CF119">
        <v>49</v>
      </c>
      <c r="CG119" t="s">
        <v>69</v>
      </c>
      <c r="CH119">
        <v>42</v>
      </c>
      <c r="CI119" t="s">
        <v>70</v>
      </c>
      <c r="CJ119">
        <v>59</v>
      </c>
      <c r="CK119" t="s">
        <v>71</v>
      </c>
      <c r="CL119">
        <v>40</v>
      </c>
      <c r="CM119" t="s">
        <v>72</v>
      </c>
      <c r="CN119">
        <v>35</v>
      </c>
      <c r="CO119" t="s">
        <v>73</v>
      </c>
      <c r="CP119">
        <v>66</v>
      </c>
      <c r="CQ119" t="s">
        <v>74</v>
      </c>
      <c r="CR119">
        <v>53</v>
      </c>
      <c r="CS119" t="s">
        <v>75</v>
      </c>
      <c r="CT119">
        <v>45</v>
      </c>
      <c r="CU119" t="s">
        <v>76</v>
      </c>
      <c r="CV119">
        <v>55</v>
      </c>
      <c r="CW119" t="s">
        <v>77</v>
      </c>
      <c r="CX119">
        <v>40</v>
      </c>
      <c r="CY119" t="s">
        <v>78</v>
      </c>
      <c r="CZ119">
        <v>43</v>
      </c>
      <c r="DA119" t="s">
        <v>79</v>
      </c>
      <c r="DD119">
        <v>44</v>
      </c>
      <c r="DE119" t="s">
        <v>81</v>
      </c>
      <c r="DF119">
        <v>75</v>
      </c>
      <c r="DG119" t="s">
        <v>82</v>
      </c>
      <c r="DH119">
        <v>43</v>
      </c>
      <c r="DI119" t="s">
        <v>83</v>
      </c>
      <c r="DJ119">
        <v>46</v>
      </c>
      <c r="DK119" t="s">
        <v>84</v>
      </c>
      <c r="DL119">
        <v>54</v>
      </c>
      <c r="DM119" t="s">
        <v>85</v>
      </c>
      <c r="DN119">
        <v>44</v>
      </c>
      <c r="DO119" t="s">
        <v>86</v>
      </c>
      <c r="DP119">
        <v>41</v>
      </c>
      <c r="DQ119" t="s">
        <v>87</v>
      </c>
      <c r="DR119">
        <v>55</v>
      </c>
      <c r="DS119" t="s">
        <v>88</v>
      </c>
      <c r="DT119">
        <v>56</v>
      </c>
      <c r="DU119" t="s">
        <v>89</v>
      </c>
      <c r="DV119">
        <v>58</v>
      </c>
      <c r="DW119" t="s">
        <v>90</v>
      </c>
      <c r="DX119">
        <v>34</v>
      </c>
      <c r="DY119" t="s">
        <v>91</v>
      </c>
      <c r="DZ119">
        <v>28</v>
      </c>
      <c r="EA119" t="s">
        <v>92</v>
      </c>
      <c r="EB119">
        <v>65</v>
      </c>
      <c r="EC119" t="s">
        <v>93</v>
      </c>
      <c r="ED119">
        <v>62</v>
      </c>
      <c r="EE119" t="s">
        <v>94</v>
      </c>
      <c r="EF119">
        <v>59</v>
      </c>
      <c r="EG119" t="s">
        <v>95</v>
      </c>
      <c r="QY119">
        <f t="shared" si="26"/>
        <v>32</v>
      </c>
      <c r="QZ119">
        <f t="shared" si="27"/>
        <v>2022</v>
      </c>
      <c r="RA119" s="2">
        <f t="shared" si="28"/>
        <v>44773</v>
      </c>
      <c r="RB119" s="1">
        <f t="shared" si="29"/>
        <v>60</v>
      </c>
      <c r="RC119" s="1">
        <f t="shared" si="31"/>
        <v>61</v>
      </c>
      <c r="RD119" s="1">
        <f t="shared" si="32"/>
        <v>68</v>
      </c>
      <c r="RE119" s="1">
        <f t="shared" si="33"/>
        <v>48</v>
      </c>
      <c r="RF119" s="1">
        <f t="shared" si="34"/>
        <v>73</v>
      </c>
      <c r="RG119" s="23">
        <f t="shared" si="35"/>
        <v>46</v>
      </c>
      <c r="RH119" s="1">
        <f t="shared" si="36"/>
        <v>42</v>
      </c>
      <c r="RI119" s="1">
        <f t="shared" si="37"/>
        <v>70</v>
      </c>
      <c r="RJ119" s="1">
        <f t="shared" si="38"/>
        <v>56</v>
      </c>
      <c r="RK119" s="1">
        <f t="shared" si="39"/>
        <v>66</v>
      </c>
      <c r="RL119" s="1">
        <f t="shared" si="40"/>
        <v>49</v>
      </c>
      <c r="RM119" s="1">
        <f t="shared" si="41"/>
        <v>57</v>
      </c>
      <c r="RN119" s="1">
        <f t="shared" si="42"/>
        <v>52</v>
      </c>
      <c r="RO119" s="1">
        <f t="shared" si="43"/>
        <v>63</v>
      </c>
      <c r="RP119" s="1">
        <f t="shared" si="44"/>
        <v>54</v>
      </c>
      <c r="RQ119" s="1">
        <f t="shared" si="45"/>
        <v>65</v>
      </c>
      <c r="RR119" s="1">
        <f t="shared" si="46"/>
        <v>38</v>
      </c>
      <c r="RS119" s="1">
        <f t="shared" si="30"/>
        <v>58</v>
      </c>
      <c r="RT119" s="1">
        <f t="shared" si="47"/>
        <v>77</v>
      </c>
    </row>
    <row r="120" spans="1:488" x14ac:dyDescent="0.25">
      <c r="A120">
        <f t="shared" si="24"/>
        <v>31</v>
      </c>
      <c r="B120">
        <f t="shared" si="25"/>
        <v>2022</v>
      </c>
      <c r="C120" s="2">
        <v>44766</v>
      </c>
      <c r="D120">
        <v>10</v>
      </c>
      <c r="E120" t="s">
        <v>29</v>
      </c>
      <c r="F120">
        <v>49</v>
      </c>
      <c r="G120" t="s">
        <v>30</v>
      </c>
      <c r="H120">
        <v>30</v>
      </c>
      <c r="I120" t="s">
        <v>31</v>
      </c>
      <c r="J120">
        <v>8</v>
      </c>
      <c r="K120" t="s">
        <v>32</v>
      </c>
      <c r="L120">
        <v>3</v>
      </c>
      <c r="M120" t="s">
        <v>33</v>
      </c>
      <c r="N120">
        <v>2</v>
      </c>
      <c r="O120" t="s">
        <v>34</v>
      </c>
      <c r="P120">
        <v>14</v>
      </c>
      <c r="Q120" t="s">
        <v>35</v>
      </c>
      <c r="R120">
        <v>17</v>
      </c>
      <c r="S120" t="s">
        <v>36</v>
      </c>
      <c r="T120">
        <v>8</v>
      </c>
      <c r="U120" t="s">
        <v>37</v>
      </c>
      <c r="V120">
        <v>15</v>
      </c>
      <c r="W120" t="s">
        <v>38</v>
      </c>
      <c r="X120">
        <v>6</v>
      </c>
      <c r="Y120" t="s">
        <v>39</v>
      </c>
      <c r="Z120">
        <v>15</v>
      </c>
      <c r="AA120" t="s">
        <v>40</v>
      </c>
      <c r="AB120">
        <v>6</v>
      </c>
      <c r="AC120" t="s">
        <v>41</v>
      </c>
      <c r="AD120">
        <v>3</v>
      </c>
      <c r="AE120" t="s">
        <v>42</v>
      </c>
      <c r="AF120">
        <v>3</v>
      </c>
      <c r="AG120" t="s">
        <v>43</v>
      </c>
      <c r="AH120">
        <v>31</v>
      </c>
      <c r="AI120" t="s">
        <v>44</v>
      </c>
      <c r="AJ120">
        <v>13</v>
      </c>
      <c r="AK120" t="s">
        <v>45</v>
      </c>
      <c r="AL120">
        <v>10</v>
      </c>
      <c r="AM120" t="s">
        <v>46</v>
      </c>
      <c r="AN120">
        <v>9</v>
      </c>
      <c r="AO120" t="s">
        <v>47</v>
      </c>
      <c r="AP120">
        <v>6</v>
      </c>
      <c r="AQ120" t="s">
        <v>48</v>
      </c>
      <c r="AT120">
        <v>13</v>
      </c>
      <c r="AU120" t="s">
        <v>50</v>
      </c>
      <c r="AV120">
        <v>3</v>
      </c>
      <c r="AW120" t="s">
        <v>51</v>
      </c>
      <c r="AX120">
        <v>16</v>
      </c>
      <c r="AY120" t="s">
        <v>52</v>
      </c>
      <c r="AZ120">
        <v>9</v>
      </c>
      <c r="BA120" t="s">
        <v>53</v>
      </c>
      <c r="BB120">
        <v>10</v>
      </c>
      <c r="BC120" t="s">
        <v>54</v>
      </c>
      <c r="BD120">
        <v>9</v>
      </c>
      <c r="BE120" t="s">
        <v>55</v>
      </c>
      <c r="BF120">
        <v>2</v>
      </c>
      <c r="BG120" t="s">
        <v>56</v>
      </c>
      <c r="BH120">
        <v>5</v>
      </c>
      <c r="BI120" t="s">
        <v>57</v>
      </c>
      <c r="BJ120">
        <v>4</v>
      </c>
      <c r="BK120" t="s">
        <v>58</v>
      </c>
      <c r="BL120">
        <v>8</v>
      </c>
      <c r="BM120" t="s">
        <v>59</v>
      </c>
      <c r="BN120">
        <v>2</v>
      </c>
      <c r="BO120" t="s">
        <v>60</v>
      </c>
      <c r="BP120">
        <v>3</v>
      </c>
      <c r="BQ120" t="s">
        <v>61</v>
      </c>
      <c r="BR120">
        <v>4</v>
      </c>
      <c r="BS120" t="s">
        <v>62</v>
      </c>
      <c r="BT120">
        <v>1</v>
      </c>
      <c r="BU120" t="s">
        <v>63</v>
      </c>
      <c r="BV120">
        <v>20</v>
      </c>
      <c r="BW120" t="s">
        <v>64</v>
      </c>
      <c r="BX120">
        <v>40</v>
      </c>
      <c r="BY120" t="s">
        <v>65</v>
      </c>
      <c r="BZ120">
        <v>48</v>
      </c>
      <c r="CA120" t="s">
        <v>66</v>
      </c>
      <c r="CB120">
        <v>46</v>
      </c>
      <c r="CC120" t="s">
        <v>67</v>
      </c>
      <c r="CD120">
        <v>53</v>
      </c>
      <c r="CE120" t="s">
        <v>68</v>
      </c>
      <c r="CF120">
        <v>46</v>
      </c>
      <c r="CG120" t="s">
        <v>69</v>
      </c>
      <c r="CH120">
        <v>42</v>
      </c>
      <c r="CI120" t="s">
        <v>70</v>
      </c>
      <c r="CJ120">
        <v>60</v>
      </c>
      <c r="CK120" t="s">
        <v>71</v>
      </c>
      <c r="CL120">
        <v>45</v>
      </c>
      <c r="CM120" t="s">
        <v>72</v>
      </c>
      <c r="CN120">
        <v>25</v>
      </c>
      <c r="CO120" t="s">
        <v>73</v>
      </c>
      <c r="CP120">
        <v>66</v>
      </c>
      <c r="CQ120" t="s">
        <v>74</v>
      </c>
      <c r="CR120">
        <v>51</v>
      </c>
      <c r="CS120" t="s">
        <v>75</v>
      </c>
      <c r="CT120">
        <v>40</v>
      </c>
      <c r="CU120" t="s">
        <v>76</v>
      </c>
      <c r="CV120">
        <v>52</v>
      </c>
      <c r="CW120" t="s">
        <v>77</v>
      </c>
      <c r="CX120">
        <v>41</v>
      </c>
      <c r="CY120" t="s">
        <v>78</v>
      </c>
      <c r="CZ120">
        <v>40</v>
      </c>
      <c r="DA120" t="s">
        <v>79</v>
      </c>
      <c r="DD120">
        <v>47</v>
      </c>
      <c r="DE120" t="s">
        <v>81</v>
      </c>
      <c r="DF120">
        <v>73</v>
      </c>
      <c r="DG120" t="s">
        <v>82</v>
      </c>
      <c r="DH120">
        <v>48</v>
      </c>
      <c r="DI120" t="s">
        <v>83</v>
      </c>
      <c r="DJ120">
        <v>42</v>
      </c>
      <c r="DK120" t="s">
        <v>84</v>
      </c>
      <c r="DL120">
        <v>52</v>
      </c>
      <c r="DM120" t="s">
        <v>85</v>
      </c>
      <c r="DN120">
        <v>45</v>
      </c>
      <c r="DO120" t="s">
        <v>86</v>
      </c>
      <c r="DP120">
        <v>50</v>
      </c>
      <c r="DQ120" t="s">
        <v>87</v>
      </c>
      <c r="DR120">
        <v>58</v>
      </c>
      <c r="DS120" t="s">
        <v>88</v>
      </c>
      <c r="DT120">
        <v>65</v>
      </c>
      <c r="DU120" t="s">
        <v>89</v>
      </c>
      <c r="DV120">
        <v>56</v>
      </c>
      <c r="DW120" t="s">
        <v>90</v>
      </c>
      <c r="DX120">
        <v>31</v>
      </c>
      <c r="DY120" t="s">
        <v>91</v>
      </c>
      <c r="DZ120">
        <v>36</v>
      </c>
      <c r="EA120" t="s">
        <v>92</v>
      </c>
      <c r="EB120">
        <v>71</v>
      </c>
      <c r="EC120" t="s">
        <v>93</v>
      </c>
      <c r="ED120">
        <v>62</v>
      </c>
      <c r="EE120" t="s">
        <v>94</v>
      </c>
      <c r="EF120">
        <v>59</v>
      </c>
      <c r="EG120" t="s">
        <v>95</v>
      </c>
      <c r="QY120">
        <f t="shared" si="26"/>
        <v>31</v>
      </c>
      <c r="QZ120">
        <f t="shared" si="27"/>
        <v>2022</v>
      </c>
      <c r="RA120" s="2">
        <f t="shared" si="28"/>
        <v>44766</v>
      </c>
      <c r="RB120" s="1">
        <f t="shared" si="29"/>
        <v>59</v>
      </c>
      <c r="RC120" s="1">
        <f t="shared" si="31"/>
        <v>62</v>
      </c>
      <c r="RD120" s="1">
        <f t="shared" si="32"/>
        <v>61</v>
      </c>
      <c r="RE120" s="1">
        <f t="shared" si="33"/>
        <v>48</v>
      </c>
      <c r="RF120" s="1">
        <f t="shared" si="34"/>
        <v>75</v>
      </c>
      <c r="RG120" s="23">
        <f t="shared" si="35"/>
        <v>51</v>
      </c>
      <c r="RH120" s="1">
        <f t="shared" si="36"/>
        <v>28</v>
      </c>
      <c r="RI120" s="1">
        <f t="shared" si="37"/>
        <v>69</v>
      </c>
      <c r="RJ120" s="1">
        <f t="shared" si="38"/>
        <v>53</v>
      </c>
      <c r="RK120" s="1">
        <f t="shared" si="39"/>
        <v>62</v>
      </c>
      <c r="RL120" s="1">
        <f t="shared" si="40"/>
        <v>46</v>
      </c>
      <c r="RM120" s="1">
        <f t="shared" si="41"/>
        <v>60</v>
      </c>
      <c r="RN120" s="1">
        <f t="shared" si="42"/>
        <v>51</v>
      </c>
      <c r="RO120" s="1">
        <f t="shared" si="43"/>
        <v>62</v>
      </c>
      <c r="RP120" s="1">
        <f t="shared" si="44"/>
        <v>54</v>
      </c>
      <c r="RQ120" s="1">
        <f t="shared" si="45"/>
        <v>64</v>
      </c>
      <c r="RR120" s="1">
        <f t="shared" si="46"/>
        <v>33</v>
      </c>
      <c r="RS120" s="1">
        <f t="shared" si="30"/>
        <v>50</v>
      </c>
      <c r="RT120" s="1">
        <f t="shared" si="47"/>
        <v>79</v>
      </c>
    </row>
    <row r="121" spans="1:488" x14ac:dyDescent="0.25">
      <c r="A121">
        <f t="shared" si="24"/>
        <v>30</v>
      </c>
      <c r="B121">
        <f t="shared" si="25"/>
        <v>2022</v>
      </c>
      <c r="C121" s="2">
        <v>44759</v>
      </c>
      <c r="D121">
        <v>10</v>
      </c>
      <c r="E121" t="s">
        <v>29</v>
      </c>
      <c r="F121">
        <v>51</v>
      </c>
      <c r="G121" t="s">
        <v>30</v>
      </c>
      <c r="H121">
        <v>29</v>
      </c>
      <c r="I121" t="s">
        <v>31</v>
      </c>
      <c r="J121">
        <v>7</v>
      </c>
      <c r="K121" t="s">
        <v>32</v>
      </c>
      <c r="L121">
        <v>3</v>
      </c>
      <c r="M121" t="s">
        <v>33</v>
      </c>
      <c r="N121">
        <v>2</v>
      </c>
      <c r="O121" t="s">
        <v>34</v>
      </c>
      <c r="P121">
        <v>12</v>
      </c>
      <c r="Q121" t="s">
        <v>35</v>
      </c>
      <c r="R121">
        <v>34</v>
      </c>
      <c r="S121" t="s">
        <v>36</v>
      </c>
      <c r="T121">
        <v>7</v>
      </c>
      <c r="U121" t="s">
        <v>37</v>
      </c>
      <c r="V121">
        <v>13</v>
      </c>
      <c r="W121" t="s">
        <v>38</v>
      </c>
      <c r="X121">
        <v>5</v>
      </c>
      <c r="Y121" t="s">
        <v>39</v>
      </c>
      <c r="Z121">
        <v>17</v>
      </c>
      <c r="AA121" t="s">
        <v>40</v>
      </c>
      <c r="AB121">
        <v>10</v>
      </c>
      <c r="AC121" t="s">
        <v>41</v>
      </c>
      <c r="AD121">
        <v>3</v>
      </c>
      <c r="AE121" t="s">
        <v>42</v>
      </c>
      <c r="AF121">
        <v>9</v>
      </c>
      <c r="AG121" t="s">
        <v>43</v>
      </c>
      <c r="AH121">
        <v>33</v>
      </c>
      <c r="AI121" t="s">
        <v>44</v>
      </c>
      <c r="AJ121">
        <v>13</v>
      </c>
      <c r="AK121" t="s">
        <v>45</v>
      </c>
      <c r="AL121">
        <v>9</v>
      </c>
      <c r="AM121" t="s">
        <v>46</v>
      </c>
      <c r="AN121">
        <v>8</v>
      </c>
      <c r="AO121" t="s">
        <v>47</v>
      </c>
      <c r="AP121">
        <v>8</v>
      </c>
      <c r="AQ121" t="s">
        <v>48</v>
      </c>
      <c r="AT121">
        <v>16</v>
      </c>
      <c r="AU121" t="s">
        <v>50</v>
      </c>
      <c r="AV121">
        <v>3</v>
      </c>
      <c r="AW121" t="s">
        <v>51</v>
      </c>
      <c r="AX121">
        <v>18</v>
      </c>
      <c r="AY121" t="s">
        <v>52</v>
      </c>
      <c r="AZ121">
        <v>5</v>
      </c>
      <c r="BA121" t="s">
        <v>53</v>
      </c>
      <c r="BB121">
        <v>6</v>
      </c>
      <c r="BC121" t="s">
        <v>54</v>
      </c>
      <c r="BD121">
        <v>8</v>
      </c>
      <c r="BE121" t="s">
        <v>55</v>
      </c>
      <c r="BF121">
        <v>2</v>
      </c>
      <c r="BG121" t="s">
        <v>56</v>
      </c>
      <c r="BH121">
        <v>13</v>
      </c>
      <c r="BI121" t="s">
        <v>57</v>
      </c>
      <c r="BJ121">
        <v>8</v>
      </c>
      <c r="BK121" t="s">
        <v>58</v>
      </c>
      <c r="BL121">
        <v>7</v>
      </c>
      <c r="BM121" t="s">
        <v>59</v>
      </c>
      <c r="BN121">
        <v>2</v>
      </c>
      <c r="BO121" t="s">
        <v>60</v>
      </c>
      <c r="BP121">
        <v>2</v>
      </c>
      <c r="BQ121" t="s">
        <v>61</v>
      </c>
      <c r="BR121">
        <v>5</v>
      </c>
      <c r="BS121" t="s">
        <v>62</v>
      </c>
      <c r="BT121">
        <v>1</v>
      </c>
      <c r="BU121" t="s">
        <v>63</v>
      </c>
      <c r="BV121">
        <v>20</v>
      </c>
      <c r="BW121" t="s">
        <v>64</v>
      </c>
      <c r="BX121">
        <v>37</v>
      </c>
      <c r="BY121" t="s">
        <v>65</v>
      </c>
      <c r="BZ121">
        <v>57</v>
      </c>
      <c r="CA121" t="s">
        <v>66</v>
      </c>
      <c r="CB121">
        <v>53</v>
      </c>
      <c r="CC121" t="s">
        <v>67</v>
      </c>
      <c r="CD121">
        <v>46</v>
      </c>
      <c r="CE121" t="s">
        <v>68</v>
      </c>
      <c r="CF121">
        <v>49</v>
      </c>
      <c r="CG121" t="s">
        <v>69</v>
      </c>
      <c r="CH121">
        <v>41</v>
      </c>
      <c r="CI121" t="s">
        <v>70</v>
      </c>
      <c r="CJ121">
        <v>61</v>
      </c>
      <c r="CK121" t="s">
        <v>71</v>
      </c>
      <c r="CL121">
        <v>46</v>
      </c>
      <c r="CM121" t="s">
        <v>72</v>
      </c>
      <c r="CN121">
        <v>22</v>
      </c>
      <c r="CO121" t="s">
        <v>73</v>
      </c>
      <c r="CP121">
        <v>72</v>
      </c>
      <c r="CQ121" t="s">
        <v>74</v>
      </c>
      <c r="CR121">
        <v>44</v>
      </c>
      <c r="CS121" t="s">
        <v>75</v>
      </c>
      <c r="CT121">
        <v>47</v>
      </c>
      <c r="CU121" t="s">
        <v>76</v>
      </c>
      <c r="CV121">
        <v>53</v>
      </c>
      <c r="CW121" t="s">
        <v>77</v>
      </c>
      <c r="CX121">
        <v>50</v>
      </c>
      <c r="CY121" t="s">
        <v>78</v>
      </c>
      <c r="CZ121">
        <v>43</v>
      </c>
      <c r="DA121" t="s">
        <v>79</v>
      </c>
      <c r="DD121">
        <v>50</v>
      </c>
      <c r="DE121" t="s">
        <v>81</v>
      </c>
      <c r="DF121">
        <v>85</v>
      </c>
      <c r="DG121" t="s">
        <v>82</v>
      </c>
      <c r="DH121">
        <v>46</v>
      </c>
      <c r="DI121" t="s">
        <v>83</v>
      </c>
      <c r="DJ121">
        <v>40</v>
      </c>
      <c r="DK121" t="s">
        <v>84</v>
      </c>
      <c r="DL121">
        <v>57</v>
      </c>
      <c r="DM121" t="s">
        <v>85</v>
      </c>
      <c r="DN121">
        <v>39</v>
      </c>
      <c r="DO121" t="s">
        <v>86</v>
      </c>
      <c r="DP121">
        <v>59</v>
      </c>
      <c r="DQ121" t="s">
        <v>87</v>
      </c>
      <c r="DR121">
        <v>59</v>
      </c>
      <c r="DS121" t="s">
        <v>88</v>
      </c>
      <c r="DT121">
        <v>74</v>
      </c>
      <c r="DU121" t="s">
        <v>89</v>
      </c>
      <c r="DV121">
        <v>61</v>
      </c>
      <c r="DW121" t="s">
        <v>90</v>
      </c>
      <c r="DX121">
        <v>37</v>
      </c>
      <c r="DY121" t="s">
        <v>91</v>
      </c>
      <c r="DZ121">
        <v>45</v>
      </c>
      <c r="EA121" t="s">
        <v>92</v>
      </c>
      <c r="EB121">
        <v>62</v>
      </c>
      <c r="EC121" t="s">
        <v>93</v>
      </c>
      <c r="ED121">
        <v>62</v>
      </c>
      <c r="EE121" t="s">
        <v>94</v>
      </c>
      <c r="EF121">
        <v>56</v>
      </c>
      <c r="EG121" t="s">
        <v>95</v>
      </c>
      <c r="QY121">
        <f t="shared" si="26"/>
        <v>30</v>
      </c>
      <c r="QZ121">
        <f t="shared" si="27"/>
        <v>2022</v>
      </c>
      <c r="RA121" s="2">
        <f t="shared" si="28"/>
        <v>44759</v>
      </c>
      <c r="RB121" s="1">
        <f t="shared" si="29"/>
        <v>61</v>
      </c>
      <c r="RC121" s="1">
        <f t="shared" si="31"/>
        <v>69</v>
      </c>
      <c r="RD121" s="1">
        <f t="shared" si="32"/>
        <v>62</v>
      </c>
      <c r="RE121" s="1">
        <f t="shared" si="33"/>
        <v>46</v>
      </c>
      <c r="RF121" s="1">
        <f t="shared" si="34"/>
        <v>78</v>
      </c>
      <c r="RG121" s="23">
        <f t="shared" si="35"/>
        <v>56</v>
      </c>
      <c r="RH121" s="1">
        <f t="shared" si="36"/>
        <v>25</v>
      </c>
      <c r="RI121" s="1">
        <f t="shared" si="37"/>
        <v>81</v>
      </c>
      <c r="RJ121" s="1">
        <f t="shared" si="38"/>
        <v>60</v>
      </c>
      <c r="RK121" s="1">
        <f t="shared" si="39"/>
        <v>62</v>
      </c>
      <c r="RL121" s="1">
        <f t="shared" si="40"/>
        <v>51</v>
      </c>
      <c r="RM121" s="1">
        <f t="shared" si="41"/>
        <v>66</v>
      </c>
      <c r="RN121" s="1">
        <f t="shared" si="42"/>
        <v>45</v>
      </c>
      <c r="RO121" s="1">
        <f t="shared" si="43"/>
        <v>63</v>
      </c>
      <c r="RP121" s="1">
        <f t="shared" si="44"/>
        <v>47</v>
      </c>
      <c r="RQ121" s="1">
        <f t="shared" si="45"/>
        <v>68</v>
      </c>
      <c r="RR121" s="1">
        <f t="shared" si="46"/>
        <v>39</v>
      </c>
      <c r="RS121" s="1">
        <f t="shared" si="30"/>
        <v>58</v>
      </c>
      <c r="RT121" s="1">
        <f t="shared" si="47"/>
        <v>76</v>
      </c>
    </row>
    <row r="122" spans="1:488" x14ac:dyDescent="0.25">
      <c r="A122">
        <f t="shared" si="24"/>
        <v>29</v>
      </c>
      <c r="B122">
        <f t="shared" si="25"/>
        <v>2022</v>
      </c>
      <c r="C122" s="2">
        <v>44752</v>
      </c>
      <c r="D122">
        <v>10</v>
      </c>
      <c r="E122" t="s">
        <v>29</v>
      </c>
      <c r="F122">
        <v>52</v>
      </c>
      <c r="G122" t="s">
        <v>30</v>
      </c>
      <c r="H122">
        <v>29</v>
      </c>
      <c r="I122" t="s">
        <v>31</v>
      </c>
      <c r="J122">
        <v>7</v>
      </c>
      <c r="K122" t="s">
        <v>32</v>
      </c>
      <c r="L122">
        <v>2</v>
      </c>
      <c r="M122" t="s">
        <v>33</v>
      </c>
      <c r="N122">
        <v>3</v>
      </c>
      <c r="O122" t="s">
        <v>34</v>
      </c>
      <c r="P122">
        <v>16</v>
      </c>
      <c r="Q122" t="s">
        <v>35</v>
      </c>
      <c r="R122">
        <v>22</v>
      </c>
      <c r="S122" t="s">
        <v>36</v>
      </c>
      <c r="T122">
        <v>4</v>
      </c>
      <c r="U122" t="s">
        <v>37</v>
      </c>
      <c r="V122">
        <v>14</v>
      </c>
      <c r="W122" t="s">
        <v>38</v>
      </c>
      <c r="X122">
        <v>5</v>
      </c>
      <c r="Y122" t="s">
        <v>39</v>
      </c>
      <c r="Z122">
        <v>15</v>
      </c>
      <c r="AA122" t="s">
        <v>40</v>
      </c>
      <c r="AB122">
        <v>12</v>
      </c>
      <c r="AC122" t="s">
        <v>41</v>
      </c>
      <c r="AD122">
        <v>4</v>
      </c>
      <c r="AE122" t="s">
        <v>42</v>
      </c>
      <c r="AF122">
        <v>11</v>
      </c>
      <c r="AG122" t="s">
        <v>43</v>
      </c>
      <c r="AH122">
        <v>22</v>
      </c>
      <c r="AI122" t="s">
        <v>44</v>
      </c>
      <c r="AJ122">
        <v>11</v>
      </c>
      <c r="AK122" t="s">
        <v>45</v>
      </c>
      <c r="AL122">
        <v>10</v>
      </c>
      <c r="AM122" t="s">
        <v>46</v>
      </c>
      <c r="AN122">
        <v>9</v>
      </c>
      <c r="AO122" t="s">
        <v>47</v>
      </c>
      <c r="AP122">
        <v>7</v>
      </c>
      <c r="AQ122" t="s">
        <v>48</v>
      </c>
      <c r="AT122">
        <v>13</v>
      </c>
      <c r="AU122" t="s">
        <v>50</v>
      </c>
      <c r="AV122">
        <v>4</v>
      </c>
      <c r="AW122" t="s">
        <v>51</v>
      </c>
      <c r="AX122">
        <v>14</v>
      </c>
      <c r="AY122" t="s">
        <v>52</v>
      </c>
      <c r="AZ122">
        <v>3</v>
      </c>
      <c r="BA122" t="s">
        <v>53</v>
      </c>
      <c r="BB122">
        <v>6</v>
      </c>
      <c r="BC122" t="s">
        <v>54</v>
      </c>
      <c r="BD122">
        <v>7</v>
      </c>
      <c r="BE122" t="s">
        <v>55</v>
      </c>
      <c r="BF122">
        <v>5</v>
      </c>
      <c r="BG122" t="s">
        <v>56</v>
      </c>
      <c r="BH122">
        <v>4</v>
      </c>
      <c r="BI122" t="s">
        <v>57</v>
      </c>
      <c r="BJ122">
        <v>4</v>
      </c>
      <c r="BK122" t="s">
        <v>58</v>
      </c>
      <c r="BL122">
        <v>7</v>
      </c>
      <c r="BM122" t="s">
        <v>59</v>
      </c>
      <c r="BN122">
        <v>5</v>
      </c>
      <c r="BO122" t="s">
        <v>60</v>
      </c>
      <c r="BP122">
        <v>1</v>
      </c>
      <c r="BQ122" t="s">
        <v>61</v>
      </c>
      <c r="BR122">
        <v>5</v>
      </c>
      <c r="BS122" t="s">
        <v>62</v>
      </c>
      <c r="BT122">
        <v>1</v>
      </c>
      <c r="BU122" t="s">
        <v>63</v>
      </c>
      <c r="BV122">
        <v>19</v>
      </c>
      <c r="BW122" t="s">
        <v>64</v>
      </c>
      <c r="BX122">
        <v>37</v>
      </c>
      <c r="BY122" t="s">
        <v>65</v>
      </c>
      <c r="BZ122">
        <v>51</v>
      </c>
      <c r="CA122" t="s">
        <v>66</v>
      </c>
      <c r="CB122">
        <v>64</v>
      </c>
      <c r="CC122" t="s">
        <v>67</v>
      </c>
      <c r="CD122">
        <v>51</v>
      </c>
      <c r="CE122" t="s">
        <v>68</v>
      </c>
      <c r="CF122">
        <v>49</v>
      </c>
      <c r="CG122" t="s">
        <v>69</v>
      </c>
      <c r="CH122">
        <v>44</v>
      </c>
      <c r="CI122" t="s">
        <v>70</v>
      </c>
      <c r="CJ122">
        <v>64</v>
      </c>
      <c r="CK122" t="s">
        <v>71</v>
      </c>
      <c r="CL122">
        <v>50</v>
      </c>
      <c r="CM122" t="s">
        <v>72</v>
      </c>
      <c r="CN122">
        <v>22</v>
      </c>
      <c r="CO122" t="s">
        <v>73</v>
      </c>
      <c r="CP122">
        <v>76</v>
      </c>
      <c r="CQ122" t="s">
        <v>74</v>
      </c>
      <c r="CR122">
        <v>53</v>
      </c>
      <c r="CS122" t="s">
        <v>75</v>
      </c>
      <c r="CT122">
        <v>49</v>
      </c>
      <c r="CU122" t="s">
        <v>76</v>
      </c>
      <c r="CV122">
        <v>53</v>
      </c>
      <c r="CW122" t="s">
        <v>77</v>
      </c>
      <c r="CX122">
        <v>59</v>
      </c>
      <c r="CY122" t="s">
        <v>78</v>
      </c>
      <c r="CZ122">
        <v>44</v>
      </c>
      <c r="DA122" t="s">
        <v>79</v>
      </c>
      <c r="DD122">
        <v>55</v>
      </c>
      <c r="DE122" t="s">
        <v>81</v>
      </c>
      <c r="DF122">
        <v>91</v>
      </c>
      <c r="DG122" t="s">
        <v>82</v>
      </c>
      <c r="DH122">
        <v>35</v>
      </c>
      <c r="DI122" t="s">
        <v>83</v>
      </c>
      <c r="DJ122">
        <v>37</v>
      </c>
      <c r="DK122" t="s">
        <v>84</v>
      </c>
      <c r="DL122">
        <v>63</v>
      </c>
      <c r="DM122" t="s">
        <v>85</v>
      </c>
      <c r="DN122">
        <v>41</v>
      </c>
      <c r="DO122" t="s">
        <v>86</v>
      </c>
      <c r="DP122">
        <v>60</v>
      </c>
      <c r="DQ122" t="s">
        <v>87</v>
      </c>
      <c r="DR122">
        <v>78</v>
      </c>
      <c r="DS122" t="s">
        <v>88</v>
      </c>
      <c r="DT122">
        <v>70</v>
      </c>
      <c r="DU122" t="s">
        <v>89</v>
      </c>
      <c r="DV122">
        <v>62</v>
      </c>
      <c r="DW122" t="s">
        <v>90</v>
      </c>
      <c r="DX122">
        <v>34</v>
      </c>
      <c r="DY122" t="s">
        <v>91</v>
      </c>
      <c r="DZ122">
        <v>42</v>
      </c>
      <c r="EA122" t="s">
        <v>92</v>
      </c>
      <c r="EB122">
        <v>53</v>
      </c>
      <c r="EC122" t="s">
        <v>93</v>
      </c>
      <c r="ED122">
        <v>65</v>
      </c>
      <c r="EE122" t="s">
        <v>94</v>
      </c>
      <c r="EF122">
        <v>59</v>
      </c>
      <c r="EG122" t="s">
        <v>95</v>
      </c>
      <c r="QY122">
        <f t="shared" si="26"/>
        <v>29</v>
      </c>
      <c r="QZ122">
        <f t="shared" si="27"/>
        <v>2022</v>
      </c>
      <c r="RA122" s="2">
        <f t="shared" si="28"/>
        <v>44752</v>
      </c>
      <c r="RB122" s="1">
        <f t="shared" si="29"/>
        <v>62</v>
      </c>
      <c r="RC122" s="1">
        <f t="shared" si="31"/>
        <v>67</v>
      </c>
      <c r="RD122" s="1">
        <f t="shared" si="32"/>
        <v>63</v>
      </c>
      <c r="RE122" s="1">
        <f t="shared" si="33"/>
        <v>49</v>
      </c>
      <c r="RF122" s="1">
        <f t="shared" si="34"/>
        <v>79</v>
      </c>
      <c r="RG122" s="23">
        <f t="shared" si="35"/>
        <v>62</v>
      </c>
      <c r="RH122" s="1">
        <f t="shared" si="36"/>
        <v>26</v>
      </c>
      <c r="RI122" s="1">
        <f t="shared" si="37"/>
        <v>87</v>
      </c>
      <c r="RJ122" s="1">
        <f t="shared" si="38"/>
        <v>60</v>
      </c>
      <c r="RK122" s="1">
        <f t="shared" si="39"/>
        <v>63</v>
      </c>
      <c r="RL122" s="1">
        <f t="shared" si="40"/>
        <v>51</v>
      </c>
      <c r="RM122" s="1">
        <f t="shared" si="41"/>
        <v>68</v>
      </c>
      <c r="RN122" s="1">
        <f t="shared" si="42"/>
        <v>40</v>
      </c>
      <c r="RO122" s="1">
        <f t="shared" si="43"/>
        <v>69</v>
      </c>
      <c r="RP122" s="1">
        <f t="shared" si="44"/>
        <v>48</v>
      </c>
      <c r="RQ122" s="1">
        <f t="shared" si="45"/>
        <v>69</v>
      </c>
      <c r="RR122" s="1">
        <f t="shared" si="46"/>
        <v>39</v>
      </c>
      <c r="RS122" s="1">
        <f t="shared" si="30"/>
        <v>68</v>
      </c>
      <c r="RT122" s="1">
        <f t="shared" si="47"/>
        <v>78</v>
      </c>
    </row>
    <row r="123" spans="1:488" x14ac:dyDescent="0.25">
      <c r="A123">
        <f t="shared" si="24"/>
        <v>28</v>
      </c>
      <c r="B123">
        <f t="shared" si="25"/>
        <v>2022</v>
      </c>
      <c r="C123" s="2">
        <v>44745</v>
      </c>
      <c r="D123">
        <v>9</v>
      </c>
      <c r="E123" t="s">
        <v>29</v>
      </c>
      <c r="F123">
        <v>54</v>
      </c>
      <c r="G123" t="s">
        <v>30</v>
      </c>
      <c r="H123">
        <v>28</v>
      </c>
      <c r="I123" t="s">
        <v>31</v>
      </c>
      <c r="J123">
        <v>7</v>
      </c>
      <c r="K123" t="s">
        <v>32</v>
      </c>
      <c r="L123">
        <v>2</v>
      </c>
      <c r="M123" t="s">
        <v>33</v>
      </c>
      <c r="N123">
        <v>1</v>
      </c>
      <c r="O123" t="s">
        <v>34</v>
      </c>
      <c r="P123">
        <v>15</v>
      </c>
      <c r="Q123" t="s">
        <v>35</v>
      </c>
      <c r="R123">
        <v>26</v>
      </c>
      <c r="S123" t="s">
        <v>36</v>
      </c>
      <c r="T123">
        <v>4</v>
      </c>
      <c r="U123" t="s">
        <v>37</v>
      </c>
      <c r="V123">
        <v>8</v>
      </c>
      <c r="W123" t="s">
        <v>38</v>
      </c>
      <c r="X123">
        <v>6</v>
      </c>
      <c r="Y123" t="s">
        <v>39</v>
      </c>
      <c r="Z123">
        <v>13</v>
      </c>
      <c r="AA123" t="s">
        <v>40</v>
      </c>
      <c r="AB123">
        <v>9</v>
      </c>
      <c r="AC123" t="s">
        <v>41</v>
      </c>
      <c r="AD123">
        <v>4</v>
      </c>
      <c r="AE123" t="s">
        <v>42</v>
      </c>
      <c r="AF123">
        <v>9</v>
      </c>
      <c r="AG123" t="s">
        <v>43</v>
      </c>
      <c r="AH123">
        <v>22</v>
      </c>
      <c r="AI123" t="s">
        <v>44</v>
      </c>
      <c r="AJ123">
        <v>14</v>
      </c>
      <c r="AK123" t="s">
        <v>45</v>
      </c>
      <c r="AL123">
        <v>10</v>
      </c>
      <c r="AM123" t="s">
        <v>46</v>
      </c>
      <c r="AN123">
        <v>8</v>
      </c>
      <c r="AO123" t="s">
        <v>47</v>
      </c>
      <c r="AP123">
        <v>7</v>
      </c>
      <c r="AQ123" t="s">
        <v>48</v>
      </c>
      <c r="AT123">
        <v>12</v>
      </c>
      <c r="AU123" t="s">
        <v>50</v>
      </c>
      <c r="AV123">
        <v>3</v>
      </c>
      <c r="AW123" t="s">
        <v>51</v>
      </c>
      <c r="AX123">
        <v>14</v>
      </c>
      <c r="AY123" t="s">
        <v>52</v>
      </c>
      <c r="AZ123">
        <v>1</v>
      </c>
      <c r="BA123" t="s">
        <v>53</v>
      </c>
      <c r="BB123">
        <v>5</v>
      </c>
      <c r="BC123" t="s">
        <v>54</v>
      </c>
      <c r="BD123">
        <v>7</v>
      </c>
      <c r="BE123" t="s">
        <v>55</v>
      </c>
      <c r="BF123">
        <v>1</v>
      </c>
      <c r="BG123" t="s">
        <v>56</v>
      </c>
      <c r="BH123">
        <v>13</v>
      </c>
      <c r="BI123" t="s">
        <v>57</v>
      </c>
      <c r="BJ123">
        <v>7</v>
      </c>
      <c r="BK123" t="s">
        <v>58</v>
      </c>
      <c r="BL123">
        <v>4</v>
      </c>
      <c r="BM123" t="s">
        <v>59</v>
      </c>
      <c r="BN123">
        <v>6</v>
      </c>
      <c r="BO123" t="s">
        <v>60</v>
      </c>
      <c r="BP123">
        <v>3</v>
      </c>
      <c r="BQ123" t="s">
        <v>61</v>
      </c>
      <c r="BR123">
        <v>5</v>
      </c>
      <c r="BS123" t="s">
        <v>62</v>
      </c>
      <c r="BV123">
        <v>19</v>
      </c>
      <c r="BW123" t="s">
        <v>64</v>
      </c>
      <c r="BX123">
        <v>45</v>
      </c>
      <c r="BY123" t="s">
        <v>65</v>
      </c>
      <c r="BZ123">
        <v>54</v>
      </c>
      <c r="CA123" t="s">
        <v>66</v>
      </c>
      <c r="CB123">
        <v>62</v>
      </c>
      <c r="CC123" t="s">
        <v>67</v>
      </c>
      <c r="CD123">
        <v>44</v>
      </c>
      <c r="CE123" t="s">
        <v>68</v>
      </c>
      <c r="CF123">
        <v>54</v>
      </c>
      <c r="CG123" t="s">
        <v>69</v>
      </c>
      <c r="CH123">
        <v>44</v>
      </c>
      <c r="CI123" t="s">
        <v>70</v>
      </c>
      <c r="CJ123">
        <v>64</v>
      </c>
      <c r="CK123" t="s">
        <v>71</v>
      </c>
      <c r="CL123">
        <v>54</v>
      </c>
      <c r="CM123" t="s">
        <v>72</v>
      </c>
      <c r="CN123">
        <v>35</v>
      </c>
      <c r="CO123" t="s">
        <v>73</v>
      </c>
      <c r="CP123">
        <v>70</v>
      </c>
      <c r="CQ123" t="s">
        <v>74</v>
      </c>
      <c r="CR123">
        <v>59</v>
      </c>
      <c r="CS123" t="s">
        <v>75</v>
      </c>
      <c r="CT123">
        <v>48</v>
      </c>
      <c r="CU123" t="s">
        <v>76</v>
      </c>
      <c r="CV123">
        <v>58</v>
      </c>
      <c r="CW123" t="s">
        <v>77</v>
      </c>
      <c r="CX123">
        <v>57</v>
      </c>
      <c r="CY123" t="s">
        <v>78</v>
      </c>
      <c r="CZ123">
        <v>49</v>
      </c>
      <c r="DA123" t="s">
        <v>79</v>
      </c>
      <c r="DD123">
        <v>49</v>
      </c>
      <c r="DE123" t="s">
        <v>81</v>
      </c>
      <c r="DF123">
        <v>90</v>
      </c>
      <c r="DG123" t="s">
        <v>82</v>
      </c>
      <c r="DH123">
        <v>50</v>
      </c>
      <c r="DI123" t="s">
        <v>83</v>
      </c>
      <c r="DJ123">
        <v>40</v>
      </c>
      <c r="DK123" t="s">
        <v>84</v>
      </c>
      <c r="DL123">
        <v>63</v>
      </c>
      <c r="DM123" t="s">
        <v>85</v>
      </c>
      <c r="DN123">
        <v>41</v>
      </c>
      <c r="DO123" t="s">
        <v>86</v>
      </c>
      <c r="DP123">
        <v>72</v>
      </c>
      <c r="DQ123" t="s">
        <v>87</v>
      </c>
      <c r="DR123">
        <v>74</v>
      </c>
      <c r="DS123" t="s">
        <v>88</v>
      </c>
      <c r="DT123">
        <v>58</v>
      </c>
      <c r="DU123" t="s">
        <v>89</v>
      </c>
      <c r="DV123">
        <v>66</v>
      </c>
      <c r="DW123" t="s">
        <v>90</v>
      </c>
      <c r="DX123">
        <v>42</v>
      </c>
      <c r="DY123" t="s">
        <v>91</v>
      </c>
      <c r="DZ123">
        <v>41</v>
      </c>
      <c r="EA123" t="s">
        <v>92</v>
      </c>
      <c r="EB123">
        <v>71</v>
      </c>
      <c r="EC123" t="s">
        <v>93</v>
      </c>
      <c r="ED123">
        <v>66</v>
      </c>
      <c r="EE123" t="s">
        <v>94</v>
      </c>
      <c r="EF123">
        <v>57</v>
      </c>
      <c r="EG123" t="s">
        <v>95</v>
      </c>
      <c r="QY123">
        <f t="shared" si="26"/>
        <v>28</v>
      </c>
      <c r="QZ123">
        <f t="shared" si="27"/>
        <v>2022</v>
      </c>
      <c r="RA123" s="2">
        <f t="shared" si="28"/>
        <v>44745</v>
      </c>
      <c r="RB123" s="1">
        <f t="shared" si="29"/>
        <v>63</v>
      </c>
      <c r="RC123" s="1">
        <f t="shared" si="31"/>
        <v>69</v>
      </c>
      <c r="RD123" s="1">
        <f t="shared" si="32"/>
        <v>62</v>
      </c>
      <c r="RE123" s="1">
        <f t="shared" si="33"/>
        <v>50</v>
      </c>
      <c r="RF123" s="1">
        <f t="shared" si="34"/>
        <v>77</v>
      </c>
      <c r="RG123" s="23">
        <f t="shared" si="35"/>
        <v>63</v>
      </c>
      <c r="RH123" s="1">
        <f t="shared" si="36"/>
        <v>39</v>
      </c>
      <c r="RI123" s="1">
        <f t="shared" si="37"/>
        <v>79</v>
      </c>
      <c r="RJ123" s="1">
        <f t="shared" si="38"/>
        <v>62</v>
      </c>
      <c r="RK123" s="1">
        <f t="shared" si="39"/>
        <v>68</v>
      </c>
      <c r="RL123" s="1">
        <f t="shared" si="40"/>
        <v>56</v>
      </c>
      <c r="RM123" s="1">
        <f t="shared" si="41"/>
        <v>61</v>
      </c>
      <c r="RN123" s="1">
        <f t="shared" si="42"/>
        <v>41</v>
      </c>
      <c r="RO123" s="1">
        <f t="shared" si="43"/>
        <v>68</v>
      </c>
      <c r="RP123" s="1">
        <f t="shared" si="44"/>
        <v>48</v>
      </c>
      <c r="RQ123" s="1">
        <f t="shared" si="45"/>
        <v>70</v>
      </c>
      <c r="RR123" s="1">
        <f t="shared" si="46"/>
        <v>48</v>
      </c>
      <c r="RS123" s="1">
        <f t="shared" si="30"/>
        <v>65</v>
      </c>
      <c r="RT123" s="1">
        <f t="shared" si="47"/>
        <v>76</v>
      </c>
    </row>
    <row r="124" spans="1:488" x14ac:dyDescent="0.25">
      <c r="A124">
        <f t="shared" si="24"/>
        <v>27</v>
      </c>
      <c r="B124">
        <f t="shared" si="25"/>
        <v>2022</v>
      </c>
      <c r="C124" s="2">
        <v>44738</v>
      </c>
      <c r="D124">
        <v>10</v>
      </c>
      <c r="E124" t="s">
        <v>29</v>
      </c>
      <c r="F124">
        <v>55</v>
      </c>
      <c r="G124" t="s">
        <v>30</v>
      </c>
      <c r="H124">
        <v>27</v>
      </c>
      <c r="I124" t="s">
        <v>31</v>
      </c>
      <c r="J124">
        <v>6</v>
      </c>
      <c r="K124" t="s">
        <v>32</v>
      </c>
      <c r="L124">
        <v>2</v>
      </c>
      <c r="M124" t="s">
        <v>33</v>
      </c>
      <c r="P124">
        <v>18</v>
      </c>
      <c r="Q124" t="s">
        <v>35</v>
      </c>
      <c r="R124">
        <v>26</v>
      </c>
      <c r="S124" t="s">
        <v>36</v>
      </c>
      <c r="T124">
        <v>3</v>
      </c>
      <c r="U124" t="s">
        <v>37</v>
      </c>
      <c r="V124">
        <v>12</v>
      </c>
      <c r="W124" t="s">
        <v>38</v>
      </c>
      <c r="X124">
        <v>8</v>
      </c>
      <c r="Y124" t="s">
        <v>39</v>
      </c>
      <c r="Z124">
        <v>15</v>
      </c>
      <c r="AA124" t="s">
        <v>40</v>
      </c>
      <c r="AB124">
        <v>8</v>
      </c>
      <c r="AC124" t="s">
        <v>41</v>
      </c>
      <c r="AD124">
        <v>5</v>
      </c>
      <c r="AE124" t="s">
        <v>42</v>
      </c>
      <c r="AF124">
        <v>7</v>
      </c>
      <c r="AG124" t="s">
        <v>43</v>
      </c>
      <c r="AH124">
        <v>23</v>
      </c>
      <c r="AI124" t="s">
        <v>44</v>
      </c>
      <c r="AJ124">
        <v>12</v>
      </c>
      <c r="AK124" t="s">
        <v>45</v>
      </c>
      <c r="AL124">
        <v>8</v>
      </c>
      <c r="AM124" t="s">
        <v>46</v>
      </c>
      <c r="AN124">
        <v>17</v>
      </c>
      <c r="AO124" t="s">
        <v>47</v>
      </c>
      <c r="AP124">
        <v>5</v>
      </c>
      <c r="AQ124" t="s">
        <v>48</v>
      </c>
      <c r="AT124">
        <v>12</v>
      </c>
      <c r="AU124" t="s">
        <v>50</v>
      </c>
      <c r="AV124">
        <v>3</v>
      </c>
      <c r="AW124" t="s">
        <v>51</v>
      </c>
      <c r="AX124">
        <v>26</v>
      </c>
      <c r="AY124" t="s">
        <v>52</v>
      </c>
      <c r="AZ124">
        <v>3</v>
      </c>
      <c r="BA124" t="s">
        <v>53</v>
      </c>
      <c r="BB124">
        <v>6</v>
      </c>
      <c r="BC124" t="s">
        <v>54</v>
      </c>
      <c r="BD124">
        <v>9</v>
      </c>
      <c r="BE124" t="s">
        <v>55</v>
      </c>
      <c r="BF124">
        <v>1</v>
      </c>
      <c r="BG124" t="s">
        <v>56</v>
      </c>
      <c r="BH124">
        <v>7</v>
      </c>
      <c r="BI124" t="s">
        <v>57</v>
      </c>
      <c r="BJ124">
        <v>6</v>
      </c>
      <c r="BK124" t="s">
        <v>58</v>
      </c>
      <c r="BL124">
        <v>8</v>
      </c>
      <c r="BM124" t="s">
        <v>59</v>
      </c>
      <c r="BN124">
        <v>7</v>
      </c>
      <c r="BO124" t="s">
        <v>60</v>
      </c>
      <c r="BP124">
        <v>2</v>
      </c>
      <c r="BQ124" t="s">
        <v>61</v>
      </c>
      <c r="BR124">
        <v>4</v>
      </c>
      <c r="BS124" t="s">
        <v>62</v>
      </c>
      <c r="BV124">
        <v>16</v>
      </c>
      <c r="BW124" t="s">
        <v>64</v>
      </c>
      <c r="BX124">
        <v>65</v>
      </c>
      <c r="BY124" t="s">
        <v>65</v>
      </c>
      <c r="BZ124">
        <v>59</v>
      </c>
      <c r="CA124" t="s">
        <v>66</v>
      </c>
      <c r="CB124">
        <v>63</v>
      </c>
      <c r="CC124" t="s">
        <v>67</v>
      </c>
      <c r="CD124">
        <v>48</v>
      </c>
      <c r="CE124" t="s">
        <v>68</v>
      </c>
      <c r="CF124">
        <v>54</v>
      </c>
      <c r="CG124" t="s">
        <v>69</v>
      </c>
      <c r="CH124">
        <v>53</v>
      </c>
      <c r="CI124" t="s">
        <v>70</v>
      </c>
      <c r="CJ124">
        <v>65</v>
      </c>
      <c r="CK124" t="s">
        <v>71</v>
      </c>
      <c r="CL124">
        <v>57</v>
      </c>
      <c r="CM124" t="s">
        <v>72</v>
      </c>
      <c r="CN124">
        <v>53</v>
      </c>
      <c r="CO124" t="s">
        <v>73</v>
      </c>
      <c r="CP124">
        <v>66</v>
      </c>
      <c r="CQ124" t="s">
        <v>74</v>
      </c>
      <c r="CR124">
        <v>53</v>
      </c>
      <c r="CS124" t="s">
        <v>75</v>
      </c>
      <c r="CT124">
        <v>52</v>
      </c>
      <c r="CU124" t="s">
        <v>76</v>
      </c>
      <c r="CV124">
        <v>53</v>
      </c>
      <c r="CW124" t="s">
        <v>77</v>
      </c>
      <c r="CX124">
        <v>48</v>
      </c>
      <c r="CY124" t="s">
        <v>78</v>
      </c>
      <c r="CZ124">
        <v>54</v>
      </c>
      <c r="DA124" t="s">
        <v>79</v>
      </c>
      <c r="DD124">
        <v>50</v>
      </c>
      <c r="DE124" t="s">
        <v>81</v>
      </c>
      <c r="DF124">
        <v>91</v>
      </c>
      <c r="DG124" t="s">
        <v>82</v>
      </c>
      <c r="DH124">
        <v>55</v>
      </c>
      <c r="DI124" t="s">
        <v>83</v>
      </c>
      <c r="DJ124">
        <v>36</v>
      </c>
      <c r="DK124" t="s">
        <v>84</v>
      </c>
      <c r="DL124">
        <v>61</v>
      </c>
      <c r="DM124" t="s">
        <v>85</v>
      </c>
      <c r="DN124">
        <v>40</v>
      </c>
      <c r="DO124" t="s">
        <v>86</v>
      </c>
      <c r="DP124">
        <v>63</v>
      </c>
      <c r="DQ124" t="s">
        <v>87</v>
      </c>
      <c r="DR124">
        <v>75</v>
      </c>
      <c r="DS124" t="s">
        <v>88</v>
      </c>
      <c r="DT124">
        <v>55</v>
      </c>
      <c r="DU124" t="s">
        <v>89</v>
      </c>
      <c r="DV124">
        <v>65</v>
      </c>
      <c r="DW124" t="s">
        <v>90</v>
      </c>
      <c r="DX124">
        <v>49</v>
      </c>
      <c r="DY124" t="s">
        <v>91</v>
      </c>
      <c r="DZ124">
        <v>32</v>
      </c>
      <c r="EA124" t="s">
        <v>92</v>
      </c>
      <c r="EB124">
        <v>72</v>
      </c>
      <c r="EC124" t="s">
        <v>93</v>
      </c>
      <c r="EF124">
        <v>61</v>
      </c>
      <c r="EG124" t="s">
        <v>95</v>
      </c>
      <c r="QY124">
        <f t="shared" si="26"/>
        <v>27</v>
      </c>
      <c r="QZ124">
        <f t="shared" si="27"/>
        <v>2022</v>
      </c>
      <c r="RA124" s="2">
        <f t="shared" si="28"/>
        <v>44738</v>
      </c>
      <c r="RB124" s="1">
        <f t="shared" si="29"/>
        <v>65</v>
      </c>
      <c r="RC124" s="1">
        <f t="shared" si="31"/>
        <v>77</v>
      </c>
      <c r="RD124" s="1">
        <f t="shared" si="32"/>
        <v>66</v>
      </c>
      <c r="RE124" s="1">
        <f t="shared" si="33"/>
        <v>61</v>
      </c>
      <c r="RF124" s="1">
        <f t="shared" si="34"/>
        <v>80</v>
      </c>
      <c r="RG124" s="23">
        <f t="shared" si="35"/>
        <v>65</v>
      </c>
      <c r="RH124" s="1">
        <f t="shared" si="36"/>
        <v>58</v>
      </c>
      <c r="RI124" s="1">
        <f t="shared" si="37"/>
        <v>73</v>
      </c>
      <c r="RJ124" s="1">
        <f t="shared" si="38"/>
        <v>64</v>
      </c>
      <c r="RK124" s="1">
        <f t="shared" si="39"/>
        <v>61</v>
      </c>
      <c r="RL124" s="1">
        <f t="shared" si="40"/>
        <v>59</v>
      </c>
      <c r="RM124" s="1">
        <f t="shared" si="41"/>
        <v>62</v>
      </c>
      <c r="RN124" s="1">
        <f t="shared" si="42"/>
        <v>39</v>
      </c>
      <c r="RO124" s="1">
        <f t="shared" si="43"/>
        <v>67</v>
      </c>
      <c r="RP124" s="1">
        <f t="shared" si="44"/>
        <v>49</v>
      </c>
      <c r="RQ124" s="1">
        <f t="shared" si="45"/>
        <v>73</v>
      </c>
      <c r="RR124" s="1">
        <f t="shared" si="46"/>
        <v>56</v>
      </c>
      <c r="RS124" s="1">
        <f t="shared" si="30"/>
        <v>65</v>
      </c>
      <c r="RT124" s="1">
        <f t="shared" si="47"/>
        <v>77</v>
      </c>
    </row>
    <row r="125" spans="1:488" x14ac:dyDescent="0.25">
      <c r="A125">
        <f t="shared" si="24"/>
        <v>26</v>
      </c>
      <c r="B125">
        <f t="shared" si="25"/>
        <v>2022</v>
      </c>
      <c r="C125" s="2">
        <v>44731</v>
      </c>
      <c r="D125">
        <v>10</v>
      </c>
      <c r="E125" t="s">
        <v>29</v>
      </c>
      <c r="F125">
        <v>58</v>
      </c>
      <c r="G125" t="s">
        <v>30</v>
      </c>
      <c r="H125">
        <v>26</v>
      </c>
      <c r="I125" t="s">
        <v>31</v>
      </c>
      <c r="J125">
        <v>5</v>
      </c>
      <c r="K125" t="s">
        <v>32</v>
      </c>
      <c r="L125">
        <v>1</v>
      </c>
      <c r="M125" t="s">
        <v>33</v>
      </c>
      <c r="N125">
        <v>1</v>
      </c>
      <c r="O125" t="s">
        <v>34</v>
      </c>
      <c r="P125">
        <v>19</v>
      </c>
      <c r="Q125" t="s">
        <v>35</v>
      </c>
      <c r="R125">
        <v>31</v>
      </c>
      <c r="S125" t="s">
        <v>36</v>
      </c>
      <c r="T125">
        <v>5</v>
      </c>
      <c r="U125" t="s">
        <v>37</v>
      </c>
      <c r="V125">
        <v>9</v>
      </c>
      <c r="W125" t="s">
        <v>38</v>
      </c>
      <c r="X125">
        <v>11</v>
      </c>
      <c r="Y125" t="s">
        <v>39</v>
      </c>
      <c r="Z125">
        <v>16</v>
      </c>
      <c r="AA125" t="s">
        <v>40</v>
      </c>
      <c r="AB125">
        <v>9</v>
      </c>
      <c r="AC125" t="s">
        <v>41</v>
      </c>
      <c r="AD125">
        <v>7</v>
      </c>
      <c r="AE125" t="s">
        <v>42</v>
      </c>
      <c r="AF125">
        <v>7</v>
      </c>
      <c r="AG125" t="s">
        <v>43</v>
      </c>
      <c r="AH125">
        <v>15</v>
      </c>
      <c r="AI125" t="s">
        <v>44</v>
      </c>
      <c r="AJ125">
        <v>12</v>
      </c>
      <c r="AK125" t="s">
        <v>45</v>
      </c>
      <c r="AL125">
        <v>10</v>
      </c>
      <c r="AM125" t="s">
        <v>46</v>
      </c>
      <c r="AN125">
        <v>20</v>
      </c>
      <c r="AO125" t="s">
        <v>47</v>
      </c>
      <c r="AP125">
        <v>7</v>
      </c>
      <c r="AQ125" t="s">
        <v>48</v>
      </c>
      <c r="AT125">
        <v>11</v>
      </c>
      <c r="AU125" t="s">
        <v>50</v>
      </c>
      <c r="AV125">
        <v>4</v>
      </c>
      <c r="AW125" t="s">
        <v>51</v>
      </c>
      <c r="AX125">
        <v>30</v>
      </c>
      <c r="AY125" t="s">
        <v>52</v>
      </c>
      <c r="AZ125">
        <v>3</v>
      </c>
      <c r="BA125" t="s">
        <v>53</v>
      </c>
      <c r="BB125">
        <v>5</v>
      </c>
      <c r="BC125" t="s">
        <v>54</v>
      </c>
      <c r="BD125">
        <v>9</v>
      </c>
      <c r="BE125" t="s">
        <v>55</v>
      </c>
      <c r="BF125">
        <v>2</v>
      </c>
      <c r="BG125" t="s">
        <v>56</v>
      </c>
      <c r="BH125">
        <v>16</v>
      </c>
      <c r="BI125" t="s">
        <v>57</v>
      </c>
      <c r="BJ125">
        <v>5</v>
      </c>
      <c r="BK125" t="s">
        <v>58</v>
      </c>
      <c r="BL125">
        <v>4</v>
      </c>
      <c r="BM125" t="s">
        <v>59</v>
      </c>
      <c r="BN125">
        <v>12</v>
      </c>
      <c r="BO125" t="s">
        <v>60</v>
      </c>
      <c r="BP125">
        <v>3</v>
      </c>
      <c r="BQ125" t="s">
        <v>61</v>
      </c>
      <c r="BR125">
        <v>3</v>
      </c>
      <c r="BS125" t="s">
        <v>62</v>
      </c>
      <c r="BV125">
        <v>16</v>
      </c>
      <c r="BW125" t="s">
        <v>64</v>
      </c>
      <c r="BX125">
        <v>86</v>
      </c>
      <c r="BY125" t="s">
        <v>65</v>
      </c>
      <c r="BZ125">
        <v>60</v>
      </c>
      <c r="CA125" t="s">
        <v>66</v>
      </c>
      <c r="CB125">
        <v>59</v>
      </c>
      <c r="CC125" t="s">
        <v>67</v>
      </c>
      <c r="CD125">
        <v>57</v>
      </c>
      <c r="CE125" t="s">
        <v>68</v>
      </c>
      <c r="CF125">
        <v>57</v>
      </c>
      <c r="CG125" t="s">
        <v>69</v>
      </c>
      <c r="CH125">
        <v>59</v>
      </c>
      <c r="CI125" t="s">
        <v>70</v>
      </c>
      <c r="CJ125">
        <v>64</v>
      </c>
      <c r="CK125" t="s">
        <v>71</v>
      </c>
      <c r="CL125">
        <v>54</v>
      </c>
      <c r="CM125" t="s">
        <v>72</v>
      </c>
      <c r="CN125">
        <v>75</v>
      </c>
      <c r="CO125" t="s">
        <v>73</v>
      </c>
      <c r="CP125">
        <v>70</v>
      </c>
      <c r="CQ125" t="s">
        <v>74</v>
      </c>
      <c r="CR125">
        <v>59</v>
      </c>
      <c r="CS125" t="s">
        <v>75</v>
      </c>
      <c r="CT125">
        <v>53</v>
      </c>
      <c r="CU125" t="s">
        <v>76</v>
      </c>
      <c r="CV125">
        <v>54</v>
      </c>
      <c r="CW125" t="s">
        <v>77</v>
      </c>
      <c r="CX125">
        <v>57</v>
      </c>
      <c r="CY125" t="s">
        <v>78</v>
      </c>
      <c r="CZ125">
        <v>53</v>
      </c>
      <c r="DA125" t="s">
        <v>79</v>
      </c>
      <c r="DD125">
        <v>57</v>
      </c>
      <c r="DE125" t="s">
        <v>81</v>
      </c>
      <c r="DF125">
        <v>93</v>
      </c>
      <c r="DG125" t="s">
        <v>82</v>
      </c>
      <c r="DH125">
        <v>53</v>
      </c>
      <c r="DI125" t="s">
        <v>83</v>
      </c>
      <c r="DJ125">
        <v>51</v>
      </c>
      <c r="DK125" t="s">
        <v>84</v>
      </c>
      <c r="DL125">
        <v>57</v>
      </c>
      <c r="DM125" t="s">
        <v>85</v>
      </c>
      <c r="DN125">
        <v>47</v>
      </c>
      <c r="DO125" t="s">
        <v>86</v>
      </c>
      <c r="DP125">
        <v>70</v>
      </c>
      <c r="DQ125" t="s">
        <v>87</v>
      </c>
      <c r="DR125">
        <v>64</v>
      </c>
      <c r="DS125" t="s">
        <v>88</v>
      </c>
      <c r="DT125">
        <v>63</v>
      </c>
      <c r="DU125" t="s">
        <v>89</v>
      </c>
      <c r="DV125">
        <v>68</v>
      </c>
      <c r="DW125" t="s">
        <v>90</v>
      </c>
      <c r="DX125">
        <v>58</v>
      </c>
      <c r="DY125" t="s">
        <v>91</v>
      </c>
      <c r="DZ125">
        <v>30</v>
      </c>
      <c r="EA125" t="s">
        <v>92</v>
      </c>
      <c r="EB125">
        <v>63</v>
      </c>
      <c r="EC125" t="s">
        <v>93</v>
      </c>
      <c r="EF125">
        <v>65</v>
      </c>
      <c r="EG125" t="s">
        <v>95</v>
      </c>
      <c r="QY125">
        <f t="shared" si="26"/>
        <v>26</v>
      </c>
      <c r="QZ125">
        <f t="shared" si="27"/>
        <v>2022</v>
      </c>
      <c r="RA125" s="2">
        <f t="shared" si="28"/>
        <v>44731</v>
      </c>
      <c r="RB125" s="1">
        <f t="shared" si="29"/>
        <v>68</v>
      </c>
      <c r="RC125" s="1">
        <f t="shared" si="31"/>
        <v>79</v>
      </c>
      <c r="RD125" s="1">
        <f t="shared" si="32"/>
        <v>66</v>
      </c>
      <c r="RE125" s="1">
        <f t="shared" si="33"/>
        <v>70</v>
      </c>
      <c r="RF125" s="1">
        <f t="shared" si="34"/>
        <v>80</v>
      </c>
      <c r="RG125" s="23">
        <f t="shared" si="35"/>
        <v>63</v>
      </c>
      <c r="RH125" s="1">
        <f t="shared" si="36"/>
        <v>82</v>
      </c>
      <c r="RI125" s="1">
        <f t="shared" si="37"/>
        <v>77</v>
      </c>
      <c r="RJ125" s="1">
        <f t="shared" si="38"/>
        <v>65</v>
      </c>
      <c r="RK125" s="1">
        <f t="shared" si="39"/>
        <v>64</v>
      </c>
      <c r="RL125" s="1">
        <f t="shared" si="40"/>
        <v>60</v>
      </c>
      <c r="RM125" s="1">
        <f t="shared" si="41"/>
        <v>68</v>
      </c>
      <c r="RN125" s="1">
        <f t="shared" si="42"/>
        <v>54</v>
      </c>
      <c r="RO125" s="1">
        <f t="shared" si="43"/>
        <v>62</v>
      </c>
      <c r="RP125" s="1">
        <f t="shared" si="44"/>
        <v>56</v>
      </c>
      <c r="RQ125" s="1">
        <f t="shared" si="45"/>
        <v>72</v>
      </c>
      <c r="RR125" s="1">
        <f t="shared" si="46"/>
        <v>70</v>
      </c>
      <c r="RS125" s="1">
        <f t="shared" si="30"/>
        <v>77</v>
      </c>
      <c r="RT125" s="1">
        <f t="shared" si="47"/>
        <v>81</v>
      </c>
    </row>
    <row r="126" spans="1:488" x14ac:dyDescent="0.25">
      <c r="A126">
        <f t="shared" si="24"/>
        <v>25</v>
      </c>
      <c r="B126">
        <f t="shared" si="25"/>
        <v>2022</v>
      </c>
      <c r="C126" s="2">
        <v>44724</v>
      </c>
      <c r="D126">
        <v>11</v>
      </c>
      <c r="E126" t="s">
        <v>29</v>
      </c>
      <c r="F126">
        <v>59</v>
      </c>
      <c r="G126" t="s">
        <v>30</v>
      </c>
      <c r="H126">
        <v>25</v>
      </c>
      <c r="I126" t="s">
        <v>31</v>
      </c>
      <c r="J126">
        <v>4</v>
      </c>
      <c r="K126" t="s">
        <v>32</v>
      </c>
      <c r="L126">
        <v>1</v>
      </c>
      <c r="M126" t="s">
        <v>33</v>
      </c>
      <c r="N126">
        <v>18</v>
      </c>
      <c r="O126" t="s">
        <v>34</v>
      </c>
      <c r="P126">
        <v>23</v>
      </c>
      <c r="Q126" t="s">
        <v>35</v>
      </c>
      <c r="R126">
        <v>5</v>
      </c>
      <c r="S126" t="s">
        <v>36</v>
      </c>
      <c r="T126">
        <v>8</v>
      </c>
      <c r="U126" t="s">
        <v>37</v>
      </c>
      <c r="V126">
        <v>13</v>
      </c>
      <c r="W126" t="s">
        <v>38</v>
      </c>
      <c r="X126">
        <v>10</v>
      </c>
      <c r="Y126" t="s">
        <v>39</v>
      </c>
      <c r="Z126">
        <v>16</v>
      </c>
      <c r="AA126" t="s">
        <v>40</v>
      </c>
      <c r="AB126">
        <v>8</v>
      </c>
      <c r="AC126" t="s">
        <v>41</v>
      </c>
      <c r="AD126">
        <v>11</v>
      </c>
      <c r="AE126" t="s">
        <v>42</v>
      </c>
      <c r="AF126">
        <v>7</v>
      </c>
      <c r="AG126" t="s">
        <v>43</v>
      </c>
      <c r="AH126">
        <v>3</v>
      </c>
      <c r="AI126" t="s">
        <v>44</v>
      </c>
      <c r="AJ126">
        <v>9</v>
      </c>
      <c r="AK126" t="s">
        <v>45</v>
      </c>
      <c r="AL126">
        <v>7</v>
      </c>
      <c r="AM126" t="s">
        <v>46</v>
      </c>
      <c r="AN126">
        <v>15</v>
      </c>
      <c r="AO126" t="s">
        <v>47</v>
      </c>
      <c r="AP126">
        <v>5</v>
      </c>
      <c r="AQ126" t="s">
        <v>48</v>
      </c>
      <c r="AT126">
        <v>12</v>
      </c>
      <c r="AU126" t="s">
        <v>50</v>
      </c>
      <c r="AV126">
        <v>7</v>
      </c>
      <c r="AW126" t="s">
        <v>51</v>
      </c>
      <c r="AX126">
        <v>34</v>
      </c>
      <c r="AY126" t="s">
        <v>52</v>
      </c>
      <c r="AZ126">
        <v>5</v>
      </c>
      <c r="BA126" t="s">
        <v>53</v>
      </c>
      <c r="BB126">
        <v>6</v>
      </c>
      <c r="BC126" t="s">
        <v>54</v>
      </c>
      <c r="BD126">
        <v>10</v>
      </c>
      <c r="BE126" t="s">
        <v>55</v>
      </c>
      <c r="BH126">
        <v>19</v>
      </c>
      <c r="BI126" t="s">
        <v>57</v>
      </c>
      <c r="BJ126">
        <v>10</v>
      </c>
      <c r="BK126" t="s">
        <v>58</v>
      </c>
      <c r="BL126">
        <v>6</v>
      </c>
      <c r="BM126" t="s">
        <v>59</v>
      </c>
      <c r="BN126">
        <v>11</v>
      </c>
      <c r="BO126" t="s">
        <v>60</v>
      </c>
      <c r="BP126">
        <v>2</v>
      </c>
      <c r="BQ126" t="s">
        <v>61</v>
      </c>
      <c r="BR126">
        <v>5</v>
      </c>
      <c r="BS126" t="s">
        <v>62</v>
      </c>
      <c r="BV126">
        <v>14</v>
      </c>
      <c r="BW126" t="s">
        <v>64</v>
      </c>
      <c r="BX126">
        <v>71</v>
      </c>
      <c r="BY126" t="s">
        <v>65</v>
      </c>
      <c r="BZ126">
        <v>60</v>
      </c>
      <c r="CA126" t="s">
        <v>66</v>
      </c>
      <c r="CB126">
        <v>78</v>
      </c>
      <c r="CC126" t="s">
        <v>67</v>
      </c>
      <c r="CD126">
        <v>65</v>
      </c>
      <c r="CE126" t="s">
        <v>68</v>
      </c>
      <c r="CF126">
        <v>63</v>
      </c>
      <c r="CG126" t="s">
        <v>69</v>
      </c>
      <c r="CH126">
        <v>63</v>
      </c>
      <c r="CI126" t="s">
        <v>70</v>
      </c>
      <c r="CJ126">
        <v>66</v>
      </c>
      <c r="CK126" t="s">
        <v>71</v>
      </c>
      <c r="CL126">
        <v>54</v>
      </c>
      <c r="CM126" t="s">
        <v>72</v>
      </c>
      <c r="CN126">
        <v>76</v>
      </c>
      <c r="CO126" t="s">
        <v>73</v>
      </c>
      <c r="CP126">
        <v>80</v>
      </c>
      <c r="CQ126" t="s">
        <v>74</v>
      </c>
      <c r="CR126">
        <v>77</v>
      </c>
      <c r="CS126" t="s">
        <v>75</v>
      </c>
      <c r="CT126">
        <v>69</v>
      </c>
      <c r="CU126" t="s">
        <v>76</v>
      </c>
      <c r="CV126">
        <v>54</v>
      </c>
      <c r="CW126" t="s">
        <v>77</v>
      </c>
      <c r="CX126">
        <v>55</v>
      </c>
      <c r="CY126" t="s">
        <v>78</v>
      </c>
      <c r="CZ126">
        <v>57</v>
      </c>
      <c r="DA126" t="s">
        <v>79</v>
      </c>
      <c r="DD126">
        <v>57</v>
      </c>
      <c r="DE126" t="s">
        <v>81</v>
      </c>
      <c r="DF126">
        <v>93</v>
      </c>
      <c r="DG126" t="s">
        <v>82</v>
      </c>
      <c r="DH126">
        <v>48</v>
      </c>
      <c r="DI126" t="s">
        <v>83</v>
      </c>
      <c r="DJ126">
        <v>60</v>
      </c>
      <c r="DK126" t="s">
        <v>84</v>
      </c>
      <c r="DL126">
        <v>52</v>
      </c>
      <c r="DM126" t="s">
        <v>85</v>
      </c>
      <c r="DN126">
        <v>49</v>
      </c>
      <c r="DO126" t="s">
        <v>86</v>
      </c>
      <c r="DP126">
        <v>56</v>
      </c>
      <c r="DQ126" t="s">
        <v>87</v>
      </c>
      <c r="DR126">
        <v>71</v>
      </c>
      <c r="DS126" t="s">
        <v>88</v>
      </c>
      <c r="DT126">
        <v>68</v>
      </c>
      <c r="DU126" t="s">
        <v>89</v>
      </c>
      <c r="DV126">
        <v>58</v>
      </c>
      <c r="DW126" t="s">
        <v>90</v>
      </c>
      <c r="DX126">
        <v>65</v>
      </c>
      <c r="DY126" t="s">
        <v>91</v>
      </c>
      <c r="DZ126">
        <v>34</v>
      </c>
      <c r="EA126" t="s">
        <v>92</v>
      </c>
      <c r="EB126">
        <v>54</v>
      </c>
      <c r="EC126" t="s">
        <v>93</v>
      </c>
      <c r="EF126">
        <v>69</v>
      </c>
      <c r="EG126" t="s">
        <v>95</v>
      </c>
      <c r="QY126">
        <f t="shared" si="26"/>
        <v>25</v>
      </c>
      <c r="QZ126">
        <f t="shared" si="27"/>
        <v>2022</v>
      </c>
      <c r="RA126" s="2">
        <f t="shared" si="28"/>
        <v>44724</v>
      </c>
      <c r="RB126" s="1">
        <f t="shared" si="29"/>
        <v>70</v>
      </c>
      <c r="RC126" s="1">
        <f t="shared" si="31"/>
        <v>83</v>
      </c>
      <c r="RD126" s="1">
        <f t="shared" si="32"/>
        <v>76</v>
      </c>
      <c r="RE126" s="1">
        <f t="shared" si="33"/>
        <v>73</v>
      </c>
      <c r="RF126" s="1">
        <f t="shared" si="34"/>
        <v>82</v>
      </c>
      <c r="RG126" s="23">
        <f t="shared" si="35"/>
        <v>62</v>
      </c>
      <c r="RH126" s="1">
        <f t="shared" si="36"/>
        <v>87</v>
      </c>
      <c r="RI126" s="1">
        <f t="shared" si="37"/>
        <v>87</v>
      </c>
      <c r="RJ126" s="1">
        <f t="shared" si="38"/>
        <v>78</v>
      </c>
      <c r="RK126" s="1">
        <f t="shared" si="39"/>
        <v>61</v>
      </c>
      <c r="RL126" s="1">
        <f t="shared" si="40"/>
        <v>62</v>
      </c>
      <c r="RM126" s="1">
        <f t="shared" si="41"/>
        <v>69</v>
      </c>
      <c r="RN126" s="1">
        <f t="shared" si="42"/>
        <v>65</v>
      </c>
      <c r="RO126" s="1">
        <f t="shared" si="43"/>
        <v>58</v>
      </c>
      <c r="RP126" s="1">
        <f t="shared" si="44"/>
        <v>59</v>
      </c>
      <c r="RQ126" s="1">
        <f t="shared" si="45"/>
        <v>64</v>
      </c>
      <c r="RR126" s="1">
        <f t="shared" si="46"/>
        <v>76</v>
      </c>
      <c r="RS126" s="1">
        <f t="shared" si="30"/>
        <v>70</v>
      </c>
      <c r="RT126" s="1">
        <f t="shared" si="47"/>
        <v>83</v>
      </c>
    </row>
    <row r="127" spans="1:488" x14ac:dyDescent="0.25">
      <c r="A127">
        <f t="shared" si="24"/>
        <v>24</v>
      </c>
      <c r="B127">
        <f t="shared" si="25"/>
        <v>2022</v>
      </c>
      <c r="C127" s="2">
        <v>44717</v>
      </c>
      <c r="P127">
        <v>17</v>
      </c>
      <c r="Q127" t="s">
        <v>35</v>
      </c>
      <c r="R127">
        <v>16</v>
      </c>
      <c r="S127" t="s">
        <v>36</v>
      </c>
      <c r="V127">
        <v>14</v>
      </c>
      <c r="W127" t="s">
        <v>38</v>
      </c>
      <c r="X127">
        <v>10</v>
      </c>
      <c r="Y127" t="s">
        <v>39</v>
      </c>
      <c r="Z127">
        <v>15</v>
      </c>
      <c r="AA127" t="s">
        <v>40</v>
      </c>
      <c r="AF127">
        <v>8</v>
      </c>
      <c r="AG127" t="s">
        <v>43</v>
      </c>
      <c r="AN127">
        <v>21</v>
      </c>
      <c r="AO127" t="s">
        <v>47</v>
      </c>
      <c r="AT127">
        <v>12</v>
      </c>
      <c r="AU127" t="s">
        <v>50</v>
      </c>
      <c r="AV127">
        <v>14</v>
      </c>
      <c r="AW127" t="s">
        <v>51</v>
      </c>
      <c r="AZ127">
        <v>14</v>
      </c>
      <c r="BA127" t="s">
        <v>53</v>
      </c>
      <c r="BH127">
        <v>9</v>
      </c>
      <c r="BI127" t="s">
        <v>57</v>
      </c>
      <c r="BN127">
        <v>14</v>
      </c>
      <c r="BO127" t="s">
        <v>60</v>
      </c>
      <c r="BP127">
        <v>4</v>
      </c>
      <c r="BQ127" t="s">
        <v>61</v>
      </c>
      <c r="BR127">
        <v>6</v>
      </c>
      <c r="BS127" t="s">
        <v>62</v>
      </c>
      <c r="BV127">
        <v>16</v>
      </c>
      <c r="BW127" t="s">
        <v>64</v>
      </c>
      <c r="BX127">
        <v>97</v>
      </c>
      <c r="BY127" t="s">
        <v>65</v>
      </c>
      <c r="BZ127">
        <v>61</v>
      </c>
      <c r="CA127" t="s">
        <v>66</v>
      </c>
      <c r="CB127">
        <v>63</v>
      </c>
      <c r="CC127" t="s">
        <v>67</v>
      </c>
      <c r="CF127">
        <v>68</v>
      </c>
      <c r="CG127" t="s">
        <v>69</v>
      </c>
      <c r="CH127">
        <v>63</v>
      </c>
      <c r="CI127" t="s">
        <v>70</v>
      </c>
      <c r="CJ127">
        <v>67</v>
      </c>
      <c r="CK127" t="s">
        <v>71</v>
      </c>
      <c r="CP127">
        <v>76</v>
      </c>
      <c r="CQ127" t="s">
        <v>74</v>
      </c>
      <c r="CX127">
        <v>59</v>
      </c>
      <c r="CY127" t="s">
        <v>78</v>
      </c>
      <c r="DD127">
        <v>67</v>
      </c>
      <c r="DE127" t="s">
        <v>81</v>
      </c>
      <c r="DF127">
        <v>86</v>
      </c>
      <c r="DG127" t="s">
        <v>82</v>
      </c>
      <c r="DJ127">
        <v>61</v>
      </c>
      <c r="DK127" t="s">
        <v>84</v>
      </c>
      <c r="DR127">
        <v>80</v>
      </c>
      <c r="DS127" t="s">
        <v>88</v>
      </c>
      <c r="DX127">
        <v>62</v>
      </c>
      <c r="DY127" t="s">
        <v>91</v>
      </c>
      <c r="DZ127">
        <v>28</v>
      </c>
      <c r="EA127" t="s">
        <v>92</v>
      </c>
      <c r="EB127">
        <v>54</v>
      </c>
      <c r="EC127" t="s">
        <v>93</v>
      </c>
      <c r="EF127">
        <v>65</v>
      </c>
      <c r="EG127" t="s">
        <v>95</v>
      </c>
      <c r="QY127">
        <f t="shared" si="26"/>
        <v>24</v>
      </c>
      <c r="QZ127">
        <f t="shared" si="27"/>
        <v>2022</v>
      </c>
      <c r="RA127" s="2">
        <f t="shared" si="28"/>
        <v>44717</v>
      </c>
      <c r="RB127" s="1">
        <f t="shared" si="29"/>
        <v>0</v>
      </c>
      <c r="RC127" s="1">
        <f t="shared" si="31"/>
        <v>78</v>
      </c>
      <c r="RD127" s="1">
        <f t="shared" si="32"/>
        <v>82</v>
      </c>
      <c r="RE127" s="1">
        <f t="shared" si="33"/>
        <v>73</v>
      </c>
      <c r="RF127" s="1">
        <f t="shared" si="34"/>
        <v>82</v>
      </c>
      <c r="RG127" s="23">
        <f t="shared" si="35"/>
        <v>0</v>
      </c>
      <c r="RH127" s="1">
        <f t="shared" si="36"/>
        <v>0</v>
      </c>
      <c r="RI127" s="1">
        <f t="shared" si="37"/>
        <v>84</v>
      </c>
      <c r="RJ127" s="1">
        <f t="shared" si="38"/>
        <v>0</v>
      </c>
      <c r="RK127" s="1">
        <f t="shared" si="39"/>
        <v>0</v>
      </c>
      <c r="RL127" s="1">
        <f t="shared" si="40"/>
        <v>0</v>
      </c>
      <c r="RM127" s="1">
        <f t="shared" si="41"/>
        <v>79</v>
      </c>
      <c r="RN127" s="1">
        <f t="shared" si="42"/>
        <v>75</v>
      </c>
      <c r="RO127" s="1">
        <f t="shared" si="43"/>
        <v>0</v>
      </c>
      <c r="RP127" s="1">
        <f t="shared" si="44"/>
        <v>0</v>
      </c>
      <c r="RQ127" s="1">
        <f t="shared" si="45"/>
        <v>0</v>
      </c>
      <c r="RR127" s="1">
        <f t="shared" si="46"/>
        <v>76</v>
      </c>
      <c r="RS127" s="1">
        <f t="shared" si="30"/>
        <v>80</v>
      </c>
      <c r="RT127" s="1">
        <f t="shared" si="47"/>
        <v>81</v>
      </c>
    </row>
    <row r="128" spans="1:488" x14ac:dyDescent="0.25">
      <c r="A128">
        <f t="shared" si="24"/>
        <v>23</v>
      </c>
      <c r="B128">
        <f t="shared" si="25"/>
        <v>2022</v>
      </c>
      <c r="C128" s="2">
        <v>44710</v>
      </c>
      <c r="P128">
        <v>15</v>
      </c>
      <c r="Q128" t="s">
        <v>35</v>
      </c>
      <c r="AF128">
        <v>4</v>
      </c>
      <c r="AG128" t="s">
        <v>43</v>
      </c>
      <c r="AN128">
        <v>30</v>
      </c>
      <c r="AO128" t="s">
        <v>47</v>
      </c>
      <c r="AV128">
        <v>14</v>
      </c>
      <c r="AW128" t="s">
        <v>51</v>
      </c>
      <c r="AZ128">
        <v>9</v>
      </c>
      <c r="BA128" t="s">
        <v>53</v>
      </c>
      <c r="BP128">
        <v>4</v>
      </c>
      <c r="BQ128" t="s">
        <v>61</v>
      </c>
      <c r="BZ128">
        <v>58</v>
      </c>
      <c r="CA128" t="s">
        <v>66</v>
      </c>
      <c r="CP128">
        <v>67</v>
      </c>
      <c r="CQ128" t="s">
        <v>74</v>
      </c>
      <c r="CX128">
        <v>56</v>
      </c>
      <c r="CY128" t="s">
        <v>78</v>
      </c>
      <c r="DF128">
        <v>86</v>
      </c>
      <c r="DG128" t="s">
        <v>82</v>
      </c>
      <c r="DJ128">
        <v>74</v>
      </c>
      <c r="DK128" t="s">
        <v>84</v>
      </c>
      <c r="DZ128">
        <v>20</v>
      </c>
      <c r="EA128" t="s">
        <v>92</v>
      </c>
      <c r="QY128">
        <f t="shared" si="26"/>
        <v>23</v>
      </c>
      <c r="QZ128">
        <f t="shared" si="27"/>
        <v>2022</v>
      </c>
      <c r="RA128" s="2">
        <f t="shared" si="28"/>
        <v>44710</v>
      </c>
      <c r="RB128" s="1">
        <f t="shared" si="29"/>
        <v>0</v>
      </c>
      <c r="RC128" s="1">
        <f t="shared" si="31"/>
        <v>73</v>
      </c>
      <c r="RD128" s="1">
        <f t="shared" si="32"/>
        <v>0</v>
      </c>
      <c r="RE128" s="1">
        <f t="shared" si="33"/>
        <v>0</v>
      </c>
      <c r="RF128" s="1">
        <f t="shared" si="34"/>
        <v>0</v>
      </c>
      <c r="RG128" s="23">
        <f t="shared" si="35"/>
        <v>0</v>
      </c>
      <c r="RH128" s="1">
        <f t="shared" si="36"/>
        <v>0</v>
      </c>
      <c r="RI128" s="1">
        <f t="shared" si="37"/>
        <v>71</v>
      </c>
      <c r="RJ128" s="1">
        <f t="shared" si="38"/>
        <v>0</v>
      </c>
      <c r="RK128" s="1">
        <f t="shared" si="39"/>
        <v>0</v>
      </c>
      <c r="RL128" s="1">
        <f t="shared" si="40"/>
        <v>0</v>
      </c>
      <c r="RM128" s="1">
        <f t="shared" si="41"/>
        <v>0</v>
      </c>
      <c r="RN128" s="1">
        <f t="shared" si="42"/>
        <v>83</v>
      </c>
      <c r="RO128" s="1">
        <f t="shared" si="43"/>
        <v>0</v>
      </c>
      <c r="RP128" s="1">
        <f t="shared" si="44"/>
        <v>0</v>
      </c>
      <c r="RQ128" s="1">
        <f t="shared" si="45"/>
        <v>0</v>
      </c>
      <c r="RR128" s="1">
        <f t="shared" si="46"/>
        <v>0</v>
      </c>
      <c r="RS128" s="1">
        <f t="shared" si="30"/>
        <v>86</v>
      </c>
      <c r="RT128" s="1">
        <f t="shared" si="47"/>
        <v>0</v>
      </c>
    </row>
    <row r="129" spans="1:488" x14ac:dyDescent="0.25">
      <c r="A129">
        <f t="shared" si="24"/>
        <v>22</v>
      </c>
      <c r="B129">
        <f t="shared" si="25"/>
        <v>2022</v>
      </c>
      <c r="C129" s="2">
        <v>44703</v>
      </c>
      <c r="P129">
        <v>16</v>
      </c>
      <c r="Q129" t="s">
        <v>35</v>
      </c>
      <c r="AN129">
        <v>21</v>
      </c>
      <c r="AO129" t="s">
        <v>47</v>
      </c>
      <c r="AZ129">
        <v>5</v>
      </c>
      <c r="BA129" t="s">
        <v>53</v>
      </c>
      <c r="BZ129">
        <v>58</v>
      </c>
      <c r="CA129" t="s">
        <v>66</v>
      </c>
      <c r="CP129">
        <v>76</v>
      </c>
      <c r="CQ129" t="s">
        <v>74</v>
      </c>
      <c r="CX129">
        <v>57</v>
      </c>
      <c r="CY129" t="s">
        <v>78</v>
      </c>
      <c r="DF129">
        <v>100</v>
      </c>
      <c r="DG129" t="s">
        <v>82</v>
      </c>
      <c r="DJ129">
        <v>74</v>
      </c>
      <c r="DK129" t="s">
        <v>84</v>
      </c>
      <c r="QY129">
        <f t="shared" si="26"/>
        <v>22</v>
      </c>
      <c r="QZ129">
        <f t="shared" si="27"/>
        <v>2022</v>
      </c>
      <c r="RA129" s="2">
        <f t="shared" si="28"/>
        <v>44703</v>
      </c>
      <c r="RB129" s="1">
        <f t="shared" si="29"/>
        <v>0</v>
      </c>
      <c r="RC129" s="1">
        <f t="shared" si="31"/>
        <v>74</v>
      </c>
      <c r="RD129" s="1">
        <f t="shared" si="32"/>
        <v>0</v>
      </c>
      <c r="RE129" s="1">
        <f t="shared" si="33"/>
        <v>0</v>
      </c>
      <c r="RF129" s="1">
        <f t="shared" si="34"/>
        <v>0</v>
      </c>
      <c r="RG129" s="23">
        <f t="shared" si="35"/>
        <v>0</v>
      </c>
      <c r="RH129" s="1">
        <f t="shared" si="36"/>
        <v>0</v>
      </c>
      <c r="RI129" s="1">
        <f t="shared" si="37"/>
        <v>76</v>
      </c>
      <c r="RJ129" s="1">
        <f t="shared" si="38"/>
        <v>0</v>
      </c>
      <c r="RK129" s="1">
        <f t="shared" si="39"/>
        <v>0</v>
      </c>
      <c r="RL129" s="1">
        <f t="shared" si="40"/>
        <v>0</v>
      </c>
      <c r="RM129" s="1">
        <f t="shared" si="41"/>
        <v>0</v>
      </c>
      <c r="RN129" s="1">
        <f t="shared" si="42"/>
        <v>79</v>
      </c>
      <c r="RO129" s="1">
        <f t="shared" si="43"/>
        <v>0</v>
      </c>
      <c r="RP129" s="1">
        <f t="shared" si="44"/>
        <v>0</v>
      </c>
      <c r="RQ129" s="1">
        <f t="shared" si="45"/>
        <v>0</v>
      </c>
      <c r="RR129" s="1">
        <f t="shared" si="46"/>
        <v>0</v>
      </c>
      <c r="RS129" s="1">
        <f t="shared" si="30"/>
        <v>78</v>
      </c>
      <c r="RT129" s="1">
        <f t="shared" si="47"/>
        <v>0</v>
      </c>
    </row>
    <row r="130" spans="1:488" x14ac:dyDescent="0.25">
      <c r="A130">
        <f t="shared" si="24"/>
        <v>21</v>
      </c>
      <c r="B130">
        <f t="shared" si="25"/>
        <v>2022</v>
      </c>
      <c r="C130" s="2">
        <v>44696</v>
      </c>
      <c r="P130">
        <v>12</v>
      </c>
      <c r="Q130" t="s">
        <v>35</v>
      </c>
      <c r="AN130">
        <v>14</v>
      </c>
      <c r="AO130" t="s">
        <v>47</v>
      </c>
      <c r="BZ130">
        <v>58</v>
      </c>
      <c r="CA130" t="s">
        <v>66</v>
      </c>
      <c r="CP130">
        <v>85</v>
      </c>
      <c r="CQ130" t="s">
        <v>74</v>
      </c>
      <c r="CX130">
        <v>66</v>
      </c>
      <c r="CY130" t="s">
        <v>78</v>
      </c>
      <c r="DF130">
        <v>100</v>
      </c>
      <c r="DG130" t="s">
        <v>82</v>
      </c>
      <c r="QY130">
        <f t="shared" si="26"/>
        <v>21</v>
      </c>
      <c r="QZ130">
        <f t="shared" si="27"/>
        <v>2022</v>
      </c>
      <c r="RA130" s="2">
        <f t="shared" si="28"/>
        <v>44696</v>
      </c>
      <c r="RB130" s="1">
        <f t="shared" si="29"/>
        <v>0</v>
      </c>
      <c r="RC130" s="1">
        <f t="shared" si="31"/>
        <v>70</v>
      </c>
      <c r="RD130" s="1">
        <f t="shared" si="32"/>
        <v>0</v>
      </c>
      <c r="RE130" s="1">
        <f t="shared" si="33"/>
        <v>0</v>
      </c>
      <c r="RF130" s="1">
        <f t="shared" si="34"/>
        <v>0</v>
      </c>
      <c r="RG130" s="23">
        <f t="shared" si="35"/>
        <v>0</v>
      </c>
      <c r="RH130" s="1">
        <f t="shared" si="36"/>
        <v>0</v>
      </c>
      <c r="RI130" s="1">
        <f t="shared" si="37"/>
        <v>85</v>
      </c>
      <c r="RJ130" s="1">
        <f t="shared" si="38"/>
        <v>0</v>
      </c>
      <c r="RK130" s="1">
        <f t="shared" si="39"/>
        <v>0</v>
      </c>
      <c r="RL130" s="1">
        <f t="shared" si="40"/>
        <v>0</v>
      </c>
      <c r="RM130" s="1">
        <f t="shared" si="41"/>
        <v>0</v>
      </c>
      <c r="RN130" s="1">
        <f t="shared" si="42"/>
        <v>0</v>
      </c>
      <c r="RO130" s="1">
        <f t="shared" si="43"/>
        <v>0</v>
      </c>
      <c r="RP130" s="1">
        <f t="shared" si="44"/>
        <v>0</v>
      </c>
      <c r="RQ130" s="1">
        <f t="shared" si="45"/>
        <v>0</v>
      </c>
      <c r="RR130" s="1">
        <f t="shared" si="46"/>
        <v>0</v>
      </c>
      <c r="RS130" s="1">
        <f t="shared" si="30"/>
        <v>80</v>
      </c>
      <c r="RT130" s="1">
        <f t="shared" si="47"/>
        <v>0</v>
      </c>
    </row>
    <row r="131" spans="1:488" x14ac:dyDescent="0.25">
      <c r="A131">
        <f t="shared" ref="A131:A194" si="48">WEEKNUM(C131,1)</f>
        <v>20</v>
      </c>
      <c r="B131">
        <f t="shared" ref="B131:B194" si="49">YEAR(C131)</f>
        <v>2022</v>
      </c>
      <c r="C131" s="2">
        <v>44689</v>
      </c>
      <c r="AF131">
        <v>1</v>
      </c>
      <c r="AG131" t="s">
        <v>43</v>
      </c>
      <c r="AN131">
        <v>10</v>
      </c>
      <c r="AO131" t="s">
        <v>47</v>
      </c>
      <c r="CP131">
        <v>84</v>
      </c>
      <c r="CQ131" t="s">
        <v>74</v>
      </c>
      <c r="CX131">
        <v>72</v>
      </c>
      <c r="CY131" t="s">
        <v>78</v>
      </c>
      <c r="DF131">
        <v>100</v>
      </c>
      <c r="DG131" t="s">
        <v>82</v>
      </c>
      <c r="QY131">
        <f t="shared" ref="QY131:QY194" si="50">A131</f>
        <v>20</v>
      </c>
      <c r="QZ131">
        <f t="shared" ref="QZ131:QZ194" si="51">B131</f>
        <v>2022</v>
      </c>
      <c r="RA131" s="2">
        <f t="shared" ref="RA131:RA194" si="52">C131</f>
        <v>44689</v>
      </c>
      <c r="RB131" s="1">
        <f t="shared" ref="RB131:RB194" si="53">D131+F131</f>
        <v>0</v>
      </c>
      <c r="RC131" s="1">
        <f t="shared" si="31"/>
        <v>0</v>
      </c>
      <c r="RD131" s="1">
        <f t="shared" si="32"/>
        <v>0</v>
      </c>
      <c r="RE131" s="1">
        <f t="shared" si="33"/>
        <v>0</v>
      </c>
      <c r="RF131" s="1">
        <f t="shared" si="34"/>
        <v>0</v>
      </c>
      <c r="RG131" s="23">
        <f t="shared" si="35"/>
        <v>0</v>
      </c>
      <c r="RH131" s="1">
        <f t="shared" si="36"/>
        <v>0</v>
      </c>
      <c r="RI131" s="1">
        <f t="shared" si="37"/>
        <v>85</v>
      </c>
      <c r="RJ131" s="1">
        <f t="shared" si="38"/>
        <v>0</v>
      </c>
      <c r="RK131" s="1">
        <f t="shared" si="39"/>
        <v>0</v>
      </c>
      <c r="RL131" s="1">
        <f t="shared" si="40"/>
        <v>0</v>
      </c>
      <c r="RM131" s="1">
        <f t="shared" si="41"/>
        <v>0</v>
      </c>
      <c r="RN131" s="1">
        <f t="shared" si="42"/>
        <v>0</v>
      </c>
      <c r="RO131" s="1">
        <f t="shared" si="43"/>
        <v>0</v>
      </c>
      <c r="RP131" s="1">
        <f t="shared" si="44"/>
        <v>0</v>
      </c>
      <c r="RQ131" s="1">
        <f t="shared" si="45"/>
        <v>0</v>
      </c>
      <c r="RR131" s="1">
        <f t="shared" si="46"/>
        <v>0</v>
      </c>
      <c r="RS131" s="1">
        <f t="shared" ref="RS131:RS194" si="54">AN131+CX131</f>
        <v>82</v>
      </c>
      <c r="RT131" s="1">
        <f t="shared" si="47"/>
        <v>0</v>
      </c>
    </row>
    <row r="132" spans="1:488" x14ac:dyDescent="0.25">
      <c r="A132">
        <f t="shared" si="48"/>
        <v>19</v>
      </c>
      <c r="B132">
        <f t="shared" si="49"/>
        <v>2022</v>
      </c>
      <c r="C132" s="2">
        <v>44682</v>
      </c>
      <c r="DF132">
        <v>100</v>
      </c>
      <c r="DG132" t="s">
        <v>82</v>
      </c>
      <c r="QY132">
        <f t="shared" si="50"/>
        <v>19</v>
      </c>
      <c r="QZ132">
        <f t="shared" si="51"/>
        <v>2022</v>
      </c>
      <c r="RA132" s="2">
        <f t="shared" si="52"/>
        <v>44682</v>
      </c>
      <c r="RB132" s="1">
        <f t="shared" si="53"/>
        <v>0</v>
      </c>
      <c r="RC132" s="1">
        <f t="shared" ref="RC132:RC195" si="55">P132+BZ132</f>
        <v>0</v>
      </c>
      <c r="RD132" s="1">
        <f t="shared" ref="RD132:RD195" si="56">V132+CF132</f>
        <v>0</v>
      </c>
      <c r="RE132" s="1">
        <f t="shared" ref="RE132:RE195" si="57">X132+CH132</f>
        <v>0</v>
      </c>
      <c r="RF132" s="1">
        <f t="shared" ref="RF132:RF195" si="58">Z132+CJ132</f>
        <v>0</v>
      </c>
      <c r="RG132" s="23">
        <f t="shared" ref="RG132:RG195" si="59">AB132+CL132</f>
        <v>0</v>
      </c>
      <c r="RH132" s="1">
        <f t="shared" ref="RH132:RH195" si="60">AD132+CN132</f>
        <v>0</v>
      </c>
      <c r="RI132" s="1">
        <f t="shared" ref="RI132:RI195" si="61">AF132+CP132</f>
        <v>0</v>
      </c>
      <c r="RJ132" s="1">
        <f t="shared" ref="RJ132:RJ195" si="62">AJ132+CT132</f>
        <v>0</v>
      </c>
      <c r="RK132" s="1">
        <f t="shared" ref="RK132:RK195" si="63">AL132+CV132</f>
        <v>0</v>
      </c>
      <c r="RL132" s="1">
        <f t="shared" ref="RL132:RL195" si="64">AP132+CZ132</f>
        <v>0</v>
      </c>
      <c r="RM132" s="1">
        <f t="shared" ref="RM132:RM195" si="65">AT132+DD132</f>
        <v>0</v>
      </c>
      <c r="RN132" s="1">
        <f t="shared" ref="RN132:RN195" si="66">AZ132+DJ132</f>
        <v>0</v>
      </c>
      <c r="RO132" s="1">
        <f t="shared" ref="RO132:RO195" si="67">BB132+DL132</f>
        <v>0</v>
      </c>
      <c r="RP132" s="1">
        <f t="shared" ref="RP132:RP195" si="68">BD132+DN132</f>
        <v>0</v>
      </c>
      <c r="RQ132" s="1">
        <f t="shared" ref="RQ132:RQ195" si="69">BL132+DV132</f>
        <v>0</v>
      </c>
      <c r="RR132" s="1">
        <f t="shared" ref="RR132:RR195" si="70">BN132+DX132</f>
        <v>0</v>
      </c>
      <c r="RS132" s="1">
        <f t="shared" si="54"/>
        <v>0</v>
      </c>
      <c r="RT132" s="1">
        <f t="shared" ref="RT132:RT195" si="71">BV132+EF132</f>
        <v>0</v>
      </c>
    </row>
    <row r="133" spans="1:488" x14ac:dyDescent="0.25">
      <c r="A133">
        <f t="shared" si="48"/>
        <v>18</v>
      </c>
      <c r="B133">
        <f t="shared" si="49"/>
        <v>2022</v>
      </c>
      <c r="C133" s="2">
        <v>44675</v>
      </c>
      <c r="DF133">
        <v>100</v>
      </c>
      <c r="DG133" t="s">
        <v>82</v>
      </c>
      <c r="QY133">
        <f t="shared" si="50"/>
        <v>18</v>
      </c>
      <c r="QZ133">
        <f t="shared" si="51"/>
        <v>2022</v>
      </c>
      <c r="RA133" s="2">
        <f t="shared" si="52"/>
        <v>44675</v>
      </c>
      <c r="RB133" s="1">
        <f t="shared" si="53"/>
        <v>0</v>
      </c>
      <c r="RC133" s="1">
        <f t="shared" si="55"/>
        <v>0</v>
      </c>
      <c r="RD133" s="1">
        <f t="shared" si="56"/>
        <v>0</v>
      </c>
      <c r="RE133" s="1">
        <f t="shared" si="57"/>
        <v>0</v>
      </c>
      <c r="RF133" s="1">
        <f t="shared" si="58"/>
        <v>0</v>
      </c>
      <c r="RG133" s="23">
        <f t="shared" si="59"/>
        <v>0</v>
      </c>
      <c r="RH133" s="1">
        <f t="shared" si="60"/>
        <v>0</v>
      </c>
      <c r="RI133" s="1">
        <f t="shared" si="61"/>
        <v>0</v>
      </c>
      <c r="RJ133" s="1">
        <f t="shared" si="62"/>
        <v>0</v>
      </c>
      <c r="RK133" s="1">
        <f t="shared" si="63"/>
        <v>0</v>
      </c>
      <c r="RL133" s="1">
        <f t="shared" si="64"/>
        <v>0</v>
      </c>
      <c r="RM133" s="1">
        <f t="shared" si="65"/>
        <v>0</v>
      </c>
      <c r="RN133" s="1">
        <f t="shared" si="66"/>
        <v>0</v>
      </c>
      <c r="RO133" s="1">
        <f t="shared" si="67"/>
        <v>0</v>
      </c>
      <c r="RP133" s="1">
        <f t="shared" si="68"/>
        <v>0</v>
      </c>
      <c r="RQ133" s="1">
        <f t="shared" si="69"/>
        <v>0</v>
      </c>
      <c r="RR133" s="1">
        <f t="shared" si="70"/>
        <v>0</v>
      </c>
      <c r="RS133" s="1">
        <f t="shared" si="54"/>
        <v>0</v>
      </c>
      <c r="RT133" s="1">
        <f t="shared" si="71"/>
        <v>0</v>
      </c>
    </row>
    <row r="134" spans="1:488" x14ac:dyDescent="0.25">
      <c r="A134">
        <f t="shared" si="48"/>
        <v>17</v>
      </c>
      <c r="B134">
        <f t="shared" si="49"/>
        <v>2022</v>
      </c>
      <c r="C134" s="2">
        <v>44668</v>
      </c>
      <c r="DF134">
        <v>100</v>
      </c>
      <c r="DG134" t="s">
        <v>82</v>
      </c>
      <c r="QY134">
        <f t="shared" si="50"/>
        <v>17</v>
      </c>
      <c r="QZ134">
        <f t="shared" si="51"/>
        <v>2022</v>
      </c>
      <c r="RA134" s="2">
        <f t="shared" si="52"/>
        <v>44668</v>
      </c>
      <c r="RB134" s="1">
        <f t="shared" si="53"/>
        <v>0</v>
      </c>
      <c r="RC134" s="1">
        <f t="shared" si="55"/>
        <v>0</v>
      </c>
      <c r="RD134" s="1">
        <f t="shared" si="56"/>
        <v>0</v>
      </c>
      <c r="RE134" s="1">
        <f t="shared" si="57"/>
        <v>0</v>
      </c>
      <c r="RF134" s="1">
        <f t="shared" si="58"/>
        <v>0</v>
      </c>
      <c r="RG134" s="23">
        <f t="shared" si="59"/>
        <v>0</v>
      </c>
      <c r="RH134" s="1">
        <f t="shared" si="60"/>
        <v>0</v>
      </c>
      <c r="RI134" s="1">
        <f t="shared" si="61"/>
        <v>0</v>
      </c>
      <c r="RJ134" s="1">
        <f t="shared" si="62"/>
        <v>0</v>
      </c>
      <c r="RK134" s="1">
        <f t="shared" si="63"/>
        <v>0</v>
      </c>
      <c r="RL134" s="1">
        <f t="shared" si="64"/>
        <v>0</v>
      </c>
      <c r="RM134" s="1">
        <f t="shared" si="65"/>
        <v>0</v>
      </c>
      <c r="RN134" s="1">
        <f t="shared" si="66"/>
        <v>0</v>
      </c>
      <c r="RO134" s="1">
        <f t="shared" si="67"/>
        <v>0</v>
      </c>
      <c r="RP134" s="1">
        <f t="shared" si="68"/>
        <v>0</v>
      </c>
      <c r="RQ134" s="1">
        <f t="shared" si="69"/>
        <v>0</v>
      </c>
      <c r="RR134" s="1">
        <f t="shared" si="70"/>
        <v>0</v>
      </c>
      <c r="RS134" s="1">
        <f t="shared" si="54"/>
        <v>0</v>
      </c>
      <c r="RT134" s="1">
        <f t="shared" si="71"/>
        <v>0</v>
      </c>
    </row>
    <row r="135" spans="1:488" x14ac:dyDescent="0.25">
      <c r="A135">
        <f t="shared" si="48"/>
        <v>48</v>
      </c>
      <c r="B135">
        <f t="shared" si="49"/>
        <v>2021</v>
      </c>
      <c r="C135" s="2">
        <v>44521</v>
      </c>
      <c r="BJ135">
        <v>22</v>
      </c>
      <c r="BK135" t="s">
        <v>58</v>
      </c>
      <c r="DT135">
        <v>71</v>
      </c>
      <c r="DU135" t="s">
        <v>89</v>
      </c>
      <c r="QY135">
        <f t="shared" si="50"/>
        <v>48</v>
      </c>
      <c r="QZ135">
        <f t="shared" si="51"/>
        <v>2021</v>
      </c>
      <c r="RA135" s="2">
        <f t="shared" si="52"/>
        <v>44521</v>
      </c>
      <c r="RB135" s="1">
        <f t="shared" si="53"/>
        <v>0</v>
      </c>
      <c r="RC135" s="1">
        <f t="shared" si="55"/>
        <v>0</v>
      </c>
      <c r="RD135" s="1">
        <f t="shared" si="56"/>
        <v>0</v>
      </c>
      <c r="RE135" s="1">
        <f t="shared" si="57"/>
        <v>0</v>
      </c>
      <c r="RF135" s="1">
        <f t="shared" si="58"/>
        <v>0</v>
      </c>
      <c r="RG135" s="23">
        <f t="shared" si="59"/>
        <v>0</v>
      </c>
      <c r="RH135" s="1">
        <f t="shared" si="60"/>
        <v>0</v>
      </c>
      <c r="RI135" s="1">
        <f t="shared" si="61"/>
        <v>0</v>
      </c>
      <c r="RJ135" s="1">
        <f t="shared" si="62"/>
        <v>0</v>
      </c>
      <c r="RK135" s="1">
        <f t="shared" si="63"/>
        <v>0</v>
      </c>
      <c r="RL135" s="1">
        <f t="shared" si="64"/>
        <v>0</v>
      </c>
      <c r="RM135" s="1">
        <f t="shared" si="65"/>
        <v>0</v>
      </c>
      <c r="RN135" s="1">
        <f t="shared" si="66"/>
        <v>0</v>
      </c>
      <c r="RO135" s="1">
        <f t="shared" si="67"/>
        <v>0</v>
      </c>
      <c r="RP135" s="1">
        <f t="shared" si="68"/>
        <v>0</v>
      </c>
      <c r="RQ135" s="1">
        <f t="shared" si="69"/>
        <v>0</v>
      </c>
      <c r="RR135" s="1">
        <f t="shared" si="70"/>
        <v>0</v>
      </c>
      <c r="RS135" s="1">
        <f t="shared" si="54"/>
        <v>0</v>
      </c>
      <c r="RT135" s="1">
        <f t="shared" si="71"/>
        <v>0</v>
      </c>
    </row>
    <row r="136" spans="1:488" x14ac:dyDescent="0.25">
      <c r="A136">
        <f t="shared" si="48"/>
        <v>47</v>
      </c>
      <c r="B136">
        <f t="shared" si="49"/>
        <v>2021</v>
      </c>
      <c r="C136" s="2">
        <v>44514</v>
      </c>
      <c r="R136">
        <v>19</v>
      </c>
      <c r="S136" t="s">
        <v>36</v>
      </c>
      <c r="BJ136">
        <v>20</v>
      </c>
      <c r="BK136" t="s">
        <v>58</v>
      </c>
      <c r="BT136">
        <v>9</v>
      </c>
      <c r="BU136" t="s">
        <v>63</v>
      </c>
      <c r="CB136">
        <v>37</v>
      </c>
      <c r="CC136" t="s">
        <v>67</v>
      </c>
      <c r="DT136">
        <v>72</v>
      </c>
      <c r="DU136" t="s">
        <v>89</v>
      </c>
      <c r="ED136">
        <v>42</v>
      </c>
      <c r="EE136" t="s">
        <v>94</v>
      </c>
      <c r="QY136">
        <f t="shared" si="50"/>
        <v>47</v>
      </c>
      <c r="QZ136">
        <f t="shared" si="51"/>
        <v>2021</v>
      </c>
      <c r="RA136" s="2">
        <f t="shared" si="52"/>
        <v>44514</v>
      </c>
      <c r="RB136" s="1">
        <f t="shared" si="53"/>
        <v>0</v>
      </c>
      <c r="RC136" s="1">
        <f t="shared" si="55"/>
        <v>0</v>
      </c>
      <c r="RD136" s="1">
        <f t="shared" si="56"/>
        <v>0</v>
      </c>
      <c r="RE136" s="1">
        <f t="shared" si="57"/>
        <v>0</v>
      </c>
      <c r="RF136" s="1">
        <f t="shared" si="58"/>
        <v>0</v>
      </c>
      <c r="RG136" s="23">
        <f t="shared" si="59"/>
        <v>0</v>
      </c>
      <c r="RH136" s="1">
        <f t="shared" si="60"/>
        <v>0</v>
      </c>
      <c r="RI136" s="1">
        <f t="shared" si="61"/>
        <v>0</v>
      </c>
      <c r="RJ136" s="1">
        <f t="shared" si="62"/>
        <v>0</v>
      </c>
      <c r="RK136" s="1">
        <f t="shared" si="63"/>
        <v>0</v>
      </c>
      <c r="RL136" s="1">
        <f t="shared" si="64"/>
        <v>0</v>
      </c>
      <c r="RM136" s="1">
        <f t="shared" si="65"/>
        <v>0</v>
      </c>
      <c r="RN136" s="1">
        <f t="shared" si="66"/>
        <v>0</v>
      </c>
      <c r="RO136" s="1">
        <f t="shared" si="67"/>
        <v>0</v>
      </c>
      <c r="RP136" s="1">
        <f t="shared" si="68"/>
        <v>0</v>
      </c>
      <c r="RQ136" s="1">
        <f t="shared" si="69"/>
        <v>0</v>
      </c>
      <c r="RR136" s="1">
        <f t="shared" si="70"/>
        <v>0</v>
      </c>
      <c r="RS136" s="1">
        <f t="shared" si="54"/>
        <v>0</v>
      </c>
      <c r="RT136" s="1">
        <f t="shared" si="71"/>
        <v>0</v>
      </c>
    </row>
    <row r="137" spans="1:488" x14ac:dyDescent="0.25">
      <c r="A137">
        <f t="shared" si="48"/>
        <v>46</v>
      </c>
      <c r="B137">
        <f t="shared" si="49"/>
        <v>2021</v>
      </c>
      <c r="C137" s="2">
        <v>44507</v>
      </c>
      <c r="N137">
        <v>17</v>
      </c>
      <c r="O137" t="s">
        <v>34</v>
      </c>
      <c r="R137">
        <v>19</v>
      </c>
      <c r="S137" t="s">
        <v>36</v>
      </c>
      <c r="T137">
        <v>10</v>
      </c>
      <c r="U137" t="s">
        <v>37</v>
      </c>
      <c r="AH137">
        <v>21</v>
      </c>
      <c r="AI137" t="s">
        <v>44</v>
      </c>
      <c r="AV137">
        <v>3</v>
      </c>
      <c r="AW137" t="s">
        <v>51</v>
      </c>
      <c r="BF137">
        <v>3</v>
      </c>
      <c r="BG137" t="s">
        <v>56</v>
      </c>
      <c r="BJ137">
        <v>17</v>
      </c>
      <c r="BK137" t="s">
        <v>58</v>
      </c>
      <c r="BR137">
        <v>10</v>
      </c>
      <c r="BS137" t="s">
        <v>62</v>
      </c>
      <c r="BT137">
        <v>9</v>
      </c>
      <c r="BU137" t="s">
        <v>63</v>
      </c>
      <c r="BX137">
        <v>53</v>
      </c>
      <c r="BY137" t="s">
        <v>65</v>
      </c>
      <c r="CB137">
        <v>42</v>
      </c>
      <c r="CC137" t="s">
        <v>67</v>
      </c>
      <c r="CD137">
        <v>70</v>
      </c>
      <c r="CE137" t="s">
        <v>68</v>
      </c>
      <c r="CR137">
        <v>51</v>
      </c>
      <c r="CS137" t="s">
        <v>75</v>
      </c>
      <c r="DF137">
        <v>74</v>
      </c>
      <c r="DG137" t="s">
        <v>82</v>
      </c>
      <c r="DP137">
        <v>49</v>
      </c>
      <c r="DQ137" t="s">
        <v>87</v>
      </c>
      <c r="DT137">
        <v>70</v>
      </c>
      <c r="DU137" t="s">
        <v>89</v>
      </c>
      <c r="EB137">
        <v>59</v>
      </c>
      <c r="EC137" t="s">
        <v>93</v>
      </c>
      <c r="ED137">
        <v>42</v>
      </c>
      <c r="EE137" t="s">
        <v>94</v>
      </c>
      <c r="QY137">
        <f t="shared" si="50"/>
        <v>46</v>
      </c>
      <c r="QZ137">
        <f t="shared" si="51"/>
        <v>2021</v>
      </c>
      <c r="RA137" s="2">
        <f t="shared" si="52"/>
        <v>44507</v>
      </c>
      <c r="RB137" s="1">
        <f t="shared" si="53"/>
        <v>0</v>
      </c>
      <c r="RC137" s="1">
        <f t="shared" si="55"/>
        <v>0</v>
      </c>
      <c r="RD137" s="1">
        <f t="shared" si="56"/>
        <v>0</v>
      </c>
      <c r="RE137" s="1">
        <f t="shared" si="57"/>
        <v>0</v>
      </c>
      <c r="RF137" s="1">
        <f t="shared" si="58"/>
        <v>0</v>
      </c>
      <c r="RG137" s="23">
        <f t="shared" si="59"/>
        <v>0</v>
      </c>
      <c r="RH137" s="1">
        <f t="shared" si="60"/>
        <v>0</v>
      </c>
      <c r="RI137" s="1">
        <f t="shared" si="61"/>
        <v>0</v>
      </c>
      <c r="RJ137" s="1">
        <f t="shared" si="62"/>
        <v>0</v>
      </c>
      <c r="RK137" s="1">
        <f t="shared" si="63"/>
        <v>0</v>
      </c>
      <c r="RL137" s="1">
        <f t="shared" si="64"/>
        <v>0</v>
      </c>
      <c r="RM137" s="1">
        <f t="shared" si="65"/>
        <v>0</v>
      </c>
      <c r="RN137" s="1">
        <f t="shared" si="66"/>
        <v>0</v>
      </c>
      <c r="RO137" s="1">
        <f t="shared" si="67"/>
        <v>0</v>
      </c>
      <c r="RP137" s="1">
        <f t="shared" si="68"/>
        <v>0</v>
      </c>
      <c r="RQ137" s="1">
        <f t="shared" si="69"/>
        <v>0</v>
      </c>
      <c r="RR137" s="1">
        <f t="shared" si="70"/>
        <v>0</v>
      </c>
      <c r="RS137" s="1">
        <f t="shared" si="54"/>
        <v>0</v>
      </c>
      <c r="RT137" s="1">
        <f t="shared" si="71"/>
        <v>0</v>
      </c>
    </row>
    <row r="138" spans="1:488" x14ac:dyDescent="0.25">
      <c r="A138">
        <f t="shared" si="48"/>
        <v>45</v>
      </c>
      <c r="B138">
        <f t="shared" si="49"/>
        <v>2021</v>
      </c>
      <c r="C138" s="2">
        <v>44500</v>
      </c>
      <c r="N138">
        <v>25</v>
      </c>
      <c r="O138" t="s">
        <v>34</v>
      </c>
      <c r="R138">
        <v>17</v>
      </c>
      <c r="S138" t="s">
        <v>36</v>
      </c>
      <c r="T138">
        <v>9</v>
      </c>
      <c r="U138" t="s">
        <v>37</v>
      </c>
      <c r="AH138">
        <v>46</v>
      </c>
      <c r="AI138" t="s">
        <v>44</v>
      </c>
      <c r="AJ138">
        <v>17</v>
      </c>
      <c r="AK138" t="s">
        <v>45</v>
      </c>
      <c r="AP138">
        <v>9</v>
      </c>
      <c r="AQ138" t="s">
        <v>48</v>
      </c>
      <c r="AZ138">
        <v>10</v>
      </c>
      <c r="BA138" t="s">
        <v>53</v>
      </c>
      <c r="BF138">
        <v>2</v>
      </c>
      <c r="BG138" t="s">
        <v>56</v>
      </c>
      <c r="BH138">
        <v>12</v>
      </c>
      <c r="BI138" t="s">
        <v>57</v>
      </c>
      <c r="BJ138">
        <v>18</v>
      </c>
      <c r="BK138" t="s">
        <v>58</v>
      </c>
      <c r="BR138">
        <v>15</v>
      </c>
      <c r="BS138" t="s">
        <v>62</v>
      </c>
      <c r="BT138">
        <v>9</v>
      </c>
      <c r="BU138" t="s">
        <v>63</v>
      </c>
      <c r="BX138">
        <v>60</v>
      </c>
      <c r="BY138" t="s">
        <v>65</v>
      </c>
      <c r="CB138">
        <v>42</v>
      </c>
      <c r="CC138" t="s">
        <v>67</v>
      </c>
      <c r="CD138">
        <v>67</v>
      </c>
      <c r="CE138" t="s">
        <v>68</v>
      </c>
      <c r="CR138">
        <v>33</v>
      </c>
      <c r="CS138" t="s">
        <v>75</v>
      </c>
      <c r="CT138">
        <v>47</v>
      </c>
      <c r="CU138" t="s">
        <v>76</v>
      </c>
      <c r="CZ138">
        <v>51</v>
      </c>
      <c r="DA138" t="s">
        <v>79</v>
      </c>
      <c r="DF138">
        <v>77</v>
      </c>
      <c r="DG138" t="s">
        <v>82</v>
      </c>
      <c r="DJ138">
        <v>54</v>
      </c>
      <c r="DK138" t="s">
        <v>84</v>
      </c>
      <c r="DP138">
        <v>41</v>
      </c>
      <c r="DQ138" t="s">
        <v>87</v>
      </c>
      <c r="DR138">
        <v>70</v>
      </c>
      <c r="DS138" t="s">
        <v>88</v>
      </c>
      <c r="DT138">
        <v>73</v>
      </c>
      <c r="DU138" t="s">
        <v>89</v>
      </c>
      <c r="EB138">
        <v>50</v>
      </c>
      <c r="EC138" t="s">
        <v>93</v>
      </c>
      <c r="ED138">
        <v>42</v>
      </c>
      <c r="EE138" t="s">
        <v>94</v>
      </c>
      <c r="QY138">
        <f t="shared" si="50"/>
        <v>45</v>
      </c>
      <c r="QZ138">
        <f t="shared" si="51"/>
        <v>2021</v>
      </c>
      <c r="RA138" s="2">
        <f t="shared" si="52"/>
        <v>44500</v>
      </c>
      <c r="RB138" s="1">
        <f t="shared" si="53"/>
        <v>0</v>
      </c>
      <c r="RC138" s="1">
        <f t="shared" si="55"/>
        <v>0</v>
      </c>
      <c r="RD138" s="1">
        <f t="shared" si="56"/>
        <v>0</v>
      </c>
      <c r="RE138" s="1">
        <f t="shared" si="57"/>
        <v>0</v>
      </c>
      <c r="RF138" s="1">
        <f t="shared" si="58"/>
        <v>0</v>
      </c>
      <c r="RG138" s="23">
        <f t="shared" si="59"/>
        <v>0</v>
      </c>
      <c r="RH138" s="1">
        <f t="shared" si="60"/>
        <v>0</v>
      </c>
      <c r="RI138" s="1">
        <f t="shared" si="61"/>
        <v>0</v>
      </c>
      <c r="RJ138" s="1">
        <f t="shared" si="62"/>
        <v>64</v>
      </c>
      <c r="RK138" s="1">
        <f t="shared" si="63"/>
        <v>0</v>
      </c>
      <c r="RL138" s="1">
        <f t="shared" si="64"/>
        <v>60</v>
      </c>
      <c r="RM138" s="1">
        <f t="shared" si="65"/>
        <v>0</v>
      </c>
      <c r="RN138" s="1">
        <f t="shared" si="66"/>
        <v>64</v>
      </c>
      <c r="RO138" s="1">
        <f t="shared" si="67"/>
        <v>0</v>
      </c>
      <c r="RP138" s="1">
        <f t="shared" si="68"/>
        <v>0</v>
      </c>
      <c r="RQ138" s="1">
        <f t="shared" si="69"/>
        <v>0</v>
      </c>
      <c r="RR138" s="1">
        <f t="shared" si="70"/>
        <v>0</v>
      </c>
      <c r="RS138" s="1">
        <f t="shared" si="54"/>
        <v>0</v>
      </c>
      <c r="RT138" s="1">
        <f t="shared" si="71"/>
        <v>0</v>
      </c>
    </row>
    <row r="139" spans="1:488" x14ac:dyDescent="0.25">
      <c r="A139">
        <f t="shared" si="48"/>
        <v>44</v>
      </c>
      <c r="B139">
        <f t="shared" si="49"/>
        <v>2021</v>
      </c>
      <c r="C139" s="2">
        <v>44493</v>
      </c>
      <c r="N139">
        <v>23</v>
      </c>
      <c r="O139" t="s">
        <v>34</v>
      </c>
      <c r="R139">
        <v>16</v>
      </c>
      <c r="S139" t="s">
        <v>36</v>
      </c>
      <c r="T139">
        <v>11</v>
      </c>
      <c r="U139" t="s">
        <v>37</v>
      </c>
      <c r="X139">
        <v>14</v>
      </c>
      <c r="Y139" t="s">
        <v>39</v>
      </c>
      <c r="AB139">
        <v>7</v>
      </c>
      <c r="AC139" t="s">
        <v>41</v>
      </c>
      <c r="AD139">
        <v>12</v>
      </c>
      <c r="AE139" t="s">
        <v>42</v>
      </c>
      <c r="AH139">
        <v>44</v>
      </c>
      <c r="AI139" t="s">
        <v>44</v>
      </c>
      <c r="AJ139">
        <v>21</v>
      </c>
      <c r="AK139" t="s">
        <v>45</v>
      </c>
      <c r="AP139">
        <v>9</v>
      </c>
      <c r="AQ139" t="s">
        <v>48</v>
      </c>
      <c r="AV139">
        <v>3</v>
      </c>
      <c r="AW139" t="s">
        <v>51</v>
      </c>
      <c r="AZ139">
        <v>11</v>
      </c>
      <c r="BA139" t="s">
        <v>53</v>
      </c>
      <c r="BD139">
        <v>12</v>
      </c>
      <c r="BE139" t="s">
        <v>55</v>
      </c>
      <c r="BF139">
        <v>2</v>
      </c>
      <c r="BG139" t="s">
        <v>56</v>
      </c>
      <c r="BH139">
        <v>13</v>
      </c>
      <c r="BI139" t="s">
        <v>57</v>
      </c>
      <c r="BJ139">
        <v>24</v>
      </c>
      <c r="BK139" t="s">
        <v>58</v>
      </c>
      <c r="BR139">
        <v>14</v>
      </c>
      <c r="BS139" t="s">
        <v>62</v>
      </c>
      <c r="BT139">
        <v>10</v>
      </c>
      <c r="BU139" t="s">
        <v>63</v>
      </c>
      <c r="BX139">
        <v>60</v>
      </c>
      <c r="BY139" t="s">
        <v>65</v>
      </c>
      <c r="CB139">
        <v>43</v>
      </c>
      <c r="CC139" t="s">
        <v>67</v>
      </c>
      <c r="CD139">
        <v>65</v>
      </c>
      <c r="CE139" t="s">
        <v>68</v>
      </c>
      <c r="CH139">
        <v>55</v>
      </c>
      <c r="CI139" t="s">
        <v>70</v>
      </c>
      <c r="CL139">
        <v>48</v>
      </c>
      <c r="CM139" t="s">
        <v>72</v>
      </c>
      <c r="CN139">
        <v>62</v>
      </c>
      <c r="CO139" t="s">
        <v>73</v>
      </c>
      <c r="CR139">
        <v>37</v>
      </c>
      <c r="CS139" t="s">
        <v>75</v>
      </c>
      <c r="CT139">
        <v>50</v>
      </c>
      <c r="CU139" t="s">
        <v>76</v>
      </c>
      <c r="CZ139">
        <v>51</v>
      </c>
      <c r="DA139" t="s">
        <v>79</v>
      </c>
      <c r="DF139">
        <v>80</v>
      </c>
      <c r="DG139" t="s">
        <v>82</v>
      </c>
      <c r="DJ139">
        <v>59</v>
      </c>
      <c r="DK139" t="s">
        <v>84</v>
      </c>
      <c r="DN139">
        <v>55</v>
      </c>
      <c r="DO139" t="s">
        <v>86</v>
      </c>
      <c r="DP139">
        <v>48</v>
      </c>
      <c r="DQ139" t="s">
        <v>87</v>
      </c>
      <c r="DR139">
        <v>71</v>
      </c>
      <c r="DS139" t="s">
        <v>88</v>
      </c>
      <c r="DT139">
        <v>63</v>
      </c>
      <c r="DU139" t="s">
        <v>89</v>
      </c>
      <c r="EB139">
        <v>45</v>
      </c>
      <c r="EC139" t="s">
        <v>93</v>
      </c>
      <c r="ED139">
        <v>45</v>
      </c>
      <c r="EE139" t="s">
        <v>94</v>
      </c>
      <c r="QY139">
        <f t="shared" si="50"/>
        <v>44</v>
      </c>
      <c r="QZ139">
        <f t="shared" si="51"/>
        <v>2021</v>
      </c>
      <c r="RA139" s="2">
        <f t="shared" si="52"/>
        <v>44493</v>
      </c>
      <c r="RB139" s="1">
        <f t="shared" si="53"/>
        <v>0</v>
      </c>
      <c r="RC139" s="1">
        <f t="shared" si="55"/>
        <v>0</v>
      </c>
      <c r="RD139" s="1">
        <f t="shared" si="56"/>
        <v>0</v>
      </c>
      <c r="RE139" s="1">
        <f t="shared" si="57"/>
        <v>69</v>
      </c>
      <c r="RF139" s="1">
        <f t="shared" si="58"/>
        <v>0</v>
      </c>
      <c r="RG139" s="23">
        <f t="shared" si="59"/>
        <v>55</v>
      </c>
      <c r="RH139" s="1">
        <f t="shared" si="60"/>
        <v>74</v>
      </c>
      <c r="RI139" s="1">
        <f t="shared" si="61"/>
        <v>0</v>
      </c>
      <c r="RJ139" s="1">
        <f t="shared" si="62"/>
        <v>71</v>
      </c>
      <c r="RK139" s="1">
        <f t="shared" si="63"/>
        <v>0</v>
      </c>
      <c r="RL139" s="1">
        <f t="shared" si="64"/>
        <v>60</v>
      </c>
      <c r="RM139" s="1">
        <f t="shared" si="65"/>
        <v>0</v>
      </c>
      <c r="RN139" s="1">
        <f t="shared" si="66"/>
        <v>70</v>
      </c>
      <c r="RO139" s="1">
        <f t="shared" si="67"/>
        <v>0</v>
      </c>
      <c r="RP139" s="1">
        <f t="shared" si="68"/>
        <v>67</v>
      </c>
      <c r="RQ139" s="1">
        <f t="shared" si="69"/>
        <v>0</v>
      </c>
      <c r="RR139" s="1">
        <f t="shared" si="70"/>
        <v>0</v>
      </c>
      <c r="RS139" s="1">
        <f t="shared" si="54"/>
        <v>0</v>
      </c>
      <c r="RT139" s="1">
        <f t="shared" si="71"/>
        <v>0</v>
      </c>
    </row>
    <row r="140" spans="1:488" x14ac:dyDescent="0.25">
      <c r="A140">
        <f t="shared" si="48"/>
        <v>43</v>
      </c>
      <c r="B140">
        <f t="shared" si="49"/>
        <v>2021</v>
      </c>
      <c r="C140" s="2">
        <v>44486</v>
      </c>
      <c r="N140">
        <v>24</v>
      </c>
      <c r="O140" t="s">
        <v>34</v>
      </c>
      <c r="P140">
        <v>21</v>
      </c>
      <c r="Q140" t="s">
        <v>35</v>
      </c>
      <c r="R140">
        <v>10</v>
      </c>
      <c r="S140" t="s">
        <v>36</v>
      </c>
      <c r="T140">
        <v>9</v>
      </c>
      <c r="U140" t="s">
        <v>37</v>
      </c>
      <c r="V140">
        <v>21</v>
      </c>
      <c r="W140" t="s">
        <v>38</v>
      </c>
      <c r="X140">
        <v>14</v>
      </c>
      <c r="Y140" t="s">
        <v>39</v>
      </c>
      <c r="AB140">
        <v>7</v>
      </c>
      <c r="AC140" t="s">
        <v>41</v>
      </c>
      <c r="AD140">
        <v>14</v>
      </c>
      <c r="AE140" t="s">
        <v>42</v>
      </c>
      <c r="AH140">
        <v>29</v>
      </c>
      <c r="AI140" t="s">
        <v>44</v>
      </c>
      <c r="AJ140">
        <v>22</v>
      </c>
      <c r="AK140" t="s">
        <v>45</v>
      </c>
      <c r="AP140">
        <v>9</v>
      </c>
      <c r="AQ140" t="s">
        <v>48</v>
      </c>
      <c r="AV140">
        <v>4</v>
      </c>
      <c r="AW140" t="s">
        <v>51</v>
      </c>
      <c r="AX140">
        <v>42</v>
      </c>
      <c r="AY140" t="s">
        <v>52</v>
      </c>
      <c r="AZ140">
        <v>5</v>
      </c>
      <c r="BA140" t="s">
        <v>53</v>
      </c>
      <c r="BD140">
        <v>13</v>
      </c>
      <c r="BE140" t="s">
        <v>55</v>
      </c>
      <c r="BF140">
        <v>2</v>
      </c>
      <c r="BG140" t="s">
        <v>56</v>
      </c>
      <c r="BH140">
        <v>17</v>
      </c>
      <c r="BI140" t="s">
        <v>57</v>
      </c>
      <c r="BJ140">
        <v>22</v>
      </c>
      <c r="BK140" t="s">
        <v>58</v>
      </c>
      <c r="BN140">
        <v>17</v>
      </c>
      <c r="BO140" t="s">
        <v>60</v>
      </c>
      <c r="BR140">
        <v>14</v>
      </c>
      <c r="BS140" t="s">
        <v>62</v>
      </c>
      <c r="BT140">
        <v>10</v>
      </c>
      <c r="BU140" t="s">
        <v>63</v>
      </c>
      <c r="BX140">
        <v>66</v>
      </c>
      <c r="BY140" t="s">
        <v>65</v>
      </c>
      <c r="BZ140">
        <v>41</v>
      </c>
      <c r="CA140" t="s">
        <v>66</v>
      </c>
      <c r="CB140">
        <v>50</v>
      </c>
      <c r="CC140" t="s">
        <v>67</v>
      </c>
      <c r="CD140">
        <v>70</v>
      </c>
      <c r="CE140" t="s">
        <v>68</v>
      </c>
      <c r="CF140">
        <v>49</v>
      </c>
      <c r="CG140" t="s">
        <v>69</v>
      </c>
      <c r="CH140">
        <v>53</v>
      </c>
      <c r="CI140" t="s">
        <v>70</v>
      </c>
      <c r="CL140">
        <v>49</v>
      </c>
      <c r="CM140" t="s">
        <v>72</v>
      </c>
      <c r="CN140">
        <v>60</v>
      </c>
      <c r="CO140" t="s">
        <v>73</v>
      </c>
      <c r="CR140">
        <v>54</v>
      </c>
      <c r="CS140" t="s">
        <v>75</v>
      </c>
      <c r="CT140">
        <v>51</v>
      </c>
      <c r="CU140" t="s">
        <v>76</v>
      </c>
      <c r="CZ140">
        <v>52</v>
      </c>
      <c r="DA140" t="s">
        <v>79</v>
      </c>
      <c r="DF140">
        <v>78</v>
      </c>
      <c r="DG140" t="s">
        <v>82</v>
      </c>
      <c r="DH140">
        <v>37</v>
      </c>
      <c r="DI140" t="s">
        <v>83</v>
      </c>
      <c r="DJ140">
        <v>65</v>
      </c>
      <c r="DK140" t="s">
        <v>84</v>
      </c>
      <c r="DN140">
        <v>55</v>
      </c>
      <c r="DO140" t="s">
        <v>86</v>
      </c>
      <c r="DP140">
        <v>50</v>
      </c>
      <c r="DQ140" t="s">
        <v>87</v>
      </c>
      <c r="DR140">
        <v>73</v>
      </c>
      <c r="DS140" t="s">
        <v>88</v>
      </c>
      <c r="DT140">
        <v>65</v>
      </c>
      <c r="DU140" t="s">
        <v>89</v>
      </c>
      <c r="DX140">
        <v>64</v>
      </c>
      <c r="DY140" t="s">
        <v>91</v>
      </c>
      <c r="EB140">
        <v>52</v>
      </c>
      <c r="EC140" t="s">
        <v>93</v>
      </c>
      <c r="ED140">
        <v>45</v>
      </c>
      <c r="EE140" t="s">
        <v>94</v>
      </c>
      <c r="QY140">
        <f t="shared" si="50"/>
        <v>43</v>
      </c>
      <c r="QZ140">
        <f t="shared" si="51"/>
        <v>2021</v>
      </c>
      <c r="RA140" s="2">
        <f t="shared" si="52"/>
        <v>44486</v>
      </c>
      <c r="RB140" s="1">
        <f t="shared" si="53"/>
        <v>0</v>
      </c>
      <c r="RC140" s="1">
        <f t="shared" si="55"/>
        <v>62</v>
      </c>
      <c r="RD140" s="1">
        <f t="shared" si="56"/>
        <v>70</v>
      </c>
      <c r="RE140" s="1">
        <f t="shared" si="57"/>
        <v>67</v>
      </c>
      <c r="RF140" s="1">
        <f t="shared" si="58"/>
        <v>0</v>
      </c>
      <c r="RG140" s="23">
        <f t="shared" si="59"/>
        <v>56</v>
      </c>
      <c r="RH140" s="1">
        <f t="shared" si="60"/>
        <v>74</v>
      </c>
      <c r="RI140" s="1">
        <f t="shared" si="61"/>
        <v>0</v>
      </c>
      <c r="RJ140" s="1">
        <f t="shared" si="62"/>
        <v>73</v>
      </c>
      <c r="RK140" s="1">
        <f t="shared" si="63"/>
        <v>0</v>
      </c>
      <c r="RL140" s="1">
        <f t="shared" si="64"/>
        <v>61</v>
      </c>
      <c r="RM140" s="1">
        <f t="shared" si="65"/>
        <v>0</v>
      </c>
      <c r="RN140" s="1">
        <f t="shared" si="66"/>
        <v>70</v>
      </c>
      <c r="RO140" s="1">
        <f t="shared" si="67"/>
        <v>0</v>
      </c>
      <c r="RP140" s="1">
        <f t="shared" si="68"/>
        <v>68</v>
      </c>
      <c r="RQ140" s="1">
        <f t="shared" si="69"/>
        <v>0</v>
      </c>
      <c r="RR140" s="1">
        <f t="shared" si="70"/>
        <v>81</v>
      </c>
      <c r="RS140" s="1">
        <f t="shared" si="54"/>
        <v>0</v>
      </c>
      <c r="RT140" s="1">
        <f t="shared" si="71"/>
        <v>0</v>
      </c>
    </row>
    <row r="141" spans="1:488" x14ac:dyDescent="0.25">
      <c r="A141">
        <f t="shared" si="48"/>
        <v>42</v>
      </c>
      <c r="B141">
        <f t="shared" si="49"/>
        <v>2021</v>
      </c>
      <c r="C141" s="2">
        <v>44479</v>
      </c>
      <c r="D141">
        <v>13</v>
      </c>
      <c r="E141" t="s">
        <v>29</v>
      </c>
      <c r="F141">
        <v>46</v>
      </c>
      <c r="G141" t="s">
        <v>30</v>
      </c>
      <c r="H141">
        <v>27</v>
      </c>
      <c r="I141" t="s">
        <v>31</v>
      </c>
      <c r="J141">
        <v>10</v>
      </c>
      <c r="K141" t="s">
        <v>32</v>
      </c>
      <c r="L141">
        <v>4</v>
      </c>
      <c r="M141" t="s">
        <v>33</v>
      </c>
      <c r="N141">
        <v>20</v>
      </c>
      <c r="O141" t="s">
        <v>34</v>
      </c>
      <c r="P141">
        <v>21</v>
      </c>
      <c r="Q141" t="s">
        <v>35</v>
      </c>
      <c r="T141">
        <v>9</v>
      </c>
      <c r="U141" t="s">
        <v>37</v>
      </c>
      <c r="V141">
        <v>22</v>
      </c>
      <c r="W141" t="s">
        <v>38</v>
      </c>
      <c r="X141">
        <v>13</v>
      </c>
      <c r="Y141" t="s">
        <v>39</v>
      </c>
      <c r="Z141">
        <v>15</v>
      </c>
      <c r="AA141" t="s">
        <v>40</v>
      </c>
      <c r="AB141">
        <v>8</v>
      </c>
      <c r="AC141" t="s">
        <v>41</v>
      </c>
      <c r="AD141">
        <v>10</v>
      </c>
      <c r="AE141" t="s">
        <v>42</v>
      </c>
      <c r="AF141">
        <v>10</v>
      </c>
      <c r="AG141" t="s">
        <v>43</v>
      </c>
      <c r="AH141">
        <v>32</v>
      </c>
      <c r="AI141" t="s">
        <v>44</v>
      </c>
      <c r="AJ141">
        <v>17</v>
      </c>
      <c r="AK141" t="s">
        <v>45</v>
      </c>
      <c r="AL141">
        <v>5</v>
      </c>
      <c r="AM141" t="s">
        <v>46</v>
      </c>
      <c r="AN141">
        <v>15</v>
      </c>
      <c r="AO141" t="s">
        <v>47</v>
      </c>
      <c r="AP141">
        <v>8</v>
      </c>
      <c r="AQ141" t="s">
        <v>48</v>
      </c>
      <c r="AT141">
        <v>23</v>
      </c>
      <c r="AU141" t="s">
        <v>50</v>
      </c>
      <c r="AV141">
        <v>4</v>
      </c>
      <c r="AW141" t="s">
        <v>51</v>
      </c>
      <c r="AX141">
        <v>39</v>
      </c>
      <c r="AY141" t="s">
        <v>52</v>
      </c>
      <c r="AZ141">
        <v>11</v>
      </c>
      <c r="BA141" t="s">
        <v>53</v>
      </c>
      <c r="BD141">
        <v>12</v>
      </c>
      <c r="BE141" t="s">
        <v>55</v>
      </c>
      <c r="BF141">
        <v>2</v>
      </c>
      <c r="BG141" t="s">
        <v>56</v>
      </c>
      <c r="BH141">
        <v>10</v>
      </c>
      <c r="BI141" t="s">
        <v>57</v>
      </c>
      <c r="BJ141">
        <v>25</v>
      </c>
      <c r="BK141" t="s">
        <v>58</v>
      </c>
      <c r="BN141">
        <v>17</v>
      </c>
      <c r="BO141" t="s">
        <v>60</v>
      </c>
      <c r="BR141">
        <v>11</v>
      </c>
      <c r="BS141" t="s">
        <v>62</v>
      </c>
      <c r="BT141">
        <v>9</v>
      </c>
      <c r="BU141" t="s">
        <v>63</v>
      </c>
      <c r="BV141">
        <v>26</v>
      </c>
      <c r="BW141" t="s">
        <v>64</v>
      </c>
      <c r="BX141">
        <v>67</v>
      </c>
      <c r="BY141" t="s">
        <v>65</v>
      </c>
      <c r="BZ141">
        <v>43</v>
      </c>
      <c r="CA141" t="s">
        <v>66</v>
      </c>
      <c r="CB141">
        <v>44</v>
      </c>
      <c r="CC141" t="s">
        <v>67</v>
      </c>
      <c r="CD141">
        <v>68</v>
      </c>
      <c r="CE141" t="s">
        <v>68</v>
      </c>
      <c r="CF141">
        <v>49</v>
      </c>
      <c r="CG141" t="s">
        <v>69</v>
      </c>
      <c r="CH141">
        <v>55</v>
      </c>
      <c r="CI141" t="s">
        <v>70</v>
      </c>
      <c r="CJ141">
        <v>48</v>
      </c>
      <c r="CK141" t="s">
        <v>71</v>
      </c>
      <c r="CL141">
        <v>46</v>
      </c>
      <c r="CM141" t="s">
        <v>72</v>
      </c>
      <c r="CN141">
        <v>66</v>
      </c>
      <c r="CO141" t="s">
        <v>73</v>
      </c>
      <c r="CP141">
        <v>77</v>
      </c>
      <c r="CQ141" t="s">
        <v>74</v>
      </c>
      <c r="CR141">
        <v>49</v>
      </c>
      <c r="CS141" t="s">
        <v>75</v>
      </c>
      <c r="CT141">
        <v>52</v>
      </c>
      <c r="CU141" t="s">
        <v>76</v>
      </c>
      <c r="CV141">
        <v>31</v>
      </c>
      <c r="CW141" t="s">
        <v>77</v>
      </c>
      <c r="CX141">
        <v>58</v>
      </c>
      <c r="CY141" t="s">
        <v>78</v>
      </c>
      <c r="CZ141">
        <v>52</v>
      </c>
      <c r="DA141" t="s">
        <v>79</v>
      </c>
      <c r="DD141">
        <v>52</v>
      </c>
      <c r="DE141" t="s">
        <v>81</v>
      </c>
      <c r="DF141">
        <v>78</v>
      </c>
      <c r="DG141" t="s">
        <v>82</v>
      </c>
      <c r="DH141">
        <v>38</v>
      </c>
      <c r="DI141" t="s">
        <v>83</v>
      </c>
      <c r="DJ141">
        <v>50</v>
      </c>
      <c r="DK141" t="s">
        <v>84</v>
      </c>
      <c r="DL141">
        <v>17</v>
      </c>
      <c r="DM141" t="s">
        <v>85</v>
      </c>
      <c r="DN141">
        <v>58</v>
      </c>
      <c r="DO141" t="s">
        <v>86</v>
      </c>
      <c r="DP141">
        <v>47</v>
      </c>
      <c r="DQ141" t="s">
        <v>87</v>
      </c>
      <c r="DR141">
        <v>77</v>
      </c>
      <c r="DS141" t="s">
        <v>88</v>
      </c>
      <c r="DT141">
        <v>59</v>
      </c>
      <c r="DU141" t="s">
        <v>89</v>
      </c>
      <c r="DV141">
        <v>24</v>
      </c>
      <c r="DW141" t="s">
        <v>90</v>
      </c>
      <c r="DX141">
        <v>58</v>
      </c>
      <c r="DY141" t="s">
        <v>91</v>
      </c>
      <c r="EB141">
        <v>61</v>
      </c>
      <c r="EC141" t="s">
        <v>93</v>
      </c>
      <c r="ED141">
        <v>49</v>
      </c>
      <c r="EE141" t="s">
        <v>94</v>
      </c>
      <c r="EF141">
        <v>47</v>
      </c>
      <c r="EG141" t="s">
        <v>95</v>
      </c>
      <c r="QY141">
        <f t="shared" si="50"/>
        <v>42</v>
      </c>
      <c r="QZ141">
        <f t="shared" si="51"/>
        <v>2021</v>
      </c>
      <c r="RA141" s="2">
        <f t="shared" si="52"/>
        <v>44479</v>
      </c>
      <c r="RB141" s="1">
        <f t="shared" si="53"/>
        <v>59</v>
      </c>
      <c r="RC141" s="1">
        <f t="shared" si="55"/>
        <v>64</v>
      </c>
      <c r="RD141" s="1">
        <f t="shared" si="56"/>
        <v>71</v>
      </c>
      <c r="RE141" s="1">
        <f t="shared" si="57"/>
        <v>68</v>
      </c>
      <c r="RF141" s="1">
        <f t="shared" si="58"/>
        <v>63</v>
      </c>
      <c r="RG141" s="23">
        <f t="shared" si="59"/>
        <v>54</v>
      </c>
      <c r="RH141" s="1">
        <f t="shared" si="60"/>
        <v>76</v>
      </c>
      <c r="RI141" s="1">
        <f t="shared" si="61"/>
        <v>87</v>
      </c>
      <c r="RJ141" s="1">
        <f t="shared" si="62"/>
        <v>69</v>
      </c>
      <c r="RK141" s="1">
        <f t="shared" si="63"/>
        <v>36</v>
      </c>
      <c r="RL141" s="1">
        <f t="shared" si="64"/>
        <v>60</v>
      </c>
      <c r="RM141" s="1">
        <f t="shared" si="65"/>
        <v>75</v>
      </c>
      <c r="RN141" s="1">
        <f t="shared" si="66"/>
        <v>61</v>
      </c>
      <c r="RO141" s="1">
        <f t="shared" si="67"/>
        <v>17</v>
      </c>
      <c r="RP141" s="1">
        <f t="shared" si="68"/>
        <v>70</v>
      </c>
      <c r="RQ141" s="1">
        <f t="shared" si="69"/>
        <v>24</v>
      </c>
      <c r="RR141" s="1">
        <f t="shared" si="70"/>
        <v>75</v>
      </c>
      <c r="RS141" s="1">
        <f t="shared" si="54"/>
        <v>73</v>
      </c>
      <c r="RT141" s="1">
        <f t="shared" si="71"/>
        <v>73</v>
      </c>
    </row>
    <row r="142" spans="1:488" x14ac:dyDescent="0.25">
      <c r="A142">
        <f t="shared" si="48"/>
        <v>41</v>
      </c>
      <c r="B142">
        <f t="shared" si="49"/>
        <v>2021</v>
      </c>
      <c r="C142" s="2">
        <v>44472</v>
      </c>
      <c r="D142">
        <v>12</v>
      </c>
      <c r="E142" t="s">
        <v>29</v>
      </c>
      <c r="F142">
        <v>46</v>
      </c>
      <c r="G142" t="s">
        <v>30</v>
      </c>
      <c r="H142">
        <v>28</v>
      </c>
      <c r="I142" t="s">
        <v>31</v>
      </c>
      <c r="J142">
        <v>10</v>
      </c>
      <c r="K142" t="s">
        <v>32</v>
      </c>
      <c r="L142">
        <v>4</v>
      </c>
      <c r="M142" t="s">
        <v>33</v>
      </c>
      <c r="N142">
        <v>17</v>
      </c>
      <c r="O142" t="s">
        <v>34</v>
      </c>
      <c r="P142">
        <v>21</v>
      </c>
      <c r="Q142" t="s">
        <v>35</v>
      </c>
      <c r="R142">
        <v>6</v>
      </c>
      <c r="S142" t="s">
        <v>36</v>
      </c>
      <c r="T142">
        <v>11</v>
      </c>
      <c r="U142" t="s">
        <v>37</v>
      </c>
      <c r="V142">
        <v>22</v>
      </c>
      <c r="W142" t="s">
        <v>38</v>
      </c>
      <c r="X142">
        <v>12</v>
      </c>
      <c r="Y142" t="s">
        <v>39</v>
      </c>
      <c r="Z142">
        <v>12</v>
      </c>
      <c r="AA142" t="s">
        <v>40</v>
      </c>
      <c r="AB142">
        <v>8</v>
      </c>
      <c r="AC142" t="s">
        <v>41</v>
      </c>
      <c r="AD142">
        <v>10</v>
      </c>
      <c r="AE142" t="s">
        <v>42</v>
      </c>
      <c r="AF142">
        <v>10</v>
      </c>
      <c r="AG142" t="s">
        <v>43</v>
      </c>
      <c r="AH142">
        <v>21</v>
      </c>
      <c r="AI142" t="s">
        <v>44</v>
      </c>
      <c r="AJ142">
        <v>18</v>
      </c>
      <c r="AK142" t="s">
        <v>45</v>
      </c>
      <c r="AL142">
        <v>5</v>
      </c>
      <c r="AM142" t="s">
        <v>46</v>
      </c>
      <c r="AN142">
        <v>12</v>
      </c>
      <c r="AO142" t="s">
        <v>47</v>
      </c>
      <c r="AP142">
        <v>8</v>
      </c>
      <c r="AQ142" t="s">
        <v>48</v>
      </c>
      <c r="AT142">
        <v>23</v>
      </c>
      <c r="AU142" t="s">
        <v>50</v>
      </c>
      <c r="AV142">
        <v>3</v>
      </c>
      <c r="AW142" t="s">
        <v>51</v>
      </c>
      <c r="AX142">
        <v>39</v>
      </c>
      <c r="AY142" t="s">
        <v>52</v>
      </c>
      <c r="AZ142">
        <v>8</v>
      </c>
      <c r="BA142" t="s">
        <v>53</v>
      </c>
      <c r="BD142">
        <v>12</v>
      </c>
      <c r="BE142" t="s">
        <v>55</v>
      </c>
      <c r="BF142">
        <v>4</v>
      </c>
      <c r="BG142" t="s">
        <v>56</v>
      </c>
      <c r="BH142">
        <v>10</v>
      </c>
      <c r="BI142" t="s">
        <v>57</v>
      </c>
      <c r="BJ142">
        <v>20</v>
      </c>
      <c r="BK142" t="s">
        <v>58</v>
      </c>
      <c r="BL142">
        <v>1</v>
      </c>
      <c r="BM142" t="s">
        <v>59</v>
      </c>
      <c r="BN142">
        <v>17</v>
      </c>
      <c r="BO142" t="s">
        <v>60</v>
      </c>
      <c r="BR142">
        <v>8</v>
      </c>
      <c r="BS142" t="s">
        <v>62</v>
      </c>
      <c r="BT142">
        <v>6</v>
      </c>
      <c r="BU142" t="s">
        <v>63</v>
      </c>
      <c r="BV142">
        <v>24</v>
      </c>
      <c r="BW142" t="s">
        <v>64</v>
      </c>
      <c r="BX142">
        <v>76</v>
      </c>
      <c r="BY142" t="s">
        <v>65</v>
      </c>
      <c r="BZ142">
        <v>42</v>
      </c>
      <c r="CA142" t="s">
        <v>66</v>
      </c>
      <c r="CB142">
        <v>38</v>
      </c>
      <c r="CC142" t="s">
        <v>67</v>
      </c>
      <c r="CD142">
        <v>66</v>
      </c>
      <c r="CE142" t="s">
        <v>68</v>
      </c>
      <c r="CF142">
        <v>50</v>
      </c>
      <c r="CG142" t="s">
        <v>69</v>
      </c>
      <c r="CH142">
        <v>56</v>
      </c>
      <c r="CI142" t="s">
        <v>70</v>
      </c>
      <c r="CJ142">
        <v>52</v>
      </c>
      <c r="CK142" t="s">
        <v>71</v>
      </c>
      <c r="CL142">
        <v>50</v>
      </c>
      <c r="CM142" t="s">
        <v>72</v>
      </c>
      <c r="CN142">
        <v>68</v>
      </c>
      <c r="CO142" t="s">
        <v>73</v>
      </c>
      <c r="CP142">
        <v>77</v>
      </c>
      <c r="CQ142" t="s">
        <v>74</v>
      </c>
      <c r="CR142">
        <v>52</v>
      </c>
      <c r="CS142" t="s">
        <v>75</v>
      </c>
      <c r="CT142">
        <v>52</v>
      </c>
      <c r="CU142" t="s">
        <v>76</v>
      </c>
      <c r="CV142">
        <v>31</v>
      </c>
      <c r="CW142" t="s">
        <v>77</v>
      </c>
      <c r="CX142">
        <v>63</v>
      </c>
      <c r="CY142" t="s">
        <v>78</v>
      </c>
      <c r="CZ142">
        <v>55</v>
      </c>
      <c r="DA142" t="s">
        <v>79</v>
      </c>
      <c r="DD142">
        <v>49</v>
      </c>
      <c r="DE142" t="s">
        <v>81</v>
      </c>
      <c r="DF142">
        <v>77</v>
      </c>
      <c r="DG142" t="s">
        <v>82</v>
      </c>
      <c r="DH142">
        <v>38</v>
      </c>
      <c r="DI142" t="s">
        <v>83</v>
      </c>
      <c r="DJ142">
        <v>54</v>
      </c>
      <c r="DK142" t="s">
        <v>84</v>
      </c>
      <c r="DL142">
        <v>16</v>
      </c>
      <c r="DM142" t="s">
        <v>85</v>
      </c>
      <c r="DN142">
        <v>58</v>
      </c>
      <c r="DO142" t="s">
        <v>86</v>
      </c>
      <c r="DP142">
        <v>48</v>
      </c>
      <c r="DQ142" t="s">
        <v>87</v>
      </c>
      <c r="DR142">
        <v>75</v>
      </c>
      <c r="DS142" t="s">
        <v>88</v>
      </c>
      <c r="DT142">
        <v>64</v>
      </c>
      <c r="DU142" t="s">
        <v>89</v>
      </c>
      <c r="DV142">
        <v>23</v>
      </c>
      <c r="DW142" t="s">
        <v>90</v>
      </c>
      <c r="DX142">
        <v>58</v>
      </c>
      <c r="DY142" t="s">
        <v>91</v>
      </c>
      <c r="EB142">
        <v>70</v>
      </c>
      <c r="EC142" t="s">
        <v>93</v>
      </c>
      <c r="ED142">
        <v>58</v>
      </c>
      <c r="EE142" t="s">
        <v>94</v>
      </c>
      <c r="EF142">
        <v>49</v>
      </c>
      <c r="EG142" t="s">
        <v>95</v>
      </c>
      <c r="QY142">
        <f t="shared" si="50"/>
        <v>41</v>
      </c>
      <c r="QZ142">
        <f t="shared" si="51"/>
        <v>2021</v>
      </c>
      <c r="RA142" s="2">
        <f t="shared" si="52"/>
        <v>44472</v>
      </c>
      <c r="RB142" s="1">
        <f t="shared" si="53"/>
        <v>58</v>
      </c>
      <c r="RC142" s="1">
        <f t="shared" si="55"/>
        <v>63</v>
      </c>
      <c r="RD142" s="1">
        <f t="shared" si="56"/>
        <v>72</v>
      </c>
      <c r="RE142" s="1">
        <f t="shared" si="57"/>
        <v>68</v>
      </c>
      <c r="RF142" s="1">
        <f t="shared" si="58"/>
        <v>64</v>
      </c>
      <c r="RG142" s="23">
        <f t="shared" si="59"/>
        <v>58</v>
      </c>
      <c r="RH142" s="1">
        <f t="shared" si="60"/>
        <v>78</v>
      </c>
      <c r="RI142" s="1">
        <f t="shared" si="61"/>
        <v>87</v>
      </c>
      <c r="RJ142" s="1">
        <f t="shared" si="62"/>
        <v>70</v>
      </c>
      <c r="RK142" s="1">
        <f t="shared" si="63"/>
        <v>36</v>
      </c>
      <c r="RL142" s="1">
        <f t="shared" si="64"/>
        <v>63</v>
      </c>
      <c r="RM142" s="1">
        <f t="shared" si="65"/>
        <v>72</v>
      </c>
      <c r="RN142" s="1">
        <f t="shared" si="66"/>
        <v>62</v>
      </c>
      <c r="RO142" s="1">
        <f t="shared" si="67"/>
        <v>16</v>
      </c>
      <c r="RP142" s="1">
        <f t="shared" si="68"/>
        <v>70</v>
      </c>
      <c r="RQ142" s="1">
        <f t="shared" si="69"/>
        <v>24</v>
      </c>
      <c r="RR142" s="1">
        <f t="shared" si="70"/>
        <v>75</v>
      </c>
      <c r="RS142" s="1">
        <f t="shared" si="54"/>
        <v>75</v>
      </c>
      <c r="RT142" s="1">
        <f t="shared" si="71"/>
        <v>73</v>
      </c>
    </row>
    <row r="143" spans="1:488" x14ac:dyDescent="0.25">
      <c r="A143">
        <f t="shared" si="48"/>
        <v>40</v>
      </c>
      <c r="B143">
        <f t="shared" si="49"/>
        <v>2021</v>
      </c>
      <c r="C143" s="2">
        <v>44465</v>
      </c>
      <c r="D143">
        <v>11</v>
      </c>
      <c r="E143" t="s">
        <v>29</v>
      </c>
      <c r="F143">
        <v>47</v>
      </c>
      <c r="G143" t="s">
        <v>30</v>
      </c>
      <c r="H143">
        <v>28</v>
      </c>
      <c r="I143" t="s">
        <v>31</v>
      </c>
      <c r="J143">
        <v>10</v>
      </c>
      <c r="K143" t="s">
        <v>32</v>
      </c>
      <c r="L143">
        <v>4</v>
      </c>
      <c r="M143" t="s">
        <v>33</v>
      </c>
      <c r="N143">
        <v>20</v>
      </c>
      <c r="O143" t="s">
        <v>34</v>
      </c>
      <c r="P143">
        <v>20</v>
      </c>
      <c r="Q143" t="s">
        <v>35</v>
      </c>
      <c r="R143">
        <v>14</v>
      </c>
      <c r="S143" t="s">
        <v>36</v>
      </c>
      <c r="T143">
        <v>12</v>
      </c>
      <c r="U143" t="s">
        <v>37</v>
      </c>
      <c r="V143">
        <v>20</v>
      </c>
      <c r="W143" t="s">
        <v>38</v>
      </c>
      <c r="X143">
        <v>10</v>
      </c>
      <c r="Y143" t="s">
        <v>39</v>
      </c>
      <c r="Z143">
        <v>11</v>
      </c>
      <c r="AA143" t="s">
        <v>40</v>
      </c>
      <c r="AB143">
        <v>8</v>
      </c>
      <c r="AC143" t="s">
        <v>41</v>
      </c>
      <c r="AD143">
        <v>13</v>
      </c>
      <c r="AE143" t="s">
        <v>42</v>
      </c>
      <c r="AF143">
        <v>10</v>
      </c>
      <c r="AG143" t="s">
        <v>43</v>
      </c>
      <c r="AH143">
        <v>25</v>
      </c>
      <c r="AI143" t="s">
        <v>44</v>
      </c>
      <c r="AJ143">
        <v>15</v>
      </c>
      <c r="AK143" t="s">
        <v>45</v>
      </c>
      <c r="AL143">
        <v>4</v>
      </c>
      <c r="AM143" t="s">
        <v>46</v>
      </c>
      <c r="AN143">
        <v>14</v>
      </c>
      <c r="AO143" t="s">
        <v>47</v>
      </c>
      <c r="AP143">
        <v>8</v>
      </c>
      <c r="AQ143" t="s">
        <v>48</v>
      </c>
      <c r="AT143">
        <v>22</v>
      </c>
      <c r="AU143" t="s">
        <v>50</v>
      </c>
      <c r="AV143">
        <v>7</v>
      </c>
      <c r="AW143" t="s">
        <v>51</v>
      </c>
      <c r="AX143">
        <v>36</v>
      </c>
      <c r="AY143" t="s">
        <v>52</v>
      </c>
      <c r="AZ143">
        <v>6</v>
      </c>
      <c r="BA143" t="s">
        <v>53</v>
      </c>
      <c r="BD143">
        <v>13</v>
      </c>
      <c r="BE143" t="s">
        <v>55</v>
      </c>
      <c r="BF143">
        <v>2</v>
      </c>
      <c r="BG143" t="s">
        <v>56</v>
      </c>
      <c r="BH143">
        <v>11</v>
      </c>
      <c r="BI143" t="s">
        <v>57</v>
      </c>
      <c r="BJ143">
        <v>20</v>
      </c>
      <c r="BK143" t="s">
        <v>58</v>
      </c>
      <c r="BL143">
        <v>2</v>
      </c>
      <c r="BM143" t="s">
        <v>59</v>
      </c>
      <c r="BN143">
        <v>17</v>
      </c>
      <c r="BO143" t="s">
        <v>60</v>
      </c>
      <c r="BR143">
        <v>11</v>
      </c>
      <c r="BS143" t="s">
        <v>62</v>
      </c>
      <c r="BT143">
        <v>6</v>
      </c>
      <c r="BU143" t="s">
        <v>63</v>
      </c>
      <c r="BV143">
        <v>24</v>
      </c>
      <c r="BW143" t="s">
        <v>64</v>
      </c>
      <c r="BX143">
        <v>68</v>
      </c>
      <c r="BY143" t="s">
        <v>65</v>
      </c>
      <c r="BZ143">
        <v>44</v>
      </c>
      <c r="CA143" t="s">
        <v>66</v>
      </c>
      <c r="CB143">
        <v>36</v>
      </c>
      <c r="CC143" t="s">
        <v>67</v>
      </c>
      <c r="CD143">
        <v>66</v>
      </c>
      <c r="CE143" t="s">
        <v>68</v>
      </c>
      <c r="CF143">
        <v>52</v>
      </c>
      <c r="CG143" t="s">
        <v>69</v>
      </c>
      <c r="CH143">
        <v>56</v>
      </c>
      <c r="CI143" t="s">
        <v>70</v>
      </c>
      <c r="CJ143">
        <v>51</v>
      </c>
      <c r="CK143" t="s">
        <v>71</v>
      </c>
      <c r="CL143">
        <v>50</v>
      </c>
      <c r="CM143" t="s">
        <v>72</v>
      </c>
      <c r="CN143">
        <v>64</v>
      </c>
      <c r="CO143" t="s">
        <v>73</v>
      </c>
      <c r="CP143">
        <v>77</v>
      </c>
      <c r="CQ143" t="s">
        <v>74</v>
      </c>
      <c r="CR143">
        <v>43</v>
      </c>
      <c r="CS143" t="s">
        <v>75</v>
      </c>
      <c r="CT143">
        <v>54</v>
      </c>
      <c r="CU143" t="s">
        <v>76</v>
      </c>
      <c r="CV143">
        <v>31</v>
      </c>
      <c r="CW143" t="s">
        <v>77</v>
      </c>
      <c r="CX143">
        <v>67</v>
      </c>
      <c r="CY143" t="s">
        <v>78</v>
      </c>
      <c r="CZ143">
        <v>56</v>
      </c>
      <c r="DA143" t="s">
        <v>79</v>
      </c>
      <c r="DD143">
        <v>49</v>
      </c>
      <c r="DE143" t="s">
        <v>81</v>
      </c>
      <c r="DF143">
        <v>78</v>
      </c>
      <c r="DG143" t="s">
        <v>82</v>
      </c>
      <c r="DH143">
        <v>42</v>
      </c>
      <c r="DI143" t="s">
        <v>83</v>
      </c>
      <c r="DJ143">
        <v>53</v>
      </c>
      <c r="DK143" t="s">
        <v>84</v>
      </c>
      <c r="DL143">
        <v>16</v>
      </c>
      <c r="DM143" t="s">
        <v>85</v>
      </c>
      <c r="DN143">
        <v>55</v>
      </c>
      <c r="DO143" t="s">
        <v>86</v>
      </c>
      <c r="DP143">
        <v>47</v>
      </c>
      <c r="DQ143" t="s">
        <v>87</v>
      </c>
      <c r="DR143">
        <v>72</v>
      </c>
      <c r="DS143" t="s">
        <v>88</v>
      </c>
      <c r="DT143">
        <v>69</v>
      </c>
      <c r="DU143" t="s">
        <v>89</v>
      </c>
      <c r="DV143">
        <v>22</v>
      </c>
      <c r="DW143" t="s">
        <v>90</v>
      </c>
      <c r="DX143">
        <v>58</v>
      </c>
      <c r="DY143" t="s">
        <v>91</v>
      </c>
      <c r="EB143">
        <v>63</v>
      </c>
      <c r="EC143" t="s">
        <v>93</v>
      </c>
      <c r="ED143">
        <v>60</v>
      </c>
      <c r="EE143" t="s">
        <v>94</v>
      </c>
      <c r="EF143">
        <v>51</v>
      </c>
      <c r="EG143" t="s">
        <v>95</v>
      </c>
      <c r="QY143">
        <f t="shared" si="50"/>
        <v>40</v>
      </c>
      <c r="QZ143">
        <f t="shared" si="51"/>
        <v>2021</v>
      </c>
      <c r="RA143" s="2">
        <f t="shared" si="52"/>
        <v>44465</v>
      </c>
      <c r="RB143" s="1">
        <f t="shared" si="53"/>
        <v>58</v>
      </c>
      <c r="RC143" s="1">
        <f t="shared" si="55"/>
        <v>64</v>
      </c>
      <c r="RD143" s="1">
        <f t="shared" si="56"/>
        <v>72</v>
      </c>
      <c r="RE143" s="1">
        <f t="shared" si="57"/>
        <v>66</v>
      </c>
      <c r="RF143" s="1">
        <f t="shared" si="58"/>
        <v>62</v>
      </c>
      <c r="RG143" s="23">
        <f t="shared" si="59"/>
        <v>58</v>
      </c>
      <c r="RH143" s="1">
        <f t="shared" si="60"/>
        <v>77</v>
      </c>
      <c r="RI143" s="1">
        <f t="shared" si="61"/>
        <v>87</v>
      </c>
      <c r="RJ143" s="1">
        <f t="shared" si="62"/>
        <v>69</v>
      </c>
      <c r="RK143" s="1">
        <f t="shared" si="63"/>
        <v>35</v>
      </c>
      <c r="RL143" s="1">
        <f t="shared" si="64"/>
        <v>64</v>
      </c>
      <c r="RM143" s="1">
        <f t="shared" si="65"/>
        <v>71</v>
      </c>
      <c r="RN143" s="1">
        <f t="shared" si="66"/>
        <v>59</v>
      </c>
      <c r="RO143" s="1">
        <f t="shared" si="67"/>
        <v>16</v>
      </c>
      <c r="RP143" s="1">
        <f t="shared" si="68"/>
        <v>68</v>
      </c>
      <c r="RQ143" s="1">
        <f t="shared" si="69"/>
        <v>24</v>
      </c>
      <c r="RR143" s="1">
        <f t="shared" si="70"/>
        <v>75</v>
      </c>
      <c r="RS143" s="1">
        <f t="shared" si="54"/>
        <v>81</v>
      </c>
      <c r="RT143" s="1">
        <f t="shared" si="71"/>
        <v>75</v>
      </c>
    </row>
    <row r="144" spans="1:488" x14ac:dyDescent="0.25">
      <c r="A144">
        <f t="shared" si="48"/>
        <v>39</v>
      </c>
      <c r="B144">
        <f t="shared" si="49"/>
        <v>2021</v>
      </c>
      <c r="C144" s="2">
        <v>44458</v>
      </c>
      <c r="D144">
        <v>11</v>
      </c>
      <c r="E144" t="s">
        <v>29</v>
      </c>
      <c r="F144">
        <v>47</v>
      </c>
      <c r="G144" t="s">
        <v>30</v>
      </c>
      <c r="H144">
        <v>28</v>
      </c>
      <c r="I144" t="s">
        <v>31</v>
      </c>
      <c r="J144">
        <v>10</v>
      </c>
      <c r="K144" t="s">
        <v>32</v>
      </c>
      <c r="L144">
        <v>4</v>
      </c>
      <c r="M144" t="s">
        <v>33</v>
      </c>
      <c r="N144">
        <v>26</v>
      </c>
      <c r="O144" t="s">
        <v>34</v>
      </c>
      <c r="P144">
        <v>20</v>
      </c>
      <c r="Q144" t="s">
        <v>35</v>
      </c>
      <c r="R144">
        <v>7</v>
      </c>
      <c r="S144" t="s">
        <v>36</v>
      </c>
      <c r="T144">
        <v>13</v>
      </c>
      <c r="U144" t="s">
        <v>37</v>
      </c>
      <c r="V144">
        <v>20</v>
      </c>
      <c r="W144" t="s">
        <v>38</v>
      </c>
      <c r="X144">
        <v>10</v>
      </c>
      <c r="Y144" t="s">
        <v>39</v>
      </c>
      <c r="Z144">
        <v>11</v>
      </c>
      <c r="AA144" t="s">
        <v>40</v>
      </c>
      <c r="AB144">
        <v>6</v>
      </c>
      <c r="AC144" t="s">
        <v>41</v>
      </c>
      <c r="AD144">
        <v>18</v>
      </c>
      <c r="AE144" t="s">
        <v>42</v>
      </c>
      <c r="AF144">
        <v>12</v>
      </c>
      <c r="AG144" t="s">
        <v>43</v>
      </c>
      <c r="AH144">
        <v>29</v>
      </c>
      <c r="AI144" t="s">
        <v>44</v>
      </c>
      <c r="AJ144">
        <v>17</v>
      </c>
      <c r="AK144" t="s">
        <v>45</v>
      </c>
      <c r="AL144">
        <v>5</v>
      </c>
      <c r="AM144" t="s">
        <v>46</v>
      </c>
      <c r="AN144">
        <v>11</v>
      </c>
      <c r="AO144" t="s">
        <v>47</v>
      </c>
      <c r="AP144">
        <v>7</v>
      </c>
      <c r="AQ144" t="s">
        <v>48</v>
      </c>
      <c r="AT144">
        <v>21</v>
      </c>
      <c r="AU144" t="s">
        <v>50</v>
      </c>
      <c r="AV144">
        <v>7</v>
      </c>
      <c r="AW144" t="s">
        <v>51</v>
      </c>
      <c r="AX144">
        <v>37</v>
      </c>
      <c r="AY144" t="s">
        <v>52</v>
      </c>
      <c r="AZ144">
        <v>8</v>
      </c>
      <c r="BA144" t="s">
        <v>53</v>
      </c>
      <c r="BD144">
        <v>12</v>
      </c>
      <c r="BE144" t="s">
        <v>55</v>
      </c>
      <c r="BF144">
        <v>4</v>
      </c>
      <c r="BG144" t="s">
        <v>56</v>
      </c>
      <c r="BH144">
        <v>13</v>
      </c>
      <c r="BI144" t="s">
        <v>57</v>
      </c>
      <c r="BJ144">
        <v>20</v>
      </c>
      <c r="BK144" t="s">
        <v>58</v>
      </c>
      <c r="BL144">
        <v>1</v>
      </c>
      <c r="BM144" t="s">
        <v>59</v>
      </c>
      <c r="BN144">
        <v>18</v>
      </c>
      <c r="BO144" t="s">
        <v>60</v>
      </c>
      <c r="BP144">
        <v>5</v>
      </c>
      <c r="BQ144" t="s">
        <v>61</v>
      </c>
      <c r="BR144">
        <v>11</v>
      </c>
      <c r="BS144" t="s">
        <v>62</v>
      </c>
      <c r="BT144">
        <v>6</v>
      </c>
      <c r="BU144" t="s">
        <v>63</v>
      </c>
      <c r="BV144">
        <v>22</v>
      </c>
      <c r="BW144" t="s">
        <v>64</v>
      </c>
      <c r="BX144">
        <v>69</v>
      </c>
      <c r="BY144" t="s">
        <v>65</v>
      </c>
      <c r="BZ144">
        <v>46</v>
      </c>
      <c r="CA144" t="s">
        <v>66</v>
      </c>
      <c r="CB144">
        <v>37</v>
      </c>
      <c r="CC144" t="s">
        <v>67</v>
      </c>
      <c r="CD144">
        <v>67</v>
      </c>
      <c r="CE144" t="s">
        <v>68</v>
      </c>
      <c r="CF144">
        <v>55</v>
      </c>
      <c r="CG144" t="s">
        <v>69</v>
      </c>
      <c r="CH144">
        <v>56</v>
      </c>
      <c r="CI144" t="s">
        <v>70</v>
      </c>
      <c r="CJ144">
        <v>50</v>
      </c>
      <c r="CK144" t="s">
        <v>71</v>
      </c>
      <c r="CL144">
        <v>55</v>
      </c>
      <c r="CM144" t="s">
        <v>72</v>
      </c>
      <c r="CN144">
        <v>61</v>
      </c>
      <c r="CO144" t="s">
        <v>73</v>
      </c>
      <c r="CP144">
        <v>71</v>
      </c>
      <c r="CQ144" t="s">
        <v>74</v>
      </c>
      <c r="CR144">
        <v>38</v>
      </c>
      <c r="CS144" t="s">
        <v>75</v>
      </c>
      <c r="CT144">
        <v>51</v>
      </c>
      <c r="CU144" t="s">
        <v>76</v>
      </c>
      <c r="CV144">
        <v>30</v>
      </c>
      <c r="CW144" t="s">
        <v>77</v>
      </c>
      <c r="CX144">
        <v>64</v>
      </c>
      <c r="CY144" t="s">
        <v>78</v>
      </c>
      <c r="CZ144">
        <v>55</v>
      </c>
      <c r="DA144" t="s">
        <v>79</v>
      </c>
      <c r="DD144">
        <v>50</v>
      </c>
      <c r="DE144" t="s">
        <v>81</v>
      </c>
      <c r="DF144">
        <v>72</v>
      </c>
      <c r="DG144" t="s">
        <v>82</v>
      </c>
      <c r="DH144">
        <v>40</v>
      </c>
      <c r="DI144" t="s">
        <v>83</v>
      </c>
      <c r="DJ144">
        <v>52</v>
      </c>
      <c r="DK144" t="s">
        <v>84</v>
      </c>
      <c r="DL144">
        <v>16</v>
      </c>
      <c r="DM144" t="s">
        <v>85</v>
      </c>
      <c r="DN144">
        <v>55</v>
      </c>
      <c r="DO144" t="s">
        <v>86</v>
      </c>
      <c r="DP144">
        <v>57</v>
      </c>
      <c r="DQ144" t="s">
        <v>87</v>
      </c>
      <c r="DR144">
        <v>73</v>
      </c>
      <c r="DS144" t="s">
        <v>88</v>
      </c>
      <c r="DT144">
        <v>70</v>
      </c>
      <c r="DU144" t="s">
        <v>89</v>
      </c>
      <c r="DV144">
        <v>20</v>
      </c>
      <c r="DW144" t="s">
        <v>90</v>
      </c>
      <c r="DX144">
        <v>57</v>
      </c>
      <c r="DY144" t="s">
        <v>91</v>
      </c>
      <c r="DZ144">
        <v>45</v>
      </c>
      <c r="EA144" t="s">
        <v>92</v>
      </c>
      <c r="EB144">
        <v>64</v>
      </c>
      <c r="EC144" t="s">
        <v>93</v>
      </c>
      <c r="ED144">
        <v>63</v>
      </c>
      <c r="EE144" t="s">
        <v>94</v>
      </c>
      <c r="EF144">
        <v>51</v>
      </c>
      <c r="EG144" t="s">
        <v>95</v>
      </c>
      <c r="QY144">
        <f t="shared" si="50"/>
        <v>39</v>
      </c>
      <c r="QZ144">
        <f t="shared" si="51"/>
        <v>2021</v>
      </c>
      <c r="RA144" s="2">
        <f t="shared" si="52"/>
        <v>44458</v>
      </c>
      <c r="RB144" s="1">
        <f t="shared" si="53"/>
        <v>58</v>
      </c>
      <c r="RC144" s="1">
        <f t="shared" si="55"/>
        <v>66</v>
      </c>
      <c r="RD144" s="1">
        <f t="shared" si="56"/>
        <v>75</v>
      </c>
      <c r="RE144" s="1">
        <f t="shared" si="57"/>
        <v>66</v>
      </c>
      <c r="RF144" s="1">
        <f t="shared" si="58"/>
        <v>61</v>
      </c>
      <c r="RG144" s="23">
        <f t="shared" si="59"/>
        <v>61</v>
      </c>
      <c r="RH144" s="1">
        <f t="shared" si="60"/>
        <v>79</v>
      </c>
      <c r="RI144" s="1">
        <f t="shared" si="61"/>
        <v>83</v>
      </c>
      <c r="RJ144" s="1">
        <f t="shared" si="62"/>
        <v>68</v>
      </c>
      <c r="RK144" s="1">
        <f t="shared" si="63"/>
        <v>35</v>
      </c>
      <c r="RL144" s="1">
        <f t="shared" si="64"/>
        <v>62</v>
      </c>
      <c r="RM144" s="1">
        <f t="shared" si="65"/>
        <v>71</v>
      </c>
      <c r="RN144" s="1">
        <f t="shared" si="66"/>
        <v>60</v>
      </c>
      <c r="RO144" s="1">
        <f t="shared" si="67"/>
        <v>16</v>
      </c>
      <c r="RP144" s="1">
        <f t="shared" si="68"/>
        <v>67</v>
      </c>
      <c r="RQ144" s="1">
        <f t="shared" si="69"/>
        <v>21</v>
      </c>
      <c r="RR144" s="1">
        <f t="shared" si="70"/>
        <v>75</v>
      </c>
      <c r="RS144" s="1">
        <f t="shared" si="54"/>
        <v>75</v>
      </c>
      <c r="RT144" s="1">
        <f t="shared" si="71"/>
        <v>73</v>
      </c>
    </row>
    <row r="145" spans="1:488" x14ac:dyDescent="0.25">
      <c r="A145">
        <f t="shared" si="48"/>
        <v>38</v>
      </c>
      <c r="B145">
        <f t="shared" si="49"/>
        <v>2021</v>
      </c>
      <c r="C145" s="2">
        <v>44451</v>
      </c>
      <c r="D145">
        <v>12</v>
      </c>
      <c r="E145" t="s">
        <v>29</v>
      </c>
      <c r="F145">
        <v>45</v>
      </c>
      <c r="G145" t="s">
        <v>30</v>
      </c>
      <c r="H145">
        <v>29</v>
      </c>
      <c r="I145" t="s">
        <v>31</v>
      </c>
      <c r="J145">
        <v>10</v>
      </c>
      <c r="K145" t="s">
        <v>32</v>
      </c>
      <c r="L145">
        <v>4</v>
      </c>
      <c r="M145" t="s">
        <v>33</v>
      </c>
      <c r="N145">
        <v>29</v>
      </c>
      <c r="O145" t="s">
        <v>34</v>
      </c>
      <c r="P145">
        <v>20</v>
      </c>
      <c r="Q145" t="s">
        <v>35</v>
      </c>
      <c r="R145">
        <v>8</v>
      </c>
      <c r="S145" t="s">
        <v>36</v>
      </c>
      <c r="T145">
        <v>17</v>
      </c>
      <c r="U145" t="s">
        <v>37</v>
      </c>
      <c r="V145">
        <v>20</v>
      </c>
      <c r="W145" t="s">
        <v>38</v>
      </c>
      <c r="X145">
        <v>10</v>
      </c>
      <c r="Y145" t="s">
        <v>39</v>
      </c>
      <c r="Z145">
        <v>10</v>
      </c>
      <c r="AA145" t="s">
        <v>40</v>
      </c>
      <c r="AB145">
        <v>7</v>
      </c>
      <c r="AC145" t="s">
        <v>41</v>
      </c>
      <c r="AD145">
        <v>17</v>
      </c>
      <c r="AE145" t="s">
        <v>42</v>
      </c>
      <c r="AF145">
        <v>12</v>
      </c>
      <c r="AG145" t="s">
        <v>43</v>
      </c>
      <c r="AH145">
        <v>29</v>
      </c>
      <c r="AI145" t="s">
        <v>44</v>
      </c>
      <c r="AJ145">
        <v>20</v>
      </c>
      <c r="AK145" t="s">
        <v>45</v>
      </c>
      <c r="AL145">
        <v>6</v>
      </c>
      <c r="AM145" t="s">
        <v>46</v>
      </c>
      <c r="AN145">
        <v>12</v>
      </c>
      <c r="AO145" t="s">
        <v>47</v>
      </c>
      <c r="AP145">
        <v>8</v>
      </c>
      <c r="AQ145" t="s">
        <v>48</v>
      </c>
      <c r="AT145">
        <v>19</v>
      </c>
      <c r="AU145" t="s">
        <v>50</v>
      </c>
      <c r="AV145">
        <v>7</v>
      </c>
      <c r="AW145" t="s">
        <v>51</v>
      </c>
      <c r="AX145">
        <v>35</v>
      </c>
      <c r="AY145" t="s">
        <v>52</v>
      </c>
      <c r="AZ145">
        <v>8</v>
      </c>
      <c r="BA145" t="s">
        <v>53</v>
      </c>
      <c r="BB145">
        <v>1</v>
      </c>
      <c r="BC145" t="s">
        <v>54</v>
      </c>
      <c r="BD145">
        <v>14</v>
      </c>
      <c r="BE145" t="s">
        <v>55</v>
      </c>
      <c r="BF145">
        <v>5</v>
      </c>
      <c r="BG145" t="s">
        <v>56</v>
      </c>
      <c r="BH145">
        <v>13</v>
      </c>
      <c r="BI145" t="s">
        <v>57</v>
      </c>
      <c r="BJ145">
        <v>15</v>
      </c>
      <c r="BK145" t="s">
        <v>58</v>
      </c>
      <c r="BL145">
        <v>1</v>
      </c>
      <c r="BM145" t="s">
        <v>59</v>
      </c>
      <c r="BN145">
        <v>18</v>
      </c>
      <c r="BO145" t="s">
        <v>60</v>
      </c>
      <c r="BP145">
        <v>4</v>
      </c>
      <c r="BQ145" t="s">
        <v>61</v>
      </c>
      <c r="BR145">
        <v>13</v>
      </c>
      <c r="BS145" t="s">
        <v>62</v>
      </c>
      <c r="BT145">
        <v>6</v>
      </c>
      <c r="BU145" t="s">
        <v>63</v>
      </c>
      <c r="BV145">
        <v>23</v>
      </c>
      <c r="BW145" t="s">
        <v>64</v>
      </c>
      <c r="BX145">
        <v>65</v>
      </c>
      <c r="BY145" t="s">
        <v>65</v>
      </c>
      <c r="BZ145">
        <v>45</v>
      </c>
      <c r="CA145" t="s">
        <v>66</v>
      </c>
      <c r="CB145">
        <v>40</v>
      </c>
      <c r="CC145" t="s">
        <v>67</v>
      </c>
      <c r="CD145">
        <v>64</v>
      </c>
      <c r="CE145" t="s">
        <v>68</v>
      </c>
      <c r="CF145">
        <v>41</v>
      </c>
      <c r="CG145" t="s">
        <v>69</v>
      </c>
      <c r="CH145">
        <v>57</v>
      </c>
      <c r="CI145" t="s">
        <v>70</v>
      </c>
      <c r="CJ145">
        <v>52</v>
      </c>
      <c r="CK145" t="s">
        <v>71</v>
      </c>
      <c r="CL145">
        <v>52</v>
      </c>
      <c r="CM145" t="s">
        <v>72</v>
      </c>
      <c r="CN145">
        <v>62</v>
      </c>
      <c r="CO145" t="s">
        <v>73</v>
      </c>
      <c r="CP145">
        <v>73</v>
      </c>
      <c r="CQ145" t="s">
        <v>74</v>
      </c>
      <c r="CR145">
        <v>40</v>
      </c>
      <c r="CS145" t="s">
        <v>75</v>
      </c>
      <c r="CT145">
        <v>47</v>
      </c>
      <c r="CU145" t="s">
        <v>76</v>
      </c>
      <c r="CV145">
        <v>31</v>
      </c>
      <c r="CW145" t="s">
        <v>77</v>
      </c>
      <c r="CX145">
        <v>66</v>
      </c>
      <c r="CY145" t="s">
        <v>78</v>
      </c>
      <c r="CZ145">
        <v>53</v>
      </c>
      <c r="DA145" t="s">
        <v>79</v>
      </c>
      <c r="DD145">
        <v>50</v>
      </c>
      <c r="DE145" t="s">
        <v>81</v>
      </c>
      <c r="DF145">
        <v>72</v>
      </c>
      <c r="DG145" t="s">
        <v>82</v>
      </c>
      <c r="DH145">
        <v>41</v>
      </c>
      <c r="DI145" t="s">
        <v>83</v>
      </c>
      <c r="DJ145">
        <v>58</v>
      </c>
      <c r="DK145" t="s">
        <v>84</v>
      </c>
      <c r="DL145">
        <v>15</v>
      </c>
      <c r="DM145" t="s">
        <v>85</v>
      </c>
      <c r="DN145">
        <v>56</v>
      </c>
      <c r="DO145" t="s">
        <v>86</v>
      </c>
      <c r="DP145">
        <v>58</v>
      </c>
      <c r="DQ145" t="s">
        <v>87</v>
      </c>
      <c r="DR145">
        <v>71</v>
      </c>
      <c r="DS145" t="s">
        <v>88</v>
      </c>
      <c r="DT145">
        <v>76</v>
      </c>
      <c r="DU145" t="s">
        <v>89</v>
      </c>
      <c r="DV145">
        <v>19</v>
      </c>
      <c r="DW145" t="s">
        <v>90</v>
      </c>
      <c r="DX145">
        <v>57</v>
      </c>
      <c r="DY145" t="s">
        <v>91</v>
      </c>
      <c r="DZ145">
        <v>50</v>
      </c>
      <c r="EA145" t="s">
        <v>92</v>
      </c>
      <c r="EB145">
        <v>64</v>
      </c>
      <c r="EC145" t="s">
        <v>93</v>
      </c>
      <c r="ED145">
        <v>60</v>
      </c>
      <c r="EE145" t="s">
        <v>94</v>
      </c>
      <c r="EF145">
        <v>50</v>
      </c>
      <c r="EG145" t="s">
        <v>95</v>
      </c>
      <c r="QY145">
        <f t="shared" si="50"/>
        <v>38</v>
      </c>
      <c r="QZ145">
        <f t="shared" si="51"/>
        <v>2021</v>
      </c>
      <c r="RA145" s="2">
        <f t="shared" si="52"/>
        <v>44451</v>
      </c>
      <c r="RB145" s="1">
        <f t="shared" si="53"/>
        <v>57</v>
      </c>
      <c r="RC145" s="1">
        <f t="shared" si="55"/>
        <v>65</v>
      </c>
      <c r="RD145" s="1">
        <f t="shared" si="56"/>
        <v>61</v>
      </c>
      <c r="RE145" s="1">
        <f t="shared" si="57"/>
        <v>67</v>
      </c>
      <c r="RF145" s="1">
        <f t="shared" si="58"/>
        <v>62</v>
      </c>
      <c r="RG145" s="23">
        <f t="shared" si="59"/>
        <v>59</v>
      </c>
      <c r="RH145" s="1">
        <f t="shared" si="60"/>
        <v>79</v>
      </c>
      <c r="RI145" s="1">
        <f t="shared" si="61"/>
        <v>85</v>
      </c>
      <c r="RJ145" s="1">
        <f t="shared" si="62"/>
        <v>67</v>
      </c>
      <c r="RK145" s="1">
        <f t="shared" si="63"/>
        <v>37</v>
      </c>
      <c r="RL145" s="1">
        <f t="shared" si="64"/>
        <v>61</v>
      </c>
      <c r="RM145" s="1">
        <f t="shared" si="65"/>
        <v>69</v>
      </c>
      <c r="RN145" s="1">
        <f t="shared" si="66"/>
        <v>66</v>
      </c>
      <c r="RO145" s="1">
        <f t="shared" si="67"/>
        <v>16</v>
      </c>
      <c r="RP145" s="1">
        <f t="shared" si="68"/>
        <v>70</v>
      </c>
      <c r="RQ145" s="1">
        <f t="shared" si="69"/>
        <v>20</v>
      </c>
      <c r="RR145" s="1">
        <f t="shared" si="70"/>
        <v>75</v>
      </c>
      <c r="RS145" s="1">
        <f t="shared" si="54"/>
        <v>78</v>
      </c>
      <c r="RT145" s="1">
        <f t="shared" si="71"/>
        <v>73</v>
      </c>
    </row>
    <row r="146" spans="1:488" x14ac:dyDescent="0.25">
      <c r="A146">
        <f t="shared" si="48"/>
        <v>37</v>
      </c>
      <c r="B146">
        <f t="shared" si="49"/>
        <v>2021</v>
      </c>
      <c r="C146" s="2">
        <v>44444</v>
      </c>
      <c r="D146">
        <v>11</v>
      </c>
      <c r="E146" t="s">
        <v>29</v>
      </c>
      <c r="F146">
        <v>46</v>
      </c>
      <c r="G146" t="s">
        <v>30</v>
      </c>
      <c r="H146">
        <v>29</v>
      </c>
      <c r="I146" t="s">
        <v>31</v>
      </c>
      <c r="J146">
        <v>10</v>
      </c>
      <c r="K146" t="s">
        <v>32</v>
      </c>
      <c r="L146">
        <v>4</v>
      </c>
      <c r="M146" t="s">
        <v>33</v>
      </c>
      <c r="N146">
        <v>26</v>
      </c>
      <c r="O146" t="s">
        <v>34</v>
      </c>
      <c r="P146">
        <v>19</v>
      </c>
      <c r="Q146" t="s">
        <v>35</v>
      </c>
      <c r="R146">
        <v>6</v>
      </c>
      <c r="S146" t="s">
        <v>36</v>
      </c>
      <c r="T146">
        <v>15</v>
      </c>
      <c r="U146" t="s">
        <v>37</v>
      </c>
      <c r="V146">
        <v>20</v>
      </c>
      <c r="W146" t="s">
        <v>38</v>
      </c>
      <c r="X146">
        <v>10</v>
      </c>
      <c r="Y146" t="s">
        <v>39</v>
      </c>
      <c r="Z146">
        <v>10</v>
      </c>
      <c r="AA146" t="s">
        <v>40</v>
      </c>
      <c r="AB146">
        <v>6</v>
      </c>
      <c r="AC146" t="s">
        <v>41</v>
      </c>
      <c r="AD146">
        <v>15</v>
      </c>
      <c r="AE146" t="s">
        <v>42</v>
      </c>
      <c r="AF146">
        <v>8</v>
      </c>
      <c r="AG146" t="s">
        <v>43</v>
      </c>
      <c r="AH146">
        <v>26</v>
      </c>
      <c r="AI146" t="s">
        <v>44</v>
      </c>
      <c r="AJ146">
        <v>19</v>
      </c>
      <c r="AK146" t="s">
        <v>45</v>
      </c>
      <c r="AL146">
        <v>5</v>
      </c>
      <c r="AM146" t="s">
        <v>46</v>
      </c>
      <c r="AN146">
        <v>5</v>
      </c>
      <c r="AO146" t="s">
        <v>47</v>
      </c>
      <c r="AP146">
        <v>7</v>
      </c>
      <c r="AQ146" t="s">
        <v>48</v>
      </c>
      <c r="AT146">
        <v>21</v>
      </c>
      <c r="AU146" t="s">
        <v>50</v>
      </c>
      <c r="AV146">
        <v>23</v>
      </c>
      <c r="AW146" t="s">
        <v>51</v>
      </c>
      <c r="AX146">
        <v>34</v>
      </c>
      <c r="AY146" t="s">
        <v>52</v>
      </c>
      <c r="AZ146">
        <v>10</v>
      </c>
      <c r="BA146" t="s">
        <v>53</v>
      </c>
      <c r="BD146">
        <v>11</v>
      </c>
      <c r="BE146" t="s">
        <v>55</v>
      </c>
      <c r="BF146">
        <v>4</v>
      </c>
      <c r="BG146" t="s">
        <v>56</v>
      </c>
      <c r="BH146">
        <v>15</v>
      </c>
      <c r="BI146" t="s">
        <v>57</v>
      </c>
      <c r="BJ146">
        <v>23</v>
      </c>
      <c r="BK146" t="s">
        <v>58</v>
      </c>
      <c r="BL146">
        <v>1</v>
      </c>
      <c r="BM146" t="s">
        <v>59</v>
      </c>
      <c r="BN146">
        <v>15</v>
      </c>
      <c r="BO146" t="s">
        <v>60</v>
      </c>
      <c r="BP146">
        <v>5</v>
      </c>
      <c r="BQ146" t="s">
        <v>61</v>
      </c>
      <c r="BR146">
        <v>12</v>
      </c>
      <c r="BS146" t="s">
        <v>62</v>
      </c>
      <c r="BT146">
        <v>6</v>
      </c>
      <c r="BU146" t="s">
        <v>63</v>
      </c>
      <c r="BV146">
        <v>23</v>
      </c>
      <c r="BW146" t="s">
        <v>64</v>
      </c>
      <c r="BX146">
        <v>68</v>
      </c>
      <c r="BY146" t="s">
        <v>65</v>
      </c>
      <c r="BZ146">
        <v>45</v>
      </c>
      <c r="CA146" t="s">
        <v>66</v>
      </c>
      <c r="CB146">
        <v>32</v>
      </c>
      <c r="CC146" t="s">
        <v>67</v>
      </c>
      <c r="CD146">
        <v>63</v>
      </c>
      <c r="CE146" t="s">
        <v>68</v>
      </c>
      <c r="CF146">
        <v>45</v>
      </c>
      <c r="CG146" t="s">
        <v>69</v>
      </c>
      <c r="CH146">
        <v>57</v>
      </c>
      <c r="CI146" t="s">
        <v>70</v>
      </c>
      <c r="CJ146">
        <v>51</v>
      </c>
      <c r="CK146" t="s">
        <v>71</v>
      </c>
      <c r="CL146">
        <v>51</v>
      </c>
      <c r="CM146" t="s">
        <v>72</v>
      </c>
      <c r="CN146">
        <v>63</v>
      </c>
      <c r="CO146" t="s">
        <v>73</v>
      </c>
      <c r="CP146">
        <v>75</v>
      </c>
      <c r="CQ146" t="s">
        <v>74</v>
      </c>
      <c r="CR146">
        <v>37</v>
      </c>
      <c r="CS146" t="s">
        <v>75</v>
      </c>
      <c r="CT146">
        <v>45</v>
      </c>
      <c r="CU146" t="s">
        <v>76</v>
      </c>
      <c r="CV146">
        <v>29</v>
      </c>
      <c r="CW146" t="s">
        <v>77</v>
      </c>
      <c r="CX146">
        <v>77</v>
      </c>
      <c r="CY146" t="s">
        <v>78</v>
      </c>
      <c r="CZ146">
        <v>54</v>
      </c>
      <c r="DA146" t="s">
        <v>79</v>
      </c>
      <c r="DD146">
        <v>46</v>
      </c>
      <c r="DE146" t="s">
        <v>81</v>
      </c>
      <c r="DF146">
        <v>51</v>
      </c>
      <c r="DG146" t="s">
        <v>82</v>
      </c>
      <c r="DH146">
        <v>41</v>
      </c>
      <c r="DI146" t="s">
        <v>83</v>
      </c>
      <c r="DJ146">
        <v>59</v>
      </c>
      <c r="DK146" t="s">
        <v>84</v>
      </c>
      <c r="DL146">
        <v>16</v>
      </c>
      <c r="DM146" t="s">
        <v>85</v>
      </c>
      <c r="DN146">
        <v>53</v>
      </c>
      <c r="DO146" t="s">
        <v>86</v>
      </c>
      <c r="DP146">
        <v>56</v>
      </c>
      <c r="DQ146" t="s">
        <v>87</v>
      </c>
      <c r="DR146">
        <v>68</v>
      </c>
      <c r="DS146" t="s">
        <v>88</v>
      </c>
      <c r="DT146">
        <v>70</v>
      </c>
      <c r="DU146" t="s">
        <v>89</v>
      </c>
      <c r="DV146">
        <v>21</v>
      </c>
      <c r="DW146" t="s">
        <v>90</v>
      </c>
      <c r="DX146">
        <v>57</v>
      </c>
      <c r="DY146" t="s">
        <v>91</v>
      </c>
      <c r="DZ146">
        <v>42</v>
      </c>
      <c r="EA146" t="s">
        <v>92</v>
      </c>
      <c r="EB146">
        <v>61</v>
      </c>
      <c r="EC146" t="s">
        <v>93</v>
      </c>
      <c r="ED146">
        <v>64</v>
      </c>
      <c r="EE146" t="s">
        <v>94</v>
      </c>
      <c r="EF146">
        <v>51</v>
      </c>
      <c r="EG146" t="s">
        <v>95</v>
      </c>
      <c r="QY146">
        <f t="shared" si="50"/>
        <v>37</v>
      </c>
      <c r="QZ146">
        <f t="shared" si="51"/>
        <v>2021</v>
      </c>
      <c r="RA146" s="2">
        <f t="shared" si="52"/>
        <v>44444</v>
      </c>
      <c r="RB146" s="1">
        <f t="shared" si="53"/>
        <v>57</v>
      </c>
      <c r="RC146" s="1">
        <f t="shared" si="55"/>
        <v>64</v>
      </c>
      <c r="RD146" s="1">
        <f t="shared" si="56"/>
        <v>65</v>
      </c>
      <c r="RE146" s="1">
        <f t="shared" si="57"/>
        <v>67</v>
      </c>
      <c r="RF146" s="1">
        <f t="shared" si="58"/>
        <v>61</v>
      </c>
      <c r="RG146" s="23">
        <f t="shared" si="59"/>
        <v>57</v>
      </c>
      <c r="RH146" s="1">
        <f t="shared" si="60"/>
        <v>78</v>
      </c>
      <c r="RI146" s="1">
        <f t="shared" si="61"/>
        <v>83</v>
      </c>
      <c r="RJ146" s="1">
        <f t="shared" si="62"/>
        <v>64</v>
      </c>
      <c r="RK146" s="1">
        <f t="shared" si="63"/>
        <v>34</v>
      </c>
      <c r="RL146" s="1">
        <f t="shared" si="64"/>
        <v>61</v>
      </c>
      <c r="RM146" s="1">
        <f t="shared" si="65"/>
        <v>67</v>
      </c>
      <c r="RN146" s="1">
        <f t="shared" si="66"/>
        <v>69</v>
      </c>
      <c r="RO146" s="1">
        <f t="shared" si="67"/>
        <v>16</v>
      </c>
      <c r="RP146" s="1">
        <f t="shared" si="68"/>
        <v>64</v>
      </c>
      <c r="RQ146" s="1">
        <f t="shared" si="69"/>
        <v>22</v>
      </c>
      <c r="RR146" s="1">
        <f t="shared" si="70"/>
        <v>72</v>
      </c>
      <c r="RS146" s="1">
        <f t="shared" si="54"/>
        <v>82</v>
      </c>
      <c r="RT146" s="1">
        <f t="shared" si="71"/>
        <v>74</v>
      </c>
    </row>
    <row r="147" spans="1:488" x14ac:dyDescent="0.25">
      <c r="A147">
        <f t="shared" si="48"/>
        <v>36</v>
      </c>
      <c r="B147">
        <f t="shared" si="49"/>
        <v>2021</v>
      </c>
      <c r="C147" s="2">
        <v>44437</v>
      </c>
      <c r="D147">
        <v>11</v>
      </c>
      <c r="E147" t="s">
        <v>29</v>
      </c>
      <c r="F147">
        <v>45</v>
      </c>
      <c r="G147" t="s">
        <v>30</v>
      </c>
      <c r="H147">
        <v>29</v>
      </c>
      <c r="I147" t="s">
        <v>31</v>
      </c>
      <c r="J147">
        <v>10</v>
      </c>
      <c r="K147" t="s">
        <v>32</v>
      </c>
      <c r="L147">
        <v>5</v>
      </c>
      <c r="M147" t="s">
        <v>33</v>
      </c>
      <c r="N147">
        <v>25</v>
      </c>
      <c r="O147" t="s">
        <v>34</v>
      </c>
      <c r="P147">
        <v>20</v>
      </c>
      <c r="Q147" t="s">
        <v>35</v>
      </c>
      <c r="R147">
        <v>7</v>
      </c>
      <c r="S147" t="s">
        <v>36</v>
      </c>
      <c r="T147">
        <v>14</v>
      </c>
      <c r="U147" t="s">
        <v>37</v>
      </c>
      <c r="V147">
        <v>20</v>
      </c>
      <c r="W147" t="s">
        <v>38</v>
      </c>
      <c r="X147">
        <v>11</v>
      </c>
      <c r="Y147" t="s">
        <v>39</v>
      </c>
      <c r="Z147">
        <v>9</v>
      </c>
      <c r="AA147" t="s">
        <v>40</v>
      </c>
      <c r="AB147">
        <v>6</v>
      </c>
      <c r="AC147" t="s">
        <v>41</v>
      </c>
      <c r="AD147">
        <v>13</v>
      </c>
      <c r="AE147" t="s">
        <v>42</v>
      </c>
      <c r="AF147">
        <v>9</v>
      </c>
      <c r="AG147" t="s">
        <v>43</v>
      </c>
      <c r="AH147">
        <v>23</v>
      </c>
      <c r="AI147" t="s">
        <v>44</v>
      </c>
      <c r="AJ147">
        <v>23</v>
      </c>
      <c r="AK147" t="s">
        <v>45</v>
      </c>
      <c r="AL147">
        <v>3</v>
      </c>
      <c r="AM147" t="s">
        <v>46</v>
      </c>
      <c r="AN147">
        <v>10</v>
      </c>
      <c r="AO147" t="s">
        <v>47</v>
      </c>
      <c r="AP147">
        <v>7</v>
      </c>
      <c r="AQ147" t="s">
        <v>48</v>
      </c>
      <c r="AT147">
        <v>18</v>
      </c>
      <c r="AU147" t="s">
        <v>50</v>
      </c>
      <c r="AV147">
        <v>22</v>
      </c>
      <c r="AW147" t="s">
        <v>51</v>
      </c>
      <c r="AX147">
        <v>34</v>
      </c>
      <c r="AY147" t="s">
        <v>52</v>
      </c>
      <c r="AZ147">
        <v>8</v>
      </c>
      <c r="BA147" t="s">
        <v>53</v>
      </c>
      <c r="BD147">
        <v>13</v>
      </c>
      <c r="BE147" t="s">
        <v>55</v>
      </c>
      <c r="BF147">
        <v>5</v>
      </c>
      <c r="BG147" t="s">
        <v>56</v>
      </c>
      <c r="BH147">
        <v>14</v>
      </c>
      <c r="BI147" t="s">
        <v>57</v>
      </c>
      <c r="BJ147">
        <v>19</v>
      </c>
      <c r="BK147" t="s">
        <v>58</v>
      </c>
      <c r="BL147">
        <v>1</v>
      </c>
      <c r="BM147" t="s">
        <v>59</v>
      </c>
      <c r="BN147">
        <v>15</v>
      </c>
      <c r="BO147" t="s">
        <v>60</v>
      </c>
      <c r="BP147">
        <v>2</v>
      </c>
      <c r="BQ147" t="s">
        <v>61</v>
      </c>
      <c r="BR147">
        <v>11</v>
      </c>
      <c r="BS147" t="s">
        <v>62</v>
      </c>
      <c r="BT147">
        <v>6</v>
      </c>
      <c r="BU147" t="s">
        <v>63</v>
      </c>
      <c r="BV147">
        <v>25</v>
      </c>
      <c r="BW147" t="s">
        <v>64</v>
      </c>
      <c r="BX147">
        <v>69</v>
      </c>
      <c r="BY147" t="s">
        <v>65</v>
      </c>
      <c r="BZ147">
        <v>46</v>
      </c>
      <c r="CA147" t="s">
        <v>66</v>
      </c>
      <c r="CB147">
        <v>28</v>
      </c>
      <c r="CC147" t="s">
        <v>67</v>
      </c>
      <c r="CD147">
        <v>67</v>
      </c>
      <c r="CE147" t="s">
        <v>68</v>
      </c>
      <c r="CF147">
        <v>51</v>
      </c>
      <c r="CG147" t="s">
        <v>69</v>
      </c>
      <c r="CH147">
        <v>55</v>
      </c>
      <c r="CI147" t="s">
        <v>70</v>
      </c>
      <c r="CJ147">
        <v>51</v>
      </c>
      <c r="CK147" t="s">
        <v>71</v>
      </c>
      <c r="CL147">
        <v>47</v>
      </c>
      <c r="CM147" t="s">
        <v>72</v>
      </c>
      <c r="CN147">
        <v>62</v>
      </c>
      <c r="CO147" t="s">
        <v>73</v>
      </c>
      <c r="CP147">
        <v>79</v>
      </c>
      <c r="CQ147" t="s">
        <v>74</v>
      </c>
      <c r="CR147">
        <v>63</v>
      </c>
      <c r="CS147" t="s">
        <v>75</v>
      </c>
      <c r="CT147">
        <v>49</v>
      </c>
      <c r="CU147" t="s">
        <v>76</v>
      </c>
      <c r="CV147">
        <v>28</v>
      </c>
      <c r="CW147" t="s">
        <v>77</v>
      </c>
      <c r="CX147">
        <v>71</v>
      </c>
      <c r="CY147" t="s">
        <v>78</v>
      </c>
      <c r="CZ147">
        <v>52</v>
      </c>
      <c r="DA147" t="s">
        <v>79</v>
      </c>
      <c r="DD147">
        <v>51</v>
      </c>
      <c r="DE147" t="s">
        <v>81</v>
      </c>
      <c r="DF147">
        <v>56</v>
      </c>
      <c r="DG147" t="s">
        <v>82</v>
      </c>
      <c r="DH147">
        <v>49</v>
      </c>
      <c r="DI147" t="s">
        <v>83</v>
      </c>
      <c r="DJ147">
        <v>59</v>
      </c>
      <c r="DK147" t="s">
        <v>84</v>
      </c>
      <c r="DL147">
        <v>15</v>
      </c>
      <c r="DM147" t="s">
        <v>85</v>
      </c>
      <c r="DN147">
        <v>55</v>
      </c>
      <c r="DO147" t="s">
        <v>86</v>
      </c>
      <c r="DP147">
        <v>55</v>
      </c>
      <c r="DQ147" t="s">
        <v>87</v>
      </c>
      <c r="DR147">
        <v>70</v>
      </c>
      <c r="DS147" t="s">
        <v>88</v>
      </c>
      <c r="DT147">
        <v>67</v>
      </c>
      <c r="DU147" t="s">
        <v>89</v>
      </c>
      <c r="DV147">
        <v>21</v>
      </c>
      <c r="DW147" t="s">
        <v>90</v>
      </c>
      <c r="DX147">
        <v>57</v>
      </c>
      <c r="DY147" t="s">
        <v>91</v>
      </c>
      <c r="DZ147">
        <v>50</v>
      </c>
      <c r="EA147" t="s">
        <v>92</v>
      </c>
      <c r="EB147">
        <v>59</v>
      </c>
      <c r="EC147" t="s">
        <v>93</v>
      </c>
      <c r="ED147">
        <v>59</v>
      </c>
      <c r="EE147" t="s">
        <v>94</v>
      </c>
      <c r="EF147">
        <v>50</v>
      </c>
      <c r="EG147" t="s">
        <v>95</v>
      </c>
      <c r="QY147">
        <f t="shared" si="50"/>
        <v>36</v>
      </c>
      <c r="QZ147">
        <f t="shared" si="51"/>
        <v>2021</v>
      </c>
      <c r="RA147" s="2">
        <f t="shared" si="52"/>
        <v>44437</v>
      </c>
      <c r="RB147" s="1">
        <f t="shared" si="53"/>
        <v>56</v>
      </c>
      <c r="RC147" s="1">
        <f t="shared" si="55"/>
        <v>66</v>
      </c>
      <c r="RD147" s="1">
        <f t="shared" si="56"/>
        <v>71</v>
      </c>
      <c r="RE147" s="1">
        <f t="shared" si="57"/>
        <v>66</v>
      </c>
      <c r="RF147" s="1">
        <f t="shared" si="58"/>
        <v>60</v>
      </c>
      <c r="RG147" s="23">
        <f t="shared" si="59"/>
        <v>53</v>
      </c>
      <c r="RH147" s="1">
        <f t="shared" si="60"/>
        <v>75</v>
      </c>
      <c r="RI147" s="1">
        <f t="shared" si="61"/>
        <v>88</v>
      </c>
      <c r="RJ147" s="1">
        <f t="shared" si="62"/>
        <v>72</v>
      </c>
      <c r="RK147" s="1">
        <f t="shared" si="63"/>
        <v>31</v>
      </c>
      <c r="RL147" s="1">
        <f t="shared" si="64"/>
        <v>59</v>
      </c>
      <c r="RM147" s="1">
        <f t="shared" si="65"/>
        <v>69</v>
      </c>
      <c r="RN147" s="1">
        <f t="shared" si="66"/>
        <v>67</v>
      </c>
      <c r="RO147" s="1">
        <f t="shared" si="67"/>
        <v>15</v>
      </c>
      <c r="RP147" s="1">
        <f t="shared" si="68"/>
        <v>68</v>
      </c>
      <c r="RQ147" s="1">
        <f t="shared" si="69"/>
        <v>22</v>
      </c>
      <c r="RR147" s="1">
        <f t="shared" si="70"/>
        <v>72</v>
      </c>
      <c r="RS147" s="1">
        <f t="shared" si="54"/>
        <v>81</v>
      </c>
      <c r="RT147" s="1">
        <f t="shared" si="71"/>
        <v>75</v>
      </c>
    </row>
    <row r="148" spans="1:488" x14ac:dyDescent="0.25">
      <c r="A148">
        <f t="shared" si="48"/>
        <v>35</v>
      </c>
      <c r="B148">
        <f t="shared" si="49"/>
        <v>2021</v>
      </c>
      <c r="C148" s="2">
        <v>44430</v>
      </c>
      <c r="D148">
        <v>11</v>
      </c>
      <c r="E148" t="s">
        <v>29</v>
      </c>
      <c r="F148">
        <v>45</v>
      </c>
      <c r="G148" t="s">
        <v>30</v>
      </c>
      <c r="H148">
        <v>28</v>
      </c>
      <c r="I148" t="s">
        <v>31</v>
      </c>
      <c r="J148">
        <v>11</v>
      </c>
      <c r="K148" t="s">
        <v>32</v>
      </c>
      <c r="L148">
        <v>5</v>
      </c>
      <c r="M148" t="s">
        <v>33</v>
      </c>
      <c r="N148">
        <v>18</v>
      </c>
      <c r="O148" t="s">
        <v>34</v>
      </c>
      <c r="P148">
        <v>22</v>
      </c>
      <c r="Q148" t="s">
        <v>35</v>
      </c>
      <c r="R148">
        <v>5</v>
      </c>
      <c r="S148" t="s">
        <v>36</v>
      </c>
      <c r="T148">
        <v>13</v>
      </c>
      <c r="U148" t="s">
        <v>37</v>
      </c>
      <c r="V148">
        <v>20</v>
      </c>
      <c r="W148" t="s">
        <v>38</v>
      </c>
      <c r="X148">
        <v>12</v>
      </c>
      <c r="Y148" t="s">
        <v>39</v>
      </c>
      <c r="Z148">
        <v>9</v>
      </c>
      <c r="AA148" t="s">
        <v>40</v>
      </c>
      <c r="AB148">
        <v>5</v>
      </c>
      <c r="AC148" t="s">
        <v>41</v>
      </c>
      <c r="AD148">
        <v>13</v>
      </c>
      <c r="AE148" t="s">
        <v>42</v>
      </c>
      <c r="AF148">
        <v>12</v>
      </c>
      <c r="AG148" t="s">
        <v>43</v>
      </c>
      <c r="AH148">
        <v>20</v>
      </c>
      <c r="AI148" t="s">
        <v>44</v>
      </c>
      <c r="AJ148">
        <v>19</v>
      </c>
      <c r="AK148" t="s">
        <v>45</v>
      </c>
      <c r="AL148">
        <v>3</v>
      </c>
      <c r="AM148" t="s">
        <v>46</v>
      </c>
      <c r="AN148">
        <v>12</v>
      </c>
      <c r="AO148" t="s">
        <v>47</v>
      </c>
      <c r="AP148">
        <v>8</v>
      </c>
      <c r="AQ148" t="s">
        <v>48</v>
      </c>
      <c r="AT148">
        <v>20</v>
      </c>
      <c r="AU148" t="s">
        <v>50</v>
      </c>
      <c r="AV148">
        <v>17</v>
      </c>
      <c r="AW148" t="s">
        <v>51</v>
      </c>
      <c r="AX148">
        <v>19</v>
      </c>
      <c r="AY148" t="s">
        <v>52</v>
      </c>
      <c r="AZ148">
        <v>11</v>
      </c>
      <c r="BA148" t="s">
        <v>53</v>
      </c>
      <c r="BD148">
        <v>19</v>
      </c>
      <c r="BE148" t="s">
        <v>55</v>
      </c>
      <c r="BF148">
        <v>7</v>
      </c>
      <c r="BG148" t="s">
        <v>56</v>
      </c>
      <c r="BH148">
        <v>14</v>
      </c>
      <c r="BI148" t="s">
        <v>57</v>
      </c>
      <c r="BJ148">
        <v>20</v>
      </c>
      <c r="BK148" t="s">
        <v>58</v>
      </c>
      <c r="BL148">
        <v>1</v>
      </c>
      <c r="BM148" t="s">
        <v>59</v>
      </c>
      <c r="BN148">
        <v>14</v>
      </c>
      <c r="BO148" t="s">
        <v>60</v>
      </c>
      <c r="BP148">
        <v>3</v>
      </c>
      <c r="BQ148" t="s">
        <v>61</v>
      </c>
      <c r="BR148">
        <v>8</v>
      </c>
      <c r="BS148" t="s">
        <v>62</v>
      </c>
      <c r="BT148">
        <v>6</v>
      </c>
      <c r="BU148" t="s">
        <v>63</v>
      </c>
      <c r="BV148">
        <v>24</v>
      </c>
      <c r="BW148" t="s">
        <v>64</v>
      </c>
      <c r="BX148">
        <v>76</v>
      </c>
      <c r="BY148" t="s">
        <v>65</v>
      </c>
      <c r="BZ148">
        <v>47</v>
      </c>
      <c r="CA148" t="s">
        <v>66</v>
      </c>
      <c r="CB148">
        <v>24</v>
      </c>
      <c r="CC148" t="s">
        <v>67</v>
      </c>
      <c r="CD148">
        <v>67</v>
      </c>
      <c r="CE148" t="s">
        <v>68</v>
      </c>
      <c r="CF148">
        <v>47</v>
      </c>
      <c r="CG148" t="s">
        <v>69</v>
      </c>
      <c r="CH148">
        <v>55</v>
      </c>
      <c r="CI148" t="s">
        <v>70</v>
      </c>
      <c r="CJ148">
        <v>52</v>
      </c>
      <c r="CK148" t="s">
        <v>71</v>
      </c>
      <c r="CL148">
        <v>53</v>
      </c>
      <c r="CM148" t="s">
        <v>72</v>
      </c>
      <c r="CN148">
        <v>62</v>
      </c>
      <c r="CO148" t="s">
        <v>73</v>
      </c>
      <c r="CP148">
        <v>72</v>
      </c>
      <c r="CQ148" t="s">
        <v>74</v>
      </c>
      <c r="CR148">
        <v>40</v>
      </c>
      <c r="CS148" t="s">
        <v>75</v>
      </c>
      <c r="CT148">
        <v>53</v>
      </c>
      <c r="CU148" t="s">
        <v>76</v>
      </c>
      <c r="CV148">
        <v>28</v>
      </c>
      <c r="CW148" t="s">
        <v>77</v>
      </c>
      <c r="CX148">
        <v>66</v>
      </c>
      <c r="CY148" t="s">
        <v>78</v>
      </c>
      <c r="CZ148">
        <v>53</v>
      </c>
      <c r="DA148" t="s">
        <v>79</v>
      </c>
      <c r="DD148">
        <v>49</v>
      </c>
      <c r="DE148" t="s">
        <v>81</v>
      </c>
      <c r="DF148">
        <v>62</v>
      </c>
      <c r="DG148" t="s">
        <v>82</v>
      </c>
      <c r="DH148">
        <v>62</v>
      </c>
      <c r="DI148" t="s">
        <v>83</v>
      </c>
      <c r="DJ148">
        <v>59</v>
      </c>
      <c r="DK148" t="s">
        <v>84</v>
      </c>
      <c r="DL148">
        <v>12</v>
      </c>
      <c r="DM148" t="s">
        <v>85</v>
      </c>
      <c r="DN148">
        <v>54</v>
      </c>
      <c r="DO148" t="s">
        <v>86</v>
      </c>
      <c r="DP148">
        <v>56</v>
      </c>
      <c r="DQ148" t="s">
        <v>87</v>
      </c>
      <c r="DR148">
        <v>68</v>
      </c>
      <c r="DS148" t="s">
        <v>88</v>
      </c>
      <c r="DT148">
        <v>71</v>
      </c>
      <c r="DU148" t="s">
        <v>89</v>
      </c>
      <c r="DV148">
        <v>24</v>
      </c>
      <c r="DW148" t="s">
        <v>90</v>
      </c>
      <c r="DX148">
        <v>56</v>
      </c>
      <c r="DY148" t="s">
        <v>91</v>
      </c>
      <c r="DZ148">
        <v>56</v>
      </c>
      <c r="EA148" t="s">
        <v>92</v>
      </c>
      <c r="EB148">
        <v>50</v>
      </c>
      <c r="EC148" t="s">
        <v>93</v>
      </c>
      <c r="ED148">
        <v>51</v>
      </c>
      <c r="EE148" t="s">
        <v>94</v>
      </c>
      <c r="EF148">
        <v>51</v>
      </c>
      <c r="EG148" t="s">
        <v>95</v>
      </c>
      <c r="QY148">
        <f t="shared" si="50"/>
        <v>35</v>
      </c>
      <c r="QZ148">
        <f t="shared" si="51"/>
        <v>2021</v>
      </c>
      <c r="RA148" s="2">
        <f t="shared" si="52"/>
        <v>44430</v>
      </c>
      <c r="RB148" s="1">
        <f t="shared" si="53"/>
        <v>56</v>
      </c>
      <c r="RC148" s="1">
        <f t="shared" si="55"/>
        <v>69</v>
      </c>
      <c r="RD148" s="1">
        <f t="shared" si="56"/>
        <v>67</v>
      </c>
      <c r="RE148" s="1">
        <f t="shared" si="57"/>
        <v>67</v>
      </c>
      <c r="RF148" s="1">
        <f t="shared" si="58"/>
        <v>61</v>
      </c>
      <c r="RG148" s="23">
        <f t="shared" si="59"/>
        <v>58</v>
      </c>
      <c r="RH148" s="1">
        <f t="shared" si="60"/>
        <v>75</v>
      </c>
      <c r="RI148" s="1">
        <f t="shared" si="61"/>
        <v>84</v>
      </c>
      <c r="RJ148" s="1">
        <f t="shared" si="62"/>
        <v>72</v>
      </c>
      <c r="RK148" s="1">
        <f t="shared" si="63"/>
        <v>31</v>
      </c>
      <c r="RL148" s="1">
        <f t="shared" si="64"/>
        <v>61</v>
      </c>
      <c r="RM148" s="1">
        <f t="shared" si="65"/>
        <v>69</v>
      </c>
      <c r="RN148" s="1">
        <f t="shared" si="66"/>
        <v>70</v>
      </c>
      <c r="RO148" s="1">
        <f t="shared" si="67"/>
        <v>12</v>
      </c>
      <c r="RP148" s="1">
        <f t="shared" si="68"/>
        <v>73</v>
      </c>
      <c r="RQ148" s="1">
        <f t="shared" si="69"/>
        <v>25</v>
      </c>
      <c r="RR148" s="1">
        <f t="shared" si="70"/>
        <v>70</v>
      </c>
      <c r="RS148" s="1">
        <f t="shared" si="54"/>
        <v>78</v>
      </c>
      <c r="RT148" s="1">
        <f t="shared" si="71"/>
        <v>75</v>
      </c>
    </row>
    <row r="149" spans="1:488" x14ac:dyDescent="0.25">
      <c r="A149">
        <f t="shared" si="48"/>
        <v>34</v>
      </c>
      <c r="B149">
        <f t="shared" si="49"/>
        <v>2021</v>
      </c>
      <c r="C149" s="2">
        <v>44423</v>
      </c>
      <c r="D149">
        <v>12</v>
      </c>
      <c r="E149" t="s">
        <v>29</v>
      </c>
      <c r="F149">
        <v>45</v>
      </c>
      <c r="G149" t="s">
        <v>30</v>
      </c>
      <c r="H149">
        <v>28</v>
      </c>
      <c r="I149" t="s">
        <v>31</v>
      </c>
      <c r="J149">
        <v>11</v>
      </c>
      <c r="K149" t="s">
        <v>32</v>
      </c>
      <c r="L149">
        <v>4</v>
      </c>
      <c r="M149" t="s">
        <v>33</v>
      </c>
      <c r="N149">
        <v>19</v>
      </c>
      <c r="O149" t="s">
        <v>34</v>
      </c>
      <c r="P149">
        <v>20</v>
      </c>
      <c r="Q149" t="s">
        <v>35</v>
      </c>
      <c r="R149">
        <v>8</v>
      </c>
      <c r="S149" t="s">
        <v>36</v>
      </c>
      <c r="T149">
        <v>12</v>
      </c>
      <c r="U149" t="s">
        <v>37</v>
      </c>
      <c r="V149">
        <v>29</v>
      </c>
      <c r="W149" t="s">
        <v>38</v>
      </c>
      <c r="X149">
        <v>12</v>
      </c>
      <c r="Y149" t="s">
        <v>39</v>
      </c>
      <c r="Z149">
        <v>9</v>
      </c>
      <c r="AA149" t="s">
        <v>40</v>
      </c>
      <c r="AB149">
        <v>7</v>
      </c>
      <c r="AC149" t="s">
        <v>41</v>
      </c>
      <c r="AD149">
        <v>11</v>
      </c>
      <c r="AE149" t="s">
        <v>42</v>
      </c>
      <c r="AF149">
        <v>12</v>
      </c>
      <c r="AG149" t="s">
        <v>43</v>
      </c>
      <c r="AH149">
        <v>18</v>
      </c>
      <c r="AI149" t="s">
        <v>44</v>
      </c>
      <c r="AJ149">
        <v>16</v>
      </c>
      <c r="AK149" t="s">
        <v>45</v>
      </c>
      <c r="AL149">
        <v>3</v>
      </c>
      <c r="AM149" t="s">
        <v>46</v>
      </c>
      <c r="AN149">
        <v>12</v>
      </c>
      <c r="AO149" t="s">
        <v>47</v>
      </c>
      <c r="AP149">
        <v>9</v>
      </c>
      <c r="AQ149" t="s">
        <v>48</v>
      </c>
      <c r="AT149">
        <v>19</v>
      </c>
      <c r="AU149" t="s">
        <v>50</v>
      </c>
      <c r="AV149">
        <v>17</v>
      </c>
      <c r="AW149" t="s">
        <v>51</v>
      </c>
      <c r="AX149">
        <v>17</v>
      </c>
      <c r="AY149" t="s">
        <v>52</v>
      </c>
      <c r="AZ149">
        <v>10</v>
      </c>
      <c r="BA149" t="s">
        <v>53</v>
      </c>
      <c r="BB149">
        <v>1</v>
      </c>
      <c r="BC149" t="s">
        <v>54</v>
      </c>
      <c r="BD149">
        <v>17</v>
      </c>
      <c r="BE149" t="s">
        <v>55</v>
      </c>
      <c r="BF149">
        <v>9</v>
      </c>
      <c r="BG149" t="s">
        <v>56</v>
      </c>
      <c r="BH149">
        <v>13</v>
      </c>
      <c r="BI149" t="s">
        <v>57</v>
      </c>
      <c r="BJ149">
        <v>12</v>
      </c>
      <c r="BK149" t="s">
        <v>58</v>
      </c>
      <c r="BL149">
        <v>1</v>
      </c>
      <c r="BM149" t="s">
        <v>59</v>
      </c>
      <c r="BN149">
        <v>16</v>
      </c>
      <c r="BO149" t="s">
        <v>60</v>
      </c>
      <c r="BP149">
        <v>4</v>
      </c>
      <c r="BQ149" t="s">
        <v>61</v>
      </c>
      <c r="BR149">
        <v>9</v>
      </c>
      <c r="BS149" t="s">
        <v>62</v>
      </c>
      <c r="BT149">
        <v>7</v>
      </c>
      <c r="BU149" t="s">
        <v>63</v>
      </c>
      <c r="BV149">
        <v>23</v>
      </c>
      <c r="BW149" t="s">
        <v>64</v>
      </c>
      <c r="BX149">
        <v>75</v>
      </c>
      <c r="BY149" t="s">
        <v>65</v>
      </c>
      <c r="BZ149">
        <v>43</v>
      </c>
      <c r="CA149" t="s">
        <v>66</v>
      </c>
      <c r="CB149">
        <v>15</v>
      </c>
      <c r="CC149" t="s">
        <v>67</v>
      </c>
      <c r="CD149">
        <v>65</v>
      </c>
      <c r="CE149" t="s">
        <v>68</v>
      </c>
      <c r="CF149">
        <v>42</v>
      </c>
      <c r="CG149" t="s">
        <v>69</v>
      </c>
      <c r="CH149">
        <v>56</v>
      </c>
      <c r="CI149" t="s">
        <v>70</v>
      </c>
      <c r="CJ149">
        <v>49</v>
      </c>
      <c r="CK149" t="s">
        <v>71</v>
      </c>
      <c r="CL149">
        <v>55</v>
      </c>
      <c r="CM149" t="s">
        <v>72</v>
      </c>
      <c r="CN149">
        <v>60</v>
      </c>
      <c r="CO149" t="s">
        <v>73</v>
      </c>
      <c r="CP149">
        <v>71</v>
      </c>
      <c r="CQ149" t="s">
        <v>74</v>
      </c>
      <c r="CR149">
        <v>45</v>
      </c>
      <c r="CS149" t="s">
        <v>75</v>
      </c>
      <c r="CT149">
        <v>59</v>
      </c>
      <c r="CU149" t="s">
        <v>76</v>
      </c>
      <c r="CV149">
        <v>26</v>
      </c>
      <c r="CW149" t="s">
        <v>77</v>
      </c>
      <c r="CX149">
        <v>67</v>
      </c>
      <c r="CY149" t="s">
        <v>78</v>
      </c>
      <c r="CZ149">
        <v>56</v>
      </c>
      <c r="DA149" t="s">
        <v>79</v>
      </c>
      <c r="DD149">
        <v>53</v>
      </c>
      <c r="DE149" t="s">
        <v>81</v>
      </c>
      <c r="DF149">
        <v>62</v>
      </c>
      <c r="DG149" t="s">
        <v>82</v>
      </c>
      <c r="DH149">
        <v>58</v>
      </c>
      <c r="DI149" t="s">
        <v>83</v>
      </c>
      <c r="DJ149">
        <v>64</v>
      </c>
      <c r="DK149" t="s">
        <v>84</v>
      </c>
      <c r="DL149">
        <v>13</v>
      </c>
      <c r="DM149" t="s">
        <v>85</v>
      </c>
      <c r="DN149">
        <v>56</v>
      </c>
      <c r="DO149" t="s">
        <v>86</v>
      </c>
      <c r="DP149">
        <v>47</v>
      </c>
      <c r="DQ149" t="s">
        <v>87</v>
      </c>
      <c r="DR149">
        <v>72</v>
      </c>
      <c r="DS149" t="s">
        <v>88</v>
      </c>
      <c r="DT149">
        <v>75</v>
      </c>
      <c r="DU149" t="s">
        <v>89</v>
      </c>
      <c r="DV149">
        <v>21</v>
      </c>
      <c r="DW149" t="s">
        <v>90</v>
      </c>
      <c r="DX149">
        <v>57</v>
      </c>
      <c r="DY149" t="s">
        <v>91</v>
      </c>
      <c r="DZ149">
        <v>56</v>
      </c>
      <c r="EA149" t="s">
        <v>92</v>
      </c>
      <c r="EB149">
        <v>59</v>
      </c>
      <c r="EC149" t="s">
        <v>93</v>
      </c>
      <c r="ED149">
        <v>54</v>
      </c>
      <c r="EE149" t="s">
        <v>94</v>
      </c>
      <c r="EF149">
        <v>54</v>
      </c>
      <c r="EG149" t="s">
        <v>95</v>
      </c>
      <c r="QY149">
        <f t="shared" si="50"/>
        <v>34</v>
      </c>
      <c r="QZ149">
        <f t="shared" si="51"/>
        <v>2021</v>
      </c>
      <c r="RA149" s="2">
        <f t="shared" si="52"/>
        <v>44423</v>
      </c>
      <c r="RB149" s="1">
        <f t="shared" si="53"/>
        <v>57</v>
      </c>
      <c r="RC149" s="1">
        <f t="shared" si="55"/>
        <v>63</v>
      </c>
      <c r="RD149" s="1">
        <f t="shared" si="56"/>
        <v>71</v>
      </c>
      <c r="RE149" s="1">
        <f t="shared" si="57"/>
        <v>68</v>
      </c>
      <c r="RF149" s="1">
        <f t="shared" si="58"/>
        <v>58</v>
      </c>
      <c r="RG149" s="23">
        <f t="shared" si="59"/>
        <v>62</v>
      </c>
      <c r="RH149" s="1">
        <f t="shared" si="60"/>
        <v>71</v>
      </c>
      <c r="RI149" s="1">
        <f t="shared" si="61"/>
        <v>83</v>
      </c>
      <c r="RJ149" s="1">
        <f t="shared" si="62"/>
        <v>75</v>
      </c>
      <c r="RK149" s="1">
        <f t="shared" si="63"/>
        <v>29</v>
      </c>
      <c r="RL149" s="1">
        <f t="shared" si="64"/>
        <v>65</v>
      </c>
      <c r="RM149" s="1">
        <f t="shared" si="65"/>
        <v>72</v>
      </c>
      <c r="RN149" s="1">
        <f t="shared" si="66"/>
        <v>74</v>
      </c>
      <c r="RO149" s="1">
        <f t="shared" si="67"/>
        <v>14</v>
      </c>
      <c r="RP149" s="1">
        <f t="shared" si="68"/>
        <v>73</v>
      </c>
      <c r="RQ149" s="1">
        <f t="shared" si="69"/>
        <v>22</v>
      </c>
      <c r="RR149" s="1">
        <f t="shared" si="70"/>
        <v>73</v>
      </c>
      <c r="RS149" s="1">
        <f t="shared" si="54"/>
        <v>79</v>
      </c>
      <c r="RT149" s="1">
        <f t="shared" si="71"/>
        <v>77</v>
      </c>
    </row>
    <row r="150" spans="1:488" x14ac:dyDescent="0.25">
      <c r="A150">
        <f t="shared" si="48"/>
        <v>33</v>
      </c>
      <c r="B150">
        <f t="shared" si="49"/>
        <v>2021</v>
      </c>
      <c r="C150" s="2">
        <v>44416</v>
      </c>
      <c r="D150">
        <v>12</v>
      </c>
      <c r="E150" t="s">
        <v>29</v>
      </c>
      <c r="F150">
        <v>48</v>
      </c>
      <c r="G150" t="s">
        <v>30</v>
      </c>
      <c r="H150">
        <v>27</v>
      </c>
      <c r="I150" t="s">
        <v>31</v>
      </c>
      <c r="J150">
        <v>10</v>
      </c>
      <c r="K150" t="s">
        <v>32</v>
      </c>
      <c r="L150">
        <v>3</v>
      </c>
      <c r="M150" t="s">
        <v>33</v>
      </c>
      <c r="N150">
        <v>14</v>
      </c>
      <c r="O150" t="s">
        <v>34</v>
      </c>
      <c r="P150">
        <v>19</v>
      </c>
      <c r="Q150" t="s">
        <v>35</v>
      </c>
      <c r="R150">
        <v>8</v>
      </c>
      <c r="S150" t="s">
        <v>36</v>
      </c>
      <c r="T150">
        <v>17</v>
      </c>
      <c r="U150" t="s">
        <v>37</v>
      </c>
      <c r="V150">
        <v>23</v>
      </c>
      <c r="W150" t="s">
        <v>38</v>
      </c>
      <c r="X150">
        <v>13</v>
      </c>
      <c r="Y150" t="s">
        <v>39</v>
      </c>
      <c r="Z150">
        <v>10</v>
      </c>
      <c r="AA150" t="s">
        <v>40</v>
      </c>
      <c r="AB150">
        <v>6</v>
      </c>
      <c r="AC150" t="s">
        <v>41</v>
      </c>
      <c r="AD150">
        <v>10</v>
      </c>
      <c r="AE150" t="s">
        <v>42</v>
      </c>
      <c r="AF150">
        <v>11</v>
      </c>
      <c r="AG150" t="s">
        <v>43</v>
      </c>
      <c r="AH150">
        <v>21</v>
      </c>
      <c r="AI150" t="s">
        <v>44</v>
      </c>
      <c r="AJ150">
        <v>13</v>
      </c>
      <c r="AK150" t="s">
        <v>45</v>
      </c>
      <c r="AL150">
        <v>4</v>
      </c>
      <c r="AM150" t="s">
        <v>46</v>
      </c>
      <c r="AN150">
        <v>13</v>
      </c>
      <c r="AO150" t="s">
        <v>47</v>
      </c>
      <c r="AP150">
        <v>7</v>
      </c>
      <c r="AQ150" t="s">
        <v>48</v>
      </c>
      <c r="AT150">
        <v>19</v>
      </c>
      <c r="AU150" t="s">
        <v>50</v>
      </c>
      <c r="AV150">
        <v>17</v>
      </c>
      <c r="AW150" t="s">
        <v>51</v>
      </c>
      <c r="AX150">
        <v>36</v>
      </c>
      <c r="AY150" t="s">
        <v>52</v>
      </c>
      <c r="AZ150">
        <v>11</v>
      </c>
      <c r="BA150" t="s">
        <v>53</v>
      </c>
      <c r="BB150">
        <v>1</v>
      </c>
      <c r="BC150" t="s">
        <v>54</v>
      </c>
      <c r="BD150">
        <v>16</v>
      </c>
      <c r="BE150" t="s">
        <v>55</v>
      </c>
      <c r="BF150">
        <v>7</v>
      </c>
      <c r="BG150" t="s">
        <v>56</v>
      </c>
      <c r="BH150">
        <v>13</v>
      </c>
      <c r="BI150" t="s">
        <v>57</v>
      </c>
      <c r="BJ150">
        <v>12</v>
      </c>
      <c r="BK150" t="s">
        <v>58</v>
      </c>
      <c r="BL150">
        <v>1</v>
      </c>
      <c r="BM150" t="s">
        <v>59</v>
      </c>
      <c r="BN150">
        <v>19</v>
      </c>
      <c r="BO150" t="s">
        <v>60</v>
      </c>
      <c r="BP150">
        <v>5</v>
      </c>
      <c r="BQ150" t="s">
        <v>61</v>
      </c>
      <c r="BR150">
        <v>12</v>
      </c>
      <c r="BS150" t="s">
        <v>62</v>
      </c>
      <c r="BT150">
        <v>8</v>
      </c>
      <c r="BU150" t="s">
        <v>63</v>
      </c>
      <c r="BV150">
        <v>20</v>
      </c>
      <c r="BW150" t="s">
        <v>64</v>
      </c>
      <c r="BX150">
        <v>79</v>
      </c>
      <c r="BY150" t="s">
        <v>65</v>
      </c>
      <c r="BZ150">
        <v>44</v>
      </c>
      <c r="CA150" t="s">
        <v>66</v>
      </c>
      <c r="CB150">
        <v>16</v>
      </c>
      <c r="CC150" t="s">
        <v>67</v>
      </c>
      <c r="CD150">
        <v>63</v>
      </c>
      <c r="CE150" t="s">
        <v>68</v>
      </c>
      <c r="CF150">
        <v>55</v>
      </c>
      <c r="CG150" t="s">
        <v>69</v>
      </c>
      <c r="CH150">
        <v>57</v>
      </c>
      <c r="CI150" t="s">
        <v>70</v>
      </c>
      <c r="CJ150">
        <v>50</v>
      </c>
      <c r="CK150" t="s">
        <v>71</v>
      </c>
      <c r="CL150">
        <v>54</v>
      </c>
      <c r="CM150" t="s">
        <v>72</v>
      </c>
      <c r="CN150">
        <v>64</v>
      </c>
      <c r="CO150" t="s">
        <v>73</v>
      </c>
      <c r="CP150">
        <v>73</v>
      </c>
      <c r="CQ150" t="s">
        <v>74</v>
      </c>
      <c r="CR150">
        <v>34</v>
      </c>
      <c r="CS150" t="s">
        <v>75</v>
      </c>
      <c r="CT150">
        <v>59</v>
      </c>
      <c r="CU150" t="s">
        <v>76</v>
      </c>
      <c r="CV150">
        <v>30</v>
      </c>
      <c r="CW150" t="s">
        <v>77</v>
      </c>
      <c r="CX150">
        <v>67</v>
      </c>
      <c r="CY150" t="s">
        <v>78</v>
      </c>
      <c r="CZ150">
        <v>55</v>
      </c>
      <c r="DA150" t="s">
        <v>79</v>
      </c>
      <c r="DD150">
        <v>57</v>
      </c>
      <c r="DE150" t="s">
        <v>81</v>
      </c>
      <c r="DF150">
        <v>62</v>
      </c>
      <c r="DG150" t="s">
        <v>82</v>
      </c>
      <c r="DH150">
        <v>42</v>
      </c>
      <c r="DI150" t="s">
        <v>83</v>
      </c>
      <c r="DJ150">
        <v>62</v>
      </c>
      <c r="DK150" t="s">
        <v>84</v>
      </c>
      <c r="DL150">
        <v>12</v>
      </c>
      <c r="DM150" t="s">
        <v>85</v>
      </c>
      <c r="DN150">
        <v>57</v>
      </c>
      <c r="DO150" t="s">
        <v>86</v>
      </c>
      <c r="DP150">
        <v>52</v>
      </c>
      <c r="DQ150" t="s">
        <v>87</v>
      </c>
      <c r="DR150">
        <v>69</v>
      </c>
      <c r="DS150" t="s">
        <v>88</v>
      </c>
      <c r="DT150">
        <v>82</v>
      </c>
      <c r="DU150" t="s">
        <v>89</v>
      </c>
      <c r="DV150">
        <v>26</v>
      </c>
      <c r="DW150" t="s">
        <v>90</v>
      </c>
      <c r="DX150">
        <v>60</v>
      </c>
      <c r="DY150" t="s">
        <v>91</v>
      </c>
      <c r="DZ150">
        <v>46</v>
      </c>
      <c r="EA150" t="s">
        <v>92</v>
      </c>
      <c r="EB150">
        <v>56</v>
      </c>
      <c r="EC150" t="s">
        <v>93</v>
      </c>
      <c r="ED150">
        <v>51</v>
      </c>
      <c r="EE150" t="s">
        <v>94</v>
      </c>
      <c r="EF150">
        <v>54</v>
      </c>
      <c r="EG150" t="s">
        <v>95</v>
      </c>
      <c r="QY150">
        <f t="shared" si="50"/>
        <v>33</v>
      </c>
      <c r="QZ150">
        <f t="shared" si="51"/>
        <v>2021</v>
      </c>
      <c r="RA150" s="2">
        <f t="shared" si="52"/>
        <v>44416</v>
      </c>
      <c r="RB150" s="1">
        <f t="shared" si="53"/>
        <v>60</v>
      </c>
      <c r="RC150" s="1">
        <f t="shared" si="55"/>
        <v>63</v>
      </c>
      <c r="RD150" s="1">
        <f t="shared" si="56"/>
        <v>78</v>
      </c>
      <c r="RE150" s="1">
        <f t="shared" si="57"/>
        <v>70</v>
      </c>
      <c r="RF150" s="1">
        <f t="shared" si="58"/>
        <v>60</v>
      </c>
      <c r="RG150" s="23">
        <f t="shared" si="59"/>
        <v>60</v>
      </c>
      <c r="RH150" s="1">
        <f t="shared" si="60"/>
        <v>74</v>
      </c>
      <c r="RI150" s="1">
        <f t="shared" si="61"/>
        <v>84</v>
      </c>
      <c r="RJ150" s="1">
        <f t="shared" si="62"/>
        <v>72</v>
      </c>
      <c r="RK150" s="1">
        <f t="shared" si="63"/>
        <v>34</v>
      </c>
      <c r="RL150" s="1">
        <f t="shared" si="64"/>
        <v>62</v>
      </c>
      <c r="RM150" s="1">
        <f t="shared" si="65"/>
        <v>76</v>
      </c>
      <c r="RN150" s="1">
        <f t="shared" si="66"/>
        <v>73</v>
      </c>
      <c r="RO150" s="1">
        <f t="shared" si="67"/>
        <v>13</v>
      </c>
      <c r="RP150" s="1">
        <f t="shared" si="68"/>
        <v>73</v>
      </c>
      <c r="RQ150" s="1">
        <f t="shared" si="69"/>
        <v>27</v>
      </c>
      <c r="RR150" s="1">
        <f t="shared" si="70"/>
        <v>79</v>
      </c>
      <c r="RS150" s="1">
        <f t="shared" si="54"/>
        <v>80</v>
      </c>
      <c r="RT150" s="1">
        <f t="shared" si="71"/>
        <v>74</v>
      </c>
    </row>
    <row r="151" spans="1:488" x14ac:dyDescent="0.25">
      <c r="A151">
        <f t="shared" si="48"/>
        <v>32</v>
      </c>
      <c r="B151">
        <f t="shared" si="49"/>
        <v>2021</v>
      </c>
      <c r="C151" s="2">
        <v>44409</v>
      </c>
      <c r="D151">
        <v>12</v>
      </c>
      <c r="E151" t="s">
        <v>29</v>
      </c>
      <c r="F151">
        <v>48</v>
      </c>
      <c r="G151" t="s">
        <v>30</v>
      </c>
      <c r="H151">
        <v>28</v>
      </c>
      <c r="I151" t="s">
        <v>31</v>
      </c>
      <c r="J151">
        <v>9</v>
      </c>
      <c r="K151" t="s">
        <v>32</v>
      </c>
      <c r="L151">
        <v>3</v>
      </c>
      <c r="M151" t="s">
        <v>33</v>
      </c>
      <c r="N151">
        <v>17</v>
      </c>
      <c r="O151" t="s">
        <v>34</v>
      </c>
      <c r="P151">
        <v>20</v>
      </c>
      <c r="Q151" t="s">
        <v>35</v>
      </c>
      <c r="R151">
        <v>9</v>
      </c>
      <c r="S151" t="s">
        <v>36</v>
      </c>
      <c r="T151">
        <v>13</v>
      </c>
      <c r="U151" t="s">
        <v>37</v>
      </c>
      <c r="V151">
        <v>24</v>
      </c>
      <c r="W151" t="s">
        <v>38</v>
      </c>
      <c r="X151">
        <v>14</v>
      </c>
      <c r="Y151" t="s">
        <v>39</v>
      </c>
      <c r="Z151">
        <v>10</v>
      </c>
      <c r="AA151" t="s">
        <v>40</v>
      </c>
      <c r="AB151">
        <v>6</v>
      </c>
      <c r="AC151" t="s">
        <v>41</v>
      </c>
      <c r="AD151">
        <v>10</v>
      </c>
      <c r="AE151" t="s">
        <v>42</v>
      </c>
      <c r="AF151">
        <v>10</v>
      </c>
      <c r="AG151" t="s">
        <v>43</v>
      </c>
      <c r="AH151">
        <v>24</v>
      </c>
      <c r="AI151" t="s">
        <v>44</v>
      </c>
      <c r="AJ151">
        <v>16</v>
      </c>
      <c r="AK151" t="s">
        <v>45</v>
      </c>
      <c r="AL151">
        <v>3</v>
      </c>
      <c r="AM151" t="s">
        <v>46</v>
      </c>
      <c r="AN151">
        <v>14</v>
      </c>
      <c r="AO151" t="s">
        <v>47</v>
      </c>
      <c r="AP151">
        <v>6</v>
      </c>
      <c r="AQ151" t="s">
        <v>48</v>
      </c>
      <c r="AT151">
        <v>21</v>
      </c>
      <c r="AU151" t="s">
        <v>50</v>
      </c>
      <c r="AV151">
        <v>28</v>
      </c>
      <c r="AW151" t="s">
        <v>51</v>
      </c>
      <c r="AX151">
        <v>37</v>
      </c>
      <c r="AY151" t="s">
        <v>52</v>
      </c>
      <c r="AZ151">
        <v>8</v>
      </c>
      <c r="BA151" t="s">
        <v>53</v>
      </c>
      <c r="BB151">
        <v>1</v>
      </c>
      <c r="BC151" t="s">
        <v>54</v>
      </c>
      <c r="BD151">
        <v>15</v>
      </c>
      <c r="BE151" t="s">
        <v>55</v>
      </c>
      <c r="BF151">
        <v>6</v>
      </c>
      <c r="BG151" t="s">
        <v>56</v>
      </c>
      <c r="BH151">
        <v>15</v>
      </c>
      <c r="BI151" t="s">
        <v>57</v>
      </c>
      <c r="BJ151">
        <v>6</v>
      </c>
      <c r="BK151" t="s">
        <v>58</v>
      </c>
      <c r="BL151">
        <v>1</v>
      </c>
      <c r="BM151" t="s">
        <v>59</v>
      </c>
      <c r="BN151">
        <v>19</v>
      </c>
      <c r="BO151" t="s">
        <v>60</v>
      </c>
      <c r="BP151">
        <v>2</v>
      </c>
      <c r="BQ151" t="s">
        <v>61</v>
      </c>
      <c r="BR151">
        <v>14</v>
      </c>
      <c r="BS151" t="s">
        <v>62</v>
      </c>
      <c r="BT151">
        <v>8</v>
      </c>
      <c r="BU151" t="s">
        <v>63</v>
      </c>
      <c r="BV151">
        <v>18</v>
      </c>
      <c r="BW151" t="s">
        <v>64</v>
      </c>
      <c r="BX151">
        <v>74</v>
      </c>
      <c r="BY151" t="s">
        <v>65</v>
      </c>
      <c r="BZ151">
        <v>44</v>
      </c>
      <c r="CA151" t="s">
        <v>66</v>
      </c>
      <c r="CB151">
        <v>19</v>
      </c>
      <c r="CC151" t="s">
        <v>67</v>
      </c>
      <c r="CD151">
        <v>66</v>
      </c>
      <c r="CE151" t="s">
        <v>68</v>
      </c>
      <c r="CF151">
        <v>43</v>
      </c>
      <c r="CG151" t="s">
        <v>69</v>
      </c>
      <c r="CH151">
        <v>58</v>
      </c>
      <c r="CI151" t="s">
        <v>70</v>
      </c>
      <c r="CJ151">
        <v>51</v>
      </c>
      <c r="CK151" t="s">
        <v>71</v>
      </c>
      <c r="CL151">
        <v>53</v>
      </c>
      <c r="CM151" t="s">
        <v>72</v>
      </c>
      <c r="CN151">
        <v>73</v>
      </c>
      <c r="CO151" t="s">
        <v>73</v>
      </c>
      <c r="CP151">
        <v>73</v>
      </c>
      <c r="CQ151" t="s">
        <v>74</v>
      </c>
      <c r="CR151">
        <v>35</v>
      </c>
      <c r="CS151" t="s">
        <v>75</v>
      </c>
      <c r="CT151">
        <v>56</v>
      </c>
      <c r="CU151" t="s">
        <v>76</v>
      </c>
      <c r="CV151">
        <v>31</v>
      </c>
      <c r="CW151" t="s">
        <v>77</v>
      </c>
      <c r="CX151">
        <v>68</v>
      </c>
      <c r="CY151" t="s">
        <v>78</v>
      </c>
      <c r="CZ151">
        <v>53</v>
      </c>
      <c r="DA151" t="s">
        <v>79</v>
      </c>
      <c r="DD151">
        <v>59</v>
      </c>
      <c r="DE151" t="s">
        <v>81</v>
      </c>
      <c r="DF151">
        <v>51</v>
      </c>
      <c r="DG151" t="s">
        <v>82</v>
      </c>
      <c r="DH151">
        <v>42</v>
      </c>
      <c r="DI151" t="s">
        <v>83</v>
      </c>
      <c r="DJ151">
        <v>60</v>
      </c>
      <c r="DK151" t="s">
        <v>84</v>
      </c>
      <c r="DL151">
        <v>16</v>
      </c>
      <c r="DM151" t="s">
        <v>85</v>
      </c>
      <c r="DN151">
        <v>59</v>
      </c>
      <c r="DO151" t="s">
        <v>86</v>
      </c>
      <c r="DP151">
        <v>61</v>
      </c>
      <c r="DQ151" t="s">
        <v>87</v>
      </c>
      <c r="DR151">
        <v>69</v>
      </c>
      <c r="DS151" t="s">
        <v>88</v>
      </c>
      <c r="DT151">
        <v>90</v>
      </c>
      <c r="DU151" t="s">
        <v>89</v>
      </c>
      <c r="DV151">
        <v>29</v>
      </c>
      <c r="DW151" t="s">
        <v>90</v>
      </c>
      <c r="DX151">
        <v>60</v>
      </c>
      <c r="DY151" t="s">
        <v>91</v>
      </c>
      <c r="DZ151">
        <v>48</v>
      </c>
      <c r="EA151" t="s">
        <v>92</v>
      </c>
      <c r="EB151">
        <v>61</v>
      </c>
      <c r="EC151" t="s">
        <v>93</v>
      </c>
      <c r="ED151">
        <v>50</v>
      </c>
      <c r="EE151" t="s">
        <v>94</v>
      </c>
      <c r="EF151">
        <v>54</v>
      </c>
      <c r="EG151" t="s">
        <v>95</v>
      </c>
      <c r="QY151">
        <f t="shared" si="50"/>
        <v>32</v>
      </c>
      <c r="QZ151">
        <f t="shared" si="51"/>
        <v>2021</v>
      </c>
      <c r="RA151" s="2">
        <f t="shared" si="52"/>
        <v>44409</v>
      </c>
      <c r="RB151" s="1">
        <f t="shared" si="53"/>
        <v>60</v>
      </c>
      <c r="RC151" s="1">
        <f t="shared" si="55"/>
        <v>64</v>
      </c>
      <c r="RD151" s="1">
        <f t="shared" si="56"/>
        <v>67</v>
      </c>
      <c r="RE151" s="1">
        <f t="shared" si="57"/>
        <v>72</v>
      </c>
      <c r="RF151" s="1">
        <f t="shared" si="58"/>
        <v>61</v>
      </c>
      <c r="RG151" s="23">
        <f t="shared" si="59"/>
        <v>59</v>
      </c>
      <c r="RH151" s="1">
        <f t="shared" si="60"/>
        <v>83</v>
      </c>
      <c r="RI151" s="1">
        <f t="shared" si="61"/>
        <v>83</v>
      </c>
      <c r="RJ151" s="1">
        <f t="shared" si="62"/>
        <v>72</v>
      </c>
      <c r="RK151" s="1">
        <f t="shared" si="63"/>
        <v>34</v>
      </c>
      <c r="RL151" s="1">
        <f t="shared" si="64"/>
        <v>59</v>
      </c>
      <c r="RM151" s="1">
        <f t="shared" si="65"/>
        <v>80</v>
      </c>
      <c r="RN151" s="1">
        <f t="shared" si="66"/>
        <v>68</v>
      </c>
      <c r="RO151" s="1">
        <f t="shared" si="67"/>
        <v>17</v>
      </c>
      <c r="RP151" s="1">
        <f t="shared" si="68"/>
        <v>74</v>
      </c>
      <c r="RQ151" s="1">
        <f t="shared" si="69"/>
        <v>30</v>
      </c>
      <c r="RR151" s="1">
        <f t="shared" si="70"/>
        <v>79</v>
      </c>
      <c r="RS151" s="1">
        <f t="shared" si="54"/>
        <v>82</v>
      </c>
      <c r="RT151" s="1">
        <f t="shared" si="71"/>
        <v>72</v>
      </c>
    </row>
    <row r="152" spans="1:488" x14ac:dyDescent="0.25">
      <c r="A152">
        <f t="shared" si="48"/>
        <v>31</v>
      </c>
      <c r="B152">
        <f t="shared" si="49"/>
        <v>2021</v>
      </c>
      <c r="C152" s="2">
        <v>44402</v>
      </c>
      <c r="D152">
        <v>11</v>
      </c>
      <c r="E152" t="s">
        <v>29</v>
      </c>
      <c r="F152">
        <v>47</v>
      </c>
      <c r="G152" t="s">
        <v>30</v>
      </c>
      <c r="H152">
        <v>30</v>
      </c>
      <c r="I152" t="s">
        <v>31</v>
      </c>
      <c r="J152">
        <v>9</v>
      </c>
      <c r="K152" t="s">
        <v>32</v>
      </c>
      <c r="L152">
        <v>3</v>
      </c>
      <c r="M152" t="s">
        <v>33</v>
      </c>
      <c r="N152">
        <v>18</v>
      </c>
      <c r="O152" t="s">
        <v>34</v>
      </c>
      <c r="P152">
        <v>19</v>
      </c>
      <c r="Q152" t="s">
        <v>35</v>
      </c>
      <c r="R152">
        <v>8</v>
      </c>
      <c r="S152" t="s">
        <v>36</v>
      </c>
      <c r="T152">
        <v>10</v>
      </c>
      <c r="U152" t="s">
        <v>37</v>
      </c>
      <c r="V152">
        <v>20</v>
      </c>
      <c r="W152" t="s">
        <v>38</v>
      </c>
      <c r="X152">
        <v>13</v>
      </c>
      <c r="Y152" t="s">
        <v>39</v>
      </c>
      <c r="Z152">
        <v>9</v>
      </c>
      <c r="AA152" t="s">
        <v>40</v>
      </c>
      <c r="AB152">
        <v>5</v>
      </c>
      <c r="AC152" t="s">
        <v>41</v>
      </c>
      <c r="AD152">
        <v>12</v>
      </c>
      <c r="AE152" t="s">
        <v>42</v>
      </c>
      <c r="AF152">
        <v>13</v>
      </c>
      <c r="AG152" t="s">
        <v>43</v>
      </c>
      <c r="AH152">
        <v>16</v>
      </c>
      <c r="AI152" t="s">
        <v>44</v>
      </c>
      <c r="AJ152">
        <v>14</v>
      </c>
      <c r="AK152" t="s">
        <v>45</v>
      </c>
      <c r="AL152">
        <v>3</v>
      </c>
      <c r="AM152" t="s">
        <v>46</v>
      </c>
      <c r="AN152">
        <v>13</v>
      </c>
      <c r="AO152" t="s">
        <v>47</v>
      </c>
      <c r="AP152">
        <v>6</v>
      </c>
      <c r="AQ152" t="s">
        <v>48</v>
      </c>
      <c r="AT152">
        <v>23</v>
      </c>
      <c r="AU152" t="s">
        <v>50</v>
      </c>
      <c r="AV152">
        <v>44</v>
      </c>
      <c r="AW152" t="s">
        <v>51</v>
      </c>
      <c r="AX152">
        <v>30</v>
      </c>
      <c r="AY152" t="s">
        <v>52</v>
      </c>
      <c r="AZ152">
        <v>12</v>
      </c>
      <c r="BA152" t="s">
        <v>53</v>
      </c>
      <c r="BB152">
        <v>1</v>
      </c>
      <c r="BC152" t="s">
        <v>54</v>
      </c>
      <c r="BD152">
        <v>12</v>
      </c>
      <c r="BE152" t="s">
        <v>55</v>
      </c>
      <c r="BF152">
        <v>6</v>
      </c>
      <c r="BG152" t="s">
        <v>56</v>
      </c>
      <c r="BH152">
        <v>17</v>
      </c>
      <c r="BI152" t="s">
        <v>57</v>
      </c>
      <c r="BJ152">
        <v>9</v>
      </c>
      <c r="BK152" t="s">
        <v>58</v>
      </c>
      <c r="BL152">
        <v>1</v>
      </c>
      <c r="BM152" t="s">
        <v>59</v>
      </c>
      <c r="BN152">
        <v>19</v>
      </c>
      <c r="BO152" t="s">
        <v>60</v>
      </c>
      <c r="BP152">
        <v>5</v>
      </c>
      <c r="BQ152" t="s">
        <v>61</v>
      </c>
      <c r="BR152">
        <v>12</v>
      </c>
      <c r="BS152" t="s">
        <v>62</v>
      </c>
      <c r="BT152">
        <v>8</v>
      </c>
      <c r="BU152" t="s">
        <v>63</v>
      </c>
      <c r="BV152">
        <v>16</v>
      </c>
      <c r="BW152" t="s">
        <v>64</v>
      </c>
      <c r="BX152">
        <v>71</v>
      </c>
      <c r="BY152" t="s">
        <v>65</v>
      </c>
      <c r="BZ152">
        <v>45</v>
      </c>
      <c r="CA152" t="s">
        <v>66</v>
      </c>
      <c r="CB152">
        <v>36</v>
      </c>
      <c r="CC152" t="s">
        <v>67</v>
      </c>
      <c r="CD152">
        <v>69</v>
      </c>
      <c r="CE152" t="s">
        <v>68</v>
      </c>
      <c r="CF152">
        <v>44</v>
      </c>
      <c r="CG152" t="s">
        <v>69</v>
      </c>
      <c r="CH152">
        <v>55</v>
      </c>
      <c r="CI152" t="s">
        <v>70</v>
      </c>
      <c r="CJ152">
        <v>52</v>
      </c>
      <c r="CK152" t="s">
        <v>71</v>
      </c>
      <c r="CL152">
        <v>57</v>
      </c>
      <c r="CM152" t="s">
        <v>72</v>
      </c>
      <c r="CN152">
        <v>70</v>
      </c>
      <c r="CO152" t="s">
        <v>73</v>
      </c>
      <c r="CP152">
        <v>69</v>
      </c>
      <c r="CQ152" t="s">
        <v>74</v>
      </c>
      <c r="CR152">
        <v>42</v>
      </c>
      <c r="CS152" t="s">
        <v>75</v>
      </c>
      <c r="CT152">
        <v>58</v>
      </c>
      <c r="CU152" t="s">
        <v>76</v>
      </c>
      <c r="CV152">
        <v>33</v>
      </c>
      <c r="CW152" t="s">
        <v>77</v>
      </c>
      <c r="CX152">
        <v>68</v>
      </c>
      <c r="CY152" t="s">
        <v>78</v>
      </c>
      <c r="CZ152">
        <v>55</v>
      </c>
      <c r="DA152" t="s">
        <v>79</v>
      </c>
      <c r="DD152">
        <v>59</v>
      </c>
      <c r="DE152" t="s">
        <v>81</v>
      </c>
      <c r="DF152">
        <v>43</v>
      </c>
      <c r="DG152" t="s">
        <v>82</v>
      </c>
      <c r="DH152">
        <v>42</v>
      </c>
      <c r="DI152" t="s">
        <v>83</v>
      </c>
      <c r="DJ152">
        <v>54</v>
      </c>
      <c r="DK152" t="s">
        <v>84</v>
      </c>
      <c r="DL152">
        <v>16</v>
      </c>
      <c r="DM152" t="s">
        <v>85</v>
      </c>
      <c r="DN152">
        <v>56</v>
      </c>
      <c r="DO152" t="s">
        <v>86</v>
      </c>
      <c r="DP152">
        <v>58</v>
      </c>
      <c r="DQ152" t="s">
        <v>87</v>
      </c>
      <c r="DR152">
        <v>68</v>
      </c>
      <c r="DS152" t="s">
        <v>88</v>
      </c>
      <c r="DT152">
        <v>84</v>
      </c>
      <c r="DU152" t="s">
        <v>89</v>
      </c>
      <c r="DV152">
        <v>25</v>
      </c>
      <c r="DW152" t="s">
        <v>90</v>
      </c>
      <c r="DX152">
        <v>59</v>
      </c>
      <c r="DY152" t="s">
        <v>91</v>
      </c>
      <c r="DZ152">
        <v>41</v>
      </c>
      <c r="EA152" t="s">
        <v>92</v>
      </c>
      <c r="EB152">
        <v>53</v>
      </c>
      <c r="EC152" t="s">
        <v>93</v>
      </c>
      <c r="ED152">
        <v>55</v>
      </c>
      <c r="EE152" t="s">
        <v>94</v>
      </c>
      <c r="EF152">
        <v>56</v>
      </c>
      <c r="EG152" t="s">
        <v>95</v>
      </c>
      <c r="QY152">
        <f t="shared" si="50"/>
        <v>31</v>
      </c>
      <c r="QZ152">
        <f t="shared" si="51"/>
        <v>2021</v>
      </c>
      <c r="RA152" s="2">
        <f t="shared" si="52"/>
        <v>44402</v>
      </c>
      <c r="RB152" s="1">
        <f t="shared" si="53"/>
        <v>58</v>
      </c>
      <c r="RC152" s="1">
        <f t="shared" si="55"/>
        <v>64</v>
      </c>
      <c r="RD152" s="1">
        <f t="shared" si="56"/>
        <v>64</v>
      </c>
      <c r="RE152" s="1">
        <f t="shared" si="57"/>
        <v>68</v>
      </c>
      <c r="RF152" s="1">
        <f t="shared" si="58"/>
        <v>61</v>
      </c>
      <c r="RG152" s="23">
        <f t="shared" si="59"/>
        <v>62</v>
      </c>
      <c r="RH152" s="1">
        <f t="shared" si="60"/>
        <v>82</v>
      </c>
      <c r="RI152" s="1">
        <f t="shared" si="61"/>
        <v>82</v>
      </c>
      <c r="RJ152" s="1">
        <f t="shared" si="62"/>
        <v>72</v>
      </c>
      <c r="RK152" s="1">
        <f t="shared" si="63"/>
        <v>36</v>
      </c>
      <c r="RL152" s="1">
        <f t="shared" si="64"/>
        <v>61</v>
      </c>
      <c r="RM152" s="1">
        <f t="shared" si="65"/>
        <v>82</v>
      </c>
      <c r="RN152" s="1">
        <f t="shared" si="66"/>
        <v>66</v>
      </c>
      <c r="RO152" s="1">
        <f t="shared" si="67"/>
        <v>17</v>
      </c>
      <c r="RP152" s="1">
        <f t="shared" si="68"/>
        <v>68</v>
      </c>
      <c r="RQ152" s="1">
        <f t="shared" si="69"/>
        <v>26</v>
      </c>
      <c r="RR152" s="1">
        <f t="shared" si="70"/>
        <v>78</v>
      </c>
      <c r="RS152" s="1">
        <f t="shared" si="54"/>
        <v>81</v>
      </c>
      <c r="RT152" s="1">
        <f t="shared" si="71"/>
        <v>72</v>
      </c>
    </row>
    <row r="153" spans="1:488" x14ac:dyDescent="0.25">
      <c r="A153">
        <f t="shared" si="48"/>
        <v>30</v>
      </c>
      <c r="B153">
        <f t="shared" si="49"/>
        <v>2021</v>
      </c>
      <c r="C153" s="2">
        <v>44395</v>
      </c>
      <c r="D153">
        <v>11</v>
      </c>
      <c r="E153" t="s">
        <v>29</v>
      </c>
      <c r="F153">
        <v>49</v>
      </c>
      <c r="G153" t="s">
        <v>30</v>
      </c>
      <c r="H153">
        <v>29</v>
      </c>
      <c r="I153" t="s">
        <v>31</v>
      </c>
      <c r="J153">
        <v>8</v>
      </c>
      <c r="K153" t="s">
        <v>32</v>
      </c>
      <c r="L153">
        <v>3</v>
      </c>
      <c r="M153" t="s">
        <v>33</v>
      </c>
      <c r="N153">
        <v>23</v>
      </c>
      <c r="O153" t="s">
        <v>34</v>
      </c>
      <c r="P153">
        <v>19</v>
      </c>
      <c r="Q153" t="s">
        <v>35</v>
      </c>
      <c r="R153">
        <v>16</v>
      </c>
      <c r="S153" t="s">
        <v>36</v>
      </c>
      <c r="T153">
        <v>10</v>
      </c>
      <c r="U153" t="s">
        <v>37</v>
      </c>
      <c r="V153">
        <v>15</v>
      </c>
      <c r="W153" t="s">
        <v>38</v>
      </c>
      <c r="X153">
        <v>14</v>
      </c>
      <c r="Y153" t="s">
        <v>39</v>
      </c>
      <c r="Z153">
        <v>10</v>
      </c>
      <c r="AA153" t="s">
        <v>40</v>
      </c>
      <c r="AB153">
        <v>4</v>
      </c>
      <c r="AC153" t="s">
        <v>41</v>
      </c>
      <c r="AD153">
        <v>14</v>
      </c>
      <c r="AE153" t="s">
        <v>42</v>
      </c>
      <c r="AF153">
        <v>11</v>
      </c>
      <c r="AG153" t="s">
        <v>43</v>
      </c>
      <c r="AH153">
        <v>32</v>
      </c>
      <c r="AI153" t="s">
        <v>44</v>
      </c>
      <c r="AJ153">
        <v>16</v>
      </c>
      <c r="AK153" t="s">
        <v>45</v>
      </c>
      <c r="AL153">
        <v>4</v>
      </c>
      <c r="AM153" t="s">
        <v>46</v>
      </c>
      <c r="AN153">
        <v>14</v>
      </c>
      <c r="AO153" t="s">
        <v>47</v>
      </c>
      <c r="AP153">
        <v>5</v>
      </c>
      <c r="AQ153" t="s">
        <v>48</v>
      </c>
      <c r="AT153">
        <v>24</v>
      </c>
      <c r="AU153" t="s">
        <v>50</v>
      </c>
      <c r="AV153">
        <v>37</v>
      </c>
      <c r="AW153" t="s">
        <v>51</v>
      </c>
      <c r="AX153">
        <v>34</v>
      </c>
      <c r="AY153" t="s">
        <v>52</v>
      </c>
      <c r="AZ153">
        <v>10</v>
      </c>
      <c r="BA153" t="s">
        <v>53</v>
      </c>
      <c r="BB153">
        <v>1</v>
      </c>
      <c r="BC153" t="s">
        <v>54</v>
      </c>
      <c r="BD153">
        <v>15</v>
      </c>
      <c r="BE153" t="s">
        <v>55</v>
      </c>
      <c r="BF153">
        <v>6</v>
      </c>
      <c r="BG153" t="s">
        <v>56</v>
      </c>
      <c r="BH153">
        <v>14</v>
      </c>
      <c r="BI153" t="s">
        <v>57</v>
      </c>
      <c r="BJ153">
        <v>10</v>
      </c>
      <c r="BK153" t="s">
        <v>58</v>
      </c>
      <c r="BL153">
        <v>1</v>
      </c>
      <c r="BM153" t="s">
        <v>59</v>
      </c>
      <c r="BN153">
        <v>20</v>
      </c>
      <c r="BO153" t="s">
        <v>60</v>
      </c>
      <c r="BP153">
        <v>3</v>
      </c>
      <c r="BQ153" t="s">
        <v>61</v>
      </c>
      <c r="BR153">
        <v>9</v>
      </c>
      <c r="BS153" t="s">
        <v>62</v>
      </c>
      <c r="BT153">
        <v>8</v>
      </c>
      <c r="BU153" t="s">
        <v>63</v>
      </c>
      <c r="BV153">
        <v>20</v>
      </c>
      <c r="BW153" t="s">
        <v>64</v>
      </c>
      <c r="BX153">
        <v>65</v>
      </c>
      <c r="BY153" t="s">
        <v>65</v>
      </c>
      <c r="BZ153">
        <v>46</v>
      </c>
      <c r="CA153" t="s">
        <v>66</v>
      </c>
      <c r="CB153">
        <v>67</v>
      </c>
      <c r="CC153" t="s">
        <v>67</v>
      </c>
      <c r="CD153">
        <v>66</v>
      </c>
      <c r="CE153" t="s">
        <v>68</v>
      </c>
      <c r="CF153">
        <v>45</v>
      </c>
      <c r="CG153" t="s">
        <v>69</v>
      </c>
      <c r="CH153">
        <v>55</v>
      </c>
      <c r="CI153" t="s">
        <v>70</v>
      </c>
      <c r="CJ153">
        <v>56</v>
      </c>
      <c r="CK153" t="s">
        <v>71</v>
      </c>
      <c r="CL153">
        <v>64</v>
      </c>
      <c r="CM153" t="s">
        <v>72</v>
      </c>
      <c r="CN153">
        <v>70</v>
      </c>
      <c r="CO153" t="s">
        <v>73</v>
      </c>
      <c r="CP153">
        <v>74</v>
      </c>
      <c r="CQ153" t="s">
        <v>74</v>
      </c>
      <c r="CR153">
        <v>52</v>
      </c>
      <c r="CS153" t="s">
        <v>75</v>
      </c>
      <c r="CT153">
        <v>48</v>
      </c>
      <c r="CU153" t="s">
        <v>76</v>
      </c>
      <c r="CV153">
        <v>39</v>
      </c>
      <c r="CW153" t="s">
        <v>77</v>
      </c>
      <c r="CX153">
        <v>68</v>
      </c>
      <c r="CY153" t="s">
        <v>78</v>
      </c>
      <c r="CZ153">
        <v>51</v>
      </c>
      <c r="DA153" t="s">
        <v>79</v>
      </c>
      <c r="DD153">
        <v>57</v>
      </c>
      <c r="DE153" t="s">
        <v>81</v>
      </c>
      <c r="DF153">
        <v>55</v>
      </c>
      <c r="DG153" t="s">
        <v>82</v>
      </c>
      <c r="DH153">
        <v>42</v>
      </c>
      <c r="DI153" t="s">
        <v>83</v>
      </c>
      <c r="DJ153">
        <v>47</v>
      </c>
      <c r="DK153" t="s">
        <v>84</v>
      </c>
      <c r="DL153">
        <v>19</v>
      </c>
      <c r="DM153" t="s">
        <v>85</v>
      </c>
      <c r="DN153">
        <v>52</v>
      </c>
      <c r="DO153" t="s">
        <v>86</v>
      </c>
      <c r="DP153">
        <v>56</v>
      </c>
      <c r="DQ153" t="s">
        <v>87</v>
      </c>
      <c r="DR153">
        <v>76</v>
      </c>
      <c r="DS153" t="s">
        <v>88</v>
      </c>
      <c r="DT153">
        <v>82</v>
      </c>
      <c r="DU153" t="s">
        <v>89</v>
      </c>
      <c r="DV153">
        <v>28</v>
      </c>
      <c r="DW153" t="s">
        <v>90</v>
      </c>
      <c r="DX153">
        <v>60</v>
      </c>
      <c r="DY153" t="s">
        <v>91</v>
      </c>
      <c r="DZ153">
        <v>35</v>
      </c>
      <c r="EA153" t="s">
        <v>92</v>
      </c>
      <c r="EB153">
        <v>52</v>
      </c>
      <c r="EC153" t="s">
        <v>93</v>
      </c>
      <c r="ED153">
        <v>46</v>
      </c>
      <c r="EE153" t="s">
        <v>94</v>
      </c>
      <c r="EF153">
        <v>52</v>
      </c>
      <c r="EG153" t="s">
        <v>95</v>
      </c>
      <c r="QY153">
        <f t="shared" si="50"/>
        <v>30</v>
      </c>
      <c r="QZ153">
        <f t="shared" si="51"/>
        <v>2021</v>
      </c>
      <c r="RA153" s="2">
        <f t="shared" si="52"/>
        <v>44395</v>
      </c>
      <c r="RB153" s="1">
        <f t="shared" si="53"/>
        <v>60</v>
      </c>
      <c r="RC153" s="1">
        <f t="shared" si="55"/>
        <v>65</v>
      </c>
      <c r="RD153" s="1">
        <f t="shared" si="56"/>
        <v>60</v>
      </c>
      <c r="RE153" s="1">
        <f t="shared" si="57"/>
        <v>69</v>
      </c>
      <c r="RF153" s="1">
        <f t="shared" si="58"/>
        <v>66</v>
      </c>
      <c r="RG153" s="23">
        <f t="shared" si="59"/>
        <v>68</v>
      </c>
      <c r="RH153" s="1">
        <f t="shared" si="60"/>
        <v>84</v>
      </c>
      <c r="RI153" s="1">
        <f t="shared" si="61"/>
        <v>85</v>
      </c>
      <c r="RJ153" s="1">
        <f t="shared" si="62"/>
        <v>64</v>
      </c>
      <c r="RK153" s="1">
        <f t="shared" si="63"/>
        <v>43</v>
      </c>
      <c r="RL153" s="1">
        <f t="shared" si="64"/>
        <v>56</v>
      </c>
      <c r="RM153" s="1">
        <f t="shared" si="65"/>
        <v>81</v>
      </c>
      <c r="RN153" s="1">
        <f t="shared" si="66"/>
        <v>57</v>
      </c>
      <c r="RO153" s="1">
        <f t="shared" si="67"/>
        <v>20</v>
      </c>
      <c r="RP153" s="1">
        <f t="shared" si="68"/>
        <v>67</v>
      </c>
      <c r="RQ153" s="1">
        <f t="shared" si="69"/>
        <v>29</v>
      </c>
      <c r="RR153" s="1">
        <f t="shared" si="70"/>
        <v>80</v>
      </c>
      <c r="RS153" s="1">
        <f t="shared" si="54"/>
        <v>82</v>
      </c>
      <c r="RT153" s="1">
        <f t="shared" si="71"/>
        <v>72</v>
      </c>
    </row>
    <row r="154" spans="1:488" x14ac:dyDescent="0.25">
      <c r="A154">
        <f t="shared" si="48"/>
        <v>29</v>
      </c>
      <c r="B154">
        <f t="shared" si="49"/>
        <v>2021</v>
      </c>
      <c r="C154" s="2">
        <v>44388</v>
      </c>
      <c r="D154">
        <v>10</v>
      </c>
      <c r="E154" t="s">
        <v>29</v>
      </c>
      <c r="F154">
        <v>49</v>
      </c>
      <c r="G154" t="s">
        <v>30</v>
      </c>
      <c r="H154">
        <v>30</v>
      </c>
      <c r="I154" t="s">
        <v>31</v>
      </c>
      <c r="J154">
        <v>8</v>
      </c>
      <c r="K154" t="s">
        <v>32</v>
      </c>
      <c r="L154">
        <v>3</v>
      </c>
      <c r="M154" t="s">
        <v>33</v>
      </c>
      <c r="N154">
        <v>18</v>
      </c>
      <c r="O154" t="s">
        <v>34</v>
      </c>
      <c r="P154">
        <v>18</v>
      </c>
      <c r="Q154" t="s">
        <v>35</v>
      </c>
      <c r="R154">
        <v>10</v>
      </c>
      <c r="S154" t="s">
        <v>36</v>
      </c>
      <c r="T154">
        <v>10</v>
      </c>
      <c r="U154" t="s">
        <v>37</v>
      </c>
      <c r="V154">
        <v>14</v>
      </c>
      <c r="W154" t="s">
        <v>38</v>
      </c>
      <c r="X154">
        <v>12</v>
      </c>
      <c r="Y154" t="s">
        <v>39</v>
      </c>
      <c r="Z154">
        <v>10</v>
      </c>
      <c r="AA154" t="s">
        <v>40</v>
      </c>
      <c r="AB154">
        <v>5</v>
      </c>
      <c r="AC154" t="s">
        <v>41</v>
      </c>
      <c r="AD154">
        <v>11</v>
      </c>
      <c r="AE154" t="s">
        <v>42</v>
      </c>
      <c r="AF154">
        <v>11</v>
      </c>
      <c r="AG154" t="s">
        <v>43</v>
      </c>
      <c r="AH154">
        <v>36</v>
      </c>
      <c r="AI154" t="s">
        <v>44</v>
      </c>
      <c r="AJ154">
        <v>13</v>
      </c>
      <c r="AK154" t="s">
        <v>45</v>
      </c>
      <c r="AL154">
        <v>3</v>
      </c>
      <c r="AM154" t="s">
        <v>46</v>
      </c>
      <c r="AN154">
        <v>7</v>
      </c>
      <c r="AO154" t="s">
        <v>47</v>
      </c>
      <c r="AP154">
        <v>5</v>
      </c>
      <c r="AQ154" t="s">
        <v>48</v>
      </c>
      <c r="AT154">
        <v>22</v>
      </c>
      <c r="AU154" t="s">
        <v>50</v>
      </c>
      <c r="AV154">
        <v>27</v>
      </c>
      <c r="AW154" t="s">
        <v>51</v>
      </c>
      <c r="AX154">
        <v>34</v>
      </c>
      <c r="AY154" t="s">
        <v>52</v>
      </c>
      <c r="AZ154">
        <v>10</v>
      </c>
      <c r="BA154" t="s">
        <v>53</v>
      </c>
      <c r="BB154">
        <v>1</v>
      </c>
      <c r="BC154" t="s">
        <v>54</v>
      </c>
      <c r="BD154">
        <v>16</v>
      </c>
      <c r="BE154" t="s">
        <v>55</v>
      </c>
      <c r="BF154">
        <v>6</v>
      </c>
      <c r="BG154" t="s">
        <v>56</v>
      </c>
      <c r="BH154">
        <v>7</v>
      </c>
      <c r="BI154" t="s">
        <v>57</v>
      </c>
      <c r="BJ154">
        <v>10</v>
      </c>
      <c r="BK154" t="s">
        <v>58</v>
      </c>
      <c r="BL154">
        <v>1</v>
      </c>
      <c r="BM154" t="s">
        <v>59</v>
      </c>
      <c r="BN154">
        <v>19</v>
      </c>
      <c r="BO154" t="s">
        <v>60</v>
      </c>
      <c r="BP154">
        <v>8</v>
      </c>
      <c r="BQ154" t="s">
        <v>61</v>
      </c>
      <c r="BR154">
        <v>8</v>
      </c>
      <c r="BS154" t="s">
        <v>62</v>
      </c>
      <c r="BT154">
        <v>8</v>
      </c>
      <c r="BU154" t="s">
        <v>63</v>
      </c>
      <c r="BV154">
        <v>18</v>
      </c>
      <c r="BW154" t="s">
        <v>64</v>
      </c>
      <c r="BX154">
        <v>76</v>
      </c>
      <c r="BY154" t="s">
        <v>65</v>
      </c>
      <c r="BZ154">
        <v>49</v>
      </c>
      <c r="CA154" t="s">
        <v>66</v>
      </c>
      <c r="CB154">
        <v>75</v>
      </c>
      <c r="CC154" t="s">
        <v>67</v>
      </c>
      <c r="CD154">
        <v>65</v>
      </c>
      <c r="CE154" t="s">
        <v>68</v>
      </c>
      <c r="CF154">
        <v>42</v>
      </c>
      <c r="CG154" t="s">
        <v>69</v>
      </c>
      <c r="CH154">
        <v>58</v>
      </c>
      <c r="CI154" t="s">
        <v>70</v>
      </c>
      <c r="CJ154">
        <v>55</v>
      </c>
      <c r="CK154" t="s">
        <v>71</v>
      </c>
      <c r="CL154">
        <v>57</v>
      </c>
      <c r="CM154" t="s">
        <v>72</v>
      </c>
      <c r="CN154">
        <v>70</v>
      </c>
      <c r="CO154" t="s">
        <v>73</v>
      </c>
      <c r="CP154">
        <v>67</v>
      </c>
      <c r="CQ154" t="s">
        <v>74</v>
      </c>
      <c r="CR154">
        <v>61</v>
      </c>
      <c r="CS154" t="s">
        <v>75</v>
      </c>
      <c r="CT154">
        <v>51</v>
      </c>
      <c r="CU154" t="s">
        <v>76</v>
      </c>
      <c r="CV154">
        <v>42</v>
      </c>
      <c r="CW154" t="s">
        <v>77</v>
      </c>
      <c r="CX154">
        <v>74</v>
      </c>
      <c r="CY154" t="s">
        <v>78</v>
      </c>
      <c r="CZ154">
        <v>51</v>
      </c>
      <c r="DA154" t="s">
        <v>79</v>
      </c>
      <c r="DD154">
        <v>57</v>
      </c>
      <c r="DE154" t="s">
        <v>81</v>
      </c>
      <c r="DF154">
        <v>62</v>
      </c>
      <c r="DG154" t="s">
        <v>82</v>
      </c>
      <c r="DH154">
        <v>48</v>
      </c>
      <c r="DI154" t="s">
        <v>83</v>
      </c>
      <c r="DJ154">
        <v>57</v>
      </c>
      <c r="DK154" t="s">
        <v>84</v>
      </c>
      <c r="DL154">
        <v>20</v>
      </c>
      <c r="DM154" t="s">
        <v>85</v>
      </c>
      <c r="DN154">
        <v>59</v>
      </c>
      <c r="DO154" t="s">
        <v>86</v>
      </c>
      <c r="DP154">
        <v>59</v>
      </c>
      <c r="DQ154" t="s">
        <v>87</v>
      </c>
      <c r="DR154">
        <v>72</v>
      </c>
      <c r="DS154" t="s">
        <v>88</v>
      </c>
      <c r="DT154">
        <v>71</v>
      </c>
      <c r="DU154" t="s">
        <v>89</v>
      </c>
      <c r="DV154">
        <v>27</v>
      </c>
      <c r="DW154" t="s">
        <v>90</v>
      </c>
      <c r="DX154">
        <v>57</v>
      </c>
      <c r="DY154" t="s">
        <v>91</v>
      </c>
      <c r="DZ154">
        <v>40</v>
      </c>
      <c r="EA154" t="s">
        <v>92</v>
      </c>
      <c r="EB154">
        <v>58</v>
      </c>
      <c r="EC154" t="s">
        <v>93</v>
      </c>
      <c r="ED154">
        <v>46</v>
      </c>
      <c r="EE154" t="s">
        <v>94</v>
      </c>
      <c r="EF154">
        <v>55</v>
      </c>
      <c r="EG154" t="s">
        <v>95</v>
      </c>
      <c r="QY154">
        <f t="shared" si="50"/>
        <v>29</v>
      </c>
      <c r="QZ154">
        <f t="shared" si="51"/>
        <v>2021</v>
      </c>
      <c r="RA154" s="2">
        <f t="shared" si="52"/>
        <v>44388</v>
      </c>
      <c r="RB154" s="1">
        <f t="shared" si="53"/>
        <v>59</v>
      </c>
      <c r="RC154" s="1">
        <f t="shared" si="55"/>
        <v>67</v>
      </c>
      <c r="RD154" s="1">
        <f t="shared" si="56"/>
        <v>56</v>
      </c>
      <c r="RE154" s="1">
        <f t="shared" si="57"/>
        <v>70</v>
      </c>
      <c r="RF154" s="1">
        <f t="shared" si="58"/>
        <v>65</v>
      </c>
      <c r="RG154" s="23">
        <f t="shared" si="59"/>
        <v>62</v>
      </c>
      <c r="RH154" s="1">
        <f t="shared" si="60"/>
        <v>81</v>
      </c>
      <c r="RI154" s="1">
        <f t="shared" si="61"/>
        <v>78</v>
      </c>
      <c r="RJ154" s="1">
        <f t="shared" si="62"/>
        <v>64</v>
      </c>
      <c r="RK154" s="1">
        <f t="shared" si="63"/>
        <v>45</v>
      </c>
      <c r="RL154" s="1">
        <f t="shared" si="64"/>
        <v>56</v>
      </c>
      <c r="RM154" s="1">
        <f t="shared" si="65"/>
        <v>79</v>
      </c>
      <c r="RN154" s="1">
        <f t="shared" si="66"/>
        <v>67</v>
      </c>
      <c r="RO154" s="1">
        <f t="shared" si="67"/>
        <v>21</v>
      </c>
      <c r="RP154" s="1">
        <f t="shared" si="68"/>
        <v>75</v>
      </c>
      <c r="RQ154" s="1">
        <f t="shared" si="69"/>
        <v>28</v>
      </c>
      <c r="RR154" s="1">
        <f t="shared" si="70"/>
        <v>76</v>
      </c>
      <c r="RS154" s="1">
        <f t="shared" si="54"/>
        <v>81</v>
      </c>
      <c r="RT154" s="1">
        <f t="shared" si="71"/>
        <v>73</v>
      </c>
    </row>
    <row r="155" spans="1:488" x14ac:dyDescent="0.25">
      <c r="A155">
        <f t="shared" si="48"/>
        <v>28</v>
      </c>
      <c r="B155">
        <f t="shared" si="49"/>
        <v>2021</v>
      </c>
      <c r="C155" s="2">
        <v>44381</v>
      </c>
      <c r="D155">
        <v>10</v>
      </c>
      <c r="E155" t="s">
        <v>29</v>
      </c>
      <c r="F155">
        <v>49</v>
      </c>
      <c r="G155" t="s">
        <v>30</v>
      </c>
      <c r="H155">
        <v>30</v>
      </c>
      <c r="I155" t="s">
        <v>31</v>
      </c>
      <c r="J155">
        <v>8</v>
      </c>
      <c r="K155" t="s">
        <v>32</v>
      </c>
      <c r="L155">
        <v>3</v>
      </c>
      <c r="M155" t="s">
        <v>33</v>
      </c>
      <c r="N155">
        <v>18</v>
      </c>
      <c r="O155" t="s">
        <v>34</v>
      </c>
      <c r="P155">
        <v>20</v>
      </c>
      <c r="Q155" t="s">
        <v>35</v>
      </c>
      <c r="R155">
        <v>10</v>
      </c>
      <c r="S155" t="s">
        <v>36</v>
      </c>
      <c r="T155">
        <v>9</v>
      </c>
      <c r="U155" t="s">
        <v>37</v>
      </c>
      <c r="V155">
        <v>17</v>
      </c>
      <c r="W155" t="s">
        <v>38</v>
      </c>
      <c r="X155">
        <v>12</v>
      </c>
      <c r="Y155" t="s">
        <v>39</v>
      </c>
      <c r="Z155">
        <v>8</v>
      </c>
      <c r="AA155" t="s">
        <v>40</v>
      </c>
      <c r="AB155">
        <v>3</v>
      </c>
      <c r="AC155" t="s">
        <v>41</v>
      </c>
      <c r="AD155">
        <v>9</v>
      </c>
      <c r="AE155" t="s">
        <v>42</v>
      </c>
      <c r="AF155">
        <v>9</v>
      </c>
      <c r="AG155" t="s">
        <v>43</v>
      </c>
      <c r="AH155">
        <v>9</v>
      </c>
      <c r="AI155" t="s">
        <v>44</v>
      </c>
      <c r="AJ155">
        <v>11</v>
      </c>
      <c r="AK155" t="s">
        <v>45</v>
      </c>
      <c r="AL155">
        <v>4</v>
      </c>
      <c r="AM155" t="s">
        <v>46</v>
      </c>
      <c r="AN155">
        <v>10</v>
      </c>
      <c r="AO155" t="s">
        <v>47</v>
      </c>
      <c r="AP155">
        <v>5</v>
      </c>
      <c r="AQ155" t="s">
        <v>48</v>
      </c>
      <c r="AT155">
        <v>24</v>
      </c>
      <c r="AU155" t="s">
        <v>50</v>
      </c>
      <c r="AV155">
        <v>5</v>
      </c>
      <c r="AW155" t="s">
        <v>51</v>
      </c>
      <c r="AX155">
        <v>34</v>
      </c>
      <c r="AY155" t="s">
        <v>52</v>
      </c>
      <c r="AZ155">
        <v>9</v>
      </c>
      <c r="BA155" t="s">
        <v>53</v>
      </c>
      <c r="BB155">
        <v>1</v>
      </c>
      <c r="BC155" t="s">
        <v>54</v>
      </c>
      <c r="BD155">
        <v>12</v>
      </c>
      <c r="BE155" t="s">
        <v>55</v>
      </c>
      <c r="BF155">
        <v>4</v>
      </c>
      <c r="BG155" t="s">
        <v>56</v>
      </c>
      <c r="BH155">
        <v>10</v>
      </c>
      <c r="BI155" t="s">
        <v>57</v>
      </c>
      <c r="BJ155">
        <v>11</v>
      </c>
      <c r="BK155" t="s">
        <v>58</v>
      </c>
      <c r="BN155">
        <v>17</v>
      </c>
      <c r="BO155" t="s">
        <v>60</v>
      </c>
      <c r="BP155">
        <v>8</v>
      </c>
      <c r="BQ155" t="s">
        <v>61</v>
      </c>
      <c r="BR155">
        <v>7</v>
      </c>
      <c r="BS155" t="s">
        <v>62</v>
      </c>
      <c r="BT155">
        <v>8</v>
      </c>
      <c r="BU155" t="s">
        <v>63</v>
      </c>
      <c r="BV155">
        <v>16</v>
      </c>
      <c r="BW155" t="s">
        <v>64</v>
      </c>
      <c r="BX155">
        <v>73</v>
      </c>
      <c r="BY155" t="s">
        <v>65</v>
      </c>
      <c r="BZ155">
        <v>47</v>
      </c>
      <c r="CA155" t="s">
        <v>66</v>
      </c>
      <c r="CB155">
        <v>75</v>
      </c>
      <c r="CC155" t="s">
        <v>67</v>
      </c>
      <c r="CD155">
        <v>65</v>
      </c>
      <c r="CE155" t="s">
        <v>68</v>
      </c>
      <c r="CF155">
        <v>46</v>
      </c>
      <c r="CG155" t="s">
        <v>69</v>
      </c>
      <c r="CH155">
        <v>58</v>
      </c>
      <c r="CI155" t="s">
        <v>70</v>
      </c>
      <c r="CJ155">
        <v>51</v>
      </c>
      <c r="CK155" t="s">
        <v>71</v>
      </c>
      <c r="CL155">
        <v>67</v>
      </c>
      <c r="CM155" t="s">
        <v>72</v>
      </c>
      <c r="CN155">
        <v>71</v>
      </c>
      <c r="CO155" t="s">
        <v>73</v>
      </c>
      <c r="CP155">
        <v>65</v>
      </c>
      <c r="CQ155" t="s">
        <v>74</v>
      </c>
      <c r="CR155">
        <v>59</v>
      </c>
      <c r="CS155" t="s">
        <v>75</v>
      </c>
      <c r="CT155">
        <v>51</v>
      </c>
      <c r="CU155" t="s">
        <v>76</v>
      </c>
      <c r="CV155">
        <v>40</v>
      </c>
      <c r="CW155" t="s">
        <v>77</v>
      </c>
      <c r="CX155">
        <v>68</v>
      </c>
      <c r="CY155" t="s">
        <v>78</v>
      </c>
      <c r="CZ155">
        <v>50</v>
      </c>
      <c r="DA155" t="s">
        <v>79</v>
      </c>
      <c r="DD155">
        <v>56</v>
      </c>
      <c r="DE155" t="s">
        <v>81</v>
      </c>
      <c r="DF155">
        <v>77</v>
      </c>
      <c r="DG155" t="s">
        <v>82</v>
      </c>
      <c r="DH155">
        <v>48</v>
      </c>
      <c r="DI155" t="s">
        <v>83</v>
      </c>
      <c r="DJ155">
        <v>64</v>
      </c>
      <c r="DK155" t="s">
        <v>84</v>
      </c>
      <c r="DL155">
        <v>18</v>
      </c>
      <c r="DM155" t="s">
        <v>85</v>
      </c>
      <c r="DN155">
        <v>65</v>
      </c>
      <c r="DO155" t="s">
        <v>86</v>
      </c>
      <c r="DP155">
        <v>68</v>
      </c>
      <c r="DQ155" t="s">
        <v>87</v>
      </c>
      <c r="DR155">
        <v>70</v>
      </c>
      <c r="DS155" t="s">
        <v>88</v>
      </c>
      <c r="DT155">
        <v>65</v>
      </c>
      <c r="DU155" t="s">
        <v>89</v>
      </c>
      <c r="DV155">
        <v>24</v>
      </c>
      <c r="DW155" t="s">
        <v>90</v>
      </c>
      <c r="DX155">
        <v>56</v>
      </c>
      <c r="DY155" t="s">
        <v>91</v>
      </c>
      <c r="DZ155">
        <v>48</v>
      </c>
      <c r="EA155" t="s">
        <v>92</v>
      </c>
      <c r="EB155">
        <v>53</v>
      </c>
      <c r="EC155" t="s">
        <v>93</v>
      </c>
      <c r="ED155">
        <v>47</v>
      </c>
      <c r="EE155" t="s">
        <v>94</v>
      </c>
      <c r="EF155">
        <v>55</v>
      </c>
      <c r="EG155" t="s">
        <v>95</v>
      </c>
      <c r="QY155">
        <f t="shared" si="50"/>
        <v>28</v>
      </c>
      <c r="QZ155">
        <f t="shared" si="51"/>
        <v>2021</v>
      </c>
      <c r="RA155" s="2">
        <f t="shared" si="52"/>
        <v>44381</v>
      </c>
      <c r="RB155" s="1">
        <f t="shared" si="53"/>
        <v>59</v>
      </c>
      <c r="RC155" s="1">
        <f t="shared" si="55"/>
        <v>67</v>
      </c>
      <c r="RD155" s="1">
        <f t="shared" si="56"/>
        <v>63</v>
      </c>
      <c r="RE155" s="1">
        <f t="shared" si="57"/>
        <v>70</v>
      </c>
      <c r="RF155" s="1">
        <f t="shared" si="58"/>
        <v>59</v>
      </c>
      <c r="RG155" s="23">
        <f t="shared" si="59"/>
        <v>70</v>
      </c>
      <c r="RH155" s="1">
        <f t="shared" si="60"/>
        <v>80</v>
      </c>
      <c r="RI155" s="1">
        <f t="shared" si="61"/>
        <v>74</v>
      </c>
      <c r="RJ155" s="1">
        <f t="shared" si="62"/>
        <v>62</v>
      </c>
      <c r="RK155" s="1">
        <f t="shared" si="63"/>
        <v>44</v>
      </c>
      <c r="RL155" s="1">
        <f t="shared" si="64"/>
        <v>55</v>
      </c>
      <c r="RM155" s="1">
        <f t="shared" si="65"/>
        <v>80</v>
      </c>
      <c r="RN155" s="1">
        <f t="shared" si="66"/>
        <v>73</v>
      </c>
      <c r="RO155" s="1">
        <f t="shared" si="67"/>
        <v>19</v>
      </c>
      <c r="RP155" s="1">
        <f t="shared" si="68"/>
        <v>77</v>
      </c>
      <c r="RQ155" s="1">
        <f t="shared" si="69"/>
        <v>24</v>
      </c>
      <c r="RR155" s="1">
        <f t="shared" si="70"/>
        <v>73</v>
      </c>
      <c r="RS155" s="1">
        <f t="shared" si="54"/>
        <v>78</v>
      </c>
      <c r="RT155" s="1">
        <f t="shared" si="71"/>
        <v>71</v>
      </c>
    </row>
    <row r="156" spans="1:488" x14ac:dyDescent="0.25">
      <c r="A156">
        <f t="shared" si="48"/>
        <v>27</v>
      </c>
      <c r="B156">
        <f t="shared" si="49"/>
        <v>2021</v>
      </c>
      <c r="C156" s="2">
        <v>44374</v>
      </c>
      <c r="D156">
        <v>10</v>
      </c>
      <c r="E156" t="s">
        <v>29</v>
      </c>
      <c r="F156">
        <v>50</v>
      </c>
      <c r="G156" t="s">
        <v>30</v>
      </c>
      <c r="H156">
        <v>31</v>
      </c>
      <c r="I156" t="s">
        <v>31</v>
      </c>
      <c r="J156">
        <v>7</v>
      </c>
      <c r="K156" t="s">
        <v>32</v>
      </c>
      <c r="L156">
        <v>2</v>
      </c>
      <c r="M156" t="s">
        <v>33</v>
      </c>
      <c r="N156">
        <v>10</v>
      </c>
      <c r="O156" t="s">
        <v>34</v>
      </c>
      <c r="P156">
        <v>16</v>
      </c>
      <c r="Q156" t="s">
        <v>35</v>
      </c>
      <c r="R156">
        <v>8</v>
      </c>
      <c r="S156" t="s">
        <v>36</v>
      </c>
      <c r="T156">
        <v>7</v>
      </c>
      <c r="U156" t="s">
        <v>37</v>
      </c>
      <c r="V156">
        <v>16</v>
      </c>
      <c r="W156" t="s">
        <v>38</v>
      </c>
      <c r="X156">
        <v>12</v>
      </c>
      <c r="Y156" t="s">
        <v>39</v>
      </c>
      <c r="Z156">
        <v>9</v>
      </c>
      <c r="AA156" t="s">
        <v>40</v>
      </c>
      <c r="AB156">
        <v>3</v>
      </c>
      <c r="AC156" t="s">
        <v>41</v>
      </c>
      <c r="AD156">
        <v>12</v>
      </c>
      <c r="AE156" t="s">
        <v>42</v>
      </c>
      <c r="AF156">
        <v>7</v>
      </c>
      <c r="AG156" t="s">
        <v>43</v>
      </c>
      <c r="AH156">
        <v>14</v>
      </c>
      <c r="AI156" t="s">
        <v>44</v>
      </c>
      <c r="AJ156">
        <v>9</v>
      </c>
      <c r="AK156" t="s">
        <v>45</v>
      </c>
      <c r="AL156">
        <v>4</v>
      </c>
      <c r="AM156" t="s">
        <v>46</v>
      </c>
      <c r="AN156">
        <v>16</v>
      </c>
      <c r="AO156" t="s">
        <v>47</v>
      </c>
      <c r="AP156">
        <v>6</v>
      </c>
      <c r="AQ156" t="s">
        <v>48</v>
      </c>
      <c r="AT156">
        <v>19</v>
      </c>
      <c r="AU156" t="s">
        <v>50</v>
      </c>
      <c r="AV156">
        <v>7</v>
      </c>
      <c r="AW156" t="s">
        <v>51</v>
      </c>
      <c r="AX156">
        <v>34</v>
      </c>
      <c r="AY156" t="s">
        <v>52</v>
      </c>
      <c r="AZ156">
        <v>7</v>
      </c>
      <c r="BA156" t="s">
        <v>53</v>
      </c>
      <c r="BB156">
        <v>1</v>
      </c>
      <c r="BC156" t="s">
        <v>54</v>
      </c>
      <c r="BD156">
        <v>13</v>
      </c>
      <c r="BE156" t="s">
        <v>55</v>
      </c>
      <c r="BF156">
        <v>3</v>
      </c>
      <c r="BG156" t="s">
        <v>56</v>
      </c>
      <c r="BH156">
        <v>6</v>
      </c>
      <c r="BI156" t="s">
        <v>57</v>
      </c>
      <c r="BJ156">
        <v>11</v>
      </c>
      <c r="BK156" t="s">
        <v>58</v>
      </c>
      <c r="BL156">
        <v>1</v>
      </c>
      <c r="BM156" t="s">
        <v>59</v>
      </c>
      <c r="BN156">
        <v>14</v>
      </c>
      <c r="BO156" t="s">
        <v>60</v>
      </c>
      <c r="BP156">
        <v>11</v>
      </c>
      <c r="BQ156" t="s">
        <v>61</v>
      </c>
      <c r="BR156">
        <v>6</v>
      </c>
      <c r="BS156" t="s">
        <v>62</v>
      </c>
      <c r="BT156">
        <v>8</v>
      </c>
      <c r="BU156" t="s">
        <v>63</v>
      </c>
      <c r="BV156">
        <v>13</v>
      </c>
      <c r="BW156" t="s">
        <v>64</v>
      </c>
      <c r="BX156">
        <v>82</v>
      </c>
      <c r="BY156" t="s">
        <v>65</v>
      </c>
      <c r="BZ156">
        <v>51</v>
      </c>
      <c r="CA156" t="s">
        <v>66</v>
      </c>
      <c r="CB156">
        <v>73</v>
      </c>
      <c r="CC156" t="s">
        <v>67</v>
      </c>
      <c r="CD156">
        <v>68</v>
      </c>
      <c r="CE156" t="s">
        <v>68</v>
      </c>
      <c r="CF156">
        <v>51</v>
      </c>
      <c r="CG156" t="s">
        <v>69</v>
      </c>
      <c r="CH156">
        <v>59</v>
      </c>
      <c r="CI156" t="s">
        <v>70</v>
      </c>
      <c r="CJ156">
        <v>49</v>
      </c>
      <c r="CK156" t="s">
        <v>71</v>
      </c>
      <c r="CL156">
        <v>61</v>
      </c>
      <c r="CM156" t="s">
        <v>72</v>
      </c>
      <c r="CN156">
        <v>68</v>
      </c>
      <c r="CO156" t="s">
        <v>73</v>
      </c>
      <c r="CP156">
        <v>69</v>
      </c>
      <c r="CQ156" t="s">
        <v>74</v>
      </c>
      <c r="CR156">
        <v>62</v>
      </c>
      <c r="CS156" t="s">
        <v>75</v>
      </c>
      <c r="CT156">
        <v>50</v>
      </c>
      <c r="CU156" t="s">
        <v>76</v>
      </c>
      <c r="CV156">
        <v>41</v>
      </c>
      <c r="CW156" t="s">
        <v>77</v>
      </c>
      <c r="CX156">
        <v>61</v>
      </c>
      <c r="CY156" t="s">
        <v>78</v>
      </c>
      <c r="CZ156">
        <v>51</v>
      </c>
      <c r="DA156" t="s">
        <v>79</v>
      </c>
      <c r="DD156">
        <v>64</v>
      </c>
      <c r="DE156" t="s">
        <v>81</v>
      </c>
      <c r="DF156">
        <v>65</v>
      </c>
      <c r="DG156" t="s">
        <v>82</v>
      </c>
      <c r="DH156">
        <v>43</v>
      </c>
      <c r="DI156" t="s">
        <v>83</v>
      </c>
      <c r="DJ156">
        <v>58</v>
      </c>
      <c r="DK156" t="s">
        <v>84</v>
      </c>
      <c r="DL156">
        <v>24</v>
      </c>
      <c r="DM156" t="s">
        <v>85</v>
      </c>
      <c r="DN156">
        <v>55</v>
      </c>
      <c r="DO156" t="s">
        <v>86</v>
      </c>
      <c r="DP156">
        <v>70</v>
      </c>
      <c r="DQ156" t="s">
        <v>87</v>
      </c>
      <c r="DR156">
        <v>70</v>
      </c>
      <c r="DS156" t="s">
        <v>88</v>
      </c>
      <c r="DT156">
        <v>68</v>
      </c>
      <c r="DU156" t="s">
        <v>89</v>
      </c>
      <c r="DV156">
        <v>25</v>
      </c>
      <c r="DW156" t="s">
        <v>90</v>
      </c>
      <c r="DX156">
        <v>61</v>
      </c>
      <c r="DY156" t="s">
        <v>91</v>
      </c>
      <c r="DZ156">
        <v>41</v>
      </c>
      <c r="EA156" t="s">
        <v>92</v>
      </c>
      <c r="EB156">
        <v>54</v>
      </c>
      <c r="EC156" t="s">
        <v>93</v>
      </c>
      <c r="ED156">
        <v>47</v>
      </c>
      <c r="EE156" t="s">
        <v>94</v>
      </c>
      <c r="EF156">
        <v>55</v>
      </c>
      <c r="EG156" t="s">
        <v>95</v>
      </c>
      <c r="QY156">
        <f t="shared" si="50"/>
        <v>27</v>
      </c>
      <c r="QZ156">
        <f t="shared" si="51"/>
        <v>2021</v>
      </c>
      <c r="RA156" s="2">
        <f t="shared" si="52"/>
        <v>44374</v>
      </c>
      <c r="RB156" s="1">
        <f t="shared" si="53"/>
        <v>60</v>
      </c>
      <c r="RC156" s="1">
        <f t="shared" si="55"/>
        <v>67</v>
      </c>
      <c r="RD156" s="1">
        <f t="shared" si="56"/>
        <v>67</v>
      </c>
      <c r="RE156" s="1">
        <f t="shared" si="57"/>
        <v>71</v>
      </c>
      <c r="RF156" s="1">
        <f t="shared" si="58"/>
        <v>58</v>
      </c>
      <c r="RG156" s="23">
        <f t="shared" si="59"/>
        <v>64</v>
      </c>
      <c r="RH156" s="1">
        <f t="shared" si="60"/>
        <v>80</v>
      </c>
      <c r="RI156" s="1">
        <f t="shared" si="61"/>
        <v>76</v>
      </c>
      <c r="RJ156" s="1">
        <f t="shared" si="62"/>
        <v>59</v>
      </c>
      <c r="RK156" s="1">
        <f t="shared" si="63"/>
        <v>45</v>
      </c>
      <c r="RL156" s="1">
        <f t="shared" si="64"/>
        <v>57</v>
      </c>
      <c r="RM156" s="1">
        <f t="shared" si="65"/>
        <v>83</v>
      </c>
      <c r="RN156" s="1">
        <f t="shared" si="66"/>
        <v>65</v>
      </c>
      <c r="RO156" s="1">
        <f t="shared" si="67"/>
        <v>25</v>
      </c>
      <c r="RP156" s="1">
        <f t="shared" si="68"/>
        <v>68</v>
      </c>
      <c r="RQ156" s="1">
        <f t="shared" si="69"/>
        <v>26</v>
      </c>
      <c r="RR156" s="1">
        <f t="shared" si="70"/>
        <v>75</v>
      </c>
      <c r="RS156" s="1">
        <f t="shared" si="54"/>
        <v>77</v>
      </c>
      <c r="RT156" s="1">
        <f t="shared" si="71"/>
        <v>68</v>
      </c>
    </row>
    <row r="157" spans="1:488" x14ac:dyDescent="0.25">
      <c r="A157">
        <f t="shared" si="48"/>
        <v>26</v>
      </c>
      <c r="B157">
        <f t="shared" si="49"/>
        <v>2021</v>
      </c>
      <c r="C157" s="2">
        <v>44367</v>
      </c>
      <c r="D157">
        <v>9</v>
      </c>
      <c r="E157" t="s">
        <v>29</v>
      </c>
      <c r="F157">
        <v>51</v>
      </c>
      <c r="G157" t="s">
        <v>30</v>
      </c>
      <c r="H157">
        <v>31</v>
      </c>
      <c r="I157" t="s">
        <v>31</v>
      </c>
      <c r="J157">
        <v>7</v>
      </c>
      <c r="K157" t="s">
        <v>32</v>
      </c>
      <c r="L157">
        <v>2</v>
      </c>
      <c r="M157" t="s">
        <v>33</v>
      </c>
      <c r="N157">
        <v>4</v>
      </c>
      <c r="O157" t="s">
        <v>34</v>
      </c>
      <c r="P157">
        <v>20</v>
      </c>
      <c r="Q157" t="s">
        <v>35</v>
      </c>
      <c r="R157">
        <v>8</v>
      </c>
      <c r="S157" t="s">
        <v>36</v>
      </c>
      <c r="T157">
        <v>5</v>
      </c>
      <c r="U157" t="s">
        <v>37</v>
      </c>
      <c r="V157">
        <v>11</v>
      </c>
      <c r="W157" t="s">
        <v>38</v>
      </c>
      <c r="X157">
        <v>8</v>
      </c>
      <c r="Y157" t="s">
        <v>39</v>
      </c>
      <c r="Z157">
        <v>7</v>
      </c>
      <c r="AA157" t="s">
        <v>40</v>
      </c>
      <c r="AB157">
        <v>4</v>
      </c>
      <c r="AC157" t="s">
        <v>41</v>
      </c>
      <c r="AD157">
        <v>11</v>
      </c>
      <c r="AE157" t="s">
        <v>42</v>
      </c>
      <c r="AF157">
        <v>8</v>
      </c>
      <c r="AG157" t="s">
        <v>43</v>
      </c>
      <c r="AH157">
        <v>7</v>
      </c>
      <c r="AI157" t="s">
        <v>44</v>
      </c>
      <c r="AJ157">
        <v>8</v>
      </c>
      <c r="AK157" t="s">
        <v>45</v>
      </c>
      <c r="AL157">
        <v>9</v>
      </c>
      <c r="AM157" t="s">
        <v>46</v>
      </c>
      <c r="AN157">
        <v>17</v>
      </c>
      <c r="AO157" t="s">
        <v>47</v>
      </c>
      <c r="AP157">
        <v>5</v>
      </c>
      <c r="AQ157" t="s">
        <v>48</v>
      </c>
      <c r="AT157">
        <v>19</v>
      </c>
      <c r="AU157" t="s">
        <v>50</v>
      </c>
      <c r="AV157">
        <v>9</v>
      </c>
      <c r="AW157" t="s">
        <v>51</v>
      </c>
      <c r="AX157">
        <v>31</v>
      </c>
      <c r="AY157" t="s">
        <v>52</v>
      </c>
      <c r="AZ157">
        <v>8</v>
      </c>
      <c r="BA157" t="s">
        <v>53</v>
      </c>
      <c r="BB157">
        <v>1</v>
      </c>
      <c r="BC157" t="s">
        <v>54</v>
      </c>
      <c r="BD157">
        <v>14</v>
      </c>
      <c r="BE157" t="s">
        <v>55</v>
      </c>
      <c r="BF157">
        <v>2</v>
      </c>
      <c r="BG157" t="s">
        <v>56</v>
      </c>
      <c r="BH157">
        <v>8</v>
      </c>
      <c r="BI157" t="s">
        <v>57</v>
      </c>
      <c r="BJ157">
        <v>11</v>
      </c>
      <c r="BK157" t="s">
        <v>58</v>
      </c>
      <c r="BL157">
        <v>1</v>
      </c>
      <c r="BM157" t="s">
        <v>59</v>
      </c>
      <c r="BN157">
        <v>16</v>
      </c>
      <c r="BO157" t="s">
        <v>60</v>
      </c>
      <c r="BP157">
        <v>11</v>
      </c>
      <c r="BQ157" t="s">
        <v>61</v>
      </c>
      <c r="BR157">
        <v>4</v>
      </c>
      <c r="BS157" t="s">
        <v>62</v>
      </c>
      <c r="BT157">
        <v>8</v>
      </c>
      <c r="BU157" t="s">
        <v>63</v>
      </c>
      <c r="BV157">
        <v>11</v>
      </c>
      <c r="BW157" t="s">
        <v>64</v>
      </c>
      <c r="BX157">
        <v>90</v>
      </c>
      <c r="BY157" t="s">
        <v>65</v>
      </c>
      <c r="BZ157">
        <v>43</v>
      </c>
      <c r="CA157" t="s">
        <v>66</v>
      </c>
      <c r="CB157">
        <v>76</v>
      </c>
      <c r="CC157" t="s">
        <v>67</v>
      </c>
      <c r="CD157">
        <v>65</v>
      </c>
      <c r="CE157" t="s">
        <v>68</v>
      </c>
      <c r="CF157">
        <v>55</v>
      </c>
      <c r="CG157" t="s">
        <v>69</v>
      </c>
      <c r="CH157">
        <v>62</v>
      </c>
      <c r="CI157" t="s">
        <v>70</v>
      </c>
      <c r="CJ157">
        <v>50</v>
      </c>
      <c r="CK157" t="s">
        <v>71</v>
      </c>
      <c r="CL157">
        <v>64</v>
      </c>
      <c r="CM157" t="s">
        <v>72</v>
      </c>
      <c r="CN157">
        <v>71</v>
      </c>
      <c r="CO157" t="s">
        <v>73</v>
      </c>
      <c r="CP157">
        <v>68</v>
      </c>
      <c r="CQ157" t="s">
        <v>74</v>
      </c>
      <c r="CR157">
        <v>80</v>
      </c>
      <c r="CS157" t="s">
        <v>75</v>
      </c>
      <c r="CT157">
        <v>49</v>
      </c>
      <c r="CU157" t="s">
        <v>76</v>
      </c>
      <c r="CV157">
        <v>44</v>
      </c>
      <c r="CW157" t="s">
        <v>77</v>
      </c>
      <c r="CX157">
        <v>53</v>
      </c>
      <c r="CY157" t="s">
        <v>78</v>
      </c>
      <c r="CZ157">
        <v>51</v>
      </c>
      <c r="DA157" t="s">
        <v>79</v>
      </c>
      <c r="DD157">
        <v>64</v>
      </c>
      <c r="DE157" t="s">
        <v>81</v>
      </c>
      <c r="DF157">
        <v>75</v>
      </c>
      <c r="DG157" t="s">
        <v>82</v>
      </c>
      <c r="DH157">
        <v>45</v>
      </c>
      <c r="DI157" t="s">
        <v>83</v>
      </c>
      <c r="DJ157">
        <v>58</v>
      </c>
      <c r="DK157" t="s">
        <v>84</v>
      </c>
      <c r="DL157">
        <v>22</v>
      </c>
      <c r="DM157" t="s">
        <v>85</v>
      </c>
      <c r="DN157">
        <v>58</v>
      </c>
      <c r="DO157" t="s">
        <v>86</v>
      </c>
      <c r="DP157">
        <v>72</v>
      </c>
      <c r="DQ157" t="s">
        <v>87</v>
      </c>
      <c r="DR157">
        <v>71</v>
      </c>
      <c r="DS157" t="s">
        <v>88</v>
      </c>
      <c r="DT157">
        <v>75</v>
      </c>
      <c r="DU157" t="s">
        <v>89</v>
      </c>
      <c r="DV157">
        <v>32</v>
      </c>
      <c r="DW157" t="s">
        <v>90</v>
      </c>
      <c r="DX157">
        <v>64</v>
      </c>
      <c r="DY157" t="s">
        <v>91</v>
      </c>
      <c r="DZ157">
        <v>33</v>
      </c>
      <c r="EA157" t="s">
        <v>92</v>
      </c>
      <c r="EB157">
        <v>61</v>
      </c>
      <c r="EC157" t="s">
        <v>93</v>
      </c>
      <c r="ED157">
        <v>46</v>
      </c>
      <c r="EE157" t="s">
        <v>94</v>
      </c>
      <c r="EF157">
        <v>51</v>
      </c>
      <c r="EG157" t="s">
        <v>95</v>
      </c>
      <c r="QY157">
        <f t="shared" si="50"/>
        <v>26</v>
      </c>
      <c r="QZ157">
        <f t="shared" si="51"/>
        <v>2021</v>
      </c>
      <c r="RA157" s="2">
        <f t="shared" si="52"/>
        <v>44367</v>
      </c>
      <c r="RB157" s="1">
        <f t="shared" si="53"/>
        <v>60</v>
      </c>
      <c r="RC157" s="1">
        <f t="shared" si="55"/>
        <v>63</v>
      </c>
      <c r="RD157" s="1">
        <f t="shared" si="56"/>
        <v>66</v>
      </c>
      <c r="RE157" s="1">
        <f t="shared" si="57"/>
        <v>70</v>
      </c>
      <c r="RF157" s="1">
        <f t="shared" si="58"/>
        <v>57</v>
      </c>
      <c r="RG157" s="23">
        <f t="shared" si="59"/>
        <v>68</v>
      </c>
      <c r="RH157" s="1">
        <f t="shared" si="60"/>
        <v>82</v>
      </c>
      <c r="RI157" s="1">
        <f t="shared" si="61"/>
        <v>76</v>
      </c>
      <c r="RJ157" s="1">
        <f t="shared" si="62"/>
        <v>57</v>
      </c>
      <c r="RK157" s="1">
        <f t="shared" si="63"/>
        <v>53</v>
      </c>
      <c r="RL157" s="1">
        <f t="shared" si="64"/>
        <v>56</v>
      </c>
      <c r="RM157" s="1">
        <f t="shared" si="65"/>
        <v>83</v>
      </c>
      <c r="RN157" s="1">
        <f t="shared" si="66"/>
        <v>66</v>
      </c>
      <c r="RO157" s="1">
        <f t="shared" si="67"/>
        <v>23</v>
      </c>
      <c r="RP157" s="1">
        <f t="shared" si="68"/>
        <v>72</v>
      </c>
      <c r="RQ157" s="1">
        <f t="shared" si="69"/>
        <v>33</v>
      </c>
      <c r="RR157" s="1">
        <f t="shared" si="70"/>
        <v>80</v>
      </c>
      <c r="RS157" s="1">
        <f t="shared" si="54"/>
        <v>70</v>
      </c>
      <c r="RT157" s="1">
        <f t="shared" si="71"/>
        <v>62</v>
      </c>
    </row>
    <row r="158" spans="1:488" x14ac:dyDescent="0.25">
      <c r="A158">
        <f t="shared" si="48"/>
        <v>25</v>
      </c>
      <c r="B158">
        <f t="shared" si="49"/>
        <v>2021</v>
      </c>
      <c r="C158" s="2">
        <v>44360</v>
      </c>
      <c r="D158">
        <v>9</v>
      </c>
      <c r="E158" t="s">
        <v>29</v>
      </c>
      <c r="F158">
        <v>53</v>
      </c>
      <c r="G158" t="s">
        <v>30</v>
      </c>
      <c r="H158">
        <v>30</v>
      </c>
      <c r="I158" t="s">
        <v>31</v>
      </c>
      <c r="J158">
        <v>6</v>
      </c>
      <c r="K158" t="s">
        <v>32</v>
      </c>
      <c r="L158">
        <v>2</v>
      </c>
      <c r="M158" t="s">
        <v>33</v>
      </c>
      <c r="N158">
        <v>2</v>
      </c>
      <c r="O158" t="s">
        <v>34</v>
      </c>
      <c r="P158">
        <v>14</v>
      </c>
      <c r="Q158" t="s">
        <v>35</v>
      </c>
      <c r="R158">
        <v>12</v>
      </c>
      <c r="S158" t="s">
        <v>36</v>
      </c>
      <c r="T158">
        <v>6</v>
      </c>
      <c r="U158" t="s">
        <v>37</v>
      </c>
      <c r="V158">
        <v>10</v>
      </c>
      <c r="W158" t="s">
        <v>38</v>
      </c>
      <c r="X158">
        <v>10</v>
      </c>
      <c r="Y158" t="s">
        <v>39</v>
      </c>
      <c r="Z158">
        <v>8</v>
      </c>
      <c r="AA158" t="s">
        <v>40</v>
      </c>
      <c r="AB158">
        <v>3</v>
      </c>
      <c r="AC158" t="s">
        <v>41</v>
      </c>
      <c r="AD158">
        <v>12</v>
      </c>
      <c r="AE158" t="s">
        <v>42</v>
      </c>
      <c r="AF158">
        <v>8</v>
      </c>
      <c r="AG158" t="s">
        <v>43</v>
      </c>
      <c r="AH158">
        <v>4</v>
      </c>
      <c r="AI158" t="s">
        <v>44</v>
      </c>
      <c r="AJ158">
        <v>6</v>
      </c>
      <c r="AK158" t="s">
        <v>45</v>
      </c>
      <c r="AL158">
        <v>12</v>
      </c>
      <c r="AM158" t="s">
        <v>46</v>
      </c>
      <c r="AN158">
        <v>12</v>
      </c>
      <c r="AO158" t="s">
        <v>47</v>
      </c>
      <c r="AP158">
        <v>5</v>
      </c>
      <c r="AQ158" t="s">
        <v>48</v>
      </c>
      <c r="AT158">
        <v>20</v>
      </c>
      <c r="AU158" t="s">
        <v>50</v>
      </c>
      <c r="AV158">
        <v>17</v>
      </c>
      <c r="AW158" t="s">
        <v>51</v>
      </c>
      <c r="AX158">
        <v>26</v>
      </c>
      <c r="AY158" t="s">
        <v>52</v>
      </c>
      <c r="AZ158">
        <v>6</v>
      </c>
      <c r="BA158" t="s">
        <v>53</v>
      </c>
      <c r="BB158">
        <v>1</v>
      </c>
      <c r="BC158" t="s">
        <v>54</v>
      </c>
      <c r="BD158">
        <v>11</v>
      </c>
      <c r="BE158" t="s">
        <v>55</v>
      </c>
      <c r="BF158">
        <v>6</v>
      </c>
      <c r="BG158" t="s">
        <v>56</v>
      </c>
      <c r="BH158">
        <v>10</v>
      </c>
      <c r="BI158" t="s">
        <v>57</v>
      </c>
      <c r="BJ158">
        <v>9</v>
      </c>
      <c r="BK158" t="s">
        <v>58</v>
      </c>
      <c r="BL158">
        <v>3</v>
      </c>
      <c r="BM158" t="s">
        <v>59</v>
      </c>
      <c r="BN158">
        <v>16</v>
      </c>
      <c r="BO158" t="s">
        <v>60</v>
      </c>
      <c r="BP158">
        <v>7</v>
      </c>
      <c r="BQ158" t="s">
        <v>61</v>
      </c>
      <c r="BR158">
        <v>3</v>
      </c>
      <c r="BS158" t="s">
        <v>62</v>
      </c>
      <c r="BV158">
        <v>12</v>
      </c>
      <c r="BW158" t="s">
        <v>64</v>
      </c>
      <c r="BX158">
        <v>92</v>
      </c>
      <c r="BY158" t="s">
        <v>65</v>
      </c>
      <c r="BZ158">
        <v>49</v>
      </c>
      <c r="CA158" t="s">
        <v>66</v>
      </c>
      <c r="CB158">
        <v>75</v>
      </c>
      <c r="CC158" t="s">
        <v>67</v>
      </c>
      <c r="CD158">
        <v>67</v>
      </c>
      <c r="CE158" t="s">
        <v>68</v>
      </c>
      <c r="CF158">
        <v>53</v>
      </c>
      <c r="CG158" t="s">
        <v>69</v>
      </c>
      <c r="CH158">
        <v>63</v>
      </c>
      <c r="CI158" t="s">
        <v>70</v>
      </c>
      <c r="CJ158">
        <v>53</v>
      </c>
      <c r="CK158" t="s">
        <v>71</v>
      </c>
      <c r="CL158">
        <v>62</v>
      </c>
      <c r="CM158" t="s">
        <v>72</v>
      </c>
      <c r="CN158">
        <v>69</v>
      </c>
      <c r="CO158" t="s">
        <v>73</v>
      </c>
      <c r="CP158">
        <v>76</v>
      </c>
      <c r="CQ158" t="s">
        <v>74</v>
      </c>
      <c r="CR158">
        <v>85</v>
      </c>
      <c r="CS158" t="s">
        <v>75</v>
      </c>
      <c r="CT158">
        <v>47</v>
      </c>
      <c r="CU158" t="s">
        <v>76</v>
      </c>
      <c r="CV158">
        <v>49</v>
      </c>
      <c r="CW158" t="s">
        <v>77</v>
      </c>
      <c r="CX158">
        <v>61</v>
      </c>
      <c r="CY158" t="s">
        <v>78</v>
      </c>
      <c r="CZ158">
        <v>53</v>
      </c>
      <c r="DA158" t="s">
        <v>79</v>
      </c>
      <c r="DD158">
        <v>67</v>
      </c>
      <c r="DE158" t="s">
        <v>81</v>
      </c>
      <c r="DF158">
        <v>54</v>
      </c>
      <c r="DG158" t="s">
        <v>82</v>
      </c>
      <c r="DH158">
        <v>50</v>
      </c>
      <c r="DI158" t="s">
        <v>83</v>
      </c>
      <c r="DJ158">
        <v>64</v>
      </c>
      <c r="DK158" t="s">
        <v>84</v>
      </c>
      <c r="DL158">
        <v>23</v>
      </c>
      <c r="DM158" t="s">
        <v>85</v>
      </c>
      <c r="DN158">
        <v>60</v>
      </c>
      <c r="DO158" t="s">
        <v>86</v>
      </c>
      <c r="DP158">
        <v>56</v>
      </c>
      <c r="DQ158" t="s">
        <v>87</v>
      </c>
      <c r="DR158">
        <v>70</v>
      </c>
      <c r="DS158" t="s">
        <v>88</v>
      </c>
      <c r="DT158">
        <v>72</v>
      </c>
      <c r="DU158" t="s">
        <v>89</v>
      </c>
      <c r="DV158">
        <v>42</v>
      </c>
      <c r="DW158" t="s">
        <v>90</v>
      </c>
      <c r="DX158">
        <v>64</v>
      </c>
      <c r="DY158" t="s">
        <v>91</v>
      </c>
      <c r="DZ158">
        <v>29</v>
      </c>
      <c r="EA158" t="s">
        <v>92</v>
      </c>
      <c r="EB158">
        <v>54</v>
      </c>
      <c r="EC158" t="s">
        <v>93</v>
      </c>
      <c r="EF158">
        <v>53</v>
      </c>
      <c r="EG158" t="s">
        <v>95</v>
      </c>
      <c r="QY158">
        <f t="shared" si="50"/>
        <v>25</v>
      </c>
      <c r="QZ158">
        <f t="shared" si="51"/>
        <v>2021</v>
      </c>
      <c r="RA158" s="2">
        <f t="shared" si="52"/>
        <v>44360</v>
      </c>
      <c r="RB158" s="1">
        <f t="shared" si="53"/>
        <v>62</v>
      </c>
      <c r="RC158" s="1">
        <f t="shared" si="55"/>
        <v>63</v>
      </c>
      <c r="RD158" s="1">
        <f t="shared" si="56"/>
        <v>63</v>
      </c>
      <c r="RE158" s="1">
        <f t="shared" si="57"/>
        <v>73</v>
      </c>
      <c r="RF158" s="1">
        <f t="shared" si="58"/>
        <v>61</v>
      </c>
      <c r="RG158" s="23">
        <f t="shared" si="59"/>
        <v>65</v>
      </c>
      <c r="RH158" s="1">
        <f t="shared" si="60"/>
        <v>81</v>
      </c>
      <c r="RI158" s="1">
        <f t="shared" si="61"/>
        <v>84</v>
      </c>
      <c r="RJ158" s="1">
        <f t="shared" si="62"/>
        <v>53</v>
      </c>
      <c r="RK158" s="1">
        <f t="shared" si="63"/>
        <v>61</v>
      </c>
      <c r="RL158" s="1">
        <f t="shared" si="64"/>
        <v>58</v>
      </c>
      <c r="RM158" s="1">
        <f t="shared" si="65"/>
        <v>87</v>
      </c>
      <c r="RN158" s="1">
        <f t="shared" si="66"/>
        <v>70</v>
      </c>
      <c r="RO158" s="1">
        <f t="shared" si="67"/>
        <v>24</v>
      </c>
      <c r="RP158" s="1">
        <f t="shared" si="68"/>
        <v>71</v>
      </c>
      <c r="RQ158" s="1">
        <f t="shared" si="69"/>
        <v>45</v>
      </c>
      <c r="RR158" s="1">
        <f t="shared" si="70"/>
        <v>80</v>
      </c>
      <c r="RS158" s="1">
        <f t="shared" si="54"/>
        <v>73</v>
      </c>
      <c r="RT158" s="1">
        <f t="shared" si="71"/>
        <v>65</v>
      </c>
    </row>
    <row r="159" spans="1:488" x14ac:dyDescent="0.25">
      <c r="A159">
        <f t="shared" si="48"/>
        <v>24</v>
      </c>
      <c r="B159">
        <f t="shared" si="49"/>
        <v>2021</v>
      </c>
      <c r="C159" s="2">
        <v>44353</v>
      </c>
      <c r="D159">
        <v>10</v>
      </c>
      <c r="E159" t="s">
        <v>29</v>
      </c>
      <c r="F159">
        <v>57</v>
      </c>
      <c r="G159" t="s">
        <v>30</v>
      </c>
      <c r="H159">
        <v>27</v>
      </c>
      <c r="I159" t="s">
        <v>31</v>
      </c>
      <c r="J159">
        <v>5</v>
      </c>
      <c r="K159" t="s">
        <v>32</v>
      </c>
      <c r="L159">
        <v>1</v>
      </c>
      <c r="M159" t="s">
        <v>33</v>
      </c>
      <c r="P159">
        <v>16</v>
      </c>
      <c r="Q159" t="s">
        <v>35</v>
      </c>
      <c r="R159">
        <v>8</v>
      </c>
      <c r="S159" t="s">
        <v>36</v>
      </c>
      <c r="V159">
        <v>12</v>
      </c>
      <c r="W159" t="s">
        <v>38</v>
      </c>
      <c r="X159">
        <v>10</v>
      </c>
      <c r="Y159" t="s">
        <v>39</v>
      </c>
      <c r="Z159">
        <v>15</v>
      </c>
      <c r="AA159" t="s">
        <v>40</v>
      </c>
      <c r="AB159">
        <v>2</v>
      </c>
      <c r="AC159" t="s">
        <v>41</v>
      </c>
      <c r="AD159">
        <v>13</v>
      </c>
      <c r="AE159" t="s">
        <v>42</v>
      </c>
      <c r="AF159">
        <v>2</v>
      </c>
      <c r="AG159" t="s">
        <v>43</v>
      </c>
      <c r="AH159">
        <v>3</v>
      </c>
      <c r="AI159" t="s">
        <v>44</v>
      </c>
      <c r="AJ159">
        <v>8</v>
      </c>
      <c r="AK159" t="s">
        <v>45</v>
      </c>
      <c r="AL159">
        <v>15</v>
      </c>
      <c r="AM159" t="s">
        <v>46</v>
      </c>
      <c r="AN159">
        <v>15</v>
      </c>
      <c r="AO159" t="s">
        <v>47</v>
      </c>
      <c r="AP159">
        <v>3</v>
      </c>
      <c r="AQ159" t="s">
        <v>48</v>
      </c>
      <c r="AT159">
        <v>20</v>
      </c>
      <c r="AU159" t="s">
        <v>50</v>
      </c>
      <c r="AX159">
        <v>29</v>
      </c>
      <c r="AY159" t="s">
        <v>52</v>
      </c>
      <c r="AZ159">
        <v>8</v>
      </c>
      <c r="BA159" t="s">
        <v>53</v>
      </c>
      <c r="BB159">
        <v>2</v>
      </c>
      <c r="BC159" t="s">
        <v>54</v>
      </c>
      <c r="BD159">
        <v>10</v>
      </c>
      <c r="BE159" t="s">
        <v>55</v>
      </c>
      <c r="BF159">
        <v>6</v>
      </c>
      <c r="BG159" t="s">
        <v>56</v>
      </c>
      <c r="BH159">
        <v>9</v>
      </c>
      <c r="BI159" t="s">
        <v>57</v>
      </c>
      <c r="BJ159">
        <v>3</v>
      </c>
      <c r="BK159" t="s">
        <v>58</v>
      </c>
      <c r="BL159">
        <v>3</v>
      </c>
      <c r="BM159" t="s">
        <v>59</v>
      </c>
      <c r="BN159">
        <v>15</v>
      </c>
      <c r="BO159" t="s">
        <v>60</v>
      </c>
      <c r="BP159">
        <v>7</v>
      </c>
      <c r="BQ159" t="s">
        <v>61</v>
      </c>
      <c r="BR159">
        <v>2</v>
      </c>
      <c r="BS159" t="s">
        <v>62</v>
      </c>
      <c r="BV159">
        <v>13</v>
      </c>
      <c r="BW159" t="s">
        <v>64</v>
      </c>
      <c r="BZ159">
        <v>58</v>
      </c>
      <c r="CA159" t="s">
        <v>66</v>
      </c>
      <c r="CB159">
        <v>69</v>
      </c>
      <c r="CC159" t="s">
        <v>67</v>
      </c>
      <c r="CF159">
        <v>61</v>
      </c>
      <c r="CG159" t="s">
        <v>69</v>
      </c>
      <c r="CH159">
        <v>64</v>
      </c>
      <c r="CI159" t="s">
        <v>70</v>
      </c>
      <c r="CJ159">
        <v>58</v>
      </c>
      <c r="CK159" t="s">
        <v>71</v>
      </c>
      <c r="CL159">
        <v>64</v>
      </c>
      <c r="CM159" t="s">
        <v>72</v>
      </c>
      <c r="CN159">
        <v>70</v>
      </c>
      <c r="CO159" t="s">
        <v>73</v>
      </c>
      <c r="CP159">
        <v>71</v>
      </c>
      <c r="CQ159" t="s">
        <v>74</v>
      </c>
      <c r="CR159">
        <v>96</v>
      </c>
      <c r="CS159" t="s">
        <v>75</v>
      </c>
      <c r="CT159">
        <v>49</v>
      </c>
      <c r="CU159" t="s">
        <v>76</v>
      </c>
      <c r="CV159">
        <v>55</v>
      </c>
      <c r="CW159" t="s">
        <v>77</v>
      </c>
      <c r="CX159">
        <v>70</v>
      </c>
      <c r="CY159" t="s">
        <v>78</v>
      </c>
      <c r="CZ159">
        <v>56</v>
      </c>
      <c r="DA159" t="s">
        <v>79</v>
      </c>
      <c r="DD159">
        <v>66</v>
      </c>
      <c r="DE159" t="s">
        <v>81</v>
      </c>
      <c r="DH159">
        <v>48</v>
      </c>
      <c r="DI159" t="s">
        <v>83</v>
      </c>
      <c r="DJ159">
        <v>58</v>
      </c>
      <c r="DK159" t="s">
        <v>84</v>
      </c>
      <c r="DL159">
        <v>23</v>
      </c>
      <c r="DM159" t="s">
        <v>85</v>
      </c>
      <c r="DN159">
        <v>61</v>
      </c>
      <c r="DO159" t="s">
        <v>86</v>
      </c>
      <c r="DP159">
        <v>52</v>
      </c>
      <c r="DQ159" t="s">
        <v>87</v>
      </c>
      <c r="DR159">
        <v>71</v>
      </c>
      <c r="DS159" t="s">
        <v>88</v>
      </c>
      <c r="DT159">
        <v>62</v>
      </c>
      <c r="DU159" t="s">
        <v>89</v>
      </c>
      <c r="DV159">
        <v>42</v>
      </c>
      <c r="DW159" t="s">
        <v>90</v>
      </c>
      <c r="DX159">
        <v>65</v>
      </c>
      <c r="DY159" t="s">
        <v>91</v>
      </c>
      <c r="DZ159">
        <v>36</v>
      </c>
      <c r="EA159" t="s">
        <v>92</v>
      </c>
      <c r="EB159">
        <v>62</v>
      </c>
      <c r="EC159" t="s">
        <v>93</v>
      </c>
      <c r="EF159">
        <v>59</v>
      </c>
      <c r="EG159" t="s">
        <v>95</v>
      </c>
      <c r="QY159">
        <f t="shared" si="50"/>
        <v>24</v>
      </c>
      <c r="QZ159">
        <f t="shared" si="51"/>
        <v>2021</v>
      </c>
      <c r="RA159" s="2">
        <f t="shared" si="52"/>
        <v>44353</v>
      </c>
      <c r="RB159" s="1">
        <f t="shared" si="53"/>
        <v>67</v>
      </c>
      <c r="RC159" s="1">
        <f t="shared" si="55"/>
        <v>74</v>
      </c>
      <c r="RD159" s="1">
        <f t="shared" si="56"/>
        <v>73</v>
      </c>
      <c r="RE159" s="1">
        <f t="shared" si="57"/>
        <v>74</v>
      </c>
      <c r="RF159" s="1">
        <f t="shared" si="58"/>
        <v>73</v>
      </c>
      <c r="RG159" s="23">
        <f t="shared" si="59"/>
        <v>66</v>
      </c>
      <c r="RH159" s="1">
        <f t="shared" si="60"/>
        <v>83</v>
      </c>
      <c r="RI159" s="1">
        <f t="shared" si="61"/>
        <v>73</v>
      </c>
      <c r="RJ159" s="1">
        <f t="shared" si="62"/>
        <v>57</v>
      </c>
      <c r="RK159" s="1">
        <f t="shared" si="63"/>
        <v>70</v>
      </c>
      <c r="RL159" s="1">
        <f t="shared" si="64"/>
        <v>59</v>
      </c>
      <c r="RM159" s="1">
        <f t="shared" si="65"/>
        <v>86</v>
      </c>
      <c r="RN159" s="1">
        <f t="shared" si="66"/>
        <v>66</v>
      </c>
      <c r="RO159" s="1">
        <f t="shared" si="67"/>
        <v>25</v>
      </c>
      <c r="RP159" s="1">
        <f t="shared" si="68"/>
        <v>71</v>
      </c>
      <c r="RQ159" s="1">
        <f t="shared" si="69"/>
        <v>45</v>
      </c>
      <c r="RR159" s="1">
        <f t="shared" si="70"/>
        <v>80</v>
      </c>
      <c r="RS159" s="1">
        <f t="shared" si="54"/>
        <v>85</v>
      </c>
      <c r="RT159" s="1">
        <f t="shared" si="71"/>
        <v>72</v>
      </c>
    </row>
    <row r="160" spans="1:488" x14ac:dyDescent="0.25">
      <c r="A160">
        <f t="shared" si="48"/>
        <v>23</v>
      </c>
      <c r="B160">
        <f t="shared" si="49"/>
        <v>2021</v>
      </c>
      <c r="C160" s="2">
        <v>44346</v>
      </c>
      <c r="P160">
        <v>15</v>
      </c>
      <c r="Q160" t="s">
        <v>35</v>
      </c>
      <c r="V160">
        <v>10</v>
      </c>
      <c r="W160" t="s">
        <v>38</v>
      </c>
      <c r="Z160">
        <v>16</v>
      </c>
      <c r="AA160" t="s">
        <v>40</v>
      </c>
      <c r="AD160">
        <v>12</v>
      </c>
      <c r="AE160" t="s">
        <v>42</v>
      </c>
      <c r="AF160">
        <v>1</v>
      </c>
      <c r="AG160" t="s">
        <v>43</v>
      </c>
      <c r="AH160">
        <v>2</v>
      </c>
      <c r="AI160" t="s">
        <v>44</v>
      </c>
      <c r="AJ160">
        <v>13</v>
      </c>
      <c r="AK160" t="s">
        <v>45</v>
      </c>
      <c r="AL160">
        <v>11</v>
      </c>
      <c r="AM160" t="s">
        <v>46</v>
      </c>
      <c r="AN160">
        <v>16</v>
      </c>
      <c r="AO160" t="s">
        <v>47</v>
      </c>
      <c r="AZ160">
        <v>8</v>
      </c>
      <c r="BA160" t="s">
        <v>53</v>
      </c>
      <c r="BP160">
        <v>14</v>
      </c>
      <c r="BQ160" t="s">
        <v>61</v>
      </c>
      <c r="BZ160">
        <v>58</v>
      </c>
      <c r="CA160" t="s">
        <v>66</v>
      </c>
      <c r="CF160">
        <v>67</v>
      </c>
      <c r="CG160" t="s">
        <v>69</v>
      </c>
      <c r="CJ160">
        <v>60</v>
      </c>
      <c r="CK160" t="s">
        <v>71</v>
      </c>
      <c r="CN160">
        <v>69</v>
      </c>
      <c r="CO160" t="s">
        <v>73</v>
      </c>
      <c r="CP160">
        <v>66</v>
      </c>
      <c r="CQ160" t="s">
        <v>74</v>
      </c>
      <c r="CR160">
        <v>98</v>
      </c>
      <c r="CS160" t="s">
        <v>75</v>
      </c>
      <c r="CT160">
        <v>50</v>
      </c>
      <c r="CU160" t="s">
        <v>76</v>
      </c>
      <c r="CV160">
        <v>65</v>
      </c>
      <c r="CW160" t="s">
        <v>77</v>
      </c>
      <c r="CX160">
        <v>70</v>
      </c>
      <c r="CY160" t="s">
        <v>78</v>
      </c>
      <c r="DJ160">
        <v>46</v>
      </c>
      <c r="DK160" t="s">
        <v>84</v>
      </c>
      <c r="DZ160">
        <v>34</v>
      </c>
      <c r="EA160" t="s">
        <v>92</v>
      </c>
      <c r="QY160">
        <f t="shared" si="50"/>
        <v>23</v>
      </c>
      <c r="QZ160">
        <f t="shared" si="51"/>
        <v>2021</v>
      </c>
      <c r="RA160" s="2">
        <f t="shared" si="52"/>
        <v>44346</v>
      </c>
      <c r="RB160" s="1">
        <f t="shared" si="53"/>
        <v>0</v>
      </c>
      <c r="RC160" s="1">
        <f t="shared" si="55"/>
        <v>73</v>
      </c>
      <c r="RD160" s="1">
        <f t="shared" si="56"/>
        <v>77</v>
      </c>
      <c r="RE160" s="1">
        <f t="shared" si="57"/>
        <v>0</v>
      </c>
      <c r="RF160" s="1">
        <f t="shared" si="58"/>
        <v>76</v>
      </c>
      <c r="RG160" s="23">
        <f t="shared" si="59"/>
        <v>0</v>
      </c>
      <c r="RH160" s="1">
        <f t="shared" si="60"/>
        <v>81</v>
      </c>
      <c r="RI160" s="1">
        <f t="shared" si="61"/>
        <v>67</v>
      </c>
      <c r="RJ160" s="1">
        <f t="shared" si="62"/>
        <v>63</v>
      </c>
      <c r="RK160" s="1">
        <f t="shared" si="63"/>
        <v>76</v>
      </c>
      <c r="RL160" s="1">
        <f t="shared" si="64"/>
        <v>0</v>
      </c>
      <c r="RM160" s="1">
        <f t="shared" si="65"/>
        <v>0</v>
      </c>
      <c r="RN160" s="1">
        <f t="shared" si="66"/>
        <v>54</v>
      </c>
      <c r="RO160" s="1">
        <f t="shared" si="67"/>
        <v>0</v>
      </c>
      <c r="RP160" s="1">
        <f t="shared" si="68"/>
        <v>0</v>
      </c>
      <c r="RQ160" s="1">
        <f t="shared" si="69"/>
        <v>0</v>
      </c>
      <c r="RR160" s="1">
        <f t="shared" si="70"/>
        <v>0</v>
      </c>
      <c r="RS160" s="1">
        <f t="shared" si="54"/>
        <v>86</v>
      </c>
      <c r="RT160" s="1">
        <f t="shared" si="71"/>
        <v>0</v>
      </c>
    </row>
    <row r="161" spans="1:488" x14ac:dyDescent="0.25">
      <c r="A161">
        <f t="shared" si="48"/>
        <v>22</v>
      </c>
      <c r="B161">
        <f t="shared" si="49"/>
        <v>2021</v>
      </c>
      <c r="C161" s="2">
        <v>44339</v>
      </c>
      <c r="P161">
        <v>13</v>
      </c>
      <c r="Q161" t="s">
        <v>35</v>
      </c>
      <c r="AD161">
        <v>10</v>
      </c>
      <c r="AE161" t="s">
        <v>42</v>
      </c>
      <c r="AF161">
        <v>2</v>
      </c>
      <c r="AG161" t="s">
        <v>43</v>
      </c>
      <c r="AN161">
        <v>15</v>
      </c>
      <c r="AO161" t="s">
        <v>47</v>
      </c>
      <c r="AZ161">
        <v>11</v>
      </c>
      <c r="BA161" t="s">
        <v>53</v>
      </c>
      <c r="BZ161">
        <v>60</v>
      </c>
      <c r="CA161" t="s">
        <v>66</v>
      </c>
      <c r="CN161">
        <v>68</v>
      </c>
      <c r="CO161" t="s">
        <v>73</v>
      </c>
      <c r="CP161">
        <v>57</v>
      </c>
      <c r="CQ161" t="s">
        <v>74</v>
      </c>
      <c r="CX161">
        <v>70</v>
      </c>
      <c r="CY161" t="s">
        <v>78</v>
      </c>
      <c r="DJ161">
        <v>45</v>
      </c>
      <c r="DK161" t="s">
        <v>84</v>
      </c>
      <c r="QY161">
        <f t="shared" si="50"/>
        <v>22</v>
      </c>
      <c r="QZ161">
        <f t="shared" si="51"/>
        <v>2021</v>
      </c>
      <c r="RA161" s="2">
        <f t="shared" si="52"/>
        <v>44339</v>
      </c>
      <c r="RB161" s="1">
        <f t="shared" si="53"/>
        <v>0</v>
      </c>
      <c r="RC161" s="1">
        <f t="shared" si="55"/>
        <v>73</v>
      </c>
      <c r="RD161" s="1">
        <f t="shared" si="56"/>
        <v>0</v>
      </c>
      <c r="RE161" s="1">
        <f t="shared" si="57"/>
        <v>0</v>
      </c>
      <c r="RF161" s="1">
        <f t="shared" si="58"/>
        <v>0</v>
      </c>
      <c r="RG161" s="23">
        <f t="shared" si="59"/>
        <v>0</v>
      </c>
      <c r="RH161" s="1">
        <f t="shared" si="60"/>
        <v>78</v>
      </c>
      <c r="RI161" s="1">
        <f t="shared" si="61"/>
        <v>59</v>
      </c>
      <c r="RJ161" s="1">
        <f t="shared" si="62"/>
        <v>0</v>
      </c>
      <c r="RK161" s="1">
        <f t="shared" si="63"/>
        <v>0</v>
      </c>
      <c r="RL161" s="1">
        <f t="shared" si="64"/>
        <v>0</v>
      </c>
      <c r="RM161" s="1">
        <f t="shared" si="65"/>
        <v>0</v>
      </c>
      <c r="RN161" s="1">
        <f t="shared" si="66"/>
        <v>56</v>
      </c>
      <c r="RO161" s="1">
        <f t="shared" si="67"/>
        <v>0</v>
      </c>
      <c r="RP161" s="1">
        <f t="shared" si="68"/>
        <v>0</v>
      </c>
      <c r="RQ161" s="1">
        <f t="shared" si="69"/>
        <v>0</v>
      </c>
      <c r="RR161" s="1">
        <f t="shared" si="70"/>
        <v>0</v>
      </c>
      <c r="RS161" s="1">
        <f t="shared" si="54"/>
        <v>85</v>
      </c>
      <c r="RT161" s="1">
        <f t="shared" si="71"/>
        <v>0</v>
      </c>
    </row>
    <row r="162" spans="1:488" x14ac:dyDescent="0.25">
      <c r="A162">
        <f t="shared" si="48"/>
        <v>21</v>
      </c>
      <c r="B162">
        <f t="shared" si="49"/>
        <v>2021</v>
      </c>
      <c r="C162" s="2">
        <v>44332</v>
      </c>
      <c r="P162">
        <v>10</v>
      </c>
      <c r="Q162" t="s">
        <v>35</v>
      </c>
      <c r="AF162">
        <v>2</v>
      </c>
      <c r="AG162" t="s">
        <v>43</v>
      </c>
      <c r="AN162">
        <v>9</v>
      </c>
      <c r="AO162" t="s">
        <v>47</v>
      </c>
      <c r="BZ162">
        <v>62</v>
      </c>
      <c r="CA162" t="s">
        <v>66</v>
      </c>
      <c r="CP162">
        <v>58</v>
      </c>
      <c r="CQ162" t="s">
        <v>74</v>
      </c>
      <c r="CX162">
        <v>65</v>
      </c>
      <c r="CY162" t="s">
        <v>78</v>
      </c>
      <c r="QY162">
        <f t="shared" si="50"/>
        <v>21</v>
      </c>
      <c r="QZ162">
        <f t="shared" si="51"/>
        <v>2021</v>
      </c>
      <c r="RA162" s="2">
        <f t="shared" si="52"/>
        <v>44332</v>
      </c>
      <c r="RB162" s="1">
        <f t="shared" si="53"/>
        <v>0</v>
      </c>
      <c r="RC162" s="1">
        <f t="shared" si="55"/>
        <v>72</v>
      </c>
      <c r="RD162" s="1">
        <f t="shared" si="56"/>
        <v>0</v>
      </c>
      <c r="RE162" s="1">
        <f t="shared" si="57"/>
        <v>0</v>
      </c>
      <c r="RF162" s="1">
        <f t="shared" si="58"/>
        <v>0</v>
      </c>
      <c r="RG162" s="23">
        <f t="shared" si="59"/>
        <v>0</v>
      </c>
      <c r="RH162" s="1">
        <f t="shared" si="60"/>
        <v>0</v>
      </c>
      <c r="RI162" s="1">
        <f t="shared" si="61"/>
        <v>60</v>
      </c>
      <c r="RJ162" s="1">
        <f t="shared" si="62"/>
        <v>0</v>
      </c>
      <c r="RK162" s="1">
        <f t="shared" si="63"/>
        <v>0</v>
      </c>
      <c r="RL162" s="1">
        <f t="shared" si="64"/>
        <v>0</v>
      </c>
      <c r="RM162" s="1">
        <f t="shared" si="65"/>
        <v>0</v>
      </c>
      <c r="RN162" s="1">
        <f t="shared" si="66"/>
        <v>0</v>
      </c>
      <c r="RO162" s="1">
        <f t="shared" si="67"/>
        <v>0</v>
      </c>
      <c r="RP162" s="1">
        <f t="shared" si="68"/>
        <v>0</v>
      </c>
      <c r="RQ162" s="1">
        <f t="shared" si="69"/>
        <v>0</v>
      </c>
      <c r="RR162" s="1">
        <f t="shared" si="70"/>
        <v>0</v>
      </c>
      <c r="RS162" s="1">
        <f t="shared" si="54"/>
        <v>74</v>
      </c>
      <c r="RT162" s="1">
        <f t="shared" si="71"/>
        <v>0</v>
      </c>
    </row>
    <row r="163" spans="1:488" x14ac:dyDescent="0.25">
      <c r="A163">
        <f t="shared" si="48"/>
        <v>48</v>
      </c>
      <c r="B163">
        <f t="shared" si="49"/>
        <v>2020</v>
      </c>
      <c r="C163" s="2">
        <v>44157</v>
      </c>
      <c r="BJ163">
        <v>28</v>
      </c>
      <c r="BK163" t="s">
        <v>58</v>
      </c>
      <c r="BP163">
        <v>4</v>
      </c>
      <c r="BQ163" t="s">
        <v>61</v>
      </c>
      <c r="DT163">
        <v>41</v>
      </c>
      <c r="DU163" t="s">
        <v>89</v>
      </c>
      <c r="DZ163">
        <v>65</v>
      </c>
      <c r="EA163" t="s">
        <v>92</v>
      </c>
      <c r="QY163">
        <f t="shared" si="50"/>
        <v>48</v>
      </c>
      <c r="QZ163">
        <f t="shared" si="51"/>
        <v>2020</v>
      </c>
      <c r="RA163" s="2">
        <f t="shared" si="52"/>
        <v>44157</v>
      </c>
      <c r="RB163" s="1">
        <f t="shared" si="53"/>
        <v>0</v>
      </c>
      <c r="RC163" s="1">
        <f t="shared" si="55"/>
        <v>0</v>
      </c>
      <c r="RD163" s="1">
        <f t="shared" si="56"/>
        <v>0</v>
      </c>
      <c r="RE163" s="1">
        <f t="shared" si="57"/>
        <v>0</v>
      </c>
      <c r="RF163" s="1">
        <f t="shared" si="58"/>
        <v>0</v>
      </c>
      <c r="RG163" s="23">
        <f t="shared" si="59"/>
        <v>0</v>
      </c>
      <c r="RH163" s="1">
        <f t="shared" si="60"/>
        <v>0</v>
      </c>
      <c r="RI163" s="1">
        <f t="shared" si="61"/>
        <v>0</v>
      </c>
      <c r="RJ163" s="1">
        <f t="shared" si="62"/>
        <v>0</v>
      </c>
      <c r="RK163" s="1">
        <f t="shared" si="63"/>
        <v>0</v>
      </c>
      <c r="RL163" s="1">
        <f t="shared" si="64"/>
        <v>0</v>
      </c>
      <c r="RM163" s="1">
        <f t="shared" si="65"/>
        <v>0</v>
      </c>
      <c r="RN163" s="1">
        <f t="shared" si="66"/>
        <v>0</v>
      </c>
      <c r="RO163" s="1">
        <f t="shared" si="67"/>
        <v>0</v>
      </c>
      <c r="RP163" s="1">
        <f t="shared" si="68"/>
        <v>0</v>
      </c>
      <c r="RQ163" s="1">
        <f t="shared" si="69"/>
        <v>0</v>
      </c>
      <c r="RR163" s="1">
        <f t="shared" si="70"/>
        <v>0</v>
      </c>
      <c r="RS163" s="1">
        <f t="shared" si="54"/>
        <v>0</v>
      </c>
      <c r="RT163" s="1">
        <f t="shared" si="71"/>
        <v>0</v>
      </c>
    </row>
    <row r="164" spans="1:488" x14ac:dyDescent="0.25">
      <c r="A164">
        <f t="shared" si="48"/>
        <v>47</v>
      </c>
      <c r="B164">
        <f t="shared" si="49"/>
        <v>2020</v>
      </c>
      <c r="C164" s="2">
        <v>44150</v>
      </c>
      <c r="AV164">
        <v>13</v>
      </c>
      <c r="AW164" t="s">
        <v>51</v>
      </c>
      <c r="BJ164">
        <v>31</v>
      </c>
      <c r="BK164" t="s">
        <v>58</v>
      </c>
      <c r="BP164">
        <v>4</v>
      </c>
      <c r="BQ164" t="s">
        <v>61</v>
      </c>
      <c r="DF164">
        <v>79</v>
      </c>
      <c r="DG164" t="s">
        <v>82</v>
      </c>
      <c r="DT164">
        <v>39</v>
      </c>
      <c r="DU164" t="s">
        <v>89</v>
      </c>
      <c r="DZ164">
        <v>65</v>
      </c>
      <c r="EA164" t="s">
        <v>92</v>
      </c>
      <c r="QY164">
        <f t="shared" si="50"/>
        <v>47</v>
      </c>
      <c r="QZ164">
        <f t="shared" si="51"/>
        <v>2020</v>
      </c>
      <c r="RA164" s="2">
        <f t="shared" si="52"/>
        <v>44150</v>
      </c>
      <c r="RB164" s="1">
        <f t="shared" si="53"/>
        <v>0</v>
      </c>
      <c r="RC164" s="1">
        <f t="shared" si="55"/>
        <v>0</v>
      </c>
      <c r="RD164" s="1">
        <f t="shared" si="56"/>
        <v>0</v>
      </c>
      <c r="RE164" s="1">
        <f t="shared" si="57"/>
        <v>0</v>
      </c>
      <c r="RF164" s="1">
        <f t="shared" si="58"/>
        <v>0</v>
      </c>
      <c r="RG164" s="23">
        <f t="shared" si="59"/>
        <v>0</v>
      </c>
      <c r="RH164" s="1">
        <f t="shared" si="60"/>
        <v>0</v>
      </c>
      <c r="RI164" s="1">
        <f t="shared" si="61"/>
        <v>0</v>
      </c>
      <c r="RJ164" s="1">
        <f t="shared" si="62"/>
        <v>0</v>
      </c>
      <c r="RK164" s="1">
        <f t="shared" si="63"/>
        <v>0</v>
      </c>
      <c r="RL164" s="1">
        <f t="shared" si="64"/>
        <v>0</v>
      </c>
      <c r="RM164" s="1">
        <f t="shared" si="65"/>
        <v>0</v>
      </c>
      <c r="RN164" s="1">
        <f t="shared" si="66"/>
        <v>0</v>
      </c>
      <c r="RO164" s="1">
        <f t="shared" si="67"/>
        <v>0</v>
      </c>
      <c r="RP164" s="1">
        <f t="shared" si="68"/>
        <v>0</v>
      </c>
      <c r="RQ164" s="1">
        <f t="shared" si="69"/>
        <v>0</v>
      </c>
      <c r="RR164" s="1">
        <f t="shared" si="70"/>
        <v>0</v>
      </c>
      <c r="RS164" s="1">
        <f t="shared" si="54"/>
        <v>0</v>
      </c>
      <c r="RT164" s="1">
        <f t="shared" si="71"/>
        <v>0</v>
      </c>
    </row>
    <row r="165" spans="1:488" x14ac:dyDescent="0.25">
      <c r="A165">
        <f t="shared" si="48"/>
        <v>46</v>
      </c>
      <c r="B165">
        <f t="shared" si="49"/>
        <v>2020</v>
      </c>
      <c r="C165" s="2">
        <v>44143</v>
      </c>
      <c r="R165">
        <v>13</v>
      </c>
      <c r="S165" t="s">
        <v>36</v>
      </c>
      <c r="T165">
        <v>6</v>
      </c>
      <c r="U165" t="s">
        <v>37</v>
      </c>
      <c r="AH165">
        <v>52</v>
      </c>
      <c r="AI165" t="s">
        <v>44</v>
      </c>
      <c r="AV165">
        <v>15</v>
      </c>
      <c r="AW165" t="s">
        <v>51</v>
      </c>
      <c r="AZ165">
        <v>9</v>
      </c>
      <c r="BA165" t="s">
        <v>53</v>
      </c>
      <c r="BF165">
        <v>4</v>
      </c>
      <c r="BG165" t="s">
        <v>56</v>
      </c>
      <c r="BJ165">
        <v>32</v>
      </c>
      <c r="BK165" t="s">
        <v>58</v>
      </c>
      <c r="BP165">
        <v>4</v>
      </c>
      <c r="BQ165" t="s">
        <v>61</v>
      </c>
      <c r="BR165">
        <v>5</v>
      </c>
      <c r="BS165" t="s">
        <v>62</v>
      </c>
      <c r="CB165">
        <v>54</v>
      </c>
      <c r="CC165" t="s">
        <v>67</v>
      </c>
      <c r="CD165">
        <v>60</v>
      </c>
      <c r="CE165" t="s">
        <v>68</v>
      </c>
      <c r="CR165">
        <v>38</v>
      </c>
      <c r="CS165" t="s">
        <v>75</v>
      </c>
      <c r="DF165">
        <v>78</v>
      </c>
      <c r="DG165" t="s">
        <v>82</v>
      </c>
      <c r="DJ165">
        <v>54</v>
      </c>
      <c r="DK165" t="s">
        <v>84</v>
      </c>
      <c r="DP165">
        <v>63</v>
      </c>
      <c r="DQ165" t="s">
        <v>87</v>
      </c>
      <c r="DT165">
        <v>44</v>
      </c>
      <c r="DU165" t="s">
        <v>89</v>
      </c>
      <c r="DZ165">
        <v>65</v>
      </c>
      <c r="EA165" t="s">
        <v>92</v>
      </c>
      <c r="EB165">
        <v>63</v>
      </c>
      <c r="EC165" t="s">
        <v>93</v>
      </c>
      <c r="QY165">
        <f t="shared" si="50"/>
        <v>46</v>
      </c>
      <c r="QZ165">
        <f t="shared" si="51"/>
        <v>2020</v>
      </c>
      <c r="RA165" s="2">
        <f t="shared" si="52"/>
        <v>44143</v>
      </c>
      <c r="RB165" s="1">
        <f t="shared" si="53"/>
        <v>0</v>
      </c>
      <c r="RC165" s="1">
        <f t="shared" si="55"/>
        <v>0</v>
      </c>
      <c r="RD165" s="1">
        <f t="shared" si="56"/>
        <v>0</v>
      </c>
      <c r="RE165" s="1">
        <f t="shared" si="57"/>
        <v>0</v>
      </c>
      <c r="RF165" s="1">
        <f t="shared" si="58"/>
        <v>0</v>
      </c>
      <c r="RG165" s="23">
        <f t="shared" si="59"/>
        <v>0</v>
      </c>
      <c r="RH165" s="1">
        <f t="shared" si="60"/>
        <v>0</v>
      </c>
      <c r="RI165" s="1">
        <f t="shared" si="61"/>
        <v>0</v>
      </c>
      <c r="RJ165" s="1">
        <f t="shared" si="62"/>
        <v>0</v>
      </c>
      <c r="RK165" s="1">
        <f t="shared" si="63"/>
        <v>0</v>
      </c>
      <c r="RL165" s="1">
        <f t="shared" si="64"/>
        <v>0</v>
      </c>
      <c r="RM165" s="1">
        <f t="shared" si="65"/>
        <v>0</v>
      </c>
      <c r="RN165" s="1">
        <f t="shared" si="66"/>
        <v>63</v>
      </c>
      <c r="RO165" s="1">
        <f t="shared" si="67"/>
        <v>0</v>
      </c>
      <c r="RP165" s="1">
        <f t="shared" si="68"/>
        <v>0</v>
      </c>
      <c r="RQ165" s="1">
        <f t="shared" si="69"/>
        <v>0</v>
      </c>
      <c r="RR165" s="1">
        <f t="shared" si="70"/>
        <v>0</v>
      </c>
      <c r="RS165" s="1">
        <f t="shared" si="54"/>
        <v>0</v>
      </c>
      <c r="RT165" s="1">
        <f t="shared" si="71"/>
        <v>0</v>
      </c>
    </row>
    <row r="166" spans="1:488" x14ac:dyDescent="0.25">
      <c r="A166">
        <f t="shared" si="48"/>
        <v>45</v>
      </c>
      <c r="B166">
        <f t="shared" si="49"/>
        <v>2020</v>
      </c>
      <c r="C166" s="2">
        <v>44136</v>
      </c>
      <c r="N166">
        <v>9</v>
      </c>
      <c r="O166" t="s">
        <v>34</v>
      </c>
      <c r="R166">
        <v>15</v>
      </c>
      <c r="S166" t="s">
        <v>36</v>
      </c>
      <c r="T166">
        <v>6</v>
      </c>
      <c r="U166" t="s">
        <v>37</v>
      </c>
      <c r="AH166">
        <v>48</v>
      </c>
      <c r="AI166" t="s">
        <v>44</v>
      </c>
      <c r="AV166">
        <v>17</v>
      </c>
      <c r="AW166" t="s">
        <v>51</v>
      </c>
      <c r="AZ166">
        <v>7</v>
      </c>
      <c r="BA166" t="s">
        <v>53</v>
      </c>
      <c r="BF166">
        <v>10</v>
      </c>
      <c r="BG166" t="s">
        <v>56</v>
      </c>
      <c r="BJ166">
        <v>28</v>
      </c>
      <c r="BK166" t="s">
        <v>58</v>
      </c>
      <c r="BP166">
        <v>4</v>
      </c>
      <c r="BQ166" t="s">
        <v>61</v>
      </c>
      <c r="BR166">
        <v>5</v>
      </c>
      <c r="BS166" t="s">
        <v>62</v>
      </c>
      <c r="BT166">
        <v>6</v>
      </c>
      <c r="BU166" t="s">
        <v>63</v>
      </c>
      <c r="BX166">
        <v>61</v>
      </c>
      <c r="BY166" t="s">
        <v>65</v>
      </c>
      <c r="CB166">
        <v>51</v>
      </c>
      <c r="CC166" t="s">
        <v>67</v>
      </c>
      <c r="CD166">
        <v>60</v>
      </c>
      <c r="CE166" t="s">
        <v>68</v>
      </c>
      <c r="CR166">
        <v>39</v>
      </c>
      <c r="CS166" t="s">
        <v>75</v>
      </c>
      <c r="DF166">
        <v>73</v>
      </c>
      <c r="DG166" t="s">
        <v>82</v>
      </c>
      <c r="DJ166">
        <v>50</v>
      </c>
      <c r="DK166" t="s">
        <v>84</v>
      </c>
      <c r="DP166">
        <v>68</v>
      </c>
      <c r="DQ166" t="s">
        <v>87</v>
      </c>
      <c r="DT166">
        <v>40</v>
      </c>
      <c r="DU166" t="s">
        <v>89</v>
      </c>
      <c r="DZ166">
        <v>65</v>
      </c>
      <c r="EA166" t="s">
        <v>92</v>
      </c>
      <c r="EB166">
        <v>58</v>
      </c>
      <c r="EC166" t="s">
        <v>93</v>
      </c>
      <c r="ED166">
        <v>56</v>
      </c>
      <c r="EE166" t="s">
        <v>94</v>
      </c>
      <c r="QY166">
        <f t="shared" si="50"/>
        <v>45</v>
      </c>
      <c r="QZ166">
        <f t="shared" si="51"/>
        <v>2020</v>
      </c>
      <c r="RA166" s="2">
        <f t="shared" si="52"/>
        <v>44136</v>
      </c>
      <c r="RB166" s="1">
        <f t="shared" si="53"/>
        <v>0</v>
      </c>
      <c r="RC166" s="1">
        <f t="shared" si="55"/>
        <v>0</v>
      </c>
      <c r="RD166" s="1">
        <f t="shared" si="56"/>
        <v>0</v>
      </c>
      <c r="RE166" s="1">
        <f t="shared" si="57"/>
        <v>0</v>
      </c>
      <c r="RF166" s="1">
        <f t="shared" si="58"/>
        <v>0</v>
      </c>
      <c r="RG166" s="23">
        <f t="shared" si="59"/>
        <v>0</v>
      </c>
      <c r="RH166" s="1">
        <f t="shared" si="60"/>
        <v>0</v>
      </c>
      <c r="RI166" s="1">
        <f t="shared" si="61"/>
        <v>0</v>
      </c>
      <c r="RJ166" s="1">
        <f t="shared" si="62"/>
        <v>0</v>
      </c>
      <c r="RK166" s="1">
        <f t="shared" si="63"/>
        <v>0</v>
      </c>
      <c r="RL166" s="1">
        <f t="shared" si="64"/>
        <v>0</v>
      </c>
      <c r="RM166" s="1">
        <f t="shared" si="65"/>
        <v>0</v>
      </c>
      <c r="RN166" s="1">
        <f t="shared" si="66"/>
        <v>57</v>
      </c>
      <c r="RO166" s="1">
        <f t="shared" si="67"/>
        <v>0</v>
      </c>
      <c r="RP166" s="1">
        <f t="shared" si="68"/>
        <v>0</v>
      </c>
      <c r="RQ166" s="1">
        <f t="shared" si="69"/>
        <v>0</v>
      </c>
      <c r="RR166" s="1">
        <f t="shared" si="70"/>
        <v>0</v>
      </c>
      <c r="RS166" s="1">
        <f t="shared" si="54"/>
        <v>0</v>
      </c>
      <c r="RT166" s="1">
        <f t="shared" si="71"/>
        <v>0</v>
      </c>
    </row>
    <row r="167" spans="1:488" x14ac:dyDescent="0.25">
      <c r="A167">
        <f t="shared" si="48"/>
        <v>44</v>
      </c>
      <c r="B167">
        <f t="shared" si="49"/>
        <v>2020</v>
      </c>
      <c r="C167" s="2">
        <v>44129</v>
      </c>
      <c r="N167">
        <v>9</v>
      </c>
      <c r="O167" t="s">
        <v>34</v>
      </c>
      <c r="R167">
        <v>15</v>
      </c>
      <c r="S167" t="s">
        <v>36</v>
      </c>
      <c r="T167">
        <v>8</v>
      </c>
      <c r="U167" t="s">
        <v>37</v>
      </c>
      <c r="AH167">
        <v>45</v>
      </c>
      <c r="AI167" t="s">
        <v>44</v>
      </c>
      <c r="AP167">
        <v>18</v>
      </c>
      <c r="AQ167" t="s">
        <v>48</v>
      </c>
      <c r="AV167">
        <v>17</v>
      </c>
      <c r="AW167" t="s">
        <v>51</v>
      </c>
      <c r="AZ167">
        <v>6</v>
      </c>
      <c r="BA167" t="s">
        <v>53</v>
      </c>
      <c r="BF167">
        <v>9</v>
      </c>
      <c r="BG167" t="s">
        <v>56</v>
      </c>
      <c r="BJ167">
        <v>24</v>
      </c>
      <c r="BK167" t="s">
        <v>58</v>
      </c>
      <c r="BP167">
        <v>4</v>
      </c>
      <c r="BQ167" t="s">
        <v>61</v>
      </c>
      <c r="BR167">
        <v>4</v>
      </c>
      <c r="BS167" t="s">
        <v>62</v>
      </c>
      <c r="BT167">
        <v>6</v>
      </c>
      <c r="BU167" t="s">
        <v>63</v>
      </c>
      <c r="BX167">
        <v>67</v>
      </c>
      <c r="BY167" t="s">
        <v>65</v>
      </c>
      <c r="CB167">
        <v>55</v>
      </c>
      <c r="CC167" t="s">
        <v>67</v>
      </c>
      <c r="CD167">
        <v>57</v>
      </c>
      <c r="CE167" t="s">
        <v>68</v>
      </c>
      <c r="CR167">
        <v>41</v>
      </c>
      <c r="CS167" t="s">
        <v>75</v>
      </c>
      <c r="CZ167">
        <v>55</v>
      </c>
      <c r="DA167" t="s">
        <v>79</v>
      </c>
      <c r="DF167">
        <v>75</v>
      </c>
      <c r="DG167" t="s">
        <v>82</v>
      </c>
      <c r="DJ167">
        <v>53</v>
      </c>
      <c r="DK167" t="s">
        <v>84</v>
      </c>
      <c r="DP167">
        <v>54</v>
      </c>
      <c r="DQ167" t="s">
        <v>87</v>
      </c>
      <c r="DT167">
        <v>48</v>
      </c>
      <c r="DU167" t="s">
        <v>89</v>
      </c>
      <c r="DZ167">
        <v>65</v>
      </c>
      <c r="EA167" t="s">
        <v>92</v>
      </c>
      <c r="EB167">
        <v>59</v>
      </c>
      <c r="EC167" t="s">
        <v>93</v>
      </c>
      <c r="ED167">
        <v>56</v>
      </c>
      <c r="EE167" t="s">
        <v>94</v>
      </c>
      <c r="QY167">
        <f t="shared" si="50"/>
        <v>44</v>
      </c>
      <c r="QZ167">
        <f t="shared" si="51"/>
        <v>2020</v>
      </c>
      <c r="RA167" s="2">
        <f t="shared" si="52"/>
        <v>44129</v>
      </c>
      <c r="RB167" s="1">
        <f t="shared" si="53"/>
        <v>0</v>
      </c>
      <c r="RC167" s="1">
        <f t="shared" si="55"/>
        <v>0</v>
      </c>
      <c r="RD167" s="1">
        <f t="shared" si="56"/>
        <v>0</v>
      </c>
      <c r="RE167" s="1">
        <f t="shared" si="57"/>
        <v>0</v>
      </c>
      <c r="RF167" s="1">
        <f t="shared" si="58"/>
        <v>0</v>
      </c>
      <c r="RG167" s="23">
        <f t="shared" si="59"/>
        <v>0</v>
      </c>
      <c r="RH167" s="1">
        <f t="shared" si="60"/>
        <v>0</v>
      </c>
      <c r="RI167" s="1">
        <f t="shared" si="61"/>
        <v>0</v>
      </c>
      <c r="RJ167" s="1">
        <f t="shared" si="62"/>
        <v>0</v>
      </c>
      <c r="RK167" s="1">
        <f t="shared" si="63"/>
        <v>0</v>
      </c>
      <c r="RL167" s="1">
        <f t="shared" si="64"/>
        <v>73</v>
      </c>
      <c r="RM167" s="1">
        <f t="shared" si="65"/>
        <v>0</v>
      </c>
      <c r="RN167" s="1">
        <f t="shared" si="66"/>
        <v>59</v>
      </c>
      <c r="RO167" s="1">
        <f t="shared" si="67"/>
        <v>0</v>
      </c>
      <c r="RP167" s="1">
        <f t="shared" si="68"/>
        <v>0</v>
      </c>
      <c r="RQ167" s="1">
        <f t="shared" si="69"/>
        <v>0</v>
      </c>
      <c r="RR167" s="1">
        <f t="shared" si="70"/>
        <v>0</v>
      </c>
      <c r="RS167" s="1">
        <f t="shared" si="54"/>
        <v>0</v>
      </c>
      <c r="RT167" s="1">
        <f t="shared" si="71"/>
        <v>0</v>
      </c>
    </row>
    <row r="168" spans="1:488" x14ac:dyDescent="0.25">
      <c r="A168">
        <f t="shared" si="48"/>
        <v>43</v>
      </c>
      <c r="B168">
        <f t="shared" si="49"/>
        <v>2020</v>
      </c>
      <c r="C168" s="2">
        <v>44122</v>
      </c>
      <c r="N168">
        <v>8</v>
      </c>
      <c r="O168" t="s">
        <v>34</v>
      </c>
      <c r="P168">
        <v>20</v>
      </c>
      <c r="Q168" t="s">
        <v>35</v>
      </c>
      <c r="R168">
        <v>12</v>
      </c>
      <c r="S168" t="s">
        <v>36</v>
      </c>
      <c r="T168">
        <v>7</v>
      </c>
      <c r="U168" t="s">
        <v>37</v>
      </c>
      <c r="X168">
        <v>14</v>
      </c>
      <c r="Y168" t="s">
        <v>39</v>
      </c>
      <c r="AB168">
        <v>9</v>
      </c>
      <c r="AC168" t="s">
        <v>41</v>
      </c>
      <c r="AD168">
        <v>18</v>
      </c>
      <c r="AE168" t="s">
        <v>42</v>
      </c>
      <c r="AH168">
        <v>50</v>
      </c>
      <c r="AI168" t="s">
        <v>44</v>
      </c>
      <c r="AJ168">
        <v>16</v>
      </c>
      <c r="AK168" t="s">
        <v>45</v>
      </c>
      <c r="AP168">
        <v>17</v>
      </c>
      <c r="AQ168" t="s">
        <v>48</v>
      </c>
      <c r="AV168">
        <v>21</v>
      </c>
      <c r="AW168" t="s">
        <v>51</v>
      </c>
      <c r="AX168">
        <v>18</v>
      </c>
      <c r="AY168" t="s">
        <v>52</v>
      </c>
      <c r="AZ168">
        <v>8</v>
      </c>
      <c r="BA168" t="s">
        <v>53</v>
      </c>
      <c r="BD168">
        <v>9</v>
      </c>
      <c r="BE168" t="s">
        <v>55</v>
      </c>
      <c r="BF168">
        <v>14</v>
      </c>
      <c r="BG168" t="s">
        <v>56</v>
      </c>
      <c r="BH168">
        <v>10</v>
      </c>
      <c r="BI168" t="s">
        <v>57</v>
      </c>
      <c r="BJ168">
        <v>22</v>
      </c>
      <c r="BK168" t="s">
        <v>58</v>
      </c>
      <c r="BN168">
        <v>13</v>
      </c>
      <c r="BO168" t="s">
        <v>60</v>
      </c>
      <c r="BP168">
        <v>4</v>
      </c>
      <c r="BQ168" t="s">
        <v>61</v>
      </c>
      <c r="BR168">
        <v>2</v>
      </c>
      <c r="BS168" t="s">
        <v>62</v>
      </c>
      <c r="BT168">
        <v>7</v>
      </c>
      <c r="BU168" t="s">
        <v>63</v>
      </c>
      <c r="BX168">
        <v>65</v>
      </c>
      <c r="BY168" t="s">
        <v>65</v>
      </c>
      <c r="BZ168">
        <v>42</v>
      </c>
      <c r="CA168" t="s">
        <v>66</v>
      </c>
      <c r="CB168">
        <v>55</v>
      </c>
      <c r="CC168" t="s">
        <v>67</v>
      </c>
      <c r="CD168">
        <v>58</v>
      </c>
      <c r="CE168" t="s">
        <v>68</v>
      </c>
      <c r="CH168">
        <v>50</v>
      </c>
      <c r="CI168" t="s">
        <v>70</v>
      </c>
      <c r="CL168">
        <v>46</v>
      </c>
      <c r="CM168" t="s">
        <v>72</v>
      </c>
      <c r="CN168">
        <v>68</v>
      </c>
      <c r="CO168" t="s">
        <v>73</v>
      </c>
      <c r="CR168">
        <v>42</v>
      </c>
      <c r="CS168" t="s">
        <v>75</v>
      </c>
      <c r="CT168">
        <v>51</v>
      </c>
      <c r="CU168" t="s">
        <v>76</v>
      </c>
      <c r="CZ168">
        <v>54</v>
      </c>
      <c r="DA168" t="s">
        <v>79</v>
      </c>
      <c r="DF168">
        <v>71</v>
      </c>
      <c r="DG168" t="s">
        <v>82</v>
      </c>
      <c r="DH168">
        <v>36</v>
      </c>
      <c r="DI168" t="s">
        <v>83</v>
      </c>
      <c r="DJ168">
        <v>58</v>
      </c>
      <c r="DK168" t="s">
        <v>84</v>
      </c>
      <c r="DN168">
        <v>49</v>
      </c>
      <c r="DO168" t="s">
        <v>86</v>
      </c>
      <c r="DP168">
        <v>45</v>
      </c>
      <c r="DQ168" t="s">
        <v>87</v>
      </c>
      <c r="DR168">
        <v>33</v>
      </c>
      <c r="DS168" t="s">
        <v>88</v>
      </c>
      <c r="DT168">
        <v>54</v>
      </c>
      <c r="DU168" t="s">
        <v>89</v>
      </c>
      <c r="DX168">
        <v>61</v>
      </c>
      <c r="DY168" t="s">
        <v>91</v>
      </c>
      <c r="DZ168">
        <v>65</v>
      </c>
      <c r="EA168" t="s">
        <v>92</v>
      </c>
      <c r="EB168">
        <v>56</v>
      </c>
      <c r="EC168" t="s">
        <v>93</v>
      </c>
      <c r="ED168">
        <v>59</v>
      </c>
      <c r="EE168" t="s">
        <v>94</v>
      </c>
      <c r="QY168">
        <f t="shared" si="50"/>
        <v>43</v>
      </c>
      <c r="QZ168">
        <f t="shared" si="51"/>
        <v>2020</v>
      </c>
      <c r="RA168" s="2">
        <f t="shared" si="52"/>
        <v>44122</v>
      </c>
      <c r="RB168" s="1">
        <f t="shared" si="53"/>
        <v>0</v>
      </c>
      <c r="RC168" s="1">
        <f t="shared" si="55"/>
        <v>62</v>
      </c>
      <c r="RD168" s="1">
        <f t="shared" si="56"/>
        <v>0</v>
      </c>
      <c r="RE168" s="1">
        <f t="shared" si="57"/>
        <v>64</v>
      </c>
      <c r="RF168" s="1">
        <f t="shared" si="58"/>
        <v>0</v>
      </c>
      <c r="RG168" s="23">
        <f t="shared" si="59"/>
        <v>55</v>
      </c>
      <c r="RH168" s="1">
        <f t="shared" si="60"/>
        <v>86</v>
      </c>
      <c r="RI168" s="1">
        <f t="shared" si="61"/>
        <v>0</v>
      </c>
      <c r="RJ168" s="1">
        <f t="shared" si="62"/>
        <v>67</v>
      </c>
      <c r="RK168" s="1">
        <f t="shared" si="63"/>
        <v>0</v>
      </c>
      <c r="RL168" s="1">
        <f t="shared" si="64"/>
        <v>71</v>
      </c>
      <c r="RM168" s="1">
        <f t="shared" si="65"/>
        <v>0</v>
      </c>
      <c r="RN168" s="1">
        <f t="shared" si="66"/>
        <v>66</v>
      </c>
      <c r="RO168" s="1">
        <f t="shared" si="67"/>
        <v>0</v>
      </c>
      <c r="RP168" s="1">
        <f t="shared" si="68"/>
        <v>58</v>
      </c>
      <c r="RQ168" s="1">
        <f t="shared" si="69"/>
        <v>0</v>
      </c>
      <c r="RR168" s="1">
        <f t="shared" si="70"/>
        <v>74</v>
      </c>
      <c r="RS168" s="1">
        <f t="shared" si="54"/>
        <v>0</v>
      </c>
      <c r="RT168" s="1">
        <f t="shared" si="71"/>
        <v>0</v>
      </c>
    </row>
    <row r="169" spans="1:488" x14ac:dyDescent="0.25">
      <c r="A169">
        <f t="shared" si="48"/>
        <v>42</v>
      </c>
      <c r="B169">
        <f t="shared" si="49"/>
        <v>2020</v>
      </c>
      <c r="C169" s="2">
        <v>44115</v>
      </c>
      <c r="D169">
        <v>14</v>
      </c>
      <c r="E169" t="s">
        <v>29</v>
      </c>
      <c r="F169">
        <v>49</v>
      </c>
      <c r="G169" t="s">
        <v>30</v>
      </c>
      <c r="H169">
        <v>26</v>
      </c>
      <c r="I169" t="s">
        <v>31</v>
      </c>
      <c r="J169">
        <v>8</v>
      </c>
      <c r="K169" t="s">
        <v>32</v>
      </c>
      <c r="L169">
        <v>3</v>
      </c>
      <c r="M169" t="s">
        <v>33</v>
      </c>
      <c r="N169">
        <v>7</v>
      </c>
      <c r="O169" t="s">
        <v>34</v>
      </c>
      <c r="P169">
        <v>22</v>
      </c>
      <c r="Q169" t="s">
        <v>35</v>
      </c>
      <c r="R169">
        <v>13</v>
      </c>
      <c r="S169" t="s">
        <v>36</v>
      </c>
      <c r="T169">
        <v>7</v>
      </c>
      <c r="U169" t="s">
        <v>37</v>
      </c>
      <c r="V169">
        <v>15</v>
      </c>
      <c r="W169" t="s">
        <v>38</v>
      </c>
      <c r="X169">
        <v>14</v>
      </c>
      <c r="Y169" t="s">
        <v>39</v>
      </c>
      <c r="Z169">
        <v>6</v>
      </c>
      <c r="AA169" t="s">
        <v>40</v>
      </c>
      <c r="AB169">
        <v>10</v>
      </c>
      <c r="AC169" t="s">
        <v>41</v>
      </c>
      <c r="AD169">
        <v>23</v>
      </c>
      <c r="AE169" t="s">
        <v>42</v>
      </c>
      <c r="AF169">
        <v>12</v>
      </c>
      <c r="AG169" t="s">
        <v>43</v>
      </c>
      <c r="AH169">
        <v>48</v>
      </c>
      <c r="AI169" t="s">
        <v>44</v>
      </c>
      <c r="AJ169">
        <v>14</v>
      </c>
      <c r="AK169" t="s">
        <v>45</v>
      </c>
      <c r="AL169">
        <v>22</v>
      </c>
      <c r="AM169" t="s">
        <v>46</v>
      </c>
      <c r="AN169">
        <v>12</v>
      </c>
      <c r="AO169" t="s">
        <v>47</v>
      </c>
      <c r="AP169">
        <v>14</v>
      </c>
      <c r="AQ169" t="s">
        <v>48</v>
      </c>
      <c r="AT169">
        <v>18</v>
      </c>
      <c r="AU169" t="s">
        <v>50</v>
      </c>
      <c r="AV169">
        <v>24</v>
      </c>
      <c r="AW169" t="s">
        <v>51</v>
      </c>
      <c r="AX169">
        <v>24</v>
      </c>
      <c r="AY169" t="s">
        <v>52</v>
      </c>
      <c r="AZ169">
        <v>10</v>
      </c>
      <c r="BA169" t="s">
        <v>53</v>
      </c>
      <c r="BB169">
        <v>8</v>
      </c>
      <c r="BC169" t="s">
        <v>54</v>
      </c>
      <c r="BD169">
        <v>6</v>
      </c>
      <c r="BE169" t="s">
        <v>55</v>
      </c>
      <c r="BF169">
        <v>10</v>
      </c>
      <c r="BG169" t="s">
        <v>56</v>
      </c>
      <c r="BH169">
        <v>8</v>
      </c>
      <c r="BI169" t="s">
        <v>57</v>
      </c>
      <c r="BJ169">
        <v>21</v>
      </c>
      <c r="BK169" t="s">
        <v>58</v>
      </c>
      <c r="BL169">
        <v>9</v>
      </c>
      <c r="BM169" t="s">
        <v>59</v>
      </c>
      <c r="BN169">
        <v>14</v>
      </c>
      <c r="BO169" t="s">
        <v>60</v>
      </c>
      <c r="BP169">
        <v>4</v>
      </c>
      <c r="BQ169" t="s">
        <v>61</v>
      </c>
      <c r="BR169">
        <v>4</v>
      </c>
      <c r="BS169" t="s">
        <v>62</v>
      </c>
      <c r="BT169">
        <v>6</v>
      </c>
      <c r="BU169" t="s">
        <v>63</v>
      </c>
      <c r="BV169">
        <v>37</v>
      </c>
      <c r="BW169" t="s">
        <v>64</v>
      </c>
      <c r="BX169">
        <v>69</v>
      </c>
      <c r="BY169" t="s">
        <v>65</v>
      </c>
      <c r="BZ169">
        <v>47</v>
      </c>
      <c r="CA169" t="s">
        <v>66</v>
      </c>
      <c r="CB169">
        <v>55</v>
      </c>
      <c r="CC169" t="s">
        <v>67</v>
      </c>
      <c r="CD169">
        <v>57</v>
      </c>
      <c r="CE169" t="s">
        <v>68</v>
      </c>
      <c r="CF169">
        <v>51</v>
      </c>
      <c r="CG169" t="s">
        <v>69</v>
      </c>
      <c r="CH169">
        <v>49</v>
      </c>
      <c r="CI169" t="s">
        <v>70</v>
      </c>
      <c r="CJ169">
        <v>43</v>
      </c>
      <c r="CK169" t="s">
        <v>71</v>
      </c>
      <c r="CL169">
        <v>46</v>
      </c>
      <c r="CM169" t="s">
        <v>72</v>
      </c>
      <c r="CN169">
        <v>62</v>
      </c>
      <c r="CO169" t="s">
        <v>73</v>
      </c>
      <c r="CP169">
        <v>38</v>
      </c>
      <c r="CQ169" t="s">
        <v>74</v>
      </c>
      <c r="CR169">
        <v>43</v>
      </c>
      <c r="CS169" t="s">
        <v>75</v>
      </c>
      <c r="CT169">
        <v>51</v>
      </c>
      <c r="CU169" t="s">
        <v>76</v>
      </c>
      <c r="CV169">
        <v>57</v>
      </c>
      <c r="CW169" t="s">
        <v>77</v>
      </c>
      <c r="CX169">
        <v>55</v>
      </c>
      <c r="CY169" t="s">
        <v>78</v>
      </c>
      <c r="CZ169">
        <v>58</v>
      </c>
      <c r="DA169" t="s">
        <v>79</v>
      </c>
      <c r="DD169">
        <v>45</v>
      </c>
      <c r="DE169" t="s">
        <v>81</v>
      </c>
      <c r="DF169">
        <v>68</v>
      </c>
      <c r="DG169" t="s">
        <v>82</v>
      </c>
      <c r="DH169">
        <v>35</v>
      </c>
      <c r="DI169" t="s">
        <v>83</v>
      </c>
      <c r="DJ169">
        <v>52</v>
      </c>
      <c r="DK169" t="s">
        <v>84</v>
      </c>
      <c r="DL169">
        <v>39</v>
      </c>
      <c r="DM169" t="s">
        <v>85</v>
      </c>
      <c r="DN169">
        <v>47</v>
      </c>
      <c r="DO169" t="s">
        <v>86</v>
      </c>
      <c r="DP169">
        <v>47</v>
      </c>
      <c r="DQ169" t="s">
        <v>87</v>
      </c>
      <c r="DR169">
        <v>30</v>
      </c>
      <c r="DS169" t="s">
        <v>88</v>
      </c>
      <c r="DT169">
        <v>53</v>
      </c>
      <c r="DU169" t="s">
        <v>89</v>
      </c>
      <c r="DV169">
        <v>60</v>
      </c>
      <c r="DW169" t="s">
        <v>90</v>
      </c>
      <c r="DX169">
        <v>61</v>
      </c>
      <c r="DY169" t="s">
        <v>91</v>
      </c>
      <c r="DZ169">
        <v>65</v>
      </c>
      <c r="EA169" t="s">
        <v>92</v>
      </c>
      <c r="EB169">
        <v>60</v>
      </c>
      <c r="EC169" t="s">
        <v>93</v>
      </c>
      <c r="ED169">
        <v>60</v>
      </c>
      <c r="EE169" t="s">
        <v>94</v>
      </c>
      <c r="EF169">
        <v>44</v>
      </c>
      <c r="EG169" t="s">
        <v>95</v>
      </c>
      <c r="QY169">
        <f t="shared" si="50"/>
        <v>42</v>
      </c>
      <c r="QZ169">
        <f t="shared" si="51"/>
        <v>2020</v>
      </c>
      <c r="RA169" s="2">
        <f t="shared" si="52"/>
        <v>44115</v>
      </c>
      <c r="RB169" s="1">
        <f t="shared" si="53"/>
        <v>63</v>
      </c>
      <c r="RC169" s="1">
        <f t="shared" si="55"/>
        <v>69</v>
      </c>
      <c r="RD169" s="1">
        <f t="shared" si="56"/>
        <v>66</v>
      </c>
      <c r="RE169" s="1">
        <f t="shared" si="57"/>
        <v>63</v>
      </c>
      <c r="RF169" s="1">
        <f t="shared" si="58"/>
        <v>49</v>
      </c>
      <c r="RG169" s="23">
        <f t="shared" si="59"/>
        <v>56</v>
      </c>
      <c r="RH169" s="1">
        <f t="shared" si="60"/>
        <v>85</v>
      </c>
      <c r="RI169" s="1">
        <f t="shared" si="61"/>
        <v>50</v>
      </c>
      <c r="RJ169" s="1">
        <f t="shared" si="62"/>
        <v>65</v>
      </c>
      <c r="RK169" s="1">
        <f t="shared" si="63"/>
        <v>79</v>
      </c>
      <c r="RL169" s="1">
        <f t="shared" si="64"/>
        <v>72</v>
      </c>
      <c r="RM169" s="1">
        <f t="shared" si="65"/>
        <v>63</v>
      </c>
      <c r="RN169" s="1">
        <f t="shared" si="66"/>
        <v>62</v>
      </c>
      <c r="RO169" s="1">
        <f t="shared" si="67"/>
        <v>47</v>
      </c>
      <c r="RP169" s="1">
        <f t="shared" si="68"/>
        <v>53</v>
      </c>
      <c r="RQ169" s="1">
        <f t="shared" si="69"/>
        <v>69</v>
      </c>
      <c r="RR169" s="1">
        <f t="shared" si="70"/>
        <v>75</v>
      </c>
      <c r="RS169" s="1">
        <f t="shared" si="54"/>
        <v>67</v>
      </c>
      <c r="RT169" s="1">
        <f t="shared" si="71"/>
        <v>81</v>
      </c>
    </row>
    <row r="170" spans="1:488" x14ac:dyDescent="0.25">
      <c r="A170">
        <f t="shared" si="48"/>
        <v>41</v>
      </c>
      <c r="B170">
        <f t="shared" si="49"/>
        <v>2020</v>
      </c>
      <c r="C170" s="2">
        <v>44108</v>
      </c>
      <c r="D170">
        <v>14</v>
      </c>
      <c r="E170" t="s">
        <v>29</v>
      </c>
      <c r="F170">
        <v>50</v>
      </c>
      <c r="G170" t="s">
        <v>30</v>
      </c>
      <c r="H170">
        <v>26</v>
      </c>
      <c r="I170" t="s">
        <v>31</v>
      </c>
      <c r="J170">
        <v>7</v>
      </c>
      <c r="K170" t="s">
        <v>32</v>
      </c>
      <c r="L170">
        <v>3</v>
      </c>
      <c r="M170" t="s">
        <v>33</v>
      </c>
      <c r="N170">
        <v>8</v>
      </c>
      <c r="O170" t="s">
        <v>34</v>
      </c>
      <c r="P170">
        <v>18</v>
      </c>
      <c r="Q170" t="s">
        <v>35</v>
      </c>
      <c r="R170">
        <v>12</v>
      </c>
      <c r="S170" t="s">
        <v>36</v>
      </c>
      <c r="T170">
        <v>6</v>
      </c>
      <c r="U170" t="s">
        <v>37</v>
      </c>
      <c r="V170">
        <v>16</v>
      </c>
      <c r="W170" t="s">
        <v>38</v>
      </c>
      <c r="X170">
        <v>15</v>
      </c>
      <c r="Y170" t="s">
        <v>39</v>
      </c>
      <c r="Z170">
        <v>6</v>
      </c>
      <c r="AA170" t="s">
        <v>40</v>
      </c>
      <c r="AB170">
        <v>10</v>
      </c>
      <c r="AC170" t="s">
        <v>41</v>
      </c>
      <c r="AD170">
        <v>26</v>
      </c>
      <c r="AE170" t="s">
        <v>42</v>
      </c>
      <c r="AF170">
        <v>12</v>
      </c>
      <c r="AG170" t="s">
        <v>43</v>
      </c>
      <c r="AH170">
        <v>44</v>
      </c>
      <c r="AI170" t="s">
        <v>44</v>
      </c>
      <c r="AJ170">
        <v>12</v>
      </c>
      <c r="AK170" t="s">
        <v>45</v>
      </c>
      <c r="AL170">
        <v>22</v>
      </c>
      <c r="AM170" t="s">
        <v>46</v>
      </c>
      <c r="AN170">
        <v>12</v>
      </c>
      <c r="AO170" t="s">
        <v>47</v>
      </c>
      <c r="AP170">
        <v>18</v>
      </c>
      <c r="AQ170" t="s">
        <v>48</v>
      </c>
      <c r="AT170">
        <v>18</v>
      </c>
      <c r="AU170" t="s">
        <v>50</v>
      </c>
      <c r="AV170">
        <v>20</v>
      </c>
      <c r="AW170" t="s">
        <v>51</v>
      </c>
      <c r="AX170">
        <v>29</v>
      </c>
      <c r="AY170" t="s">
        <v>52</v>
      </c>
      <c r="AZ170">
        <v>7</v>
      </c>
      <c r="BA170" t="s">
        <v>53</v>
      </c>
      <c r="BB170">
        <v>7</v>
      </c>
      <c r="BC170" t="s">
        <v>54</v>
      </c>
      <c r="BD170">
        <v>5</v>
      </c>
      <c r="BE170" t="s">
        <v>55</v>
      </c>
      <c r="BF170">
        <v>10</v>
      </c>
      <c r="BG170" t="s">
        <v>56</v>
      </c>
      <c r="BH170">
        <v>11</v>
      </c>
      <c r="BI170" t="s">
        <v>57</v>
      </c>
      <c r="BJ170">
        <v>21</v>
      </c>
      <c r="BK170" t="s">
        <v>58</v>
      </c>
      <c r="BL170">
        <v>9</v>
      </c>
      <c r="BM170" t="s">
        <v>59</v>
      </c>
      <c r="BN170">
        <v>14</v>
      </c>
      <c r="BO170" t="s">
        <v>60</v>
      </c>
      <c r="BP170">
        <v>4</v>
      </c>
      <c r="BQ170" t="s">
        <v>61</v>
      </c>
      <c r="BR170">
        <v>4</v>
      </c>
      <c r="BS170" t="s">
        <v>62</v>
      </c>
      <c r="BT170">
        <v>6</v>
      </c>
      <c r="BU170" t="s">
        <v>63</v>
      </c>
      <c r="BV170">
        <v>39</v>
      </c>
      <c r="BW170" t="s">
        <v>64</v>
      </c>
      <c r="BX170">
        <v>74</v>
      </c>
      <c r="BY170" t="s">
        <v>65</v>
      </c>
      <c r="BZ170">
        <v>49</v>
      </c>
      <c r="CA170" t="s">
        <v>66</v>
      </c>
      <c r="CB170">
        <v>55</v>
      </c>
      <c r="CC170" t="s">
        <v>67</v>
      </c>
      <c r="CD170">
        <v>60</v>
      </c>
      <c r="CE170" t="s">
        <v>68</v>
      </c>
      <c r="CF170">
        <v>59</v>
      </c>
      <c r="CG170" t="s">
        <v>69</v>
      </c>
      <c r="CH170">
        <v>49</v>
      </c>
      <c r="CI170" t="s">
        <v>70</v>
      </c>
      <c r="CJ170">
        <v>43</v>
      </c>
      <c r="CK170" t="s">
        <v>71</v>
      </c>
      <c r="CL170">
        <v>43</v>
      </c>
      <c r="CM170" t="s">
        <v>72</v>
      </c>
      <c r="CN170">
        <v>57</v>
      </c>
      <c r="CO170" t="s">
        <v>73</v>
      </c>
      <c r="CP170">
        <v>38</v>
      </c>
      <c r="CQ170" t="s">
        <v>74</v>
      </c>
      <c r="CR170">
        <v>46</v>
      </c>
      <c r="CS170" t="s">
        <v>75</v>
      </c>
      <c r="CT170">
        <v>51</v>
      </c>
      <c r="CU170" t="s">
        <v>76</v>
      </c>
      <c r="CV170">
        <v>57</v>
      </c>
      <c r="CW170" t="s">
        <v>77</v>
      </c>
      <c r="CX170">
        <v>55</v>
      </c>
      <c r="CY170" t="s">
        <v>78</v>
      </c>
      <c r="CZ170">
        <v>59</v>
      </c>
      <c r="DA170" t="s">
        <v>79</v>
      </c>
      <c r="DD170">
        <v>45</v>
      </c>
      <c r="DE170" t="s">
        <v>81</v>
      </c>
      <c r="DF170">
        <v>72</v>
      </c>
      <c r="DG170" t="s">
        <v>82</v>
      </c>
      <c r="DH170">
        <v>32</v>
      </c>
      <c r="DI170" t="s">
        <v>83</v>
      </c>
      <c r="DJ170">
        <v>45</v>
      </c>
      <c r="DK170" t="s">
        <v>84</v>
      </c>
      <c r="DL170">
        <v>41</v>
      </c>
      <c r="DM170" t="s">
        <v>85</v>
      </c>
      <c r="DN170">
        <v>48</v>
      </c>
      <c r="DO170" t="s">
        <v>86</v>
      </c>
      <c r="DP170">
        <v>51</v>
      </c>
      <c r="DQ170" t="s">
        <v>87</v>
      </c>
      <c r="DR170">
        <v>27</v>
      </c>
      <c r="DS170" t="s">
        <v>88</v>
      </c>
      <c r="DT170">
        <v>53</v>
      </c>
      <c r="DU170" t="s">
        <v>89</v>
      </c>
      <c r="DV170">
        <v>60</v>
      </c>
      <c r="DW170" t="s">
        <v>90</v>
      </c>
      <c r="DX170">
        <v>61</v>
      </c>
      <c r="DY170" t="s">
        <v>91</v>
      </c>
      <c r="DZ170">
        <v>65</v>
      </c>
      <c r="EA170" t="s">
        <v>92</v>
      </c>
      <c r="EB170">
        <v>66</v>
      </c>
      <c r="EC170" t="s">
        <v>93</v>
      </c>
      <c r="ED170">
        <v>56</v>
      </c>
      <c r="EE170" t="s">
        <v>94</v>
      </c>
      <c r="EF170">
        <v>44</v>
      </c>
      <c r="EG170" t="s">
        <v>95</v>
      </c>
      <c r="QY170">
        <f t="shared" si="50"/>
        <v>41</v>
      </c>
      <c r="QZ170">
        <f t="shared" si="51"/>
        <v>2020</v>
      </c>
      <c r="RA170" s="2">
        <f t="shared" si="52"/>
        <v>44108</v>
      </c>
      <c r="RB170" s="1">
        <f t="shared" si="53"/>
        <v>64</v>
      </c>
      <c r="RC170" s="1">
        <f t="shared" si="55"/>
        <v>67</v>
      </c>
      <c r="RD170" s="1">
        <f t="shared" si="56"/>
        <v>75</v>
      </c>
      <c r="RE170" s="1">
        <f t="shared" si="57"/>
        <v>64</v>
      </c>
      <c r="RF170" s="1">
        <f t="shared" si="58"/>
        <v>49</v>
      </c>
      <c r="RG170" s="23">
        <f t="shared" si="59"/>
        <v>53</v>
      </c>
      <c r="RH170" s="1">
        <f t="shared" si="60"/>
        <v>83</v>
      </c>
      <c r="RI170" s="1">
        <f t="shared" si="61"/>
        <v>50</v>
      </c>
      <c r="RJ170" s="1">
        <f t="shared" si="62"/>
        <v>63</v>
      </c>
      <c r="RK170" s="1">
        <f t="shared" si="63"/>
        <v>79</v>
      </c>
      <c r="RL170" s="1">
        <f t="shared" si="64"/>
        <v>77</v>
      </c>
      <c r="RM170" s="1">
        <f t="shared" si="65"/>
        <v>63</v>
      </c>
      <c r="RN170" s="1">
        <f t="shared" si="66"/>
        <v>52</v>
      </c>
      <c r="RO170" s="1">
        <f t="shared" si="67"/>
        <v>48</v>
      </c>
      <c r="RP170" s="1">
        <f t="shared" si="68"/>
        <v>53</v>
      </c>
      <c r="RQ170" s="1">
        <f t="shared" si="69"/>
        <v>69</v>
      </c>
      <c r="RR170" s="1">
        <f t="shared" si="70"/>
        <v>75</v>
      </c>
      <c r="RS170" s="1">
        <f t="shared" si="54"/>
        <v>67</v>
      </c>
      <c r="RT170" s="1">
        <f t="shared" si="71"/>
        <v>83</v>
      </c>
    </row>
    <row r="171" spans="1:488" x14ac:dyDescent="0.25">
      <c r="A171">
        <f t="shared" si="48"/>
        <v>40</v>
      </c>
      <c r="B171">
        <f t="shared" si="49"/>
        <v>2020</v>
      </c>
      <c r="C171" s="2">
        <v>44101</v>
      </c>
      <c r="D171">
        <v>13</v>
      </c>
      <c r="E171" t="s">
        <v>29</v>
      </c>
      <c r="F171">
        <v>51</v>
      </c>
      <c r="G171" t="s">
        <v>30</v>
      </c>
      <c r="H171">
        <v>26</v>
      </c>
      <c r="I171" t="s">
        <v>31</v>
      </c>
      <c r="J171">
        <v>7</v>
      </c>
      <c r="K171" t="s">
        <v>32</v>
      </c>
      <c r="L171">
        <v>3</v>
      </c>
      <c r="M171" t="s">
        <v>33</v>
      </c>
      <c r="N171">
        <v>7</v>
      </c>
      <c r="O171" t="s">
        <v>34</v>
      </c>
      <c r="P171">
        <v>14</v>
      </c>
      <c r="Q171" t="s">
        <v>35</v>
      </c>
      <c r="R171">
        <v>13</v>
      </c>
      <c r="S171" t="s">
        <v>36</v>
      </c>
      <c r="T171">
        <v>7</v>
      </c>
      <c r="U171" t="s">
        <v>37</v>
      </c>
      <c r="V171">
        <v>13</v>
      </c>
      <c r="W171" t="s">
        <v>38</v>
      </c>
      <c r="X171">
        <v>13</v>
      </c>
      <c r="Y171" t="s">
        <v>39</v>
      </c>
      <c r="Z171">
        <v>5</v>
      </c>
      <c r="AA171" t="s">
        <v>40</v>
      </c>
      <c r="AB171">
        <v>10</v>
      </c>
      <c r="AC171" t="s">
        <v>41</v>
      </c>
      <c r="AD171">
        <v>32</v>
      </c>
      <c r="AE171" t="s">
        <v>42</v>
      </c>
      <c r="AF171">
        <v>12</v>
      </c>
      <c r="AG171" t="s">
        <v>43</v>
      </c>
      <c r="AH171">
        <v>33</v>
      </c>
      <c r="AI171" t="s">
        <v>44</v>
      </c>
      <c r="AJ171">
        <v>11</v>
      </c>
      <c r="AK171" t="s">
        <v>45</v>
      </c>
      <c r="AL171">
        <v>20</v>
      </c>
      <c r="AM171" t="s">
        <v>46</v>
      </c>
      <c r="AN171">
        <v>12</v>
      </c>
      <c r="AO171" t="s">
        <v>47</v>
      </c>
      <c r="AP171">
        <v>20</v>
      </c>
      <c r="AQ171" t="s">
        <v>48</v>
      </c>
      <c r="AT171">
        <v>16</v>
      </c>
      <c r="AU171" t="s">
        <v>50</v>
      </c>
      <c r="AV171">
        <v>20</v>
      </c>
      <c r="AW171" t="s">
        <v>51</v>
      </c>
      <c r="AX171">
        <v>30</v>
      </c>
      <c r="AY171" t="s">
        <v>52</v>
      </c>
      <c r="AZ171">
        <v>8</v>
      </c>
      <c r="BA171" t="s">
        <v>53</v>
      </c>
      <c r="BB171">
        <v>7</v>
      </c>
      <c r="BC171" t="s">
        <v>54</v>
      </c>
      <c r="BD171">
        <v>5</v>
      </c>
      <c r="BE171" t="s">
        <v>55</v>
      </c>
      <c r="BF171">
        <v>9</v>
      </c>
      <c r="BG171" t="s">
        <v>56</v>
      </c>
      <c r="BH171">
        <v>14</v>
      </c>
      <c r="BI171" t="s">
        <v>57</v>
      </c>
      <c r="BJ171">
        <v>22</v>
      </c>
      <c r="BK171" t="s">
        <v>58</v>
      </c>
      <c r="BL171">
        <v>7</v>
      </c>
      <c r="BM171" t="s">
        <v>59</v>
      </c>
      <c r="BN171">
        <v>15</v>
      </c>
      <c r="BO171" t="s">
        <v>60</v>
      </c>
      <c r="BP171">
        <v>4</v>
      </c>
      <c r="BQ171" t="s">
        <v>61</v>
      </c>
      <c r="BR171">
        <v>4</v>
      </c>
      <c r="BS171" t="s">
        <v>62</v>
      </c>
      <c r="BT171">
        <v>6</v>
      </c>
      <c r="BU171" t="s">
        <v>63</v>
      </c>
      <c r="BV171">
        <v>34</v>
      </c>
      <c r="BW171" t="s">
        <v>64</v>
      </c>
      <c r="BX171">
        <v>62</v>
      </c>
      <c r="BY171" t="s">
        <v>65</v>
      </c>
      <c r="BZ171">
        <v>50</v>
      </c>
      <c r="CA171" t="s">
        <v>66</v>
      </c>
      <c r="CB171">
        <v>57</v>
      </c>
      <c r="CC171" t="s">
        <v>67</v>
      </c>
      <c r="CD171">
        <v>59</v>
      </c>
      <c r="CE171" t="s">
        <v>68</v>
      </c>
      <c r="CF171">
        <v>59</v>
      </c>
      <c r="CG171" t="s">
        <v>69</v>
      </c>
      <c r="CH171">
        <v>48</v>
      </c>
      <c r="CI171" t="s">
        <v>70</v>
      </c>
      <c r="CJ171">
        <v>42</v>
      </c>
      <c r="CK171" t="s">
        <v>71</v>
      </c>
      <c r="CL171">
        <v>40</v>
      </c>
      <c r="CM171" t="s">
        <v>72</v>
      </c>
      <c r="CN171">
        <v>55</v>
      </c>
      <c r="CO171" t="s">
        <v>73</v>
      </c>
      <c r="CP171">
        <v>38</v>
      </c>
      <c r="CQ171" t="s">
        <v>74</v>
      </c>
      <c r="CR171">
        <v>56</v>
      </c>
      <c r="CS171" t="s">
        <v>75</v>
      </c>
      <c r="CT171">
        <v>49</v>
      </c>
      <c r="CU171" t="s">
        <v>76</v>
      </c>
      <c r="CV171">
        <v>57</v>
      </c>
      <c r="CW171" t="s">
        <v>77</v>
      </c>
      <c r="CX171">
        <v>55</v>
      </c>
      <c r="CY171" t="s">
        <v>78</v>
      </c>
      <c r="CZ171">
        <v>61</v>
      </c>
      <c r="DA171" t="s">
        <v>79</v>
      </c>
      <c r="DD171">
        <v>45</v>
      </c>
      <c r="DE171" t="s">
        <v>81</v>
      </c>
      <c r="DF171">
        <v>72</v>
      </c>
      <c r="DG171" t="s">
        <v>82</v>
      </c>
      <c r="DH171">
        <v>32</v>
      </c>
      <c r="DI171" t="s">
        <v>83</v>
      </c>
      <c r="DJ171">
        <v>41</v>
      </c>
      <c r="DK171" t="s">
        <v>84</v>
      </c>
      <c r="DL171">
        <v>42</v>
      </c>
      <c r="DM171" t="s">
        <v>85</v>
      </c>
      <c r="DN171">
        <v>50</v>
      </c>
      <c r="DO171" t="s">
        <v>86</v>
      </c>
      <c r="DP171">
        <v>65</v>
      </c>
      <c r="DQ171" t="s">
        <v>87</v>
      </c>
      <c r="DR171">
        <v>30</v>
      </c>
      <c r="DS171" t="s">
        <v>88</v>
      </c>
      <c r="DT171">
        <v>57</v>
      </c>
      <c r="DU171" t="s">
        <v>89</v>
      </c>
      <c r="DV171">
        <v>60</v>
      </c>
      <c r="DW171" t="s">
        <v>90</v>
      </c>
      <c r="DX171">
        <v>60</v>
      </c>
      <c r="DY171" t="s">
        <v>91</v>
      </c>
      <c r="DZ171">
        <v>65</v>
      </c>
      <c r="EA171" t="s">
        <v>92</v>
      </c>
      <c r="EB171">
        <v>63</v>
      </c>
      <c r="EC171" t="s">
        <v>93</v>
      </c>
      <c r="ED171">
        <v>56</v>
      </c>
      <c r="EE171" t="s">
        <v>94</v>
      </c>
      <c r="EF171">
        <v>45</v>
      </c>
      <c r="EG171" t="s">
        <v>95</v>
      </c>
      <c r="QY171">
        <f t="shared" si="50"/>
        <v>40</v>
      </c>
      <c r="QZ171">
        <f t="shared" si="51"/>
        <v>2020</v>
      </c>
      <c r="RA171" s="2">
        <f t="shared" si="52"/>
        <v>44101</v>
      </c>
      <c r="RB171" s="1">
        <f t="shared" si="53"/>
        <v>64</v>
      </c>
      <c r="RC171" s="1">
        <f t="shared" si="55"/>
        <v>64</v>
      </c>
      <c r="RD171" s="1">
        <f t="shared" si="56"/>
        <v>72</v>
      </c>
      <c r="RE171" s="1">
        <f t="shared" si="57"/>
        <v>61</v>
      </c>
      <c r="RF171" s="1">
        <f t="shared" si="58"/>
        <v>47</v>
      </c>
      <c r="RG171" s="23">
        <f t="shared" si="59"/>
        <v>50</v>
      </c>
      <c r="RH171" s="1">
        <f t="shared" si="60"/>
        <v>87</v>
      </c>
      <c r="RI171" s="1">
        <f t="shared" si="61"/>
        <v>50</v>
      </c>
      <c r="RJ171" s="1">
        <f t="shared" si="62"/>
        <v>60</v>
      </c>
      <c r="RK171" s="1">
        <f t="shared" si="63"/>
        <v>77</v>
      </c>
      <c r="RL171" s="1">
        <f t="shared" si="64"/>
        <v>81</v>
      </c>
      <c r="RM171" s="1">
        <f t="shared" si="65"/>
        <v>61</v>
      </c>
      <c r="RN171" s="1">
        <f t="shared" si="66"/>
        <v>49</v>
      </c>
      <c r="RO171" s="1">
        <f t="shared" si="67"/>
        <v>49</v>
      </c>
      <c r="RP171" s="1">
        <f t="shared" si="68"/>
        <v>55</v>
      </c>
      <c r="RQ171" s="1">
        <f t="shared" si="69"/>
        <v>67</v>
      </c>
      <c r="RR171" s="1">
        <f t="shared" si="70"/>
        <v>75</v>
      </c>
      <c r="RS171" s="1">
        <f t="shared" si="54"/>
        <v>67</v>
      </c>
      <c r="RT171" s="1">
        <f t="shared" si="71"/>
        <v>79</v>
      </c>
    </row>
    <row r="172" spans="1:488" x14ac:dyDescent="0.25">
      <c r="A172">
        <f t="shared" si="48"/>
        <v>39</v>
      </c>
      <c r="B172">
        <f t="shared" si="49"/>
        <v>2020</v>
      </c>
      <c r="C172" s="2">
        <v>44094</v>
      </c>
      <c r="D172">
        <v>12</v>
      </c>
      <c r="E172" t="s">
        <v>29</v>
      </c>
      <c r="F172">
        <v>51</v>
      </c>
      <c r="G172" t="s">
        <v>30</v>
      </c>
      <c r="H172">
        <v>27</v>
      </c>
      <c r="I172" t="s">
        <v>31</v>
      </c>
      <c r="J172">
        <v>7</v>
      </c>
      <c r="K172" t="s">
        <v>32</v>
      </c>
      <c r="L172">
        <v>3</v>
      </c>
      <c r="M172" t="s">
        <v>33</v>
      </c>
      <c r="N172">
        <v>7</v>
      </c>
      <c r="O172" t="s">
        <v>34</v>
      </c>
      <c r="P172">
        <v>18</v>
      </c>
      <c r="Q172" t="s">
        <v>35</v>
      </c>
      <c r="R172">
        <v>11</v>
      </c>
      <c r="S172" t="s">
        <v>36</v>
      </c>
      <c r="T172">
        <v>8</v>
      </c>
      <c r="U172" t="s">
        <v>37</v>
      </c>
      <c r="V172">
        <v>15</v>
      </c>
      <c r="W172" t="s">
        <v>38</v>
      </c>
      <c r="X172">
        <v>13</v>
      </c>
      <c r="Y172" t="s">
        <v>39</v>
      </c>
      <c r="Z172">
        <v>5</v>
      </c>
      <c r="AA172" t="s">
        <v>40</v>
      </c>
      <c r="AB172">
        <v>9</v>
      </c>
      <c r="AC172" t="s">
        <v>41</v>
      </c>
      <c r="AD172">
        <v>22</v>
      </c>
      <c r="AE172" t="s">
        <v>42</v>
      </c>
      <c r="AF172">
        <v>12</v>
      </c>
      <c r="AG172" t="s">
        <v>43</v>
      </c>
      <c r="AH172">
        <v>24</v>
      </c>
      <c r="AI172" t="s">
        <v>44</v>
      </c>
      <c r="AJ172">
        <v>14</v>
      </c>
      <c r="AK172" t="s">
        <v>45</v>
      </c>
      <c r="AL172">
        <v>17</v>
      </c>
      <c r="AM172" t="s">
        <v>46</v>
      </c>
      <c r="AN172">
        <v>13</v>
      </c>
      <c r="AO172" t="s">
        <v>47</v>
      </c>
      <c r="AP172">
        <v>18</v>
      </c>
      <c r="AQ172" t="s">
        <v>48</v>
      </c>
      <c r="AT172">
        <v>17</v>
      </c>
      <c r="AU172" t="s">
        <v>50</v>
      </c>
      <c r="AV172">
        <v>21</v>
      </c>
      <c r="AW172" t="s">
        <v>51</v>
      </c>
      <c r="AX172">
        <v>26</v>
      </c>
      <c r="AY172" t="s">
        <v>52</v>
      </c>
      <c r="AZ172">
        <v>7</v>
      </c>
      <c r="BA172" t="s">
        <v>53</v>
      </c>
      <c r="BB172">
        <v>5</v>
      </c>
      <c r="BC172" t="s">
        <v>54</v>
      </c>
      <c r="BD172">
        <v>6</v>
      </c>
      <c r="BE172" t="s">
        <v>55</v>
      </c>
      <c r="BF172">
        <v>3</v>
      </c>
      <c r="BG172" t="s">
        <v>56</v>
      </c>
      <c r="BH172">
        <v>9</v>
      </c>
      <c r="BI172" t="s">
        <v>57</v>
      </c>
      <c r="BJ172">
        <v>24</v>
      </c>
      <c r="BK172" t="s">
        <v>58</v>
      </c>
      <c r="BL172">
        <v>6</v>
      </c>
      <c r="BM172" t="s">
        <v>59</v>
      </c>
      <c r="BN172">
        <v>14</v>
      </c>
      <c r="BO172" t="s">
        <v>60</v>
      </c>
      <c r="BP172">
        <v>10</v>
      </c>
      <c r="BQ172" t="s">
        <v>61</v>
      </c>
      <c r="BR172">
        <v>6</v>
      </c>
      <c r="BS172" t="s">
        <v>62</v>
      </c>
      <c r="BT172">
        <v>6</v>
      </c>
      <c r="BU172" t="s">
        <v>63</v>
      </c>
      <c r="BV172">
        <v>35</v>
      </c>
      <c r="BW172" t="s">
        <v>64</v>
      </c>
      <c r="BX172">
        <v>75</v>
      </c>
      <c r="BY172" t="s">
        <v>65</v>
      </c>
      <c r="BZ172">
        <v>48</v>
      </c>
      <c r="CA172" t="s">
        <v>66</v>
      </c>
      <c r="CB172">
        <v>60</v>
      </c>
      <c r="CC172" t="s">
        <v>67</v>
      </c>
      <c r="CD172">
        <v>58</v>
      </c>
      <c r="CE172" t="s">
        <v>68</v>
      </c>
      <c r="CF172">
        <v>56</v>
      </c>
      <c r="CG172" t="s">
        <v>69</v>
      </c>
      <c r="CH172">
        <v>49</v>
      </c>
      <c r="CI172" t="s">
        <v>70</v>
      </c>
      <c r="CJ172">
        <v>43</v>
      </c>
      <c r="CK172" t="s">
        <v>71</v>
      </c>
      <c r="CL172">
        <v>36</v>
      </c>
      <c r="CM172" t="s">
        <v>72</v>
      </c>
      <c r="CN172">
        <v>65</v>
      </c>
      <c r="CO172" t="s">
        <v>73</v>
      </c>
      <c r="CP172">
        <v>38</v>
      </c>
      <c r="CQ172" t="s">
        <v>74</v>
      </c>
      <c r="CR172">
        <v>70</v>
      </c>
      <c r="CS172" t="s">
        <v>75</v>
      </c>
      <c r="CT172">
        <v>48</v>
      </c>
      <c r="CU172" t="s">
        <v>76</v>
      </c>
      <c r="CV172">
        <v>59</v>
      </c>
      <c r="CW172" t="s">
        <v>77</v>
      </c>
      <c r="CX172">
        <v>52</v>
      </c>
      <c r="CY172" t="s">
        <v>78</v>
      </c>
      <c r="CZ172">
        <v>57</v>
      </c>
      <c r="DA172" t="s">
        <v>79</v>
      </c>
      <c r="DD172">
        <v>49</v>
      </c>
      <c r="DE172" t="s">
        <v>81</v>
      </c>
      <c r="DF172">
        <v>71</v>
      </c>
      <c r="DG172" t="s">
        <v>82</v>
      </c>
      <c r="DH172">
        <v>33</v>
      </c>
      <c r="DI172" t="s">
        <v>83</v>
      </c>
      <c r="DJ172">
        <v>50</v>
      </c>
      <c r="DK172" t="s">
        <v>84</v>
      </c>
      <c r="DL172">
        <v>43</v>
      </c>
      <c r="DM172" t="s">
        <v>85</v>
      </c>
      <c r="DN172">
        <v>49</v>
      </c>
      <c r="DO172" t="s">
        <v>86</v>
      </c>
      <c r="DP172">
        <v>68</v>
      </c>
      <c r="DQ172" t="s">
        <v>87</v>
      </c>
      <c r="DR172">
        <v>34</v>
      </c>
      <c r="DS172" t="s">
        <v>88</v>
      </c>
      <c r="DT172">
        <v>55</v>
      </c>
      <c r="DU172" t="s">
        <v>89</v>
      </c>
      <c r="DV172">
        <v>59</v>
      </c>
      <c r="DW172" t="s">
        <v>90</v>
      </c>
      <c r="DX172">
        <v>60</v>
      </c>
      <c r="DY172" t="s">
        <v>91</v>
      </c>
      <c r="DZ172">
        <v>59</v>
      </c>
      <c r="EA172" t="s">
        <v>92</v>
      </c>
      <c r="EB172">
        <v>58</v>
      </c>
      <c r="EC172" t="s">
        <v>93</v>
      </c>
      <c r="ED172">
        <v>56</v>
      </c>
      <c r="EE172" t="s">
        <v>94</v>
      </c>
      <c r="EF172">
        <v>44</v>
      </c>
      <c r="EG172" t="s">
        <v>95</v>
      </c>
      <c r="QY172">
        <f t="shared" si="50"/>
        <v>39</v>
      </c>
      <c r="QZ172">
        <f t="shared" si="51"/>
        <v>2020</v>
      </c>
      <c r="RA172" s="2">
        <f t="shared" si="52"/>
        <v>44094</v>
      </c>
      <c r="RB172" s="1">
        <f t="shared" si="53"/>
        <v>63</v>
      </c>
      <c r="RC172" s="1">
        <f t="shared" si="55"/>
        <v>66</v>
      </c>
      <c r="RD172" s="1">
        <f t="shared" si="56"/>
        <v>71</v>
      </c>
      <c r="RE172" s="1">
        <f t="shared" si="57"/>
        <v>62</v>
      </c>
      <c r="RF172" s="1">
        <f t="shared" si="58"/>
        <v>48</v>
      </c>
      <c r="RG172" s="23">
        <f t="shared" si="59"/>
        <v>45</v>
      </c>
      <c r="RH172" s="1">
        <f t="shared" si="60"/>
        <v>87</v>
      </c>
      <c r="RI172" s="1">
        <f t="shared" si="61"/>
        <v>50</v>
      </c>
      <c r="RJ172" s="1">
        <f t="shared" si="62"/>
        <v>62</v>
      </c>
      <c r="RK172" s="1">
        <f t="shared" si="63"/>
        <v>76</v>
      </c>
      <c r="RL172" s="1">
        <f t="shared" si="64"/>
        <v>75</v>
      </c>
      <c r="RM172" s="1">
        <f t="shared" si="65"/>
        <v>66</v>
      </c>
      <c r="RN172" s="1">
        <f t="shared" si="66"/>
        <v>57</v>
      </c>
      <c r="RO172" s="1">
        <f t="shared" si="67"/>
        <v>48</v>
      </c>
      <c r="RP172" s="1">
        <f t="shared" si="68"/>
        <v>55</v>
      </c>
      <c r="RQ172" s="1">
        <f t="shared" si="69"/>
        <v>65</v>
      </c>
      <c r="RR172" s="1">
        <f t="shared" si="70"/>
        <v>74</v>
      </c>
      <c r="RS172" s="1">
        <f t="shared" si="54"/>
        <v>65</v>
      </c>
      <c r="RT172" s="1">
        <f t="shared" si="71"/>
        <v>79</v>
      </c>
    </row>
    <row r="173" spans="1:488" x14ac:dyDescent="0.25">
      <c r="A173">
        <f t="shared" si="48"/>
        <v>38</v>
      </c>
      <c r="B173">
        <f t="shared" si="49"/>
        <v>2020</v>
      </c>
      <c r="C173" s="2">
        <v>44087</v>
      </c>
      <c r="D173">
        <v>13</v>
      </c>
      <c r="E173" t="s">
        <v>29</v>
      </c>
      <c r="F173">
        <v>50</v>
      </c>
      <c r="G173" t="s">
        <v>30</v>
      </c>
      <c r="H173">
        <v>26</v>
      </c>
      <c r="I173" t="s">
        <v>31</v>
      </c>
      <c r="J173">
        <v>8</v>
      </c>
      <c r="K173" t="s">
        <v>32</v>
      </c>
      <c r="L173">
        <v>3</v>
      </c>
      <c r="M173" t="s">
        <v>33</v>
      </c>
      <c r="N173">
        <v>8</v>
      </c>
      <c r="O173" t="s">
        <v>34</v>
      </c>
      <c r="P173">
        <v>17</v>
      </c>
      <c r="Q173" t="s">
        <v>35</v>
      </c>
      <c r="R173">
        <v>15</v>
      </c>
      <c r="S173" t="s">
        <v>36</v>
      </c>
      <c r="T173">
        <v>8</v>
      </c>
      <c r="U173" t="s">
        <v>37</v>
      </c>
      <c r="V173">
        <v>17</v>
      </c>
      <c r="W173" t="s">
        <v>38</v>
      </c>
      <c r="X173">
        <v>12</v>
      </c>
      <c r="Y173" t="s">
        <v>39</v>
      </c>
      <c r="Z173">
        <v>5</v>
      </c>
      <c r="AA173" t="s">
        <v>40</v>
      </c>
      <c r="AB173">
        <v>9</v>
      </c>
      <c r="AC173" t="s">
        <v>41</v>
      </c>
      <c r="AD173">
        <v>25</v>
      </c>
      <c r="AE173" t="s">
        <v>42</v>
      </c>
      <c r="AF173">
        <v>12</v>
      </c>
      <c r="AG173" t="s">
        <v>43</v>
      </c>
      <c r="AH173">
        <v>20</v>
      </c>
      <c r="AI173" t="s">
        <v>44</v>
      </c>
      <c r="AJ173">
        <v>12</v>
      </c>
      <c r="AK173" t="s">
        <v>45</v>
      </c>
      <c r="AL173">
        <v>17</v>
      </c>
      <c r="AM173" t="s">
        <v>46</v>
      </c>
      <c r="AN173">
        <v>12</v>
      </c>
      <c r="AO173" t="s">
        <v>47</v>
      </c>
      <c r="AP173">
        <v>16</v>
      </c>
      <c r="AQ173" t="s">
        <v>48</v>
      </c>
      <c r="AT173">
        <v>17</v>
      </c>
      <c r="AU173" t="s">
        <v>50</v>
      </c>
      <c r="AV173">
        <v>20</v>
      </c>
      <c r="AW173" t="s">
        <v>51</v>
      </c>
      <c r="AX173">
        <v>26</v>
      </c>
      <c r="AY173" t="s">
        <v>52</v>
      </c>
      <c r="AZ173">
        <v>12</v>
      </c>
      <c r="BA173" t="s">
        <v>53</v>
      </c>
      <c r="BB173">
        <v>6</v>
      </c>
      <c r="BC173" t="s">
        <v>54</v>
      </c>
      <c r="BD173">
        <v>6</v>
      </c>
      <c r="BE173" t="s">
        <v>55</v>
      </c>
      <c r="BF173">
        <v>10</v>
      </c>
      <c r="BG173" t="s">
        <v>56</v>
      </c>
      <c r="BH173">
        <v>8</v>
      </c>
      <c r="BI173" t="s">
        <v>57</v>
      </c>
      <c r="BJ173">
        <v>30</v>
      </c>
      <c r="BK173" t="s">
        <v>58</v>
      </c>
      <c r="BL173">
        <v>6</v>
      </c>
      <c r="BM173" t="s">
        <v>59</v>
      </c>
      <c r="BN173">
        <v>14</v>
      </c>
      <c r="BO173" t="s">
        <v>60</v>
      </c>
      <c r="BP173">
        <v>11</v>
      </c>
      <c r="BQ173" t="s">
        <v>61</v>
      </c>
      <c r="BR173">
        <v>7</v>
      </c>
      <c r="BS173" t="s">
        <v>62</v>
      </c>
      <c r="BT173">
        <v>6</v>
      </c>
      <c r="BU173" t="s">
        <v>63</v>
      </c>
      <c r="BV173">
        <v>36</v>
      </c>
      <c r="BW173" t="s">
        <v>64</v>
      </c>
      <c r="BX173">
        <v>76</v>
      </c>
      <c r="BY173" t="s">
        <v>65</v>
      </c>
      <c r="BZ173">
        <v>47</v>
      </c>
      <c r="CA173" t="s">
        <v>66</v>
      </c>
      <c r="CB173">
        <v>62</v>
      </c>
      <c r="CC173" t="s">
        <v>67</v>
      </c>
      <c r="CD173">
        <v>58</v>
      </c>
      <c r="CE173" t="s">
        <v>68</v>
      </c>
      <c r="CF173">
        <v>54</v>
      </c>
      <c r="CG173" t="s">
        <v>69</v>
      </c>
      <c r="CH173">
        <v>50</v>
      </c>
      <c r="CI173" t="s">
        <v>70</v>
      </c>
      <c r="CJ173">
        <v>43</v>
      </c>
      <c r="CK173" t="s">
        <v>71</v>
      </c>
      <c r="CL173">
        <v>42</v>
      </c>
      <c r="CM173" t="s">
        <v>72</v>
      </c>
      <c r="CN173">
        <v>62</v>
      </c>
      <c r="CO173" t="s">
        <v>73</v>
      </c>
      <c r="CP173">
        <v>38</v>
      </c>
      <c r="CQ173" t="s">
        <v>74</v>
      </c>
      <c r="CR173">
        <v>65</v>
      </c>
      <c r="CS173" t="s">
        <v>75</v>
      </c>
      <c r="CT173">
        <v>50</v>
      </c>
      <c r="CU173" t="s">
        <v>76</v>
      </c>
      <c r="CV173">
        <v>60</v>
      </c>
      <c r="CW173" t="s">
        <v>77</v>
      </c>
      <c r="CX173">
        <v>53</v>
      </c>
      <c r="CY173" t="s">
        <v>78</v>
      </c>
      <c r="CZ173">
        <v>57</v>
      </c>
      <c r="DA173" t="s">
        <v>79</v>
      </c>
      <c r="DD173">
        <v>47</v>
      </c>
      <c r="DE173" t="s">
        <v>81</v>
      </c>
      <c r="DF173">
        <v>80</v>
      </c>
      <c r="DG173" t="s">
        <v>82</v>
      </c>
      <c r="DH173">
        <v>34</v>
      </c>
      <c r="DI173" t="s">
        <v>83</v>
      </c>
      <c r="DJ173">
        <v>42</v>
      </c>
      <c r="DK173" t="s">
        <v>84</v>
      </c>
      <c r="DL173">
        <v>47</v>
      </c>
      <c r="DM173" t="s">
        <v>85</v>
      </c>
      <c r="DN173">
        <v>48</v>
      </c>
      <c r="DO173" t="s">
        <v>86</v>
      </c>
      <c r="DP173">
        <v>66</v>
      </c>
      <c r="DQ173" t="s">
        <v>87</v>
      </c>
      <c r="DR173">
        <v>36</v>
      </c>
      <c r="DS173" t="s">
        <v>88</v>
      </c>
      <c r="DT173">
        <v>57</v>
      </c>
      <c r="DU173" t="s">
        <v>89</v>
      </c>
      <c r="DV173">
        <v>58</v>
      </c>
      <c r="DW173" t="s">
        <v>90</v>
      </c>
      <c r="DX173">
        <v>61</v>
      </c>
      <c r="DY173" t="s">
        <v>91</v>
      </c>
      <c r="DZ173">
        <v>51</v>
      </c>
      <c r="EA173" t="s">
        <v>92</v>
      </c>
      <c r="EB173">
        <v>54</v>
      </c>
      <c r="EC173" t="s">
        <v>93</v>
      </c>
      <c r="ED173">
        <v>56</v>
      </c>
      <c r="EE173" t="s">
        <v>94</v>
      </c>
      <c r="EF173">
        <v>43</v>
      </c>
      <c r="EG173" t="s">
        <v>95</v>
      </c>
      <c r="QY173">
        <f t="shared" si="50"/>
        <v>38</v>
      </c>
      <c r="QZ173">
        <f t="shared" si="51"/>
        <v>2020</v>
      </c>
      <c r="RA173" s="2">
        <f t="shared" si="52"/>
        <v>44087</v>
      </c>
      <c r="RB173" s="1">
        <f t="shared" si="53"/>
        <v>63</v>
      </c>
      <c r="RC173" s="1">
        <f t="shared" si="55"/>
        <v>64</v>
      </c>
      <c r="RD173" s="1">
        <f t="shared" si="56"/>
        <v>71</v>
      </c>
      <c r="RE173" s="1">
        <f t="shared" si="57"/>
        <v>62</v>
      </c>
      <c r="RF173" s="1">
        <f t="shared" si="58"/>
        <v>48</v>
      </c>
      <c r="RG173" s="23">
        <f t="shared" si="59"/>
        <v>51</v>
      </c>
      <c r="RH173" s="1">
        <f t="shared" si="60"/>
        <v>87</v>
      </c>
      <c r="RI173" s="1">
        <f t="shared" si="61"/>
        <v>50</v>
      </c>
      <c r="RJ173" s="1">
        <f t="shared" si="62"/>
        <v>62</v>
      </c>
      <c r="RK173" s="1">
        <f t="shared" si="63"/>
        <v>77</v>
      </c>
      <c r="RL173" s="1">
        <f t="shared" si="64"/>
        <v>73</v>
      </c>
      <c r="RM173" s="1">
        <f t="shared" si="65"/>
        <v>64</v>
      </c>
      <c r="RN173" s="1">
        <f t="shared" si="66"/>
        <v>54</v>
      </c>
      <c r="RO173" s="1">
        <f t="shared" si="67"/>
        <v>53</v>
      </c>
      <c r="RP173" s="1">
        <f t="shared" si="68"/>
        <v>54</v>
      </c>
      <c r="RQ173" s="1">
        <f t="shared" si="69"/>
        <v>64</v>
      </c>
      <c r="RR173" s="1">
        <f t="shared" si="70"/>
        <v>75</v>
      </c>
      <c r="RS173" s="1">
        <f t="shared" si="54"/>
        <v>65</v>
      </c>
      <c r="RT173" s="1">
        <f t="shared" si="71"/>
        <v>79</v>
      </c>
    </row>
    <row r="174" spans="1:488" x14ac:dyDescent="0.25">
      <c r="A174">
        <f t="shared" si="48"/>
        <v>37</v>
      </c>
      <c r="B174">
        <f t="shared" si="49"/>
        <v>2020</v>
      </c>
      <c r="C174" s="2">
        <v>44080</v>
      </c>
      <c r="D174">
        <v>13</v>
      </c>
      <c r="E174" t="s">
        <v>29</v>
      </c>
      <c r="F174">
        <v>52</v>
      </c>
      <c r="G174" t="s">
        <v>30</v>
      </c>
      <c r="H174">
        <v>25</v>
      </c>
      <c r="I174" t="s">
        <v>31</v>
      </c>
      <c r="J174">
        <v>7</v>
      </c>
      <c r="K174" t="s">
        <v>32</v>
      </c>
      <c r="L174">
        <v>3</v>
      </c>
      <c r="M174" t="s">
        <v>33</v>
      </c>
      <c r="N174">
        <v>8</v>
      </c>
      <c r="O174" t="s">
        <v>34</v>
      </c>
      <c r="P174">
        <v>20</v>
      </c>
      <c r="Q174" t="s">
        <v>35</v>
      </c>
      <c r="R174">
        <v>12</v>
      </c>
      <c r="S174" t="s">
        <v>36</v>
      </c>
      <c r="T174">
        <v>9</v>
      </c>
      <c r="U174" t="s">
        <v>37</v>
      </c>
      <c r="V174">
        <v>13</v>
      </c>
      <c r="W174" t="s">
        <v>38</v>
      </c>
      <c r="X174">
        <v>13</v>
      </c>
      <c r="Y174" t="s">
        <v>39</v>
      </c>
      <c r="Z174">
        <v>5</v>
      </c>
      <c r="AA174" t="s">
        <v>40</v>
      </c>
      <c r="AB174">
        <v>9</v>
      </c>
      <c r="AC174" t="s">
        <v>41</v>
      </c>
      <c r="AD174">
        <v>24</v>
      </c>
      <c r="AE174" t="s">
        <v>42</v>
      </c>
      <c r="AF174">
        <v>13</v>
      </c>
      <c r="AG174" t="s">
        <v>43</v>
      </c>
      <c r="AH174">
        <v>18</v>
      </c>
      <c r="AI174" t="s">
        <v>44</v>
      </c>
      <c r="AJ174">
        <v>9</v>
      </c>
      <c r="AK174" t="s">
        <v>45</v>
      </c>
      <c r="AL174">
        <v>20</v>
      </c>
      <c r="AM174" t="s">
        <v>46</v>
      </c>
      <c r="AN174">
        <v>11</v>
      </c>
      <c r="AO174" t="s">
        <v>47</v>
      </c>
      <c r="AP174">
        <v>16</v>
      </c>
      <c r="AQ174" t="s">
        <v>48</v>
      </c>
      <c r="AT174">
        <v>18</v>
      </c>
      <c r="AU174" t="s">
        <v>50</v>
      </c>
      <c r="AV174">
        <v>17</v>
      </c>
      <c r="AW174" t="s">
        <v>51</v>
      </c>
      <c r="AX174">
        <v>25</v>
      </c>
      <c r="AY174" t="s">
        <v>52</v>
      </c>
      <c r="AZ174">
        <v>9</v>
      </c>
      <c r="BA174" t="s">
        <v>53</v>
      </c>
      <c r="BB174">
        <v>15</v>
      </c>
      <c r="BC174" t="s">
        <v>54</v>
      </c>
      <c r="BD174">
        <v>6</v>
      </c>
      <c r="BE174" t="s">
        <v>55</v>
      </c>
      <c r="BF174">
        <v>10</v>
      </c>
      <c r="BG174" t="s">
        <v>56</v>
      </c>
      <c r="BH174">
        <v>12</v>
      </c>
      <c r="BI174" t="s">
        <v>57</v>
      </c>
      <c r="BJ174">
        <v>31</v>
      </c>
      <c r="BK174" t="s">
        <v>58</v>
      </c>
      <c r="BL174">
        <v>7</v>
      </c>
      <c r="BM174" t="s">
        <v>59</v>
      </c>
      <c r="BN174">
        <v>15</v>
      </c>
      <c r="BO174" t="s">
        <v>60</v>
      </c>
      <c r="BP174">
        <v>11</v>
      </c>
      <c r="BQ174" t="s">
        <v>61</v>
      </c>
      <c r="BR174">
        <v>6</v>
      </c>
      <c r="BS174" t="s">
        <v>62</v>
      </c>
      <c r="BT174">
        <v>7</v>
      </c>
      <c r="BU174" t="s">
        <v>63</v>
      </c>
      <c r="BV174">
        <v>37</v>
      </c>
      <c r="BW174" t="s">
        <v>64</v>
      </c>
      <c r="BX174">
        <v>75</v>
      </c>
      <c r="BY174" t="s">
        <v>65</v>
      </c>
      <c r="BZ174">
        <v>46</v>
      </c>
      <c r="CA174" t="s">
        <v>66</v>
      </c>
      <c r="CB174">
        <v>55</v>
      </c>
      <c r="CC174" t="s">
        <v>67</v>
      </c>
      <c r="CD174">
        <v>58</v>
      </c>
      <c r="CE174" t="s">
        <v>68</v>
      </c>
      <c r="CF174">
        <v>55</v>
      </c>
      <c r="CG174" t="s">
        <v>69</v>
      </c>
      <c r="CH174">
        <v>50</v>
      </c>
      <c r="CI174" t="s">
        <v>70</v>
      </c>
      <c r="CJ174">
        <v>42</v>
      </c>
      <c r="CK174" t="s">
        <v>71</v>
      </c>
      <c r="CL174">
        <v>42</v>
      </c>
      <c r="CM174" t="s">
        <v>72</v>
      </c>
      <c r="CN174">
        <v>62</v>
      </c>
      <c r="CO174" t="s">
        <v>73</v>
      </c>
      <c r="CP174">
        <v>42</v>
      </c>
      <c r="CQ174" t="s">
        <v>74</v>
      </c>
      <c r="CR174">
        <v>63</v>
      </c>
      <c r="CS174" t="s">
        <v>75</v>
      </c>
      <c r="CT174">
        <v>52</v>
      </c>
      <c r="CU174" t="s">
        <v>76</v>
      </c>
      <c r="CV174">
        <v>59</v>
      </c>
      <c r="CW174" t="s">
        <v>77</v>
      </c>
      <c r="CX174">
        <v>56</v>
      </c>
      <c r="CY174" t="s">
        <v>78</v>
      </c>
      <c r="CZ174">
        <v>57</v>
      </c>
      <c r="DA174" t="s">
        <v>79</v>
      </c>
      <c r="DD174">
        <v>45</v>
      </c>
      <c r="DE174" t="s">
        <v>81</v>
      </c>
      <c r="DF174">
        <v>75</v>
      </c>
      <c r="DG174" t="s">
        <v>82</v>
      </c>
      <c r="DH174">
        <v>35</v>
      </c>
      <c r="DI174" t="s">
        <v>83</v>
      </c>
      <c r="DJ174">
        <v>50</v>
      </c>
      <c r="DK174" t="s">
        <v>84</v>
      </c>
      <c r="DL174">
        <v>49</v>
      </c>
      <c r="DM174" t="s">
        <v>85</v>
      </c>
      <c r="DN174">
        <v>49</v>
      </c>
      <c r="DO174" t="s">
        <v>86</v>
      </c>
      <c r="DP174">
        <v>65</v>
      </c>
      <c r="DQ174" t="s">
        <v>87</v>
      </c>
      <c r="DR174">
        <v>38</v>
      </c>
      <c r="DS174" t="s">
        <v>88</v>
      </c>
      <c r="DT174">
        <v>55</v>
      </c>
      <c r="DU174" t="s">
        <v>89</v>
      </c>
      <c r="DV174">
        <v>59</v>
      </c>
      <c r="DW174" t="s">
        <v>90</v>
      </c>
      <c r="DX174">
        <v>59</v>
      </c>
      <c r="DY174" t="s">
        <v>91</v>
      </c>
      <c r="DZ174">
        <v>42</v>
      </c>
      <c r="EA174" t="s">
        <v>92</v>
      </c>
      <c r="EB174">
        <v>53</v>
      </c>
      <c r="EC174" t="s">
        <v>93</v>
      </c>
      <c r="ED174">
        <v>59</v>
      </c>
      <c r="EE174" t="s">
        <v>94</v>
      </c>
      <c r="EF174">
        <v>44</v>
      </c>
      <c r="EG174" t="s">
        <v>95</v>
      </c>
      <c r="QY174">
        <f t="shared" si="50"/>
        <v>37</v>
      </c>
      <c r="QZ174">
        <f t="shared" si="51"/>
        <v>2020</v>
      </c>
      <c r="RA174" s="2">
        <f t="shared" si="52"/>
        <v>44080</v>
      </c>
      <c r="RB174" s="1">
        <f t="shared" si="53"/>
        <v>65</v>
      </c>
      <c r="RC174" s="1">
        <f t="shared" si="55"/>
        <v>66</v>
      </c>
      <c r="RD174" s="1">
        <f t="shared" si="56"/>
        <v>68</v>
      </c>
      <c r="RE174" s="1">
        <f t="shared" si="57"/>
        <v>63</v>
      </c>
      <c r="RF174" s="1">
        <f t="shared" si="58"/>
        <v>47</v>
      </c>
      <c r="RG174" s="23">
        <f t="shared" si="59"/>
        <v>51</v>
      </c>
      <c r="RH174" s="1">
        <f t="shared" si="60"/>
        <v>86</v>
      </c>
      <c r="RI174" s="1">
        <f t="shared" si="61"/>
        <v>55</v>
      </c>
      <c r="RJ174" s="1">
        <f t="shared" si="62"/>
        <v>61</v>
      </c>
      <c r="RK174" s="1">
        <f t="shared" si="63"/>
        <v>79</v>
      </c>
      <c r="RL174" s="1">
        <f t="shared" si="64"/>
        <v>73</v>
      </c>
      <c r="RM174" s="1">
        <f t="shared" si="65"/>
        <v>63</v>
      </c>
      <c r="RN174" s="1">
        <f t="shared" si="66"/>
        <v>59</v>
      </c>
      <c r="RO174" s="1">
        <f t="shared" si="67"/>
        <v>64</v>
      </c>
      <c r="RP174" s="1">
        <f t="shared" si="68"/>
        <v>55</v>
      </c>
      <c r="RQ174" s="1">
        <f t="shared" si="69"/>
        <v>66</v>
      </c>
      <c r="RR174" s="1">
        <f t="shared" si="70"/>
        <v>74</v>
      </c>
      <c r="RS174" s="1">
        <f t="shared" si="54"/>
        <v>67</v>
      </c>
      <c r="RT174" s="1">
        <f t="shared" si="71"/>
        <v>81</v>
      </c>
    </row>
    <row r="175" spans="1:488" x14ac:dyDescent="0.25">
      <c r="A175">
        <f t="shared" si="48"/>
        <v>36</v>
      </c>
      <c r="B175">
        <f t="shared" si="49"/>
        <v>2020</v>
      </c>
      <c r="C175" s="2">
        <v>44073</v>
      </c>
      <c r="D175">
        <v>13</v>
      </c>
      <c r="E175" t="s">
        <v>29</v>
      </c>
      <c r="F175">
        <v>53</v>
      </c>
      <c r="G175" t="s">
        <v>30</v>
      </c>
      <c r="H175">
        <v>24</v>
      </c>
      <c r="I175" t="s">
        <v>31</v>
      </c>
      <c r="J175">
        <v>7</v>
      </c>
      <c r="K175" t="s">
        <v>32</v>
      </c>
      <c r="L175">
        <v>3</v>
      </c>
      <c r="M175" t="s">
        <v>33</v>
      </c>
      <c r="N175">
        <v>8</v>
      </c>
      <c r="O175" t="s">
        <v>34</v>
      </c>
      <c r="P175">
        <v>18</v>
      </c>
      <c r="Q175" t="s">
        <v>35</v>
      </c>
      <c r="R175">
        <v>11</v>
      </c>
      <c r="S175" t="s">
        <v>36</v>
      </c>
      <c r="T175">
        <v>9</v>
      </c>
      <c r="U175" t="s">
        <v>37</v>
      </c>
      <c r="V175">
        <v>14</v>
      </c>
      <c r="W175" t="s">
        <v>38</v>
      </c>
      <c r="X175">
        <v>13</v>
      </c>
      <c r="Y175" t="s">
        <v>39</v>
      </c>
      <c r="Z175">
        <v>5</v>
      </c>
      <c r="AA175" t="s">
        <v>40</v>
      </c>
      <c r="AB175">
        <v>9</v>
      </c>
      <c r="AC175" t="s">
        <v>41</v>
      </c>
      <c r="AD175">
        <v>22</v>
      </c>
      <c r="AE175" t="s">
        <v>42</v>
      </c>
      <c r="AF175">
        <v>9</v>
      </c>
      <c r="AG175" t="s">
        <v>43</v>
      </c>
      <c r="AH175">
        <v>22</v>
      </c>
      <c r="AI175" t="s">
        <v>44</v>
      </c>
      <c r="AJ175">
        <v>10</v>
      </c>
      <c r="AK175" t="s">
        <v>45</v>
      </c>
      <c r="AL175">
        <v>23</v>
      </c>
      <c r="AM175" t="s">
        <v>46</v>
      </c>
      <c r="AN175">
        <v>12</v>
      </c>
      <c r="AO175" t="s">
        <v>47</v>
      </c>
      <c r="AP175">
        <v>13</v>
      </c>
      <c r="AQ175" t="s">
        <v>48</v>
      </c>
      <c r="AT175">
        <v>19</v>
      </c>
      <c r="AU175" t="s">
        <v>50</v>
      </c>
      <c r="AV175">
        <v>11</v>
      </c>
      <c r="AW175" t="s">
        <v>51</v>
      </c>
      <c r="AX175">
        <v>25</v>
      </c>
      <c r="AY175" t="s">
        <v>52</v>
      </c>
      <c r="AZ175">
        <v>10</v>
      </c>
      <c r="BA175" t="s">
        <v>53</v>
      </c>
      <c r="BB175">
        <v>13</v>
      </c>
      <c r="BC175" t="s">
        <v>54</v>
      </c>
      <c r="BD175">
        <v>7</v>
      </c>
      <c r="BE175" t="s">
        <v>55</v>
      </c>
      <c r="BF175">
        <v>8</v>
      </c>
      <c r="BG175" t="s">
        <v>56</v>
      </c>
      <c r="BH175">
        <v>12</v>
      </c>
      <c r="BI175" t="s">
        <v>57</v>
      </c>
      <c r="BJ175">
        <v>30</v>
      </c>
      <c r="BK175" t="s">
        <v>58</v>
      </c>
      <c r="BL175">
        <v>7</v>
      </c>
      <c r="BM175" t="s">
        <v>59</v>
      </c>
      <c r="BN175">
        <v>14</v>
      </c>
      <c r="BO175" t="s">
        <v>60</v>
      </c>
      <c r="BP175">
        <v>13</v>
      </c>
      <c r="BQ175" t="s">
        <v>61</v>
      </c>
      <c r="BR175">
        <v>4</v>
      </c>
      <c r="BS175" t="s">
        <v>62</v>
      </c>
      <c r="BT175">
        <v>5</v>
      </c>
      <c r="BU175" t="s">
        <v>63</v>
      </c>
      <c r="BV175">
        <v>34</v>
      </c>
      <c r="BW175" t="s">
        <v>64</v>
      </c>
      <c r="BX175">
        <v>80</v>
      </c>
      <c r="BY175" t="s">
        <v>65</v>
      </c>
      <c r="BZ175">
        <v>51</v>
      </c>
      <c r="CA175" t="s">
        <v>66</v>
      </c>
      <c r="CB175">
        <v>57</v>
      </c>
      <c r="CC175" t="s">
        <v>67</v>
      </c>
      <c r="CD175">
        <v>58</v>
      </c>
      <c r="CE175" t="s">
        <v>68</v>
      </c>
      <c r="CF175">
        <v>58</v>
      </c>
      <c r="CG175" t="s">
        <v>69</v>
      </c>
      <c r="CH175">
        <v>50</v>
      </c>
      <c r="CI175" t="s">
        <v>70</v>
      </c>
      <c r="CJ175">
        <v>45</v>
      </c>
      <c r="CK175" t="s">
        <v>71</v>
      </c>
      <c r="CL175">
        <v>47</v>
      </c>
      <c r="CM175" t="s">
        <v>72</v>
      </c>
      <c r="CN175">
        <v>62</v>
      </c>
      <c r="CO175" t="s">
        <v>73</v>
      </c>
      <c r="CP175">
        <v>51</v>
      </c>
      <c r="CQ175" t="s">
        <v>74</v>
      </c>
      <c r="CR175">
        <v>73</v>
      </c>
      <c r="CS175" t="s">
        <v>75</v>
      </c>
      <c r="CT175">
        <v>50</v>
      </c>
      <c r="CU175" t="s">
        <v>76</v>
      </c>
      <c r="CV175">
        <v>57</v>
      </c>
      <c r="CW175" t="s">
        <v>77</v>
      </c>
      <c r="CX175">
        <v>52</v>
      </c>
      <c r="CY175" t="s">
        <v>78</v>
      </c>
      <c r="CZ175">
        <v>62</v>
      </c>
      <c r="DA175" t="s">
        <v>79</v>
      </c>
      <c r="DD175">
        <v>47</v>
      </c>
      <c r="DE175" t="s">
        <v>81</v>
      </c>
      <c r="DF175">
        <v>76</v>
      </c>
      <c r="DG175" t="s">
        <v>82</v>
      </c>
      <c r="DH175">
        <v>44</v>
      </c>
      <c r="DI175" t="s">
        <v>83</v>
      </c>
      <c r="DJ175">
        <v>52</v>
      </c>
      <c r="DK175" t="s">
        <v>84</v>
      </c>
      <c r="DL175">
        <v>51</v>
      </c>
      <c r="DM175" t="s">
        <v>85</v>
      </c>
      <c r="DN175">
        <v>47</v>
      </c>
      <c r="DO175" t="s">
        <v>86</v>
      </c>
      <c r="DP175">
        <v>60</v>
      </c>
      <c r="DQ175" t="s">
        <v>87</v>
      </c>
      <c r="DR175">
        <v>38</v>
      </c>
      <c r="DS175" t="s">
        <v>88</v>
      </c>
      <c r="DT175">
        <v>55</v>
      </c>
      <c r="DU175" t="s">
        <v>89</v>
      </c>
      <c r="DV175">
        <v>65</v>
      </c>
      <c r="DW175" t="s">
        <v>90</v>
      </c>
      <c r="DX175">
        <v>60</v>
      </c>
      <c r="DY175" t="s">
        <v>91</v>
      </c>
      <c r="DZ175">
        <v>46</v>
      </c>
      <c r="EA175" t="s">
        <v>92</v>
      </c>
      <c r="EB175">
        <v>52</v>
      </c>
      <c r="EC175" t="s">
        <v>93</v>
      </c>
      <c r="ED175">
        <v>59</v>
      </c>
      <c r="EE175" t="s">
        <v>94</v>
      </c>
      <c r="EF175">
        <v>48</v>
      </c>
      <c r="EG175" t="s">
        <v>95</v>
      </c>
      <c r="QY175">
        <f t="shared" si="50"/>
        <v>36</v>
      </c>
      <c r="QZ175">
        <f t="shared" si="51"/>
        <v>2020</v>
      </c>
      <c r="RA175" s="2">
        <f t="shared" si="52"/>
        <v>44073</v>
      </c>
      <c r="RB175" s="1">
        <f t="shared" si="53"/>
        <v>66</v>
      </c>
      <c r="RC175" s="1">
        <f t="shared" si="55"/>
        <v>69</v>
      </c>
      <c r="RD175" s="1">
        <f t="shared" si="56"/>
        <v>72</v>
      </c>
      <c r="RE175" s="1">
        <f t="shared" si="57"/>
        <v>63</v>
      </c>
      <c r="RF175" s="1">
        <f t="shared" si="58"/>
        <v>50</v>
      </c>
      <c r="RG175" s="23">
        <f t="shared" si="59"/>
        <v>56</v>
      </c>
      <c r="RH175" s="1">
        <f t="shared" si="60"/>
        <v>84</v>
      </c>
      <c r="RI175" s="1">
        <f t="shared" si="61"/>
        <v>60</v>
      </c>
      <c r="RJ175" s="1">
        <f t="shared" si="62"/>
        <v>60</v>
      </c>
      <c r="RK175" s="1">
        <f t="shared" si="63"/>
        <v>80</v>
      </c>
      <c r="RL175" s="1">
        <f t="shared" si="64"/>
        <v>75</v>
      </c>
      <c r="RM175" s="1">
        <f t="shared" si="65"/>
        <v>66</v>
      </c>
      <c r="RN175" s="1">
        <f t="shared" si="66"/>
        <v>62</v>
      </c>
      <c r="RO175" s="1">
        <f t="shared" si="67"/>
        <v>64</v>
      </c>
      <c r="RP175" s="1">
        <f t="shared" si="68"/>
        <v>54</v>
      </c>
      <c r="RQ175" s="1">
        <f t="shared" si="69"/>
        <v>72</v>
      </c>
      <c r="RR175" s="1">
        <f t="shared" si="70"/>
        <v>74</v>
      </c>
      <c r="RS175" s="1">
        <f t="shared" si="54"/>
        <v>64</v>
      </c>
      <c r="RT175" s="1">
        <f t="shared" si="71"/>
        <v>82</v>
      </c>
    </row>
    <row r="176" spans="1:488" x14ac:dyDescent="0.25">
      <c r="A176">
        <f t="shared" si="48"/>
        <v>35</v>
      </c>
      <c r="B176">
        <f t="shared" si="49"/>
        <v>2020</v>
      </c>
      <c r="C176" s="2">
        <v>44066</v>
      </c>
      <c r="D176">
        <v>14</v>
      </c>
      <c r="E176" t="s">
        <v>29</v>
      </c>
      <c r="F176">
        <v>55</v>
      </c>
      <c r="G176" t="s">
        <v>30</v>
      </c>
      <c r="H176">
        <v>23</v>
      </c>
      <c r="I176" t="s">
        <v>31</v>
      </c>
      <c r="J176">
        <v>6</v>
      </c>
      <c r="K176" t="s">
        <v>32</v>
      </c>
      <c r="L176">
        <v>2</v>
      </c>
      <c r="M176" t="s">
        <v>33</v>
      </c>
      <c r="N176">
        <v>8</v>
      </c>
      <c r="O176" t="s">
        <v>34</v>
      </c>
      <c r="P176">
        <v>21</v>
      </c>
      <c r="Q176" t="s">
        <v>35</v>
      </c>
      <c r="R176">
        <v>10</v>
      </c>
      <c r="S176" t="s">
        <v>36</v>
      </c>
      <c r="T176">
        <v>9</v>
      </c>
      <c r="U176" t="s">
        <v>37</v>
      </c>
      <c r="V176">
        <v>16</v>
      </c>
      <c r="W176" t="s">
        <v>38</v>
      </c>
      <c r="X176">
        <v>14</v>
      </c>
      <c r="Y176" t="s">
        <v>39</v>
      </c>
      <c r="Z176">
        <v>6</v>
      </c>
      <c r="AA176" t="s">
        <v>40</v>
      </c>
      <c r="AB176">
        <v>16</v>
      </c>
      <c r="AC176" t="s">
        <v>41</v>
      </c>
      <c r="AD176">
        <v>21</v>
      </c>
      <c r="AE176" t="s">
        <v>42</v>
      </c>
      <c r="AF176">
        <v>16</v>
      </c>
      <c r="AG176" t="s">
        <v>43</v>
      </c>
      <c r="AH176">
        <v>15</v>
      </c>
      <c r="AI176" t="s">
        <v>44</v>
      </c>
      <c r="AJ176">
        <v>10</v>
      </c>
      <c r="AK176" t="s">
        <v>45</v>
      </c>
      <c r="AL176">
        <v>24</v>
      </c>
      <c r="AM176" t="s">
        <v>46</v>
      </c>
      <c r="AN176">
        <v>9</v>
      </c>
      <c r="AO176" t="s">
        <v>47</v>
      </c>
      <c r="AP176">
        <v>16</v>
      </c>
      <c r="AQ176" t="s">
        <v>48</v>
      </c>
      <c r="AT176">
        <v>20</v>
      </c>
      <c r="AU176" t="s">
        <v>50</v>
      </c>
      <c r="AV176">
        <v>15</v>
      </c>
      <c r="AW176" t="s">
        <v>51</v>
      </c>
      <c r="AX176">
        <v>26</v>
      </c>
      <c r="AY176" t="s">
        <v>52</v>
      </c>
      <c r="AZ176">
        <v>11</v>
      </c>
      <c r="BA176" t="s">
        <v>53</v>
      </c>
      <c r="BB176">
        <v>10</v>
      </c>
      <c r="BC176" t="s">
        <v>54</v>
      </c>
      <c r="BD176">
        <v>6</v>
      </c>
      <c r="BE176" t="s">
        <v>55</v>
      </c>
      <c r="BF176">
        <v>5</v>
      </c>
      <c r="BG176" t="s">
        <v>56</v>
      </c>
      <c r="BH176">
        <v>14</v>
      </c>
      <c r="BI176" t="s">
        <v>57</v>
      </c>
      <c r="BJ176">
        <v>30</v>
      </c>
      <c r="BK176" t="s">
        <v>58</v>
      </c>
      <c r="BL176">
        <v>8</v>
      </c>
      <c r="BM176" t="s">
        <v>59</v>
      </c>
      <c r="BN176">
        <v>13</v>
      </c>
      <c r="BO176" t="s">
        <v>60</v>
      </c>
      <c r="BP176">
        <v>9</v>
      </c>
      <c r="BQ176" t="s">
        <v>61</v>
      </c>
      <c r="BR176">
        <v>6</v>
      </c>
      <c r="BS176" t="s">
        <v>62</v>
      </c>
      <c r="BT176">
        <v>6</v>
      </c>
      <c r="BU176" t="s">
        <v>63</v>
      </c>
      <c r="BV176">
        <v>36</v>
      </c>
      <c r="BW176" t="s">
        <v>64</v>
      </c>
      <c r="BX176">
        <v>73</v>
      </c>
      <c r="BY176" t="s">
        <v>65</v>
      </c>
      <c r="BZ176">
        <v>45</v>
      </c>
      <c r="CA176" t="s">
        <v>66</v>
      </c>
      <c r="CB176">
        <v>60</v>
      </c>
      <c r="CC176" t="s">
        <v>67</v>
      </c>
      <c r="CD176">
        <v>57</v>
      </c>
      <c r="CE176" t="s">
        <v>68</v>
      </c>
      <c r="CF176">
        <v>57</v>
      </c>
      <c r="CG176" t="s">
        <v>69</v>
      </c>
      <c r="CH176">
        <v>52</v>
      </c>
      <c r="CI176" t="s">
        <v>70</v>
      </c>
      <c r="CJ176">
        <v>50</v>
      </c>
      <c r="CK176" t="s">
        <v>71</v>
      </c>
      <c r="CL176">
        <v>51</v>
      </c>
      <c r="CM176" t="s">
        <v>72</v>
      </c>
      <c r="CN176">
        <v>62</v>
      </c>
      <c r="CO176" t="s">
        <v>73</v>
      </c>
      <c r="CP176">
        <v>72</v>
      </c>
      <c r="CQ176" t="s">
        <v>74</v>
      </c>
      <c r="CR176">
        <v>70</v>
      </c>
      <c r="CS176" t="s">
        <v>75</v>
      </c>
      <c r="CT176">
        <v>53</v>
      </c>
      <c r="CU176" t="s">
        <v>76</v>
      </c>
      <c r="CV176">
        <v>58</v>
      </c>
      <c r="CW176" t="s">
        <v>77</v>
      </c>
      <c r="CX176">
        <v>58</v>
      </c>
      <c r="CY176" t="s">
        <v>78</v>
      </c>
      <c r="CZ176">
        <v>58</v>
      </c>
      <c r="DA176" t="s">
        <v>79</v>
      </c>
      <c r="DD176">
        <v>51</v>
      </c>
      <c r="DE176" t="s">
        <v>81</v>
      </c>
      <c r="DF176">
        <v>68</v>
      </c>
      <c r="DG176" t="s">
        <v>82</v>
      </c>
      <c r="DH176">
        <v>32</v>
      </c>
      <c r="DI176" t="s">
        <v>83</v>
      </c>
      <c r="DJ176">
        <v>51</v>
      </c>
      <c r="DK176" t="s">
        <v>84</v>
      </c>
      <c r="DL176">
        <v>55</v>
      </c>
      <c r="DM176" t="s">
        <v>85</v>
      </c>
      <c r="DN176">
        <v>48</v>
      </c>
      <c r="DO176" t="s">
        <v>86</v>
      </c>
      <c r="DP176">
        <v>45</v>
      </c>
      <c r="DQ176" t="s">
        <v>87</v>
      </c>
      <c r="DR176">
        <v>39</v>
      </c>
      <c r="DS176" t="s">
        <v>88</v>
      </c>
      <c r="DT176">
        <v>51</v>
      </c>
      <c r="DU176" t="s">
        <v>89</v>
      </c>
      <c r="DV176">
        <v>64</v>
      </c>
      <c r="DW176" t="s">
        <v>90</v>
      </c>
      <c r="DX176">
        <v>59</v>
      </c>
      <c r="DY176" t="s">
        <v>91</v>
      </c>
      <c r="DZ176">
        <v>49</v>
      </c>
      <c r="EA176" t="s">
        <v>92</v>
      </c>
      <c r="EB176">
        <v>51</v>
      </c>
      <c r="EC176" t="s">
        <v>93</v>
      </c>
      <c r="ED176">
        <v>56</v>
      </c>
      <c r="EE176" t="s">
        <v>94</v>
      </c>
      <c r="EF176">
        <v>46</v>
      </c>
      <c r="EG176" t="s">
        <v>95</v>
      </c>
      <c r="QY176">
        <f t="shared" si="50"/>
        <v>35</v>
      </c>
      <c r="QZ176">
        <f t="shared" si="51"/>
        <v>2020</v>
      </c>
      <c r="RA176" s="2">
        <f t="shared" si="52"/>
        <v>44066</v>
      </c>
      <c r="RB176" s="1">
        <f t="shared" si="53"/>
        <v>69</v>
      </c>
      <c r="RC176" s="1">
        <f t="shared" si="55"/>
        <v>66</v>
      </c>
      <c r="RD176" s="1">
        <f t="shared" si="56"/>
        <v>73</v>
      </c>
      <c r="RE176" s="1">
        <f t="shared" si="57"/>
        <v>66</v>
      </c>
      <c r="RF176" s="1">
        <f t="shared" si="58"/>
        <v>56</v>
      </c>
      <c r="RG176" s="23">
        <f t="shared" si="59"/>
        <v>67</v>
      </c>
      <c r="RH176" s="1">
        <f t="shared" si="60"/>
        <v>83</v>
      </c>
      <c r="RI176" s="1">
        <f t="shared" si="61"/>
        <v>88</v>
      </c>
      <c r="RJ176" s="1">
        <f t="shared" si="62"/>
        <v>63</v>
      </c>
      <c r="RK176" s="1">
        <f t="shared" si="63"/>
        <v>82</v>
      </c>
      <c r="RL176" s="1">
        <f t="shared" si="64"/>
        <v>74</v>
      </c>
      <c r="RM176" s="1">
        <f t="shared" si="65"/>
        <v>71</v>
      </c>
      <c r="RN176" s="1">
        <f t="shared" si="66"/>
        <v>62</v>
      </c>
      <c r="RO176" s="1">
        <f t="shared" si="67"/>
        <v>65</v>
      </c>
      <c r="RP176" s="1">
        <f t="shared" si="68"/>
        <v>54</v>
      </c>
      <c r="RQ176" s="1">
        <f t="shared" si="69"/>
        <v>72</v>
      </c>
      <c r="RR176" s="1">
        <f t="shared" si="70"/>
        <v>72</v>
      </c>
      <c r="RS176" s="1">
        <f t="shared" si="54"/>
        <v>67</v>
      </c>
      <c r="RT176" s="1">
        <f t="shared" si="71"/>
        <v>82</v>
      </c>
    </row>
    <row r="177" spans="1:488" x14ac:dyDescent="0.25">
      <c r="A177">
        <f t="shared" si="48"/>
        <v>34</v>
      </c>
      <c r="B177">
        <f t="shared" si="49"/>
        <v>2020</v>
      </c>
      <c r="C177" s="2">
        <v>44059</v>
      </c>
      <c r="D177">
        <v>16</v>
      </c>
      <c r="E177" t="s">
        <v>29</v>
      </c>
      <c r="F177">
        <v>56</v>
      </c>
      <c r="G177" t="s">
        <v>30</v>
      </c>
      <c r="H177">
        <v>21</v>
      </c>
      <c r="I177" t="s">
        <v>31</v>
      </c>
      <c r="J177">
        <v>5</v>
      </c>
      <c r="K177" t="s">
        <v>32</v>
      </c>
      <c r="L177">
        <v>2</v>
      </c>
      <c r="M177" t="s">
        <v>33</v>
      </c>
      <c r="N177">
        <v>9</v>
      </c>
      <c r="O177" t="s">
        <v>34</v>
      </c>
      <c r="P177">
        <v>20</v>
      </c>
      <c r="Q177" t="s">
        <v>35</v>
      </c>
      <c r="R177">
        <v>11</v>
      </c>
      <c r="S177" t="s">
        <v>36</v>
      </c>
      <c r="T177">
        <v>8</v>
      </c>
      <c r="U177" t="s">
        <v>37</v>
      </c>
      <c r="V177">
        <v>18</v>
      </c>
      <c r="W177" t="s">
        <v>38</v>
      </c>
      <c r="X177">
        <v>14</v>
      </c>
      <c r="Y177" t="s">
        <v>39</v>
      </c>
      <c r="Z177">
        <v>9</v>
      </c>
      <c r="AA177" t="s">
        <v>40</v>
      </c>
      <c r="AB177">
        <v>19</v>
      </c>
      <c r="AC177" t="s">
        <v>41</v>
      </c>
      <c r="AD177">
        <v>16</v>
      </c>
      <c r="AE177" t="s">
        <v>42</v>
      </c>
      <c r="AF177">
        <v>19</v>
      </c>
      <c r="AG177" t="s">
        <v>43</v>
      </c>
      <c r="AH177">
        <v>10</v>
      </c>
      <c r="AI177" t="s">
        <v>44</v>
      </c>
      <c r="AJ177">
        <v>14</v>
      </c>
      <c r="AK177" t="s">
        <v>45</v>
      </c>
      <c r="AL177">
        <v>26</v>
      </c>
      <c r="AM177" t="s">
        <v>46</v>
      </c>
      <c r="AN177">
        <v>10</v>
      </c>
      <c r="AO177" t="s">
        <v>47</v>
      </c>
      <c r="AP177">
        <v>17</v>
      </c>
      <c r="AQ177" t="s">
        <v>48</v>
      </c>
      <c r="AT177">
        <v>23</v>
      </c>
      <c r="AU177" t="s">
        <v>50</v>
      </c>
      <c r="AV177">
        <v>8</v>
      </c>
      <c r="AW177" t="s">
        <v>51</v>
      </c>
      <c r="AX177">
        <v>31</v>
      </c>
      <c r="AY177" t="s">
        <v>52</v>
      </c>
      <c r="AZ177">
        <v>10</v>
      </c>
      <c r="BA177" t="s">
        <v>53</v>
      </c>
      <c r="BB177">
        <v>7</v>
      </c>
      <c r="BC177" t="s">
        <v>54</v>
      </c>
      <c r="BD177">
        <v>8</v>
      </c>
      <c r="BE177" t="s">
        <v>55</v>
      </c>
      <c r="BF177">
        <v>9</v>
      </c>
      <c r="BG177" t="s">
        <v>56</v>
      </c>
      <c r="BH177">
        <v>13</v>
      </c>
      <c r="BI177" t="s">
        <v>57</v>
      </c>
      <c r="BJ177">
        <v>23</v>
      </c>
      <c r="BK177" t="s">
        <v>58</v>
      </c>
      <c r="BL177">
        <v>13</v>
      </c>
      <c r="BM177" t="s">
        <v>59</v>
      </c>
      <c r="BN177">
        <v>13</v>
      </c>
      <c r="BO177" t="s">
        <v>60</v>
      </c>
      <c r="BP177">
        <v>10</v>
      </c>
      <c r="BQ177" t="s">
        <v>61</v>
      </c>
      <c r="BR177">
        <v>3</v>
      </c>
      <c r="BS177" t="s">
        <v>62</v>
      </c>
      <c r="BT177">
        <v>6</v>
      </c>
      <c r="BU177" t="s">
        <v>63</v>
      </c>
      <c r="BV177">
        <v>39</v>
      </c>
      <c r="BW177" t="s">
        <v>64</v>
      </c>
      <c r="BX177">
        <v>80</v>
      </c>
      <c r="BY177" t="s">
        <v>65</v>
      </c>
      <c r="BZ177">
        <v>48</v>
      </c>
      <c r="CA177" t="s">
        <v>66</v>
      </c>
      <c r="CB177">
        <v>52</v>
      </c>
      <c r="CC177" t="s">
        <v>67</v>
      </c>
      <c r="CD177">
        <v>55</v>
      </c>
      <c r="CE177" t="s">
        <v>68</v>
      </c>
      <c r="CF177">
        <v>58</v>
      </c>
      <c r="CG177" t="s">
        <v>69</v>
      </c>
      <c r="CH177">
        <v>53</v>
      </c>
      <c r="CI177" t="s">
        <v>70</v>
      </c>
      <c r="CJ177">
        <v>53</v>
      </c>
      <c r="CK177" t="s">
        <v>71</v>
      </c>
      <c r="CL177">
        <v>50</v>
      </c>
      <c r="CM177" t="s">
        <v>72</v>
      </c>
      <c r="CN177">
        <v>64</v>
      </c>
      <c r="CO177" t="s">
        <v>73</v>
      </c>
      <c r="CP177">
        <v>72</v>
      </c>
      <c r="CQ177" t="s">
        <v>74</v>
      </c>
      <c r="CR177">
        <v>66</v>
      </c>
      <c r="CS177" t="s">
        <v>75</v>
      </c>
      <c r="CT177">
        <v>59</v>
      </c>
      <c r="CU177" t="s">
        <v>76</v>
      </c>
      <c r="CV177">
        <v>58</v>
      </c>
      <c r="CW177" t="s">
        <v>77</v>
      </c>
      <c r="CX177">
        <v>58</v>
      </c>
      <c r="CY177" t="s">
        <v>78</v>
      </c>
      <c r="CZ177">
        <v>58</v>
      </c>
      <c r="DA177" t="s">
        <v>79</v>
      </c>
      <c r="DD177">
        <v>53</v>
      </c>
      <c r="DE177" t="s">
        <v>81</v>
      </c>
      <c r="DF177">
        <v>78</v>
      </c>
      <c r="DG177" t="s">
        <v>82</v>
      </c>
      <c r="DH177">
        <v>30</v>
      </c>
      <c r="DI177" t="s">
        <v>83</v>
      </c>
      <c r="DJ177">
        <v>51</v>
      </c>
      <c r="DK177" t="s">
        <v>84</v>
      </c>
      <c r="DL177">
        <v>56</v>
      </c>
      <c r="DM177" t="s">
        <v>85</v>
      </c>
      <c r="DN177">
        <v>46</v>
      </c>
      <c r="DO177" t="s">
        <v>86</v>
      </c>
      <c r="DP177">
        <v>53</v>
      </c>
      <c r="DQ177" t="s">
        <v>87</v>
      </c>
      <c r="DR177">
        <v>46</v>
      </c>
      <c r="DS177" t="s">
        <v>88</v>
      </c>
      <c r="DT177">
        <v>53</v>
      </c>
      <c r="DU177" t="s">
        <v>89</v>
      </c>
      <c r="DV177">
        <v>69</v>
      </c>
      <c r="DW177" t="s">
        <v>90</v>
      </c>
      <c r="DX177">
        <v>60</v>
      </c>
      <c r="DY177" t="s">
        <v>91</v>
      </c>
      <c r="DZ177">
        <v>48</v>
      </c>
      <c r="EA177" t="s">
        <v>92</v>
      </c>
      <c r="EB177">
        <v>54</v>
      </c>
      <c r="EC177" t="s">
        <v>93</v>
      </c>
      <c r="ED177">
        <v>56</v>
      </c>
      <c r="EE177" t="s">
        <v>94</v>
      </c>
      <c r="EF177">
        <v>46</v>
      </c>
      <c r="EG177" t="s">
        <v>95</v>
      </c>
      <c r="QY177">
        <f t="shared" si="50"/>
        <v>34</v>
      </c>
      <c r="QZ177">
        <f t="shared" si="51"/>
        <v>2020</v>
      </c>
      <c r="RA177" s="2">
        <f t="shared" si="52"/>
        <v>44059</v>
      </c>
      <c r="RB177" s="1">
        <f t="shared" si="53"/>
        <v>72</v>
      </c>
      <c r="RC177" s="1">
        <f t="shared" si="55"/>
        <v>68</v>
      </c>
      <c r="RD177" s="1">
        <f t="shared" si="56"/>
        <v>76</v>
      </c>
      <c r="RE177" s="1">
        <f t="shared" si="57"/>
        <v>67</v>
      </c>
      <c r="RF177" s="1">
        <f t="shared" si="58"/>
        <v>62</v>
      </c>
      <c r="RG177" s="23">
        <f t="shared" si="59"/>
        <v>69</v>
      </c>
      <c r="RH177" s="1">
        <f t="shared" si="60"/>
        <v>80</v>
      </c>
      <c r="RI177" s="1">
        <f t="shared" si="61"/>
        <v>91</v>
      </c>
      <c r="RJ177" s="1">
        <f t="shared" si="62"/>
        <v>73</v>
      </c>
      <c r="RK177" s="1">
        <f t="shared" si="63"/>
        <v>84</v>
      </c>
      <c r="RL177" s="1">
        <f t="shared" si="64"/>
        <v>75</v>
      </c>
      <c r="RM177" s="1">
        <f t="shared" si="65"/>
        <v>76</v>
      </c>
      <c r="RN177" s="1">
        <f t="shared" si="66"/>
        <v>61</v>
      </c>
      <c r="RO177" s="1">
        <f t="shared" si="67"/>
        <v>63</v>
      </c>
      <c r="RP177" s="1">
        <f t="shared" si="68"/>
        <v>54</v>
      </c>
      <c r="RQ177" s="1">
        <f t="shared" si="69"/>
        <v>82</v>
      </c>
      <c r="RR177" s="1">
        <f t="shared" si="70"/>
        <v>73</v>
      </c>
      <c r="RS177" s="1">
        <f t="shared" si="54"/>
        <v>68</v>
      </c>
      <c r="RT177" s="1">
        <f t="shared" si="71"/>
        <v>85</v>
      </c>
    </row>
    <row r="178" spans="1:488" x14ac:dyDescent="0.25">
      <c r="A178">
        <f t="shared" si="48"/>
        <v>33</v>
      </c>
      <c r="B178">
        <f t="shared" si="49"/>
        <v>2020</v>
      </c>
      <c r="C178" s="2">
        <v>44052</v>
      </c>
      <c r="D178">
        <v>17</v>
      </c>
      <c r="E178" t="s">
        <v>29</v>
      </c>
      <c r="F178">
        <v>57</v>
      </c>
      <c r="G178" t="s">
        <v>30</v>
      </c>
      <c r="H178">
        <v>21</v>
      </c>
      <c r="I178" t="s">
        <v>31</v>
      </c>
      <c r="J178">
        <v>4</v>
      </c>
      <c r="K178" t="s">
        <v>32</v>
      </c>
      <c r="L178">
        <v>1</v>
      </c>
      <c r="M178" t="s">
        <v>33</v>
      </c>
      <c r="N178">
        <v>9</v>
      </c>
      <c r="O178" t="s">
        <v>34</v>
      </c>
      <c r="P178">
        <v>19</v>
      </c>
      <c r="Q178" t="s">
        <v>35</v>
      </c>
      <c r="R178">
        <v>10</v>
      </c>
      <c r="S178" t="s">
        <v>36</v>
      </c>
      <c r="T178">
        <v>10</v>
      </c>
      <c r="U178" t="s">
        <v>37</v>
      </c>
      <c r="V178">
        <v>20</v>
      </c>
      <c r="W178" t="s">
        <v>38</v>
      </c>
      <c r="X178">
        <v>14</v>
      </c>
      <c r="Y178" t="s">
        <v>39</v>
      </c>
      <c r="Z178">
        <v>12</v>
      </c>
      <c r="AA178" t="s">
        <v>40</v>
      </c>
      <c r="AB178">
        <v>18</v>
      </c>
      <c r="AC178" t="s">
        <v>41</v>
      </c>
      <c r="AD178">
        <v>17</v>
      </c>
      <c r="AE178" t="s">
        <v>42</v>
      </c>
      <c r="AF178">
        <v>15</v>
      </c>
      <c r="AG178" t="s">
        <v>43</v>
      </c>
      <c r="AH178">
        <v>14</v>
      </c>
      <c r="AI178" t="s">
        <v>44</v>
      </c>
      <c r="AJ178">
        <v>14</v>
      </c>
      <c r="AK178" t="s">
        <v>45</v>
      </c>
      <c r="AL178">
        <v>25</v>
      </c>
      <c r="AM178" t="s">
        <v>46</v>
      </c>
      <c r="AN178">
        <v>11</v>
      </c>
      <c r="AO178" t="s">
        <v>47</v>
      </c>
      <c r="AP178">
        <v>16</v>
      </c>
      <c r="AQ178" t="s">
        <v>48</v>
      </c>
      <c r="AT178">
        <v>22</v>
      </c>
      <c r="AU178" t="s">
        <v>50</v>
      </c>
      <c r="AV178">
        <v>22</v>
      </c>
      <c r="AW178" t="s">
        <v>51</v>
      </c>
      <c r="AX178">
        <v>27</v>
      </c>
      <c r="AY178" t="s">
        <v>52</v>
      </c>
      <c r="AZ178">
        <v>9</v>
      </c>
      <c r="BA178" t="s">
        <v>53</v>
      </c>
      <c r="BB178">
        <v>10</v>
      </c>
      <c r="BC178" t="s">
        <v>54</v>
      </c>
      <c r="BD178">
        <v>9</v>
      </c>
      <c r="BE178" t="s">
        <v>55</v>
      </c>
      <c r="BF178">
        <v>14</v>
      </c>
      <c r="BG178" t="s">
        <v>56</v>
      </c>
      <c r="BH178">
        <v>11</v>
      </c>
      <c r="BI178" t="s">
        <v>57</v>
      </c>
      <c r="BJ178">
        <v>18</v>
      </c>
      <c r="BK178" t="s">
        <v>58</v>
      </c>
      <c r="BL178">
        <v>15</v>
      </c>
      <c r="BM178" t="s">
        <v>59</v>
      </c>
      <c r="BN178">
        <v>14</v>
      </c>
      <c r="BO178" t="s">
        <v>60</v>
      </c>
      <c r="BP178">
        <v>11</v>
      </c>
      <c r="BQ178" t="s">
        <v>61</v>
      </c>
      <c r="BR178">
        <v>7</v>
      </c>
      <c r="BS178" t="s">
        <v>62</v>
      </c>
      <c r="BT178">
        <v>5</v>
      </c>
      <c r="BU178" t="s">
        <v>63</v>
      </c>
      <c r="BV178">
        <v>37</v>
      </c>
      <c r="BW178" t="s">
        <v>64</v>
      </c>
      <c r="BX178">
        <v>74</v>
      </c>
      <c r="BY178" t="s">
        <v>65</v>
      </c>
      <c r="BZ178">
        <v>47</v>
      </c>
      <c r="CA178" t="s">
        <v>66</v>
      </c>
      <c r="CB178">
        <v>41</v>
      </c>
      <c r="CC178" t="s">
        <v>67</v>
      </c>
      <c r="CD178">
        <v>56</v>
      </c>
      <c r="CE178" t="s">
        <v>68</v>
      </c>
      <c r="CF178">
        <v>58</v>
      </c>
      <c r="CG178" t="s">
        <v>69</v>
      </c>
      <c r="CH178">
        <v>53</v>
      </c>
      <c r="CI178" t="s">
        <v>70</v>
      </c>
      <c r="CJ178">
        <v>58</v>
      </c>
      <c r="CK178" t="s">
        <v>71</v>
      </c>
      <c r="CL178">
        <v>52</v>
      </c>
      <c r="CM178" t="s">
        <v>72</v>
      </c>
      <c r="CN178">
        <v>67</v>
      </c>
      <c r="CO178" t="s">
        <v>73</v>
      </c>
      <c r="CP178">
        <v>71</v>
      </c>
      <c r="CQ178" t="s">
        <v>74</v>
      </c>
      <c r="CR178">
        <v>81</v>
      </c>
      <c r="CS178" t="s">
        <v>75</v>
      </c>
      <c r="CT178">
        <v>59</v>
      </c>
      <c r="CU178" t="s">
        <v>76</v>
      </c>
      <c r="CV178">
        <v>59</v>
      </c>
      <c r="CW178" t="s">
        <v>77</v>
      </c>
      <c r="CX178">
        <v>54</v>
      </c>
      <c r="CY178" t="s">
        <v>78</v>
      </c>
      <c r="CZ178">
        <v>58</v>
      </c>
      <c r="DA178" t="s">
        <v>79</v>
      </c>
      <c r="DD178">
        <v>59</v>
      </c>
      <c r="DE178" t="s">
        <v>81</v>
      </c>
      <c r="DF178">
        <v>64</v>
      </c>
      <c r="DG178" t="s">
        <v>82</v>
      </c>
      <c r="DH178">
        <v>33</v>
      </c>
      <c r="DI178" t="s">
        <v>83</v>
      </c>
      <c r="DJ178">
        <v>49</v>
      </c>
      <c r="DK178" t="s">
        <v>84</v>
      </c>
      <c r="DL178">
        <v>57</v>
      </c>
      <c r="DM178" t="s">
        <v>85</v>
      </c>
      <c r="DN178">
        <v>47</v>
      </c>
      <c r="DO178" t="s">
        <v>86</v>
      </c>
      <c r="DP178">
        <v>50</v>
      </c>
      <c r="DQ178" t="s">
        <v>87</v>
      </c>
      <c r="DR178">
        <v>53</v>
      </c>
      <c r="DS178" t="s">
        <v>88</v>
      </c>
      <c r="DT178">
        <v>53</v>
      </c>
      <c r="DU178" t="s">
        <v>89</v>
      </c>
      <c r="DV178">
        <v>70</v>
      </c>
      <c r="DW178" t="s">
        <v>90</v>
      </c>
      <c r="DX178">
        <v>55</v>
      </c>
      <c r="DY178" t="s">
        <v>91</v>
      </c>
      <c r="DZ178">
        <v>50</v>
      </c>
      <c r="EA178" t="s">
        <v>92</v>
      </c>
      <c r="EB178">
        <v>45</v>
      </c>
      <c r="EC178" t="s">
        <v>93</v>
      </c>
      <c r="ED178">
        <v>65</v>
      </c>
      <c r="EE178" t="s">
        <v>94</v>
      </c>
      <c r="EF178">
        <v>46</v>
      </c>
      <c r="EG178" t="s">
        <v>95</v>
      </c>
      <c r="QY178">
        <f t="shared" si="50"/>
        <v>33</v>
      </c>
      <c r="QZ178">
        <f t="shared" si="51"/>
        <v>2020</v>
      </c>
      <c r="RA178" s="2">
        <f t="shared" si="52"/>
        <v>44052</v>
      </c>
      <c r="RB178" s="1">
        <f t="shared" si="53"/>
        <v>74</v>
      </c>
      <c r="RC178" s="1">
        <f t="shared" si="55"/>
        <v>66</v>
      </c>
      <c r="RD178" s="1">
        <f t="shared" si="56"/>
        <v>78</v>
      </c>
      <c r="RE178" s="1">
        <f t="shared" si="57"/>
        <v>67</v>
      </c>
      <c r="RF178" s="1">
        <f t="shared" si="58"/>
        <v>70</v>
      </c>
      <c r="RG178" s="23">
        <f t="shared" si="59"/>
        <v>70</v>
      </c>
      <c r="RH178" s="1">
        <f t="shared" si="60"/>
        <v>84</v>
      </c>
      <c r="RI178" s="1">
        <f t="shared" si="61"/>
        <v>86</v>
      </c>
      <c r="RJ178" s="1">
        <f t="shared" si="62"/>
        <v>73</v>
      </c>
      <c r="RK178" s="1">
        <f t="shared" si="63"/>
        <v>84</v>
      </c>
      <c r="RL178" s="1">
        <f t="shared" si="64"/>
        <v>74</v>
      </c>
      <c r="RM178" s="1">
        <f t="shared" si="65"/>
        <v>81</v>
      </c>
      <c r="RN178" s="1">
        <f t="shared" si="66"/>
        <v>58</v>
      </c>
      <c r="RO178" s="1">
        <f t="shared" si="67"/>
        <v>67</v>
      </c>
      <c r="RP178" s="1">
        <f t="shared" si="68"/>
        <v>56</v>
      </c>
      <c r="RQ178" s="1">
        <f t="shared" si="69"/>
        <v>85</v>
      </c>
      <c r="RR178" s="1">
        <f t="shared" si="70"/>
        <v>69</v>
      </c>
      <c r="RS178" s="1">
        <f t="shared" si="54"/>
        <v>65</v>
      </c>
      <c r="RT178" s="1">
        <f t="shared" si="71"/>
        <v>83</v>
      </c>
    </row>
    <row r="179" spans="1:488" x14ac:dyDescent="0.25">
      <c r="A179">
        <f t="shared" si="48"/>
        <v>32</v>
      </c>
      <c r="B179">
        <f t="shared" si="49"/>
        <v>2020</v>
      </c>
      <c r="C179" s="2">
        <v>44045</v>
      </c>
      <c r="D179">
        <v>15</v>
      </c>
      <c r="E179" t="s">
        <v>29</v>
      </c>
      <c r="F179">
        <v>58</v>
      </c>
      <c r="G179" t="s">
        <v>30</v>
      </c>
      <c r="H179">
        <v>21</v>
      </c>
      <c r="I179" t="s">
        <v>31</v>
      </c>
      <c r="J179">
        <v>5</v>
      </c>
      <c r="K179" t="s">
        <v>32</v>
      </c>
      <c r="L179">
        <v>1</v>
      </c>
      <c r="M179" t="s">
        <v>33</v>
      </c>
      <c r="N179">
        <v>13</v>
      </c>
      <c r="O179" t="s">
        <v>34</v>
      </c>
      <c r="P179">
        <v>18</v>
      </c>
      <c r="Q179" t="s">
        <v>35</v>
      </c>
      <c r="R179">
        <v>10</v>
      </c>
      <c r="S179" t="s">
        <v>36</v>
      </c>
      <c r="T179">
        <v>9</v>
      </c>
      <c r="U179" t="s">
        <v>37</v>
      </c>
      <c r="V179">
        <v>15</v>
      </c>
      <c r="W179" t="s">
        <v>38</v>
      </c>
      <c r="X179">
        <v>15</v>
      </c>
      <c r="Y179" t="s">
        <v>39</v>
      </c>
      <c r="Z179">
        <v>13</v>
      </c>
      <c r="AA179" t="s">
        <v>40</v>
      </c>
      <c r="AB179">
        <v>17</v>
      </c>
      <c r="AC179" t="s">
        <v>41</v>
      </c>
      <c r="AD179">
        <v>16</v>
      </c>
      <c r="AE179" t="s">
        <v>42</v>
      </c>
      <c r="AF179">
        <v>13</v>
      </c>
      <c r="AG179" t="s">
        <v>43</v>
      </c>
      <c r="AH179">
        <v>10</v>
      </c>
      <c r="AI179" t="s">
        <v>44</v>
      </c>
      <c r="AJ179">
        <v>11</v>
      </c>
      <c r="AK179" t="s">
        <v>45</v>
      </c>
      <c r="AL179">
        <v>22</v>
      </c>
      <c r="AM179" t="s">
        <v>46</v>
      </c>
      <c r="AN179">
        <v>11</v>
      </c>
      <c r="AO179" t="s">
        <v>47</v>
      </c>
      <c r="AP179">
        <v>16</v>
      </c>
      <c r="AQ179" t="s">
        <v>48</v>
      </c>
      <c r="AT179">
        <v>22</v>
      </c>
      <c r="AU179" t="s">
        <v>50</v>
      </c>
      <c r="AX179">
        <v>18</v>
      </c>
      <c r="AY179" t="s">
        <v>52</v>
      </c>
      <c r="AZ179">
        <v>4</v>
      </c>
      <c r="BA179" t="s">
        <v>53</v>
      </c>
      <c r="BB179">
        <v>11</v>
      </c>
      <c r="BC179" t="s">
        <v>54</v>
      </c>
      <c r="BD179">
        <v>8</v>
      </c>
      <c r="BE179" t="s">
        <v>55</v>
      </c>
      <c r="BF179">
        <v>3</v>
      </c>
      <c r="BG179" t="s">
        <v>56</v>
      </c>
      <c r="BH179">
        <v>13</v>
      </c>
      <c r="BI179" t="s">
        <v>57</v>
      </c>
      <c r="BJ179">
        <v>18</v>
      </c>
      <c r="BK179" t="s">
        <v>58</v>
      </c>
      <c r="BL179">
        <v>13</v>
      </c>
      <c r="BM179" t="s">
        <v>59</v>
      </c>
      <c r="BN179">
        <v>15</v>
      </c>
      <c r="BO179" t="s">
        <v>60</v>
      </c>
      <c r="BP179">
        <v>14</v>
      </c>
      <c r="BQ179" t="s">
        <v>61</v>
      </c>
      <c r="BR179">
        <v>3</v>
      </c>
      <c r="BS179" t="s">
        <v>62</v>
      </c>
      <c r="BT179">
        <v>6</v>
      </c>
      <c r="BU179" t="s">
        <v>63</v>
      </c>
      <c r="BV179">
        <v>36</v>
      </c>
      <c r="BW179" t="s">
        <v>64</v>
      </c>
      <c r="BX179">
        <v>80</v>
      </c>
      <c r="BY179" t="s">
        <v>65</v>
      </c>
      <c r="BZ179">
        <v>48</v>
      </c>
      <c r="CA179" t="s">
        <v>66</v>
      </c>
      <c r="CB179">
        <v>48</v>
      </c>
      <c r="CC179" t="s">
        <v>67</v>
      </c>
      <c r="CD179">
        <v>58</v>
      </c>
      <c r="CE179" t="s">
        <v>68</v>
      </c>
      <c r="CF179">
        <v>61</v>
      </c>
      <c r="CG179" t="s">
        <v>69</v>
      </c>
      <c r="CH179">
        <v>53</v>
      </c>
      <c r="CI179" t="s">
        <v>70</v>
      </c>
      <c r="CJ179">
        <v>60</v>
      </c>
      <c r="CK179" t="s">
        <v>71</v>
      </c>
      <c r="CL179">
        <v>51</v>
      </c>
      <c r="CM179" t="s">
        <v>72</v>
      </c>
      <c r="CN179">
        <v>67</v>
      </c>
      <c r="CO179" t="s">
        <v>73</v>
      </c>
      <c r="CP179">
        <v>75</v>
      </c>
      <c r="CQ179" t="s">
        <v>74</v>
      </c>
      <c r="CR179">
        <v>75</v>
      </c>
      <c r="CS179" t="s">
        <v>75</v>
      </c>
      <c r="CT179">
        <v>58</v>
      </c>
      <c r="CU179" t="s">
        <v>76</v>
      </c>
      <c r="CV179">
        <v>62</v>
      </c>
      <c r="CW179" t="s">
        <v>77</v>
      </c>
      <c r="CX179">
        <v>54</v>
      </c>
      <c r="CY179" t="s">
        <v>78</v>
      </c>
      <c r="CZ179">
        <v>56</v>
      </c>
      <c r="DA179" t="s">
        <v>79</v>
      </c>
      <c r="DD179">
        <v>57</v>
      </c>
      <c r="DE179" t="s">
        <v>81</v>
      </c>
      <c r="DF179">
        <v>93</v>
      </c>
      <c r="DG179" t="s">
        <v>82</v>
      </c>
      <c r="DH179">
        <v>38</v>
      </c>
      <c r="DI179" t="s">
        <v>83</v>
      </c>
      <c r="DJ179">
        <v>45</v>
      </c>
      <c r="DK179" t="s">
        <v>84</v>
      </c>
      <c r="DL179">
        <v>54</v>
      </c>
      <c r="DM179" t="s">
        <v>85</v>
      </c>
      <c r="DN179">
        <v>51</v>
      </c>
      <c r="DO179" t="s">
        <v>86</v>
      </c>
      <c r="DP179">
        <v>59</v>
      </c>
      <c r="DQ179" t="s">
        <v>87</v>
      </c>
      <c r="DR179">
        <v>57</v>
      </c>
      <c r="DS179" t="s">
        <v>88</v>
      </c>
      <c r="DT179">
        <v>52</v>
      </c>
      <c r="DU179" t="s">
        <v>89</v>
      </c>
      <c r="DV179">
        <v>72</v>
      </c>
      <c r="DW179" t="s">
        <v>90</v>
      </c>
      <c r="DX179">
        <v>58</v>
      </c>
      <c r="DY179" t="s">
        <v>91</v>
      </c>
      <c r="DZ179">
        <v>49</v>
      </c>
      <c r="EA179" t="s">
        <v>92</v>
      </c>
      <c r="EB179">
        <v>36</v>
      </c>
      <c r="EC179" t="s">
        <v>93</v>
      </c>
      <c r="ED179">
        <v>60</v>
      </c>
      <c r="EE179" t="s">
        <v>94</v>
      </c>
      <c r="EF179">
        <v>47</v>
      </c>
      <c r="EG179" t="s">
        <v>95</v>
      </c>
      <c r="QY179">
        <f t="shared" si="50"/>
        <v>32</v>
      </c>
      <c r="QZ179">
        <f t="shared" si="51"/>
        <v>2020</v>
      </c>
      <c r="RA179" s="2">
        <f t="shared" si="52"/>
        <v>44045</v>
      </c>
      <c r="RB179" s="1">
        <f t="shared" si="53"/>
        <v>73</v>
      </c>
      <c r="RC179" s="1">
        <f t="shared" si="55"/>
        <v>66</v>
      </c>
      <c r="RD179" s="1">
        <f t="shared" si="56"/>
        <v>76</v>
      </c>
      <c r="RE179" s="1">
        <f t="shared" si="57"/>
        <v>68</v>
      </c>
      <c r="RF179" s="1">
        <f t="shared" si="58"/>
        <v>73</v>
      </c>
      <c r="RG179" s="23">
        <f t="shared" si="59"/>
        <v>68</v>
      </c>
      <c r="RH179" s="1">
        <f t="shared" si="60"/>
        <v>83</v>
      </c>
      <c r="RI179" s="1">
        <f t="shared" si="61"/>
        <v>88</v>
      </c>
      <c r="RJ179" s="1">
        <f t="shared" si="62"/>
        <v>69</v>
      </c>
      <c r="RK179" s="1">
        <f t="shared" si="63"/>
        <v>84</v>
      </c>
      <c r="RL179" s="1">
        <f t="shared" si="64"/>
        <v>72</v>
      </c>
      <c r="RM179" s="1">
        <f t="shared" si="65"/>
        <v>79</v>
      </c>
      <c r="RN179" s="1">
        <f t="shared" si="66"/>
        <v>49</v>
      </c>
      <c r="RO179" s="1">
        <f t="shared" si="67"/>
        <v>65</v>
      </c>
      <c r="RP179" s="1">
        <f t="shared" si="68"/>
        <v>59</v>
      </c>
      <c r="RQ179" s="1">
        <f t="shared" si="69"/>
        <v>85</v>
      </c>
      <c r="RR179" s="1">
        <f t="shared" si="70"/>
        <v>73</v>
      </c>
      <c r="RS179" s="1">
        <f t="shared" si="54"/>
        <v>65</v>
      </c>
      <c r="RT179" s="1">
        <f t="shared" si="71"/>
        <v>83</v>
      </c>
    </row>
    <row r="180" spans="1:488" x14ac:dyDescent="0.25">
      <c r="A180">
        <f t="shared" si="48"/>
        <v>31</v>
      </c>
      <c r="B180">
        <f t="shared" si="49"/>
        <v>2020</v>
      </c>
      <c r="C180" s="2">
        <v>44038</v>
      </c>
      <c r="D180">
        <v>15</v>
      </c>
      <c r="E180" t="s">
        <v>29</v>
      </c>
      <c r="F180">
        <v>57</v>
      </c>
      <c r="G180" t="s">
        <v>30</v>
      </c>
      <c r="H180">
        <v>22</v>
      </c>
      <c r="I180" t="s">
        <v>31</v>
      </c>
      <c r="J180">
        <v>5</v>
      </c>
      <c r="K180" t="s">
        <v>32</v>
      </c>
      <c r="L180">
        <v>1</v>
      </c>
      <c r="M180" t="s">
        <v>33</v>
      </c>
      <c r="N180">
        <v>14</v>
      </c>
      <c r="O180" t="s">
        <v>34</v>
      </c>
      <c r="P180">
        <v>19</v>
      </c>
      <c r="Q180" t="s">
        <v>35</v>
      </c>
      <c r="R180">
        <v>9</v>
      </c>
      <c r="S180" t="s">
        <v>36</v>
      </c>
      <c r="T180">
        <v>10</v>
      </c>
      <c r="U180" t="s">
        <v>37</v>
      </c>
      <c r="V180">
        <v>15</v>
      </c>
      <c r="W180" t="s">
        <v>38</v>
      </c>
      <c r="X180">
        <v>13</v>
      </c>
      <c r="Y180" t="s">
        <v>39</v>
      </c>
      <c r="Z180">
        <v>15</v>
      </c>
      <c r="AA180" t="s">
        <v>40</v>
      </c>
      <c r="AB180">
        <v>12</v>
      </c>
      <c r="AC180" t="s">
        <v>41</v>
      </c>
      <c r="AD180">
        <v>16</v>
      </c>
      <c r="AE180" t="s">
        <v>42</v>
      </c>
      <c r="AF180">
        <v>14</v>
      </c>
      <c r="AG180" t="s">
        <v>43</v>
      </c>
      <c r="AH180">
        <v>15</v>
      </c>
      <c r="AI180" t="s">
        <v>44</v>
      </c>
      <c r="AJ180">
        <v>11</v>
      </c>
      <c r="AK180" t="s">
        <v>45</v>
      </c>
      <c r="AL180">
        <v>22</v>
      </c>
      <c r="AM180" t="s">
        <v>46</v>
      </c>
      <c r="AN180">
        <v>10</v>
      </c>
      <c r="AO180" t="s">
        <v>47</v>
      </c>
      <c r="AP180">
        <v>11</v>
      </c>
      <c r="AQ180" t="s">
        <v>48</v>
      </c>
      <c r="AT180">
        <v>21</v>
      </c>
      <c r="AU180" t="s">
        <v>50</v>
      </c>
      <c r="AX180">
        <v>11</v>
      </c>
      <c r="AY180" t="s">
        <v>52</v>
      </c>
      <c r="AZ180">
        <v>3</v>
      </c>
      <c r="BA180" t="s">
        <v>53</v>
      </c>
      <c r="BB180">
        <v>10</v>
      </c>
      <c r="BC180" t="s">
        <v>54</v>
      </c>
      <c r="BD180">
        <v>9</v>
      </c>
      <c r="BE180" t="s">
        <v>55</v>
      </c>
      <c r="BF180">
        <v>1</v>
      </c>
      <c r="BG180" t="s">
        <v>56</v>
      </c>
      <c r="BH180">
        <v>11</v>
      </c>
      <c r="BI180" t="s">
        <v>57</v>
      </c>
      <c r="BJ180">
        <v>16</v>
      </c>
      <c r="BK180" t="s">
        <v>58</v>
      </c>
      <c r="BL180">
        <v>14</v>
      </c>
      <c r="BM180" t="s">
        <v>59</v>
      </c>
      <c r="BN180">
        <v>14</v>
      </c>
      <c r="BO180" t="s">
        <v>60</v>
      </c>
      <c r="BP180">
        <v>11</v>
      </c>
      <c r="BQ180" t="s">
        <v>61</v>
      </c>
      <c r="BR180">
        <v>2</v>
      </c>
      <c r="BS180" t="s">
        <v>62</v>
      </c>
      <c r="BT180">
        <v>6</v>
      </c>
      <c r="BU180" t="s">
        <v>63</v>
      </c>
      <c r="BV180">
        <v>38</v>
      </c>
      <c r="BW180" t="s">
        <v>64</v>
      </c>
      <c r="BX180">
        <v>73</v>
      </c>
      <c r="BY180" t="s">
        <v>65</v>
      </c>
      <c r="BZ180">
        <v>50</v>
      </c>
      <c r="CA180" t="s">
        <v>66</v>
      </c>
      <c r="CB180">
        <v>48</v>
      </c>
      <c r="CC180" t="s">
        <v>67</v>
      </c>
      <c r="CD180">
        <v>58</v>
      </c>
      <c r="CE180" t="s">
        <v>68</v>
      </c>
      <c r="CF180">
        <v>61</v>
      </c>
      <c r="CG180" t="s">
        <v>69</v>
      </c>
      <c r="CH180">
        <v>52</v>
      </c>
      <c r="CI180" t="s">
        <v>70</v>
      </c>
      <c r="CJ180">
        <v>61</v>
      </c>
      <c r="CK180" t="s">
        <v>71</v>
      </c>
      <c r="CL180">
        <v>55</v>
      </c>
      <c r="CM180" t="s">
        <v>72</v>
      </c>
      <c r="CN180">
        <v>66</v>
      </c>
      <c r="CO180" t="s">
        <v>73</v>
      </c>
      <c r="CP180">
        <v>71</v>
      </c>
      <c r="CQ180" t="s">
        <v>74</v>
      </c>
      <c r="CR180">
        <v>72</v>
      </c>
      <c r="CS180" t="s">
        <v>75</v>
      </c>
      <c r="CT180">
        <v>55</v>
      </c>
      <c r="CU180" t="s">
        <v>76</v>
      </c>
      <c r="CV180">
        <v>62</v>
      </c>
      <c r="CW180" t="s">
        <v>77</v>
      </c>
      <c r="CX180">
        <v>50</v>
      </c>
      <c r="CY180" t="s">
        <v>78</v>
      </c>
      <c r="CZ180">
        <v>58</v>
      </c>
      <c r="DA180" t="s">
        <v>79</v>
      </c>
      <c r="DD180">
        <v>59</v>
      </c>
      <c r="DE180" t="s">
        <v>81</v>
      </c>
      <c r="DF180">
        <v>84</v>
      </c>
      <c r="DG180" t="s">
        <v>82</v>
      </c>
      <c r="DH180">
        <v>39</v>
      </c>
      <c r="DI180" t="s">
        <v>83</v>
      </c>
      <c r="DJ180">
        <v>45</v>
      </c>
      <c r="DK180" t="s">
        <v>84</v>
      </c>
      <c r="DL180">
        <v>53</v>
      </c>
      <c r="DM180" t="s">
        <v>85</v>
      </c>
      <c r="DN180">
        <v>45</v>
      </c>
      <c r="DO180" t="s">
        <v>86</v>
      </c>
      <c r="DP180">
        <v>60</v>
      </c>
      <c r="DQ180" t="s">
        <v>87</v>
      </c>
      <c r="DR180">
        <v>64</v>
      </c>
      <c r="DS180" t="s">
        <v>88</v>
      </c>
      <c r="DT180">
        <v>51</v>
      </c>
      <c r="DU180" t="s">
        <v>89</v>
      </c>
      <c r="DV180">
        <v>70</v>
      </c>
      <c r="DW180" t="s">
        <v>90</v>
      </c>
      <c r="DX180">
        <v>58</v>
      </c>
      <c r="DY180" t="s">
        <v>91</v>
      </c>
      <c r="DZ180">
        <v>51</v>
      </c>
      <c r="EA180" t="s">
        <v>92</v>
      </c>
      <c r="EB180">
        <v>33</v>
      </c>
      <c r="EC180" t="s">
        <v>93</v>
      </c>
      <c r="ED180">
        <v>64</v>
      </c>
      <c r="EE180" t="s">
        <v>94</v>
      </c>
      <c r="EF180">
        <v>46</v>
      </c>
      <c r="EG180" t="s">
        <v>95</v>
      </c>
      <c r="QY180">
        <f t="shared" si="50"/>
        <v>31</v>
      </c>
      <c r="QZ180">
        <f t="shared" si="51"/>
        <v>2020</v>
      </c>
      <c r="RA180" s="2">
        <f t="shared" si="52"/>
        <v>44038</v>
      </c>
      <c r="RB180" s="1">
        <f t="shared" si="53"/>
        <v>72</v>
      </c>
      <c r="RC180" s="1">
        <f t="shared" si="55"/>
        <v>69</v>
      </c>
      <c r="RD180" s="1">
        <f t="shared" si="56"/>
        <v>76</v>
      </c>
      <c r="RE180" s="1">
        <f t="shared" si="57"/>
        <v>65</v>
      </c>
      <c r="RF180" s="1">
        <f t="shared" si="58"/>
        <v>76</v>
      </c>
      <c r="RG180" s="23">
        <f t="shared" si="59"/>
        <v>67</v>
      </c>
      <c r="RH180" s="1">
        <f t="shared" si="60"/>
        <v>82</v>
      </c>
      <c r="RI180" s="1">
        <f t="shared" si="61"/>
        <v>85</v>
      </c>
      <c r="RJ180" s="1">
        <f t="shared" si="62"/>
        <v>66</v>
      </c>
      <c r="RK180" s="1">
        <f t="shared" si="63"/>
        <v>84</v>
      </c>
      <c r="RL180" s="1">
        <f t="shared" si="64"/>
        <v>69</v>
      </c>
      <c r="RM180" s="1">
        <f t="shared" si="65"/>
        <v>80</v>
      </c>
      <c r="RN180" s="1">
        <f t="shared" si="66"/>
        <v>48</v>
      </c>
      <c r="RO180" s="1">
        <f t="shared" si="67"/>
        <v>63</v>
      </c>
      <c r="RP180" s="1">
        <f t="shared" si="68"/>
        <v>54</v>
      </c>
      <c r="RQ180" s="1">
        <f t="shared" si="69"/>
        <v>84</v>
      </c>
      <c r="RR180" s="1">
        <f t="shared" si="70"/>
        <v>72</v>
      </c>
      <c r="RS180" s="1">
        <f t="shared" si="54"/>
        <v>60</v>
      </c>
      <c r="RT180" s="1">
        <f t="shared" si="71"/>
        <v>84</v>
      </c>
    </row>
    <row r="181" spans="1:488" x14ac:dyDescent="0.25">
      <c r="A181">
        <f t="shared" si="48"/>
        <v>30</v>
      </c>
      <c r="B181">
        <f t="shared" si="49"/>
        <v>2020</v>
      </c>
      <c r="C181" s="2">
        <v>44031</v>
      </c>
      <c r="D181">
        <v>15</v>
      </c>
      <c r="E181" t="s">
        <v>29</v>
      </c>
      <c r="F181">
        <v>54</v>
      </c>
      <c r="G181" t="s">
        <v>30</v>
      </c>
      <c r="H181">
        <v>24</v>
      </c>
      <c r="I181" t="s">
        <v>31</v>
      </c>
      <c r="J181">
        <v>5</v>
      </c>
      <c r="K181" t="s">
        <v>32</v>
      </c>
      <c r="L181">
        <v>2</v>
      </c>
      <c r="M181" t="s">
        <v>33</v>
      </c>
      <c r="N181">
        <v>10</v>
      </c>
      <c r="O181" t="s">
        <v>34</v>
      </c>
      <c r="P181">
        <v>20</v>
      </c>
      <c r="Q181" t="s">
        <v>35</v>
      </c>
      <c r="R181">
        <v>9</v>
      </c>
      <c r="S181" t="s">
        <v>36</v>
      </c>
      <c r="T181">
        <v>7</v>
      </c>
      <c r="U181" t="s">
        <v>37</v>
      </c>
      <c r="V181">
        <v>18</v>
      </c>
      <c r="W181" t="s">
        <v>38</v>
      </c>
      <c r="X181">
        <v>9</v>
      </c>
      <c r="Y181" t="s">
        <v>39</v>
      </c>
      <c r="Z181">
        <v>14</v>
      </c>
      <c r="AA181" t="s">
        <v>40</v>
      </c>
      <c r="AB181">
        <v>10</v>
      </c>
      <c r="AC181" t="s">
        <v>41</v>
      </c>
      <c r="AD181">
        <v>15</v>
      </c>
      <c r="AE181" t="s">
        <v>42</v>
      </c>
      <c r="AF181">
        <v>14</v>
      </c>
      <c r="AG181" t="s">
        <v>43</v>
      </c>
      <c r="AH181">
        <v>1</v>
      </c>
      <c r="AI181" t="s">
        <v>44</v>
      </c>
      <c r="AJ181">
        <v>11</v>
      </c>
      <c r="AK181" t="s">
        <v>45</v>
      </c>
      <c r="AL181">
        <v>22</v>
      </c>
      <c r="AM181" t="s">
        <v>46</v>
      </c>
      <c r="AN181">
        <v>9</v>
      </c>
      <c r="AO181" t="s">
        <v>47</v>
      </c>
      <c r="AP181">
        <v>13</v>
      </c>
      <c r="AQ181" t="s">
        <v>48</v>
      </c>
      <c r="AT181">
        <v>18</v>
      </c>
      <c r="AU181" t="s">
        <v>50</v>
      </c>
      <c r="AX181">
        <v>17</v>
      </c>
      <c r="AY181" t="s">
        <v>52</v>
      </c>
      <c r="AZ181">
        <v>5</v>
      </c>
      <c r="BA181" t="s">
        <v>53</v>
      </c>
      <c r="BB181">
        <v>10</v>
      </c>
      <c r="BC181" t="s">
        <v>54</v>
      </c>
      <c r="BD181">
        <v>6</v>
      </c>
      <c r="BE181" t="s">
        <v>55</v>
      </c>
      <c r="BF181">
        <v>2</v>
      </c>
      <c r="BG181" t="s">
        <v>56</v>
      </c>
      <c r="BH181">
        <v>9</v>
      </c>
      <c r="BI181" t="s">
        <v>57</v>
      </c>
      <c r="BJ181">
        <v>17</v>
      </c>
      <c r="BK181" t="s">
        <v>58</v>
      </c>
      <c r="BL181">
        <v>19</v>
      </c>
      <c r="BM181" t="s">
        <v>59</v>
      </c>
      <c r="BN181">
        <v>14</v>
      </c>
      <c r="BO181" t="s">
        <v>60</v>
      </c>
      <c r="BP181">
        <v>6</v>
      </c>
      <c r="BQ181" t="s">
        <v>61</v>
      </c>
      <c r="BR181">
        <v>4</v>
      </c>
      <c r="BS181" t="s">
        <v>62</v>
      </c>
      <c r="BT181">
        <v>6</v>
      </c>
      <c r="BU181" t="s">
        <v>63</v>
      </c>
      <c r="BV181">
        <v>37</v>
      </c>
      <c r="BW181" t="s">
        <v>64</v>
      </c>
      <c r="BX181">
        <v>83</v>
      </c>
      <c r="BY181" t="s">
        <v>65</v>
      </c>
      <c r="BZ181">
        <v>47</v>
      </c>
      <c r="CA181" t="s">
        <v>66</v>
      </c>
      <c r="CB181">
        <v>57</v>
      </c>
      <c r="CC181" t="s">
        <v>67</v>
      </c>
      <c r="CD181">
        <v>63</v>
      </c>
      <c r="CE181" t="s">
        <v>68</v>
      </c>
      <c r="CF181">
        <v>49</v>
      </c>
      <c r="CG181" t="s">
        <v>69</v>
      </c>
      <c r="CH181">
        <v>51</v>
      </c>
      <c r="CI181" t="s">
        <v>70</v>
      </c>
      <c r="CJ181">
        <v>65</v>
      </c>
      <c r="CK181" t="s">
        <v>71</v>
      </c>
      <c r="CL181">
        <v>47</v>
      </c>
      <c r="CM181" t="s">
        <v>72</v>
      </c>
      <c r="CN181">
        <v>66</v>
      </c>
      <c r="CO181" t="s">
        <v>73</v>
      </c>
      <c r="CP181">
        <v>75</v>
      </c>
      <c r="CQ181" t="s">
        <v>74</v>
      </c>
      <c r="CR181">
        <v>70</v>
      </c>
      <c r="CS181" t="s">
        <v>75</v>
      </c>
      <c r="CT181">
        <v>45</v>
      </c>
      <c r="CU181" t="s">
        <v>76</v>
      </c>
      <c r="CV181">
        <v>58</v>
      </c>
      <c r="CW181" t="s">
        <v>77</v>
      </c>
      <c r="CX181">
        <v>42</v>
      </c>
      <c r="CY181" t="s">
        <v>78</v>
      </c>
      <c r="CZ181">
        <v>52</v>
      </c>
      <c r="DA181" t="s">
        <v>79</v>
      </c>
      <c r="DD181">
        <v>53</v>
      </c>
      <c r="DE181" t="s">
        <v>81</v>
      </c>
      <c r="DF181">
        <v>77</v>
      </c>
      <c r="DG181" t="s">
        <v>82</v>
      </c>
      <c r="DH181">
        <v>41</v>
      </c>
      <c r="DI181" t="s">
        <v>83</v>
      </c>
      <c r="DJ181">
        <v>48</v>
      </c>
      <c r="DK181" t="s">
        <v>84</v>
      </c>
      <c r="DL181">
        <v>58</v>
      </c>
      <c r="DM181" t="s">
        <v>85</v>
      </c>
      <c r="DN181">
        <v>42</v>
      </c>
      <c r="DO181" t="s">
        <v>86</v>
      </c>
      <c r="DP181">
        <v>70</v>
      </c>
      <c r="DQ181" t="s">
        <v>87</v>
      </c>
      <c r="DR181">
        <v>65</v>
      </c>
      <c r="DS181" t="s">
        <v>88</v>
      </c>
      <c r="DT181">
        <v>46</v>
      </c>
      <c r="DU181" t="s">
        <v>89</v>
      </c>
      <c r="DV181">
        <v>62</v>
      </c>
      <c r="DW181" t="s">
        <v>90</v>
      </c>
      <c r="DX181">
        <v>60</v>
      </c>
      <c r="DY181" t="s">
        <v>91</v>
      </c>
      <c r="DZ181">
        <v>49</v>
      </c>
      <c r="EA181" t="s">
        <v>92</v>
      </c>
      <c r="EB181">
        <v>24</v>
      </c>
      <c r="EC181" t="s">
        <v>93</v>
      </c>
      <c r="ED181">
        <v>88</v>
      </c>
      <c r="EE181" t="s">
        <v>94</v>
      </c>
      <c r="EF181">
        <v>46</v>
      </c>
      <c r="EG181" t="s">
        <v>95</v>
      </c>
      <c r="QY181">
        <f t="shared" si="50"/>
        <v>30</v>
      </c>
      <c r="QZ181">
        <f t="shared" si="51"/>
        <v>2020</v>
      </c>
      <c r="RA181" s="2">
        <f t="shared" si="52"/>
        <v>44031</v>
      </c>
      <c r="RB181" s="1">
        <f t="shared" si="53"/>
        <v>69</v>
      </c>
      <c r="RC181" s="1">
        <f t="shared" si="55"/>
        <v>67</v>
      </c>
      <c r="RD181" s="1">
        <f t="shared" si="56"/>
        <v>67</v>
      </c>
      <c r="RE181" s="1">
        <f t="shared" si="57"/>
        <v>60</v>
      </c>
      <c r="RF181" s="1">
        <f t="shared" si="58"/>
        <v>79</v>
      </c>
      <c r="RG181" s="23">
        <f t="shared" si="59"/>
        <v>57</v>
      </c>
      <c r="RH181" s="1">
        <f t="shared" si="60"/>
        <v>81</v>
      </c>
      <c r="RI181" s="1">
        <f t="shared" si="61"/>
        <v>89</v>
      </c>
      <c r="RJ181" s="1">
        <f t="shared" si="62"/>
        <v>56</v>
      </c>
      <c r="RK181" s="1">
        <f t="shared" si="63"/>
        <v>80</v>
      </c>
      <c r="RL181" s="1">
        <f t="shared" si="64"/>
        <v>65</v>
      </c>
      <c r="RM181" s="1">
        <f t="shared" si="65"/>
        <v>71</v>
      </c>
      <c r="RN181" s="1">
        <f t="shared" si="66"/>
        <v>53</v>
      </c>
      <c r="RO181" s="1">
        <f t="shared" si="67"/>
        <v>68</v>
      </c>
      <c r="RP181" s="1">
        <f t="shared" si="68"/>
        <v>48</v>
      </c>
      <c r="RQ181" s="1">
        <f t="shared" si="69"/>
        <v>81</v>
      </c>
      <c r="RR181" s="1">
        <f t="shared" si="70"/>
        <v>74</v>
      </c>
      <c r="RS181" s="1">
        <f t="shared" si="54"/>
        <v>51</v>
      </c>
      <c r="RT181" s="1">
        <f t="shared" si="71"/>
        <v>83</v>
      </c>
    </row>
    <row r="182" spans="1:488" x14ac:dyDescent="0.25">
      <c r="A182">
        <f t="shared" si="48"/>
        <v>29</v>
      </c>
      <c r="B182">
        <f t="shared" si="49"/>
        <v>2020</v>
      </c>
      <c r="C182" s="2">
        <v>44024</v>
      </c>
      <c r="D182">
        <v>14</v>
      </c>
      <c r="E182" t="s">
        <v>29</v>
      </c>
      <c r="F182">
        <v>54</v>
      </c>
      <c r="G182" t="s">
        <v>30</v>
      </c>
      <c r="H182">
        <v>25</v>
      </c>
      <c r="I182" t="s">
        <v>31</v>
      </c>
      <c r="J182">
        <v>5</v>
      </c>
      <c r="K182" t="s">
        <v>32</v>
      </c>
      <c r="L182">
        <v>2</v>
      </c>
      <c r="M182" t="s">
        <v>33</v>
      </c>
      <c r="N182">
        <v>13</v>
      </c>
      <c r="O182" t="s">
        <v>34</v>
      </c>
      <c r="P182">
        <v>18</v>
      </c>
      <c r="Q182" t="s">
        <v>35</v>
      </c>
      <c r="R182">
        <v>9</v>
      </c>
      <c r="S182" t="s">
        <v>36</v>
      </c>
      <c r="T182">
        <v>8</v>
      </c>
      <c r="U182" t="s">
        <v>37</v>
      </c>
      <c r="V182">
        <v>15</v>
      </c>
      <c r="W182" t="s">
        <v>38</v>
      </c>
      <c r="X182">
        <v>10</v>
      </c>
      <c r="Y182" t="s">
        <v>39</v>
      </c>
      <c r="Z182">
        <v>16</v>
      </c>
      <c r="AA182" t="s">
        <v>40</v>
      </c>
      <c r="AB182">
        <v>6</v>
      </c>
      <c r="AC182" t="s">
        <v>41</v>
      </c>
      <c r="AD182">
        <v>13</v>
      </c>
      <c r="AE182" t="s">
        <v>42</v>
      </c>
      <c r="AF182">
        <v>14</v>
      </c>
      <c r="AG182" t="s">
        <v>43</v>
      </c>
      <c r="AH182">
        <v>10</v>
      </c>
      <c r="AI182" t="s">
        <v>44</v>
      </c>
      <c r="AJ182">
        <v>10</v>
      </c>
      <c r="AK182" t="s">
        <v>45</v>
      </c>
      <c r="AL182">
        <v>24</v>
      </c>
      <c r="AM182" t="s">
        <v>46</v>
      </c>
      <c r="AN182">
        <v>14</v>
      </c>
      <c r="AO182" t="s">
        <v>47</v>
      </c>
      <c r="AP182">
        <v>8</v>
      </c>
      <c r="AQ182" t="s">
        <v>48</v>
      </c>
      <c r="AT182">
        <v>19</v>
      </c>
      <c r="AU182" t="s">
        <v>50</v>
      </c>
      <c r="AX182">
        <v>13</v>
      </c>
      <c r="AY182" t="s">
        <v>52</v>
      </c>
      <c r="AZ182">
        <v>12</v>
      </c>
      <c r="BA182" t="s">
        <v>53</v>
      </c>
      <c r="BB182">
        <v>10</v>
      </c>
      <c r="BC182" t="s">
        <v>54</v>
      </c>
      <c r="BD182">
        <v>7</v>
      </c>
      <c r="BE182" t="s">
        <v>55</v>
      </c>
      <c r="BF182">
        <v>10</v>
      </c>
      <c r="BG182" t="s">
        <v>56</v>
      </c>
      <c r="BH182">
        <v>10</v>
      </c>
      <c r="BI182" t="s">
        <v>57</v>
      </c>
      <c r="BJ182">
        <v>18</v>
      </c>
      <c r="BK182" t="s">
        <v>58</v>
      </c>
      <c r="BL182">
        <v>17</v>
      </c>
      <c r="BM182" t="s">
        <v>59</v>
      </c>
      <c r="BN182">
        <v>15</v>
      </c>
      <c r="BO182" t="s">
        <v>60</v>
      </c>
      <c r="BP182">
        <v>11</v>
      </c>
      <c r="BQ182" t="s">
        <v>61</v>
      </c>
      <c r="BR182">
        <v>2</v>
      </c>
      <c r="BS182" t="s">
        <v>62</v>
      </c>
      <c r="BT182">
        <v>6</v>
      </c>
      <c r="BU182" t="s">
        <v>63</v>
      </c>
      <c r="BV182">
        <v>36</v>
      </c>
      <c r="BW182" t="s">
        <v>64</v>
      </c>
      <c r="BX182">
        <v>84</v>
      </c>
      <c r="BY182" t="s">
        <v>65</v>
      </c>
      <c r="BZ182">
        <v>48</v>
      </c>
      <c r="CA182" t="s">
        <v>66</v>
      </c>
      <c r="CB182">
        <v>61</v>
      </c>
      <c r="CC182" t="s">
        <v>67</v>
      </c>
      <c r="CD182">
        <v>62</v>
      </c>
      <c r="CE182" t="s">
        <v>68</v>
      </c>
      <c r="CF182">
        <v>44</v>
      </c>
      <c r="CG182" t="s">
        <v>69</v>
      </c>
      <c r="CH182">
        <v>50</v>
      </c>
      <c r="CI182" t="s">
        <v>70</v>
      </c>
      <c r="CJ182">
        <v>67</v>
      </c>
      <c r="CK182" t="s">
        <v>71</v>
      </c>
      <c r="CL182">
        <v>53</v>
      </c>
      <c r="CM182" t="s">
        <v>72</v>
      </c>
      <c r="CN182">
        <v>67</v>
      </c>
      <c r="CO182" t="s">
        <v>73</v>
      </c>
      <c r="CP182">
        <v>75</v>
      </c>
      <c r="CQ182" t="s">
        <v>74</v>
      </c>
      <c r="CR182">
        <v>67</v>
      </c>
      <c r="CS182" t="s">
        <v>75</v>
      </c>
      <c r="CT182">
        <v>44</v>
      </c>
      <c r="CU182" t="s">
        <v>76</v>
      </c>
      <c r="CV182">
        <v>59</v>
      </c>
      <c r="CW182" t="s">
        <v>77</v>
      </c>
      <c r="CX182">
        <v>44</v>
      </c>
      <c r="CY182" t="s">
        <v>78</v>
      </c>
      <c r="CZ182">
        <v>57</v>
      </c>
      <c r="DA182" t="s">
        <v>79</v>
      </c>
      <c r="DD182">
        <v>54</v>
      </c>
      <c r="DE182" t="s">
        <v>81</v>
      </c>
      <c r="DF182">
        <v>62</v>
      </c>
      <c r="DG182" t="s">
        <v>82</v>
      </c>
      <c r="DH182">
        <v>45</v>
      </c>
      <c r="DI182" t="s">
        <v>83</v>
      </c>
      <c r="DJ182">
        <v>54</v>
      </c>
      <c r="DK182" t="s">
        <v>84</v>
      </c>
      <c r="DL182">
        <v>57</v>
      </c>
      <c r="DM182" t="s">
        <v>85</v>
      </c>
      <c r="DN182">
        <v>44</v>
      </c>
      <c r="DO182" t="s">
        <v>86</v>
      </c>
      <c r="DP182">
        <v>63</v>
      </c>
      <c r="DQ182" t="s">
        <v>87</v>
      </c>
      <c r="DR182">
        <v>75</v>
      </c>
      <c r="DS182" t="s">
        <v>88</v>
      </c>
      <c r="DT182">
        <v>39</v>
      </c>
      <c r="DU182" t="s">
        <v>89</v>
      </c>
      <c r="DV182">
        <v>60</v>
      </c>
      <c r="DW182" t="s">
        <v>90</v>
      </c>
      <c r="DX182">
        <v>59</v>
      </c>
      <c r="DY182" t="s">
        <v>91</v>
      </c>
      <c r="DZ182">
        <v>50</v>
      </c>
      <c r="EA182" t="s">
        <v>92</v>
      </c>
      <c r="EB182">
        <v>63</v>
      </c>
      <c r="EC182" t="s">
        <v>93</v>
      </c>
      <c r="ED182">
        <v>81</v>
      </c>
      <c r="EE182" t="s">
        <v>94</v>
      </c>
      <c r="EF182">
        <v>47</v>
      </c>
      <c r="EG182" t="s">
        <v>95</v>
      </c>
      <c r="QY182">
        <f t="shared" si="50"/>
        <v>29</v>
      </c>
      <c r="QZ182">
        <f t="shared" si="51"/>
        <v>2020</v>
      </c>
      <c r="RA182" s="2">
        <f t="shared" si="52"/>
        <v>44024</v>
      </c>
      <c r="RB182" s="1">
        <f t="shared" si="53"/>
        <v>68</v>
      </c>
      <c r="RC182" s="1">
        <f t="shared" si="55"/>
        <v>66</v>
      </c>
      <c r="RD182" s="1">
        <f t="shared" si="56"/>
        <v>59</v>
      </c>
      <c r="RE182" s="1">
        <f t="shared" si="57"/>
        <v>60</v>
      </c>
      <c r="RF182" s="1">
        <f t="shared" si="58"/>
        <v>83</v>
      </c>
      <c r="RG182" s="23">
        <f t="shared" si="59"/>
        <v>59</v>
      </c>
      <c r="RH182" s="1">
        <f t="shared" si="60"/>
        <v>80</v>
      </c>
      <c r="RI182" s="1">
        <f t="shared" si="61"/>
        <v>89</v>
      </c>
      <c r="RJ182" s="1">
        <f t="shared" si="62"/>
        <v>54</v>
      </c>
      <c r="RK182" s="1">
        <f t="shared" si="63"/>
        <v>83</v>
      </c>
      <c r="RL182" s="1">
        <f t="shared" si="64"/>
        <v>65</v>
      </c>
      <c r="RM182" s="1">
        <f t="shared" si="65"/>
        <v>73</v>
      </c>
      <c r="RN182" s="1">
        <f t="shared" si="66"/>
        <v>66</v>
      </c>
      <c r="RO182" s="1">
        <f t="shared" si="67"/>
        <v>67</v>
      </c>
      <c r="RP182" s="1">
        <f t="shared" si="68"/>
        <v>51</v>
      </c>
      <c r="RQ182" s="1">
        <f t="shared" si="69"/>
        <v>77</v>
      </c>
      <c r="RR182" s="1">
        <f t="shared" si="70"/>
        <v>74</v>
      </c>
      <c r="RS182" s="1">
        <f t="shared" si="54"/>
        <v>58</v>
      </c>
      <c r="RT182" s="1">
        <f t="shared" si="71"/>
        <v>83</v>
      </c>
    </row>
    <row r="183" spans="1:488" x14ac:dyDescent="0.25">
      <c r="A183">
        <f t="shared" si="48"/>
        <v>28</v>
      </c>
      <c r="B183">
        <f t="shared" si="49"/>
        <v>2020</v>
      </c>
      <c r="C183" s="2">
        <v>44017</v>
      </c>
      <c r="D183">
        <v>14</v>
      </c>
      <c r="E183" t="s">
        <v>29</v>
      </c>
      <c r="F183">
        <v>57</v>
      </c>
      <c r="G183" t="s">
        <v>30</v>
      </c>
      <c r="H183">
        <v>24</v>
      </c>
      <c r="I183" t="s">
        <v>31</v>
      </c>
      <c r="J183">
        <v>4</v>
      </c>
      <c r="K183" t="s">
        <v>32</v>
      </c>
      <c r="L183">
        <v>1</v>
      </c>
      <c r="M183" t="s">
        <v>33</v>
      </c>
      <c r="N183">
        <v>17</v>
      </c>
      <c r="O183" t="s">
        <v>34</v>
      </c>
      <c r="P183">
        <v>20</v>
      </c>
      <c r="Q183" t="s">
        <v>35</v>
      </c>
      <c r="R183">
        <v>9</v>
      </c>
      <c r="S183" t="s">
        <v>36</v>
      </c>
      <c r="T183">
        <v>9</v>
      </c>
      <c r="U183" t="s">
        <v>37</v>
      </c>
      <c r="V183">
        <v>15</v>
      </c>
      <c r="W183" t="s">
        <v>38</v>
      </c>
      <c r="X183">
        <v>10</v>
      </c>
      <c r="Y183" t="s">
        <v>39</v>
      </c>
      <c r="Z183">
        <v>17</v>
      </c>
      <c r="AA183" t="s">
        <v>40</v>
      </c>
      <c r="AB183">
        <v>5</v>
      </c>
      <c r="AC183" t="s">
        <v>41</v>
      </c>
      <c r="AD183">
        <v>14</v>
      </c>
      <c r="AE183" t="s">
        <v>42</v>
      </c>
      <c r="AF183">
        <v>6</v>
      </c>
      <c r="AG183" t="s">
        <v>43</v>
      </c>
      <c r="AH183">
        <v>6</v>
      </c>
      <c r="AI183" t="s">
        <v>44</v>
      </c>
      <c r="AJ183">
        <v>13</v>
      </c>
      <c r="AK183" t="s">
        <v>45</v>
      </c>
      <c r="AL183">
        <v>21</v>
      </c>
      <c r="AM183" t="s">
        <v>46</v>
      </c>
      <c r="AN183">
        <v>11</v>
      </c>
      <c r="AO183" t="s">
        <v>47</v>
      </c>
      <c r="AP183">
        <v>8</v>
      </c>
      <c r="AQ183" t="s">
        <v>48</v>
      </c>
      <c r="AT183">
        <v>20</v>
      </c>
      <c r="AU183" t="s">
        <v>50</v>
      </c>
      <c r="AX183">
        <v>21</v>
      </c>
      <c r="AY183" t="s">
        <v>52</v>
      </c>
      <c r="AZ183">
        <v>13</v>
      </c>
      <c r="BA183" t="s">
        <v>53</v>
      </c>
      <c r="BB183">
        <v>10</v>
      </c>
      <c r="BC183" t="s">
        <v>54</v>
      </c>
      <c r="BD183">
        <v>7</v>
      </c>
      <c r="BE183" t="s">
        <v>55</v>
      </c>
      <c r="BF183">
        <v>9</v>
      </c>
      <c r="BG183" t="s">
        <v>56</v>
      </c>
      <c r="BH183">
        <v>7</v>
      </c>
      <c r="BI183" t="s">
        <v>57</v>
      </c>
      <c r="BJ183">
        <v>21</v>
      </c>
      <c r="BK183" t="s">
        <v>58</v>
      </c>
      <c r="BL183">
        <v>15</v>
      </c>
      <c r="BM183" t="s">
        <v>59</v>
      </c>
      <c r="BN183">
        <v>18</v>
      </c>
      <c r="BO183" t="s">
        <v>60</v>
      </c>
      <c r="BP183">
        <v>10</v>
      </c>
      <c r="BQ183" t="s">
        <v>61</v>
      </c>
      <c r="BR183">
        <v>2</v>
      </c>
      <c r="BS183" t="s">
        <v>62</v>
      </c>
      <c r="BV183">
        <v>33</v>
      </c>
      <c r="BW183" t="s">
        <v>64</v>
      </c>
      <c r="BX183">
        <v>75</v>
      </c>
      <c r="BY183" t="s">
        <v>65</v>
      </c>
      <c r="BZ183">
        <v>48</v>
      </c>
      <c r="CA183" t="s">
        <v>66</v>
      </c>
      <c r="CB183">
        <v>70</v>
      </c>
      <c r="CC183" t="s">
        <v>67</v>
      </c>
      <c r="CD183">
        <v>63</v>
      </c>
      <c r="CE183" t="s">
        <v>68</v>
      </c>
      <c r="CF183">
        <v>48</v>
      </c>
      <c r="CG183" t="s">
        <v>69</v>
      </c>
      <c r="CH183">
        <v>52</v>
      </c>
      <c r="CI183" t="s">
        <v>70</v>
      </c>
      <c r="CJ183">
        <v>67</v>
      </c>
      <c r="CK183" t="s">
        <v>71</v>
      </c>
      <c r="CL183">
        <v>52</v>
      </c>
      <c r="CM183" t="s">
        <v>72</v>
      </c>
      <c r="CN183">
        <v>64</v>
      </c>
      <c r="CO183" t="s">
        <v>73</v>
      </c>
      <c r="CP183">
        <v>81</v>
      </c>
      <c r="CQ183" t="s">
        <v>74</v>
      </c>
      <c r="CR183">
        <v>83</v>
      </c>
      <c r="CS183" t="s">
        <v>75</v>
      </c>
      <c r="CT183">
        <v>42</v>
      </c>
      <c r="CU183" t="s">
        <v>76</v>
      </c>
      <c r="CV183">
        <v>62</v>
      </c>
      <c r="CW183" t="s">
        <v>77</v>
      </c>
      <c r="CX183">
        <v>44</v>
      </c>
      <c r="CY183" t="s">
        <v>78</v>
      </c>
      <c r="CZ183">
        <v>55</v>
      </c>
      <c r="DA183" t="s">
        <v>79</v>
      </c>
      <c r="DD183">
        <v>56</v>
      </c>
      <c r="DE183" t="s">
        <v>81</v>
      </c>
      <c r="DF183">
        <v>38</v>
      </c>
      <c r="DG183" t="s">
        <v>82</v>
      </c>
      <c r="DH183">
        <v>45</v>
      </c>
      <c r="DI183" t="s">
        <v>83</v>
      </c>
      <c r="DJ183">
        <v>56</v>
      </c>
      <c r="DK183" t="s">
        <v>84</v>
      </c>
      <c r="DL183">
        <v>59</v>
      </c>
      <c r="DM183" t="s">
        <v>85</v>
      </c>
      <c r="DN183">
        <v>50</v>
      </c>
      <c r="DO183" t="s">
        <v>86</v>
      </c>
      <c r="DP183">
        <v>68</v>
      </c>
      <c r="DQ183" t="s">
        <v>87</v>
      </c>
      <c r="DR183">
        <v>74</v>
      </c>
      <c r="DS183" t="s">
        <v>88</v>
      </c>
      <c r="DT183">
        <v>43</v>
      </c>
      <c r="DU183" t="s">
        <v>89</v>
      </c>
      <c r="DV183">
        <v>65</v>
      </c>
      <c r="DW183" t="s">
        <v>90</v>
      </c>
      <c r="DX183">
        <v>55</v>
      </c>
      <c r="DY183" t="s">
        <v>91</v>
      </c>
      <c r="DZ183">
        <v>56</v>
      </c>
      <c r="EA183" t="s">
        <v>92</v>
      </c>
      <c r="EB183">
        <v>86</v>
      </c>
      <c r="EC183" t="s">
        <v>93</v>
      </c>
      <c r="EF183">
        <v>46</v>
      </c>
      <c r="EG183" t="s">
        <v>95</v>
      </c>
      <c r="QY183">
        <f t="shared" si="50"/>
        <v>28</v>
      </c>
      <c r="QZ183">
        <f t="shared" si="51"/>
        <v>2020</v>
      </c>
      <c r="RA183" s="2">
        <f t="shared" si="52"/>
        <v>44017</v>
      </c>
      <c r="RB183" s="1">
        <f t="shared" si="53"/>
        <v>71</v>
      </c>
      <c r="RC183" s="1">
        <f t="shared" si="55"/>
        <v>68</v>
      </c>
      <c r="RD183" s="1">
        <f t="shared" si="56"/>
        <v>63</v>
      </c>
      <c r="RE183" s="1">
        <f t="shared" si="57"/>
        <v>62</v>
      </c>
      <c r="RF183" s="1">
        <f t="shared" si="58"/>
        <v>84</v>
      </c>
      <c r="RG183" s="23">
        <f t="shared" si="59"/>
        <v>57</v>
      </c>
      <c r="RH183" s="1">
        <f t="shared" si="60"/>
        <v>78</v>
      </c>
      <c r="RI183" s="1">
        <f t="shared" si="61"/>
        <v>87</v>
      </c>
      <c r="RJ183" s="1">
        <f t="shared" si="62"/>
        <v>55</v>
      </c>
      <c r="RK183" s="1">
        <f t="shared" si="63"/>
        <v>83</v>
      </c>
      <c r="RL183" s="1">
        <f t="shared" si="64"/>
        <v>63</v>
      </c>
      <c r="RM183" s="1">
        <f t="shared" si="65"/>
        <v>76</v>
      </c>
      <c r="RN183" s="1">
        <f t="shared" si="66"/>
        <v>69</v>
      </c>
      <c r="RO183" s="1">
        <f t="shared" si="67"/>
        <v>69</v>
      </c>
      <c r="RP183" s="1">
        <f t="shared" si="68"/>
        <v>57</v>
      </c>
      <c r="RQ183" s="1">
        <f t="shared" si="69"/>
        <v>80</v>
      </c>
      <c r="RR183" s="1">
        <f t="shared" si="70"/>
        <v>73</v>
      </c>
      <c r="RS183" s="1">
        <f t="shared" si="54"/>
        <v>55</v>
      </c>
      <c r="RT183" s="1">
        <f t="shared" si="71"/>
        <v>79</v>
      </c>
    </row>
    <row r="184" spans="1:488" x14ac:dyDescent="0.25">
      <c r="A184">
        <f t="shared" si="48"/>
        <v>27</v>
      </c>
      <c r="B184">
        <f t="shared" si="49"/>
        <v>2020</v>
      </c>
      <c r="C184" s="2">
        <v>44010</v>
      </c>
      <c r="D184">
        <v>13</v>
      </c>
      <c r="E184" t="s">
        <v>29</v>
      </c>
      <c r="F184">
        <v>58</v>
      </c>
      <c r="G184" t="s">
        <v>30</v>
      </c>
      <c r="H184">
        <v>24</v>
      </c>
      <c r="I184" t="s">
        <v>31</v>
      </c>
      <c r="J184">
        <v>4</v>
      </c>
      <c r="K184" t="s">
        <v>32</v>
      </c>
      <c r="L184">
        <v>1</v>
      </c>
      <c r="M184" t="s">
        <v>33</v>
      </c>
      <c r="N184">
        <v>14</v>
      </c>
      <c r="O184" t="s">
        <v>34</v>
      </c>
      <c r="P184">
        <v>17</v>
      </c>
      <c r="Q184" t="s">
        <v>35</v>
      </c>
      <c r="R184">
        <v>5</v>
      </c>
      <c r="S184" t="s">
        <v>36</v>
      </c>
      <c r="T184">
        <v>9</v>
      </c>
      <c r="U184" t="s">
        <v>37</v>
      </c>
      <c r="V184">
        <v>12</v>
      </c>
      <c r="W184" t="s">
        <v>38</v>
      </c>
      <c r="X184">
        <v>11</v>
      </c>
      <c r="Y184" t="s">
        <v>39</v>
      </c>
      <c r="Z184">
        <v>16</v>
      </c>
      <c r="AA184" t="s">
        <v>40</v>
      </c>
      <c r="AB184">
        <v>6</v>
      </c>
      <c r="AC184" t="s">
        <v>41</v>
      </c>
      <c r="AD184">
        <v>18</v>
      </c>
      <c r="AE184" t="s">
        <v>42</v>
      </c>
      <c r="AF184">
        <v>9</v>
      </c>
      <c r="AG184" t="s">
        <v>43</v>
      </c>
      <c r="AH184">
        <v>9</v>
      </c>
      <c r="AI184" t="s">
        <v>44</v>
      </c>
      <c r="AJ184">
        <v>13</v>
      </c>
      <c r="AK184" t="s">
        <v>45</v>
      </c>
      <c r="AL184">
        <v>20</v>
      </c>
      <c r="AM184" t="s">
        <v>46</v>
      </c>
      <c r="AN184">
        <v>10</v>
      </c>
      <c r="AO184" t="s">
        <v>47</v>
      </c>
      <c r="AP184">
        <v>7</v>
      </c>
      <c r="AQ184" t="s">
        <v>48</v>
      </c>
      <c r="AT184">
        <v>17</v>
      </c>
      <c r="AU184" t="s">
        <v>50</v>
      </c>
      <c r="AX184">
        <v>30</v>
      </c>
      <c r="AY184" t="s">
        <v>52</v>
      </c>
      <c r="AZ184">
        <v>11</v>
      </c>
      <c r="BA184" t="s">
        <v>53</v>
      </c>
      <c r="BB184">
        <v>7</v>
      </c>
      <c r="BC184" t="s">
        <v>54</v>
      </c>
      <c r="BD184">
        <v>10</v>
      </c>
      <c r="BE184" t="s">
        <v>55</v>
      </c>
      <c r="BF184">
        <v>9</v>
      </c>
      <c r="BG184" t="s">
        <v>56</v>
      </c>
      <c r="BH184">
        <v>9</v>
      </c>
      <c r="BI184" t="s">
        <v>57</v>
      </c>
      <c r="BJ184">
        <v>15</v>
      </c>
      <c r="BK184" t="s">
        <v>58</v>
      </c>
      <c r="BL184">
        <v>14</v>
      </c>
      <c r="BM184" t="s">
        <v>59</v>
      </c>
      <c r="BN184">
        <v>16</v>
      </c>
      <c r="BO184" t="s">
        <v>60</v>
      </c>
      <c r="BP184">
        <v>7</v>
      </c>
      <c r="BQ184" t="s">
        <v>61</v>
      </c>
      <c r="BR184">
        <v>1</v>
      </c>
      <c r="BS184" t="s">
        <v>62</v>
      </c>
      <c r="BV184">
        <v>31</v>
      </c>
      <c r="BW184" t="s">
        <v>64</v>
      </c>
      <c r="BX184">
        <v>75</v>
      </c>
      <c r="BY184" t="s">
        <v>65</v>
      </c>
      <c r="BZ184">
        <v>51</v>
      </c>
      <c r="CA184" t="s">
        <v>66</v>
      </c>
      <c r="CB184">
        <v>75</v>
      </c>
      <c r="CC184" t="s">
        <v>67</v>
      </c>
      <c r="CD184">
        <v>63</v>
      </c>
      <c r="CE184" t="s">
        <v>68</v>
      </c>
      <c r="CF184">
        <v>56</v>
      </c>
      <c r="CG184" t="s">
        <v>69</v>
      </c>
      <c r="CH184">
        <v>53</v>
      </c>
      <c r="CI184" t="s">
        <v>70</v>
      </c>
      <c r="CJ184">
        <v>67</v>
      </c>
      <c r="CK184" t="s">
        <v>71</v>
      </c>
      <c r="CL184">
        <v>56</v>
      </c>
      <c r="CM184" t="s">
        <v>72</v>
      </c>
      <c r="CN184">
        <v>68</v>
      </c>
      <c r="CO184" t="s">
        <v>73</v>
      </c>
      <c r="CP184">
        <v>73</v>
      </c>
      <c r="CQ184" t="s">
        <v>74</v>
      </c>
      <c r="CR184">
        <v>65</v>
      </c>
      <c r="CS184" t="s">
        <v>75</v>
      </c>
      <c r="CT184">
        <v>51</v>
      </c>
      <c r="CU184" t="s">
        <v>76</v>
      </c>
      <c r="CV184">
        <v>61</v>
      </c>
      <c r="CW184" t="s">
        <v>77</v>
      </c>
      <c r="CX184">
        <v>44</v>
      </c>
      <c r="CY184" t="s">
        <v>78</v>
      </c>
      <c r="CZ184">
        <v>56</v>
      </c>
      <c r="DA184" t="s">
        <v>79</v>
      </c>
      <c r="DD184">
        <v>58</v>
      </c>
      <c r="DE184" t="s">
        <v>81</v>
      </c>
      <c r="DF184">
        <v>30</v>
      </c>
      <c r="DG184" t="s">
        <v>82</v>
      </c>
      <c r="DH184">
        <v>39</v>
      </c>
      <c r="DI184" t="s">
        <v>83</v>
      </c>
      <c r="DJ184">
        <v>53</v>
      </c>
      <c r="DK184" t="s">
        <v>84</v>
      </c>
      <c r="DL184">
        <v>63</v>
      </c>
      <c r="DM184" t="s">
        <v>85</v>
      </c>
      <c r="DN184">
        <v>54</v>
      </c>
      <c r="DO184" t="s">
        <v>86</v>
      </c>
      <c r="DP184">
        <v>66</v>
      </c>
      <c r="DQ184" t="s">
        <v>87</v>
      </c>
      <c r="DR184">
        <v>79</v>
      </c>
      <c r="DS184" t="s">
        <v>88</v>
      </c>
      <c r="DT184">
        <v>61</v>
      </c>
      <c r="DU184" t="s">
        <v>89</v>
      </c>
      <c r="DV184">
        <v>66</v>
      </c>
      <c r="DW184" t="s">
        <v>90</v>
      </c>
      <c r="DX184">
        <v>60</v>
      </c>
      <c r="DY184" t="s">
        <v>91</v>
      </c>
      <c r="DZ184">
        <v>57</v>
      </c>
      <c r="EA184" t="s">
        <v>92</v>
      </c>
      <c r="EB184">
        <v>80</v>
      </c>
      <c r="EC184" t="s">
        <v>93</v>
      </c>
      <c r="EF184">
        <v>48</v>
      </c>
      <c r="EG184" t="s">
        <v>95</v>
      </c>
      <c r="QY184">
        <f t="shared" si="50"/>
        <v>27</v>
      </c>
      <c r="QZ184">
        <f t="shared" si="51"/>
        <v>2020</v>
      </c>
      <c r="RA184" s="2">
        <f t="shared" si="52"/>
        <v>44010</v>
      </c>
      <c r="RB184" s="1">
        <f t="shared" si="53"/>
        <v>71</v>
      </c>
      <c r="RC184" s="1">
        <f t="shared" si="55"/>
        <v>68</v>
      </c>
      <c r="RD184" s="1">
        <f t="shared" si="56"/>
        <v>68</v>
      </c>
      <c r="RE184" s="1">
        <f t="shared" si="57"/>
        <v>64</v>
      </c>
      <c r="RF184" s="1">
        <f t="shared" si="58"/>
        <v>83</v>
      </c>
      <c r="RG184" s="23">
        <f t="shared" si="59"/>
        <v>62</v>
      </c>
      <c r="RH184" s="1">
        <f t="shared" si="60"/>
        <v>86</v>
      </c>
      <c r="RI184" s="1">
        <f t="shared" si="61"/>
        <v>82</v>
      </c>
      <c r="RJ184" s="1">
        <f t="shared" si="62"/>
        <v>64</v>
      </c>
      <c r="RK184" s="1">
        <f t="shared" si="63"/>
        <v>81</v>
      </c>
      <c r="RL184" s="1">
        <f t="shared" si="64"/>
        <v>63</v>
      </c>
      <c r="RM184" s="1">
        <f t="shared" si="65"/>
        <v>75</v>
      </c>
      <c r="RN184" s="1">
        <f t="shared" si="66"/>
        <v>64</v>
      </c>
      <c r="RO184" s="1">
        <f t="shared" si="67"/>
        <v>70</v>
      </c>
      <c r="RP184" s="1">
        <f t="shared" si="68"/>
        <v>64</v>
      </c>
      <c r="RQ184" s="1">
        <f t="shared" si="69"/>
        <v>80</v>
      </c>
      <c r="RR184" s="1">
        <f t="shared" si="70"/>
        <v>76</v>
      </c>
      <c r="RS184" s="1">
        <f t="shared" si="54"/>
        <v>54</v>
      </c>
      <c r="RT184" s="1">
        <f t="shared" si="71"/>
        <v>79</v>
      </c>
    </row>
    <row r="185" spans="1:488" x14ac:dyDescent="0.25">
      <c r="A185">
        <f t="shared" si="48"/>
        <v>26</v>
      </c>
      <c r="B185">
        <f t="shared" si="49"/>
        <v>2020</v>
      </c>
      <c r="C185" s="2">
        <v>44003</v>
      </c>
      <c r="D185">
        <v>12</v>
      </c>
      <c r="E185" t="s">
        <v>29</v>
      </c>
      <c r="F185">
        <v>58</v>
      </c>
      <c r="G185" t="s">
        <v>30</v>
      </c>
      <c r="H185">
        <v>25</v>
      </c>
      <c r="I185" t="s">
        <v>31</v>
      </c>
      <c r="J185">
        <v>4</v>
      </c>
      <c r="K185" t="s">
        <v>32</v>
      </c>
      <c r="L185">
        <v>1</v>
      </c>
      <c r="M185" t="s">
        <v>33</v>
      </c>
      <c r="N185">
        <v>7</v>
      </c>
      <c r="O185" t="s">
        <v>34</v>
      </c>
      <c r="P185">
        <v>16</v>
      </c>
      <c r="Q185" t="s">
        <v>35</v>
      </c>
      <c r="R185">
        <v>15</v>
      </c>
      <c r="S185" t="s">
        <v>36</v>
      </c>
      <c r="T185">
        <v>6</v>
      </c>
      <c r="U185" t="s">
        <v>37</v>
      </c>
      <c r="V185">
        <v>9</v>
      </c>
      <c r="W185" t="s">
        <v>38</v>
      </c>
      <c r="X185">
        <v>10</v>
      </c>
      <c r="Y185" t="s">
        <v>39</v>
      </c>
      <c r="Z185">
        <v>15</v>
      </c>
      <c r="AA185" t="s">
        <v>40</v>
      </c>
      <c r="AB185">
        <v>6</v>
      </c>
      <c r="AC185" t="s">
        <v>41</v>
      </c>
      <c r="AD185">
        <v>14</v>
      </c>
      <c r="AE185" t="s">
        <v>42</v>
      </c>
      <c r="AF185">
        <v>4</v>
      </c>
      <c r="AG185" t="s">
        <v>43</v>
      </c>
      <c r="AH185">
        <v>9</v>
      </c>
      <c r="AI185" t="s">
        <v>44</v>
      </c>
      <c r="AJ185">
        <v>10</v>
      </c>
      <c r="AK185" t="s">
        <v>45</v>
      </c>
      <c r="AL185">
        <v>21</v>
      </c>
      <c r="AM185" t="s">
        <v>46</v>
      </c>
      <c r="AN185">
        <v>12</v>
      </c>
      <c r="AO185" t="s">
        <v>47</v>
      </c>
      <c r="AP185">
        <v>6</v>
      </c>
      <c r="AQ185" t="s">
        <v>48</v>
      </c>
      <c r="AT185">
        <v>16</v>
      </c>
      <c r="AU185" t="s">
        <v>50</v>
      </c>
      <c r="AX185">
        <v>30</v>
      </c>
      <c r="AY185" t="s">
        <v>52</v>
      </c>
      <c r="AZ185">
        <v>6</v>
      </c>
      <c r="BA185" t="s">
        <v>53</v>
      </c>
      <c r="BB185">
        <v>6</v>
      </c>
      <c r="BC185" t="s">
        <v>54</v>
      </c>
      <c r="BD185">
        <v>8</v>
      </c>
      <c r="BE185" t="s">
        <v>55</v>
      </c>
      <c r="BJ185">
        <v>20</v>
      </c>
      <c r="BK185" t="s">
        <v>58</v>
      </c>
      <c r="BL185">
        <v>12</v>
      </c>
      <c r="BM185" t="s">
        <v>59</v>
      </c>
      <c r="BN185">
        <v>16</v>
      </c>
      <c r="BO185" t="s">
        <v>60</v>
      </c>
      <c r="BP185">
        <v>11</v>
      </c>
      <c r="BQ185" t="s">
        <v>61</v>
      </c>
      <c r="BR185">
        <v>7</v>
      </c>
      <c r="BS185" t="s">
        <v>62</v>
      </c>
      <c r="BV185">
        <v>30</v>
      </c>
      <c r="BW185" t="s">
        <v>64</v>
      </c>
      <c r="BX185">
        <v>81</v>
      </c>
      <c r="BY185" t="s">
        <v>65</v>
      </c>
      <c r="BZ185">
        <v>50</v>
      </c>
      <c r="CA185" t="s">
        <v>66</v>
      </c>
      <c r="CB185">
        <v>61</v>
      </c>
      <c r="CC185" t="s">
        <v>67</v>
      </c>
      <c r="CD185">
        <v>66</v>
      </c>
      <c r="CE185" t="s">
        <v>68</v>
      </c>
      <c r="CF185">
        <v>51</v>
      </c>
      <c r="CG185" t="s">
        <v>69</v>
      </c>
      <c r="CH185">
        <v>49</v>
      </c>
      <c r="CI185" t="s">
        <v>70</v>
      </c>
      <c r="CJ185">
        <v>69</v>
      </c>
      <c r="CK185" t="s">
        <v>71</v>
      </c>
      <c r="CL185">
        <v>62</v>
      </c>
      <c r="CM185" t="s">
        <v>72</v>
      </c>
      <c r="CN185">
        <v>69</v>
      </c>
      <c r="CO185" t="s">
        <v>73</v>
      </c>
      <c r="CP185">
        <v>69</v>
      </c>
      <c r="CQ185" t="s">
        <v>74</v>
      </c>
      <c r="CR185">
        <v>85</v>
      </c>
      <c r="CS185" t="s">
        <v>75</v>
      </c>
      <c r="CT185">
        <v>47</v>
      </c>
      <c r="CU185" t="s">
        <v>76</v>
      </c>
      <c r="CV185">
        <v>60</v>
      </c>
      <c r="CW185" t="s">
        <v>77</v>
      </c>
      <c r="CX185">
        <v>44</v>
      </c>
      <c r="CY185" t="s">
        <v>78</v>
      </c>
      <c r="CZ185">
        <v>57</v>
      </c>
      <c r="DA185" t="s">
        <v>79</v>
      </c>
      <c r="DD185">
        <v>61</v>
      </c>
      <c r="DE185" t="s">
        <v>81</v>
      </c>
      <c r="DH185">
        <v>46</v>
      </c>
      <c r="DI185" t="s">
        <v>83</v>
      </c>
      <c r="DJ185">
        <v>55</v>
      </c>
      <c r="DK185" t="s">
        <v>84</v>
      </c>
      <c r="DL185">
        <v>64</v>
      </c>
      <c r="DM185" t="s">
        <v>85</v>
      </c>
      <c r="DN185">
        <v>49</v>
      </c>
      <c r="DO185" t="s">
        <v>86</v>
      </c>
      <c r="DP185">
        <v>65</v>
      </c>
      <c r="DQ185" t="s">
        <v>87</v>
      </c>
      <c r="DT185">
        <v>52</v>
      </c>
      <c r="DU185" t="s">
        <v>89</v>
      </c>
      <c r="DV185">
        <v>69</v>
      </c>
      <c r="DW185" t="s">
        <v>90</v>
      </c>
      <c r="DX185">
        <v>58</v>
      </c>
      <c r="DY185" t="s">
        <v>91</v>
      </c>
      <c r="DZ185">
        <v>49</v>
      </c>
      <c r="EA185" t="s">
        <v>92</v>
      </c>
      <c r="EB185">
        <v>78</v>
      </c>
      <c r="EC185" t="s">
        <v>93</v>
      </c>
      <c r="EF185">
        <v>52</v>
      </c>
      <c r="EG185" t="s">
        <v>95</v>
      </c>
      <c r="QY185">
        <f t="shared" si="50"/>
        <v>26</v>
      </c>
      <c r="QZ185">
        <f t="shared" si="51"/>
        <v>2020</v>
      </c>
      <c r="RA185" s="2">
        <f t="shared" si="52"/>
        <v>44003</v>
      </c>
      <c r="RB185" s="1">
        <f t="shared" si="53"/>
        <v>70</v>
      </c>
      <c r="RC185" s="1">
        <f t="shared" si="55"/>
        <v>66</v>
      </c>
      <c r="RD185" s="1">
        <f t="shared" si="56"/>
        <v>60</v>
      </c>
      <c r="RE185" s="1">
        <f t="shared" si="57"/>
        <v>59</v>
      </c>
      <c r="RF185" s="1">
        <f t="shared" si="58"/>
        <v>84</v>
      </c>
      <c r="RG185" s="23">
        <f t="shared" si="59"/>
        <v>68</v>
      </c>
      <c r="RH185" s="1">
        <f t="shared" si="60"/>
        <v>83</v>
      </c>
      <c r="RI185" s="1">
        <f t="shared" si="61"/>
        <v>73</v>
      </c>
      <c r="RJ185" s="1">
        <f t="shared" si="62"/>
        <v>57</v>
      </c>
      <c r="RK185" s="1">
        <f t="shared" si="63"/>
        <v>81</v>
      </c>
      <c r="RL185" s="1">
        <f t="shared" si="64"/>
        <v>63</v>
      </c>
      <c r="RM185" s="1">
        <f t="shared" si="65"/>
        <v>77</v>
      </c>
      <c r="RN185" s="1">
        <f t="shared" si="66"/>
        <v>61</v>
      </c>
      <c r="RO185" s="1">
        <f t="shared" si="67"/>
        <v>70</v>
      </c>
      <c r="RP185" s="1">
        <f t="shared" si="68"/>
        <v>57</v>
      </c>
      <c r="RQ185" s="1">
        <f t="shared" si="69"/>
        <v>81</v>
      </c>
      <c r="RR185" s="1">
        <f t="shared" si="70"/>
        <v>74</v>
      </c>
      <c r="RS185" s="1">
        <f t="shared" si="54"/>
        <v>56</v>
      </c>
      <c r="RT185" s="1">
        <f t="shared" si="71"/>
        <v>82</v>
      </c>
    </row>
    <row r="186" spans="1:488" x14ac:dyDescent="0.25">
      <c r="A186">
        <f t="shared" si="48"/>
        <v>25</v>
      </c>
      <c r="B186">
        <f t="shared" si="49"/>
        <v>2020</v>
      </c>
      <c r="C186" s="2">
        <v>43996</v>
      </c>
      <c r="D186">
        <v>12</v>
      </c>
      <c r="E186" t="s">
        <v>29</v>
      </c>
      <c r="F186">
        <v>60</v>
      </c>
      <c r="G186" t="s">
        <v>30</v>
      </c>
      <c r="H186">
        <v>24</v>
      </c>
      <c r="I186" t="s">
        <v>31</v>
      </c>
      <c r="J186">
        <v>3</v>
      </c>
      <c r="K186" t="s">
        <v>32</v>
      </c>
      <c r="L186">
        <v>1</v>
      </c>
      <c r="M186" t="s">
        <v>33</v>
      </c>
      <c r="N186">
        <v>10</v>
      </c>
      <c r="O186" t="s">
        <v>34</v>
      </c>
      <c r="P186">
        <v>15</v>
      </c>
      <c r="Q186" t="s">
        <v>35</v>
      </c>
      <c r="R186">
        <v>15</v>
      </c>
      <c r="S186" t="s">
        <v>36</v>
      </c>
      <c r="T186">
        <v>7</v>
      </c>
      <c r="U186" t="s">
        <v>37</v>
      </c>
      <c r="V186">
        <v>13</v>
      </c>
      <c r="W186" t="s">
        <v>38</v>
      </c>
      <c r="X186">
        <v>10</v>
      </c>
      <c r="Y186" t="s">
        <v>39</v>
      </c>
      <c r="Z186">
        <v>14</v>
      </c>
      <c r="AA186" t="s">
        <v>40</v>
      </c>
      <c r="AB186">
        <v>4</v>
      </c>
      <c r="AC186" t="s">
        <v>41</v>
      </c>
      <c r="AD186">
        <v>9</v>
      </c>
      <c r="AE186" t="s">
        <v>42</v>
      </c>
      <c r="AF186">
        <v>6</v>
      </c>
      <c r="AG186" t="s">
        <v>43</v>
      </c>
      <c r="AH186">
        <v>3</v>
      </c>
      <c r="AI186" t="s">
        <v>44</v>
      </c>
      <c r="AJ186">
        <v>14</v>
      </c>
      <c r="AK186" t="s">
        <v>45</v>
      </c>
      <c r="AL186">
        <v>21</v>
      </c>
      <c r="AM186" t="s">
        <v>46</v>
      </c>
      <c r="AN186">
        <v>12</v>
      </c>
      <c r="AO186" t="s">
        <v>47</v>
      </c>
      <c r="AP186">
        <v>5</v>
      </c>
      <c r="AQ186" t="s">
        <v>48</v>
      </c>
      <c r="AT186">
        <v>16</v>
      </c>
      <c r="AU186" t="s">
        <v>50</v>
      </c>
      <c r="AX186">
        <v>39</v>
      </c>
      <c r="AY186" t="s">
        <v>52</v>
      </c>
      <c r="AZ186">
        <v>9</v>
      </c>
      <c r="BA186" t="s">
        <v>53</v>
      </c>
      <c r="BB186">
        <v>6</v>
      </c>
      <c r="BC186" t="s">
        <v>54</v>
      </c>
      <c r="BD186">
        <v>11</v>
      </c>
      <c r="BE186" t="s">
        <v>55</v>
      </c>
      <c r="BF186">
        <v>1</v>
      </c>
      <c r="BG186" t="s">
        <v>56</v>
      </c>
      <c r="BL186">
        <v>12</v>
      </c>
      <c r="BM186" t="s">
        <v>59</v>
      </c>
      <c r="BN186">
        <v>16</v>
      </c>
      <c r="BO186" t="s">
        <v>60</v>
      </c>
      <c r="BP186">
        <v>9</v>
      </c>
      <c r="BQ186" t="s">
        <v>61</v>
      </c>
      <c r="BR186">
        <v>3</v>
      </c>
      <c r="BS186" t="s">
        <v>62</v>
      </c>
      <c r="BV186">
        <v>31</v>
      </c>
      <c r="BW186" t="s">
        <v>64</v>
      </c>
      <c r="BX186">
        <v>77</v>
      </c>
      <c r="BY186" t="s">
        <v>65</v>
      </c>
      <c r="BZ186">
        <v>52</v>
      </c>
      <c r="CA186" t="s">
        <v>66</v>
      </c>
      <c r="CB186">
        <v>63</v>
      </c>
      <c r="CC186" t="s">
        <v>67</v>
      </c>
      <c r="CD186">
        <v>66</v>
      </c>
      <c r="CE186" t="s">
        <v>68</v>
      </c>
      <c r="CF186">
        <v>51</v>
      </c>
      <c r="CG186" t="s">
        <v>69</v>
      </c>
      <c r="CH186">
        <v>57</v>
      </c>
      <c r="CI186" t="s">
        <v>70</v>
      </c>
      <c r="CJ186">
        <v>68</v>
      </c>
      <c r="CK186" t="s">
        <v>71</v>
      </c>
      <c r="CL186">
        <v>60</v>
      </c>
      <c r="CM186" t="s">
        <v>72</v>
      </c>
      <c r="CN186">
        <v>72</v>
      </c>
      <c r="CO186" t="s">
        <v>73</v>
      </c>
      <c r="CP186">
        <v>60</v>
      </c>
      <c r="CQ186" t="s">
        <v>74</v>
      </c>
      <c r="CR186">
        <v>91</v>
      </c>
      <c r="CS186" t="s">
        <v>75</v>
      </c>
      <c r="CT186">
        <v>53</v>
      </c>
      <c r="CU186" t="s">
        <v>76</v>
      </c>
      <c r="CV186">
        <v>63</v>
      </c>
      <c r="CW186" t="s">
        <v>77</v>
      </c>
      <c r="CX186">
        <v>48</v>
      </c>
      <c r="CY186" t="s">
        <v>78</v>
      </c>
      <c r="CZ186">
        <v>53</v>
      </c>
      <c r="DA186" t="s">
        <v>79</v>
      </c>
      <c r="DD186">
        <v>62</v>
      </c>
      <c r="DE186" t="s">
        <v>81</v>
      </c>
      <c r="DH186">
        <v>49</v>
      </c>
      <c r="DI186" t="s">
        <v>83</v>
      </c>
      <c r="DJ186">
        <v>58</v>
      </c>
      <c r="DK186" t="s">
        <v>84</v>
      </c>
      <c r="DL186">
        <v>68</v>
      </c>
      <c r="DM186" t="s">
        <v>85</v>
      </c>
      <c r="DN186">
        <v>53</v>
      </c>
      <c r="DO186" t="s">
        <v>86</v>
      </c>
      <c r="DP186">
        <v>58</v>
      </c>
      <c r="DQ186" t="s">
        <v>87</v>
      </c>
      <c r="DV186">
        <v>66</v>
      </c>
      <c r="DW186" t="s">
        <v>90</v>
      </c>
      <c r="DX186">
        <v>60</v>
      </c>
      <c r="DY186" t="s">
        <v>91</v>
      </c>
      <c r="DZ186">
        <v>42</v>
      </c>
      <c r="EA186" t="s">
        <v>92</v>
      </c>
      <c r="EB186">
        <v>82</v>
      </c>
      <c r="EC186" t="s">
        <v>93</v>
      </c>
      <c r="EF186">
        <v>54</v>
      </c>
      <c r="EG186" t="s">
        <v>95</v>
      </c>
      <c r="QY186">
        <f t="shared" si="50"/>
        <v>25</v>
      </c>
      <c r="QZ186">
        <f t="shared" si="51"/>
        <v>2020</v>
      </c>
      <c r="RA186" s="2">
        <f t="shared" si="52"/>
        <v>43996</v>
      </c>
      <c r="RB186" s="1">
        <f t="shared" si="53"/>
        <v>72</v>
      </c>
      <c r="RC186" s="1">
        <f t="shared" si="55"/>
        <v>67</v>
      </c>
      <c r="RD186" s="1">
        <f t="shared" si="56"/>
        <v>64</v>
      </c>
      <c r="RE186" s="1">
        <f t="shared" si="57"/>
        <v>67</v>
      </c>
      <c r="RF186" s="1">
        <f t="shared" si="58"/>
        <v>82</v>
      </c>
      <c r="RG186" s="23">
        <f t="shared" si="59"/>
        <v>64</v>
      </c>
      <c r="RH186" s="1">
        <f t="shared" si="60"/>
        <v>81</v>
      </c>
      <c r="RI186" s="1">
        <f t="shared" si="61"/>
        <v>66</v>
      </c>
      <c r="RJ186" s="1">
        <f t="shared" si="62"/>
        <v>67</v>
      </c>
      <c r="RK186" s="1">
        <f t="shared" si="63"/>
        <v>84</v>
      </c>
      <c r="RL186" s="1">
        <f t="shared" si="64"/>
        <v>58</v>
      </c>
      <c r="RM186" s="1">
        <f t="shared" si="65"/>
        <v>78</v>
      </c>
      <c r="RN186" s="1">
        <f t="shared" si="66"/>
        <v>67</v>
      </c>
      <c r="RO186" s="1">
        <f t="shared" si="67"/>
        <v>74</v>
      </c>
      <c r="RP186" s="1">
        <f t="shared" si="68"/>
        <v>64</v>
      </c>
      <c r="RQ186" s="1">
        <f t="shared" si="69"/>
        <v>78</v>
      </c>
      <c r="RR186" s="1">
        <f t="shared" si="70"/>
        <v>76</v>
      </c>
      <c r="RS186" s="1">
        <f t="shared" si="54"/>
        <v>60</v>
      </c>
      <c r="RT186" s="1">
        <f t="shared" si="71"/>
        <v>85</v>
      </c>
    </row>
    <row r="187" spans="1:488" x14ac:dyDescent="0.25">
      <c r="A187">
        <f t="shared" si="48"/>
        <v>24</v>
      </c>
      <c r="B187">
        <f t="shared" si="49"/>
        <v>2020</v>
      </c>
      <c r="C187" s="2">
        <v>43989</v>
      </c>
      <c r="D187">
        <v>12</v>
      </c>
      <c r="E187" t="s">
        <v>29</v>
      </c>
      <c r="F187">
        <v>60</v>
      </c>
      <c r="G187" t="s">
        <v>30</v>
      </c>
      <c r="H187">
        <v>24</v>
      </c>
      <c r="I187" t="s">
        <v>31</v>
      </c>
      <c r="J187">
        <v>3</v>
      </c>
      <c r="K187" t="s">
        <v>32</v>
      </c>
      <c r="L187">
        <v>1</v>
      </c>
      <c r="M187" t="s">
        <v>33</v>
      </c>
      <c r="P187">
        <v>13</v>
      </c>
      <c r="Q187" t="s">
        <v>35</v>
      </c>
      <c r="V187">
        <v>12</v>
      </c>
      <c r="W187" t="s">
        <v>38</v>
      </c>
      <c r="X187">
        <v>11</v>
      </c>
      <c r="Y187" t="s">
        <v>39</v>
      </c>
      <c r="Z187">
        <v>14</v>
      </c>
      <c r="AA187" t="s">
        <v>40</v>
      </c>
      <c r="AB187">
        <v>4</v>
      </c>
      <c r="AC187" t="s">
        <v>41</v>
      </c>
      <c r="AD187">
        <v>9</v>
      </c>
      <c r="AE187" t="s">
        <v>42</v>
      </c>
      <c r="AF187">
        <v>11</v>
      </c>
      <c r="AG187" t="s">
        <v>43</v>
      </c>
      <c r="AJ187">
        <v>12</v>
      </c>
      <c r="AK187" t="s">
        <v>45</v>
      </c>
      <c r="AL187">
        <v>21</v>
      </c>
      <c r="AM187" t="s">
        <v>46</v>
      </c>
      <c r="AN187">
        <v>9</v>
      </c>
      <c r="AO187" t="s">
        <v>47</v>
      </c>
      <c r="AP187">
        <v>5</v>
      </c>
      <c r="AQ187" t="s">
        <v>48</v>
      </c>
      <c r="AT187">
        <v>17</v>
      </c>
      <c r="AU187" t="s">
        <v>50</v>
      </c>
      <c r="AX187">
        <v>48</v>
      </c>
      <c r="AY187" t="s">
        <v>52</v>
      </c>
      <c r="AZ187">
        <v>9</v>
      </c>
      <c r="BA187" t="s">
        <v>53</v>
      </c>
      <c r="BB187">
        <v>6</v>
      </c>
      <c r="BC187" t="s">
        <v>54</v>
      </c>
      <c r="BD187">
        <v>11</v>
      </c>
      <c r="BE187" t="s">
        <v>55</v>
      </c>
      <c r="BF187">
        <v>18</v>
      </c>
      <c r="BG187" t="s">
        <v>56</v>
      </c>
      <c r="BL187">
        <v>10</v>
      </c>
      <c r="BM187" t="s">
        <v>59</v>
      </c>
      <c r="BN187">
        <v>14</v>
      </c>
      <c r="BO187" t="s">
        <v>60</v>
      </c>
      <c r="BP187">
        <v>11</v>
      </c>
      <c r="BQ187" t="s">
        <v>61</v>
      </c>
      <c r="BV187">
        <v>31</v>
      </c>
      <c r="BW187" t="s">
        <v>64</v>
      </c>
      <c r="BZ187">
        <v>52</v>
      </c>
      <c r="CA187" t="s">
        <v>66</v>
      </c>
      <c r="CF187">
        <v>55</v>
      </c>
      <c r="CG187" t="s">
        <v>69</v>
      </c>
      <c r="CH187">
        <v>58</v>
      </c>
      <c r="CI187" t="s">
        <v>70</v>
      </c>
      <c r="CJ187">
        <v>68</v>
      </c>
      <c r="CK187" t="s">
        <v>71</v>
      </c>
      <c r="CL187">
        <v>63</v>
      </c>
      <c r="CM187" t="s">
        <v>72</v>
      </c>
      <c r="CN187">
        <v>70</v>
      </c>
      <c r="CO187" t="s">
        <v>73</v>
      </c>
      <c r="CP187">
        <v>63</v>
      </c>
      <c r="CQ187" t="s">
        <v>74</v>
      </c>
      <c r="CT187">
        <v>55</v>
      </c>
      <c r="CU187" t="s">
        <v>76</v>
      </c>
      <c r="CV187">
        <v>63</v>
      </c>
      <c r="CW187" t="s">
        <v>77</v>
      </c>
      <c r="CX187">
        <v>51</v>
      </c>
      <c r="CY187" t="s">
        <v>78</v>
      </c>
      <c r="CZ187">
        <v>51</v>
      </c>
      <c r="DA187" t="s">
        <v>79</v>
      </c>
      <c r="DD187">
        <v>65</v>
      </c>
      <c r="DE187" t="s">
        <v>81</v>
      </c>
      <c r="DH187">
        <v>42</v>
      </c>
      <c r="DI187" t="s">
        <v>83</v>
      </c>
      <c r="DJ187">
        <v>56</v>
      </c>
      <c r="DK187" t="s">
        <v>84</v>
      </c>
      <c r="DL187">
        <v>69</v>
      </c>
      <c r="DM187" t="s">
        <v>85</v>
      </c>
      <c r="DN187">
        <v>49</v>
      </c>
      <c r="DO187" t="s">
        <v>86</v>
      </c>
      <c r="DP187">
        <v>56</v>
      </c>
      <c r="DQ187" t="s">
        <v>87</v>
      </c>
      <c r="DV187">
        <v>74</v>
      </c>
      <c r="DW187" t="s">
        <v>90</v>
      </c>
      <c r="DX187">
        <v>61</v>
      </c>
      <c r="DY187" t="s">
        <v>91</v>
      </c>
      <c r="DZ187">
        <v>44</v>
      </c>
      <c r="EA187" t="s">
        <v>92</v>
      </c>
      <c r="EF187">
        <v>55</v>
      </c>
      <c r="EG187" t="s">
        <v>95</v>
      </c>
      <c r="QY187">
        <f t="shared" si="50"/>
        <v>24</v>
      </c>
      <c r="QZ187">
        <f t="shared" si="51"/>
        <v>2020</v>
      </c>
      <c r="RA187" s="2">
        <f t="shared" si="52"/>
        <v>43989</v>
      </c>
      <c r="RB187" s="1">
        <f t="shared" si="53"/>
        <v>72</v>
      </c>
      <c r="RC187" s="1">
        <f t="shared" si="55"/>
        <v>65</v>
      </c>
      <c r="RD187" s="1">
        <f t="shared" si="56"/>
        <v>67</v>
      </c>
      <c r="RE187" s="1">
        <f t="shared" si="57"/>
        <v>69</v>
      </c>
      <c r="RF187" s="1">
        <f t="shared" si="58"/>
        <v>82</v>
      </c>
      <c r="RG187" s="23">
        <f t="shared" si="59"/>
        <v>67</v>
      </c>
      <c r="RH187" s="1">
        <f t="shared" si="60"/>
        <v>79</v>
      </c>
      <c r="RI187" s="1">
        <f t="shared" si="61"/>
        <v>74</v>
      </c>
      <c r="RJ187" s="1">
        <f t="shared" si="62"/>
        <v>67</v>
      </c>
      <c r="RK187" s="1">
        <f t="shared" si="63"/>
        <v>84</v>
      </c>
      <c r="RL187" s="1">
        <f t="shared" si="64"/>
        <v>56</v>
      </c>
      <c r="RM187" s="1">
        <f t="shared" si="65"/>
        <v>82</v>
      </c>
      <c r="RN187" s="1">
        <f t="shared" si="66"/>
        <v>65</v>
      </c>
      <c r="RO187" s="1">
        <f t="shared" si="67"/>
        <v>75</v>
      </c>
      <c r="RP187" s="1">
        <f t="shared" si="68"/>
        <v>60</v>
      </c>
      <c r="RQ187" s="1">
        <f t="shared" si="69"/>
        <v>84</v>
      </c>
      <c r="RR187" s="1">
        <f t="shared" si="70"/>
        <v>75</v>
      </c>
      <c r="RS187" s="1">
        <f t="shared" si="54"/>
        <v>60</v>
      </c>
      <c r="RT187" s="1">
        <f t="shared" si="71"/>
        <v>86</v>
      </c>
    </row>
    <row r="188" spans="1:488" x14ac:dyDescent="0.25">
      <c r="A188">
        <f t="shared" si="48"/>
        <v>23</v>
      </c>
      <c r="B188">
        <f t="shared" si="49"/>
        <v>2020</v>
      </c>
      <c r="C188" s="2">
        <v>43982</v>
      </c>
      <c r="D188">
        <v>10</v>
      </c>
      <c r="E188" t="s">
        <v>29</v>
      </c>
      <c r="F188">
        <v>60</v>
      </c>
      <c r="G188" t="s">
        <v>30</v>
      </c>
      <c r="H188">
        <v>26</v>
      </c>
      <c r="I188" t="s">
        <v>31</v>
      </c>
      <c r="J188">
        <v>3</v>
      </c>
      <c r="K188" t="s">
        <v>32</v>
      </c>
      <c r="L188">
        <v>1</v>
      </c>
      <c r="M188" t="s">
        <v>33</v>
      </c>
      <c r="P188">
        <v>11</v>
      </c>
      <c r="Q188" t="s">
        <v>35</v>
      </c>
      <c r="V188">
        <v>9</v>
      </c>
      <c r="W188" t="s">
        <v>38</v>
      </c>
      <c r="X188">
        <v>11</v>
      </c>
      <c r="Y188" t="s">
        <v>39</v>
      </c>
      <c r="Z188">
        <v>11</v>
      </c>
      <c r="AA188" t="s">
        <v>40</v>
      </c>
      <c r="AB188">
        <v>6</v>
      </c>
      <c r="AC188" t="s">
        <v>41</v>
      </c>
      <c r="AD188">
        <v>8</v>
      </c>
      <c r="AE188" t="s">
        <v>42</v>
      </c>
      <c r="AF188">
        <v>8</v>
      </c>
      <c r="AG188" t="s">
        <v>43</v>
      </c>
      <c r="AJ188">
        <v>15</v>
      </c>
      <c r="AK188" t="s">
        <v>45</v>
      </c>
      <c r="AL188">
        <v>19</v>
      </c>
      <c r="AM188" t="s">
        <v>46</v>
      </c>
      <c r="AN188">
        <v>10</v>
      </c>
      <c r="AO188" t="s">
        <v>47</v>
      </c>
      <c r="AP188">
        <v>4</v>
      </c>
      <c r="AQ188" t="s">
        <v>48</v>
      </c>
      <c r="AT188">
        <v>19</v>
      </c>
      <c r="AU188" t="s">
        <v>50</v>
      </c>
      <c r="AZ188">
        <v>5</v>
      </c>
      <c r="BA188" t="s">
        <v>53</v>
      </c>
      <c r="BB188">
        <v>5</v>
      </c>
      <c r="BC188" t="s">
        <v>54</v>
      </c>
      <c r="BD188">
        <v>8</v>
      </c>
      <c r="BE188" t="s">
        <v>55</v>
      </c>
      <c r="BF188">
        <v>18</v>
      </c>
      <c r="BG188" t="s">
        <v>56</v>
      </c>
      <c r="BL188">
        <v>4</v>
      </c>
      <c r="BM188" t="s">
        <v>59</v>
      </c>
      <c r="BN188">
        <v>13</v>
      </c>
      <c r="BO188" t="s">
        <v>60</v>
      </c>
      <c r="BP188">
        <v>13</v>
      </c>
      <c r="BQ188" t="s">
        <v>61</v>
      </c>
      <c r="BV188">
        <v>24</v>
      </c>
      <c r="BW188" t="s">
        <v>64</v>
      </c>
      <c r="BZ188">
        <v>52</v>
      </c>
      <c r="CA188" t="s">
        <v>66</v>
      </c>
      <c r="CF188">
        <v>47</v>
      </c>
      <c r="CG188" t="s">
        <v>69</v>
      </c>
      <c r="CH188">
        <v>58</v>
      </c>
      <c r="CI188" t="s">
        <v>70</v>
      </c>
      <c r="CJ188">
        <v>70</v>
      </c>
      <c r="CK188" t="s">
        <v>71</v>
      </c>
      <c r="CL188">
        <v>62</v>
      </c>
      <c r="CM188" t="s">
        <v>72</v>
      </c>
      <c r="CN188">
        <v>70</v>
      </c>
      <c r="CO188" t="s">
        <v>73</v>
      </c>
      <c r="CP188">
        <v>63</v>
      </c>
      <c r="CQ188" t="s">
        <v>74</v>
      </c>
      <c r="CT188">
        <v>50</v>
      </c>
      <c r="CU188" t="s">
        <v>76</v>
      </c>
      <c r="CV188">
        <v>65</v>
      </c>
      <c r="CW188" t="s">
        <v>77</v>
      </c>
      <c r="CX188">
        <v>60</v>
      </c>
      <c r="CY188" t="s">
        <v>78</v>
      </c>
      <c r="CZ188">
        <v>48</v>
      </c>
      <c r="DA188" t="s">
        <v>79</v>
      </c>
      <c r="DD188">
        <v>63</v>
      </c>
      <c r="DE188" t="s">
        <v>81</v>
      </c>
      <c r="DJ188">
        <v>58</v>
      </c>
      <c r="DK188" t="s">
        <v>84</v>
      </c>
      <c r="DL188">
        <v>61</v>
      </c>
      <c r="DM188" t="s">
        <v>85</v>
      </c>
      <c r="DN188">
        <v>53</v>
      </c>
      <c r="DO188" t="s">
        <v>86</v>
      </c>
      <c r="DP188">
        <v>53</v>
      </c>
      <c r="DQ188" t="s">
        <v>87</v>
      </c>
      <c r="DV188">
        <v>79</v>
      </c>
      <c r="DW188" t="s">
        <v>90</v>
      </c>
      <c r="DX188">
        <v>54</v>
      </c>
      <c r="DY188" t="s">
        <v>91</v>
      </c>
      <c r="DZ188">
        <v>51</v>
      </c>
      <c r="EA188" t="s">
        <v>92</v>
      </c>
      <c r="EF188">
        <v>58</v>
      </c>
      <c r="EG188" t="s">
        <v>95</v>
      </c>
      <c r="QY188">
        <f t="shared" si="50"/>
        <v>23</v>
      </c>
      <c r="QZ188">
        <f t="shared" si="51"/>
        <v>2020</v>
      </c>
      <c r="RA188" s="2">
        <f t="shared" si="52"/>
        <v>43982</v>
      </c>
      <c r="RB188" s="1">
        <f t="shared" si="53"/>
        <v>70</v>
      </c>
      <c r="RC188" s="1">
        <f t="shared" si="55"/>
        <v>63</v>
      </c>
      <c r="RD188" s="1">
        <f t="shared" si="56"/>
        <v>56</v>
      </c>
      <c r="RE188" s="1">
        <f t="shared" si="57"/>
        <v>69</v>
      </c>
      <c r="RF188" s="1">
        <f t="shared" si="58"/>
        <v>81</v>
      </c>
      <c r="RG188" s="23">
        <f t="shared" si="59"/>
        <v>68</v>
      </c>
      <c r="RH188" s="1">
        <f t="shared" si="60"/>
        <v>78</v>
      </c>
      <c r="RI188" s="1">
        <f t="shared" si="61"/>
        <v>71</v>
      </c>
      <c r="RJ188" s="1">
        <f t="shared" si="62"/>
        <v>65</v>
      </c>
      <c r="RK188" s="1">
        <f t="shared" si="63"/>
        <v>84</v>
      </c>
      <c r="RL188" s="1">
        <f t="shared" si="64"/>
        <v>52</v>
      </c>
      <c r="RM188" s="1">
        <f t="shared" si="65"/>
        <v>82</v>
      </c>
      <c r="RN188" s="1">
        <f t="shared" si="66"/>
        <v>63</v>
      </c>
      <c r="RO188" s="1">
        <f t="shared" si="67"/>
        <v>66</v>
      </c>
      <c r="RP188" s="1">
        <f t="shared" si="68"/>
        <v>61</v>
      </c>
      <c r="RQ188" s="1">
        <f t="shared" si="69"/>
        <v>83</v>
      </c>
      <c r="RR188" s="1">
        <f t="shared" si="70"/>
        <v>67</v>
      </c>
      <c r="RS188" s="1">
        <f t="shared" si="54"/>
        <v>70</v>
      </c>
      <c r="RT188" s="1">
        <f t="shared" si="71"/>
        <v>82</v>
      </c>
    </row>
    <row r="189" spans="1:488" x14ac:dyDescent="0.25">
      <c r="A189">
        <f t="shared" si="48"/>
        <v>22</v>
      </c>
      <c r="B189">
        <f t="shared" si="49"/>
        <v>2020</v>
      </c>
      <c r="C189" s="2">
        <v>43975</v>
      </c>
      <c r="P189">
        <v>9</v>
      </c>
      <c r="Q189" t="s">
        <v>35</v>
      </c>
      <c r="AD189">
        <v>8</v>
      </c>
      <c r="AE189" t="s">
        <v>42</v>
      </c>
      <c r="AF189">
        <v>4</v>
      </c>
      <c r="AG189" t="s">
        <v>43</v>
      </c>
      <c r="AN189">
        <v>16</v>
      </c>
      <c r="AO189" t="s">
        <v>47</v>
      </c>
      <c r="AT189">
        <v>15</v>
      </c>
      <c r="AU189" t="s">
        <v>50</v>
      </c>
      <c r="AZ189">
        <v>3</v>
      </c>
      <c r="BA189" t="s">
        <v>53</v>
      </c>
      <c r="BP189">
        <v>8</v>
      </c>
      <c r="BQ189" t="s">
        <v>61</v>
      </c>
      <c r="BZ189">
        <v>61</v>
      </c>
      <c r="CA189" t="s">
        <v>66</v>
      </c>
      <c r="CN189">
        <v>71</v>
      </c>
      <c r="CO189" t="s">
        <v>73</v>
      </c>
      <c r="CP189">
        <v>57</v>
      </c>
      <c r="CQ189" t="s">
        <v>74</v>
      </c>
      <c r="CX189">
        <v>56</v>
      </c>
      <c r="CY189" t="s">
        <v>78</v>
      </c>
      <c r="DD189">
        <v>66</v>
      </c>
      <c r="DE189" t="s">
        <v>81</v>
      </c>
      <c r="DJ189">
        <v>63</v>
      </c>
      <c r="DK189" t="s">
        <v>84</v>
      </c>
      <c r="DZ189">
        <v>47</v>
      </c>
      <c r="EA189" t="s">
        <v>92</v>
      </c>
      <c r="QY189">
        <f t="shared" si="50"/>
        <v>22</v>
      </c>
      <c r="QZ189">
        <f t="shared" si="51"/>
        <v>2020</v>
      </c>
      <c r="RA189" s="2">
        <f t="shared" si="52"/>
        <v>43975</v>
      </c>
      <c r="RB189" s="1">
        <f t="shared" si="53"/>
        <v>0</v>
      </c>
      <c r="RC189" s="1">
        <f t="shared" si="55"/>
        <v>70</v>
      </c>
      <c r="RD189" s="1">
        <f t="shared" si="56"/>
        <v>0</v>
      </c>
      <c r="RE189" s="1">
        <f t="shared" si="57"/>
        <v>0</v>
      </c>
      <c r="RF189" s="1">
        <f t="shared" si="58"/>
        <v>0</v>
      </c>
      <c r="RG189" s="23">
        <f t="shared" si="59"/>
        <v>0</v>
      </c>
      <c r="RH189" s="1">
        <f t="shared" si="60"/>
        <v>79</v>
      </c>
      <c r="RI189" s="1">
        <f t="shared" si="61"/>
        <v>61</v>
      </c>
      <c r="RJ189" s="1">
        <f t="shared" si="62"/>
        <v>0</v>
      </c>
      <c r="RK189" s="1">
        <f t="shared" si="63"/>
        <v>0</v>
      </c>
      <c r="RL189" s="1">
        <f t="shared" si="64"/>
        <v>0</v>
      </c>
      <c r="RM189" s="1">
        <f t="shared" si="65"/>
        <v>81</v>
      </c>
      <c r="RN189" s="1">
        <f t="shared" si="66"/>
        <v>66</v>
      </c>
      <c r="RO189" s="1">
        <f t="shared" si="67"/>
        <v>0</v>
      </c>
      <c r="RP189" s="1">
        <f t="shared" si="68"/>
        <v>0</v>
      </c>
      <c r="RQ189" s="1">
        <f t="shared" si="69"/>
        <v>0</v>
      </c>
      <c r="RR189" s="1">
        <f t="shared" si="70"/>
        <v>0</v>
      </c>
      <c r="RS189" s="1">
        <f t="shared" si="54"/>
        <v>72</v>
      </c>
      <c r="RT189" s="1">
        <f t="shared" si="71"/>
        <v>0</v>
      </c>
    </row>
    <row r="190" spans="1:488" x14ac:dyDescent="0.25">
      <c r="A190">
        <f t="shared" si="48"/>
        <v>21</v>
      </c>
      <c r="B190">
        <f t="shared" si="49"/>
        <v>2020</v>
      </c>
      <c r="C190" s="2">
        <v>43968</v>
      </c>
      <c r="AD190">
        <v>9</v>
      </c>
      <c r="AE190" t="s">
        <v>42</v>
      </c>
      <c r="AF190">
        <v>2</v>
      </c>
      <c r="AG190" t="s">
        <v>43</v>
      </c>
      <c r="CN190">
        <v>70</v>
      </c>
      <c r="CO190" t="s">
        <v>73</v>
      </c>
      <c r="CP190">
        <v>67</v>
      </c>
      <c r="CQ190" t="s">
        <v>74</v>
      </c>
      <c r="QY190">
        <f t="shared" si="50"/>
        <v>21</v>
      </c>
      <c r="QZ190">
        <f t="shared" si="51"/>
        <v>2020</v>
      </c>
      <c r="RA190" s="2">
        <f t="shared" si="52"/>
        <v>43968</v>
      </c>
      <c r="RB190" s="1">
        <f t="shared" si="53"/>
        <v>0</v>
      </c>
      <c r="RC190" s="1">
        <f t="shared" si="55"/>
        <v>0</v>
      </c>
      <c r="RD190" s="1">
        <f t="shared" si="56"/>
        <v>0</v>
      </c>
      <c r="RE190" s="1">
        <f t="shared" si="57"/>
        <v>0</v>
      </c>
      <c r="RF190" s="1">
        <f t="shared" si="58"/>
        <v>0</v>
      </c>
      <c r="RG190" s="23">
        <f t="shared" si="59"/>
        <v>0</v>
      </c>
      <c r="RH190" s="1">
        <f t="shared" si="60"/>
        <v>79</v>
      </c>
      <c r="RI190" s="1">
        <f t="shared" si="61"/>
        <v>69</v>
      </c>
      <c r="RJ190" s="1">
        <f t="shared" si="62"/>
        <v>0</v>
      </c>
      <c r="RK190" s="1">
        <f t="shared" si="63"/>
        <v>0</v>
      </c>
      <c r="RL190" s="1">
        <f t="shared" si="64"/>
        <v>0</v>
      </c>
      <c r="RM190" s="1">
        <f t="shared" si="65"/>
        <v>0</v>
      </c>
      <c r="RN190" s="1">
        <f t="shared" si="66"/>
        <v>0</v>
      </c>
      <c r="RO190" s="1">
        <f t="shared" si="67"/>
        <v>0</v>
      </c>
      <c r="RP190" s="1">
        <f t="shared" si="68"/>
        <v>0</v>
      </c>
      <c r="RQ190" s="1">
        <f t="shared" si="69"/>
        <v>0</v>
      </c>
      <c r="RR190" s="1">
        <f t="shared" si="70"/>
        <v>0</v>
      </c>
      <c r="RS190" s="1">
        <f t="shared" si="54"/>
        <v>0</v>
      </c>
      <c r="RT190" s="1">
        <f t="shared" si="71"/>
        <v>0</v>
      </c>
    </row>
    <row r="191" spans="1:488" x14ac:dyDescent="0.25">
      <c r="A191">
        <f t="shared" si="48"/>
        <v>20</v>
      </c>
      <c r="B191">
        <f t="shared" si="49"/>
        <v>2020</v>
      </c>
      <c r="C191" s="2">
        <v>43961</v>
      </c>
      <c r="AF191">
        <v>3</v>
      </c>
      <c r="AG191" t="s">
        <v>43</v>
      </c>
      <c r="CP191">
        <v>72</v>
      </c>
      <c r="CQ191" t="s">
        <v>74</v>
      </c>
      <c r="DR191">
        <v>100</v>
      </c>
      <c r="DS191" t="s">
        <v>88</v>
      </c>
      <c r="QY191">
        <f t="shared" si="50"/>
        <v>20</v>
      </c>
      <c r="QZ191">
        <f t="shared" si="51"/>
        <v>2020</v>
      </c>
      <c r="RA191" s="2">
        <f t="shared" si="52"/>
        <v>43961</v>
      </c>
      <c r="RB191" s="1">
        <f t="shared" si="53"/>
        <v>0</v>
      </c>
      <c r="RC191" s="1">
        <f t="shared" si="55"/>
        <v>0</v>
      </c>
      <c r="RD191" s="1">
        <f t="shared" si="56"/>
        <v>0</v>
      </c>
      <c r="RE191" s="1">
        <f t="shared" si="57"/>
        <v>0</v>
      </c>
      <c r="RF191" s="1">
        <f t="shared" si="58"/>
        <v>0</v>
      </c>
      <c r="RG191" s="23">
        <f t="shared" si="59"/>
        <v>0</v>
      </c>
      <c r="RH191" s="1">
        <f t="shared" si="60"/>
        <v>0</v>
      </c>
      <c r="RI191" s="1">
        <f t="shared" si="61"/>
        <v>75</v>
      </c>
      <c r="RJ191" s="1">
        <f t="shared" si="62"/>
        <v>0</v>
      </c>
      <c r="RK191" s="1">
        <f t="shared" si="63"/>
        <v>0</v>
      </c>
      <c r="RL191" s="1">
        <f t="shared" si="64"/>
        <v>0</v>
      </c>
      <c r="RM191" s="1">
        <f t="shared" si="65"/>
        <v>0</v>
      </c>
      <c r="RN191" s="1">
        <f t="shared" si="66"/>
        <v>0</v>
      </c>
      <c r="RO191" s="1">
        <f t="shared" si="67"/>
        <v>0</v>
      </c>
      <c r="RP191" s="1">
        <f t="shared" si="68"/>
        <v>0</v>
      </c>
      <c r="RQ191" s="1">
        <f t="shared" si="69"/>
        <v>0</v>
      </c>
      <c r="RR191" s="1">
        <f t="shared" si="70"/>
        <v>0</v>
      </c>
      <c r="RS191" s="1">
        <f t="shared" si="54"/>
        <v>0</v>
      </c>
      <c r="RT191" s="1">
        <f t="shared" si="71"/>
        <v>0</v>
      </c>
    </row>
    <row r="192" spans="1:488" x14ac:dyDescent="0.25">
      <c r="A192">
        <f t="shared" si="48"/>
        <v>50</v>
      </c>
      <c r="B192">
        <f t="shared" si="49"/>
        <v>2019</v>
      </c>
      <c r="C192" s="2">
        <v>43807</v>
      </c>
      <c r="BF192">
        <v>1</v>
      </c>
      <c r="BG192" t="s">
        <v>56</v>
      </c>
      <c r="BP192">
        <v>1</v>
      </c>
      <c r="BQ192" t="s">
        <v>61</v>
      </c>
      <c r="DP192">
        <v>53</v>
      </c>
      <c r="DQ192" t="s">
        <v>87</v>
      </c>
      <c r="DZ192">
        <v>30</v>
      </c>
      <c r="EA192" t="s">
        <v>92</v>
      </c>
      <c r="QY192">
        <f t="shared" si="50"/>
        <v>50</v>
      </c>
      <c r="QZ192">
        <f t="shared" si="51"/>
        <v>2019</v>
      </c>
      <c r="RA192" s="2">
        <f t="shared" si="52"/>
        <v>43807</v>
      </c>
      <c r="RB192" s="1">
        <f t="shared" si="53"/>
        <v>0</v>
      </c>
      <c r="RC192" s="1">
        <f t="shared" si="55"/>
        <v>0</v>
      </c>
      <c r="RD192" s="1">
        <f t="shared" si="56"/>
        <v>0</v>
      </c>
      <c r="RE192" s="1">
        <f t="shared" si="57"/>
        <v>0</v>
      </c>
      <c r="RF192" s="1">
        <f t="shared" si="58"/>
        <v>0</v>
      </c>
      <c r="RG192" s="23">
        <f t="shared" si="59"/>
        <v>0</v>
      </c>
      <c r="RH192" s="1">
        <f t="shared" si="60"/>
        <v>0</v>
      </c>
      <c r="RI192" s="1">
        <f t="shared" si="61"/>
        <v>0</v>
      </c>
      <c r="RJ192" s="1">
        <f t="shared" si="62"/>
        <v>0</v>
      </c>
      <c r="RK192" s="1">
        <f t="shared" si="63"/>
        <v>0</v>
      </c>
      <c r="RL192" s="1">
        <f t="shared" si="64"/>
        <v>0</v>
      </c>
      <c r="RM192" s="1">
        <f t="shared" si="65"/>
        <v>0</v>
      </c>
      <c r="RN192" s="1">
        <f t="shared" si="66"/>
        <v>0</v>
      </c>
      <c r="RO192" s="1">
        <f t="shared" si="67"/>
        <v>0</v>
      </c>
      <c r="RP192" s="1">
        <f t="shared" si="68"/>
        <v>0</v>
      </c>
      <c r="RQ192" s="1">
        <f t="shared" si="69"/>
        <v>0</v>
      </c>
      <c r="RR192" s="1">
        <f t="shared" si="70"/>
        <v>0</v>
      </c>
      <c r="RS192" s="1">
        <f t="shared" si="54"/>
        <v>0</v>
      </c>
      <c r="RT192" s="1">
        <f t="shared" si="71"/>
        <v>0</v>
      </c>
    </row>
    <row r="193" spans="1:488" x14ac:dyDescent="0.25">
      <c r="A193">
        <f t="shared" si="48"/>
        <v>49</v>
      </c>
      <c r="B193">
        <f t="shared" si="49"/>
        <v>2019</v>
      </c>
      <c r="C193" s="2">
        <v>43800</v>
      </c>
      <c r="BF193">
        <v>1</v>
      </c>
      <c r="BG193" t="s">
        <v>56</v>
      </c>
      <c r="BP193">
        <v>1</v>
      </c>
      <c r="BQ193" t="s">
        <v>61</v>
      </c>
      <c r="DP193">
        <v>53</v>
      </c>
      <c r="DQ193" t="s">
        <v>87</v>
      </c>
      <c r="DZ193">
        <v>30</v>
      </c>
      <c r="EA193" t="s">
        <v>92</v>
      </c>
      <c r="QY193">
        <f t="shared" si="50"/>
        <v>49</v>
      </c>
      <c r="QZ193">
        <f t="shared" si="51"/>
        <v>2019</v>
      </c>
      <c r="RA193" s="2">
        <f t="shared" si="52"/>
        <v>43800</v>
      </c>
      <c r="RB193" s="1">
        <f t="shared" si="53"/>
        <v>0</v>
      </c>
      <c r="RC193" s="1">
        <f t="shared" si="55"/>
        <v>0</v>
      </c>
      <c r="RD193" s="1">
        <f t="shared" si="56"/>
        <v>0</v>
      </c>
      <c r="RE193" s="1">
        <f t="shared" si="57"/>
        <v>0</v>
      </c>
      <c r="RF193" s="1">
        <f t="shared" si="58"/>
        <v>0</v>
      </c>
      <c r="RG193" s="23">
        <f t="shared" si="59"/>
        <v>0</v>
      </c>
      <c r="RH193" s="1">
        <f t="shared" si="60"/>
        <v>0</v>
      </c>
      <c r="RI193" s="1">
        <f t="shared" si="61"/>
        <v>0</v>
      </c>
      <c r="RJ193" s="1">
        <f t="shared" si="62"/>
        <v>0</v>
      </c>
      <c r="RK193" s="1">
        <f t="shared" si="63"/>
        <v>0</v>
      </c>
      <c r="RL193" s="1">
        <f t="shared" si="64"/>
        <v>0</v>
      </c>
      <c r="RM193" s="1">
        <f t="shared" si="65"/>
        <v>0</v>
      </c>
      <c r="RN193" s="1">
        <f t="shared" si="66"/>
        <v>0</v>
      </c>
      <c r="RO193" s="1">
        <f t="shared" si="67"/>
        <v>0</v>
      </c>
      <c r="RP193" s="1">
        <f t="shared" si="68"/>
        <v>0</v>
      </c>
      <c r="RQ193" s="1">
        <f t="shared" si="69"/>
        <v>0</v>
      </c>
      <c r="RR193" s="1">
        <f t="shared" si="70"/>
        <v>0</v>
      </c>
      <c r="RS193" s="1">
        <f t="shared" si="54"/>
        <v>0</v>
      </c>
      <c r="RT193" s="1">
        <f t="shared" si="71"/>
        <v>0</v>
      </c>
    </row>
    <row r="194" spans="1:488" x14ac:dyDescent="0.25">
      <c r="A194">
        <f t="shared" si="48"/>
        <v>48</v>
      </c>
      <c r="B194">
        <f t="shared" si="49"/>
        <v>2019</v>
      </c>
      <c r="C194" s="2">
        <v>43793</v>
      </c>
      <c r="BF194">
        <v>1</v>
      </c>
      <c r="BG194" t="s">
        <v>56</v>
      </c>
      <c r="BJ194">
        <v>5</v>
      </c>
      <c r="BK194" t="s">
        <v>58</v>
      </c>
      <c r="BP194">
        <v>1</v>
      </c>
      <c r="BQ194" t="s">
        <v>61</v>
      </c>
      <c r="DP194">
        <v>53</v>
      </c>
      <c r="DQ194" t="s">
        <v>87</v>
      </c>
      <c r="DT194">
        <v>44</v>
      </c>
      <c r="DU194" t="s">
        <v>89</v>
      </c>
      <c r="DZ194">
        <v>30</v>
      </c>
      <c r="EA194" t="s">
        <v>92</v>
      </c>
      <c r="QY194">
        <f t="shared" si="50"/>
        <v>48</v>
      </c>
      <c r="QZ194">
        <f t="shared" si="51"/>
        <v>2019</v>
      </c>
      <c r="RA194" s="2">
        <f t="shared" si="52"/>
        <v>43793</v>
      </c>
      <c r="RB194" s="1">
        <f t="shared" si="53"/>
        <v>0</v>
      </c>
      <c r="RC194" s="1">
        <f t="shared" si="55"/>
        <v>0</v>
      </c>
      <c r="RD194" s="1">
        <f t="shared" si="56"/>
        <v>0</v>
      </c>
      <c r="RE194" s="1">
        <f t="shared" si="57"/>
        <v>0</v>
      </c>
      <c r="RF194" s="1">
        <f t="shared" si="58"/>
        <v>0</v>
      </c>
      <c r="RG194" s="23">
        <f t="shared" si="59"/>
        <v>0</v>
      </c>
      <c r="RH194" s="1">
        <f t="shared" si="60"/>
        <v>0</v>
      </c>
      <c r="RI194" s="1">
        <f t="shared" si="61"/>
        <v>0</v>
      </c>
      <c r="RJ194" s="1">
        <f t="shared" si="62"/>
        <v>0</v>
      </c>
      <c r="RK194" s="1">
        <f t="shared" si="63"/>
        <v>0</v>
      </c>
      <c r="RL194" s="1">
        <f t="shared" si="64"/>
        <v>0</v>
      </c>
      <c r="RM194" s="1">
        <f t="shared" si="65"/>
        <v>0</v>
      </c>
      <c r="RN194" s="1">
        <f t="shared" si="66"/>
        <v>0</v>
      </c>
      <c r="RO194" s="1">
        <f t="shared" si="67"/>
        <v>0</v>
      </c>
      <c r="RP194" s="1">
        <f t="shared" si="68"/>
        <v>0</v>
      </c>
      <c r="RQ194" s="1">
        <f t="shared" si="69"/>
        <v>0</v>
      </c>
      <c r="RR194" s="1">
        <f t="shared" si="70"/>
        <v>0</v>
      </c>
      <c r="RS194" s="1">
        <f t="shared" si="54"/>
        <v>0</v>
      </c>
      <c r="RT194" s="1">
        <f t="shared" si="71"/>
        <v>0</v>
      </c>
    </row>
    <row r="195" spans="1:488" x14ac:dyDescent="0.25">
      <c r="A195">
        <f t="shared" ref="A195:A204" si="72">WEEKNUM(C195,1)</f>
        <v>47</v>
      </c>
      <c r="B195">
        <f t="shared" ref="B195:B204" si="73">YEAR(C195)</f>
        <v>2019</v>
      </c>
      <c r="C195" s="2">
        <v>43786</v>
      </c>
      <c r="BF195">
        <v>1</v>
      </c>
      <c r="BG195" t="s">
        <v>56</v>
      </c>
      <c r="BJ195">
        <v>5</v>
      </c>
      <c r="BK195" t="s">
        <v>58</v>
      </c>
      <c r="BP195">
        <v>1</v>
      </c>
      <c r="BQ195" t="s">
        <v>61</v>
      </c>
      <c r="DP195">
        <v>52</v>
      </c>
      <c r="DQ195" t="s">
        <v>87</v>
      </c>
      <c r="DT195">
        <v>42</v>
      </c>
      <c r="DU195" t="s">
        <v>89</v>
      </c>
      <c r="DZ195">
        <v>30</v>
      </c>
      <c r="EA195" t="s">
        <v>92</v>
      </c>
      <c r="QY195">
        <f t="shared" ref="QY195:QY204" si="74">A195</f>
        <v>47</v>
      </c>
      <c r="QZ195">
        <f t="shared" ref="QZ195:QZ204" si="75">B195</f>
        <v>2019</v>
      </c>
      <c r="RA195" s="2">
        <f t="shared" ref="RA195:RA204" si="76">C195</f>
        <v>43786</v>
      </c>
      <c r="RB195" s="1">
        <f t="shared" ref="RB195:RB204" si="77">D195+F195</f>
        <v>0</v>
      </c>
      <c r="RC195" s="1">
        <f t="shared" si="55"/>
        <v>0</v>
      </c>
      <c r="RD195" s="1">
        <f t="shared" si="56"/>
        <v>0</v>
      </c>
      <c r="RE195" s="1">
        <f t="shared" si="57"/>
        <v>0</v>
      </c>
      <c r="RF195" s="1">
        <f t="shared" si="58"/>
        <v>0</v>
      </c>
      <c r="RG195" s="23">
        <f t="shared" si="59"/>
        <v>0</v>
      </c>
      <c r="RH195" s="1">
        <f t="shared" si="60"/>
        <v>0</v>
      </c>
      <c r="RI195" s="1">
        <f t="shared" si="61"/>
        <v>0</v>
      </c>
      <c r="RJ195" s="1">
        <f t="shared" si="62"/>
        <v>0</v>
      </c>
      <c r="RK195" s="1">
        <f t="shared" si="63"/>
        <v>0</v>
      </c>
      <c r="RL195" s="1">
        <f t="shared" si="64"/>
        <v>0</v>
      </c>
      <c r="RM195" s="1">
        <f t="shared" si="65"/>
        <v>0</v>
      </c>
      <c r="RN195" s="1">
        <f t="shared" si="66"/>
        <v>0</v>
      </c>
      <c r="RO195" s="1">
        <f t="shared" si="67"/>
        <v>0</v>
      </c>
      <c r="RP195" s="1">
        <f t="shared" si="68"/>
        <v>0</v>
      </c>
      <c r="RQ195" s="1">
        <f t="shared" si="69"/>
        <v>0</v>
      </c>
      <c r="RR195" s="1">
        <f t="shared" si="70"/>
        <v>0</v>
      </c>
      <c r="RS195" s="1">
        <f t="shared" ref="RS195:RS258" si="78">AN195+CX195</f>
        <v>0</v>
      </c>
      <c r="RT195" s="1">
        <f t="shared" si="71"/>
        <v>0</v>
      </c>
    </row>
    <row r="196" spans="1:488" x14ac:dyDescent="0.25">
      <c r="A196">
        <f t="shared" si="72"/>
        <v>46</v>
      </c>
      <c r="B196">
        <f t="shared" si="73"/>
        <v>2019</v>
      </c>
      <c r="C196" s="2">
        <v>43779</v>
      </c>
      <c r="BF196">
        <v>1</v>
      </c>
      <c r="BG196" t="s">
        <v>56</v>
      </c>
      <c r="BJ196">
        <v>5</v>
      </c>
      <c r="BK196" t="s">
        <v>58</v>
      </c>
      <c r="BP196">
        <v>1</v>
      </c>
      <c r="BQ196" t="s">
        <v>61</v>
      </c>
      <c r="BT196">
        <v>12</v>
      </c>
      <c r="BU196" t="s">
        <v>63</v>
      </c>
      <c r="DP196">
        <v>52</v>
      </c>
      <c r="DQ196" t="s">
        <v>87</v>
      </c>
      <c r="DT196">
        <v>40</v>
      </c>
      <c r="DU196" t="s">
        <v>89</v>
      </c>
      <c r="DZ196">
        <v>30</v>
      </c>
      <c r="EA196" t="s">
        <v>92</v>
      </c>
      <c r="ED196">
        <v>70</v>
      </c>
      <c r="EE196" t="s">
        <v>94</v>
      </c>
      <c r="QY196">
        <f t="shared" si="74"/>
        <v>46</v>
      </c>
      <c r="QZ196">
        <f t="shared" si="75"/>
        <v>2019</v>
      </c>
      <c r="RA196" s="2">
        <f t="shared" si="76"/>
        <v>43779</v>
      </c>
      <c r="RB196" s="1">
        <f t="shared" si="77"/>
        <v>0</v>
      </c>
      <c r="RC196" s="1">
        <f t="shared" ref="RC196:RC259" si="79">P196+BZ196</f>
        <v>0</v>
      </c>
      <c r="RD196" s="1">
        <f t="shared" ref="RD196:RD259" si="80">V196+CF196</f>
        <v>0</v>
      </c>
      <c r="RE196" s="1">
        <f t="shared" ref="RE196:RE259" si="81">X196+CH196</f>
        <v>0</v>
      </c>
      <c r="RF196" s="1">
        <f t="shared" ref="RF196:RF259" si="82">Z196+CJ196</f>
        <v>0</v>
      </c>
      <c r="RG196" s="23">
        <f t="shared" ref="RG196:RG259" si="83">AB196+CL196</f>
        <v>0</v>
      </c>
      <c r="RH196" s="1">
        <f t="shared" ref="RH196:RH259" si="84">AD196+CN196</f>
        <v>0</v>
      </c>
      <c r="RI196" s="1">
        <f t="shared" ref="RI196:RI259" si="85">AF196+CP196</f>
        <v>0</v>
      </c>
      <c r="RJ196" s="1">
        <f t="shared" ref="RJ196:RJ259" si="86">AJ196+CT196</f>
        <v>0</v>
      </c>
      <c r="RK196" s="1">
        <f t="shared" ref="RK196:RK259" si="87">AL196+CV196</f>
        <v>0</v>
      </c>
      <c r="RL196" s="1">
        <f t="shared" ref="RL196:RL259" si="88">AP196+CZ196</f>
        <v>0</v>
      </c>
      <c r="RM196" s="1">
        <f t="shared" ref="RM196:RM259" si="89">AT196+DD196</f>
        <v>0</v>
      </c>
      <c r="RN196" s="1">
        <f t="shared" ref="RN196:RN259" si="90">AZ196+DJ196</f>
        <v>0</v>
      </c>
      <c r="RO196" s="1">
        <f t="shared" ref="RO196:RO259" si="91">BB196+DL196</f>
        <v>0</v>
      </c>
      <c r="RP196" s="1">
        <f t="shared" ref="RP196:RP259" si="92">BD196+DN196</f>
        <v>0</v>
      </c>
      <c r="RQ196" s="1">
        <f t="shared" ref="RQ196:RQ259" si="93">BL196+DV196</f>
        <v>0</v>
      </c>
      <c r="RR196" s="1">
        <f t="shared" ref="RR196:RR259" si="94">BN196+DX196</f>
        <v>0</v>
      </c>
      <c r="RS196" s="1">
        <f t="shared" si="78"/>
        <v>0</v>
      </c>
      <c r="RT196" s="1">
        <f t="shared" ref="RT196:RT259" si="95">BV196+EF196</f>
        <v>0</v>
      </c>
    </row>
    <row r="197" spans="1:488" x14ac:dyDescent="0.25">
      <c r="A197">
        <f t="shared" si="72"/>
        <v>45</v>
      </c>
      <c r="B197">
        <f t="shared" si="73"/>
        <v>2019</v>
      </c>
      <c r="C197" s="2">
        <v>43772</v>
      </c>
      <c r="T197">
        <v>2</v>
      </c>
      <c r="U197" t="s">
        <v>37</v>
      </c>
      <c r="AP197">
        <v>7</v>
      </c>
      <c r="AQ197" t="s">
        <v>48</v>
      </c>
      <c r="AX197">
        <v>35</v>
      </c>
      <c r="AY197" t="s">
        <v>52</v>
      </c>
      <c r="AZ197">
        <v>9</v>
      </c>
      <c r="BA197" t="s">
        <v>53</v>
      </c>
      <c r="BB197">
        <v>2</v>
      </c>
      <c r="BC197" t="s">
        <v>54</v>
      </c>
      <c r="BF197">
        <v>3</v>
      </c>
      <c r="BG197" t="s">
        <v>56</v>
      </c>
      <c r="BJ197">
        <v>3</v>
      </c>
      <c r="BK197" t="s">
        <v>58</v>
      </c>
      <c r="BP197">
        <v>1</v>
      </c>
      <c r="BQ197" t="s">
        <v>61</v>
      </c>
      <c r="BT197">
        <v>12</v>
      </c>
      <c r="BU197" t="s">
        <v>63</v>
      </c>
      <c r="CD197">
        <v>30</v>
      </c>
      <c r="CE197" t="s">
        <v>68</v>
      </c>
      <c r="CZ197">
        <v>52</v>
      </c>
      <c r="DA197" t="s">
        <v>79</v>
      </c>
      <c r="DH197">
        <v>32</v>
      </c>
      <c r="DI197" t="s">
        <v>83</v>
      </c>
      <c r="DJ197">
        <v>39</v>
      </c>
      <c r="DK197" t="s">
        <v>84</v>
      </c>
      <c r="DL197">
        <v>46</v>
      </c>
      <c r="DM197" t="s">
        <v>85</v>
      </c>
      <c r="DP197">
        <v>52</v>
      </c>
      <c r="DQ197" t="s">
        <v>87</v>
      </c>
      <c r="DT197">
        <v>36</v>
      </c>
      <c r="DU197" t="s">
        <v>89</v>
      </c>
      <c r="DZ197">
        <v>30</v>
      </c>
      <c r="EA197" t="s">
        <v>92</v>
      </c>
      <c r="ED197">
        <v>70</v>
      </c>
      <c r="EE197" t="s">
        <v>94</v>
      </c>
      <c r="QY197">
        <f t="shared" si="74"/>
        <v>45</v>
      </c>
      <c r="QZ197">
        <f t="shared" si="75"/>
        <v>2019</v>
      </c>
      <c r="RA197" s="2">
        <f t="shared" si="76"/>
        <v>43772</v>
      </c>
      <c r="RB197" s="1">
        <f t="shared" si="77"/>
        <v>0</v>
      </c>
      <c r="RC197" s="1">
        <f t="shared" si="79"/>
        <v>0</v>
      </c>
      <c r="RD197" s="1">
        <f t="shared" si="80"/>
        <v>0</v>
      </c>
      <c r="RE197" s="1">
        <f t="shared" si="81"/>
        <v>0</v>
      </c>
      <c r="RF197" s="1">
        <f t="shared" si="82"/>
        <v>0</v>
      </c>
      <c r="RG197" s="23">
        <f t="shared" si="83"/>
        <v>0</v>
      </c>
      <c r="RH197" s="1">
        <f t="shared" si="84"/>
        <v>0</v>
      </c>
      <c r="RI197" s="1">
        <f t="shared" si="85"/>
        <v>0</v>
      </c>
      <c r="RJ197" s="1">
        <f t="shared" si="86"/>
        <v>0</v>
      </c>
      <c r="RK197" s="1">
        <f t="shared" si="87"/>
        <v>0</v>
      </c>
      <c r="RL197" s="1">
        <f t="shared" si="88"/>
        <v>59</v>
      </c>
      <c r="RM197" s="1">
        <f t="shared" si="89"/>
        <v>0</v>
      </c>
      <c r="RN197" s="1">
        <f t="shared" si="90"/>
        <v>48</v>
      </c>
      <c r="RO197" s="1">
        <f t="shared" si="91"/>
        <v>48</v>
      </c>
      <c r="RP197" s="1">
        <f t="shared" si="92"/>
        <v>0</v>
      </c>
      <c r="RQ197" s="1">
        <f t="shared" si="93"/>
        <v>0</v>
      </c>
      <c r="RR197" s="1">
        <f t="shared" si="94"/>
        <v>0</v>
      </c>
      <c r="RS197" s="1">
        <f t="shared" si="78"/>
        <v>0</v>
      </c>
      <c r="RT197" s="1">
        <f t="shared" si="95"/>
        <v>0</v>
      </c>
    </row>
    <row r="198" spans="1:488" x14ac:dyDescent="0.25">
      <c r="A198">
        <f t="shared" si="72"/>
        <v>44</v>
      </c>
      <c r="B198">
        <f t="shared" si="73"/>
        <v>2019</v>
      </c>
      <c r="C198" s="2">
        <v>43765</v>
      </c>
      <c r="R198">
        <v>4</v>
      </c>
      <c r="S198" t="s">
        <v>36</v>
      </c>
      <c r="T198">
        <v>3</v>
      </c>
      <c r="U198" t="s">
        <v>37</v>
      </c>
      <c r="V198">
        <v>7</v>
      </c>
      <c r="W198" t="s">
        <v>38</v>
      </c>
      <c r="X198">
        <v>4</v>
      </c>
      <c r="Y198" t="s">
        <v>39</v>
      </c>
      <c r="AB198">
        <v>10</v>
      </c>
      <c r="AC198" t="s">
        <v>41</v>
      </c>
      <c r="AH198">
        <v>5</v>
      </c>
      <c r="AI198" t="s">
        <v>44</v>
      </c>
      <c r="AJ198">
        <v>9</v>
      </c>
      <c r="AK198" t="s">
        <v>45</v>
      </c>
      <c r="AL198">
        <v>8</v>
      </c>
      <c r="AM198" t="s">
        <v>46</v>
      </c>
      <c r="AP198">
        <v>6</v>
      </c>
      <c r="AQ198" t="s">
        <v>48</v>
      </c>
      <c r="AV198">
        <v>1</v>
      </c>
      <c r="AW198" t="s">
        <v>51</v>
      </c>
      <c r="AX198">
        <v>26</v>
      </c>
      <c r="AY198" t="s">
        <v>52</v>
      </c>
      <c r="AZ198">
        <v>7</v>
      </c>
      <c r="BA198" t="s">
        <v>53</v>
      </c>
      <c r="BB198">
        <v>2</v>
      </c>
      <c r="BC198" t="s">
        <v>54</v>
      </c>
      <c r="BD198">
        <v>4</v>
      </c>
      <c r="BE198" t="s">
        <v>55</v>
      </c>
      <c r="BF198">
        <v>1</v>
      </c>
      <c r="BG198" t="s">
        <v>56</v>
      </c>
      <c r="BJ198">
        <v>5</v>
      </c>
      <c r="BK198" t="s">
        <v>58</v>
      </c>
      <c r="BL198">
        <v>15</v>
      </c>
      <c r="BM198" t="s">
        <v>59</v>
      </c>
      <c r="BN198">
        <v>13</v>
      </c>
      <c r="BO198" t="s">
        <v>60</v>
      </c>
      <c r="BP198">
        <v>1</v>
      </c>
      <c r="BQ198" t="s">
        <v>61</v>
      </c>
      <c r="BR198">
        <v>4</v>
      </c>
      <c r="BS198" t="s">
        <v>62</v>
      </c>
      <c r="BT198">
        <v>12</v>
      </c>
      <c r="BU198" t="s">
        <v>63</v>
      </c>
      <c r="BV198">
        <v>20</v>
      </c>
      <c r="BW198" t="s">
        <v>64</v>
      </c>
      <c r="CB198">
        <v>3</v>
      </c>
      <c r="CC198" t="s">
        <v>67</v>
      </c>
      <c r="CD198">
        <v>29</v>
      </c>
      <c r="CE198" t="s">
        <v>68</v>
      </c>
      <c r="CF198">
        <v>42</v>
      </c>
      <c r="CG198" t="s">
        <v>69</v>
      </c>
      <c r="CH198">
        <v>29</v>
      </c>
      <c r="CI198" t="s">
        <v>70</v>
      </c>
      <c r="CL198">
        <v>47</v>
      </c>
      <c r="CM198" t="s">
        <v>72</v>
      </c>
      <c r="CR198">
        <v>22</v>
      </c>
      <c r="CS198" t="s">
        <v>75</v>
      </c>
      <c r="CT198">
        <v>36</v>
      </c>
      <c r="CU198" t="s">
        <v>76</v>
      </c>
      <c r="CV198">
        <v>46</v>
      </c>
      <c r="CW198" t="s">
        <v>77</v>
      </c>
      <c r="CZ198">
        <v>52</v>
      </c>
      <c r="DA198" t="s">
        <v>79</v>
      </c>
      <c r="DF198">
        <v>71</v>
      </c>
      <c r="DG198" t="s">
        <v>82</v>
      </c>
      <c r="DH198">
        <v>32</v>
      </c>
      <c r="DI198" t="s">
        <v>83</v>
      </c>
      <c r="DJ198">
        <v>38</v>
      </c>
      <c r="DK198" t="s">
        <v>84</v>
      </c>
      <c r="DL198">
        <v>44</v>
      </c>
      <c r="DM198" t="s">
        <v>85</v>
      </c>
      <c r="DN198">
        <v>31</v>
      </c>
      <c r="DO198" t="s">
        <v>86</v>
      </c>
      <c r="DP198">
        <v>63</v>
      </c>
      <c r="DQ198" t="s">
        <v>87</v>
      </c>
      <c r="DT198">
        <v>40</v>
      </c>
      <c r="DU198" t="s">
        <v>89</v>
      </c>
      <c r="DV198">
        <v>42</v>
      </c>
      <c r="DW198" t="s">
        <v>90</v>
      </c>
      <c r="DX198">
        <v>48</v>
      </c>
      <c r="DY198" t="s">
        <v>91</v>
      </c>
      <c r="DZ198">
        <v>30</v>
      </c>
      <c r="EA198" t="s">
        <v>92</v>
      </c>
      <c r="EB198">
        <v>33</v>
      </c>
      <c r="EC198" t="s">
        <v>93</v>
      </c>
      <c r="ED198">
        <v>70</v>
      </c>
      <c r="EE198" t="s">
        <v>94</v>
      </c>
      <c r="EF198">
        <v>44</v>
      </c>
      <c r="EG198" t="s">
        <v>95</v>
      </c>
      <c r="QY198">
        <f t="shared" si="74"/>
        <v>44</v>
      </c>
      <c r="QZ198">
        <f t="shared" si="75"/>
        <v>2019</v>
      </c>
      <c r="RA198" s="2">
        <f t="shared" si="76"/>
        <v>43765</v>
      </c>
      <c r="RB198" s="1">
        <f t="shared" si="77"/>
        <v>0</v>
      </c>
      <c r="RC198" s="1">
        <f t="shared" si="79"/>
        <v>0</v>
      </c>
      <c r="RD198" s="1">
        <f t="shared" si="80"/>
        <v>49</v>
      </c>
      <c r="RE198" s="1">
        <f t="shared" si="81"/>
        <v>33</v>
      </c>
      <c r="RF198" s="1">
        <f t="shared" si="82"/>
        <v>0</v>
      </c>
      <c r="RG198" s="23">
        <f t="shared" si="83"/>
        <v>57</v>
      </c>
      <c r="RH198" s="1">
        <f t="shared" si="84"/>
        <v>0</v>
      </c>
      <c r="RI198" s="1">
        <f t="shared" si="85"/>
        <v>0</v>
      </c>
      <c r="RJ198" s="1">
        <f t="shared" si="86"/>
        <v>45</v>
      </c>
      <c r="RK198" s="1">
        <f t="shared" si="87"/>
        <v>54</v>
      </c>
      <c r="RL198" s="1">
        <f t="shared" si="88"/>
        <v>58</v>
      </c>
      <c r="RM198" s="1">
        <f t="shared" si="89"/>
        <v>0</v>
      </c>
      <c r="RN198" s="1">
        <f t="shared" si="90"/>
        <v>45</v>
      </c>
      <c r="RO198" s="1">
        <f t="shared" si="91"/>
        <v>46</v>
      </c>
      <c r="RP198" s="1">
        <f t="shared" si="92"/>
        <v>35</v>
      </c>
      <c r="RQ198" s="1">
        <f t="shared" si="93"/>
        <v>57</v>
      </c>
      <c r="RR198" s="1">
        <f t="shared" si="94"/>
        <v>61</v>
      </c>
      <c r="RS198" s="1">
        <f t="shared" si="78"/>
        <v>0</v>
      </c>
      <c r="RT198" s="1">
        <f t="shared" si="95"/>
        <v>64</v>
      </c>
    </row>
    <row r="199" spans="1:488" x14ac:dyDescent="0.25">
      <c r="A199">
        <f t="shared" si="72"/>
        <v>43</v>
      </c>
      <c r="B199">
        <f t="shared" si="73"/>
        <v>2019</v>
      </c>
      <c r="C199" s="2">
        <v>43758</v>
      </c>
      <c r="D199">
        <v>9</v>
      </c>
      <c r="E199" t="s">
        <v>29</v>
      </c>
      <c r="F199">
        <v>45</v>
      </c>
      <c r="G199" t="s">
        <v>30</v>
      </c>
      <c r="H199">
        <v>32</v>
      </c>
      <c r="I199" t="s">
        <v>31</v>
      </c>
      <c r="J199">
        <v>10</v>
      </c>
      <c r="K199" t="s">
        <v>32</v>
      </c>
      <c r="L199">
        <v>4</v>
      </c>
      <c r="M199" t="s">
        <v>33</v>
      </c>
      <c r="P199">
        <v>15</v>
      </c>
      <c r="Q199" t="s">
        <v>35</v>
      </c>
      <c r="R199">
        <v>4</v>
      </c>
      <c r="S199" t="s">
        <v>36</v>
      </c>
      <c r="T199">
        <v>3</v>
      </c>
      <c r="U199" t="s">
        <v>37</v>
      </c>
      <c r="V199">
        <v>7</v>
      </c>
      <c r="W199" t="s">
        <v>38</v>
      </c>
      <c r="X199">
        <v>4</v>
      </c>
      <c r="Y199" t="s">
        <v>39</v>
      </c>
      <c r="Z199">
        <v>11</v>
      </c>
      <c r="AA199" t="s">
        <v>40</v>
      </c>
      <c r="AB199">
        <v>9</v>
      </c>
      <c r="AC199" t="s">
        <v>41</v>
      </c>
      <c r="AD199">
        <v>6</v>
      </c>
      <c r="AE199" t="s">
        <v>42</v>
      </c>
      <c r="AF199">
        <v>5</v>
      </c>
      <c r="AG199" t="s">
        <v>43</v>
      </c>
      <c r="AH199">
        <v>4</v>
      </c>
      <c r="AI199" t="s">
        <v>44</v>
      </c>
      <c r="AJ199">
        <v>8</v>
      </c>
      <c r="AK199" t="s">
        <v>45</v>
      </c>
      <c r="AL199">
        <v>7</v>
      </c>
      <c r="AM199" t="s">
        <v>46</v>
      </c>
      <c r="AN199">
        <v>20</v>
      </c>
      <c r="AO199" t="s">
        <v>47</v>
      </c>
      <c r="AP199">
        <v>7</v>
      </c>
      <c r="AQ199" t="s">
        <v>48</v>
      </c>
      <c r="AT199">
        <v>13</v>
      </c>
      <c r="AU199" t="s">
        <v>50</v>
      </c>
      <c r="AX199">
        <v>35</v>
      </c>
      <c r="AY199" t="s">
        <v>52</v>
      </c>
      <c r="AZ199">
        <v>10</v>
      </c>
      <c r="BA199" t="s">
        <v>53</v>
      </c>
      <c r="BB199">
        <v>3</v>
      </c>
      <c r="BC199" t="s">
        <v>54</v>
      </c>
      <c r="BD199">
        <v>4</v>
      </c>
      <c r="BE199" t="s">
        <v>55</v>
      </c>
      <c r="BF199">
        <v>1</v>
      </c>
      <c r="BG199" t="s">
        <v>56</v>
      </c>
      <c r="BH199">
        <v>19</v>
      </c>
      <c r="BI199" t="s">
        <v>57</v>
      </c>
      <c r="BJ199">
        <v>5</v>
      </c>
      <c r="BK199" t="s">
        <v>58</v>
      </c>
      <c r="BL199">
        <v>13</v>
      </c>
      <c r="BM199" t="s">
        <v>59</v>
      </c>
      <c r="BN199">
        <v>13</v>
      </c>
      <c r="BO199" t="s">
        <v>60</v>
      </c>
      <c r="BR199">
        <v>4</v>
      </c>
      <c r="BS199" t="s">
        <v>62</v>
      </c>
      <c r="BT199">
        <v>12</v>
      </c>
      <c r="BU199" t="s">
        <v>63</v>
      </c>
      <c r="BV199">
        <v>22</v>
      </c>
      <c r="BW199" t="s">
        <v>64</v>
      </c>
      <c r="BZ199">
        <v>44</v>
      </c>
      <c r="CA199" t="s">
        <v>66</v>
      </c>
      <c r="CB199">
        <v>9</v>
      </c>
      <c r="CC199" t="s">
        <v>67</v>
      </c>
      <c r="CD199">
        <v>30</v>
      </c>
      <c r="CE199" t="s">
        <v>68</v>
      </c>
      <c r="CF199">
        <v>37</v>
      </c>
      <c r="CG199" t="s">
        <v>69</v>
      </c>
      <c r="CH199">
        <v>30</v>
      </c>
      <c r="CI199" t="s">
        <v>70</v>
      </c>
      <c r="CJ199">
        <v>54</v>
      </c>
      <c r="CK199" t="s">
        <v>71</v>
      </c>
      <c r="CL199">
        <v>48</v>
      </c>
      <c r="CM199" t="s">
        <v>72</v>
      </c>
      <c r="CN199">
        <v>46</v>
      </c>
      <c r="CO199" t="s">
        <v>73</v>
      </c>
      <c r="CP199">
        <v>61</v>
      </c>
      <c r="CQ199" t="s">
        <v>74</v>
      </c>
      <c r="CR199">
        <v>19</v>
      </c>
      <c r="CS199" t="s">
        <v>75</v>
      </c>
      <c r="CT199">
        <v>38</v>
      </c>
      <c r="CU199" t="s">
        <v>76</v>
      </c>
      <c r="CV199">
        <v>46</v>
      </c>
      <c r="CW199" t="s">
        <v>77</v>
      </c>
      <c r="CX199">
        <v>44</v>
      </c>
      <c r="CY199" t="s">
        <v>78</v>
      </c>
      <c r="CZ199">
        <v>50</v>
      </c>
      <c r="DA199" t="s">
        <v>79</v>
      </c>
      <c r="DD199">
        <v>62</v>
      </c>
      <c r="DE199" t="s">
        <v>81</v>
      </c>
      <c r="DF199">
        <v>75</v>
      </c>
      <c r="DG199" t="s">
        <v>82</v>
      </c>
      <c r="DH199">
        <v>30</v>
      </c>
      <c r="DI199" t="s">
        <v>83</v>
      </c>
      <c r="DJ199">
        <v>37</v>
      </c>
      <c r="DK199" t="s">
        <v>84</v>
      </c>
      <c r="DL199">
        <v>46</v>
      </c>
      <c r="DM199" t="s">
        <v>85</v>
      </c>
      <c r="DN199">
        <v>31</v>
      </c>
      <c r="DO199" t="s">
        <v>86</v>
      </c>
      <c r="DP199">
        <v>64</v>
      </c>
      <c r="DQ199" t="s">
        <v>87</v>
      </c>
      <c r="DR199">
        <v>55</v>
      </c>
      <c r="DS199" t="s">
        <v>88</v>
      </c>
      <c r="DT199">
        <v>40</v>
      </c>
      <c r="DU199" t="s">
        <v>89</v>
      </c>
      <c r="DV199">
        <v>46</v>
      </c>
      <c r="DW199" t="s">
        <v>90</v>
      </c>
      <c r="DX199">
        <v>48</v>
      </c>
      <c r="DY199" t="s">
        <v>91</v>
      </c>
      <c r="EB199">
        <v>35</v>
      </c>
      <c r="EC199" t="s">
        <v>93</v>
      </c>
      <c r="ED199">
        <v>70</v>
      </c>
      <c r="EE199" t="s">
        <v>94</v>
      </c>
      <c r="EF199">
        <v>44</v>
      </c>
      <c r="EG199" t="s">
        <v>95</v>
      </c>
      <c r="QY199">
        <f t="shared" si="74"/>
        <v>43</v>
      </c>
      <c r="QZ199">
        <f t="shared" si="75"/>
        <v>2019</v>
      </c>
      <c r="RA199" s="2">
        <f t="shared" si="76"/>
        <v>43758</v>
      </c>
      <c r="RB199" s="1">
        <f t="shared" si="77"/>
        <v>54</v>
      </c>
      <c r="RC199" s="1">
        <f t="shared" si="79"/>
        <v>59</v>
      </c>
      <c r="RD199" s="1">
        <f t="shared" si="80"/>
        <v>44</v>
      </c>
      <c r="RE199" s="1">
        <f t="shared" si="81"/>
        <v>34</v>
      </c>
      <c r="RF199" s="1">
        <f t="shared" si="82"/>
        <v>65</v>
      </c>
      <c r="RG199" s="23">
        <f t="shared" si="83"/>
        <v>57</v>
      </c>
      <c r="RH199" s="1">
        <f t="shared" si="84"/>
        <v>52</v>
      </c>
      <c r="RI199" s="1">
        <f t="shared" si="85"/>
        <v>66</v>
      </c>
      <c r="RJ199" s="1">
        <f t="shared" si="86"/>
        <v>46</v>
      </c>
      <c r="RK199" s="1">
        <f t="shared" si="87"/>
        <v>53</v>
      </c>
      <c r="RL199" s="1">
        <f t="shared" si="88"/>
        <v>57</v>
      </c>
      <c r="RM199" s="1">
        <f t="shared" si="89"/>
        <v>75</v>
      </c>
      <c r="RN199" s="1">
        <f t="shared" si="90"/>
        <v>47</v>
      </c>
      <c r="RO199" s="1">
        <f t="shared" si="91"/>
        <v>49</v>
      </c>
      <c r="RP199" s="1">
        <f t="shared" si="92"/>
        <v>35</v>
      </c>
      <c r="RQ199" s="1">
        <f t="shared" si="93"/>
        <v>59</v>
      </c>
      <c r="RR199" s="1">
        <f t="shared" si="94"/>
        <v>61</v>
      </c>
      <c r="RS199" s="1">
        <f t="shared" si="78"/>
        <v>64</v>
      </c>
      <c r="RT199" s="1">
        <f t="shared" si="95"/>
        <v>66</v>
      </c>
    </row>
    <row r="200" spans="1:488" x14ac:dyDescent="0.25">
      <c r="A200">
        <f t="shared" si="72"/>
        <v>42</v>
      </c>
      <c r="B200">
        <f t="shared" si="73"/>
        <v>2019</v>
      </c>
      <c r="C200" s="2">
        <v>43751</v>
      </c>
      <c r="D200">
        <v>9</v>
      </c>
      <c r="E200" t="s">
        <v>29</v>
      </c>
      <c r="F200">
        <v>45</v>
      </c>
      <c r="G200" t="s">
        <v>30</v>
      </c>
      <c r="H200">
        <v>32</v>
      </c>
      <c r="I200" t="s">
        <v>31</v>
      </c>
      <c r="J200">
        <v>10</v>
      </c>
      <c r="K200" t="s">
        <v>32</v>
      </c>
      <c r="L200">
        <v>4</v>
      </c>
      <c r="M200" t="s">
        <v>33</v>
      </c>
      <c r="N200">
        <v>4</v>
      </c>
      <c r="O200" t="s">
        <v>34</v>
      </c>
      <c r="P200">
        <v>15</v>
      </c>
      <c r="Q200" t="s">
        <v>35</v>
      </c>
      <c r="R200">
        <v>10</v>
      </c>
      <c r="S200" t="s">
        <v>36</v>
      </c>
      <c r="T200">
        <v>3</v>
      </c>
      <c r="U200" t="s">
        <v>37</v>
      </c>
      <c r="V200">
        <v>5</v>
      </c>
      <c r="W200" t="s">
        <v>38</v>
      </c>
      <c r="X200">
        <v>4</v>
      </c>
      <c r="Y200" t="s">
        <v>39</v>
      </c>
      <c r="Z200">
        <v>11</v>
      </c>
      <c r="AA200" t="s">
        <v>40</v>
      </c>
      <c r="AB200">
        <v>9</v>
      </c>
      <c r="AC200" t="s">
        <v>41</v>
      </c>
      <c r="AD200">
        <v>4</v>
      </c>
      <c r="AE200" t="s">
        <v>42</v>
      </c>
      <c r="AF200">
        <v>5</v>
      </c>
      <c r="AG200" t="s">
        <v>43</v>
      </c>
      <c r="AH200">
        <v>4</v>
      </c>
      <c r="AI200" t="s">
        <v>44</v>
      </c>
      <c r="AJ200">
        <v>9</v>
      </c>
      <c r="AK200" t="s">
        <v>45</v>
      </c>
      <c r="AL200">
        <v>7</v>
      </c>
      <c r="AM200" t="s">
        <v>46</v>
      </c>
      <c r="AN200">
        <v>20</v>
      </c>
      <c r="AO200" t="s">
        <v>47</v>
      </c>
      <c r="AP200">
        <v>8</v>
      </c>
      <c r="AQ200" t="s">
        <v>48</v>
      </c>
      <c r="AT200">
        <v>14</v>
      </c>
      <c r="AU200" t="s">
        <v>50</v>
      </c>
      <c r="AX200">
        <v>26</v>
      </c>
      <c r="AY200" t="s">
        <v>52</v>
      </c>
      <c r="AZ200">
        <v>12</v>
      </c>
      <c r="BA200" t="s">
        <v>53</v>
      </c>
      <c r="BB200">
        <v>7</v>
      </c>
      <c r="BC200" t="s">
        <v>54</v>
      </c>
      <c r="BD200">
        <v>4</v>
      </c>
      <c r="BE200" t="s">
        <v>55</v>
      </c>
      <c r="BF200">
        <v>4</v>
      </c>
      <c r="BG200" t="s">
        <v>56</v>
      </c>
      <c r="BH200">
        <v>10</v>
      </c>
      <c r="BI200" t="s">
        <v>57</v>
      </c>
      <c r="BJ200">
        <v>5</v>
      </c>
      <c r="BK200" t="s">
        <v>58</v>
      </c>
      <c r="BL200">
        <v>10</v>
      </c>
      <c r="BM200" t="s">
        <v>59</v>
      </c>
      <c r="BN200">
        <v>12</v>
      </c>
      <c r="BO200" t="s">
        <v>60</v>
      </c>
      <c r="BP200">
        <v>1</v>
      </c>
      <c r="BQ200" t="s">
        <v>61</v>
      </c>
      <c r="BR200">
        <v>4</v>
      </c>
      <c r="BS200" t="s">
        <v>62</v>
      </c>
      <c r="BT200">
        <v>12</v>
      </c>
      <c r="BU200" t="s">
        <v>63</v>
      </c>
      <c r="BV200">
        <v>22</v>
      </c>
      <c r="BW200" t="s">
        <v>64</v>
      </c>
      <c r="BX200">
        <v>40</v>
      </c>
      <c r="BY200" t="s">
        <v>65</v>
      </c>
      <c r="BZ200">
        <v>44</v>
      </c>
      <c r="CA200" t="s">
        <v>66</v>
      </c>
      <c r="CB200">
        <v>14</v>
      </c>
      <c r="CC200" t="s">
        <v>67</v>
      </c>
      <c r="CD200">
        <v>35</v>
      </c>
      <c r="CE200" t="s">
        <v>68</v>
      </c>
      <c r="CF200">
        <v>38</v>
      </c>
      <c r="CG200" t="s">
        <v>69</v>
      </c>
      <c r="CH200">
        <v>28</v>
      </c>
      <c r="CI200" t="s">
        <v>70</v>
      </c>
      <c r="CJ200">
        <v>53</v>
      </c>
      <c r="CK200" t="s">
        <v>71</v>
      </c>
      <c r="CL200">
        <v>47</v>
      </c>
      <c r="CM200" t="s">
        <v>72</v>
      </c>
      <c r="CN200">
        <v>44</v>
      </c>
      <c r="CO200" t="s">
        <v>73</v>
      </c>
      <c r="CP200">
        <v>61</v>
      </c>
      <c r="CQ200" t="s">
        <v>74</v>
      </c>
      <c r="CR200">
        <v>24</v>
      </c>
      <c r="CS200" t="s">
        <v>75</v>
      </c>
      <c r="CT200">
        <v>35</v>
      </c>
      <c r="CU200" t="s">
        <v>76</v>
      </c>
      <c r="CV200">
        <v>46</v>
      </c>
      <c r="CW200" t="s">
        <v>77</v>
      </c>
      <c r="CX200">
        <v>44</v>
      </c>
      <c r="CY200" t="s">
        <v>78</v>
      </c>
      <c r="CZ200">
        <v>45</v>
      </c>
      <c r="DA200" t="s">
        <v>79</v>
      </c>
      <c r="DD200">
        <v>58</v>
      </c>
      <c r="DE200" t="s">
        <v>81</v>
      </c>
      <c r="DF200">
        <v>70</v>
      </c>
      <c r="DG200" t="s">
        <v>82</v>
      </c>
      <c r="DH200">
        <v>31</v>
      </c>
      <c r="DI200" t="s">
        <v>83</v>
      </c>
      <c r="DJ200">
        <v>36</v>
      </c>
      <c r="DK200" t="s">
        <v>84</v>
      </c>
      <c r="DL200">
        <v>46</v>
      </c>
      <c r="DM200" t="s">
        <v>85</v>
      </c>
      <c r="DN200">
        <v>29</v>
      </c>
      <c r="DO200" t="s">
        <v>86</v>
      </c>
      <c r="DP200">
        <v>66</v>
      </c>
      <c r="DQ200" t="s">
        <v>87</v>
      </c>
      <c r="DR200">
        <v>58</v>
      </c>
      <c r="DS200" t="s">
        <v>88</v>
      </c>
      <c r="DT200">
        <v>35</v>
      </c>
      <c r="DU200" t="s">
        <v>89</v>
      </c>
      <c r="DV200">
        <v>52</v>
      </c>
      <c r="DW200" t="s">
        <v>90</v>
      </c>
      <c r="DX200">
        <v>46</v>
      </c>
      <c r="DY200" t="s">
        <v>91</v>
      </c>
      <c r="DZ200">
        <v>30</v>
      </c>
      <c r="EA200" t="s">
        <v>92</v>
      </c>
      <c r="EB200">
        <v>36</v>
      </c>
      <c r="EC200" t="s">
        <v>93</v>
      </c>
      <c r="ED200">
        <v>71</v>
      </c>
      <c r="EE200" t="s">
        <v>94</v>
      </c>
      <c r="EF200">
        <v>46</v>
      </c>
      <c r="EG200" t="s">
        <v>95</v>
      </c>
      <c r="QY200">
        <f t="shared" si="74"/>
        <v>42</v>
      </c>
      <c r="QZ200">
        <f t="shared" si="75"/>
        <v>2019</v>
      </c>
      <c r="RA200" s="2">
        <f t="shared" si="76"/>
        <v>43751</v>
      </c>
      <c r="RB200" s="1">
        <f t="shared" si="77"/>
        <v>54</v>
      </c>
      <c r="RC200" s="1">
        <f t="shared" si="79"/>
        <v>59</v>
      </c>
      <c r="RD200" s="1">
        <f t="shared" si="80"/>
        <v>43</v>
      </c>
      <c r="RE200" s="1">
        <f t="shared" si="81"/>
        <v>32</v>
      </c>
      <c r="RF200" s="1">
        <f t="shared" si="82"/>
        <v>64</v>
      </c>
      <c r="RG200" s="23">
        <f t="shared" si="83"/>
        <v>56</v>
      </c>
      <c r="RH200" s="1">
        <f t="shared" si="84"/>
        <v>48</v>
      </c>
      <c r="RI200" s="1">
        <f t="shared" si="85"/>
        <v>66</v>
      </c>
      <c r="RJ200" s="1">
        <f t="shared" si="86"/>
        <v>44</v>
      </c>
      <c r="RK200" s="1">
        <f t="shared" si="87"/>
        <v>53</v>
      </c>
      <c r="RL200" s="1">
        <f t="shared" si="88"/>
        <v>53</v>
      </c>
      <c r="RM200" s="1">
        <f t="shared" si="89"/>
        <v>72</v>
      </c>
      <c r="RN200" s="1">
        <f t="shared" si="90"/>
        <v>48</v>
      </c>
      <c r="RO200" s="1">
        <f t="shared" si="91"/>
        <v>53</v>
      </c>
      <c r="RP200" s="1">
        <f t="shared" si="92"/>
        <v>33</v>
      </c>
      <c r="RQ200" s="1">
        <f t="shared" si="93"/>
        <v>62</v>
      </c>
      <c r="RR200" s="1">
        <f t="shared" si="94"/>
        <v>58</v>
      </c>
      <c r="RS200" s="1">
        <f t="shared" si="78"/>
        <v>64</v>
      </c>
      <c r="RT200" s="1">
        <f t="shared" si="95"/>
        <v>68</v>
      </c>
    </row>
    <row r="201" spans="1:488" x14ac:dyDescent="0.25">
      <c r="A201">
        <f t="shared" si="72"/>
        <v>41</v>
      </c>
      <c r="B201">
        <f t="shared" si="73"/>
        <v>2019</v>
      </c>
      <c r="C201" s="2">
        <v>43744</v>
      </c>
      <c r="D201">
        <v>8</v>
      </c>
      <c r="E201" t="s">
        <v>29</v>
      </c>
      <c r="F201">
        <v>45</v>
      </c>
      <c r="G201" t="s">
        <v>30</v>
      </c>
      <c r="H201">
        <v>32</v>
      </c>
      <c r="I201" t="s">
        <v>31</v>
      </c>
      <c r="J201">
        <v>11</v>
      </c>
      <c r="K201" t="s">
        <v>32</v>
      </c>
      <c r="L201">
        <v>4</v>
      </c>
      <c r="M201" t="s">
        <v>33</v>
      </c>
      <c r="N201">
        <v>2</v>
      </c>
      <c r="O201" t="s">
        <v>34</v>
      </c>
      <c r="P201">
        <v>17</v>
      </c>
      <c r="Q201" t="s">
        <v>35</v>
      </c>
      <c r="R201">
        <v>11</v>
      </c>
      <c r="S201" t="s">
        <v>36</v>
      </c>
      <c r="T201">
        <v>2</v>
      </c>
      <c r="U201" t="s">
        <v>37</v>
      </c>
      <c r="V201">
        <v>5</v>
      </c>
      <c r="W201" t="s">
        <v>38</v>
      </c>
      <c r="X201">
        <v>4</v>
      </c>
      <c r="Y201" t="s">
        <v>39</v>
      </c>
      <c r="Z201">
        <v>11</v>
      </c>
      <c r="AA201" t="s">
        <v>40</v>
      </c>
      <c r="AB201">
        <v>9</v>
      </c>
      <c r="AC201" t="s">
        <v>41</v>
      </c>
      <c r="AD201">
        <v>3</v>
      </c>
      <c r="AE201" t="s">
        <v>42</v>
      </c>
      <c r="AF201">
        <v>5</v>
      </c>
      <c r="AG201" t="s">
        <v>43</v>
      </c>
      <c r="AH201">
        <v>5</v>
      </c>
      <c r="AI201" t="s">
        <v>44</v>
      </c>
      <c r="AJ201">
        <v>9</v>
      </c>
      <c r="AK201" t="s">
        <v>45</v>
      </c>
      <c r="AL201">
        <v>7</v>
      </c>
      <c r="AM201" t="s">
        <v>46</v>
      </c>
      <c r="AN201">
        <v>20</v>
      </c>
      <c r="AO201" t="s">
        <v>47</v>
      </c>
      <c r="AP201">
        <v>6</v>
      </c>
      <c r="AQ201" t="s">
        <v>48</v>
      </c>
      <c r="AT201">
        <v>12</v>
      </c>
      <c r="AU201" t="s">
        <v>50</v>
      </c>
      <c r="AV201">
        <v>3</v>
      </c>
      <c r="AW201" t="s">
        <v>51</v>
      </c>
      <c r="AX201">
        <v>35</v>
      </c>
      <c r="AY201" t="s">
        <v>52</v>
      </c>
      <c r="AZ201">
        <v>9</v>
      </c>
      <c r="BA201" t="s">
        <v>53</v>
      </c>
      <c r="BB201">
        <v>7</v>
      </c>
      <c r="BC201" t="s">
        <v>54</v>
      </c>
      <c r="BD201">
        <v>3</v>
      </c>
      <c r="BE201" t="s">
        <v>55</v>
      </c>
      <c r="BF201">
        <v>4</v>
      </c>
      <c r="BG201" t="s">
        <v>56</v>
      </c>
      <c r="BH201">
        <v>21</v>
      </c>
      <c r="BI201" t="s">
        <v>57</v>
      </c>
      <c r="BJ201">
        <v>4</v>
      </c>
      <c r="BK201" t="s">
        <v>58</v>
      </c>
      <c r="BL201">
        <v>9</v>
      </c>
      <c r="BM201" t="s">
        <v>59</v>
      </c>
      <c r="BN201">
        <v>12</v>
      </c>
      <c r="BO201" t="s">
        <v>60</v>
      </c>
      <c r="BP201">
        <v>1</v>
      </c>
      <c r="BQ201" t="s">
        <v>61</v>
      </c>
      <c r="BR201">
        <v>5</v>
      </c>
      <c r="BS201" t="s">
        <v>62</v>
      </c>
      <c r="BT201">
        <v>11</v>
      </c>
      <c r="BU201" t="s">
        <v>63</v>
      </c>
      <c r="BV201">
        <v>21</v>
      </c>
      <c r="BW201" t="s">
        <v>64</v>
      </c>
      <c r="BX201">
        <v>51</v>
      </c>
      <c r="BY201" t="s">
        <v>65</v>
      </c>
      <c r="BZ201">
        <v>40</v>
      </c>
      <c r="CA201" t="s">
        <v>66</v>
      </c>
      <c r="CB201">
        <v>12</v>
      </c>
      <c r="CC201" t="s">
        <v>67</v>
      </c>
      <c r="CD201">
        <v>30</v>
      </c>
      <c r="CE201" t="s">
        <v>68</v>
      </c>
      <c r="CF201">
        <v>38</v>
      </c>
      <c r="CG201" t="s">
        <v>69</v>
      </c>
      <c r="CH201">
        <v>28</v>
      </c>
      <c r="CI201" t="s">
        <v>70</v>
      </c>
      <c r="CJ201">
        <v>53</v>
      </c>
      <c r="CK201" t="s">
        <v>71</v>
      </c>
      <c r="CL201">
        <v>48</v>
      </c>
      <c r="CM201" t="s">
        <v>72</v>
      </c>
      <c r="CN201">
        <v>44</v>
      </c>
      <c r="CO201" t="s">
        <v>73</v>
      </c>
      <c r="CP201">
        <v>61</v>
      </c>
      <c r="CQ201" t="s">
        <v>74</v>
      </c>
      <c r="CR201">
        <v>28</v>
      </c>
      <c r="CS201" t="s">
        <v>75</v>
      </c>
      <c r="CT201">
        <v>32</v>
      </c>
      <c r="CU201" t="s">
        <v>76</v>
      </c>
      <c r="CV201">
        <v>49</v>
      </c>
      <c r="CW201" t="s">
        <v>77</v>
      </c>
      <c r="CX201">
        <v>44</v>
      </c>
      <c r="CY201" t="s">
        <v>78</v>
      </c>
      <c r="CZ201">
        <v>47</v>
      </c>
      <c r="DA201" t="s">
        <v>79</v>
      </c>
      <c r="DD201">
        <v>62</v>
      </c>
      <c r="DE201" t="s">
        <v>81</v>
      </c>
      <c r="DF201">
        <v>49</v>
      </c>
      <c r="DG201" t="s">
        <v>82</v>
      </c>
      <c r="DH201">
        <v>32</v>
      </c>
      <c r="DI201" t="s">
        <v>83</v>
      </c>
      <c r="DJ201">
        <v>35</v>
      </c>
      <c r="DK201" t="s">
        <v>84</v>
      </c>
      <c r="DL201">
        <v>54</v>
      </c>
      <c r="DM201" t="s">
        <v>85</v>
      </c>
      <c r="DN201">
        <v>31</v>
      </c>
      <c r="DO201" t="s">
        <v>86</v>
      </c>
      <c r="DP201">
        <v>62</v>
      </c>
      <c r="DQ201" t="s">
        <v>87</v>
      </c>
      <c r="DR201">
        <v>54</v>
      </c>
      <c r="DS201" t="s">
        <v>88</v>
      </c>
      <c r="DT201">
        <v>38</v>
      </c>
      <c r="DU201" t="s">
        <v>89</v>
      </c>
      <c r="DV201">
        <v>48</v>
      </c>
      <c r="DW201" t="s">
        <v>90</v>
      </c>
      <c r="DX201">
        <v>47</v>
      </c>
      <c r="DY201" t="s">
        <v>91</v>
      </c>
      <c r="DZ201">
        <v>30</v>
      </c>
      <c r="EA201" t="s">
        <v>92</v>
      </c>
      <c r="EB201">
        <v>35</v>
      </c>
      <c r="EC201" t="s">
        <v>93</v>
      </c>
      <c r="ED201">
        <v>71</v>
      </c>
      <c r="EE201" t="s">
        <v>94</v>
      </c>
      <c r="EF201">
        <v>50</v>
      </c>
      <c r="EG201" t="s">
        <v>95</v>
      </c>
      <c r="QY201">
        <f t="shared" si="74"/>
        <v>41</v>
      </c>
      <c r="QZ201">
        <f t="shared" si="75"/>
        <v>2019</v>
      </c>
      <c r="RA201" s="2">
        <f t="shared" si="76"/>
        <v>43744</v>
      </c>
      <c r="RB201" s="1">
        <f t="shared" si="77"/>
        <v>53</v>
      </c>
      <c r="RC201" s="1">
        <f t="shared" si="79"/>
        <v>57</v>
      </c>
      <c r="RD201" s="1">
        <f t="shared" si="80"/>
        <v>43</v>
      </c>
      <c r="RE201" s="1">
        <f t="shared" si="81"/>
        <v>32</v>
      </c>
      <c r="RF201" s="1">
        <f t="shared" si="82"/>
        <v>64</v>
      </c>
      <c r="RG201" s="23">
        <f t="shared" si="83"/>
        <v>57</v>
      </c>
      <c r="RH201" s="1">
        <f t="shared" si="84"/>
        <v>47</v>
      </c>
      <c r="RI201" s="1">
        <f t="shared" si="85"/>
        <v>66</v>
      </c>
      <c r="RJ201" s="1">
        <f t="shared" si="86"/>
        <v>41</v>
      </c>
      <c r="RK201" s="1">
        <f t="shared" si="87"/>
        <v>56</v>
      </c>
      <c r="RL201" s="1">
        <f t="shared" si="88"/>
        <v>53</v>
      </c>
      <c r="RM201" s="1">
        <f t="shared" si="89"/>
        <v>74</v>
      </c>
      <c r="RN201" s="1">
        <f t="shared" si="90"/>
        <v>44</v>
      </c>
      <c r="RO201" s="1">
        <f t="shared" si="91"/>
        <v>61</v>
      </c>
      <c r="RP201" s="1">
        <f t="shared" si="92"/>
        <v>34</v>
      </c>
      <c r="RQ201" s="1">
        <f t="shared" si="93"/>
        <v>57</v>
      </c>
      <c r="RR201" s="1">
        <f t="shared" si="94"/>
        <v>59</v>
      </c>
      <c r="RS201" s="1">
        <f t="shared" si="78"/>
        <v>64</v>
      </c>
      <c r="RT201" s="1">
        <f t="shared" si="95"/>
        <v>71</v>
      </c>
    </row>
    <row r="202" spans="1:488" x14ac:dyDescent="0.25">
      <c r="A202">
        <f t="shared" si="72"/>
        <v>40</v>
      </c>
      <c r="B202">
        <f t="shared" si="73"/>
        <v>2019</v>
      </c>
      <c r="C202" s="2">
        <v>43737</v>
      </c>
      <c r="D202">
        <v>9</v>
      </c>
      <c r="E202" t="s">
        <v>29</v>
      </c>
      <c r="F202">
        <v>46</v>
      </c>
      <c r="G202" t="s">
        <v>30</v>
      </c>
      <c r="H202">
        <v>32</v>
      </c>
      <c r="I202" t="s">
        <v>31</v>
      </c>
      <c r="J202">
        <v>10</v>
      </c>
      <c r="K202" t="s">
        <v>32</v>
      </c>
      <c r="L202">
        <v>3</v>
      </c>
      <c r="M202" t="s">
        <v>33</v>
      </c>
      <c r="N202">
        <v>6</v>
      </c>
      <c r="O202" t="s">
        <v>34</v>
      </c>
      <c r="P202">
        <v>17</v>
      </c>
      <c r="Q202" t="s">
        <v>35</v>
      </c>
      <c r="R202">
        <v>10</v>
      </c>
      <c r="S202" t="s">
        <v>36</v>
      </c>
      <c r="T202">
        <v>2</v>
      </c>
      <c r="U202" t="s">
        <v>37</v>
      </c>
      <c r="V202">
        <v>6</v>
      </c>
      <c r="W202" t="s">
        <v>38</v>
      </c>
      <c r="X202">
        <v>4</v>
      </c>
      <c r="Y202" t="s">
        <v>39</v>
      </c>
      <c r="Z202">
        <v>11</v>
      </c>
      <c r="AA202" t="s">
        <v>40</v>
      </c>
      <c r="AB202">
        <v>8</v>
      </c>
      <c r="AC202" t="s">
        <v>41</v>
      </c>
      <c r="AD202">
        <v>4</v>
      </c>
      <c r="AE202" t="s">
        <v>42</v>
      </c>
      <c r="AF202">
        <v>5</v>
      </c>
      <c r="AG202" t="s">
        <v>43</v>
      </c>
      <c r="AH202">
        <v>5</v>
      </c>
      <c r="AI202" t="s">
        <v>44</v>
      </c>
      <c r="AJ202">
        <v>8</v>
      </c>
      <c r="AK202" t="s">
        <v>45</v>
      </c>
      <c r="AL202">
        <v>7</v>
      </c>
      <c r="AM202" t="s">
        <v>46</v>
      </c>
      <c r="AN202">
        <v>15</v>
      </c>
      <c r="AO202" t="s">
        <v>47</v>
      </c>
      <c r="AP202">
        <v>6</v>
      </c>
      <c r="AQ202" t="s">
        <v>48</v>
      </c>
      <c r="AT202">
        <v>13</v>
      </c>
      <c r="AU202" t="s">
        <v>50</v>
      </c>
      <c r="AV202">
        <v>2</v>
      </c>
      <c r="AW202" t="s">
        <v>51</v>
      </c>
      <c r="AX202">
        <v>35</v>
      </c>
      <c r="AY202" t="s">
        <v>52</v>
      </c>
      <c r="AZ202">
        <v>8</v>
      </c>
      <c r="BA202" t="s">
        <v>53</v>
      </c>
      <c r="BB202">
        <v>6</v>
      </c>
      <c r="BC202" t="s">
        <v>54</v>
      </c>
      <c r="BD202">
        <v>3</v>
      </c>
      <c r="BE202" t="s">
        <v>55</v>
      </c>
      <c r="BF202">
        <v>4</v>
      </c>
      <c r="BG202" t="s">
        <v>56</v>
      </c>
      <c r="BH202">
        <v>30</v>
      </c>
      <c r="BI202" t="s">
        <v>57</v>
      </c>
      <c r="BJ202">
        <v>7</v>
      </c>
      <c r="BK202" t="s">
        <v>58</v>
      </c>
      <c r="BL202">
        <v>13</v>
      </c>
      <c r="BM202" t="s">
        <v>59</v>
      </c>
      <c r="BN202">
        <v>10</v>
      </c>
      <c r="BO202" t="s">
        <v>60</v>
      </c>
      <c r="BP202">
        <v>1</v>
      </c>
      <c r="BQ202" t="s">
        <v>61</v>
      </c>
      <c r="BR202">
        <v>5</v>
      </c>
      <c r="BS202" t="s">
        <v>62</v>
      </c>
      <c r="BT202">
        <v>12</v>
      </c>
      <c r="BU202" t="s">
        <v>63</v>
      </c>
      <c r="BV202">
        <v>23</v>
      </c>
      <c r="BW202" t="s">
        <v>64</v>
      </c>
      <c r="BX202">
        <v>60</v>
      </c>
      <c r="BY202" t="s">
        <v>65</v>
      </c>
      <c r="BZ202">
        <v>40</v>
      </c>
      <c r="CA202" t="s">
        <v>66</v>
      </c>
      <c r="CB202">
        <v>18</v>
      </c>
      <c r="CC202" t="s">
        <v>67</v>
      </c>
      <c r="CD202">
        <v>31</v>
      </c>
      <c r="CE202" t="s">
        <v>68</v>
      </c>
      <c r="CF202">
        <v>38</v>
      </c>
      <c r="CG202" t="s">
        <v>69</v>
      </c>
      <c r="CH202">
        <v>27</v>
      </c>
      <c r="CI202" t="s">
        <v>70</v>
      </c>
      <c r="CJ202">
        <v>52</v>
      </c>
      <c r="CK202" t="s">
        <v>71</v>
      </c>
      <c r="CL202">
        <v>48</v>
      </c>
      <c r="CM202" t="s">
        <v>72</v>
      </c>
      <c r="CN202">
        <v>46</v>
      </c>
      <c r="CO202" t="s">
        <v>73</v>
      </c>
      <c r="CP202">
        <v>61</v>
      </c>
      <c r="CQ202" t="s">
        <v>74</v>
      </c>
      <c r="CR202">
        <v>28</v>
      </c>
      <c r="CS202" t="s">
        <v>75</v>
      </c>
      <c r="CT202">
        <v>36</v>
      </c>
      <c r="CU202" t="s">
        <v>76</v>
      </c>
      <c r="CV202">
        <v>49</v>
      </c>
      <c r="CW202" t="s">
        <v>77</v>
      </c>
      <c r="CX202">
        <v>53</v>
      </c>
      <c r="CY202" t="s">
        <v>78</v>
      </c>
      <c r="CZ202">
        <v>44</v>
      </c>
      <c r="DA202" t="s">
        <v>79</v>
      </c>
      <c r="DD202">
        <v>62</v>
      </c>
      <c r="DE202" t="s">
        <v>81</v>
      </c>
      <c r="DF202">
        <v>58</v>
      </c>
      <c r="DG202" t="s">
        <v>82</v>
      </c>
      <c r="DH202">
        <v>32</v>
      </c>
      <c r="DI202" t="s">
        <v>83</v>
      </c>
      <c r="DJ202">
        <v>42</v>
      </c>
      <c r="DK202" t="s">
        <v>84</v>
      </c>
      <c r="DL202">
        <v>56</v>
      </c>
      <c r="DM202" t="s">
        <v>85</v>
      </c>
      <c r="DN202">
        <v>31</v>
      </c>
      <c r="DO202" t="s">
        <v>86</v>
      </c>
      <c r="DP202">
        <v>65</v>
      </c>
      <c r="DQ202" t="s">
        <v>87</v>
      </c>
      <c r="DR202">
        <v>47</v>
      </c>
      <c r="DS202" t="s">
        <v>88</v>
      </c>
      <c r="DT202">
        <v>45</v>
      </c>
      <c r="DU202" t="s">
        <v>89</v>
      </c>
      <c r="DV202">
        <v>48</v>
      </c>
      <c r="DW202" t="s">
        <v>90</v>
      </c>
      <c r="DX202">
        <v>49</v>
      </c>
      <c r="DY202" t="s">
        <v>91</v>
      </c>
      <c r="DZ202">
        <v>30</v>
      </c>
      <c r="EA202" t="s">
        <v>92</v>
      </c>
      <c r="EB202">
        <v>30</v>
      </c>
      <c r="EC202" t="s">
        <v>93</v>
      </c>
      <c r="ED202">
        <v>71</v>
      </c>
      <c r="EE202" t="s">
        <v>94</v>
      </c>
      <c r="EF202">
        <v>48</v>
      </c>
      <c r="EG202" t="s">
        <v>95</v>
      </c>
      <c r="QY202">
        <f t="shared" si="74"/>
        <v>40</v>
      </c>
      <c r="QZ202">
        <f t="shared" si="75"/>
        <v>2019</v>
      </c>
      <c r="RA202" s="2">
        <f t="shared" si="76"/>
        <v>43737</v>
      </c>
      <c r="RB202" s="1">
        <f t="shared" si="77"/>
        <v>55</v>
      </c>
      <c r="RC202" s="1">
        <f t="shared" si="79"/>
        <v>57</v>
      </c>
      <c r="RD202" s="1">
        <f t="shared" si="80"/>
        <v>44</v>
      </c>
      <c r="RE202" s="1">
        <f t="shared" si="81"/>
        <v>31</v>
      </c>
      <c r="RF202" s="1">
        <f t="shared" si="82"/>
        <v>63</v>
      </c>
      <c r="RG202" s="23">
        <f t="shared" si="83"/>
        <v>56</v>
      </c>
      <c r="RH202" s="1">
        <f t="shared" si="84"/>
        <v>50</v>
      </c>
      <c r="RI202" s="1">
        <f t="shared" si="85"/>
        <v>66</v>
      </c>
      <c r="RJ202" s="1">
        <f t="shared" si="86"/>
        <v>44</v>
      </c>
      <c r="RK202" s="1">
        <f t="shared" si="87"/>
        <v>56</v>
      </c>
      <c r="RL202" s="1">
        <f t="shared" si="88"/>
        <v>50</v>
      </c>
      <c r="RM202" s="1">
        <f t="shared" si="89"/>
        <v>75</v>
      </c>
      <c r="RN202" s="1">
        <f t="shared" si="90"/>
        <v>50</v>
      </c>
      <c r="RO202" s="1">
        <f t="shared" si="91"/>
        <v>62</v>
      </c>
      <c r="RP202" s="1">
        <f t="shared" si="92"/>
        <v>34</v>
      </c>
      <c r="RQ202" s="1">
        <f t="shared" si="93"/>
        <v>61</v>
      </c>
      <c r="RR202" s="1">
        <f t="shared" si="94"/>
        <v>59</v>
      </c>
      <c r="RS202" s="1">
        <f t="shared" si="78"/>
        <v>68</v>
      </c>
      <c r="RT202" s="1">
        <f t="shared" si="95"/>
        <v>71</v>
      </c>
    </row>
    <row r="203" spans="1:488" x14ac:dyDescent="0.25">
      <c r="A203">
        <f t="shared" si="72"/>
        <v>39</v>
      </c>
      <c r="B203">
        <f t="shared" si="73"/>
        <v>2019</v>
      </c>
      <c r="C203" s="2">
        <v>43730</v>
      </c>
      <c r="D203">
        <v>9</v>
      </c>
      <c r="E203" t="s">
        <v>29</v>
      </c>
      <c r="F203">
        <v>45</v>
      </c>
      <c r="G203" t="s">
        <v>30</v>
      </c>
      <c r="H203">
        <v>33</v>
      </c>
      <c r="I203" t="s">
        <v>31</v>
      </c>
      <c r="J203">
        <v>10</v>
      </c>
      <c r="K203" t="s">
        <v>32</v>
      </c>
      <c r="L203">
        <v>3</v>
      </c>
      <c r="M203" t="s">
        <v>33</v>
      </c>
      <c r="N203">
        <v>9</v>
      </c>
      <c r="O203" t="s">
        <v>34</v>
      </c>
      <c r="P203">
        <v>18</v>
      </c>
      <c r="Q203" t="s">
        <v>35</v>
      </c>
      <c r="R203">
        <v>10</v>
      </c>
      <c r="S203" t="s">
        <v>36</v>
      </c>
      <c r="T203">
        <v>3</v>
      </c>
      <c r="U203" t="s">
        <v>37</v>
      </c>
      <c r="V203">
        <v>7</v>
      </c>
      <c r="W203" t="s">
        <v>38</v>
      </c>
      <c r="X203">
        <v>4</v>
      </c>
      <c r="Y203" t="s">
        <v>39</v>
      </c>
      <c r="Z203">
        <v>11</v>
      </c>
      <c r="AA203" t="s">
        <v>40</v>
      </c>
      <c r="AB203">
        <v>8</v>
      </c>
      <c r="AC203" t="s">
        <v>41</v>
      </c>
      <c r="AD203">
        <v>6</v>
      </c>
      <c r="AE203" t="s">
        <v>42</v>
      </c>
      <c r="AF203">
        <v>5</v>
      </c>
      <c r="AG203" t="s">
        <v>43</v>
      </c>
      <c r="AH203">
        <v>5</v>
      </c>
      <c r="AI203" t="s">
        <v>44</v>
      </c>
      <c r="AJ203">
        <v>9</v>
      </c>
      <c r="AK203" t="s">
        <v>45</v>
      </c>
      <c r="AL203">
        <v>6</v>
      </c>
      <c r="AM203" t="s">
        <v>46</v>
      </c>
      <c r="AN203">
        <v>17</v>
      </c>
      <c r="AO203" t="s">
        <v>47</v>
      </c>
      <c r="AP203">
        <v>6</v>
      </c>
      <c r="AQ203" t="s">
        <v>48</v>
      </c>
      <c r="AT203">
        <v>12</v>
      </c>
      <c r="AU203" t="s">
        <v>50</v>
      </c>
      <c r="AV203">
        <v>4</v>
      </c>
      <c r="AW203" t="s">
        <v>51</v>
      </c>
      <c r="AX203">
        <v>34</v>
      </c>
      <c r="AY203" t="s">
        <v>52</v>
      </c>
      <c r="AZ203">
        <v>7</v>
      </c>
      <c r="BA203" t="s">
        <v>53</v>
      </c>
      <c r="BB203">
        <v>7</v>
      </c>
      <c r="BC203" t="s">
        <v>54</v>
      </c>
      <c r="BD203">
        <v>3</v>
      </c>
      <c r="BE203" t="s">
        <v>55</v>
      </c>
      <c r="BF203">
        <v>5</v>
      </c>
      <c r="BG203" t="s">
        <v>56</v>
      </c>
      <c r="BH203">
        <v>30</v>
      </c>
      <c r="BI203" t="s">
        <v>57</v>
      </c>
      <c r="BJ203">
        <v>7</v>
      </c>
      <c r="BK203" t="s">
        <v>58</v>
      </c>
      <c r="BL203">
        <v>13</v>
      </c>
      <c r="BM203" t="s">
        <v>59</v>
      </c>
      <c r="BN203">
        <v>10</v>
      </c>
      <c r="BO203" t="s">
        <v>60</v>
      </c>
      <c r="BP203">
        <v>1</v>
      </c>
      <c r="BQ203" t="s">
        <v>61</v>
      </c>
      <c r="BR203">
        <v>5</v>
      </c>
      <c r="BS203" t="s">
        <v>62</v>
      </c>
      <c r="BT203">
        <v>16</v>
      </c>
      <c r="BU203" t="s">
        <v>63</v>
      </c>
      <c r="BV203">
        <v>23</v>
      </c>
      <c r="BW203" t="s">
        <v>64</v>
      </c>
      <c r="BX203">
        <v>61</v>
      </c>
      <c r="BY203" t="s">
        <v>65</v>
      </c>
      <c r="BZ203">
        <v>40</v>
      </c>
      <c r="CA203" t="s">
        <v>66</v>
      </c>
      <c r="CB203">
        <v>27</v>
      </c>
      <c r="CC203" t="s">
        <v>67</v>
      </c>
      <c r="CD203">
        <v>35</v>
      </c>
      <c r="CE203" t="s">
        <v>68</v>
      </c>
      <c r="CF203">
        <v>36</v>
      </c>
      <c r="CG203" t="s">
        <v>69</v>
      </c>
      <c r="CH203">
        <v>27</v>
      </c>
      <c r="CI203" t="s">
        <v>70</v>
      </c>
      <c r="CJ203">
        <v>51</v>
      </c>
      <c r="CK203" t="s">
        <v>71</v>
      </c>
      <c r="CL203">
        <v>48</v>
      </c>
      <c r="CM203" t="s">
        <v>72</v>
      </c>
      <c r="CN203">
        <v>51</v>
      </c>
      <c r="CO203" t="s">
        <v>73</v>
      </c>
      <c r="CP203">
        <v>61</v>
      </c>
      <c r="CQ203" t="s">
        <v>74</v>
      </c>
      <c r="CR203">
        <v>33</v>
      </c>
      <c r="CS203" t="s">
        <v>75</v>
      </c>
      <c r="CT203">
        <v>35</v>
      </c>
      <c r="CU203" t="s">
        <v>76</v>
      </c>
      <c r="CV203">
        <v>49</v>
      </c>
      <c r="CW203" t="s">
        <v>77</v>
      </c>
      <c r="CX203">
        <v>50</v>
      </c>
      <c r="CY203" t="s">
        <v>78</v>
      </c>
      <c r="CZ203">
        <v>45</v>
      </c>
      <c r="DA203" t="s">
        <v>79</v>
      </c>
      <c r="DD203">
        <v>62</v>
      </c>
      <c r="DE203" t="s">
        <v>81</v>
      </c>
      <c r="DF203">
        <v>52</v>
      </c>
      <c r="DG203" t="s">
        <v>82</v>
      </c>
      <c r="DH203">
        <v>32</v>
      </c>
      <c r="DI203" t="s">
        <v>83</v>
      </c>
      <c r="DJ203">
        <v>38</v>
      </c>
      <c r="DK203" t="s">
        <v>84</v>
      </c>
      <c r="DL203">
        <v>54</v>
      </c>
      <c r="DM203" t="s">
        <v>85</v>
      </c>
      <c r="DN203">
        <v>30</v>
      </c>
      <c r="DO203" t="s">
        <v>86</v>
      </c>
      <c r="DP203">
        <v>65</v>
      </c>
      <c r="DQ203" t="s">
        <v>87</v>
      </c>
      <c r="DR203">
        <v>47</v>
      </c>
      <c r="DS203" t="s">
        <v>88</v>
      </c>
      <c r="DT203">
        <v>49</v>
      </c>
      <c r="DU203" t="s">
        <v>89</v>
      </c>
      <c r="DV203">
        <v>48</v>
      </c>
      <c r="DW203" t="s">
        <v>90</v>
      </c>
      <c r="DX203">
        <v>49</v>
      </c>
      <c r="DY203" t="s">
        <v>91</v>
      </c>
      <c r="DZ203">
        <v>30</v>
      </c>
      <c r="EA203" t="s">
        <v>92</v>
      </c>
      <c r="EB203">
        <v>34</v>
      </c>
      <c r="EC203" t="s">
        <v>93</v>
      </c>
      <c r="ED203">
        <v>74</v>
      </c>
      <c r="EE203" t="s">
        <v>94</v>
      </c>
      <c r="EF203">
        <v>45</v>
      </c>
      <c r="EG203" t="s">
        <v>95</v>
      </c>
      <c r="QY203">
        <f t="shared" si="74"/>
        <v>39</v>
      </c>
      <c r="QZ203">
        <f t="shared" si="75"/>
        <v>2019</v>
      </c>
      <c r="RA203" s="2">
        <f t="shared" si="76"/>
        <v>43730</v>
      </c>
      <c r="RB203" s="1">
        <f t="shared" si="77"/>
        <v>54</v>
      </c>
      <c r="RC203" s="1">
        <f t="shared" si="79"/>
        <v>58</v>
      </c>
      <c r="RD203" s="1">
        <f t="shared" si="80"/>
        <v>43</v>
      </c>
      <c r="RE203" s="1">
        <f t="shared" si="81"/>
        <v>31</v>
      </c>
      <c r="RF203" s="1">
        <f t="shared" si="82"/>
        <v>62</v>
      </c>
      <c r="RG203" s="23">
        <f t="shared" si="83"/>
        <v>56</v>
      </c>
      <c r="RH203" s="1">
        <f t="shared" si="84"/>
        <v>57</v>
      </c>
      <c r="RI203" s="1">
        <f t="shared" si="85"/>
        <v>66</v>
      </c>
      <c r="RJ203" s="1">
        <f t="shared" si="86"/>
        <v>44</v>
      </c>
      <c r="RK203" s="1">
        <f t="shared" si="87"/>
        <v>55</v>
      </c>
      <c r="RL203" s="1">
        <f t="shared" si="88"/>
        <v>51</v>
      </c>
      <c r="RM203" s="1">
        <f t="shared" si="89"/>
        <v>74</v>
      </c>
      <c r="RN203" s="1">
        <f t="shared" si="90"/>
        <v>45</v>
      </c>
      <c r="RO203" s="1">
        <f t="shared" si="91"/>
        <v>61</v>
      </c>
      <c r="RP203" s="1">
        <f t="shared" si="92"/>
        <v>33</v>
      </c>
      <c r="RQ203" s="1">
        <f t="shared" si="93"/>
        <v>61</v>
      </c>
      <c r="RR203" s="1">
        <f t="shared" si="94"/>
        <v>59</v>
      </c>
      <c r="RS203" s="1">
        <f t="shared" si="78"/>
        <v>67</v>
      </c>
      <c r="RT203" s="1">
        <f t="shared" si="95"/>
        <v>68</v>
      </c>
    </row>
    <row r="204" spans="1:488" x14ac:dyDescent="0.25">
      <c r="A204">
        <f t="shared" si="72"/>
        <v>38</v>
      </c>
      <c r="B204">
        <f t="shared" si="73"/>
        <v>2019</v>
      </c>
      <c r="C204" s="2">
        <v>43723</v>
      </c>
      <c r="D204">
        <v>9</v>
      </c>
      <c r="E204" t="s">
        <v>29</v>
      </c>
      <c r="F204">
        <v>45</v>
      </c>
      <c r="G204" t="s">
        <v>30</v>
      </c>
      <c r="H204">
        <v>32</v>
      </c>
      <c r="I204" t="s">
        <v>31</v>
      </c>
      <c r="J204">
        <v>10</v>
      </c>
      <c r="K204" t="s">
        <v>32</v>
      </c>
      <c r="L204">
        <v>4</v>
      </c>
      <c r="M204" t="s">
        <v>33</v>
      </c>
      <c r="N204">
        <v>19</v>
      </c>
      <c r="O204" t="s">
        <v>34</v>
      </c>
      <c r="P204">
        <v>16</v>
      </c>
      <c r="Q204" t="s">
        <v>35</v>
      </c>
      <c r="R204">
        <v>10</v>
      </c>
      <c r="S204" t="s">
        <v>36</v>
      </c>
      <c r="T204">
        <v>3</v>
      </c>
      <c r="U204" t="s">
        <v>37</v>
      </c>
      <c r="V204">
        <v>6</v>
      </c>
      <c r="W204" t="s">
        <v>38</v>
      </c>
      <c r="X204">
        <v>3</v>
      </c>
      <c r="Y204" t="s">
        <v>39</v>
      </c>
      <c r="Z204">
        <v>11</v>
      </c>
      <c r="AA204" t="s">
        <v>40</v>
      </c>
      <c r="AB204">
        <v>8</v>
      </c>
      <c r="AC204" t="s">
        <v>41</v>
      </c>
      <c r="AD204">
        <v>6</v>
      </c>
      <c r="AE204" t="s">
        <v>42</v>
      </c>
      <c r="AF204">
        <v>7</v>
      </c>
      <c r="AG204" t="s">
        <v>43</v>
      </c>
      <c r="AH204">
        <v>9</v>
      </c>
      <c r="AI204" t="s">
        <v>44</v>
      </c>
      <c r="AJ204">
        <v>9</v>
      </c>
      <c r="AK204" t="s">
        <v>45</v>
      </c>
      <c r="AL204">
        <v>5</v>
      </c>
      <c r="AM204" t="s">
        <v>46</v>
      </c>
      <c r="AN204">
        <v>16</v>
      </c>
      <c r="AO204" t="s">
        <v>47</v>
      </c>
      <c r="AP204">
        <v>6</v>
      </c>
      <c r="AQ204" t="s">
        <v>48</v>
      </c>
      <c r="AT204">
        <v>13</v>
      </c>
      <c r="AU204" t="s">
        <v>50</v>
      </c>
      <c r="AX204">
        <v>31</v>
      </c>
      <c r="AY204" t="s">
        <v>52</v>
      </c>
      <c r="AZ204">
        <v>10</v>
      </c>
      <c r="BA204" t="s">
        <v>53</v>
      </c>
      <c r="BB204">
        <v>8</v>
      </c>
      <c r="BC204" t="s">
        <v>54</v>
      </c>
      <c r="BD204">
        <v>3</v>
      </c>
      <c r="BE204" t="s">
        <v>55</v>
      </c>
      <c r="BF204">
        <v>5</v>
      </c>
      <c r="BG204" t="s">
        <v>56</v>
      </c>
      <c r="BH204">
        <v>31</v>
      </c>
      <c r="BI204" t="s">
        <v>57</v>
      </c>
      <c r="BJ204">
        <v>9</v>
      </c>
      <c r="BK204" t="s">
        <v>58</v>
      </c>
      <c r="BL204">
        <v>15</v>
      </c>
      <c r="BM204" t="s">
        <v>59</v>
      </c>
      <c r="BN204">
        <v>11</v>
      </c>
      <c r="BO204" t="s">
        <v>60</v>
      </c>
      <c r="BP204">
        <v>8</v>
      </c>
      <c r="BQ204" t="s">
        <v>61</v>
      </c>
      <c r="BR204">
        <v>7</v>
      </c>
      <c r="BS204" t="s">
        <v>62</v>
      </c>
      <c r="BT204">
        <v>17</v>
      </c>
      <c r="BU204" t="s">
        <v>63</v>
      </c>
      <c r="BV204">
        <v>23</v>
      </c>
      <c r="BW204" t="s">
        <v>64</v>
      </c>
      <c r="BX204">
        <v>61</v>
      </c>
      <c r="BY204" t="s">
        <v>65</v>
      </c>
      <c r="BZ204">
        <v>38</v>
      </c>
      <c r="CA204" t="s">
        <v>66</v>
      </c>
      <c r="CB204">
        <v>16</v>
      </c>
      <c r="CC204" t="s">
        <v>67</v>
      </c>
      <c r="CD204">
        <v>38</v>
      </c>
      <c r="CE204" t="s">
        <v>68</v>
      </c>
      <c r="CF204">
        <v>36</v>
      </c>
      <c r="CG204" t="s">
        <v>69</v>
      </c>
      <c r="CH204">
        <v>28</v>
      </c>
      <c r="CI204" t="s">
        <v>70</v>
      </c>
      <c r="CJ204">
        <v>52</v>
      </c>
      <c r="CK204" t="s">
        <v>71</v>
      </c>
      <c r="CL204">
        <v>51</v>
      </c>
      <c r="CM204" t="s">
        <v>72</v>
      </c>
      <c r="CN204">
        <v>55</v>
      </c>
      <c r="CO204" t="s">
        <v>73</v>
      </c>
      <c r="CP204">
        <v>61</v>
      </c>
      <c r="CQ204" t="s">
        <v>74</v>
      </c>
      <c r="CR204">
        <v>37</v>
      </c>
      <c r="CS204" t="s">
        <v>75</v>
      </c>
      <c r="CT204">
        <v>32</v>
      </c>
      <c r="CU204" t="s">
        <v>76</v>
      </c>
      <c r="CV204">
        <v>50</v>
      </c>
      <c r="CW204" t="s">
        <v>77</v>
      </c>
      <c r="CX204">
        <v>59</v>
      </c>
      <c r="CY204" t="s">
        <v>78</v>
      </c>
      <c r="CZ204">
        <v>48</v>
      </c>
      <c r="DA204" t="s">
        <v>79</v>
      </c>
      <c r="DD204">
        <v>61</v>
      </c>
      <c r="DE204" t="s">
        <v>81</v>
      </c>
      <c r="DF204">
        <v>63</v>
      </c>
      <c r="DG204" t="s">
        <v>82</v>
      </c>
      <c r="DH204">
        <v>36</v>
      </c>
      <c r="DI204" t="s">
        <v>83</v>
      </c>
      <c r="DJ204">
        <v>40</v>
      </c>
      <c r="DK204" t="s">
        <v>84</v>
      </c>
      <c r="DL204">
        <v>56</v>
      </c>
      <c r="DM204" t="s">
        <v>85</v>
      </c>
      <c r="DN204">
        <v>32</v>
      </c>
      <c r="DO204" t="s">
        <v>86</v>
      </c>
      <c r="DP204">
        <v>70</v>
      </c>
      <c r="DQ204" t="s">
        <v>87</v>
      </c>
      <c r="DR204">
        <v>47</v>
      </c>
      <c r="DS204" t="s">
        <v>88</v>
      </c>
      <c r="DT204">
        <v>58</v>
      </c>
      <c r="DU204" t="s">
        <v>89</v>
      </c>
      <c r="DV204">
        <v>50</v>
      </c>
      <c r="DW204" t="s">
        <v>90</v>
      </c>
      <c r="DX204">
        <v>51</v>
      </c>
      <c r="DY204" t="s">
        <v>91</v>
      </c>
      <c r="DZ204">
        <v>30</v>
      </c>
      <c r="EA204" t="s">
        <v>92</v>
      </c>
      <c r="EB204">
        <v>40</v>
      </c>
      <c r="EC204" t="s">
        <v>93</v>
      </c>
      <c r="ED204">
        <v>69</v>
      </c>
      <c r="EE204" t="s">
        <v>94</v>
      </c>
      <c r="EF204">
        <v>44</v>
      </c>
      <c r="EG204" t="s">
        <v>95</v>
      </c>
      <c r="QY204">
        <f t="shared" si="74"/>
        <v>38</v>
      </c>
      <c r="QZ204">
        <f t="shared" si="75"/>
        <v>2019</v>
      </c>
      <c r="RA204" s="2">
        <f t="shared" si="76"/>
        <v>43723</v>
      </c>
      <c r="RB204" s="1">
        <f t="shared" si="77"/>
        <v>54</v>
      </c>
      <c r="RC204" s="1">
        <f t="shared" si="79"/>
        <v>54</v>
      </c>
      <c r="RD204" s="1">
        <f t="shared" si="80"/>
        <v>42</v>
      </c>
      <c r="RE204" s="1">
        <f t="shared" si="81"/>
        <v>31</v>
      </c>
      <c r="RF204" s="1">
        <f t="shared" si="82"/>
        <v>63</v>
      </c>
      <c r="RG204" s="23">
        <f t="shared" si="83"/>
        <v>59</v>
      </c>
      <c r="RH204" s="1">
        <f t="shared" si="84"/>
        <v>61</v>
      </c>
      <c r="RI204" s="1">
        <f t="shared" si="85"/>
        <v>68</v>
      </c>
      <c r="RJ204" s="1">
        <f t="shared" si="86"/>
        <v>41</v>
      </c>
      <c r="RK204" s="1">
        <f t="shared" si="87"/>
        <v>55</v>
      </c>
      <c r="RL204" s="1">
        <f t="shared" si="88"/>
        <v>54</v>
      </c>
      <c r="RM204" s="1">
        <f t="shared" si="89"/>
        <v>74</v>
      </c>
      <c r="RN204" s="1">
        <f t="shared" si="90"/>
        <v>50</v>
      </c>
      <c r="RO204" s="1">
        <f t="shared" si="91"/>
        <v>64</v>
      </c>
      <c r="RP204" s="1">
        <f t="shared" si="92"/>
        <v>35</v>
      </c>
      <c r="RQ204" s="1">
        <f t="shared" si="93"/>
        <v>65</v>
      </c>
      <c r="RR204" s="1">
        <f t="shared" si="94"/>
        <v>62</v>
      </c>
      <c r="RS204" s="1">
        <f t="shared" si="78"/>
        <v>75</v>
      </c>
      <c r="RT204" s="1">
        <f t="shared" si="95"/>
        <v>67</v>
      </c>
    </row>
    <row r="205" spans="1:488" x14ac:dyDescent="0.25">
      <c r="A205">
        <f t="shared" ref="A205:A259" si="96">WEEKNUM(C205,1)</f>
        <v>37</v>
      </c>
      <c r="B205">
        <f t="shared" ref="B205:B259" si="97">YEAR(C205)</f>
        <v>2019</v>
      </c>
      <c r="C205" s="2">
        <v>43716</v>
      </c>
      <c r="D205">
        <v>10</v>
      </c>
      <c r="E205" t="s">
        <v>29</v>
      </c>
      <c r="F205">
        <v>45</v>
      </c>
      <c r="G205" t="s">
        <v>30</v>
      </c>
      <c r="H205">
        <v>33</v>
      </c>
      <c r="I205" t="s">
        <v>31</v>
      </c>
      <c r="J205">
        <v>9</v>
      </c>
      <c r="K205" t="s">
        <v>32</v>
      </c>
      <c r="L205">
        <v>3</v>
      </c>
      <c r="M205" t="s">
        <v>33</v>
      </c>
      <c r="N205">
        <v>18</v>
      </c>
      <c r="O205" t="s">
        <v>34</v>
      </c>
      <c r="P205">
        <v>19</v>
      </c>
      <c r="Q205" t="s">
        <v>35</v>
      </c>
      <c r="R205">
        <v>16</v>
      </c>
      <c r="S205" t="s">
        <v>36</v>
      </c>
      <c r="T205">
        <v>4</v>
      </c>
      <c r="U205" t="s">
        <v>37</v>
      </c>
      <c r="V205">
        <v>5</v>
      </c>
      <c r="W205" t="s">
        <v>38</v>
      </c>
      <c r="X205">
        <v>4</v>
      </c>
      <c r="Y205" t="s">
        <v>39</v>
      </c>
      <c r="Z205">
        <v>10</v>
      </c>
      <c r="AA205" t="s">
        <v>40</v>
      </c>
      <c r="AB205">
        <v>8</v>
      </c>
      <c r="AC205" t="s">
        <v>41</v>
      </c>
      <c r="AD205">
        <v>11</v>
      </c>
      <c r="AE205" t="s">
        <v>42</v>
      </c>
      <c r="AF205">
        <v>8</v>
      </c>
      <c r="AG205" t="s">
        <v>43</v>
      </c>
      <c r="AH205">
        <v>8</v>
      </c>
      <c r="AI205" t="s">
        <v>44</v>
      </c>
      <c r="AJ205">
        <v>9</v>
      </c>
      <c r="AK205" t="s">
        <v>45</v>
      </c>
      <c r="AL205">
        <v>8</v>
      </c>
      <c r="AM205" t="s">
        <v>46</v>
      </c>
      <c r="AN205">
        <v>13</v>
      </c>
      <c r="AO205" t="s">
        <v>47</v>
      </c>
      <c r="AP205">
        <v>6</v>
      </c>
      <c r="AQ205" t="s">
        <v>48</v>
      </c>
      <c r="AT205">
        <v>14</v>
      </c>
      <c r="AU205" t="s">
        <v>50</v>
      </c>
      <c r="AX205">
        <v>24</v>
      </c>
      <c r="AY205" t="s">
        <v>52</v>
      </c>
      <c r="AZ205">
        <v>10</v>
      </c>
      <c r="BA205" t="s">
        <v>53</v>
      </c>
      <c r="BB205">
        <v>8</v>
      </c>
      <c r="BC205" t="s">
        <v>54</v>
      </c>
      <c r="BD205">
        <v>4</v>
      </c>
      <c r="BE205" t="s">
        <v>55</v>
      </c>
      <c r="BF205">
        <v>5</v>
      </c>
      <c r="BG205" t="s">
        <v>56</v>
      </c>
      <c r="BH205">
        <v>28</v>
      </c>
      <c r="BI205" t="s">
        <v>57</v>
      </c>
      <c r="BJ205">
        <v>7</v>
      </c>
      <c r="BK205" t="s">
        <v>58</v>
      </c>
      <c r="BL205">
        <v>19</v>
      </c>
      <c r="BM205" t="s">
        <v>59</v>
      </c>
      <c r="BN205">
        <v>12</v>
      </c>
      <c r="BO205" t="s">
        <v>60</v>
      </c>
      <c r="BP205">
        <v>11</v>
      </c>
      <c r="BQ205" t="s">
        <v>61</v>
      </c>
      <c r="BR205">
        <v>18</v>
      </c>
      <c r="BS205" t="s">
        <v>62</v>
      </c>
      <c r="BT205">
        <v>15</v>
      </c>
      <c r="BU205" t="s">
        <v>63</v>
      </c>
      <c r="BV205">
        <v>24</v>
      </c>
      <c r="BW205" t="s">
        <v>64</v>
      </c>
      <c r="BX205">
        <v>62</v>
      </c>
      <c r="BY205" t="s">
        <v>65</v>
      </c>
      <c r="BZ205">
        <v>33</v>
      </c>
      <c r="CA205" t="s">
        <v>66</v>
      </c>
      <c r="CB205">
        <v>20</v>
      </c>
      <c r="CC205" t="s">
        <v>67</v>
      </c>
      <c r="CD205">
        <v>40</v>
      </c>
      <c r="CE205" t="s">
        <v>68</v>
      </c>
      <c r="CF205">
        <v>36</v>
      </c>
      <c r="CG205" t="s">
        <v>69</v>
      </c>
      <c r="CH205">
        <v>28</v>
      </c>
      <c r="CI205" t="s">
        <v>70</v>
      </c>
      <c r="CJ205">
        <v>51</v>
      </c>
      <c r="CK205" t="s">
        <v>71</v>
      </c>
      <c r="CL205">
        <v>47</v>
      </c>
      <c r="CM205" t="s">
        <v>72</v>
      </c>
      <c r="CN205">
        <v>48</v>
      </c>
      <c r="CO205" t="s">
        <v>73</v>
      </c>
      <c r="CP205">
        <v>63</v>
      </c>
      <c r="CQ205" t="s">
        <v>74</v>
      </c>
      <c r="CR205">
        <v>35</v>
      </c>
      <c r="CS205" t="s">
        <v>75</v>
      </c>
      <c r="CT205">
        <v>33</v>
      </c>
      <c r="CU205" t="s">
        <v>76</v>
      </c>
      <c r="CV205">
        <v>51</v>
      </c>
      <c r="CW205" t="s">
        <v>77</v>
      </c>
      <c r="CX205">
        <v>53</v>
      </c>
      <c r="CY205" t="s">
        <v>78</v>
      </c>
      <c r="CZ205">
        <v>42</v>
      </c>
      <c r="DA205" t="s">
        <v>79</v>
      </c>
      <c r="DD205">
        <v>61</v>
      </c>
      <c r="DE205" t="s">
        <v>81</v>
      </c>
      <c r="DF205">
        <v>70</v>
      </c>
      <c r="DG205" t="s">
        <v>82</v>
      </c>
      <c r="DH205">
        <v>45</v>
      </c>
      <c r="DI205" t="s">
        <v>83</v>
      </c>
      <c r="DJ205">
        <v>38</v>
      </c>
      <c r="DK205" t="s">
        <v>84</v>
      </c>
      <c r="DL205">
        <v>58</v>
      </c>
      <c r="DM205" t="s">
        <v>85</v>
      </c>
      <c r="DN205">
        <v>30</v>
      </c>
      <c r="DO205" t="s">
        <v>86</v>
      </c>
      <c r="DP205">
        <v>70</v>
      </c>
      <c r="DQ205" t="s">
        <v>87</v>
      </c>
      <c r="DR205">
        <v>50</v>
      </c>
      <c r="DS205" t="s">
        <v>88</v>
      </c>
      <c r="DT205">
        <v>63</v>
      </c>
      <c r="DU205" t="s">
        <v>89</v>
      </c>
      <c r="DV205">
        <v>46</v>
      </c>
      <c r="DW205" t="s">
        <v>90</v>
      </c>
      <c r="DX205">
        <v>57</v>
      </c>
      <c r="DY205" t="s">
        <v>91</v>
      </c>
      <c r="DZ205">
        <v>34</v>
      </c>
      <c r="EA205" t="s">
        <v>92</v>
      </c>
      <c r="EB205">
        <v>49</v>
      </c>
      <c r="EC205" t="s">
        <v>93</v>
      </c>
      <c r="ED205">
        <v>73</v>
      </c>
      <c r="EE205" t="s">
        <v>94</v>
      </c>
      <c r="EF205">
        <v>46</v>
      </c>
      <c r="EG205" t="s">
        <v>95</v>
      </c>
      <c r="QY205">
        <f t="shared" ref="QY205:QY259" si="98">A205</f>
        <v>37</v>
      </c>
      <c r="QZ205">
        <f t="shared" ref="QZ205:QZ259" si="99">B205</f>
        <v>2019</v>
      </c>
      <c r="RA205" s="2">
        <f t="shared" ref="RA205:RA259" si="100">C205</f>
        <v>43716</v>
      </c>
      <c r="RB205" s="1">
        <f t="shared" ref="RB205:RB258" si="101">D205+F205</f>
        <v>55</v>
      </c>
      <c r="RC205" s="1">
        <f t="shared" si="79"/>
        <v>52</v>
      </c>
      <c r="RD205" s="1">
        <f t="shared" si="80"/>
        <v>41</v>
      </c>
      <c r="RE205" s="1">
        <f t="shared" si="81"/>
        <v>32</v>
      </c>
      <c r="RF205" s="1">
        <f t="shared" si="82"/>
        <v>61</v>
      </c>
      <c r="RG205" s="23">
        <f t="shared" si="83"/>
        <v>55</v>
      </c>
      <c r="RH205" s="1">
        <f t="shared" si="84"/>
        <v>59</v>
      </c>
      <c r="RI205" s="1">
        <f t="shared" si="85"/>
        <v>71</v>
      </c>
      <c r="RJ205" s="1">
        <f t="shared" si="86"/>
        <v>42</v>
      </c>
      <c r="RK205" s="1">
        <f t="shared" si="87"/>
        <v>59</v>
      </c>
      <c r="RL205" s="1">
        <f t="shared" si="88"/>
        <v>48</v>
      </c>
      <c r="RM205" s="1">
        <f t="shared" si="89"/>
        <v>75</v>
      </c>
      <c r="RN205" s="1">
        <f t="shared" si="90"/>
        <v>48</v>
      </c>
      <c r="RO205" s="1">
        <f t="shared" si="91"/>
        <v>66</v>
      </c>
      <c r="RP205" s="1">
        <f t="shared" si="92"/>
        <v>34</v>
      </c>
      <c r="RQ205" s="1">
        <f t="shared" si="93"/>
        <v>65</v>
      </c>
      <c r="RR205" s="1">
        <f t="shared" si="94"/>
        <v>69</v>
      </c>
      <c r="RS205" s="1">
        <f t="shared" si="78"/>
        <v>66</v>
      </c>
      <c r="RT205" s="1">
        <f t="shared" si="95"/>
        <v>70</v>
      </c>
    </row>
    <row r="206" spans="1:488" x14ac:dyDescent="0.25">
      <c r="A206">
        <f t="shared" si="96"/>
        <v>36</v>
      </c>
      <c r="B206">
        <f t="shared" si="97"/>
        <v>2019</v>
      </c>
      <c r="C206" s="2">
        <v>43709</v>
      </c>
      <c r="D206">
        <v>9</v>
      </c>
      <c r="E206" t="s">
        <v>29</v>
      </c>
      <c r="F206">
        <v>46</v>
      </c>
      <c r="G206" t="s">
        <v>30</v>
      </c>
      <c r="H206">
        <v>32</v>
      </c>
      <c r="I206" t="s">
        <v>31</v>
      </c>
      <c r="J206">
        <v>10</v>
      </c>
      <c r="K206" t="s">
        <v>32</v>
      </c>
      <c r="L206">
        <v>3</v>
      </c>
      <c r="M206" t="s">
        <v>33</v>
      </c>
      <c r="N206">
        <v>24</v>
      </c>
      <c r="O206" t="s">
        <v>34</v>
      </c>
      <c r="P206">
        <v>19</v>
      </c>
      <c r="Q206" t="s">
        <v>35</v>
      </c>
      <c r="R206">
        <v>15</v>
      </c>
      <c r="S206" t="s">
        <v>36</v>
      </c>
      <c r="T206">
        <v>5</v>
      </c>
      <c r="U206" t="s">
        <v>37</v>
      </c>
      <c r="V206">
        <v>7</v>
      </c>
      <c r="W206" t="s">
        <v>38</v>
      </c>
      <c r="X206">
        <v>5</v>
      </c>
      <c r="Y206" t="s">
        <v>39</v>
      </c>
      <c r="Z206">
        <v>9</v>
      </c>
      <c r="AA206" t="s">
        <v>40</v>
      </c>
      <c r="AB206">
        <v>7</v>
      </c>
      <c r="AC206" t="s">
        <v>41</v>
      </c>
      <c r="AD206">
        <v>11</v>
      </c>
      <c r="AE206" t="s">
        <v>42</v>
      </c>
      <c r="AF206">
        <v>7</v>
      </c>
      <c r="AG206" t="s">
        <v>43</v>
      </c>
      <c r="AH206">
        <v>6</v>
      </c>
      <c r="AI206" t="s">
        <v>44</v>
      </c>
      <c r="AJ206">
        <v>8</v>
      </c>
      <c r="AK206" t="s">
        <v>45</v>
      </c>
      <c r="AL206">
        <v>8</v>
      </c>
      <c r="AM206" t="s">
        <v>46</v>
      </c>
      <c r="AN206">
        <v>16</v>
      </c>
      <c r="AO206" t="s">
        <v>47</v>
      </c>
      <c r="AP206">
        <v>6</v>
      </c>
      <c r="AQ206" t="s">
        <v>48</v>
      </c>
      <c r="AT206">
        <v>15</v>
      </c>
      <c r="AU206" t="s">
        <v>50</v>
      </c>
      <c r="AV206">
        <v>4</v>
      </c>
      <c r="AW206" t="s">
        <v>51</v>
      </c>
      <c r="AX206">
        <v>22</v>
      </c>
      <c r="AY206" t="s">
        <v>52</v>
      </c>
      <c r="AZ206">
        <v>12</v>
      </c>
      <c r="BA206" t="s">
        <v>53</v>
      </c>
      <c r="BB206">
        <v>7</v>
      </c>
      <c r="BC206" t="s">
        <v>54</v>
      </c>
      <c r="BD206">
        <v>4</v>
      </c>
      <c r="BE206" t="s">
        <v>55</v>
      </c>
      <c r="BF206">
        <v>8</v>
      </c>
      <c r="BG206" t="s">
        <v>56</v>
      </c>
      <c r="BH206">
        <v>32</v>
      </c>
      <c r="BI206" t="s">
        <v>57</v>
      </c>
      <c r="BJ206">
        <v>4</v>
      </c>
      <c r="BK206" t="s">
        <v>58</v>
      </c>
      <c r="BL206">
        <v>13</v>
      </c>
      <c r="BM206" t="s">
        <v>59</v>
      </c>
      <c r="BN206">
        <v>14</v>
      </c>
      <c r="BO206" t="s">
        <v>60</v>
      </c>
      <c r="BP206">
        <v>11</v>
      </c>
      <c r="BQ206" t="s">
        <v>61</v>
      </c>
      <c r="BR206">
        <v>15</v>
      </c>
      <c r="BS206" t="s">
        <v>62</v>
      </c>
      <c r="BT206">
        <v>14</v>
      </c>
      <c r="BU206" t="s">
        <v>63</v>
      </c>
      <c r="BV206">
        <v>23</v>
      </c>
      <c r="BW206" t="s">
        <v>64</v>
      </c>
      <c r="BX206">
        <v>57</v>
      </c>
      <c r="BY206" t="s">
        <v>65</v>
      </c>
      <c r="BZ206">
        <v>38</v>
      </c>
      <c r="CA206" t="s">
        <v>66</v>
      </c>
      <c r="CB206">
        <v>23</v>
      </c>
      <c r="CC206" t="s">
        <v>67</v>
      </c>
      <c r="CD206">
        <v>45</v>
      </c>
      <c r="CE206" t="s">
        <v>68</v>
      </c>
      <c r="CF206">
        <v>39</v>
      </c>
      <c r="CG206" t="s">
        <v>69</v>
      </c>
      <c r="CH206">
        <v>28</v>
      </c>
      <c r="CI206" t="s">
        <v>70</v>
      </c>
      <c r="CJ206">
        <v>51</v>
      </c>
      <c r="CK206" t="s">
        <v>71</v>
      </c>
      <c r="CL206">
        <v>46</v>
      </c>
      <c r="CM206" t="s">
        <v>72</v>
      </c>
      <c r="CN206">
        <v>54</v>
      </c>
      <c r="CO206" t="s">
        <v>73</v>
      </c>
      <c r="CP206">
        <v>55</v>
      </c>
      <c r="CQ206" t="s">
        <v>74</v>
      </c>
      <c r="CR206">
        <v>34</v>
      </c>
      <c r="CS206" t="s">
        <v>75</v>
      </c>
      <c r="CT206">
        <v>37</v>
      </c>
      <c r="CU206" t="s">
        <v>76</v>
      </c>
      <c r="CV206">
        <v>50</v>
      </c>
      <c r="CW206" t="s">
        <v>77</v>
      </c>
      <c r="CX206">
        <v>52</v>
      </c>
      <c r="CY206" t="s">
        <v>78</v>
      </c>
      <c r="CZ206">
        <v>40</v>
      </c>
      <c r="DA206" t="s">
        <v>79</v>
      </c>
      <c r="DD206">
        <v>64</v>
      </c>
      <c r="DE206" t="s">
        <v>81</v>
      </c>
      <c r="DF206">
        <v>61</v>
      </c>
      <c r="DG206" t="s">
        <v>82</v>
      </c>
      <c r="DH206">
        <v>46</v>
      </c>
      <c r="DI206" t="s">
        <v>83</v>
      </c>
      <c r="DJ206">
        <v>47</v>
      </c>
      <c r="DK206" t="s">
        <v>84</v>
      </c>
      <c r="DL206">
        <v>57</v>
      </c>
      <c r="DM206" t="s">
        <v>85</v>
      </c>
      <c r="DN206">
        <v>31</v>
      </c>
      <c r="DO206" t="s">
        <v>86</v>
      </c>
      <c r="DP206">
        <v>63</v>
      </c>
      <c r="DQ206" t="s">
        <v>87</v>
      </c>
      <c r="DR206">
        <v>50</v>
      </c>
      <c r="DS206" t="s">
        <v>88</v>
      </c>
      <c r="DT206">
        <v>48</v>
      </c>
      <c r="DU206" t="s">
        <v>89</v>
      </c>
      <c r="DV206">
        <v>46</v>
      </c>
      <c r="DW206" t="s">
        <v>90</v>
      </c>
      <c r="DX206">
        <v>61</v>
      </c>
      <c r="DY206" t="s">
        <v>91</v>
      </c>
      <c r="DZ206">
        <v>31</v>
      </c>
      <c r="EA206" t="s">
        <v>92</v>
      </c>
      <c r="EB206">
        <v>50</v>
      </c>
      <c r="EC206" t="s">
        <v>93</v>
      </c>
      <c r="ED206">
        <v>74</v>
      </c>
      <c r="EE206" t="s">
        <v>94</v>
      </c>
      <c r="EF206">
        <v>47</v>
      </c>
      <c r="EG206" t="s">
        <v>95</v>
      </c>
      <c r="QY206">
        <f t="shared" si="98"/>
        <v>36</v>
      </c>
      <c r="QZ206">
        <f t="shared" si="99"/>
        <v>2019</v>
      </c>
      <c r="RA206" s="2">
        <f t="shared" si="100"/>
        <v>43709</v>
      </c>
      <c r="RB206" s="1">
        <f t="shared" si="101"/>
        <v>55</v>
      </c>
      <c r="RC206" s="1">
        <f t="shared" si="79"/>
        <v>57</v>
      </c>
      <c r="RD206" s="1">
        <f t="shared" si="80"/>
        <v>46</v>
      </c>
      <c r="RE206" s="1">
        <f t="shared" si="81"/>
        <v>33</v>
      </c>
      <c r="RF206" s="1">
        <f t="shared" si="82"/>
        <v>60</v>
      </c>
      <c r="RG206" s="23">
        <f t="shared" si="83"/>
        <v>53</v>
      </c>
      <c r="RH206" s="1">
        <f t="shared" si="84"/>
        <v>65</v>
      </c>
      <c r="RI206" s="1">
        <f t="shared" si="85"/>
        <v>62</v>
      </c>
      <c r="RJ206" s="1">
        <f t="shared" si="86"/>
        <v>45</v>
      </c>
      <c r="RK206" s="1">
        <f t="shared" si="87"/>
        <v>58</v>
      </c>
      <c r="RL206" s="1">
        <f t="shared" si="88"/>
        <v>46</v>
      </c>
      <c r="RM206" s="1">
        <f t="shared" si="89"/>
        <v>79</v>
      </c>
      <c r="RN206" s="1">
        <f t="shared" si="90"/>
        <v>59</v>
      </c>
      <c r="RO206" s="1">
        <f t="shared" si="91"/>
        <v>64</v>
      </c>
      <c r="RP206" s="1">
        <f t="shared" si="92"/>
        <v>35</v>
      </c>
      <c r="RQ206" s="1">
        <f t="shared" si="93"/>
        <v>59</v>
      </c>
      <c r="RR206" s="1">
        <f t="shared" si="94"/>
        <v>75</v>
      </c>
      <c r="RS206" s="1">
        <f t="shared" si="78"/>
        <v>68</v>
      </c>
      <c r="RT206" s="1">
        <f t="shared" si="95"/>
        <v>70</v>
      </c>
    </row>
    <row r="207" spans="1:488" x14ac:dyDescent="0.25">
      <c r="A207">
        <f t="shared" si="96"/>
        <v>35</v>
      </c>
      <c r="B207">
        <f t="shared" si="97"/>
        <v>2019</v>
      </c>
      <c r="C207" s="2">
        <v>43702</v>
      </c>
      <c r="D207">
        <v>9</v>
      </c>
      <c r="E207" t="s">
        <v>29</v>
      </c>
      <c r="F207">
        <v>46</v>
      </c>
      <c r="G207" t="s">
        <v>30</v>
      </c>
      <c r="H207">
        <v>32</v>
      </c>
      <c r="I207" t="s">
        <v>31</v>
      </c>
      <c r="J207">
        <v>10</v>
      </c>
      <c r="K207" t="s">
        <v>32</v>
      </c>
      <c r="L207">
        <v>3</v>
      </c>
      <c r="M207" t="s">
        <v>33</v>
      </c>
      <c r="N207">
        <v>16</v>
      </c>
      <c r="O207" t="s">
        <v>34</v>
      </c>
      <c r="P207">
        <v>16</v>
      </c>
      <c r="Q207" t="s">
        <v>35</v>
      </c>
      <c r="R207">
        <v>10</v>
      </c>
      <c r="S207" t="s">
        <v>36</v>
      </c>
      <c r="T207">
        <v>4</v>
      </c>
      <c r="U207" t="s">
        <v>37</v>
      </c>
      <c r="V207">
        <v>8</v>
      </c>
      <c r="W207" t="s">
        <v>38</v>
      </c>
      <c r="X207">
        <v>4</v>
      </c>
      <c r="Y207" t="s">
        <v>39</v>
      </c>
      <c r="Z207">
        <v>10</v>
      </c>
      <c r="AA207" t="s">
        <v>40</v>
      </c>
      <c r="AB207">
        <v>7</v>
      </c>
      <c r="AC207" t="s">
        <v>41</v>
      </c>
      <c r="AD207">
        <v>8</v>
      </c>
      <c r="AE207" t="s">
        <v>42</v>
      </c>
      <c r="AF207">
        <v>10</v>
      </c>
      <c r="AG207" t="s">
        <v>43</v>
      </c>
      <c r="AH207">
        <v>7</v>
      </c>
      <c r="AI207" t="s">
        <v>44</v>
      </c>
      <c r="AJ207">
        <v>6</v>
      </c>
      <c r="AK207" t="s">
        <v>45</v>
      </c>
      <c r="AL207">
        <v>7</v>
      </c>
      <c r="AM207" t="s">
        <v>46</v>
      </c>
      <c r="AN207">
        <v>14</v>
      </c>
      <c r="AO207" t="s">
        <v>47</v>
      </c>
      <c r="AP207">
        <v>7</v>
      </c>
      <c r="AQ207" t="s">
        <v>48</v>
      </c>
      <c r="AT207">
        <v>12</v>
      </c>
      <c r="AU207" t="s">
        <v>50</v>
      </c>
      <c r="AV207">
        <v>5</v>
      </c>
      <c r="AW207" t="s">
        <v>51</v>
      </c>
      <c r="AX207">
        <v>19</v>
      </c>
      <c r="AY207" t="s">
        <v>52</v>
      </c>
      <c r="AZ207">
        <v>10</v>
      </c>
      <c r="BA207" t="s">
        <v>53</v>
      </c>
      <c r="BB207">
        <v>7</v>
      </c>
      <c r="BC207" t="s">
        <v>54</v>
      </c>
      <c r="BD207">
        <v>2</v>
      </c>
      <c r="BE207" t="s">
        <v>55</v>
      </c>
      <c r="BF207">
        <v>4</v>
      </c>
      <c r="BG207" t="s">
        <v>56</v>
      </c>
      <c r="BH207">
        <v>35</v>
      </c>
      <c r="BI207" t="s">
        <v>57</v>
      </c>
      <c r="BJ207">
        <v>2</v>
      </c>
      <c r="BK207" t="s">
        <v>58</v>
      </c>
      <c r="BL207">
        <v>17</v>
      </c>
      <c r="BM207" t="s">
        <v>59</v>
      </c>
      <c r="BN207">
        <v>13</v>
      </c>
      <c r="BO207" t="s">
        <v>60</v>
      </c>
      <c r="BP207">
        <v>7</v>
      </c>
      <c r="BQ207" t="s">
        <v>61</v>
      </c>
      <c r="BR207">
        <v>13</v>
      </c>
      <c r="BS207" t="s">
        <v>62</v>
      </c>
      <c r="BT207">
        <v>14</v>
      </c>
      <c r="BU207" t="s">
        <v>63</v>
      </c>
      <c r="BV207">
        <v>20</v>
      </c>
      <c r="BW207" t="s">
        <v>64</v>
      </c>
      <c r="BX207">
        <v>55</v>
      </c>
      <c r="BY207" t="s">
        <v>65</v>
      </c>
      <c r="BZ207">
        <v>39</v>
      </c>
      <c r="CA207" t="s">
        <v>66</v>
      </c>
      <c r="CB207">
        <v>23</v>
      </c>
      <c r="CC207" t="s">
        <v>67</v>
      </c>
      <c r="CD207">
        <v>42</v>
      </c>
      <c r="CE207" t="s">
        <v>68</v>
      </c>
      <c r="CF207">
        <v>42</v>
      </c>
      <c r="CG207" t="s">
        <v>69</v>
      </c>
      <c r="CH207">
        <v>29</v>
      </c>
      <c r="CI207" t="s">
        <v>70</v>
      </c>
      <c r="CJ207">
        <v>52</v>
      </c>
      <c r="CK207" t="s">
        <v>71</v>
      </c>
      <c r="CL207">
        <v>46</v>
      </c>
      <c r="CM207" t="s">
        <v>72</v>
      </c>
      <c r="CN207">
        <v>56</v>
      </c>
      <c r="CO207" t="s">
        <v>73</v>
      </c>
      <c r="CP207">
        <v>55</v>
      </c>
      <c r="CQ207" t="s">
        <v>74</v>
      </c>
      <c r="CR207">
        <v>38</v>
      </c>
      <c r="CS207" t="s">
        <v>75</v>
      </c>
      <c r="CT207">
        <v>34</v>
      </c>
      <c r="CU207" t="s">
        <v>76</v>
      </c>
      <c r="CV207">
        <v>53</v>
      </c>
      <c r="CW207" t="s">
        <v>77</v>
      </c>
      <c r="CX207">
        <v>44</v>
      </c>
      <c r="CY207" t="s">
        <v>78</v>
      </c>
      <c r="CZ207">
        <v>41</v>
      </c>
      <c r="DA207" t="s">
        <v>79</v>
      </c>
      <c r="DD207">
        <v>61</v>
      </c>
      <c r="DE207" t="s">
        <v>81</v>
      </c>
      <c r="DF207">
        <v>71</v>
      </c>
      <c r="DG207" t="s">
        <v>82</v>
      </c>
      <c r="DH207">
        <v>46</v>
      </c>
      <c r="DI207" t="s">
        <v>83</v>
      </c>
      <c r="DJ207">
        <v>48</v>
      </c>
      <c r="DK207" t="s">
        <v>84</v>
      </c>
      <c r="DL207">
        <v>55</v>
      </c>
      <c r="DM207" t="s">
        <v>85</v>
      </c>
      <c r="DN207">
        <v>30</v>
      </c>
      <c r="DO207" t="s">
        <v>86</v>
      </c>
      <c r="DP207">
        <v>63</v>
      </c>
      <c r="DQ207" t="s">
        <v>87</v>
      </c>
      <c r="DR207">
        <v>50</v>
      </c>
      <c r="DS207" t="s">
        <v>88</v>
      </c>
      <c r="DT207">
        <v>55</v>
      </c>
      <c r="DU207" t="s">
        <v>89</v>
      </c>
      <c r="DV207">
        <v>41</v>
      </c>
      <c r="DW207" t="s">
        <v>90</v>
      </c>
      <c r="DX207">
        <v>59</v>
      </c>
      <c r="DY207" t="s">
        <v>91</v>
      </c>
      <c r="DZ207">
        <v>33</v>
      </c>
      <c r="EA207" t="s">
        <v>92</v>
      </c>
      <c r="EB207">
        <v>51</v>
      </c>
      <c r="EC207" t="s">
        <v>93</v>
      </c>
      <c r="ED207">
        <v>76</v>
      </c>
      <c r="EE207" t="s">
        <v>94</v>
      </c>
      <c r="EF207">
        <v>45</v>
      </c>
      <c r="EG207" t="s">
        <v>95</v>
      </c>
      <c r="QY207">
        <f t="shared" si="98"/>
        <v>35</v>
      </c>
      <c r="QZ207">
        <f t="shared" si="99"/>
        <v>2019</v>
      </c>
      <c r="RA207" s="2">
        <f t="shared" si="100"/>
        <v>43702</v>
      </c>
      <c r="RB207" s="1">
        <f t="shared" si="101"/>
        <v>55</v>
      </c>
      <c r="RC207" s="1">
        <f t="shared" si="79"/>
        <v>55</v>
      </c>
      <c r="RD207" s="1">
        <f t="shared" si="80"/>
        <v>50</v>
      </c>
      <c r="RE207" s="1">
        <f t="shared" si="81"/>
        <v>33</v>
      </c>
      <c r="RF207" s="1">
        <f t="shared" si="82"/>
        <v>62</v>
      </c>
      <c r="RG207" s="23">
        <f t="shared" si="83"/>
        <v>53</v>
      </c>
      <c r="RH207" s="1">
        <f t="shared" si="84"/>
        <v>64</v>
      </c>
      <c r="RI207" s="1">
        <f t="shared" si="85"/>
        <v>65</v>
      </c>
      <c r="RJ207" s="1">
        <f t="shared" si="86"/>
        <v>40</v>
      </c>
      <c r="RK207" s="1">
        <f t="shared" si="87"/>
        <v>60</v>
      </c>
      <c r="RL207" s="1">
        <f t="shared" si="88"/>
        <v>48</v>
      </c>
      <c r="RM207" s="1">
        <f t="shared" si="89"/>
        <v>73</v>
      </c>
      <c r="RN207" s="1">
        <f t="shared" si="90"/>
        <v>58</v>
      </c>
      <c r="RO207" s="1">
        <f t="shared" si="91"/>
        <v>62</v>
      </c>
      <c r="RP207" s="1">
        <f t="shared" si="92"/>
        <v>32</v>
      </c>
      <c r="RQ207" s="1">
        <f t="shared" si="93"/>
        <v>58</v>
      </c>
      <c r="RR207" s="1">
        <f t="shared" si="94"/>
        <v>72</v>
      </c>
      <c r="RS207" s="1">
        <f t="shared" si="78"/>
        <v>58</v>
      </c>
      <c r="RT207" s="1">
        <f t="shared" si="95"/>
        <v>65</v>
      </c>
    </row>
    <row r="208" spans="1:488" x14ac:dyDescent="0.25">
      <c r="A208">
        <f t="shared" si="96"/>
        <v>34</v>
      </c>
      <c r="B208">
        <f t="shared" si="97"/>
        <v>2019</v>
      </c>
      <c r="C208" s="2">
        <v>43695</v>
      </c>
      <c r="D208">
        <v>9</v>
      </c>
      <c r="E208" t="s">
        <v>29</v>
      </c>
      <c r="F208">
        <v>44</v>
      </c>
      <c r="G208" t="s">
        <v>30</v>
      </c>
      <c r="H208">
        <v>33</v>
      </c>
      <c r="I208" t="s">
        <v>31</v>
      </c>
      <c r="J208">
        <v>10</v>
      </c>
      <c r="K208" t="s">
        <v>32</v>
      </c>
      <c r="L208">
        <v>4</v>
      </c>
      <c r="M208" t="s">
        <v>33</v>
      </c>
      <c r="N208">
        <v>16</v>
      </c>
      <c r="O208" t="s">
        <v>34</v>
      </c>
      <c r="P208">
        <v>17</v>
      </c>
      <c r="Q208" t="s">
        <v>35</v>
      </c>
      <c r="R208">
        <v>10</v>
      </c>
      <c r="S208" t="s">
        <v>36</v>
      </c>
      <c r="T208">
        <v>4</v>
      </c>
      <c r="U208" t="s">
        <v>37</v>
      </c>
      <c r="V208">
        <v>6</v>
      </c>
      <c r="W208" t="s">
        <v>38</v>
      </c>
      <c r="X208">
        <v>4</v>
      </c>
      <c r="Y208" t="s">
        <v>39</v>
      </c>
      <c r="Z208">
        <v>10</v>
      </c>
      <c r="AA208" t="s">
        <v>40</v>
      </c>
      <c r="AB208">
        <v>5</v>
      </c>
      <c r="AC208" t="s">
        <v>41</v>
      </c>
      <c r="AD208">
        <v>8</v>
      </c>
      <c r="AE208" t="s">
        <v>42</v>
      </c>
      <c r="AF208">
        <v>6</v>
      </c>
      <c r="AG208" t="s">
        <v>43</v>
      </c>
      <c r="AH208">
        <v>10</v>
      </c>
      <c r="AI208" t="s">
        <v>44</v>
      </c>
      <c r="AJ208">
        <v>8</v>
      </c>
      <c r="AK208" t="s">
        <v>45</v>
      </c>
      <c r="AL208">
        <v>8</v>
      </c>
      <c r="AM208" t="s">
        <v>46</v>
      </c>
      <c r="AN208">
        <v>11</v>
      </c>
      <c r="AO208" t="s">
        <v>47</v>
      </c>
      <c r="AP208">
        <v>6</v>
      </c>
      <c r="AQ208" t="s">
        <v>48</v>
      </c>
      <c r="AT208">
        <v>10</v>
      </c>
      <c r="AU208" t="s">
        <v>50</v>
      </c>
      <c r="AV208">
        <v>6</v>
      </c>
      <c r="AW208" t="s">
        <v>51</v>
      </c>
      <c r="AX208">
        <v>24</v>
      </c>
      <c r="AY208" t="s">
        <v>52</v>
      </c>
      <c r="AZ208">
        <v>14</v>
      </c>
      <c r="BA208" t="s">
        <v>53</v>
      </c>
      <c r="BB208">
        <v>9</v>
      </c>
      <c r="BC208" t="s">
        <v>54</v>
      </c>
      <c r="BD208">
        <v>2</v>
      </c>
      <c r="BE208" t="s">
        <v>55</v>
      </c>
      <c r="BF208">
        <v>9</v>
      </c>
      <c r="BG208" t="s">
        <v>56</v>
      </c>
      <c r="BH208">
        <v>24</v>
      </c>
      <c r="BI208" t="s">
        <v>57</v>
      </c>
      <c r="BJ208">
        <v>8</v>
      </c>
      <c r="BK208" t="s">
        <v>58</v>
      </c>
      <c r="BL208">
        <v>15</v>
      </c>
      <c r="BM208" t="s">
        <v>59</v>
      </c>
      <c r="BN208">
        <v>14</v>
      </c>
      <c r="BO208" t="s">
        <v>60</v>
      </c>
      <c r="BP208">
        <v>6</v>
      </c>
      <c r="BQ208" t="s">
        <v>61</v>
      </c>
      <c r="BR208">
        <v>9</v>
      </c>
      <c r="BS208" t="s">
        <v>62</v>
      </c>
      <c r="BT208">
        <v>14</v>
      </c>
      <c r="BU208" t="s">
        <v>63</v>
      </c>
      <c r="BV208">
        <v>21</v>
      </c>
      <c r="BW208" t="s">
        <v>64</v>
      </c>
      <c r="BX208">
        <v>66</v>
      </c>
      <c r="BY208" t="s">
        <v>65</v>
      </c>
      <c r="BZ208">
        <v>38</v>
      </c>
      <c r="CA208" t="s">
        <v>66</v>
      </c>
      <c r="CB208">
        <v>32</v>
      </c>
      <c r="CC208" t="s">
        <v>67</v>
      </c>
      <c r="CD208">
        <v>45</v>
      </c>
      <c r="CE208" t="s">
        <v>68</v>
      </c>
      <c r="CF208">
        <v>34</v>
      </c>
      <c r="CG208" t="s">
        <v>69</v>
      </c>
      <c r="CH208">
        <v>29</v>
      </c>
      <c r="CI208" t="s">
        <v>70</v>
      </c>
      <c r="CJ208">
        <v>51</v>
      </c>
      <c r="CK208" t="s">
        <v>71</v>
      </c>
      <c r="CL208">
        <v>43</v>
      </c>
      <c r="CM208" t="s">
        <v>72</v>
      </c>
      <c r="CN208">
        <v>59</v>
      </c>
      <c r="CO208" t="s">
        <v>73</v>
      </c>
      <c r="CP208">
        <v>57</v>
      </c>
      <c r="CQ208" t="s">
        <v>74</v>
      </c>
      <c r="CR208">
        <v>40</v>
      </c>
      <c r="CS208" t="s">
        <v>75</v>
      </c>
      <c r="CT208">
        <v>33</v>
      </c>
      <c r="CU208" t="s">
        <v>76</v>
      </c>
      <c r="CV208">
        <v>52</v>
      </c>
      <c r="CW208" t="s">
        <v>77</v>
      </c>
      <c r="CX208">
        <v>53</v>
      </c>
      <c r="CY208" t="s">
        <v>78</v>
      </c>
      <c r="CZ208">
        <v>38</v>
      </c>
      <c r="DA208" t="s">
        <v>79</v>
      </c>
      <c r="DD208">
        <v>62</v>
      </c>
      <c r="DE208" t="s">
        <v>81</v>
      </c>
      <c r="DF208">
        <v>71</v>
      </c>
      <c r="DG208" t="s">
        <v>82</v>
      </c>
      <c r="DH208">
        <v>37</v>
      </c>
      <c r="DI208" t="s">
        <v>83</v>
      </c>
      <c r="DJ208">
        <v>48</v>
      </c>
      <c r="DK208" t="s">
        <v>84</v>
      </c>
      <c r="DL208">
        <v>54</v>
      </c>
      <c r="DM208" t="s">
        <v>85</v>
      </c>
      <c r="DN208">
        <v>27</v>
      </c>
      <c r="DO208" t="s">
        <v>86</v>
      </c>
      <c r="DP208">
        <v>46</v>
      </c>
      <c r="DQ208" t="s">
        <v>87</v>
      </c>
      <c r="DR208">
        <v>54</v>
      </c>
      <c r="DS208" t="s">
        <v>88</v>
      </c>
      <c r="DT208">
        <v>49</v>
      </c>
      <c r="DU208" t="s">
        <v>89</v>
      </c>
      <c r="DV208">
        <v>41</v>
      </c>
      <c r="DW208" t="s">
        <v>90</v>
      </c>
      <c r="DX208">
        <v>60</v>
      </c>
      <c r="DY208" t="s">
        <v>91</v>
      </c>
      <c r="DZ208">
        <v>40</v>
      </c>
      <c r="EA208" t="s">
        <v>92</v>
      </c>
      <c r="EB208">
        <v>60</v>
      </c>
      <c r="EC208" t="s">
        <v>93</v>
      </c>
      <c r="ED208">
        <v>73</v>
      </c>
      <c r="EE208" t="s">
        <v>94</v>
      </c>
      <c r="EF208">
        <v>44</v>
      </c>
      <c r="EG208" t="s">
        <v>95</v>
      </c>
      <c r="QY208">
        <f t="shared" si="98"/>
        <v>34</v>
      </c>
      <c r="QZ208">
        <f t="shared" si="99"/>
        <v>2019</v>
      </c>
      <c r="RA208" s="2">
        <f t="shared" si="100"/>
        <v>43695</v>
      </c>
      <c r="RB208" s="1">
        <f t="shared" si="101"/>
        <v>53</v>
      </c>
      <c r="RC208" s="1">
        <f t="shared" si="79"/>
        <v>55</v>
      </c>
      <c r="RD208" s="1">
        <f t="shared" si="80"/>
        <v>40</v>
      </c>
      <c r="RE208" s="1">
        <f t="shared" si="81"/>
        <v>33</v>
      </c>
      <c r="RF208" s="1">
        <f t="shared" si="82"/>
        <v>61</v>
      </c>
      <c r="RG208" s="23">
        <f t="shared" si="83"/>
        <v>48</v>
      </c>
      <c r="RH208" s="1">
        <f t="shared" si="84"/>
        <v>67</v>
      </c>
      <c r="RI208" s="1">
        <f t="shared" si="85"/>
        <v>63</v>
      </c>
      <c r="RJ208" s="1">
        <f t="shared" si="86"/>
        <v>41</v>
      </c>
      <c r="RK208" s="1">
        <f t="shared" si="87"/>
        <v>60</v>
      </c>
      <c r="RL208" s="1">
        <f t="shared" si="88"/>
        <v>44</v>
      </c>
      <c r="RM208" s="1">
        <f t="shared" si="89"/>
        <v>72</v>
      </c>
      <c r="RN208" s="1">
        <f t="shared" si="90"/>
        <v>62</v>
      </c>
      <c r="RO208" s="1">
        <f t="shared" si="91"/>
        <v>63</v>
      </c>
      <c r="RP208" s="1">
        <f t="shared" si="92"/>
        <v>29</v>
      </c>
      <c r="RQ208" s="1">
        <f t="shared" si="93"/>
        <v>56</v>
      </c>
      <c r="RR208" s="1">
        <f t="shared" si="94"/>
        <v>74</v>
      </c>
      <c r="RS208" s="1">
        <f t="shared" si="78"/>
        <v>64</v>
      </c>
      <c r="RT208" s="1">
        <f t="shared" si="95"/>
        <v>65</v>
      </c>
    </row>
    <row r="209" spans="1:488" x14ac:dyDescent="0.25">
      <c r="A209">
        <f t="shared" si="96"/>
        <v>33</v>
      </c>
      <c r="B209">
        <f t="shared" si="97"/>
        <v>2019</v>
      </c>
      <c r="C209" s="2">
        <v>43688</v>
      </c>
      <c r="D209">
        <v>8</v>
      </c>
      <c r="E209" t="s">
        <v>29</v>
      </c>
      <c r="F209">
        <v>46</v>
      </c>
      <c r="G209" t="s">
        <v>30</v>
      </c>
      <c r="H209">
        <v>33</v>
      </c>
      <c r="I209" t="s">
        <v>31</v>
      </c>
      <c r="J209">
        <v>10</v>
      </c>
      <c r="K209" t="s">
        <v>32</v>
      </c>
      <c r="L209">
        <v>3</v>
      </c>
      <c r="M209" t="s">
        <v>33</v>
      </c>
      <c r="N209">
        <v>14</v>
      </c>
      <c r="O209" t="s">
        <v>34</v>
      </c>
      <c r="P209">
        <v>18</v>
      </c>
      <c r="Q209" t="s">
        <v>35</v>
      </c>
      <c r="R209">
        <v>10</v>
      </c>
      <c r="S209" t="s">
        <v>36</v>
      </c>
      <c r="T209">
        <v>4</v>
      </c>
      <c r="U209" t="s">
        <v>37</v>
      </c>
      <c r="V209">
        <v>4</v>
      </c>
      <c r="W209" t="s">
        <v>38</v>
      </c>
      <c r="X209">
        <v>4</v>
      </c>
      <c r="Y209" t="s">
        <v>39</v>
      </c>
      <c r="Z209">
        <v>9</v>
      </c>
      <c r="AA209" t="s">
        <v>40</v>
      </c>
      <c r="AB209">
        <v>5</v>
      </c>
      <c r="AC209" t="s">
        <v>41</v>
      </c>
      <c r="AD209">
        <v>12</v>
      </c>
      <c r="AE209" t="s">
        <v>42</v>
      </c>
      <c r="AF209">
        <v>9</v>
      </c>
      <c r="AG209" t="s">
        <v>43</v>
      </c>
      <c r="AH209">
        <v>14</v>
      </c>
      <c r="AI209" t="s">
        <v>44</v>
      </c>
      <c r="AJ209">
        <v>7</v>
      </c>
      <c r="AK209" t="s">
        <v>45</v>
      </c>
      <c r="AL209">
        <v>8</v>
      </c>
      <c r="AM209" t="s">
        <v>46</v>
      </c>
      <c r="AN209">
        <v>12</v>
      </c>
      <c r="AO209" t="s">
        <v>47</v>
      </c>
      <c r="AP209">
        <v>5</v>
      </c>
      <c r="AQ209" t="s">
        <v>48</v>
      </c>
      <c r="AT209">
        <v>11</v>
      </c>
      <c r="AU209" t="s">
        <v>50</v>
      </c>
      <c r="AV209">
        <v>2</v>
      </c>
      <c r="AW209" t="s">
        <v>51</v>
      </c>
      <c r="AX209">
        <v>24</v>
      </c>
      <c r="AY209" t="s">
        <v>52</v>
      </c>
      <c r="AZ209">
        <v>8</v>
      </c>
      <c r="BA209" t="s">
        <v>53</v>
      </c>
      <c r="BB209">
        <v>9</v>
      </c>
      <c r="BC209" t="s">
        <v>54</v>
      </c>
      <c r="BD209">
        <v>3</v>
      </c>
      <c r="BE209" t="s">
        <v>55</v>
      </c>
      <c r="BF209">
        <v>9</v>
      </c>
      <c r="BG209" t="s">
        <v>56</v>
      </c>
      <c r="BH209">
        <v>19</v>
      </c>
      <c r="BI209" t="s">
        <v>57</v>
      </c>
      <c r="BJ209">
        <v>5</v>
      </c>
      <c r="BK209" t="s">
        <v>58</v>
      </c>
      <c r="BL209">
        <v>13</v>
      </c>
      <c r="BM209" t="s">
        <v>59</v>
      </c>
      <c r="BN209">
        <v>16</v>
      </c>
      <c r="BO209" t="s">
        <v>60</v>
      </c>
      <c r="BP209">
        <v>10</v>
      </c>
      <c r="BQ209" t="s">
        <v>61</v>
      </c>
      <c r="BR209">
        <v>12</v>
      </c>
      <c r="BS209" t="s">
        <v>62</v>
      </c>
      <c r="BT209">
        <v>14</v>
      </c>
      <c r="BU209" t="s">
        <v>63</v>
      </c>
      <c r="BV209">
        <v>20</v>
      </c>
      <c r="BW209" t="s">
        <v>64</v>
      </c>
      <c r="BX209">
        <v>68</v>
      </c>
      <c r="BY209" t="s">
        <v>65</v>
      </c>
      <c r="BZ209">
        <v>41</v>
      </c>
      <c r="CA209" t="s">
        <v>66</v>
      </c>
      <c r="CB209">
        <v>29</v>
      </c>
      <c r="CC209" t="s">
        <v>67</v>
      </c>
      <c r="CD209">
        <v>50</v>
      </c>
      <c r="CE209" t="s">
        <v>68</v>
      </c>
      <c r="CF209">
        <v>35</v>
      </c>
      <c r="CG209" t="s">
        <v>69</v>
      </c>
      <c r="CH209">
        <v>30</v>
      </c>
      <c r="CI209" t="s">
        <v>70</v>
      </c>
      <c r="CJ209">
        <v>54</v>
      </c>
      <c r="CK209" t="s">
        <v>71</v>
      </c>
      <c r="CL209">
        <v>45</v>
      </c>
      <c r="CM209" t="s">
        <v>72</v>
      </c>
      <c r="CN209">
        <v>59</v>
      </c>
      <c r="CO209" t="s">
        <v>73</v>
      </c>
      <c r="CP209">
        <v>57</v>
      </c>
      <c r="CQ209" t="s">
        <v>74</v>
      </c>
      <c r="CR209">
        <v>49</v>
      </c>
      <c r="CS209" t="s">
        <v>75</v>
      </c>
      <c r="CT209">
        <v>38</v>
      </c>
      <c r="CU209" t="s">
        <v>76</v>
      </c>
      <c r="CV209">
        <v>51</v>
      </c>
      <c r="CW209" t="s">
        <v>77</v>
      </c>
      <c r="CX209">
        <v>52</v>
      </c>
      <c r="CY209" t="s">
        <v>78</v>
      </c>
      <c r="CZ209">
        <v>42</v>
      </c>
      <c r="DA209" t="s">
        <v>79</v>
      </c>
      <c r="DD209">
        <v>62</v>
      </c>
      <c r="DE209" t="s">
        <v>81</v>
      </c>
      <c r="DF209">
        <v>76</v>
      </c>
      <c r="DG209" t="s">
        <v>82</v>
      </c>
      <c r="DH209">
        <v>36</v>
      </c>
      <c r="DI209" t="s">
        <v>83</v>
      </c>
      <c r="DJ209">
        <v>47</v>
      </c>
      <c r="DK209" t="s">
        <v>84</v>
      </c>
      <c r="DL209">
        <v>53</v>
      </c>
      <c r="DM209" t="s">
        <v>85</v>
      </c>
      <c r="DN209">
        <v>26</v>
      </c>
      <c r="DO209" t="s">
        <v>86</v>
      </c>
      <c r="DP209">
        <v>40</v>
      </c>
      <c r="DQ209" t="s">
        <v>87</v>
      </c>
      <c r="DR209">
        <v>65</v>
      </c>
      <c r="DS209" t="s">
        <v>88</v>
      </c>
      <c r="DT209">
        <v>45</v>
      </c>
      <c r="DU209" t="s">
        <v>89</v>
      </c>
      <c r="DV209">
        <v>40</v>
      </c>
      <c r="DW209" t="s">
        <v>90</v>
      </c>
      <c r="DX209">
        <v>65</v>
      </c>
      <c r="DY209" t="s">
        <v>91</v>
      </c>
      <c r="DZ209">
        <v>37</v>
      </c>
      <c r="EA209" t="s">
        <v>92</v>
      </c>
      <c r="EB209">
        <v>52</v>
      </c>
      <c r="EC209" t="s">
        <v>93</v>
      </c>
      <c r="ED209">
        <v>73</v>
      </c>
      <c r="EE209" t="s">
        <v>94</v>
      </c>
      <c r="EF209">
        <v>46</v>
      </c>
      <c r="EG209" t="s">
        <v>95</v>
      </c>
      <c r="QY209">
        <f t="shared" si="98"/>
        <v>33</v>
      </c>
      <c r="QZ209">
        <f t="shared" si="99"/>
        <v>2019</v>
      </c>
      <c r="RA209" s="2">
        <f t="shared" si="100"/>
        <v>43688</v>
      </c>
      <c r="RB209" s="1">
        <f t="shared" si="101"/>
        <v>54</v>
      </c>
      <c r="RC209" s="1">
        <f t="shared" si="79"/>
        <v>59</v>
      </c>
      <c r="RD209" s="1">
        <f t="shared" si="80"/>
        <v>39</v>
      </c>
      <c r="RE209" s="1">
        <f t="shared" si="81"/>
        <v>34</v>
      </c>
      <c r="RF209" s="1">
        <f t="shared" si="82"/>
        <v>63</v>
      </c>
      <c r="RG209" s="23">
        <f t="shared" si="83"/>
        <v>50</v>
      </c>
      <c r="RH209" s="1">
        <f t="shared" si="84"/>
        <v>71</v>
      </c>
      <c r="RI209" s="1">
        <f t="shared" si="85"/>
        <v>66</v>
      </c>
      <c r="RJ209" s="1">
        <f t="shared" si="86"/>
        <v>45</v>
      </c>
      <c r="RK209" s="1">
        <f t="shared" si="87"/>
        <v>59</v>
      </c>
      <c r="RL209" s="1">
        <f t="shared" si="88"/>
        <v>47</v>
      </c>
      <c r="RM209" s="1">
        <f t="shared" si="89"/>
        <v>73</v>
      </c>
      <c r="RN209" s="1">
        <f t="shared" si="90"/>
        <v>55</v>
      </c>
      <c r="RO209" s="1">
        <f t="shared" si="91"/>
        <v>62</v>
      </c>
      <c r="RP209" s="1">
        <f t="shared" si="92"/>
        <v>29</v>
      </c>
      <c r="RQ209" s="1">
        <f t="shared" si="93"/>
        <v>53</v>
      </c>
      <c r="RR209" s="1">
        <f t="shared" si="94"/>
        <v>81</v>
      </c>
      <c r="RS209" s="1">
        <f t="shared" si="78"/>
        <v>64</v>
      </c>
      <c r="RT209" s="1">
        <f t="shared" si="95"/>
        <v>66</v>
      </c>
    </row>
    <row r="210" spans="1:488" x14ac:dyDescent="0.25">
      <c r="A210">
        <f t="shared" si="96"/>
        <v>32</v>
      </c>
      <c r="B210">
        <f t="shared" si="97"/>
        <v>2019</v>
      </c>
      <c r="C210" s="2">
        <v>43681</v>
      </c>
      <c r="D210">
        <v>9</v>
      </c>
      <c r="E210" t="s">
        <v>29</v>
      </c>
      <c r="F210">
        <v>45</v>
      </c>
      <c r="G210" t="s">
        <v>30</v>
      </c>
      <c r="H210">
        <v>33</v>
      </c>
      <c r="I210" t="s">
        <v>31</v>
      </c>
      <c r="J210">
        <v>10</v>
      </c>
      <c r="K210" t="s">
        <v>32</v>
      </c>
      <c r="L210">
        <v>3</v>
      </c>
      <c r="M210" t="s">
        <v>33</v>
      </c>
      <c r="N210">
        <v>13</v>
      </c>
      <c r="O210" t="s">
        <v>34</v>
      </c>
      <c r="P210">
        <v>18</v>
      </c>
      <c r="Q210" t="s">
        <v>35</v>
      </c>
      <c r="R210">
        <v>7</v>
      </c>
      <c r="S210" t="s">
        <v>36</v>
      </c>
      <c r="T210">
        <v>6</v>
      </c>
      <c r="U210" t="s">
        <v>37</v>
      </c>
      <c r="V210">
        <v>6</v>
      </c>
      <c r="W210" t="s">
        <v>38</v>
      </c>
      <c r="X210">
        <v>5</v>
      </c>
      <c r="Y210" t="s">
        <v>39</v>
      </c>
      <c r="Z210">
        <v>10</v>
      </c>
      <c r="AA210" t="s">
        <v>40</v>
      </c>
      <c r="AB210">
        <v>5</v>
      </c>
      <c r="AC210" t="s">
        <v>41</v>
      </c>
      <c r="AD210">
        <v>12</v>
      </c>
      <c r="AE210" t="s">
        <v>42</v>
      </c>
      <c r="AF210">
        <v>8</v>
      </c>
      <c r="AG210" t="s">
        <v>43</v>
      </c>
      <c r="AH210">
        <v>11</v>
      </c>
      <c r="AI210" t="s">
        <v>44</v>
      </c>
      <c r="AJ210">
        <v>7</v>
      </c>
      <c r="AK210" t="s">
        <v>45</v>
      </c>
      <c r="AL210">
        <v>9</v>
      </c>
      <c r="AM210" t="s">
        <v>46</v>
      </c>
      <c r="AN210">
        <v>14</v>
      </c>
      <c r="AO210" t="s">
        <v>47</v>
      </c>
      <c r="AP210">
        <v>4</v>
      </c>
      <c r="AQ210" t="s">
        <v>48</v>
      </c>
      <c r="AT210">
        <v>13</v>
      </c>
      <c r="AU210" t="s">
        <v>50</v>
      </c>
      <c r="AV210">
        <v>2</v>
      </c>
      <c r="AW210" t="s">
        <v>51</v>
      </c>
      <c r="AX210">
        <v>17</v>
      </c>
      <c r="AY210" t="s">
        <v>52</v>
      </c>
      <c r="AZ210">
        <v>11</v>
      </c>
      <c r="BA210" t="s">
        <v>53</v>
      </c>
      <c r="BB210">
        <v>8</v>
      </c>
      <c r="BC210" t="s">
        <v>54</v>
      </c>
      <c r="BD210">
        <v>2</v>
      </c>
      <c r="BE210" t="s">
        <v>55</v>
      </c>
      <c r="BF210">
        <v>10</v>
      </c>
      <c r="BG210" t="s">
        <v>56</v>
      </c>
      <c r="BH210">
        <v>28</v>
      </c>
      <c r="BI210" t="s">
        <v>57</v>
      </c>
      <c r="BJ210">
        <v>3</v>
      </c>
      <c r="BK210" t="s">
        <v>58</v>
      </c>
      <c r="BL210">
        <v>12</v>
      </c>
      <c r="BM210" t="s">
        <v>59</v>
      </c>
      <c r="BN210">
        <v>16</v>
      </c>
      <c r="BO210" t="s">
        <v>60</v>
      </c>
      <c r="BP210">
        <v>11</v>
      </c>
      <c r="BQ210" t="s">
        <v>61</v>
      </c>
      <c r="BR210">
        <v>4</v>
      </c>
      <c r="BS210" t="s">
        <v>62</v>
      </c>
      <c r="BT210">
        <v>15</v>
      </c>
      <c r="BU210" t="s">
        <v>63</v>
      </c>
      <c r="BV210">
        <v>20</v>
      </c>
      <c r="BW210" t="s">
        <v>64</v>
      </c>
      <c r="BX210">
        <v>72</v>
      </c>
      <c r="BY210" t="s">
        <v>65</v>
      </c>
      <c r="BZ210">
        <v>35</v>
      </c>
      <c r="CA210" t="s">
        <v>66</v>
      </c>
      <c r="CB210">
        <v>30</v>
      </c>
      <c r="CC210" t="s">
        <v>67</v>
      </c>
      <c r="CD210">
        <v>48</v>
      </c>
      <c r="CE210" t="s">
        <v>68</v>
      </c>
      <c r="CF210">
        <v>34</v>
      </c>
      <c r="CG210" t="s">
        <v>69</v>
      </c>
      <c r="CH210">
        <v>31</v>
      </c>
      <c r="CI210" t="s">
        <v>70</v>
      </c>
      <c r="CJ210">
        <v>55</v>
      </c>
      <c r="CK210" t="s">
        <v>71</v>
      </c>
      <c r="CL210">
        <v>44</v>
      </c>
      <c r="CM210" t="s">
        <v>72</v>
      </c>
      <c r="CN210">
        <v>60</v>
      </c>
      <c r="CO210" t="s">
        <v>73</v>
      </c>
      <c r="CP210">
        <v>53</v>
      </c>
      <c r="CQ210" t="s">
        <v>74</v>
      </c>
      <c r="CR210">
        <v>48</v>
      </c>
      <c r="CS210" t="s">
        <v>75</v>
      </c>
      <c r="CT210">
        <v>37</v>
      </c>
      <c r="CU210" t="s">
        <v>76</v>
      </c>
      <c r="CV210">
        <v>52</v>
      </c>
      <c r="CW210" t="s">
        <v>77</v>
      </c>
      <c r="CX210">
        <v>56</v>
      </c>
      <c r="CY210" t="s">
        <v>78</v>
      </c>
      <c r="CZ210">
        <v>43</v>
      </c>
      <c r="DA210" t="s">
        <v>79</v>
      </c>
      <c r="DD210">
        <v>57</v>
      </c>
      <c r="DE210" t="s">
        <v>81</v>
      </c>
      <c r="DF210">
        <v>78</v>
      </c>
      <c r="DG210" t="s">
        <v>82</v>
      </c>
      <c r="DH210">
        <v>33</v>
      </c>
      <c r="DI210" t="s">
        <v>83</v>
      </c>
      <c r="DJ210">
        <v>43</v>
      </c>
      <c r="DK210" t="s">
        <v>84</v>
      </c>
      <c r="DL210">
        <v>55</v>
      </c>
      <c r="DM210" t="s">
        <v>85</v>
      </c>
      <c r="DN210">
        <v>27</v>
      </c>
      <c r="DO210" t="s">
        <v>86</v>
      </c>
      <c r="DP210">
        <v>36</v>
      </c>
      <c r="DQ210" t="s">
        <v>87</v>
      </c>
      <c r="DR210">
        <v>58</v>
      </c>
      <c r="DS210" t="s">
        <v>88</v>
      </c>
      <c r="DT210">
        <v>59</v>
      </c>
      <c r="DU210" t="s">
        <v>89</v>
      </c>
      <c r="DV210">
        <v>42</v>
      </c>
      <c r="DW210" t="s">
        <v>90</v>
      </c>
      <c r="DX210">
        <v>61</v>
      </c>
      <c r="DY210" t="s">
        <v>91</v>
      </c>
      <c r="DZ210">
        <v>33</v>
      </c>
      <c r="EA210" t="s">
        <v>92</v>
      </c>
      <c r="EB210">
        <v>54</v>
      </c>
      <c r="EC210" t="s">
        <v>93</v>
      </c>
      <c r="ED210">
        <v>73</v>
      </c>
      <c r="EE210" t="s">
        <v>94</v>
      </c>
      <c r="EF210">
        <v>49</v>
      </c>
      <c r="EG210" t="s">
        <v>95</v>
      </c>
      <c r="QY210">
        <f t="shared" si="98"/>
        <v>32</v>
      </c>
      <c r="QZ210">
        <f t="shared" si="99"/>
        <v>2019</v>
      </c>
      <c r="RA210" s="2">
        <f t="shared" si="100"/>
        <v>43681</v>
      </c>
      <c r="RB210" s="1">
        <f t="shared" si="101"/>
        <v>54</v>
      </c>
      <c r="RC210" s="1">
        <f t="shared" si="79"/>
        <v>53</v>
      </c>
      <c r="RD210" s="1">
        <f t="shared" si="80"/>
        <v>40</v>
      </c>
      <c r="RE210" s="1">
        <f t="shared" si="81"/>
        <v>36</v>
      </c>
      <c r="RF210" s="1">
        <f t="shared" si="82"/>
        <v>65</v>
      </c>
      <c r="RG210" s="23">
        <f t="shared" si="83"/>
        <v>49</v>
      </c>
      <c r="RH210" s="1">
        <f t="shared" si="84"/>
        <v>72</v>
      </c>
      <c r="RI210" s="1">
        <f t="shared" si="85"/>
        <v>61</v>
      </c>
      <c r="RJ210" s="1">
        <f t="shared" si="86"/>
        <v>44</v>
      </c>
      <c r="RK210" s="1">
        <f t="shared" si="87"/>
        <v>61</v>
      </c>
      <c r="RL210" s="1">
        <f t="shared" si="88"/>
        <v>47</v>
      </c>
      <c r="RM210" s="1">
        <f t="shared" si="89"/>
        <v>70</v>
      </c>
      <c r="RN210" s="1">
        <f t="shared" si="90"/>
        <v>54</v>
      </c>
      <c r="RO210" s="1">
        <f t="shared" si="91"/>
        <v>63</v>
      </c>
      <c r="RP210" s="1">
        <f t="shared" si="92"/>
        <v>29</v>
      </c>
      <c r="RQ210" s="1">
        <f t="shared" si="93"/>
        <v>54</v>
      </c>
      <c r="RR210" s="1">
        <f t="shared" si="94"/>
        <v>77</v>
      </c>
      <c r="RS210" s="1">
        <f t="shared" si="78"/>
        <v>70</v>
      </c>
      <c r="RT210" s="1">
        <f t="shared" si="95"/>
        <v>69</v>
      </c>
    </row>
    <row r="211" spans="1:488" x14ac:dyDescent="0.25">
      <c r="A211">
        <f t="shared" si="96"/>
        <v>31</v>
      </c>
      <c r="B211">
        <f t="shared" si="97"/>
        <v>2019</v>
      </c>
      <c r="C211" s="2">
        <v>43674</v>
      </c>
      <c r="D211">
        <v>9</v>
      </c>
      <c r="E211" t="s">
        <v>29</v>
      </c>
      <c r="F211">
        <v>45</v>
      </c>
      <c r="G211" t="s">
        <v>30</v>
      </c>
      <c r="H211">
        <v>33</v>
      </c>
      <c r="I211" t="s">
        <v>31</v>
      </c>
      <c r="J211">
        <v>10</v>
      </c>
      <c r="K211" t="s">
        <v>32</v>
      </c>
      <c r="L211">
        <v>3</v>
      </c>
      <c r="M211" t="s">
        <v>33</v>
      </c>
      <c r="N211">
        <v>8</v>
      </c>
      <c r="O211" t="s">
        <v>34</v>
      </c>
      <c r="P211">
        <v>17</v>
      </c>
      <c r="Q211" t="s">
        <v>35</v>
      </c>
      <c r="R211">
        <v>8</v>
      </c>
      <c r="S211" t="s">
        <v>36</v>
      </c>
      <c r="T211">
        <v>5</v>
      </c>
      <c r="U211" t="s">
        <v>37</v>
      </c>
      <c r="V211">
        <v>8</v>
      </c>
      <c r="W211" t="s">
        <v>38</v>
      </c>
      <c r="X211">
        <v>5</v>
      </c>
      <c r="Y211" t="s">
        <v>39</v>
      </c>
      <c r="Z211">
        <v>10</v>
      </c>
      <c r="AA211" t="s">
        <v>40</v>
      </c>
      <c r="AB211">
        <v>6</v>
      </c>
      <c r="AC211" t="s">
        <v>41</v>
      </c>
      <c r="AD211">
        <v>16</v>
      </c>
      <c r="AE211" t="s">
        <v>42</v>
      </c>
      <c r="AF211">
        <v>8</v>
      </c>
      <c r="AG211" t="s">
        <v>43</v>
      </c>
      <c r="AH211">
        <v>12</v>
      </c>
      <c r="AI211" t="s">
        <v>44</v>
      </c>
      <c r="AJ211">
        <v>7</v>
      </c>
      <c r="AK211" t="s">
        <v>45</v>
      </c>
      <c r="AL211">
        <v>8</v>
      </c>
      <c r="AM211" t="s">
        <v>46</v>
      </c>
      <c r="AN211">
        <v>13</v>
      </c>
      <c r="AO211" t="s">
        <v>47</v>
      </c>
      <c r="AP211">
        <v>3</v>
      </c>
      <c r="AQ211" t="s">
        <v>48</v>
      </c>
      <c r="AT211">
        <v>11</v>
      </c>
      <c r="AU211" t="s">
        <v>50</v>
      </c>
      <c r="AV211">
        <v>3</v>
      </c>
      <c r="AW211" t="s">
        <v>51</v>
      </c>
      <c r="AX211">
        <v>19</v>
      </c>
      <c r="AY211" t="s">
        <v>52</v>
      </c>
      <c r="AZ211">
        <v>9</v>
      </c>
      <c r="BA211" t="s">
        <v>53</v>
      </c>
      <c r="BB211">
        <v>7</v>
      </c>
      <c r="BC211" t="s">
        <v>54</v>
      </c>
      <c r="BD211">
        <v>3</v>
      </c>
      <c r="BE211" t="s">
        <v>55</v>
      </c>
      <c r="BF211">
        <v>10</v>
      </c>
      <c r="BG211" t="s">
        <v>56</v>
      </c>
      <c r="BH211">
        <v>32</v>
      </c>
      <c r="BI211" t="s">
        <v>57</v>
      </c>
      <c r="BJ211">
        <v>2</v>
      </c>
      <c r="BK211" t="s">
        <v>58</v>
      </c>
      <c r="BL211">
        <v>10</v>
      </c>
      <c r="BM211" t="s">
        <v>59</v>
      </c>
      <c r="BN211">
        <v>18</v>
      </c>
      <c r="BO211" t="s">
        <v>60</v>
      </c>
      <c r="BP211">
        <v>14</v>
      </c>
      <c r="BQ211" t="s">
        <v>61</v>
      </c>
      <c r="BR211">
        <v>12</v>
      </c>
      <c r="BS211" t="s">
        <v>62</v>
      </c>
      <c r="BT211">
        <v>15</v>
      </c>
      <c r="BU211" t="s">
        <v>63</v>
      </c>
      <c r="BV211">
        <v>19</v>
      </c>
      <c r="BW211" t="s">
        <v>64</v>
      </c>
      <c r="BX211">
        <v>75</v>
      </c>
      <c r="BY211" t="s">
        <v>65</v>
      </c>
      <c r="BZ211">
        <v>39</v>
      </c>
      <c r="CA211" t="s">
        <v>66</v>
      </c>
      <c r="CB211">
        <v>52</v>
      </c>
      <c r="CC211" t="s">
        <v>67</v>
      </c>
      <c r="CD211">
        <v>47</v>
      </c>
      <c r="CE211" t="s">
        <v>68</v>
      </c>
      <c r="CF211">
        <v>36</v>
      </c>
      <c r="CG211" t="s">
        <v>69</v>
      </c>
      <c r="CH211">
        <v>31</v>
      </c>
      <c r="CI211" t="s">
        <v>70</v>
      </c>
      <c r="CJ211">
        <v>52</v>
      </c>
      <c r="CK211" t="s">
        <v>71</v>
      </c>
      <c r="CL211">
        <v>44</v>
      </c>
      <c r="CM211" t="s">
        <v>72</v>
      </c>
      <c r="CN211">
        <v>54</v>
      </c>
      <c r="CO211" t="s">
        <v>73</v>
      </c>
      <c r="CP211">
        <v>51</v>
      </c>
      <c r="CQ211" t="s">
        <v>74</v>
      </c>
      <c r="CR211">
        <v>63</v>
      </c>
      <c r="CS211" t="s">
        <v>75</v>
      </c>
      <c r="CT211">
        <v>34</v>
      </c>
      <c r="CU211" t="s">
        <v>76</v>
      </c>
      <c r="CV211">
        <v>52</v>
      </c>
      <c r="CW211" t="s">
        <v>77</v>
      </c>
      <c r="CX211">
        <v>48</v>
      </c>
      <c r="CY211" t="s">
        <v>78</v>
      </c>
      <c r="CZ211">
        <v>38</v>
      </c>
      <c r="DA211" t="s">
        <v>79</v>
      </c>
      <c r="DD211">
        <v>63</v>
      </c>
      <c r="DE211" t="s">
        <v>81</v>
      </c>
      <c r="DF211">
        <v>83</v>
      </c>
      <c r="DG211" t="s">
        <v>82</v>
      </c>
      <c r="DH211">
        <v>40</v>
      </c>
      <c r="DI211" t="s">
        <v>83</v>
      </c>
      <c r="DJ211">
        <v>44</v>
      </c>
      <c r="DK211" t="s">
        <v>84</v>
      </c>
      <c r="DL211">
        <v>58</v>
      </c>
      <c r="DM211" t="s">
        <v>85</v>
      </c>
      <c r="DN211">
        <v>27</v>
      </c>
      <c r="DO211" t="s">
        <v>86</v>
      </c>
      <c r="DP211">
        <v>43</v>
      </c>
      <c r="DQ211" t="s">
        <v>87</v>
      </c>
      <c r="DR211">
        <v>54</v>
      </c>
      <c r="DS211" t="s">
        <v>88</v>
      </c>
      <c r="DT211">
        <v>63</v>
      </c>
      <c r="DU211" t="s">
        <v>89</v>
      </c>
      <c r="DV211">
        <v>40</v>
      </c>
      <c r="DW211" t="s">
        <v>90</v>
      </c>
      <c r="DX211">
        <v>60</v>
      </c>
      <c r="DY211" t="s">
        <v>91</v>
      </c>
      <c r="DZ211">
        <v>35</v>
      </c>
      <c r="EA211" t="s">
        <v>92</v>
      </c>
      <c r="EB211">
        <v>51</v>
      </c>
      <c r="EC211" t="s">
        <v>93</v>
      </c>
      <c r="ED211">
        <v>73</v>
      </c>
      <c r="EE211" t="s">
        <v>94</v>
      </c>
      <c r="EF211">
        <v>46</v>
      </c>
      <c r="EG211" t="s">
        <v>95</v>
      </c>
      <c r="QY211">
        <f t="shared" si="98"/>
        <v>31</v>
      </c>
      <c r="QZ211">
        <f t="shared" si="99"/>
        <v>2019</v>
      </c>
      <c r="RA211" s="2">
        <f t="shared" si="100"/>
        <v>43674</v>
      </c>
      <c r="RB211" s="1">
        <f t="shared" si="101"/>
        <v>54</v>
      </c>
      <c r="RC211" s="1">
        <f t="shared" si="79"/>
        <v>56</v>
      </c>
      <c r="RD211" s="1">
        <f t="shared" si="80"/>
        <v>44</v>
      </c>
      <c r="RE211" s="1">
        <f t="shared" si="81"/>
        <v>36</v>
      </c>
      <c r="RF211" s="1">
        <f t="shared" si="82"/>
        <v>62</v>
      </c>
      <c r="RG211" s="23">
        <f t="shared" si="83"/>
        <v>50</v>
      </c>
      <c r="RH211" s="1">
        <f t="shared" si="84"/>
        <v>70</v>
      </c>
      <c r="RI211" s="1">
        <f t="shared" si="85"/>
        <v>59</v>
      </c>
      <c r="RJ211" s="1">
        <f t="shared" si="86"/>
        <v>41</v>
      </c>
      <c r="RK211" s="1">
        <f t="shared" si="87"/>
        <v>60</v>
      </c>
      <c r="RL211" s="1">
        <f t="shared" si="88"/>
        <v>41</v>
      </c>
      <c r="RM211" s="1">
        <f t="shared" si="89"/>
        <v>74</v>
      </c>
      <c r="RN211" s="1">
        <f t="shared" si="90"/>
        <v>53</v>
      </c>
      <c r="RO211" s="1">
        <f t="shared" si="91"/>
        <v>65</v>
      </c>
      <c r="RP211" s="1">
        <f t="shared" si="92"/>
        <v>30</v>
      </c>
      <c r="RQ211" s="1">
        <f t="shared" si="93"/>
        <v>50</v>
      </c>
      <c r="RR211" s="1">
        <f t="shared" si="94"/>
        <v>78</v>
      </c>
      <c r="RS211" s="1">
        <f t="shared" si="78"/>
        <v>61</v>
      </c>
      <c r="RT211" s="1">
        <f t="shared" si="95"/>
        <v>65</v>
      </c>
    </row>
    <row r="212" spans="1:488" x14ac:dyDescent="0.25">
      <c r="A212">
        <f t="shared" si="96"/>
        <v>30</v>
      </c>
      <c r="B212">
        <f t="shared" si="97"/>
        <v>2019</v>
      </c>
      <c r="C212" s="2">
        <v>43667</v>
      </c>
      <c r="D212">
        <v>8</v>
      </c>
      <c r="E212" t="s">
        <v>29</v>
      </c>
      <c r="F212">
        <v>46</v>
      </c>
      <c r="G212" t="s">
        <v>30</v>
      </c>
      <c r="H212">
        <v>34</v>
      </c>
      <c r="I212" t="s">
        <v>31</v>
      </c>
      <c r="J212">
        <v>9</v>
      </c>
      <c r="K212" t="s">
        <v>32</v>
      </c>
      <c r="L212">
        <v>3</v>
      </c>
      <c r="M212" t="s">
        <v>33</v>
      </c>
      <c r="N212">
        <v>8</v>
      </c>
      <c r="O212" t="s">
        <v>34</v>
      </c>
      <c r="P212">
        <v>18</v>
      </c>
      <c r="Q212" t="s">
        <v>35</v>
      </c>
      <c r="R212">
        <v>5</v>
      </c>
      <c r="S212" t="s">
        <v>36</v>
      </c>
      <c r="T212">
        <v>4</v>
      </c>
      <c r="U212" t="s">
        <v>37</v>
      </c>
      <c r="V212">
        <v>5</v>
      </c>
      <c r="W212" t="s">
        <v>38</v>
      </c>
      <c r="X212">
        <v>4</v>
      </c>
      <c r="Y212" t="s">
        <v>39</v>
      </c>
      <c r="Z212">
        <v>9</v>
      </c>
      <c r="AA212" t="s">
        <v>40</v>
      </c>
      <c r="AB212">
        <v>5</v>
      </c>
      <c r="AC212" t="s">
        <v>41</v>
      </c>
      <c r="AD212">
        <v>14</v>
      </c>
      <c r="AE212" t="s">
        <v>42</v>
      </c>
      <c r="AF212">
        <v>9</v>
      </c>
      <c r="AG212" t="s">
        <v>43</v>
      </c>
      <c r="AH212">
        <v>11</v>
      </c>
      <c r="AI212" t="s">
        <v>44</v>
      </c>
      <c r="AJ212">
        <v>6</v>
      </c>
      <c r="AK212" t="s">
        <v>45</v>
      </c>
      <c r="AL212">
        <v>8</v>
      </c>
      <c r="AM212" t="s">
        <v>46</v>
      </c>
      <c r="AN212">
        <v>10</v>
      </c>
      <c r="AO212" t="s">
        <v>47</v>
      </c>
      <c r="AP212">
        <v>3</v>
      </c>
      <c r="AQ212" t="s">
        <v>48</v>
      </c>
      <c r="AT212">
        <v>10</v>
      </c>
      <c r="AU212" t="s">
        <v>50</v>
      </c>
      <c r="AV212">
        <v>8</v>
      </c>
      <c r="AW212" t="s">
        <v>51</v>
      </c>
      <c r="AX212">
        <v>13</v>
      </c>
      <c r="AY212" t="s">
        <v>52</v>
      </c>
      <c r="AZ212">
        <v>10</v>
      </c>
      <c r="BA212" t="s">
        <v>53</v>
      </c>
      <c r="BB212">
        <v>6</v>
      </c>
      <c r="BC212" t="s">
        <v>54</v>
      </c>
      <c r="BD212">
        <v>3</v>
      </c>
      <c r="BE212" t="s">
        <v>55</v>
      </c>
      <c r="BF212">
        <v>11</v>
      </c>
      <c r="BG212" t="s">
        <v>56</v>
      </c>
      <c r="BH212">
        <v>29</v>
      </c>
      <c r="BI212" t="s">
        <v>57</v>
      </c>
      <c r="BJ212">
        <v>3</v>
      </c>
      <c r="BK212" t="s">
        <v>58</v>
      </c>
      <c r="BL212">
        <v>14</v>
      </c>
      <c r="BM212" t="s">
        <v>59</v>
      </c>
      <c r="BN212">
        <v>21</v>
      </c>
      <c r="BO212" t="s">
        <v>60</v>
      </c>
      <c r="BP212">
        <v>13</v>
      </c>
      <c r="BQ212" t="s">
        <v>61</v>
      </c>
      <c r="BR212">
        <v>16</v>
      </c>
      <c r="BS212" t="s">
        <v>62</v>
      </c>
      <c r="BT212">
        <v>15</v>
      </c>
      <c r="BU212" t="s">
        <v>63</v>
      </c>
      <c r="BV212">
        <v>18</v>
      </c>
      <c r="BW212" t="s">
        <v>64</v>
      </c>
      <c r="BX212">
        <v>77</v>
      </c>
      <c r="BY212" t="s">
        <v>65</v>
      </c>
      <c r="BZ212">
        <v>38</v>
      </c>
      <c r="CA212" t="s">
        <v>66</v>
      </c>
      <c r="CB212">
        <v>61</v>
      </c>
      <c r="CC212" t="s">
        <v>67</v>
      </c>
      <c r="CD212">
        <v>48</v>
      </c>
      <c r="CE212" t="s">
        <v>68</v>
      </c>
      <c r="CF212">
        <v>40</v>
      </c>
      <c r="CG212" t="s">
        <v>69</v>
      </c>
      <c r="CH212">
        <v>32</v>
      </c>
      <c r="CI212" t="s">
        <v>70</v>
      </c>
      <c r="CJ212">
        <v>55</v>
      </c>
      <c r="CK212" t="s">
        <v>71</v>
      </c>
      <c r="CL212">
        <v>45</v>
      </c>
      <c r="CM212" t="s">
        <v>72</v>
      </c>
      <c r="CN212">
        <v>58</v>
      </c>
      <c r="CO212" t="s">
        <v>73</v>
      </c>
      <c r="CP212">
        <v>44</v>
      </c>
      <c r="CQ212" t="s">
        <v>74</v>
      </c>
      <c r="CR212">
        <v>72</v>
      </c>
      <c r="CS212" t="s">
        <v>75</v>
      </c>
      <c r="CT212">
        <v>40</v>
      </c>
      <c r="CU212" t="s">
        <v>76</v>
      </c>
      <c r="CV212">
        <v>52</v>
      </c>
      <c r="CW212" t="s">
        <v>77</v>
      </c>
      <c r="CX212">
        <v>46</v>
      </c>
      <c r="CY212" t="s">
        <v>78</v>
      </c>
      <c r="CZ212">
        <v>38</v>
      </c>
      <c r="DA212" t="s">
        <v>79</v>
      </c>
      <c r="DD212">
        <v>63</v>
      </c>
      <c r="DE212" t="s">
        <v>81</v>
      </c>
      <c r="DF212">
        <v>79</v>
      </c>
      <c r="DG212" t="s">
        <v>82</v>
      </c>
      <c r="DH212">
        <v>44</v>
      </c>
      <c r="DI212" t="s">
        <v>83</v>
      </c>
      <c r="DJ212">
        <v>44</v>
      </c>
      <c r="DK212" t="s">
        <v>84</v>
      </c>
      <c r="DL212">
        <v>59</v>
      </c>
      <c r="DM212" t="s">
        <v>85</v>
      </c>
      <c r="DN212">
        <v>27</v>
      </c>
      <c r="DO212" t="s">
        <v>86</v>
      </c>
      <c r="DP212">
        <v>43</v>
      </c>
      <c r="DQ212" t="s">
        <v>87</v>
      </c>
      <c r="DR212">
        <v>56</v>
      </c>
      <c r="DS212" t="s">
        <v>88</v>
      </c>
      <c r="DT212">
        <v>66</v>
      </c>
      <c r="DU212" t="s">
        <v>89</v>
      </c>
      <c r="DV212">
        <v>33</v>
      </c>
      <c r="DW212" t="s">
        <v>90</v>
      </c>
      <c r="DX212">
        <v>61</v>
      </c>
      <c r="DY212" t="s">
        <v>91</v>
      </c>
      <c r="DZ212">
        <v>40</v>
      </c>
      <c r="EA212" t="s">
        <v>92</v>
      </c>
      <c r="EB212">
        <v>53</v>
      </c>
      <c r="EC212" t="s">
        <v>93</v>
      </c>
      <c r="ED212">
        <v>72</v>
      </c>
      <c r="EE212" t="s">
        <v>94</v>
      </c>
      <c r="EF212">
        <v>44</v>
      </c>
      <c r="EG212" t="s">
        <v>95</v>
      </c>
      <c r="QY212">
        <f t="shared" si="98"/>
        <v>30</v>
      </c>
      <c r="QZ212">
        <f t="shared" si="99"/>
        <v>2019</v>
      </c>
      <c r="RA212" s="2">
        <f t="shared" si="100"/>
        <v>43667</v>
      </c>
      <c r="RB212" s="1">
        <f t="shared" si="101"/>
        <v>54</v>
      </c>
      <c r="RC212" s="1">
        <f t="shared" si="79"/>
        <v>56</v>
      </c>
      <c r="RD212" s="1">
        <f t="shared" si="80"/>
        <v>45</v>
      </c>
      <c r="RE212" s="1">
        <f t="shared" si="81"/>
        <v>36</v>
      </c>
      <c r="RF212" s="1">
        <f t="shared" si="82"/>
        <v>64</v>
      </c>
      <c r="RG212" s="23">
        <f t="shared" si="83"/>
        <v>50</v>
      </c>
      <c r="RH212" s="1">
        <f t="shared" si="84"/>
        <v>72</v>
      </c>
      <c r="RI212" s="1">
        <f t="shared" si="85"/>
        <v>53</v>
      </c>
      <c r="RJ212" s="1">
        <f t="shared" si="86"/>
        <v>46</v>
      </c>
      <c r="RK212" s="1">
        <f t="shared" si="87"/>
        <v>60</v>
      </c>
      <c r="RL212" s="1">
        <f t="shared" si="88"/>
        <v>41</v>
      </c>
      <c r="RM212" s="1">
        <f t="shared" si="89"/>
        <v>73</v>
      </c>
      <c r="RN212" s="1">
        <f t="shared" si="90"/>
        <v>54</v>
      </c>
      <c r="RO212" s="1">
        <f t="shared" si="91"/>
        <v>65</v>
      </c>
      <c r="RP212" s="1">
        <f t="shared" si="92"/>
        <v>30</v>
      </c>
      <c r="RQ212" s="1">
        <f t="shared" si="93"/>
        <v>47</v>
      </c>
      <c r="RR212" s="1">
        <f t="shared" si="94"/>
        <v>82</v>
      </c>
      <c r="RS212" s="1">
        <f t="shared" si="78"/>
        <v>56</v>
      </c>
      <c r="RT212" s="1">
        <f t="shared" si="95"/>
        <v>62</v>
      </c>
    </row>
    <row r="213" spans="1:488" x14ac:dyDescent="0.25">
      <c r="A213">
        <f t="shared" si="96"/>
        <v>29</v>
      </c>
      <c r="B213">
        <f t="shared" si="97"/>
        <v>2019</v>
      </c>
      <c r="C213" s="2">
        <v>43660</v>
      </c>
      <c r="D213">
        <v>8</v>
      </c>
      <c r="E213" t="s">
        <v>29</v>
      </c>
      <c r="F213">
        <v>46</v>
      </c>
      <c r="G213" t="s">
        <v>30</v>
      </c>
      <c r="H213">
        <v>34</v>
      </c>
      <c r="I213" t="s">
        <v>31</v>
      </c>
      <c r="J213">
        <v>9</v>
      </c>
      <c r="K213" t="s">
        <v>32</v>
      </c>
      <c r="L213">
        <v>3</v>
      </c>
      <c r="M213" t="s">
        <v>33</v>
      </c>
      <c r="N213">
        <v>7</v>
      </c>
      <c r="O213" t="s">
        <v>34</v>
      </c>
      <c r="P213">
        <v>17</v>
      </c>
      <c r="Q213" t="s">
        <v>35</v>
      </c>
      <c r="R213">
        <v>2</v>
      </c>
      <c r="S213" t="s">
        <v>36</v>
      </c>
      <c r="T213">
        <v>5</v>
      </c>
      <c r="U213" t="s">
        <v>37</v>
      </c>
      <c r="V213">
        <v>4</v>
      </c>
      <c r="W213" t="s">
        <v>38</v>
      </c>
      <c r="X213">
        <v>4</v>
      </c>
      <c r="Y213" t="s">
        <v>39</v>
      </c>
      <c r="Z213">
        <v>9</v>
      </c>
      <c r="AA213" t="s">
        <v>40</v>
      </c>
      <c r="AB213">
        <v>5</v>
      </c>
      <c r="AC213" t="s">
        <v>41</v>
      </c>
      <c r="AD213">
        <v>13</v>
      </c>
      <c r="AE213" t="s">
        <v>42</v>
      </c>
      <c r="AF213">
        <v>7</v>
      </c>
      <c r="AG213" t="s">
        <v>43</v>
      </c>
      <c r="AH213">
        <v>12</v>
      </c>
      <c r="AI213" t="s">
        <v>44</v>
      </c>
      <c r="AJ213">
        <v>6</v>
      </c>
      <c r="AK213" t="s">
        <v>45</v>
      </c>
      <c r="AL213">
        <v>8</v>
      </c>
      <c r="AM213" t="s">
        <v>46</v>
      </c>
      <c r="AN213">
        <v>12</v>
      </c>
      <c r="AO213" t="s">
        <v>47</v>
      </c>
      <c r="AP213">
        <v>3</v>
      </c>
      <c r="AQ213" t="s">
        <v>48</v>
      </c>
      <c r="AT213">
        <v>8</v>
      </c>
      <c r="AU213" t="s">
        <v>50</v>
      </c>
      <c r="AV213">
        <v>10</v>
      </c>
      <c r="AW213" t="s">
        <v>51</v>
      </c>
      <c r="AX213">
        <v>9</v>
      </c>
      <c r="AY213" t="s">
        <v>52</v>
      </c>
      <c r="AZ213">
        <v>7</v>
      </c>
      <c r="BA213" t="s">
        <v>53</v>
      </c>
      <c r="BB213">
        <v>7</v>
      </c>
      <c r="BC213" t="s">
        <v>54</v>
      </c>
      <c r="BD213">
        <v>3</v>
      </c>
      <c r="BE213" t="s">
        <v>55</v>
      </c>
      <c r="BF213">
        <v>13</v>
      </c>
      <c r="BG213" t="s">
        <v>56</v>
      </c>
      <c r="BH213">
        <v>20</v>
      </c>
      <c r="BI213" t="s">
        <v>57</v>
      </c>
      <c r="BJ213">
        <v>4</v>
      </c>
      <c r="BK213" t="s">
        <v>58</v>
      </c>
      <c r="BL213">
        <v>11</v>
      </c>
      <c r="BM213" t="s">
        <v>59</v>
      </c>
      <c r="BN213">
        <v>19</v>
      </c>
      <c r="BO213" t="s">
        <v>60</v>
      </c>
      <c r="BP213">
        <v>9</v>
      </c>
      <c r="BQ213" t="s">
        <v>61</v>
      </c>
      <c r="BR213">
        <v>10</v>
      </c>
      <c r="BS213" t="s">
        <v>62</v>
      </c>
      <c r="BT213">
        <v>15</v>
      </c>
      <c r="BU213" t="s">
        <v>63</v>
      </c>
      <c r="BV213">
        <v>16</v>
      </c>
      <c r="BW213" t="s">
        <v>64</v>
      </c>
      <c r="BX213">
        <v>76</v>
      </c>
      <c r="BY213" t="s">
        <v>65</v>
      </c>
      <c r="BZ213">
        <v>39</v>
      </c>
      <c r="CA213" t="s">
        <v>66</v>
      </c>
      <c r="CB213">
        <v>70</v>
      </c>
      <c r="CC213" t="s">
        <v>67</v>
      </c>
      <c r="CD213">
        <v>51</v>
      </c>
      <c r="CE213" t="s">
        <v>68</v>
      </c>
      <c r="CF213">
        <v>37</v>
      </c>
      <c r="CG213" t="s">
        <v>69</v>
      </c>
      <c r="CH213">
        <v>34</v>
      </c>
      <c r="CI213" t="s">
        <v>70</v>
      </c>
      <c r="CJ213">
        <v>54</v>
      </c>
      <c r="CK213" t="s">
        <v>71</v>
      </c>
      <c r="CL213">
        <v>42</v>
      </c>
      <c r="CM213" t="s">
        <v>72</v>
      </c>
      <c r="CN213">
        <v>59</v>
      </c>
      <c r="CO213" t="s">
        <v>73</v>
      </c>
      <c r="CP213">
        <v>52</v>
      </c>
      <c r="CQ213" t="s">
        <v>74</v>
      </c>
      <c r="CR213">
        <v>81</v>
      </c>
      <c r="CS213" t="s">
        <v>75</v>
      </c>
      <c r="CT213">
        <v>38</v>
      </c>
      <c r="CU213" t="s">
        <v>76</v>
      </c>
      <c r="CV213">
        <v>52</v>
      </c>
      <c r="CW213" t="s">
        <v>77</v>
      </c>
      <c r="CX213">
        <v>44</v>
      </c>
      <c r="CY213" t="s">
        <v>78</v>
      </c>
      <c r="CZ213">
        <v>38</v>
      </c>
      <c r="DA213" t="s">
        <v>79</v>
      </c>
      <c r="DD213">
        <v>63</v>
      </c>
      <c r="DE213" t="s">
        <v>81</v>
      </c>
      <c r="DF213">
        <v>58</v>
      </c>
      <c r="DG213" t="s">
        <v>82</v>
      </c>
      <c r="DH213">
        <v>38</v>
      </c>
      <c r="DI213" t="s">
        <v>83</v>
      </c>
      <c r="DJ213">
        <v>51</v>
      </c>
      <c r="DK213" t="s">
        <v>84</v>
      </c>
      <c r="DL213">
        <v>62</v>
      </c>
      <c r="DM213" t="s">
        <v>85</v>
      </c>
      <c r="DN213">
        <v>30</v>
      </c>
      <c r="DO213" t="s">
        <v>86</v>
      </c>
      <c r="DP213">
        <v>44</v>
      </c>
      <c r="DQ213" t="s">
        <v>87</v>
      </c>
      <c r="DR213">
        <v>55</v>
      </c>
      <c r="DS213" t="s">
        <v>88</v>
      </c>
      <c r="DT213">
        <v>76</v>
      </c>
      <c r="DU213" t="s">
        <v>89</v>
      </c>
      <c r="DV213">
        <v>41</v>
      </c>
      <c r="DW213" t="s">
        <v>90</v>
      </c>
      <c r="DX213">
        <v>58</v>
      </c>
      <c r="DY213" t="s">
        <v>91</v>
      </c>
      <c r="DZ213">
        <v>48</v>
      </c>
      <c r="EA213" t="s">
        <v>92</v>
      </c>
      <c r="EB213">
        <v>55</v>
      </c>
      <c r="EC213" t="s">
        <v>93</v>
      </c>
      <c r="ED213">
        <v>68</v>
      </c>
      <c r="EE213" t="s">
        <v>94</v>
      </c>
      <c r="EF213">
        <v>48</v>
      </c>
      <c r="EG213" t="s">
        <v>95</v>
      </c>
      <c r="QY213">
        <f t="shared" si="98"/>
        <v>29</v>
      </c>
      <c r="QZ213">
        <f t="shared" si="99"/>
        <v>2019</v>
      </c>
      <c r="RA213" s="2">
        <f t="shared" si="100"/>
        <v>43660</v>
      </c>
      <c r="RB213" s="1">
        <f t="shared" si="101"/>
        <v>54</v>
      </c>
      <c r="RC213" s="1">
        <f t="shared" si="79"/>
        <v>56</v>
      </c>
      <c r="RD213" s="1">
        <f t="shared" si="80"/>
        <v>41</v>
      </c>
      <c r="RE213" s="1">
        <f t="shared" si="81"/>
        <v>38</v>
      </c>
      <c r="RF213" s="1">
        <f t="shared" si="82"/>
        <v>63</v>
      </c>
      <c r="RG213" s="23">
        <f t="shared" si="83"/>
        <v>47</v>
      </c>
      <c r="RH213" s="1">
        <f t="shared" si="84"/>
        <v>72</v>
      </c>
      <c r="RI213" s="1">
        <f t="shared" si="85"/>
        <v>59</v>
      </c>
      <c r="RJ213" s="1">
        <f t="shared" si="86"/>
        <v>44</v>
      </c>
      <c r="RK213" s="1">
        <f t="shared" si="87"/>
        <v>60</v>
      </c>
      <c r="RL213" s="1">
        <f t="shared" si="88"/>
        <v>41</v>
      </c>
      <c r="RM213" s="1">
        <f t="shared" si="89"/>
        <v>71</v>
      </c>
      <c r="RN213" s="1">
        <f t="shared" si="90"/>
        <v>58</v>
      </c>
      <c r="RO213" s="1">
        <f t="shared" si="91"/>
        <v>69</v>
      </c>
      <c r="RP213" s="1">
        <f t="shared" si="92"/>
        <v>33</v>
      </c>
      <c r="RQ213" s="1">
        <f t="shared" si="93"/>
        <v>52</v>
      </c>
      <c r="RR213" s="1">
        <f t="shared" si="94"/>
        <v>77</v>
      </c>
      <c r="RS213" s="1">
        <f t="shared" si="78"/>
        <v>56</v>
      </c>
      <c r="RT213" s="1">
        <f t="shared" si="95"/>
        <v>64</v>
      </c>
    </row>
    <row r="214" spans="1:488" x14ac:dyDescent="0.25">
      <c r="A214">
        <f t="shared" si="96"/>
        <v>28</v>
      </c>
      <c r="B214">
        <f t="shared" si="97"/>
        <v>2019</v>
      </c>
      <c r="C214" s="2">
        <v>43653</v>
      </c>
      <c r="D214">
        <v>7</v>
      </c>
      <c r="E214" t="s">
        <v>29</v>
      </c>
      <c r="F214">
        <v>46</v>
      </c>
      <c r="G214" t="s">
        <v>30</v>
      </c>
      <c r="H214">
        <v>35</v>
      </c>
      <c r="I214" t="s">
        <v>31</v>
      </c>
      <c r="J214">
        <v>9</v>
      </c>
      <c r="K214" t="s">
        <v>32</v>
      </c>
      <c r="L214">
        <v>3</v>
      </c>
      <c r="M214" t="s">
        <v>33</v>
      </c>
      <c r="N214">
        <v>4</v>
      </c>
      <c r="O214" t="s">
        <v>34</v>
      </c>
      <c r="P214">
        <v>16</v>
      </c>
      <c r="Q214" t="s">
        <v>35</v>
      </c>
      <c r="R214">
        <v>9</v>
      </c>
      <c r="S214" t="s">
        <v>36</v>
      </c>
      <c r="T214">
        <v>5</v>
      </c>
      <c r="U214" t="s">
        <v>37</v>
      </c>
      <c r="V214">
        <v>4</v>
      </c>
      <c r="W214" t="s">
        <v>38</v>
      </c>
      <c r="X214">
        <v>4</v>
      </c>
      <c r="Y214" t="s">
        <v>39</v>
      </c>
      <c r="Z214">
        <v>9</v>
      </c>
      <c r="AA214" t="s">
        <v>40</v>
      </c>
      <c r="AB214">
        <v>5</v>
      </c>
      <c r="AC214" t="s">
        <v>41</v>
      </c>
      <c r="AD214">
        <v>10</v>
      </c>
      <c r="AE214" t="s">
        <v>42</v>
      </c>
      <c r="AF214">
        <v>10</v>
      </c>
      <c r="AG214" t="s">
        <v>43</v>
      </c>
      <c r="AH214">
        <v>11</v>
      </c>
      <c r="AI214" t="s">
        <v>44</v>
      </c>
      <c r="AJ214">
        <v>4</v>
      </c>
      <c r="AK214" t="s">
        <v>45</v>
      </c>
      <c r="AL214">
        <v>8</v>
      </c>
      <c r="AM214" t="s">
        <v>46</v>
      </c>
      <c r="AN214">
        <v>11</v>
      </c>
      <c r="AO214" t="s">
        <v>47</v>
      </c>
      <c r="AP214">
        <v>3</v>
      </c>
      <c r="AQ214" t="s">
        <v>48</v>
      </c>
      <c r="AT214">
        <v>10</v>
      </c>
      <c r="AU214" t="s">
        <v>50</v>
      </c>
      <c r="AV214">
        <v>7</v>
      </c>
      <c r="AW214" t="s">
        <v>51</v>
      </c>
      <c r="AX214">
        <v>11</v>
      </c>
      <c r="AY214" t="s">
        <v>52</v>
      </c>
      <c r="AZ214">
        <v>4</v>
      </c>
      <c r="BA214" t="s">
        <v>53</v>
      </c>
      <c r="BB214">
        <v>6</v>
      </c>
      <c r="BC214" t="s">
        <v>54</v>
      </c>
      <c r="BD214">
        <v>3</v>
      </c>
      <c r="BE214" t="s">
        <v>55</v>
      </c>
      <c r="BF214">
        <v>12</v>
      </c>
      <c r="BG214" t="s">
        <v>56</v>
      </c>
      <c r="BH214">
        <v>17</v>
      </c>
      <c r="BI214" t="s">
        <v>57</v>
      </c>
      <c r="BJ214">
        <v>3</v>
      </c>
      <c r="BK214" t="s">
        <v>58</v>
      </c>
      <c r="BL214">
        <v>12</v>
      </c>
      <c r="BM214" t="s">
        <v>59</v>
      </c>
      <c r="BN214">
        <v>19</v>
      </c>
      <c r="BO214" t="s">
        <v>60</v>
      </c>
      <c r="BP214">
        <v>3</v>
      </c>
      <c r="BQ214" t="s">
        <v>61</v>
      </c>
      <c r="BR214">
        <v>2</v>
      </c>
      <c r="BS214" t="s">
        <v>62</v>
      </c>
      <c r="BT214">
        <v>15</v>
      </c>
      <c r="BU214" t="s">
        <v>63</v>
      </c>
      <c r="BV214">
        <v>16</v>
      </c>
      <c r="BW214" t="s">
        <v>64</v>
      </c>
      <c r="BX214">
        <v>80</v>
      </c>
      <c r="BY214" t="s">
        <v>65</v>
      </c>
      <c r="BZ214">
        <v>44</v>
      </c>
      <c r="CA214" t="s">
        <v>66</v>
      </c>
      <c r="CB214">
        <v>72</v>
      </c>
      <c r="CC214" t="s">
        <v>67</v>
      </c>
      <c r="CD214">
        <v>50</v>
      </c>
      <c r="CE214" t="s">
        <v>68</v>
      </c>
      <c r="CF214">
        <v>34</v>
      </c>
      <c r="CG214" t="s">
        <v>69</v>
      </c>
      <c r="CH214">
        <v>33</v>
      </c>
      <c r="CI214" t="s">
        <v>70</v>
      </c>
      <c r="CJ214">
        <v>55</v>
      </c>
      <c r="CK214" t="s">
        <v>71</v>
      </c>
      <c r="CL214">
        <v>41</v>
      </c>
      <c r="CM214" t="s">
        <v>72</v>
      </c>
      <c r="CN214">
        <v>62</v>
      </c>
      <c r="CO214" t="s">
        <v>73</v>
      </c>
      <c r="CP214">
        <v>52</v>
      </c>
      <c r="CQ214" t="s">
        <v>74</v>
      </c>
      <c r="CR214">
        <v>80</v>
      </c>
      <c r="CS214" t="s">
        <v>75</v>
      </c>
      <c r="CT214">
        <v>41</v>
      </c>
      <c r="CU214" t="s">
        <v>76</v>
      </c>
      <c r="CV214">
        <v>53</v>
      </c>
      <c r="CW214" t="s">
        <v>77</v>
      </c>
      <c r="CX214">
        <v>47</v>
      </c>
      <c r="CY214" t="s">
        <v>78</v>
      </c>
      <c r="CZ214">
        <v>32</v>
      </c>
      <c r="DA214" t="s">
        <v>79</v>
      </c>
      <c r="DD214">
        <v>63</v>
      </c>
      <c r="DE214" t="s">
        <v>81</v>
      </c>
      <c r="DF214">
        <v>67</v>
      </c>
      <c r="DG214" t="s">
        <v>82</v>
      </c>
      <c r="DH214">
        <v>42</v>
      </c>
      <c r="DI214" t="s">
        <v>83</v>
      </c>
      <c r="DJ214">
        <v>46</v>
      </c>
      <c r="DK214" t="s">
        <v>84</v>
      </c>
      <c r="DL214">
        <v>63</v>
      </c>
      <c r="DM214" t="s">
        <v>85</v>
      </c>
      <c r="DN214">
        <v>25</v>
      </c>
      <c r="DO214" t="s">
        <v>86</v>
      </c>
      <c r="DP214">
        <v>46</v>
      </c>
      <c r="DQ214" t="s">
        <v>87</v>
      </c>
      <c r="DR214">
        <v>63</v>
      </c>
      <c r="DS214" t="s">
        <v>88</v>
      </c>
      <c r="DT214">
        <v>72</v>
      </c>
      <c r="DU214" t="s">
        <v>89</v>
      </c>
      <c r="DV214">
        <v>40</v>
      </c>
      <c r="DW214" t="s">
        <v>90</v>
      </c>
      <c r="DX214">
        <v>58</v>
      </c>
      <c r="DY214" t="s">
        <v>91</v>
      </c>
      <c r="DZ214">
        <v>44</v>
      </c>
      <c r="EA214" t="s">
        <v>92</v>
      </c>
      <c r="EB214">
        <v>64</v>
      </c>
      <c r="EC214" t="s">
        <v>93</v>
      </c>
      <c r="ED214">
        <v>67</v>
      </c>
      <c r="EE214" t="s">
        <v>94</v>
      </c>
      <c r="EF214">
        <v>48</v>
      </c>
      <c r="EG214" t="s">
        <v>95</v>
      </c>
      <c r="QY214">
        <f t="shared" si="98"/>
        <v>28</v>
      </c>
      <c r="QZ214">
        <f t="shared" si="99"/>
        <v>2019</v>
      </c>
      <c r="RA214" s="2">
        <f t="shared" si="100"/>
        <v>43653</v>
      </c>
      <c r="RB214" s="1">
        <f t="shared" si="101"/>
        <v>53</v>
      </c>
      <c r="RC214" s="1">
        <f t="shared" si="79"/>
        <v>60</v>
      </c>
      <c r="RD214" s="1">
        <f t="shared" si="80"/>
        <v>38</v>
      </c>
      <c r="RE214" s="1">
        <f t="shared" si="81"/>
        <v>37</v>
      </c>
      <c r="RF214" s="1">
        <f t="shared" si="82"/>
        <v>64</v>
      </c>
      <c r="RG214" s="23">
        <f t="shared" si="83"/>
        <v>46</v>
      </c>
      <c r="RH214" s="1">
        <f t="shared" si="84"/>
        <v>72</v>
      </c>
      <c r="RI214" s="1">
        <f t="shared" si="85"/>
        <v>62</v>
      </c>
      <c r="RJ214" s="1">
        <f t="shared" si="86"/>
        <v>45</v>
      </c>
      <c r="RK214" s="1">
        <f t="shared" si="87"/>
        <v>61</v>
      </c>
      <c r="RL214" s="1">
        <f t="shared" si="88"/>
        <v>35</v>
      </c>
      <c r="RM214" s="1">
        <f t="shared" si="89"/>
        <v>73</v>
      </c>
      <c r="RN214" s="1">
        <f t="shared" si="90"/>
        <v>50</v>
      </c>
      <c r="RO214" s="1">
        <f t="shared" si="91"/>
        <v>69</v>
      </c>
      <c r="RP214" s="1">
        <f t="shared" si="92"/>
        <v>28</v>
      </c>
      <c r="RQ214" s="1">
        <f t="shared" si="93"/>
        <v>52</v>
      </c>
      <c r="RR214" s="1">
        <f t="shared" si="94"/>
        <v>77</v>
      </c>
      <c r="RS214" s="1">
        <f t="shared" si="78"/>
        <v>58</v>
      </c>
      <c r="RT214" s="1">
        <f t="shared" si="95"/>
        <v>64</v>
      </c>
    </row>
    <row r="215" spans="1:488" x14ac:dyDescent="0.25">
      <c r="A215">
        <f t="shared" si="96"/>
        <v>27</v>
      </c>
      <c r="B215">
        <f t="shared" si="97"/>
        <v>2019</v>
      </c>
      <c r="C215" s="2">
        <v>43646</v>
      </c>
      <c r="D215">
        <v>7</v>
      </c>
      <c r="E215" t="s">
        <v>29</v>
      </c>
      <c r="F215">
        <v>47</v>
      </c>
      <c r="G215" t="s">
        <v>30</v>
      </c>
      <c r="H215">
        <v>35</v>
      </c>
      <c r="I215" t="s">
        <v>31</v>
      </c>
      <c r="J215">
        <v>9</v>
      </c>
      <c r="K215" t="s">
        <v>32</v>
      </c>
      <c r="L215">
        <v>2</v>
      </c>
      <c r="M215" t="s">
        <v>33</v>
      </c>
      <c r="N215">
        <v>6</v>
      </c>
      <c r="O215" t="s">
        <v>34</v>
      </c>
      <c r="P215">
        <v>17</v>
      </c>
      <c r="Q215" t="s">
        <v>35</v>
      </c>
      <c r="R215">
        <v>12</v>
      </c>
      <c r="S215" t="s">
        <v>36</v>
      </c>
      <c r="T215">
        <v>3</v>
      </c>
      <c r="U215" t="s">
        <v>37</v>
      </c>
      <c r="V215">
        <v>6</v>
      </c>
      <c r="W215" t="s">
        <v>38</v>
      </c>
      <c r="X215">
        <v>4</v>
      </c>
      <c r="Y215" t="s">
        <v>39</v>
      </c>
      <c r="Z215">
        <v>9</v>
      </c>
      <c r="AA215" t="s">
        <v>40</v>
      </c>
      <c r="AB215">
        <v>5</v>
      </c>
      <c r="AC215" t="s">
        <v>41</v>
      </c>
      <c r="AD215">
        <v>9</v>
      </c>
      <c r="AE215" t="s">
        <v>42</v>
      </c>
      <c r="AF215">
        <v>8</v>
      </c>
      <c r="AG215" t="s">
        <v>43</v>
      </c>
      <c r="AH215">
        <v>11</v>
      </c>
      <c r="AI215" t="s">
        <v>44</v>
      </c>
      <c r="AJ215">
        <v>4</v>
      </c>
      <c r="AK215" t="s">
        <v>45</v>
      </c>
      <c r="AL215">
        <v>9</v>
      </c>
      <c r="AM215" t="s">
        <v>46</v>
      </c>
      <c r="AN215">
        <v>11</v>
      </c>
      <c r="AO215" t="s">
        <v>47</v>
      </c>
      <c r="AP215">
        <v>2</v>
      </c>
      <c r="AQ215" t="s">
        <v>48</v>
      </c>
      <c r="AT215">
        <v>8</v>
      </c>
      <c r="AU215" t="s">
        <v>50</v>
      </c>
      <c r="AV215">
        <v>5</v>
      </c>
      <c r="AW215" t="s">
        <v>51</v>
      </c>
      <c r="AX215">
        <v>8</v>
      </c>
      <c r="AY215" t="s">
        <v>52</v>
      </c>
      <c r="AZ215">
        <v>5</v>
      </c>
      <c r="BA215" t="s">
        <v>53</v>
      </c>
      <c r="BB215">
        <v>6</v>
      </c>
      <c r="BC215" t="s">
        <v>54</v>
      </c>
      <c r="BD215">
        <v>3</v>
      </c>
      <c r="BE215" t="s">
        <v>55</v>
      </c>
      <c r="BF215">
        <v>9</v>
      </c>
      <c r="BG215" t="s">
        <v>56</v>
      </c>
      <c r="BH215">
        <v>23</v>
      </c>
      <c r="BI215" t="s">
        <v>57</v>
      </c>
      <c r="BJ215">
        <v>2</v>
      </c>
      <c r="BK215" t="s">
        <v>58</v>
      </c>
      <c r="BL215">
        <v>8</v>
      </c>
      <c r="BM215" t="s">
        <v>59</v>
      </c>
      <c r="BN215">
        <v>17</v>
      </c>
      <c r="BO215" t="s">
        <v>60</v>
      </c>
      <c r="BP215">
        <v>10</v>
      </c>
      <c r="BQ215" t="s">
        <v>61</v>
      </c>
      <c r="BR215">
        <v>2</v>
      </c>
      <c r="BS215" t="s">
        <v>62</v>
      </c>
      <c r="BV215">
        <v>14</v>
      </c>
      <c r="BW215" t="s">
        <v>64</v>
      </c>
      <c r="BX215">
        <v>74</v>
      </c>
      <c r="BY215" t="s">
        <v>65</v>
      </c>
      <c r="BZ215">
        <v>46</v>
      </c>
      <c r="CA215" t="s">
        <v>66</v>
      </c>
      <c r="CB215">
        <v>75</v>
      </c>
      <c r="CC215" t="s">
        <v>67</v>
      </c>
      <c r="CD215">
        <v>57</v>
      </c>
      <c r="CE215" t="s">
        <v>68</v>
      </c>
      <c r="CF215">
        <v>38</v>
      </c>
      <c r="CG215" t="s">
        <v>69</v>
      </c>
      <c r="CH215">
        <v>33</v>
      </c>
      <c r="CI215" t="s">
        <v>70</v>
      </c>
      <c r="CJ215">
        <v>55</v>
      </c>
      <c r="CK215" t="s">
        <v>71</v>
      </c>
      <c r="CL215">
        <v>40</v>
      </c>
      <c r="CM215" t="s">
        <v>72</v>
      </c>
      <c r="CN215">
        <v>66</v>
      </c>
      <c r="CO215" t="s">
        <v>73</v>
      </c>
      <c r="CP215">
        <v>55</v>
      </c>
      <c r="CQ215" t="s">
        <v>74</v>
      </c>
      <c r="CR215">
        <v>71</v>
      </c>
      <c r="CS215" t="s">
        <v>75</v>
      </c>
      <c r="CT215">
        <v>39</v>
      </c>
      <c r="CU215" t="s">
        <v>76</v>
      </c>
      <c r="CV215">
        <v>53</v>
      </c>
      <c r="CW215" t="s">
        <v>77</v>
      </c>
      <c r="CX215">
        <v>44</v>
      </c>
      <c r="CY215" t="s">
        <v>78</v>
      </c>
      <c r="CZ215">
        <v>36</v>
      </c>
      <c r="DA215" t="s">
        <v>79</v>
      </c>
      <c r="DD215">
        <v>66</v>
      </c>
      <c r="DE215" t="s">
        <v>81</v>
      </c>
      <c r="DF215">
        <v>63</v>
      </c>
      <c r="DG215" t="s">
        <v>82</v>
      </c>
      <c r="DH215">
        <v>35</v>
      </c>
      <c r="DI215" t="s">
        <v>83</v>
      </c>
      <c r="DJ215">
        <v>53</v>
      </c>
      <c r="DK215" t="s">
        <v>84</v>
      </c>
      <c r="DL215">
        <v>61</v>
      </c>
      <c r="DM215" t="s">
        <v>85</v>
      </c>
      <c r="DN215">
        <v>25</v>
      </c>
      <c r="DO215" t="s">
        <v>86</v>
      </c>
      <c r="DP215">
        <v>42</v>
      </c>
      <c r="DQ215" t="s">
        <v>87</v>
      </c>
      <c r="DR215">
        <v>54</v>
      </c>
      <c r="DS215" t="s">
        <v>88</v>
      </c>
      <c r="DT215">
        <v>76</v>
      </c>
      <c r="DU215" t="s">
        <v>89</v>
      </c>
      <c r="DV215">
        <v>46</v>
      </c>
      <c r="DW215" t="s">
        <v>90</v>
      </c>
      <c r="DX215">
        <v>55</v>
      </c>
      <c r="DY215" t="s">
        <v>91</v>
      </c>
      <c r="DZ215">
        <v>39</v>
      </c>
      <c r="EA215" t="s">
        <v>92</v>
      </c>
      <c r="EB215">
        <v>73</v>
      </c>
      <c r="EC215" t="s">
        <v>93</v>
      </c>
      <c r="EF215">
        <v>47</v>
      </c>
      <c r="EG215" t="s">
        <v>95</v>
      </c>
      <c r="QY215">
        <f t="shared" si="98"/>
        <v>27</v>
      </c>
      <c r="QZ215">
        <f t="shared" si="99"/>
        <v>2019</v>
      </c>
      <c r="RA215" s="2">
        <f t="shared" si="100"/>
        <v>43646</v>
      </c>
      <c r="RB215" s="1">
        <f t="shared" si="101"/>
        <v>54</v>
      </c>
      <c r="RC215" s="1">
        <f t="shared" si="79"/>
        <v>63</v>
      </c>
      <c r="RD215" s="1">
        <f t="shared" si="80"/>
        <v>44</v>
      </c>
      <c r="RE215" s="1">
        <f t="shared" si="81"/>
        <v>37</v>
      </c>
      <c r="RF215" s="1">
        <f t="shared" si="82"/>
        <v>64</v>
      </c>
      <c r="RG215" s="23">
        <f t="shared" si="83"/>
        <v>45</v>
      </c>
      <c r="RH215" s="1">
        <f t="shared" si="84"/>
        <v>75</v>
      </c>
      <c r="RI215" s="1">
        <f t="shared" si="85"/>
        <v>63</v>
      </c>
      <c r="RJ215" s="1">
        <f t="shared" si="86"/>
        <v>43</v>
      </c>
      <c r="RK215" s="1">
        <f t="shared" si="87"/>
        <v>62</v>
      </c>
      <c r="RL215" s="1">
        <f t="shared" si="88"/>
        <v>38</v>
      </c>
      <c r="RM215" s="1">
        <f t="shared" si="89"/>
        <v>74</v>
      </c>
      <c r="RN215" s="1">
        <f t="shared" si="90"/>
        <v>58</v>
      </c>
      <c r="RO215" s="1">
        <f t="shared" si="91"/>
        <v>67</v>
      </c>
      <c r="RP215" s="1">
        <f t="shared" si="92"/>
        <v>28</v>
      </c>
      <c r="RQ215" s="1">
        <f t="shared" si="93"/>
        <v>54</v>
      </c>
      <c r="RR215" s="1">
        <f t="shared" si="94"/>
        <v>72</v>
      </c>
      <c r="RS215" s="1">
        <f t="shared" si="78"/>
        <v>55</v>
      </c>
      <c r="RT215" s="1">
        <f t="shared" si="95"/>
        <v>61</v>
      </c>
    </row>
    <row r="216" spans="1:488" x14ac:dyDescent="0.25">
      <c r="A216">
        <f t="shared" si="96"/>
        <v>26</v>
      </c>
      <c r="B216">
        <f t="shared" si="97"/>
        <v>2019</v>
      </c>
      <c r="C216" s="2">
        <v>43639</v>
      </c>
      <c r="D216">
        <v>7</v>
      </c>
      <c r="E216" t="s">
        <v>29</v>
      </c>
      <c r="F216">
        <v>47</v>
      </c>
      <c r="G216" t="s">
        <v>30</v>
      </c>
      <c r="H216">
        <v>36</v>
      </c>
      <c r="I216" t="s">
        <v>31</v>
      </c>
      <c r="J216">
        <v>8</v>
      </c>
      <c r="K216" t="s">
        <v>32</v>
      </c>
      <c r="L216">
        <v>2</v>
      </c>
      <c r="M216" t="s">
        <v>33</v>
      </c>
      <c r="N216">
        <v>4</v>
      </c>
      <c r="O216" t="s">
        <v>34</v>
      </c>
      <c r="P216">
        <v>18</v>
      </c>
      <c r="Q216" t="s">
        <v>35</v>
      </c>
      <c r="R216">
        <v>11</v>
      </c>
      <c r="S216" t="s">
        <v>36</v>
      </c>
      <c r="T216">
        <v>2</v>
      </c>
      <c r="U216" t="s">
        <v>37</v>
      </c>
      <c r="V216">
        <v>6</v>
      </c>
      <c r="W216" t="s">
        <v>38</v>
      </c>
      <c r="X216">
        <v>6</v>
      </c>
      <c r="Y216" t="s">
        <v>39</v>
      </c>
      <c r="Z216">
        <v>8</v>
      </c>
      <c r="AA216" t="s">
        <v>40</v>
      </c>
      <c r="AB216">
        <v>4</v>
      </c>
      <c r="AC216" t="s">
        <v>41</v>
      </c>
      <c r="AD216">
        <v>9</v>
      </c>
      <c r="AE216" t="s">
        <v>42</v>
      </c>
      <c r="AF216">
        <v>9</v>
      </c>
      <c r="AG216" t="s">
        <v>43</v>
      </c>
      <c r="AH216">
        <v>7</v>
      </c>
      <c r="AI216" t="s">
        <v>44</v>
      </c>
      <c r="AJ216">
        <v>2</v>
      </c>
      <c r="AK216" t="s">
        <v>45</v>
      </c>
      <c r="AL216">
        <v>10</v>
      </c>
      <c r="AM216" t="s">
        <v>46</v>
      </c>
      <c r="AN216">
        <v>10</v>
      </c>
      <c r="AO216" t="s">
        <v>47</v>
      </c>
      <c r="AP216">
        <v>2</v>
      </c>
      <c r="AQ216" t="s">
        <v>48</v>
      </c>
      <c r="AT216">
        <v>7</v>
      </c>
      <c r="AU216" t="s">
        <v>50</v>
      </c>
      <c r="AV216">
        <v>2</v>
      </c>
      <c r="AW216" t="s">
        <v>51</v>
      </c>
      <c r="AX216">
        <v>12</v>
      </c>
      <c r="AY216" t="s">
        <v>52</v>
      </c>
      <c r="AZ216">
        <v>4</v>
      </c>
      <c r="BA216" t="s">
        <v>53</v>
      </c>
      <c r="BB216">
        <v>5</v>
      </c>
      <c r="BC216" t="s">
        <v>54</v>
      </c>
      <c r="BD216">
        <v>3</v>
      </c>
      <c r="BE216" t="s">
        <v>55</v>
      </c>
      <c r="BF216">
        <v>8</v>
      </c>
      <c r="BG216" t="s">
        <v>56</v>
      </c>
      <c r="BH216">
        <v>22</v>
      </c>
      <c r="BI216" t="s">
        <v>57</v>
      </c>
      <c r="BJ216">
        <v>1</v>
      </c>
      <c r="BK216" t="s">
        <v>58</v>
      </c>
      <c r="BL216">
        <v>6</v>
      </c>
      <c r="BM216" t="s">
        <v>59</v>
      </c>
      <c r="BN216">
        <v>16</v>
      </c>
      <c r="BO216" t="s">
        <v>60</v>
      </c>
      <c r="BP216">
        <v>13</v>
      </c>
      <c r="BQ216" t="s">
        <v>61</v>
      </c>
      <c r="BR216">
        <v>6</v>
      </c>
      <c r="BS216" t="s">
        <v>62</v>
      </c>
      <c r="BV216">
        <v>13</v>
      </c>
      <c r="BW216" t="s">
        <v>64</v>
      </c>
      <c r="BX216">
        <v>79</v>
      </c>
      <c r="BY216" t="s">
        <v>65</v>
      </c>
      <c r="BZ216">
        <v>37</v>
      </c>
      <c r="CA216" t="s">
        <v>66</v>
      </c>
      <c r="CB216">
        <v>81</v>
      </c>
      <c r="CC216" t="s">
        <v>67</v>
      </c>
      <c r="CD216">
        <v>51</v>
      </c>
      <c r="CE216" t="s">
        <v>68</v>
      </c>
      <c r="CF216">
        <v>36</v>
      </c>
      <c r="CG216" t="s">
        <v>69</v>
      </c>
      <c r="CH216">
        <v>35</v>
      </c>
      <c r="CI216" t="s">
        <v>70</v>
      </c>
      <c r="CJ216">
        <v>55</v>
      </c>
      <c r="CK216" t="s">
        <v>71</v>
      </c>
      <c r="CL216">
        <v>39</v>
      </c>
      <c r="CM216" t="s">
        <v>72</v>
      </c>
      <c r="CN216">
        <v>67</v>
      </c>
      <c r="CO216" t="s">
        <v>73</v>
      </c>
      <c r="CP216">
        <v>48</v>
      </c>
      <c r="CQ216" t="s">
        <v>74</v>
      </c>
      <c r="CR216">
        <v>80</v>
      </c>
      <c r="CS216" t="s">
        <v>75</v>
      </c>
      <c r="CT216">
        <v>36</v>
      </c>
      <c r="CU216" t="s">
        <v>76</v>
      </c>
      <c r="CV216">
        <v>56</v>
      </c>
      <c r="CW216" t="s">
        <v>77</v>
      </c>
      <c r="CX216">
        <v>45</v>
      </c>
      <c r="CY216" t="s">
        <v>78</v>
      </c>
      <c r="CZ216">
        <v>34</v>
      </c>
      <c r="DA216" t="s">
        <v>79</v>
      </c>
      <c r="DD216">
        <v>68</v>
      </c>
      <c r="DE216" t="s">
        <v>81</v>
      </c>
      <c r="DF216">
        <v>56</v>
      </c>
      <c r="DG216" t="s">
        <v>82</v>
      </c>
      <c r="DH216">
        <v>41</v>
      </c>
      <c r="DI216" t="s">
        <v>83</v>
      </c>
      <c r="DJ216">
        <v>50</v>
      </c>
      <c r="DK216" t="s">
        <v>84</v>
      </c>
      <c r="DL216">
        <v>65</v>
      </c>
      <c r="DM216" t="s">
        <v>85</v>
      </c>
      <c r="DN216">
        <v>27</v>
      </c>
      <c r="DO216" t="s">
        <v>86</v>
      </c>
      <c r="DP216">
        <v>30</v>
      </c>
      <c r="DQ216" t="s">
        <v>87</v>
      </c>
      <c r="DR216">
        <v>59</v>
      </c>
      <c r="DS216" t="s">
        <v>88</v>
      </c>
      <c r="DT216">
        <v>76</v>
      </c>
      <c r="DU216" t="s">
        <v>89</v>
      </c>
      <c r="DV216">
        <v>49</v>
      </c>
      <c r="DW216" t="s">
        <v>90</v>
      </c>
      <c r="DX216">
        <v>59</v>
      </c>
      <c r="DY216" t="s">
        <v>91</v>
      </c>
      <c r="DZ216">
        <v>42</v>
      </c>
      <c r="EA216" t="s">
        <v>92</v>
      </c>
      <c r="EB216">
        <v>76</v>
      </c>
      <c r="EC216" t="s">
        <v>93</v>
      </c>
      <c r="EF216">
        <v>46</v>
      </c>
      <c r="EG216" t="s">
        <v>95</v>
      </c>
      <c r="QY216">
        <f t="shared" si="98"/>
        <v>26</v>
      </c>
      <c r="QZ216">
        <f t="shared" si="99"/>
        <v>2019</v>
      </c>
      <c r="RA216" s="2">
        <f t="shared" si="100"/>
        <v>43639</v>
      </c>
      <c r="RB216" s="1">
        <f t="shared" si="101"/>
        <v>54</v>
      </c>
      <c r="RC216" s="1">
        <f t="shared" si="79"/>
        <v>55</v>
      </c>
      <c r="RD216" s="1">
        <f t="shared" si="80"/>
        <v>42</v>
      </c>
      <c r="RE216" s="1">
        <f t="shared" si="81"/>
        <v>41</v>
      </c>
      <c r="RF216" s="1">
        <f t="shared" si="82"/>
        <v>63</v>
      </c>
      <c r="RG216" s="23">
        <f t="shared" si="83"/>
        <v>43</v>
      </c>
      <c r="RH216" s="1">
        <f t="shared" si="84"/>
        <v>76</v>
      </c>
      <c r="RI216" s="1">
        <f t="shared" si="85"/>
        <v>57</v>
      </c>
      <c r="RJ216" s="1">
        <f t="shared" si="86"/>
        <v>38</v>
      </c>
      <c r="RK216" s="1">
        <f t="shared" si="87"/>
        <v>66</v>
      </c>
      <c r="RL216" s="1">
        <f t="shared" si="88"/>
        <v>36</v>
      </c>
      <c r="RM216" s="1">
        <f t="shared" si="89"/>
        <v>75</v>
      </c>
      <c r="RN216" s="1">
        <f t="shared" si="90"/>
        <v>54</v>
      </c>
      <c r="RO216" s="1">
        <f t="shared" si="91"/>
        <v>70</v>
      </c>
      <c r="RP216" s="1">
        <f t="shared" si="92"/>
        <v>30</v>
      </c>
      <c r="RQ216" s="1">
        <f t="shared" si="93"/>
        <v>55</v>
      </c>
      <c r="RR216" s="1">
        <f t="shared" si="94"/>
        <v>75</v>
      </c>
      <c r="RS216" s="1">
        <f t="shared" si="78"/>
        <v>55</v>
      </c>
      <c r="RT216" s="1">
        <f t="shared" si="95"/>
        <v>59</v>
      </c>
    </row>
    <row r="217" spans="1:488" x14ac:dyDescent="0.25">
      <c r="A217">
        <f t="shared" si="96"/>
        <v>25</v>
      </c>
      <c r="B217">
        <f t="shared" si="97"/>
        <v>2019</v>
      </c>
      <c r="C217" s="2">
        <v>43632</v>
      </c>
      <c r="N217">
        <v>3</v>
      </c>
      <c r="O217" t="s">
        <v>34</v>
      </c>
      <c r="P217">
        <v>15</v>
      </c>
      <c r="Q217" t="s">
        <v>35</v>
      </c>
      <c r="R217">
        <v>10</v>
      </c>
      <c r="S217" t="s">
        <v>36</v>
      </c>
      <c r="T217">
        <v>2</v>
      </c>
      <c r="U217" t="s">
        <v>37</v>
      </c>
      <c r="Z217">
        <v>8</v>
      </c>
      <c r="AA217" t="s">
        <v>40</v>
      </c>
      <c r="AD217">
        <v>9</v>
      </c>
      <c r="AE217" t="s">
        <v>42</v>
      </c>
      <c r="AF217">
        <v>4</v>
      </c>
      <c r="AG217" t="s">
        <v>43</v>
      </c>
      <c r="AH217">
        <v>7</v>
      </c>
      <c r="AI217" t="s">
        <v>44</v>
      </c>
      <c r="AL217">
        <v>7</v>
      </c>
      <c r="AM217" t="s">
        <v>46</v>
      </c>
      <c r="AN217">
        <v>4</v>
      </c>
      <c r="AO217" t="s">
        <v>47</v>
      </c>
      <c r="AT217">
        <v>7</v>
      </c>
      <c r="AU217" t="s">
        <v>50</v>
      </c>
      <c r="AX217">
        <v>9</v>
      </c>
      <c r="AY217" t="s">
        <v>52</v>
      </c>
      <c r="AZ217">
        <v>7</v>
      </c>
      <c r="BA217" t="s">
        <v>53</v>
      </c>
      <c r="BH217">
        <v>17</v>
      </c>
      <c r="BI217" t="s">
        <v>57</v>
      </c>
      <c r="BN217">
        <v>15</v>
      </c>
      <c r="BO217" t="s">
        <v>60</v>
      </c>
      <c r="BP217">
        <v>8</v>
      </c>
      <c r="BQ217" t="s">
        <v>61</v>
      </c>
      <c r="BR217">
        <v>6</v>
      </c>
      <c r="BS217" t="s">
        <v>62</v>
      </c>
      <c r="BX217">
        <v>75</v>
      </c>
      <c r="BY217" t="s">
        <v>65</v>
      </c>
      <c r="BZ217">
        <v>44</v>
      </c>
      <c r="CA217" t="s">
        <v>66</v>
      </c>
      <c r="CB217">
        <v>82</v>
      </c>
      <c r="CC217" t="s">
        <v>67</v>
      </c>
      <c r="CD217">
        <v>40</v>
      </c>
      <c r="CE217" t="s">
        <v>68</v>
      </c>
      <c r="CJ217">
        <v>53</v>
      </c>
      <c r="CK217" t="s">
        <v>71</v>
      </c>
      <c r="CN217">
        <v>73</v>
      </c>
      <c r="CO217" t="s">
        <v>73</v>
      </c>
      <c r="CP217">
        <v>49</v>
      </c>
      <c r="CQ217" t="s">
        <v>74</v>
      </c>
      <c r="CR217">
        <v>80</v>
      </c>
      <c r="CS217" t="s">
        <v>75</v>
      </c>
      <c r="CV217">
        <v>59</v>
      </c>
      <c r="CW217" t="s">
        <v>77</v>
      </c>
      <c r="CX217">
        <v>46</v>
      </c>
      <c r="CY217" t="s">
        <v>78</v>
      </c>
      <c r="DD217">
        <v>68</v>
      </c>
      <c r="DE217" t="s">
        <v>81</v>
      </c>
      <c r="DF217">
        <v>60</v>
      </c>
      <c r="DG217" t="s">
        <v>82</v>
      </c>
      <c r="DH217">
        <v>41</v>
      </c>
      <c r="DI217" t="s">
        <v>83</v>
      </c>
      <c r="DJ217">
        <v>53</v>
      </c>
      <c r="DK217" t="s">
        <v>84</v>
      </c>
      <c r="DR217">
        <v>63</v>
      </c>
      <c r="DS217" t="s">
        <v>88</v>
      </c>
      <c r="DT217">
        <v>80</v>
      </c>
      <c r="DU217" t="s">
        <v>89</v>
      </c>
      <c r="DX217">
        <v>60</v>
      </c>
      <c r="DY217" t="s">
        <v>91</v>
      </c>
      <c r="DZ217">
        <v>40</v>
      </c>
      <c r="EA217" t="s">
        <v>92</v>
      </c>
      <c r="EB217">
        <v>80</v>
      </c>
      <c r="EC217" t="s">
        <v>93</v>
      </c>
      <c r="QY217">
        <f t="shared" si="98"/>
        <v>25</v>
      </c>
      <c r="QZ217">
        <f t="shared" si="99"/>
        <v>2019</v>
      </c>
      <c r="RA217" s="2">
        <f t="shared" si="100"/>
        <v>43632</v>
      </c>
      <c r="RB217" s="1">
        <f t="shared" si="101"/>
        <v>0</v>
      </c>
      <c r="RC217" s="1">
        <f t="shared" si="79"/>
        <v>59</v>
      </c>
      <c r="RD217" s="1">
        <f t="shared" si="80"/>
        <v>0</v>
      </c>
      <c r="RE217" s="1">
        <f t="shared" si="81"/>
        <v>0</v>
      </c>
      <c r="RF217" s="1">
        <f t="shared" si="82"/>
        <v>61</v>
      </c>
      <c r="RG217" s="23">
        <f t="shared" si="83"/>
        <v>0</v>
      </c>
      <c r="RH217" s="1">
        <f t="shared" si="84"/>
        <v>82</v>
      </c>
      <c r="RI217" s="1">
        <f t="shared" si="85"/>
        <v>53</v>
      </c>
      <c r="RJ217" s="1">
        <f t="shared" si="86"/>
        <v>0</v>
      </c>
      <c r="RK217" s="1">
        <f t="shared" si="87"/>
        <v>66</v>
      </c>
      <c r="RL217" s="1">
        <f t="shared" si="88"/>
        <v>0</v>
      </c>
      <c r="RM217" s="1">
        <f t="shared" si="89"/>
        <v>75</v>
      </c>
      <c r="RN217" s="1">
        <f t="shared" si="90"/>
        <v>60</v>
      </c>
      <c r="RO217" s="1">
        <f t="shared" si="91"/>
        <v>0</v>
      </c>
      <c r="RP217" s="1">
        <f t="shared" si="92"/>
        <v>0</v>
      </c>
      <c r="RQ217" s="1">
        <f t="shared" si="93"/>
        <v>0</v>
      </c>
      <c r="RR217" s="1">
        <f t="shared" si="94"/>
        <v>75</v>
      </c>
      <c r="RS217" s="1">
        <f t="shared" si="78"/>
        <v>50</v>
      </c>
      <c r="RT217" s="1">
        <f t="shared" si="95"/>
        <v>0</v>
      </c>
    </row>
    <row r="218" spans="1:488" x14ac:dyDescent="0.25">
      <c r="A218">
        <f t="shared" si="96"/>
        <v>24</v>
      </c>
      <c r="B218">
        <f t="shared" si="97"/>
        <v>2019</v>
      </c>
      <c r="C218" s="2">
        <v>43625</v>
      </c>
      <c r="N218">
        <v>1</v>
      </c>
      <c r="O218" t="s">
        <v>34</v>
      </c>
      <c r="P218">
        <v>14</v>
      </c>
      <c r="Q218" t="s">
        <v>35</v>
      </c>
      <c r="T218">
        <v>1</v>
      </c>
      <c r="U218" t="s">
        <v>37</v>
      </c>
      <c r="AD218">
        <v>11</v>
      </c>
      <c r="AE218" t="s">
        <v>42</v>
      </c>
      <c r="AF218">
        <v>4</v>
      </c>
      <c r="AG218" t="s">
        <v>43</v>
      </c>
      <c r="AN218">
        <v>6</v>
      </c>
      <c r="AO218" t="s">
        <v>47</v>
      </c>
      <c r="AZ218">
        <v>2</v>
      </c>
      <c r="BA218" t="s">
        <v>53</v>
      </c>
      <c r="BH218">
        <v>13</v>
      </c>
      <c r="BI218" t="s">
        <v>57</v>
      </c>
      <c r="BN218">
        <v>14</v>
      </c>
      <c r="BO218" t="s">
        <v>60</v>
      </c>
      <c r="BP218">
        <v>12</v>
      </c>
      <c r="BQ218" t="s">
        <v>61</v>
      </c>
      <c r="BR218">
        <v>7</v>
      </c>
      <c r="BS218" t="s">
        <v>62</v>
      </c>
      <c r="BX218">
        <v>81</v>
      </c>
      <c r="BY218" t="s">
        <v>65</v>
      </c>
      <c r="BZ218">
        <v>47</v>
      </c>
      <c r="CA218" t="s">
        <v>66</v>
      </c>
      <c r="CD218">
        <v>30</v>
      </c>
      <c r="CE218" t="s">
        <v>68</v>
      </c>
      <c r="CN218">
        <v>75</v>
      </c>
      <c r="CO218" t="s">
        <v>73</v>
      </c>
      <c r="CP218">
        <v>52</v>
      </c>
      <c r="CQ218" t="s">
        <v>74</v>
      </c>
      <c r="CX218">
        <v>52</v>
      </c>
      <c r="CY218" t="s">
        <v>78</v>
      </c>
      <c r="DJ218">
        <v>47</v>
      </c>
      <c r="DK218" t="s">
        <v>84</v>
      </c>
      <c r="DR218">
        <v>62</v>
      </c>
      <c r="DS218" t="s">
        <v>88</v>
      </c>
      <c r="DX218">
        <v>63</v>
      </c>
      <c r="DY218" t="s">
        <v>91</v>
      </c>
      <c r="DZ218">
        <v>31</v>
      </c>
      <c r="EA218" t="s">
        <v>92</v>
      </c>
      <c r="EB218">
        <v>79</v>
      </c>
      <c r="EC218" t="s">
        <v>93</v>
      </c>
      <c r="QY218">
        <f t="shared" si="98"/>
        <v>24</v>
      </c>
      <c r="QZ218">
        <f t="shared" si="99"/>
        <v>2019</v>
      </c>
      <c r="RA218" s="2">
        <f t="shared" si="100"/>
        <v>43625</v>
      </c>
      <c r="RB218" s="1">
        <f t="shared" si="101"/>
        <v>0</v>
      </c>
      <c r="RC218" s="1">
        <f t="shared" si="79"/>
        <v>61</v>
      </c>
      <c r="RD218" s="1">
        <f t="shared" si="80"/>
        <v>0</v>
      </c>
      <c r="RE218" s="1">
        <f t="shared" si="81"/>
        <v>0</v>
      </c>
      <c r="RF218" s="1">
        <f t="shared" si="82"/>
        <v>0</v>
      </c>
      <c r="RG218" s="23">
        <f t="shared" si="83"/>
        <v>0</v>
      </c>
      <c r="RH218" s="1">
        <f t="shared" si="84"/>
        <v>86</v>
      </c>
      <c r="RI218" s="1">
        <f t="shared" si="85"/>
        <v>56</v>
      </c>
      <c r="RJ218" s="1">
        <f t="shared" si="86"/>
        <v>0</v>
      </c>
      <c r="RK218" s="1">
        <f t="shared" si="87"/>
        <v>0</v>
      </c>
      <c r="RL218" s="1">
        <f t="shared" si="88"/>
        <v>0</v>
      </c>
      <c r="RM218" s="1">
        <f t="shared" si="89"/>
        <v>0</v>
      </c>
      <c r="RN218" s="1">
        <f t="shared" si="90"/>
        <v>49</v>
      </c>
      <c r="RO218" s="1">
        <f t="shared" si="91"/>
        <v>0</v>
      </c>
      <c r="RP218" s="1">
        <f t="shared" si="92"/>
        <v>0</v>
      </c>
      <c r="RQ218" s="1">
        <f t="shared" si="93"/>
        <v>0</v>
      </c>
      <c r="RR218" s="1">
        <f t="shared" si="94"/>
        <v>77</v>
      </c>
      <c r="RS218" s="1">
        <f t="shared" si="78"/>
        <v>58</v>
      </c>
      <c r="RT218" s="1">
        <f t="shared" si="95"/>
        <v>0</v>
      </c>
    </row>
    <row r="219" spans="1:488" x14ac:dyDescent="0.25">
      <c r="A219">
        <f t="shared" si="96"/>
        <v>23</v>
      </c>
      <c r="B219">
        <f t="shared" si="97"/>
        <v>2019</v>
      </c>
      <c r="C219" s="2">
        <v>43618</v>
      </c>
      <c r="AN219">
        <v>10</v>
      </c>
      <c r="AO219" t="s">
        <v>47</v>
      </c>
      <c r="AZ219">
        <v>1</v>
      </c>
      <c r="BA219" t="s">
        <v>53</v>
      </c>
      <c r="BH219">
        <v>21</v>
      </c>
      <c r="BI219" t="s">
        <v>57</v>
      </c>
      <c r="BN219">
        <v>13</v>
      </c>
      <c r="BO219" t="s">
        <v>60</v>
      </c>
      <c r="BP219">
        <v>20</v>
      </c>
      <c r="BQ219" t="s">
        <v>61</v>
      </c>
      <c r="CP219">
        <v>59</v>
      </c>
      <c r="CQ219" t="s">
        <v>74</v>
      </c>
      <c r="CX219">
        <v>49</v>
      </c>
      <c r="CY219" t="s">
        <v>78</v>
      </c>
      <c r="DJ219">
        <v>47</v>
      </c>
      <c r="DK219" t="s">
        <v>84</v>
      </c>
      <c r="DR219">
        <v>53</v>
      </c>
      <c r="DS219" t="s">
        <v>88</v>
      </c>
      <c r="DX219">
        <v>63</v>
      </c>
      <c r="DY219" t="s">
        <v>91</v>
      </c>
      <c r="DZ219">
        <v>40</v>
      </c>
      <c r="EA219" t="s">
        <v>92</v>
      </c>
      <c r="QY219">
        <f t="shared" si="98"/>
        <v>23</v>
      </c>
      <c r="QZ219">
        <f t="shared" si="99"/>
        <v>2019</v>
      </c>
      <c r="RA219" s="2">
        <f t="shared" si="100"/>
        <v>43618</v>
      </c>
      <c r="RB219" s="1">
        <f t="shared" si="101"/>
        <v>0</v>
      </c>
      <c r="RC219" s="1">
        <f t="shared" si="79"/>
        <v>0</v>
      </c>
      <c r="RD219" s="1">
        <f t="shared" si="80"/>
        <v>0</v>
      </c>
      <c r="RE219" s="1">
        <f t="shared" si="81"/>
        <v>0</v>
      </c>
      <c r="RF219" s="1">
        <f t="shared" si="82"/>
        <v>0</v>
      </c>
      <c r="RG219" s="23">
        <f t="shared" si="83"/>
        <v>0</v>
      </c>
      <c r="RH219" s="1">
        <f t="shared" si="84"/>
        <v>0</v>
      </c>
      <c r="RI219" s="1">
        <f t="shared" si="85"/>
        <v>59</v>
      </c>
      <c r="RJ219" s="1">
        <f t="shared" si="86"/>
        <v>0</v>
      </c>
      <c r="RK219" s="1">
        <f t="shared" si="87"/>
        <v>0</v>
      </c>
      <c r="RL219" s="1">
        <f t="shared" si="88"/>
        <v>0</v>
      </c>
      <c r="RM219" s="1">
        <f t="shared" si="89"/>
        <v>0</v>
      </c>
      <c r="RN219" s="1">
        <f t="shared" si="90"/>
        <v>48</v>
      </c>
      <c r="RO219" s="1">
        <f t="shared" si="91"/>
        <v>0</v>
      </c>
      <c r="RP219" s="1">
        <f t="shared" si="92"/>
        <v>0</v>
      </c>
      <c r="RQ219" s="1">
        <f t="shared" si="93"/>
        <v>0</v>
      </c>
      <c r="RR219" s="1">
        <f t="shared" si="94"/>
        <v>76</v>
      </c>
      <c r="RS219" s="1">
        <f t="shared" si="78"/>
        <v>59</v>
      </c>
      <c r="RT219" s="1">
        <f t="shared" si="95"/>
        <v>0</v>
      </c>
    </row>
    <row r="220" spans="1:488" x14ac:dyDescent="0.25">
      <c r="A220">
        <f t="shared" si="96"/>
        <v>22</v>
      </c>
      <c r="B220">
        <f t="shared" si="97"/>
        <v>2019</v>
      </c>
      <c r="C220" s="2">
        <v>43611</v>
      </c>
      <c r="AF220">
        <v>3</v>
      </c>
      <c r="AG220" t="s">
        <v>43</v>
      </c>
      <c r="AN220">
        <v>8</v>
      </c>
      <c r="AO220" t="s">
        <v>47</v>
      </c>
      <c r="AZ220">
        <v>1</v>
      </c>
      <c r="BA220" t="s">
        <v>53</v>
      </c>
      <c r="BP220">
        <v>21</v>
      </c>
      <c r="BQ220" t="s">
        <v>61</v>
      </c>
      <c r="CP220">
        <v>56</v>
      </c>
      <c r="CQ220" t="s">
        <v>74</v>
      </c>
      <c r="CX220">
        <v>58</v>
      </c>
      <c r="CY220" t="s">
        <v>78</v>
      </c>
      <c r="DJ220">
        <v>47</v>
      </c>
      <c r="DK220" t="s">
        <v>84</v>
      </c>
      <c r="DZ220">
        <v>48</v>
      </c>
      <c r="EA220" t="s">
        <v>92</v>
      </c>
      <c r="QY220">
        <f t="shared" si="98"/>
        <v>22</v>
      </c>
      <c r="QZ220">
        <f t="shared" si="99"/>
        <v>2019</v>
      </c>
      <c r="RA220" s="2">
        <f t="shared" si="100"/>
        <v>43611</v>
      </c>
      <c r="RB220" s="1">
        <f t="shared" si="101"/>
        <v>0</v>
      </c>
      <c r="RC220" s="1">
        <f t="shared" si="79"/>
        <v>0</v>
      </c>
      <c r="RD220" s="1">
        <f t="shared" si="80"/>
        <v>0</v>
      </c>
      <c r="RE220" s="1">
        <f t="shared" si="81"/>
        <v>0</v>
      </c>
      <c r="RF220" s="1">
        <f t="shared" si="82"/>
        <v>0</v>
      </c>
      <c r="RG220" s="23">
        <f t="shared" si="83"/>
        <v>0</v>
      </c>
      <c r="RH220" s="1">
        <f t="shared" si="84"/>
        <v>0</v>
      </c>
      <c r="RI220" s="1">
        <f t="shared" si="85"/>
        <v>59</v>
      </c>
      <c r="RJ220" s="1">
        <f t="shared" si="86"/>
        <v>0</v>
      </c>
      <c r="RK220" s="1">
        <f t="shared" si="87"/>
        <v>0</v>
      </c>
      <c r="RL220" s="1">
        <f t="shared" si="88"/>
        <v>0</v>
      </c>
      <c r="RM220" s="1">
        <f t="shared" si="89"/>
        <v>0</v>
      </c>
      <c r="RN220" s="1">
        <f t="shared" si="90"/>
        <v>48</v>
      </c>
      <c r="RO220" s="1">
        <f t="shared" si="91"/>
        <v>0</v>
      </c>
      <c r="RP220" s="1">
        <f t="shared" si="92"/>
        <v>0</v>
      </c>
      <c r="RQ220" s="1">
        <f t="shared" si="93"/>
        <v>0</v>
      </c>
      <c r="RR220" s="1">
        <f t="shared" si="94"/>
        <v>0</v>
      </c>
      <c r="RS220" s="1">
        <f t="shared" si="78"/>
        <v>66</v>
      </c>
      <c r="RT220" s="1">
        <f t="shared" si="95"/>
        <v>0</v>
      </c>
    </row>
    <row r="221" spans="1:488" x14ac:dyDescent="0.25">
      <c r="A221">
        <f t="shared" si="96"/>
        <v>21</v>
      </c>
      <c r="B221">
        <f t="shared" si="97"/>
        <v>2019</v>
      </c>
      <c r="C221" s="2">
        <v>43604</v>
      </c>
      <c r="AF221">
        <v>3</v>
      </c>
      <c r="AG221" t="s">
        <v>43</v>
      </c>
      <c r="AZ221">
        <v>11</v>
      </c>
      <c r="BA221" t="s">
        <v>53</v>
      </c>
      <c r="CP221">
        <v>44</v>
      </c>
      <c r="CQ221" t="s">
        <v>74</v>
      </c>
      <c r="DJ221">
        <v>74</v>
      </c>
      <c r="DK221" t="s">
        <v>84</v>
      </c>
      <c r="QY221">
        <f t="shared" si="98"/>
        <v>21</v>
      </c>
      <c r="QZ221">
        <f t="shared" si="99"/>
        <v>2019</v>
      </c>
      <c r="RA221" s="2">
        <f t="shared" si="100"/>
        <v>43604</v>
      </c>
      <c r="RB221" s="1">
        <f t="shared" si="101"/>
        <v>0</v>
      </c>
      <c r="RC221" s="1">
        <f t="shared" si="79"/>
        <v>0</v>
      </c>
      <c r="RD221" s="1">
        <f t="shared" si="80"/>
        <v>0</v>
      </c>
      <c r="RE221" s="1">
        <f t="shared" si="81"/>
        <v>0</v>
      </c>
      <c r="RF221" s="1">
        <f t="shared" si="82"/>
        <v>0</v>
      </c>
      <c r="RG221" s="23">
        <f t="shared" si="83"/>
        <v>0</v>
      </c>
      <c r="RH221" s="1">
        <f t="shared" si="84"/>
        <v>0</v>
      </c>
      <c r="RI221" s="1">
        <f t="shared" si="85"/>
        <v>47</v>
      </c>
      <c r="RJ221" s="1">
        <f t="shared" si="86"/>
        <v>0</v>
      </c>
      <c r="RK221" s="1">
        <f t="shared" si="87"/>
        <v>0</v>
      </c>
      <c r="RL221" s="1">
        <f t="shared" si="88"/>
        <v>0</v>
      </c>
      <c r="RM221" s="1">
        <f t="shared" si="89"/>
        <v>0</v>
      </c>
      <c r="RN221" s="1">
        <f t="shared" si="90"/>
        <v>85</v>
      </c>
      <c r="RO221" s="1">
        <f t="shared" si="91"/>
        <v>0</v>
      </c>
      <c r="RP221" s="1">
        <f t="shared" si="92"/>
        <v>0</v>
      </c>
      <c r="RQ221" s="1">
        <f t="shared" si="93"/>
        <v>0</v>
      </c>
      <c r="RR221" s="1">
        <f t="shared" si="94"/>
        <v>0</v>
      </c>
      <c r="RS221" s="1">
        <f t="shared" si="78"/>
        <v>0</v>
      </c>
      <c r="RT221" s="1">
        <f t="shared" si="95"/>
        <v>0</v>
      </c>
    </row>
    <row r="222" spans="1:488" x14ac:dyDescent="0.25">
      <c r="A222">
        <f t="shared" si="96"/>
        <v>20</v>
      </c>
      <c r="B222">
        <f t="shared" si="97"/>
        <v>2019</v>
      </c>
      <c r="C222" s="2">
        <v>43597</v>
      </c>
      <c r="AF222">
        <v>4</v>
      </c>
      <c r="AG222" t="s">
        <v>43</v>
      </c>
      <c r="AZ222">
        <v>13</v>
      </c>
      <c r="BA222" t="s">
        <v>53</v>
      </c>
      <c r="CP222">
        <v>45</v>
      </c>
      <c r="CQ222" t="s">
        <v>74</v>
      </c>
      <c r="DJ222">
        <v>80</v>
      </c>
      <c r="DK222" t="s">
        <v>84</v>
      </c>
      <c r="QY222">
        <f t="shared" si="98"/>
        <v>20</v>
      </c>
      <c r="QZ222">
        <f t="shared" si="99"/>
        <v>2019</v>
      </c>
      <c r="RA222" s="2">
        <f t="shared" si="100"/>
        <v>43597</v>
      </c>
      <c r="RB222" s="1">
        <f t="shared" si="101"/>
        <v>0</v>
      </c>
      <c r="RC222" s="1">
        <f t="shared" si="79"/>
        <v>0</v>
      </c>
      <c r="RD222" s="1">
        <f t="shared" si="80"/>
        <v>0</v>
      </c>
      <c r="RE222" s="1">
        <f t="shared" si="81"/>
        <v>0</v>
      </c>
      <c r="RF222" s="1">
        <f t="shared" si="82"/>
        <v>0</v>
      </c>
      <c r="RG222" s="23">
        <f t="shared" si="83"/>
        <v>0</v>
      </c>
      <c r="RH222" s="1">
        <f t="shared" si="84"/>
        <v>0</v>
      </c>
      <c r="RI222" s="1">
        <f t="shared" si="85"/>
        <v>49</v>
      </c>
      <c r="RJ222" s="1">
        <f t="shared" si="86"/>
        <v>0</v>
      </c>
      <c r="RK222" s="1">
        <f t="shared" si="87"/>
        <v>0</v>
      </c>
      <c r="RL222" s="1">
        <f t="shared" si="88"/>
        <v>0</v>
      </c>
      <c r="RM222" s="1">
        <f t="shared" si="89"/>
        <v>0</v>
      </c>
      <c r="RN222" s="1">
        <f t="shared" si="90"/>
        <v>93</v>
      </c>
      <c r="RO222" s="1">
        <f t="shared" si="91"/>
        <v>0</v>
      </c>
      <c r="RP222" s="1">
        <f t="shared" si="92"/>
        <v>0</v>
      </c>
      <c r="RQ222" s="1">
        <f t="shared" si="93"/>
        <v>0</v>
      </c>
      <c r="RR222" s="1">
        <f t="shared" si="94"/>
        <v>0</v>
      </c>
      <c r="RS222" s="1">
        <f t="shared" si="78"/>
        <v>0</v>
      </c>
      <c r="RT222" s="1">
        <f t="shared" si="95"/>
        <v>0</v>
      </c>
    </row>
    <row r="223" spans="1:488" x14ac:dyDescent="0.25">
      <c r="A223">
        <f t="shared" si="96"/>
        <v>48</v>
      </c>
      <c r="B223">
        <f t="shared" si="97"/>
        <v>2018</v>
      </c>
      <c r="C223" s="2">
        <v>43429</v>
      </c>
      <c r="R223">
        <v>12</v>
      </c>
      <c r="S223" t="s">
        <v>36</v>
      </c>
      <c r="BF223">
        <v>7</v>
      </c>
      <c r="BG223" t="s">
        <v>56</v>
      </c>
      <c r="BJ223">
        <v>3</v>
      </c>
      <c r="BK223" t="s">
        <v>58</v>
      </c>
      <c r="BP223">
        <v>9</v>
      </c>
      <c r="BQ223" t="s">
        <v>61</v>
      </c>
      <c r="CB223">
        <v>34</v>
      </c>
      <c r="CC223" t="s">
        <v>67</v>
      </c>
      <c r="DP223">
        <v>51</v>
      </c>
      <c r="DQ223" t="s">
        <v>87</v>
      </c>
      <c r="DT223">
        <v>38</v>
      </c>
      <c r="DU223" t="s">
        <v>89</v>
      </c>
      <c r="DZ223">
        <v>18</v>
      </c>
      <c r="EA223" t="s">
        <v>92</v>
      </c>
      <c r="ED223">
        <v>71</v>
      </c>
      <c r="EE223" t="s">
        <v>94</v>
      </c>
      <c r="QY223">
        <f t="shared" si="98"/>
        <v>48</v>
      </c>
      <c r="QZ223">
        <f t="shared" si="99"/>
        <v>2018</v>
      </c>
      <c r="RA223" s="2">
        <f t="shared" si="100"/>
        <v>43429</v>
      </c>
      <c r="RB223" s="1">
        <f t="shared" si="101"/>
        <v>0</v>
      </c>
      <c r="RC223" s="1">
        <f t="shared" si="79"/>
        <v>0</v>
      </c>
      <c r="RD223" s="1">
        <f t="shared" si="80"/>
        <v>0</v>
      </c>
      <c r="RE223" s="1">
        <f t="shared" si="81"/>
        <v>0</v>
      </c>
      <c r="RF223" s="1">
        <f t="shared" si="82"/>
        <v>0</v>
      </c>
      <c r="RG223" s="23">
        <f t="shared" si="83"/>
        <v>0</v>
      </c>
      <c r="RH223" s="1">
        <f t="shared" si="84"/>
        <v>0</v>
      </c>
      <c r="RI223" s="1">
        <f t="shared" si="85"/>
        <v>0</v>
      </c>
      <c r="RJ223" s="1">
        <f t="shared" si="86"/>
        <v>0</v>
      </c>
      <c r="RK223" s="1">
        <f t="shared" si="87"/>
        <v>0</v>
      </c>
      <c r="RL223" s="1">
        <f t="shared" si="88"/>
        <v>0</v>
      </c>
      <c r="RM223" s="1">
        <f t="shared" si="89"/>
        <v>0</v>
      </c>
      <c r="RN223" s="1">
        <f t="shared" si="90"/>
        <v>0</v>
      </c>
      <c r="RO223" s="1">
        <f t="shared" si="91"/>
        <v>0</v>
      </c>
      <c r="RP223" s="1">
        <f t="shared" si="92"/>
        <v>0</v>
      </c>
      <c r="RQ223" s="1">
        <f t="shared" si="93"/>
        <v>0</v>
      </c>
      <c r="RR223" s="1">
        <f t="shared" si="94"/>
        <v>0</v>
      </c>
      <c r="RS223" s="1">
        <f t="shared" si="78"/>
        <v>0</v>
      </c>
      <c r="RT223" s="1">
        <f t="shared" si="95"/>
        <v>0</v>
      </c>
    </row>
    <row r="224" spans="1:488" x14ac:dyDescent="0.25">
      <c r="A224">
        <f t="shared" si="96"/>
        <v>47</v>
      </c>
      <c r="B224">
        <f t="shared" si="97"/>
        <v>2018</v>
      </c>
      <c r="C224" s="2">
        <v>43422</v>
      </c>
      <c r="R224">
        <v>4</v>
      </c>
      <c r="S224" t="s">
        <v>36</v>
      </c>
      <c r="AV224">
        <v>3</v>
      </c>
      <c r="AW224" t="s">
        <v>51</v>
      </c>
      <c r="BF224">
        <v>7</v>
      </c>
      <c r="BG224" t="s">
        <v>56</v>
      </c>
      <c r="BJ224">
        <v>4</v>
      </c>
      <c r="BK224" t="s">
        <v>58</v>
      </c>
      <c r="BP224">
        <v>9</v>
      </c>
      <c r="BQ224" t="s">
        <v>61</v>
      </c>
      <c r="BT224">
        <v>1</v>
      </c>
      <c r="BU224" t="s">
        <v>63</v>
      </c>
      <c r="CB224">
        <v>43</v>
      </c>
      <c r="CC224" t="s">
        <v>67</v>
      </c>
      <c r="DF224">
        <v>47</v>
      </c>
      <c r="DG224" t="s">
        <v>82</v>
      </c>
      <c r="DP224">
        <v>51</v>
      </c>
      <c r="DQ224" t="s">
        <v>87</v>
      </c>
      <c r="DT224">
        <v>32</v>
      </c>
      <c r="DU224" t="s">
        <v>89</v>
      </c>
      <c r="DZ224">
        <v>18</v>
      </c>
      <c r="EA224" t="s">
        <v>92</v>
      </c>
      <c r="ED224">
        <v>73</v>
      </c>
      <c r="EE224" t="s">
        <v>94</v>
      </c>
      <c r="QY224">
        <f t="shared" si="98"/>
        <v>47</v>
      </c>
      <c r="QZ224">
        <f t="shared" si="99"/>
        <v>2018</v>
      </c>
      <c r="RA224" s="2">
        <f t="shared" si="100"/>
        <v>43422</v>
      </c>
      <c r="RB224" s="1">
        <f t="shared" si="101"/>
        <v>0</v>
      </c>
      <c r="RC224" s="1">
        <f t="shared" si="79"/>
        <v>0</v>
      </c>
      <c r="RD224" s="1">
        <f t="shared" si="80"/>
        <v>0</v>
      </c>
      <c r="RE224" s="1">
        <f t="shared" si="81"/>
        <v>0</v>
      </c>
      <c r="RF224" s="1">
        <f t="shared" si="82"/>
        <v>0</v>
      </c>
      <c r="RG224" s="23">
        <f t="shared" si="83"/>
        <v>0</v>
      </c>
      <c r="RH224" s="1">
        <f t="shared" si="84"/>
        <v>0</v>
      </c>
      <c r="RI224" s="1">
        <f t="shared" si="85"/>
        <v>0</v>
      </c>
      <c r="RJ224" s="1">
        <f t="shared" si="86"/>
        <v>0</v>
      </c>
      <c r="RK224" s="1">
        <f t="shared" si="87"/>
        <v>0</v>
      </c>
      <c r="RL224" s="1">
        <f t="shared" si="88"/>
        <v>0</v>
      </c>
      <c r="RM224" s="1">
        <f t="shared" si="89"/>
        <v>0</v>
      </c>
      <c r="RN224" s="1">
        <f t="shared" si="90"/>
        <v>0</v>
      </c>
      <c r="RO224" s="1">
        <f t="shared" si="91"/>
        <v>0</v>
      </c>
      <c r="RP224" s="1">
        <f t="shared" si="92"/>
        <v>0</v>
      </c>
      <c r="RQ224" s="1">
        <f t="shared" si="93"/>
        <v>0</v>
      </c>
      <c r="RR224" s="1">
        <f t="shared" si="94"/>
        <v>0</v>
      </c>
      <c r="RS224" s="1">
        <f t="shared" si="78"/>
        <v>0</v>
      </c>
      <c r="RT224" s="1">
        <f t="shared" si="95"/>
        <v>0</v>
      </c>
    </row>
    <row r="225" spans="1:488" x14ac:dyDescent="0.25">
      <c r="A225">
        <f t="shared" si="96"/>
        <v>46</v>
      </c>
      <c r="B225">
        <f t="shared" si="97"/>
        <v>2018</v>
      </c>
      <c r="C225" s="2">
        <v>43415</v>
      </c>
      <c r="R225">
        <v>5</v>
      </c>
      <c r="S225" t="s">
        <v>36</v>
      </c>
      <c r="AV225">
        <v>4</v>
      </c>
      <c r="AW225" t="s">
        <v>51</v>
      </c>
      <c r="BF225">
        <v>7</v>
      </c>
      <c r="BG225" t="s">
        <v>56</v>
      </c>
      <c r="BJ225">
        <v>4</v>
      </c>
      <c r="BK225" t="s">
        <v>58</v>
      </c>
      <c r="BL225">
        <v>14</v>
      </c>
      <c r="BM225" t="s">
        <v>59</v>
      </c>
      <c r="BP225">
        <v>9</v>
      </c>
      <c r="BQ225" t="s">
        <v>61</v>
      </c>
      <c r="BT225">
        <v>1</v>
      </c>
      <c r="BU225" t="s">
        <v>63</v>
      </c>
      <c r="CB225">
        <v>44</v>
      </c>
      <c r="CC225" t="s">
        <v>67</v>
      </c>
      <c r="DF225">
        <v>48</v>
      </c>
      <c r="DG225" t="s">
        <v>82</v>
      </c>
      <c r="DP225">
        <v>51</v>
      </c>
      <c r="DQ225" t="s">
        <v>87</v>
      </c>
      <c r="DT225">
        <v>22</v>
      </c>
      <c r="DU225" t="s">
        <v>89</v>
      </c>
      <c r="DV225">
        <v>47</v>
      </c>
      <c r="DW225" t="s">
        <v>90</v>
      </c>
      <c r="DZ225">
        <v>18</v>
      </c>
      <c r="EA225" t="s">
        <v>92</v>
      </c>
      <c r="ED225">
        <v>73</v>
      </c>
      <c r="EE225" t="s">
        <v>94</v>
      </c>
      <c r="QY225">
        <f t="shared" si="98"/>
        <v>46</v>
      </c>
      <c r="QZ225">
        <f t="shared" si="99"/>
        <v>2018</v>
      </c>
      <c r="RA225" s="2">
        <f t="shared" si="100"/>
        <v>43415</v>
      </c>
      <c r="RB225" s="1">
        <f t="shared" si="101"/>
        <v>0</v>
      </c>
      <c r="RC225" s="1">
        <f t="shared" si="79"/>
        <v>0</v>
      </c>
      <c r="RD225" s="1">
        <f t="shared" si="80"/>
        <v>0</v>
      </c>
      <c r="RE225" s="1">
        <f t="shared" si="81"/>
        <v>0</v>
      </c>
      <c r="RF225" s="1">
        <f t="shared" si="82"/>
        <v>0</v>
      </c>
      <c r="RG225" s="23">
        <f t="shared" si="83"/>
        <v>0</v>
      </c>
      <c r="RH225" s="1">
        <f t="shared" si="84"/>
        <v>0</v>
      </c>
      <c r="RI225" s="1">
        <f t="shared" si="85"/>
        <v>0</v>
      </c>
      <c r="RJ225" s="1">
        <f t="shared" si="86"/>
        <v>0</v>
      </c>
      <c r="RK225" s="1">
        <f t="shared" si="87"/>
        <v>0</v>
      </c>
      <c r="RL225" s="1">
        <f t="shared" si="88"/>
        <v>0</v>
      </c>
      <c r="RM225" s="1">
        <f t="shared" si="89"/>
        <v>0</v>
      </c>
      <c r="RN225" s="1">
        <f t="shared" si="90"/>
        <v>0</v>
      </c>
      <c r="RO225" s="1">
        <f t="shared" si="91"/>
        <v>0</v>
      </c>
      <c r="RP225" s="1">
        <f t="shared" si="92"/>
        <v>0</v>
      </c>
      <c r="RQ225" s="1">
        <f t="shared" si="93"/>
        <v>61</v>
      </c>
      <c r="RR225" s="1">
        <f t="shared" si="94"/>
        <v>0</v>
      </c>
      <c r="RS225" s="1">
        <f t="shared" si="78"/>
        <v>0</v>
      </c>
      <c r="RT225" s="1">
        <f t="shared" si="95"/>
        <v>0</v>
      </c>
    </row>
    <row r="226" spans="1:488" x14ac:dyDescent="0.25">
      <c r="A226">
        <f t="shared" si="96"/>
        <v>45</v>
      </c>
      <c r="B226">
        <f t="shared" si="97"/>
        <v>2018</v>
      </c>
      <c r="C226" s="2">
        <v>43408</v>
      </c>
      <c r="R226">
        <v>6</v>
      </c>
      <c r="S226" t="s">
        <v>36</v>
      </c>
      <c r="T226">
        <v>5</v>
      </c>
      <c r="U226" t="s">
        <v>37</v>
      </c>
      <c r="AB226">
        <v>9</v>
      </c>
      <c r="AC226" t="s">
        <v>41</v>
      </c>
      <c r="AH226">
        <v>11</v>
      </c>
      <c r="AI226" t="s">
        <v>44</v>
      </c>
      <c r="AV226">
        <v>14</v>
      </c>
      <c r="AW226" t="s">
        <v>51</v>
      </c>
      <c r="AZ226">
        <v>12</v>
      </c>
      <c r="BA226" t="s">
        <v>53</v>
      </c>
      <c r="BF226">
        <v>7</v>
      </c>
      <c r="BG226" t="s">
        <v>56</v>
      </c>
      <c r="BH226">
        <v>15</v>
      </c>
      <c r="BI226" t="s">
        <v>57</v>
      </c>
      <c r="BJ226">
        <v>5</v>
      </c>
      <c r="BK226" t="s">
        <v>58</v>
      </c>
      <c r="BL226">
        <v>14</v>
      </c>
      <c r="BM226" t="s">
        <v>59</v>
      </c>
      <c r="BP226">
        <v>9</v>
      </c>
      <c r="BQ226" t="s">
        <v>61</v>
      </c>
      <c r="BR226">
        <v>5</v>
      </c>
      <c r="BS226" t="s">
        <v>62</v>
      </c>
      <c r="BT226">
        <v>1</v>
      </c>
      <c r="BU226" t="s">
        <v>63</v>
      </c>
      <c r="CB226">
        <v>46</v>
      </c>
      <c r="CC226" t="s">
        <v>67</v>
      </c>
      <c r="CD226">
        <v>44</v>
      </c>
      <c r="CE226" t="s">
        <v>68</v>
      </c>
      <c r="CL226">
        <v>41</v>
      </c>
      <c r="CM226" t="s">
        <v>72</v>
      </c>
      <c r="CR226">
        <v>38</v>
      </c>
      <c r="CS226" t="s">
        <v>75</v>
      </c>
      <c r="DF226">
        <v>40</v>
      </c>
      <c r="DG226" t="s">
        <v>82</v>
      </c>
      <c r="DJ226">
        <v>39</v>
      </c>
      <c r="DK226" t="s">
        <v>84</v>
      </c>
      <c r="DP226">
        <v>45</v>
      </c>
      <c r="DQ226" t="s">
        <v>87</v>
      </c>
      <c r="DR226">
        <v>45</v>
      </c>
      <c r="DS226" t="s">
        <v>88</v>
      </c>
      <c r="DT226">
        <v>30</v>
      </c>
      <c r="DU226" t="s">
        <v>89</v>
      </c>
      <c r="DV226">
        <v>47</v>
      </c>
      <c r="DW226" t="s">
        <v>90</v>
      </c>
      <c r="DZ226">
        <v>18</v>
      </c>
      <c r="EA226" t="s">
        <v>92</v>
      </c>
      <c r="EB226">
        <v>47</v>
      </c>
      <c r="EC226" t="s">
        <v>93</v>
      </c>
      <c r="ED226">
        <v>72</v>
      </c>
      <c r="EE226" t="s">
        <v>94</v>
      </c>
      <c r="QY226">
        <f t="shared" si="98"/>
        <v>45</v>
      </c>
      <c r="QZ226">
        <f t="shared" si="99"/>
        <v>2018</v>
      </c>
      <c r="RA226" s="2">
        <f t="shared" si="100"/>
        <v>43408</v>
      </c>
      <c r="RB226" s="1">
        <f t="shared" si="101"/>
        <v>0</v>
      </c>
      <c r="RC226" s="1">
        <f t="shared" si="79"/>
        <v>0</v>
      </c>
      <c r="RD226" s="1">
        <f t="shared" si="80"/>
        <v>0</v>
      </c>
      <c r="RE226" s="1">
        <f t="shared" si="81"/>
        <v>0</v>
      </c>
      <c r="RF226" s="1">
        <f t="shared" si="82"/>
        <v>0</v>
      </c>
      <c r="RG226" s="23">
        <f t="shared" si="83"/>
        <v>50</v>
      </c>
      <c r="RH226" s="1">
        <f t="shared" si="84"/>
        <v>0</v>
      </c>
      <c r="RI226" s="1">
        <f t="shared" si="85"/>
        <v>0</v>
      </c>
      <c r="RJ226" s="1">
        <f t="shared" si="86"/>
        <v>0</v>
      </c>
      <c r="RK226" s="1">
        <f t="shared" si="87"/>
        <v>0</v>
      </c>
      <c r="RL226" s="1">
        <f t="shared" si="88"/>
        <v>0</v>
      </c>
      <c r="RM226" s="1">
        <f t="shared" si="89"/>
        <v>0</v>
      </c>
      <c r="RN226" s="1">
        <f t="shared" si="90"/>
        <v>51</v>
      </c>
      <c r="RO226" s="1">
        <f t="shared" si="91"/>
        <v>0</v>
      </c>
      <c r="RP226" s="1">
        <f t="shared" si="92"/>
        <v>0</v>
      </c>
      <c r="RQ226" s="1">
        <f t="shared" si="93"/>
        <v>61</v>
      </c>
      <c r="RR226" s="1">
        <f t="shared" si="94"/>
        <v>0</v>
      </c>
      <c r="RS226" s="1">
        <f t="shared" si="78"/>
        <v>0</v>
      </c>
      <c r="RT226" s="1">
        <f t="shared" si="95"/>
        <v>0</v>
      </c>
    </row>
    <row r="227" spans="1:488" x14ac:dyDescent="0.25">
      <c r="A227">
        <f t="shared" si="96"/>
        <v>44</v>
      </c>
      <c r="B227">
        <f t="shared" si="97"/>
        <v>2018</v>
      </c>
      <c r="C227" s="2">
        <v>43401</v>
      </c>
      <c r="R227">
        <v>13</v>
      </c>
      <c r="S227" t="s">
        <v>36</v>
      </c>
      <c r="T227">
        <v>3</v>
      </c>
      <c r="U227" t="s">
        <v>37</v>
      </c>
      <c r="Z227">
        <v>13</v>
      </c>
      <c r="AA227" t="s">
        <v>40</v>
      </c>
      <c r="AB227">
        <v>10</v>
      </c>
      <c r="AC227" t="s">
        <v>41</v>
      </c>
      <c r="AH227">
        <v>12</v>
      </c>
      <c r="AI227" t="s">
        <v>44</v>
      </c>
      <c r="AP227">
        <v>9</v>
      </c>
      <c r="AQ227" t="s">
        <v>48</v>
      </c>
      <c r="AX227">
        <v>34</v>
      </c>
      <c r="AY227" t="s">
        <v>52</v>
      </c>
      <c r="AZ227">
        <v>9</v>
      </c>
      <c r="BA227" t="s">
        <v>53</v>
      </c>
      <c r="BF227">
        <v>8</v>
      </c>
      <c r="BG227" t="s">
        <v>56</v>
      </c>
      <c r="BH227">
        <v>31</v>
      </c>
      <c r="BI227" t="s">
        <v>57</v>
      </c>
      <c r="BJ227">
        <v>4</v>
      </c>
      <c r="BK227" t="s">
        <v>58</v>
      </c>
      <c r="BL227">
        <v>14</v>
      </c>
      <c r="BM227" t="s">
        <v>59</v>
      </c>
      <c r="BN227">
        <v>20</v>
      </c>
      <c r="BO227" t="s">
        <v>60</v>
      </c>
      <c r="BP227">
        <v>9</v>
      </c>
      <c r="BQ227" t="s">
        <v>61</v>
      </c>
      <c r="BR227">
        <v>8</v>
      </c>
      <c r="BS227" t="s">
        <v>62</v>
      </c>
      <c r="BT227">
        <v>1</v>
      </c>
      <c r="BU227" t="s">
        <v>63</v>
      </c>
      <c r="CB227">
        <v>41</v>
      </c>
      <c r="CC227" t="s">
        <v>67</v>
      </c>
      <c r="CD227">
        <v>45</v>
      </c>
      <c r="CE227" t="s">
        <v>68</v>
      </c>
      <c r="CJ227">
        <v>52</v>
      </c>
      <c r="CK227" t="s">
        <v>71</v>
      </c>
      <c r="CL227">
        <v>43</v>
      </c>
      <c r="CM227" t="s">
        <v>72</v>
      </c>
      <c r="CR227">
        <v>42</v>
      </c>
      <c r="CS227" t="s">
        <v>75</v>
      </c>
      <c r="CZ227">
        <v>38</v>
      </c>
      <c r="DA227" t="s">
        <v>79</v>
      </c>
      <c r="DF227">
        <v>57</v>
      </c>
      <c r="DG227" t="s">
        <v>82</v>
      </c>
      <c r="DH227">
        <v>35</v>
      </c>
      <c r="DI227" t="s">
        <v>83</v>
      </c>
      <c r="DJ227">
        <v>48</v>
      </c>
      <c r="DK227" t="s">
        <v>84</v>
      </c>
      <c r="DP227">
        <v>46</v>
      </c>
      <c r="DQ227" t="s">
        <v>87</v>
      </c>
      <c r="DR227">
        <v>43</v>
      </c>
      <c r="DS227" t="s">
        <v>88</v>
      </c>
      <c r="DT227">
        <v>32</v>
      </c>
      <c r="DU227" t="s">
        <v>89</v>
      </c>
      <c r="DV227">
        <v>47</v>
      </c>
      <c r="DW227" t="s">
        <v>90</v>
      </c>
      <c r="DX227">
        <v>50</v>
      </c>
      <c r="DY227" t="s">
        <v>91</v>
      </c>
      <c r="DZ227">
        <v>18</v>
      </c>
      <c r="EA227" t="s">
        <v>92</v>
      </c>
      <c r="EB227">
        <v>56</v>
      </c>
      <c r="EC227" t="s">
        <v>93</v>
      </c>
      <c r="ED227">
        <v>73</v>
      </c>
      <c r="EE227" t="s">
        <v>94</v>
      </c>
      <c r="QY227">
        <f t="shared" si="98"/>
        <v>44</v>
      </c>
      <c r="QZ227">
        <f t="shared" si="99"/>
        <v>2018</v>
      </c>
      <c r="RA227" s="2">
        <f t="shared" si="100"/>
        <v>43401</v>
      </c>
      <c r="RB227" s="1">
        <f t="shared" si="101"/>
        <v>0</v>
      </c>
      <c r="RC227" s="1">
        <f t="shared" si="79"/>
        <v>0</v>
      </c>
      <c r="RD227" s="1">
        <f t="shared" si="80"/>
        <v>0</v>
      </c>
      <c r="RE227" s="1">
        <f t="shared" si="81"/>
        <v>0</v>
      </c>
      <c r="RF227" s="1">
        <f t="shared" si="82"/>
        <v>65</v>
      </c>
      <c r="RG227" s="23">
        <f t="shared" si="83"/>
        <v>53</v>
      </c>
      <c r="RH227" s="1">
        <f t="shared" si="84"/>
        <v>0</v>
      </c>
      <c r="RI227" s="1">
        <f t="shared" si="85"/>
        <v>0</v>
      </c>
      <c r="RJ227" s="1">
        <f t="shared" si="86"/>
        <v>0</v>
      </c>
      <c r="RK227" s="1">
        <f t="shared" si="87"/>
        <v>0</v>
      </c>
      <c r="RL227" s="1">
        <f t="shared" si="88"/>
        <v>47</v>
      </c>
      <c r="RM227" s="1">
        <f t="shared" si="89"/>
        <v>0</v>
      </c>
      <c r="RN227" s="1">
        <f t="shared" si="90"/>
        <v>57</v>
      </c>
      <c r="RO227" s="1">
        <f t="shared" si="91"/>
        <v>0</v>
      </c>
      <c r="RP227" s="1">
        <f t="shared" si="92"/>
        <v>0</v>
      </c>
      <c r="RQ227" s="1">
        <f t="shared" si="93"/>
        <v>61</v>
      </c>
      <c r="RR227" s="1">
        <f t="shared" si="94"/>
        <v>70</v>
      </c>
      <c r="RS227" s="1">
        <f t="shared" si="78"/>
        <v>0</v>
      </c>
      <c r="RT227" s="1">
        <f t="shared" si="95"/>
        <v>0</v>
      </c>
    </row>
    <row r="228" spans="1:488" x14ac:dyDescent="0.25">
      <c r="A228">
        <f t="shared" si="96"/>
        <v>43</v>
      </c>
      <c r="B228">
        <f t="shared" si="97"/>
        <v>2018</v>
      </c>
      <c r="C228" s="2">
        <v>43394</v>
      </c>
      <c r="D228">
        <v>18</v>
      </c>
      <c r="E228" t="s">
        <v>29</v>
      </c>
      <c r="F228">
        <v>48</v>
      </c>
      <c r="G228" t="s">
        <v>30</v>
      </c>
      <c r="H228">
        <v>23</v>
      </c>
      <c r="I228" t="s">
        <v>31</v>
      </c>
      <c r="J228">
        <v>8</v>
      </c>
      <c r="K228" t="s">
        <v>32</v>
      </c>
      <c r="L228">
        <v>3</v>
      </c>
      <c r="M228" t="s">
        <v>33</v>
      </c>
      <c r="N228">
        <v>4</v>
      </c>
      <c r="O228" t="s">
        <v>34</v>
      </c>
      <c r="P228">
        <v>12</v>
      </c>
      <c r="Q228" t="s">
        <v>35</v>
      </c>
      <c r="R228">
        <v>13</v>
      </c>
      <c r="S228" t="s">
        <v>36</v>
      </c>
      <c r="T228">
        <v>3</v>
      </c>
      <c r="U228" t="s">
        <v>37</v>
      </c>
      <c r="V228">
        <v>33</v>
      </c>
      <c r="W228" t="s">
        <v>38</v>
      </c>
      <c r="X228">
        <v>20</v>
      </c>
      <c r="Y228" t="s">
        <v>39</v>
      </c>
      <c r="Z228">
        <v>14</v>
      </c>
      <c r="AA228" t="s">
        <v>40</v>
      </c>
      <c r="AB228">
        <v>10</v>
      </c>
      <c r="AC228" t="s">
        <v>41</v>
      </c>
      <c r="AD228">
        <v>16</v>
      </c>
      <c r="AE228" t="s">
        <v>42</v>
      </c>
      <c r="AF228">
        <v>12</v>
      </c>
      <c r="AG228" t="s">
        <v>43</v>
      </c>
      <c r="AH228">
        <v>3</v>
      </c>
      <c r="AI228" t="s">
        <v>44</v>
      </c>
      <c r="AJ228">
        <v>19</v>
      </c>
      <c r="AK228" t="s">
        <v>45</v>
      </c>
      <c r="AL228">
        <v>23</v>
      </c>
      <c r="AM228" t="s">
        <v>46</v>
      </c>
      <c r="AN228">
        <v>16</v>
      </c>
      <c r="AO228" t="s">
        <v>47</v>
      </c>
      <c r="AP228">
        <v>9</v>
      </c>
      <c r="AQ228" t="s">
        <v>48</v>
      </c>
      <c r="AT228">
        <v>25</v>
      </c>
      <c r="AU228" t="s">
        <v>50</v>
      </c>
      <c r="AV228">
        <v>3</v>
      </c>
      <c r="AW228" t="s">
        <v>51</v>
      </c>
      <c r="AX228">
        <v>36</v>
      </c>
      <c r="AY228" t="s">
        <v>52</v>
      </c>
      <c r="AZ228">
        <v>6</v>
      </c>
      <c r="BA228" t="s">
        <v>53</v>
      </c>
      <c r="BB228">
        <v>8</v>
      </c>
      <c r="BC228" t="s">
        <v>54</v>
      </c>
      <c r="BD228">
        <v>22</v>
      </c>
      <c r="BE228" t="s">
        <v>55</v>
      </c>
      <c r="BF228">
        <v>7</v>
      </c>
      <c r="BG228" t="s">
        <v>56</v>
      </c>
      <c r="BH228">
        <v>22</v>
      </c>
      <c r="BI228" t="s">
        <v>57</v>
      </c>
      <c r="BJ228">
        <v>3</v>
      </c>
      <c r="BK228" t="s">
        <v>58</v>
      </c>
      <c r="BL228">
        <v>14</v>
      </c>
      <c r="BM228" t="s">
        <v>59</v>
      </c>
      <c r="BN228">
        <v>28</v>
      </c>
      <c r="BO228" t="s">
        <v>60</v>
      </c>
      <c r="BP228">
        <v>9</v>
      </c>
      <c r="BQ228" t="s">
        <v>61</v>
      </c>
      <c r="BR228">
        <v>4</v>
      </c>
      <c r="BS228" t="s">
        <v>62</v>
      </c>
      <c r="BT228">
        <v>1</v>
      </c>
      <c r="BU228" t="s">
        <v>63</v>
      </c>
      <c r="BV228">
        <v>25</v>
      </c>
      <c r="BW228" t="s">
        <v>64</v>
      </c>
      <c r="BX228">
        <v>68</v>
      </c>
      <c r="BY228" t="s">
        <v>65</v>
      </c>
      <c r="BZ228">
        <v>36</v>
      </c>
      <c r="CA228" t="s">
        <v>66</v>
      </c>
      <c r="CB228">
        <v>42</v>
      </c>
      <c r="CC228" t="s">
        <v>67</v>
      </c>
      <c r="CD228">
        <v>44</v>
      </c>
      <c r="CE228" t="s">
        <v>68</v>
      </c>
      <c r="CF228">
        <v>48</v>
      </c>
      <c r="CG228" t="s">
        <v>69</v>
      </c>
      <c r="CH228">
        <v>51</v>
      </c>
      <c r="CI228" t="s">
        <v>70</v>
      </c>
      <c r="CJ228">
        <v>51</v>
      </c>
      <c r="CK228" t="s">
        <v>71</v>
      </c>
      <c r="CL228">
        <v>42</v>
      </c>
      <c r="CM228" t="s">
        <v>72</v>
      </c>
      <c r="CN228">
        <v>57</v>
      </c>
      <c r="CO228" t="s">
        <v>73</v>
      </c>
      <c r="CP228">
        <v>41</v>
      </c>
      <c r="CQ228" t="s">
        <v>74</v>
      </c>
      <c r="CR228">
        <v>33</v>
      </c>
      <c r="CS228" t="s">
        <v>75</v>
      </c>
      <c r="CT228">
        <v>55</v>
      </c>
      <c r="CU228" t="s">
        <v>76</v>
      </c>
      <c r="CV228">
        <v>49</v>
      </c>
      <c r="CW228" t="s">
        <v>77</v>
      </c>
      <c r="CX228">
        <v>51</v>
      </c>
      <c r="CY228" t="s">
        <v>78</v>
      </c>
      <c r="CZ228">
        <v>38</v>
      </c>
      <c r="DA228" t="s">
        <v>79</v>
      </c>
      <c r="DD228">
        <v>54</v>
      </c>
      <c r="DE228" t="s">
        <v>81</v>
      </c>
      <c r="DF228">
        <v>46</v>
      </c>
      <c r="DG228" t="s">
        <v>82</v>
      </c>
      <c r="DH228">
        <v>35</v>
      </c>
      <c r="DI228" t="s">
        <v>83</v>
      </c>
      <c r="DJ228">
        <v>39</v>
      </c>
      <c r="DK228" t="s">
        <v>84</v>
      </c>
      <c r="DL228">
        <v>44</v>
      </c>
      <c r="DM228" t="s">
        <v>85</v>
      </c>
      <c r="DN228">
        <v>57</v>
      </c>
      <c r="DO228" t="s">
        <v>86</v>
      </c>
      <c r="DP228">
        <v>48</v>
      </c>
      <c r="DQ228" t="s">
        <v>87</v>
      </c>
      <c r="DR228">
        <v>46</v>
      </c>
      <c r="DS228" t="s">
        <v>88</v>
      </c>
      <c r="DT228">
        <v>35</v>
      </c>
      <c r="DU228" t="s">
        <v>89</v>
      </c>
      <c r="DV228">
        <v>47</v>
      </c>
      <c r="DW228" t="s">
        <v>90</v>
      </c>
      <c r="DX228">
        <v>43</v>
      </c>
      <c r="DY228" t="s">
        <v>91</v>
      </c>
      <c r="DZ228">
        <v>18</v>
      </c>
      <c r="EA228" t="s">
        <v>92</v>
      </c>
      <c r="EB228">
        <v>53</v>
      </c>
      <c r="EC228" t="s">
        <v>93</v>
      </c>
      <c r="ED228">
        <v>78</v>
      </c>
      <c r="EE228" t="s">
        <v>94</v>
      </c>
      <c r="EF228">
        <v>46</v>
      </c>
      <c r="EG228" t="s">
        <v>95</v>
      </c>
      <c r="QY228">
        <f t="shared" si="98"/>
        <v>43</v>
      </c>
      <c r="QZ228">
        <f t="shared" si="99"/>
        <v>2018</v>
      </c>
      <c r="RA228" s="2">
        <f t="shared" si="100"/>
        <v>43394</v>
      </c>
      <c r="RB228" s="1">
        <f t="shared" si="101"/>
        <v>66</v>
      </c>
      <c r="RC228" s="1">
        <f t="shared" si="79"/>
        <v>48</v>
      </c>
      <c r="RD228" s="1">
        <f t="shared" si="80"/>
        <v>81</v>
      </c>
      <c r="RE228" s="1">
        <f t="shared" si="81"/>
        <v>71</v>
      </c>
      <c r="RF228" s="1">
        <f t="shared" si="82"/>
        <v>65</v>
      </c>
      <c r="RG228" s="23">
        <f t="shared" si="83"/>
        <v>52</v>
      </c>
      <c r="RH228" s="1">
        <f t="shared" si="84"/>
        <v>73</v>
      </c>
      <c r="RI228" s="1">
        <f t="shared" si="85"/>
        <v>53</v>
      </c>
      <c r="RJ228" s="1">
        <f t="shared" si="86"/>
        <v>74</v>
      </c>
      <c r="RK228" s="1">
        <f t="shared" si="87"/>
        <v>72</v>
      </c>
      <c r="RL228" s="1">
        <f t="shared" si="88"/>
        <v>47</v>
      </c>
      <c r="RM228" s="1">
        <f t="shared" si="89"/>
        <v>79</v>
      </c>
      <c r="RN228" s="1">
        <f t="shared" si="90"/>
        <v>45</v>
      </c>
      <c r="RO228" s="1">
        <f t="shared" si="91"/>
        <v>52</v>
      </c>
      <c r="RP228" s="1">
        <f t="shared" si="92"/>
        <v>79</v>
      </c>
      <c r="RQ228" s="1">
        <f t="shared" si="93"/>
        <v>61</v>
      </c>
      <c r="RR228" s="1">
        <f t="shared" si="94"/>
        <v>71</v>
      </c>
      <c r="RS228" s="1">
        <f t="shared" si="78"/>
        <v>67</v>
      </c>
      <c r="RT228" s="1">
        <f t="shared" si="95"/>
        <v>71</v>
      </c>
    </row>
    <row r="229" spans="1:488" x14ac:dyDescent="0.25">
      <c r="A229">
        <f t="shared" si="96"/>
        <v>42</v>
      </c>
      <c r="B229">
        <f t="shared" si="97"/>
        <v>2018</v>
      </c>
      <c r="C229" s="2">
        <v>43387</v>
      </c>
      <c r="D229">
        <v>18</v>
      </c>
      <c r="E229" t="s">
        <v>29</v>
      </c>
      <c r="F229">
        <v>48</v>
      </c>
      <c r="G229" t="s">
        <v>30</v>
      </c>
      <c r="H229">
        <v>23</v>
      </c>
      <c r="I229" t="s">
        <v>31</v>
      </c>
      <c r="J229">
        <v>8</v>
      </c>
      <c r="K229" t="s">
        <v>32</v>
      </c>
      <c r="L229">
        <v>3</v>
      </c>
      <c r="M229" t="s">
        <v>33</v>
      </c>
      <c r="N229">
        <v>8</v>
      </c>
      <c r="O229" t="s">
        <v>34</v>
      </c>
      <c r="P229">
        <v>14</v>
      </c>
      <c r="Q229" t="s">
        <v>35</v>
      </c>
      <c r="R229">
        <v>20</v>
      </c>
      <c r="S229" t="s">
        <v>36</v>
      </c>
      <c r="T229">
        <v>3</v>
      </c>
      <c r="U229" t="s">
        <v>37</v>
      </c>
      <c r="V229">
        <v>33</v>
      </c>
      <c r="W229" t="s">
        <v>38</v>
      </c>
      <c r="X229">
        <v>21</v>
      </c>
      <c r="Y229" t="s">
        <v>39</v>
      </c>
      <c r="Z229">
        <v>15</v>
      </c>
      <c r="AA229" t="s">
        <v>40</v>
      </c>
      <c r="AB229">
        <v>11</v>
      </c>
      <c r="AC229" t="s">
        <v>41</v>
      </c>
      <c r="AD229">
        <v>14</v>
      </c>
      <c r="AE229" t="s">
        <v>42</v>
      </c>
      <c r="AF229">
        <v>12</v>
      </c>
      <c r="AG229" t="s">
        <v>43</v>
      </c>
      <c r="AH229">
        <v>9</v>
      </c>
      <c r="AI229" t="s">
        <v>44</v>
      </c>
      <c r="AJ229">
        <v>17</v>
      </c>
      <c r="AK229" t="s">
        <v>45</v>
      </c>
      <c r="AL229">
        <v>21</v>
      </c>
      <c r="AM229" t="s">
        <v>46</v>
      </c>
      <c r="AN229">
        <v>16</v>
      </c>
      <c r="AO229" t="s">
        <v>47</v>
      </c>
      <c r="AP229">
        <v>8</v>
      </c>
      <c r="AQ229" t="s">
        <v>48</v>
      </c>
      <c r="AT229">
        <v>25</v>
      </c>
      <c r="AU229" t="s">
        <v>50</v>
      </c>
      <c r="AV229">
        <v>2</v>
      </c>
      <c r="AW229" t="s">
        <v>51</v>
      </c>
      <c r="AX229">
        <v>33</v>
      </c>
      <c r="AY229" t="s">
        <v>52</v>
      </c>
      <c r="AZ229">
        <v>9</v>
      </c>
      <c r="BA229" t="s">
        <v>53</v>
      </c>
      <c r="BB229">
        <v>6</v>
      </c>
      <c r="BC229" t="s">
        <v>54</v>
      </c>
      <c r="BD229">
        <v>24</v>
      </c>
      <c r="BE229" t="s">
        <v>55</v>
      </c>
      <c r="BF229">
        <v>8</v>
      </c>
      <c r="BG229" t="s">
        <v>56</v>
      </c>
      <c r="BH229">
        <v>27</v>
      </c>
      <c r="BI229" t="s">
        <v>57</v>
      </c>
      <c r="BJ229">
        <v>5</v>
      </c>
      <c r="BK229" t="s">
        <v>58</v>
      </c>
      <c r="BL229">
        <v>13</v>
      </c>
      <c r="BM229" t="s">
        <v>59</v>
      </c>
      <c r="BN229">
        <v>22</v>
      </c>
      <c r="BO229" t="s">
        <v>60</v>
      </c>
      <c r="BP229">
        <v>9</v>
      </c>
      <c r="BQ229" t="s">
        <v>61</v>
      </c>
      <c r="BR229">
        <v>2</v>
      </c>
      <c r="BS229" t="s">
        <v>62</v>
      </c>
      <c r="BT229">
        <v>1</v>
      </c>
      <c r="BU229" t="s">
        <v>63</v>
      </c>
      <c r="BV229">
        <v>25</v>
      </c>
      <c r="BW229" t="s">
        <v>64</v>
      </c>
      <c r="BX229">
        <v>59</v>
      </c>
      <c r="BY229" t="s">
        <v>65</v>
      </c>
      <c r="BZ229">
        <v>40</v>
      </c>
      <c r="CA229" t="s">
        <v>66</v>
      </c>
      <c r="CB229">
        <v>35</v>
      </c>
      <c r="CC229" t="s">
        <v>67</v>
      </c>
      <c r="CD229">
        <v>42</v>
      </c>
      <c r="CE229" t="s">
        <v>68</v>
      </c>
      <c r="CF229">
        <v>47</v>
      </c>
      <c r="CG229" t="s">
        <v>69</v>
      </c>
      <c r="CH229">
        <v>50</v>
      </c>
      <c r="CI229" t="s">
        <v>70</v>
      </c>
      <c r="CJ229">
        <v>50</v>
      </c>
      <c r="CK229" t="s">
        <v>71</v>
      </c>
      <c r="CL229">
        <v>43</v>
      </c>
      <c r="CM229" t="s">
        <v>72</v>
      </c>
      <c r="CN229">
        <v>60</v>
      </c>
      <c r="CO229" t="s">
        <v>73</v>
      </c>
      <c r="CP229">
        <v>41</v>
      </c>
      <c r="CQ229" t="s">
        <v>74</v>
      </c>
      <c r="CR229">
        <v>36</v>
      </c>
      <c r="CS229" t="s">
        <v>75</v>
      </c>
      <c r="CT229">
        <v>52</v>
      </c>
      <c r="CU229" t="s">
        <v>76</v>
      </c>
      <c r="CV229">
        <v>49</v>
      </c>
      <c r="CW229" t="s">
        <v>77</v>
      </c>
      <c r="CX229">
        <v>51</v>
      </c>
      <c r="CY229" t="s">
        <v>78</v>
      </c>
      <c r="CZ229">
        <v>37</v>
      </c>
      <c r="DA229" t="s">
        <v>79</v>
      </c>
      <c r="DD229">
        <v>55</v>
      </c>
      <c r="DE229" t="s">
        <v>81</v>
      </c>
      <c r="DF229">
        <v>56</v>
      </c>
      <c r="DG229" t="s">
        <v>82</v>
      </c>
      <c r="DH229">
        <v>40</v>
      </c>
      <c r="DI229" t="s">
        <v>83</v>
      </c>
      <c r="DJ229">
        <v>41</v>
      </c>
      <c r="DK229" t="s">
        <v>84</v>
      </c>
      <c r="DL229">
        <v>41</v>
      </c>
      <c r="DM229" t="s">
        <v>85</v>
      </c>
      <c r="DN229">
        <v>55</v>
      </c>
      <c r="DO229" t="s">
        <v>86</v>
      </c>
      <c r="DP229">
        <v>42</v>
      </c>
      <c r="DQ229" t="s">
        <v>87</v>
      </c>
      <c r="DR229">
        <v>48</v>
      </c>
      <c r="DS229" t="s">
        <v>88</v>
      </c>
      <c r="DT229">
        <v>30</v>
      </c>
      <c r="DU229" t="s">
        <v>89</v>
      </c>
      <c r="DV229">
        <v>49</v>
      </c>
      <c r="DW229" t="s">
        <v>90</v>
      </c>
      <c r="DX229">
        <v>46</v>
      </c>
      <c r="DY229" t="s">
        <v>91</v>
      </c>
      <c r="DZ229">
        <v>18</v>
      </c>
      <c r="EA229" t="s">
        <v>92</v>
      </c>
      <c r="EB229">
        <v>47</v>
      </c>
      <c r="EC229" t="s">
        <v>93</v>
      </c>
      <c r="ED229">
        <v>87</v>
      </c>
      <c r="EE229" t="s">
        <v>94</v>
      </c>
      <c r="EF229">
        <v>45</v>
      </c>
      <c r="EG229" t="s">
        <v>95</v>
      </c>
      <c r="QY229">
        <f t="shared" si="98"/>
        <v>42</v>
      </c>
      <c r="QZ229">
        <f t="shared" si="99"/>
        <v>2018</v>
      </c>
      <c r="RA229" s="2">
        <f t="shared" si="100"/>
        <v>43387</v>
      </c>
      <c r="RB229" s="1">
        <f t="shared" si="101"/>
        <v>66</v>
      </c>
      <c r="RC229" s="1">
        <f t="shared" si="79"/>
        <v>54</v>
      </c>
      <c r="RD229" s="1">
        <f t="shared" si="80"/>
        <v>80</v>
      </c>
      <c r="RE229" s="1">
        <f t="shared" si="81"/>
        <v>71</v>
      </c>
      <c r="RF229" s="1">
        <f t="shared" si="82"/>
        <v>65</v>
      </c>
      <c r="RG229" s="23">
        <f t="shared" si="83"/>
        <v>54</v>
      </c>
      <c r="RH229" s="1">
        <f t="shared" si="84"/>
        <v>74</v>
      </c>
      <c r="RI229" s="1">
        <f t="shared" si="85"/>
        <v>53</v>
      </c>
      <c r="RJ229" s="1">
        <f t="shared" si="86"/>
        <v>69</v>
      </c>
      <c r="RK229" s="1">
        <f t="shared" si="87"/>
        <v>70</v>
      </c>
      <c r="RL229" s="1">
        <f t="shared" si="88"/>
        <v>45</v>
      </c>
      <c r="RM229" s="1">
        <f t="shared" si="89"/>
        <v>80</v>
      </c>
      <c r="RN229" s="1">
        <f t="shared" si="90"/>
        <v>50</v>
      </c>
      <c r="RO229" s="1">
        <f t="shared" si="91"/>
        <v>47</v>
      </c>
      <c r="RP229" s="1">
        <f t="shared" si="92"/>
        <v>79</v>
      </c>
      <c r="RQ229" s="1">
        <f t="shared" si="93"/>
        <v>62</v>
      </c>
      <c r="RR229" s="1">
        <f t="shared" si="94"/>
        <v>68</v>
      </c>
      <c r="RS229" s="1">
        <f t="shared" si="78"/>
        <v>67</v>
      </c>
      <c r="RT229" s="1">
        <f t="shared" si="95"/>
        <v>70</v>
      </c>
    </row>
    <row r="230" spans="1:488" x14ac:dyDescent="0.25">
      <c r="A230">
        <f t="shared" si="96"/>
        <v>41</v>
      </c>
      <c r="B230">
        <f t="shared" si="97"/>
        <v>2018</v>
      </c>
      <c r="C230" s="2">
        <v>43380</v>
      </c>
      <c r="D230">
        <v>19</v>
      </c>
      <c r="E230" t="s">
        <v>29</v>
      </c>
      <c r="F230">
        <v>49</v>
      </c>
      <c r="G230" t="s">
        <v>30</v>
      </c>
      <c r="H230">
        <v>22</v>
      </c>
      <c r="I230" t="s">
        <v>31</v>
      </c>
      <c r="J230">
        <v>7</v>
      </c>
      <c r="K230" t="s">
        <v>32</v>
      </c>
      <c r="L230">
        <v>3</v>
      </c>
      <c r="M230" t="s">
        <v>33</v>
      </c>
      <c r="N230">
        <v>5</v>
      </c>
      <c r="O230" t="s">
        <v>34</v>
      </c>
      <c r="P230">
        <v>15</v>
      </c>
      <c r="Q230" t="s">
        <v>35</v>
      </c>
      <c r="R230">
        <v>19</v>
      </c>
      <c r="S230" t="s">
        <v>36</v>
      </c>
      <c r="T230">
        <v>6</v>
      </c>
      <c r="U230" t="s">
        <v>37</v>
      </c>
      <c r="V230">
        <v>33</v>
      </c>
      <c r="W230" t="s">
        <v>38</v>
      </c>
      <c r="X230">
        <v>20</v>
      </c>
      <c r="Y230" t="s">
        <v>39</v>
      </c>
      <c r="Z230">
        <v>17</v>
      </c>
      <c r="AA230" t="s">
        <v>40</v>
      </c>
      <c r="AB230">
        <v>12</v>
      </c>
      <c r="AC230" t="s">
        <v>41</v>
      </c>
      <c r="AD230">
        <v>12</v>
      </c>
      <c r="AE230" t="s">
        <v>42</v>
      </c>
      <c r="AF230">
        <v>12</v>
      </c>
      <c r="AG230" t="s">
        <v>43</v>
      </c>
      <c r="AH230">
        <v>13</v>
      </c>
      <c r="AI230" t="s">
        <v>44</v>
      </c>
      <c r="AJ230">
        <v>12</v>
      </c>
      <c r="AK230" t="s">
        <v>45</v>
      </c>
      <c r="AL230">
        <v>22</v>
      </c>
      <c r="AM230" t="s">
        <v>46</v>
      </c>
      <c r="AN230">
        <v>16</v>
      </c>
      <c r="AO230" t="s">
        <v>47</v>
      </c>
      <c r="AP230">
        <v>9</v>
      </c>
      <c r="AQ230" t="s">
        <v>48</v>
      </c>
      <c r="AT230">
        <v>27</v>
      </c>
      <c r="AU230" t="s">
        <v>50</v>
      </c>
      <c r="AX230">
        <v>35</v>
      </c>
      <c r="AY230" t="s">
        <v>52</v>
      </c>
      <c r="AZ230">
        <v>7</v>
      </c>
      <c r="BA230" t="s">
        <v>53</v>
      </c>
      <c r="BB230">
        <v>4</v>
      </c>
      <c r="BC230" t="s">
        <v>54</v>
      </c>
      <c r="BD230">
        <v>25</v>
      </c>
      <c r="BE230" t="s">
        <v>55</v>
      </c>
      <c r="BF230">
        <v>7</v>
      </c>
      <c r="BG230" t="s">
        <v>56</v>
      </c>
      <c r="BH230">
        <v>24</v>
      </c>
      <c r="BI230" t="s">
        <v>57</v>
      </c>
      <c r="BJ230">
        <v>5</v>
      </c>
      <c r="BK230" t="s">
        <v>58</v>
      </c>
      <c r="BL230">
        <v>15</v>
      </c>
      <c r="BM230" t="s">
        <v>59</v>
      </c>
      <c r="BN230">
        <v>19</v>
      </c>
      <c r="BO230" t="s">
        <v>60</v>
      </c>
      <c r="BP230">
        <v>9</v>
      </c>
      <c r="BQ230" t="s">
        <v>61</v>
      </c>
      <c r="BR230">
        <v>7</v>
      </c>
      <c r="BS230" t="s">
        <v>62</v>
      </c>
      <c r="BT230">
        <v>1</v>
      </c>
      <c r="BU230" t="s">
        <v>63</v>
      </c>
      <c r="BV230">
        <v>27</v>
      </c>
      <c r="BW230" t="s">
        <v>64</v>
      </c>
      <c r="BX230">
        <v>65</v>
      </c>
      <c r="BY230" t="s">
        <v>65</v>
      </c>
      <c r="BZ230">
        <v>42</v>
      </c>
      <c r="CA230" t="s">
        <v>66</v>
      </c>
      <c r="CB230">
        <v>42</v>
      </c>
      <c r="CC230" t="s">
        <v>67</v>
      </c>
      <c r="CD230">
        <v>53</v>
      </c>
      <c r="CE230" t="s">
        <v>68</v>
      </c>
      <c r="CF230">
        <v>47</v>
      </c>
      <c r="CG230" t="s">
        <v>69</v>
      </c>
      <c r="CH230">
        <v>52</v>
      </c>
      <c r="CI230" t="s">
        <v>70</v>
      </c>
      <c r="CJ230">
        <v>53</v>
      </c>
      <c r="CK230" t="s">
        <v>71</v>
      </c>
      <c r="CL230">
        <v>47</v>
      </c>
      <c r="CM230" t="s">
        <v>72</v>
      </c>
      <c r="CN230">
        <v>64</v>
      </c>
      <c r="CO230" t="s">
        <v>73</v>
      </c>
      <c r="CP230">
        <v>41</v>
      </c>
      <c r="CQ230" t="s">
        <v>74</v>
      </c>
      <c r="CR230">
        <v>40</v>
      </c>
      <c r="CS230" t="s">
        <v>75</v>
      </c>
      <c r="CT230">
        <v>57</v>
      </c>
      <c r="CU230" t="s">
        <v>76</v>
      </c>
      <c r="CV230">
        <v>50</v>
      </c>
      <c r="CW230" t="s">
        <v>77</v>
      </c>
      <c r="CX230">
        <v>51</v>
      </c>
      <c r="CY230" t="s">
        <v>78</v>
      </c>
      <c r="CZ230">
        <v>40</v>
      </c>
      <c r="DA230" t="s">
        <v>79</v>
      </c>
      <c r="DD230">
        <v>55</v>
      </c>
      <c r="DE230" t="s">
        <v>81</v>
      </c>
      <c r="DF230">
        <v>60</v>
      </c>
      <c r="DG230" t="s">
        <v>82</v>
      </c>
      <c r="DH230">
        <v>37</v>
      </c>
      <c r="DI230" t="s">
        <v>83</v>
      </c>
      <c r="DJ230">
        <v>39</v>
      </c>
      <c r="DK230" t="s">
        <v>84</v>
      </c>
      <c r="DL230">
        <v>50</v>
      </c>
      <c r="DM230" t="s">
        <v>85</v>
      </c>
      <c r="DN230">
        <v>59</v>
      </c>
      <c r="DO230" t="s">
        <v>86</v>
      </c>
      <c r="DP230">
        <v>45</v>
      </c>
      <c r="DQ230" t="s">
        <v>87</v>
      </c>
      <c r="DR230">
        <v>49</v>
      </c>
      <c r="DS230" t="s">
        <v>88</v>
      </c>
      <c r="DT230">
        <v>36</v>
      </c>
      <c r="DU230" t="s">
        <v>89</v>
      </c>
      <c r="DV230">
        <v>49</v>
      </c>
      <c r="DW230" t="s">
        <v>90</v>
      </c>
      <c r="DX230">
        <v>53</v>
      </c>
      <c r="DY230" t="s">
        <v>91</v>
      </c>
      <c r="DZ230">
        <v>18</v>
      </c>
      <c r="EA230" t="s">
        <v>92</v>
      </c>
      <c r="EB230">
        <v>52</v>
      </c>
      <c r="EC230" t="s">
        <v>93</v>
      </c>
      <c r="ED230">
        <v>86</v>
      </c>
      <c r="EE230" t="s">
        <v>94</v>
      </c>
      <c r="EF230">
        <v>44</v>
      </c>
      <c r="EG230" t="s">
        <v>95</v>
      </c>
      <c r="QY230">
        <f t="shared" si="98"/>
        <v>41</v>
      </c>
      <c r="QZ230">
        <f t="shared" si="99"/>
        <v>2018</v>
      </c>
      <c r="RA230" s="2">
        <f t="shared" si="100"/>
        <v>43380</v>
      </c>
      <c r="RB230" s="1">
        <f t="shared" si="101"/>
        <v>68</v>
      </c>
      <c r="RC230" s="1">
        <f t="shared" si="79"/>
        <v>57</v>
      </c>
      <c r="RD230" s="1">
        <f t="shared" si="80"/>
        <v>80</v>
      </c>
      <c r="RE230" s="1">
        <f t="shared" si="81"/>
        <v>72</v>
      </c>
      <c r="RF230" s="1">
        <f t="shared" si="82"/>
        <v>70</v>
      </c>
      <c r="RG230" s="23">
        <f t="shared" si="83"/>
        <v>59</v>
      </c>
      <c r="RH230" s="1">
        <f t="shared" si="84"/>
        <v>76</v>
      </c>
      <c r="RI230" s="1">
        <f t="shared" si="85"/>
        <v>53</v>
      </c>
      <c r="RJ230" s="1">
        <f t="shared" si="86"/>
        <v>69</v>
      </c>
      <c r="RK230" s="1">
        <f t="shared" si="87"/>
        <v>72</v>
      </c>
      <c r="RL230" s="1">
        <f t="shared" si="88"/>
        <v>49</v>
      </c>
      <c r="RM230" s="1">
        <f t="shared" si="89"/>
        <v>82</v>
      </c>
      <c r="RN230" s="1">
        <f t="shared" si="90"/>
        <v>46</v>
      </c>
      <c r="RO230" s="1">
        <f t="shared" si="91"/>
        <v>54</v>
      </c>
      <c r="RP230" s="1">
        <f t="shared" si="92"/>
        <v>84</v>
      </c>
      <c r="RQ230" s="1">
        <f t="shared" si="93"/>
        <v>64</v>
      </c>
      <c r="RR230" s="1">
        <f t="shared" si="94"/>
        <v>72</v>
      </c>
      <c r="RS230" s="1">
        <f t="shared" si="78"/>
        <v>67</v>
      </c>
      <c r="RT230" s="1">
        <f t="shared" si="95"/>
        <v>71</v>
      </c>
    </row>
    <row r="231" spans="1:488" x14ac:dyDescent="0.25">
      <c r="A231">
        <f t="shared" si="96"/>
        <v>40</v>
      </c>
      <c r="B231">
        <f t="shared" si="97"/>
        <v>2018</v>
      </c>
      <c r="C231" s="2">
        <v>43373</v>
      </c>
      <c r="D231">
        <v>19</v>
      </c>
      <c r="E231" t="s">
        <v>29</v>
      </c>
      <c r="F231">
        <v>49</v>
      </c>
      <c r="G231" t="s">
        <v>30</v>
      </c>
      <c r="H231">
        <v>22</v>
      </c>
      <c r="I231" t="s">
        <v>31</v>
      </c>
      <c r="J231">
        <v>7</v>
      </c>
      <c r="K231" t="s">
        <v>32</v>
      </c>
      <c r="L231">
        <v>3</v>
      </c>
      <c r="M231" t="s">
        <v>33</v>
      </c>
      <c r="N231">
        <v>4</v>
      </c>
      <c r="O231" t="s">
        <v>34</v>
      </c>
      <c r="P231">
        <v>17</v>
      </c>
      <c r="Q231" t="s">
        <v>35</v>
      </c>
      <c r="R231">
        <v>16</v>
      </c>
      <c r="S231" t="s">
        <v>36</v>
      </c>
      <c r="T231">
        <v>7</v>
      </c>
      <c r="U231" t="s">
        <v>37</v>
      </c>
      <c r="V231">
        <v>26</v>
      </c>
      <c r="W231" t="s">
        <v>38</v>
      </c>
      <c r="X231">
        <v>20</v>
      </c>
      <c r="Y231" t="s">
        <v>39</v>
      </c>
      <c r="Z231">
        <v>21</v>
      </c>
      <c r="AA231" t="s">
        <v>40</v>
      </c>
      <c r="AB231">
        <v>11</v>
      </c>
      <c r="AC231" t="s">
        <v>41</v>
      </c>
      <c r="AD231">
        <v>16</v>
      </c>
      <c r="AE231" t="s">
        <v>42</v>
      </c>
      <c r="AF231">
        <v>12</v>
      </c>
      <c r="AG231" t="s">
        <v>43</v>
      </c>
      <c r="AH231">
        <v>15</v>
      </c>
      <c r="AI231" t="s">
        <v>44</v>
      </c>
      <c r="AJ231">
        <v>13</v>
      </c>
      <c r="AK231" t="s">
        <v>45</v>
      </c>
      <c r="AL231">
        <v>21</v>
      </c>
      <c r="AM231" t="s">
        <v>46</v>
      </c>
      <c r="AN231">
        <v>16</v>
      </c>
      <c r="AO231" t="s">
        <v>47</v>
      </c>
      <c r="AP231">
        <v>9</v>
      </c>
      <c r="AQ231" t="s">
        <v>48</v>
      </c>
      <c r="AT231">
        <v>28</v>
      </c>
      <c r="AU231" t="s">
        <v>50</v>
      </c>
      <c r="AV231">
        <v>3</v>
      </c>
      <c r="AW231" t="s">
        <v>51</v>
      </c>
      <c r="AX231">
        <v>33</v>
      </c>
      <c r="AY231" t="s">
        <v>52</v>
      </c>
      <c r="AZ231">
        <v>6</v>
      </c>
      <c r="BA231" t="s">
        <v>53</v>
      </c>
      <c r="BB231">
        <v>9</v>
      </c>
      <c r="BC231" t="s">
        <v>54</v>
      </c>
      <c r="BD231">
        <v>22</v>
      </c>
      <c r="BE231" t="s">
        <v>55</v>
      </c>
      <c r="BF231">
        <v>8</v>
      </c>
      <c r="BG231" t="s">
        <v>56</v>
      </c>
      <c r="BH231">
        <v>25</v>
      </c>
      <c r="BI231" t="s">
        <v>57</v>
      </c>
      <c r="BJ231">
        <v>5</v>
      </c>
      <c r="BK231" t="s">
        <v>58</v>
      </c>
      <c r="BL231">
        <v>17</v>
      </c>
      <c r="BM231" t="s">
        <v>59</v>
      </c>
      <c r="BN231">
        <v>18</v>
      </c>
      <c r="BO231" t="s">
        <v>60</v>
      </c>
      <c r="BP231">
        <v>9</v>
      </c>
      <c r="BQ231" t="s">
        <v>61</v>
      </c>
      <c r="BR231">
        <v>9</v>
      </c>
      <c r="BS231" t="s">
        <v>62</v>
      </c>
      <c r="BT231">
        <v>1</v>
      </c>
      <c r="BU231" t="s">
        <v>63</v>
      </c>
      <c r="BV231">
        <v>29</v>
      </c>
      <c r="BW231" t="s">
        <v>64</v>
      </c>
      <c r="BX231">
        <v>71</v>
      </c>
      <c r="BY231" t="s">
        <v>65</v>
      </c>
      <c r="BZ231">
        <v>42</v>
      </c>
      <c r="CA231" t="s">
        <v>66</v>
      </c>
      <c r="CB231">
        <v>34</v>
      </c>
      <c r="CC231" t="s">
        <v>67</v>
      </c>
      <c r="CD231">
        <v>54</v>
      </c>
      <c r="CE231" t="s">
        <v>68</v>
      </c>
      <c r="CF231">
        <v>54</v>
      </c>
      <c r="CG231" t="s">
        <v>69</v>
      </c>
      <c r="CH231">
        <v>52</v>
      </c>
      <c r="CI231" t="s">
        <v>70</v>
      </c>
      <c r="CJ231">
        <v>53</v>
      </c>
      <c r="CK231" t="s">
        <v>71</v>
      </c>
      <c r="CL231">
        <v>47</v>
      </c>
      <c r="CM231" t="s">
        <v>72</v>
      </c>
      <c r="CN231">
        <v>65</v>
      </c>
      <c r="CO231" t="s">
        <v>73</v>
      </c>
      <c r="CP231">
        <v>41</v>
      </c>
      <c r="CQ231" t="s">
        <v>74</v>
      </c>
      <c r="CR231">
        <v>46</v>
      </c>
      <c r="CS231" t="s">
        <v>75</v>
      </c>
      <c r="CT231">
        <v>55</v>
      </c>
      <c r="CU231" t="s">
        <v>76</v>
      </c>
      <c r="CV231">
        <v>51</v>
      </c>
      <c r="CW231" t="s">
        <v>77</v>
      </c>
      <c r="CX231">
        <v>51</v>
      </c>
      <c r="CY231" t="s">
        <v>78</v>
      </c>
      <c r="CZ231">
        <v>35</v>
      </c>
      <c r="DA231" t="s">
        <v>79</v>
      </c>
      <c r="DD231">
        <v>57</v>
      </c>
      <c r="DE231" t="s">
        <v>81</v>
      </c>
      <c r="DF231">
        <v>55</v>
      </c>
      <c r="DG231" t="s">
        <v>82</v>
      </c>
      <c r="DH231">
        <v>45</v>
      </c>
      <c r="DI231" t="s">
        <v>83</v>
      </c>
      <c r="DJ231">
        <v>43</v>
      </c>
      <c r="DK231" t="s">
        <v>84</v>
      </c>
      <c r="DL231">
        <v>44</v>
      </c>
      <c r="DM231" t="s">
        <v>85</v>
      </c>
      <c r="DN231">
        <v>59</v>
      </c>
      <c r="DO231" t="s">
        <v>86</v>
      </c>
      <c r="DP231">
        <v>48</v>
      </c>
      <c r="DQ231" t="s">
        <v>87</v>
      </c>
      <c r="DR231">
        <v>53</v>
      </c>
      <c r="DS231" t="s">
        <v>88</v>
      </c>
      <c r="DT231">
        <v>38</v>
      </c>
      <c r="DU231" t="s">
        <v>89</v>
      </c>
      <c r="DV231">
        <v>41</v>
      </c>
      <c r="DW231" t="s">
        <v>90</v>
      </c>
      <c r="DX231">
        <v>56</v>
      </c>
      <c r="DY231" t="s">
        <v>91</v>
      </c>
      <c r="DZ231">
        <v>18</v>
      </c>
      <c r="EA231" t="s">
        <v>92</v>
      </c>
      <c r="EB231">
        <v>48</v>
      </c>
      <c r="EC231" t="s">
        <v>93</v>
      </c>
      <c r="ED231">
        <v>83</v>
      </c>
      <c r="EE231" t="s">
        <v>94</v>
      </c>
      <c r="EF231">
        <v>45</v>
      </c>
      <c r="EG231" t="s">
        <v>95</v>
      </c>
      <c r="QY231">
        <f t="shared" si="98"/>
        <v>40</v>
      </c>
      <c r="QZ231">
        <f t="shared" si="99"/>
        <v>2018</v>
      </c>
      <c r="RA231" s="2">
        <f t="shared" si="100"/>
        <v>43373</v>
      </c>
      <c r="RB231" s="1">
        <f t="shared" si="101"/>
        <v>68</v>
      </c>
      <c r="RC231" s="1">
        <f t="shared" si="79"/>
        <v>59</v>
      </c>
      <c r="RD231" s="1">
        <f t="shared" si="80"/>
        <v>80</v>
      </c>
      <c r="RE231" s="1">
        <f t="shared" si="81"/>
        <v>72</v>
      </c>
      <c r="RF231" s="1">
        <f t="shared" si="82"/>
        <v>74</v>
      </c>
      <c r="RG231" s="23">
        <f t="shared" si="83"/>
        <v>58</v>
      </c>
      <c r="RH231" s="1">
        <f t="shared" si="84"/>
        <v>81</v>
      </c>
      <c r="RI231" s="1">
        <f t="shared" si="85"/>
        <v>53</v>
      </c>
      <c r="RJ231" s="1">
        <f t="shared" si="86"/>
        <v>68</v>
      </c>
      <c r="RK231" s="1">
        <f t="shared" si="87"/>
        <v>72</v>
      </c>
      <c r="RL231" s="1">
        <f t="shared" si="88"/>
        <v>44</v>
      </c>
      <c r="RM231" s="1">
        <f t="shared" si="89"/>
        <v>85</v>
      </c>
      <c r="RN231" s="1">
        <f t="shared" si="90"/>
        <v>49</v>
      </c>
      <c r="RO231" s="1">
        <f t="shared" si="91"/>
        <v>53</v>
      </c>
      <c r="RP231" s="1">
        <f t="shared" si="92"/>
        <v>81</v>
      </c>
      <c r="RQ231" s="1">
        <f t="shared" si="93"/>
        <v>58</v>
      </c>
      <c r="RR231" s="1">
        <f t="shared" si="94"/>
        <v>74</v>
      </c>
      <c r="RS231" s="1">
        <f t="shared" si="78"/>
        <v>67</v>
      </c>
      <c r="RT231" s="1">
        <f t="shared" si="95"/>
        <v>74</v>
      </c>
    </row>
    <row r="232" spans="1:488" x14ac:dyDescent="0.25">
      <c r="A232">
        <f t="shared" si="96"/>
        <v>39</v>
      </c>
      <c r="B232">
        <f t="shared" si="97"/>
        <v>2018</v>
      </c>
      <c r="C232" s="2">
        <v>43366</v>
      </c>
      <c r="D232">
        <v>19</v>
      </c>
      <c r="E232" t="s">
        <v>29</v>
      </c>
      <c r="F232">
        <v>49</v>
      </c>
      <c r="G232" t="s">
        <v>30</v>
      </c>
      <c r="H232">
        <v>22</v>
      </c>
      <c r="I232" t="s">
        <v>31</v>
      </c>
      <c r="J232">
        <v>7</v>
      </c>
      <c r="K232" t="s">
        <v>32</v>
      </c>
      <c r="L232">
        <v>3</v>
      </c>
      <c r="M232" t="s">
        <v>33</v>
      </c>
      <c r="N232">
        <v>4</v>
      </c>
      <c r="O232" t="s">
        <v>34</v>
      </c>
      <c r="P232">
        <v>18</v>
      </c>
      <c r="Q232" t="s">
        <v>35</v>
      </c>
      <c r="R232">
        <v>14</v>
      </c>
      <c r="S232" t="s">
        <v>36</v>
      </c>
      <c r="T232">
        <v>8</v>
      </c>
      <c r="U232" t="s">
        <v>37</v>
      </c>
      <c r="V232">
        <v>31</v>
      </c>
      <c r="W232" t="s">
        <v>38</v>
      </c>
      <c r="X232">
        <v>20</v>
      </c>
      <c r="Y232" t="s">
        <v>39</v>
      </c>
      <c r="Z232">
        <v>21</v>
      </c>
      <c r="AA232" t="s">
        <v>40</v>
      </c>
      <c r="AB232">
        <v>11</v>
      </c>
      <c r="AC232" t="s">
        <v>41</v>
      </c>
      <c r="AD232">
        <v>15</v>
      </c>
      <c r="AE232" t="s">
        <v>42</v>
      </c>
      <c r="AF232">
        <v>12</v>
      </c>
      <c r="AG232" t="s">
        <v>43</v>
      </c>
      <c r="AH232">
        <v>14</v>
      </c>
      <c r="AI232" t="s">
        <v>44</v>
      </c>
      <c r="AJ232">
        <v>14</v>
      </c>
      <c r="AK232" t="s">
        <v>45</v>
      </c>
      <c r="AL232">
        <v>23</v>
      </c>
      <c r="AM232" t="s">
        <v>46</v>
      </c>
      <c r="AN232">
        <v>16</v>
      </c>
      <c r="AO232" t="s">
        <v>47</v>
      </c>
      <c r="AP232">
        <v>8</v>
      </c>
      <c r="AQ232" t="s">
        <v>48</v>
      </c>
      <c r="AT232">
        <v>29</v>
      </c>
      <c r="AU232" t="s">
        <v>50</v>
      </c>
      <c r="AV232">
        <v>12</v>
      </c>
      <c r="AW232" t="s">
        <v>51</v>
      </c>
      <c r="AX232">
        <v>29</v>
      </c>
      <c r="AY232" t="s">
        <v>52</v>
      </c>
      <c r="AZ232">
        <v>4</v>
      </c>
      <c r="BA232" t="s">
        <v>53</v>
      </c>
      <c r="BB232">
        <v>8</v>
      </c>
      <c r="BC232" t="s">
        <v>54</v>
      </c>
      <c r="BD232">
        <v>19</v>
      </c>
      <c r="BE232" t="s">
        <v>55</v>
      </c>
      <c r="BF232">
        <v>7</v>
      </c>
      <c r="BG232" t="s">
        <v>56</v>
      </c>
      <c r="BH232">
        <v>32</v>
      </c>
      <c r="BI232" t="s">
        <v>57</v>
      </c>
      <c r="BJ232">
        <v>5</v>
      </c>
      <c r="BK232" t="s">
        <v>58</v>
      </c>
      <c r="BL232">
        <v>18</v>
      </c>
      <c r="BM232" t="s">
        <v>59</v>
      </c>
      <c r="BN232">
        <v>22</v>
      </c>
      <c r="BO232" t="s">
        <v>60</v>
      </c>
      <c r="BP232">
        <v>9</v>
      </c>
      <c r="BQ232" t="s">
        <v>61</v>
      </c>
      <c r="BR232">
        <v>7</v>
      </c>
      <c r="BS232" t="s">
        <v>62</v>
      </c>
      <c r="BT232">
        <v>7</v>
      </c>
      <c r="BU232" t="s">
        <v>63</v>
      </c>
      <c r="BV232">
        <v>29</v>
      </c>
      <c r="BW232" t="s">
        <v>64</v>
      </c>
      <c r="BX232">
        <v>73</v>
      </c>
      <c r="BY232" t="s">
        <v>65</v>
      </c>
      <c r="BZ232">
        <v>43</v>
      </c>
      <c r="CA232" t="s">
        <v>66</v>
      </c>
      <c r="CB232">
        <v>36</v>
      </c>
      <c r="CC232" t="s">
        <v>67</v>
      </c>
      <c r="CD232">
        <v>56</v>
      </c>
      <c r="CE232" t="s">
        <v>68</v>
      </c>
      <c r="CF232">
        <v>48</v>
      </c>
      <c r="CG232" t="s">
        <v>69</v>
      </c>
      <c r="CH232">
        <v>51</v>
      </c>
      <c r="CI232" t="s">
        <v>70</v>
      </c>
      <c r="CJ232">
        <v>51</v>
      </c>
      <c r="CK232" t="s">
        <v>71</v>
      </c>
      <c r="CL232">
        <v>49</v>
      </c>
      <c r="CM232" t="s">
        <v>72</v>
      </c>
      <c r="CN232">
        <v>66</v>
      </c>
      <c r="CO232" t="s">
        <v>73</v>
      </c>
      <c r="CP232">
        <v>41</v>
      </c>
      <c r="CQ232" t="s">
        <v>74</v>
      </c>
      <c r="CR232">
        <v>40</v>
      </c>
      <c r="CS232" t="s">
        <v>75</v>
      </c>
      <c r="CT232">
        <v>55</v>
      </c>
      <c r="CU232" t="s">
        <v>76</v>
      </c>
      <c r="CV232">
        <v>50</v>
      </c>
      <c r="CW232" t="s">
        <v>77</v>
      </c>
      <c r="CX232">
        <v>51</v>
      </c>
      <c r="CY232" t="s">
        <v>78</v>
      </c>
      <c r="CZ232">
        <v>36</v>
      </c>
      <c r="DA232" t="s">
        <v>79</v>
      </c>
      <c r="DD232">
        <v>54</v>
      </c>
      <c r="DE232" t="s">
        <v>81</v>
      </c>
      <c r="DF232">
        <v>54</v>
      </c>
      <c r="DG232" t="s">
        <v>82</v>
      </c>
      <c r="DH232">
        <v>52</v>
      </c>
      <c r="DI232" t="s">
        <v>83</v>
      </c>
      <c r="DJ232">
        <v>38</v>
      </c>
      <c r="DK232" t="s">
        <v>84</v>
      </c>
      <c r="DL232">
        <v>46</v>
      </c>
      <c r="DM232" t="s">
        <v>85</v>
      </c>
      <c r="DN232">
        <v>58</v>
      </c>
      <c r="DO232" t="s">
        <v>86</v>
      </c>
      <c r="DP232">
        <v>45</v>
      </c>
      <c r="DQ232" t="s">
        <v>87</v>
      </c>
      <c r="DR232">
        <v>50</v>
      </c>
      <c r="DS232" t="s">
        <v>88</v>
      </c>
      <c r="DT232">
        <v>34</v>
      </c>
      <c r="DU232" t="s">
        <v>89</v>
      </c>
      <c r="DV232">
        <v>43</v>
      </c>
      <c r="DW232" t="s">
        <v>90</v>
      </c>
      <c r="DX232">
        <v>52</v>
      </c>
      <c r="DY232" t="s">
        <v>91</v>
      </c>
      <c r="DZ232">
        <v>18</v>
      </c>
      <c r="EA232" t="s">
        <v>92</v>
      </c>
      <c r="EB232">
        <v>55</v>
      </c>
      <c r="EC232" t="s">
        <v>93</v>
      </c>
      <c r="ED232">
        <v>77</v>
      </c>
      <c r="EE232" t="s">
        <v>94</v>
      </c>
      <c r="EF232">
        <v>47</v>
      </c>
      <c r="EG232" t="s">
        <v>95</v>
      </c>
      <c r="QY232">
        <f t="shared" si="98"/>
        <v>39</v>
      </c>
      <c r="QZ232">
        <f t="shared" si="99"/>
        <v>2018</v>
      </c>
      <c r="RA232" s="2">
        <f t="shared" si="100"/>
        <v>43366</v>
      </c>
      <c r="RB232" s="1">
        <f t="shared" si="101"/>
        <v>68</v>
      </c>
      <c r="RC232" s="1">
        <f t="shared" si="79"/>
        <v>61</v>
      </c>
      <c r="RD232" s="1">
        <f t="shared" si="80"/>
        <v>79</v>
      </c>
      <c r="RE232" s="1">
        <f t="shared" si="81"/>
        <v>71</v>
      </c>
      <c r="RF232" s="1">
        <f t="shared" si="82"/>
        <v>72</v>
      </c>
      <c r="RG232" s="23">
        <f t="shared" si="83"/>
        <v>60</v>
      </c>
      <c r="RH232" s="1">
        <f t="shared" si="84"/>
        <v>81</v>
      </c>
      <c r="RI232" s="1">
        <f t="shared" si="85"/>
        <v>53</v>
      </c>
      <c r="RJ232" s="1">
        <f t="shared" si="86"/>
        <v>69</v>
      </c>
      <c r="RK232" s="1">
        <f t="shared" si="87"/>
        <v>73</v>
      </c>
      <c r="RL232" s="1">
        <f t="shared" si="88"/>
        <v>44</v>
      </c>
      <c r="RM232" s="1">
        <f t="shared" si="89"/>
        <v>83</v>
      </c>
      <c r="RN232" s="1">
        <f t="shared" si="90"/>
        <v>42</v>
      </c>
      <c r="RO232" s="1">
        <f t="shared" si="91"/>
        <v>54</v>
      </c>
      <c r="RP232" s="1">
        <f t="shared" si="92"/>
        <v>77</v>
      </c>
      <c r="RQ232" s="1">
        <f t="shared" si="93"/>
        <v>61</v>
      </c>
      <c r="RR232" s="1">
        <f t="shared" si="94"/>
        <v>74</v>
      </c>
      <c r="RS232" s="1">
        <f t="shared" si="78"/>
        <v>67</v>
      </c>
      <c r="RT232" s="1">
        <f t="shared" si="95"/>
        <v>76</v>
      </c>
    </row>
    <row r="233" spans="1:488" x14ac:dyDescent="0.25">
      <c r="A233">
        <f t="shared" si="96"/>
        <v>38</v>
      </c>
      <c r="B233">
        <f t="shared" si="97"/>
        <v>2018</v>
      </c>
      <c r="C233" s="2">
        <v>43359</v>
      </c>
      <c r="D233">
        <v>18</v>
      </c>
      <c r="E233" t="s">
        <v>29</v>
      </c>
      <c r="F233">
        <v>49</v>
      </c>
      <c r="G233" t="s">
        <v>30</v>
      </c>
      <c r="H233">
        <v>23</v>
      </c>
      <c r="I233" t="s">
        <v>31</v>
      </c>
      <c r="J233">
        <v>7</v>
      </c>
      <c r="K233" t="s">
        <v>32</v>
      </c>
      <c r="L233">
        <v>3</v>
      </c>
      <c r="M233" t="s">
        <v>33</v>
      </c>
      <c r="N233">
        <v>5</v>
      </c>
      <c r="O233" t="s">
        <v>34</v>
      </c>
      <c r="P233">
        <v>17</v>
      </c>
      <c r="Q233" t="s">
        <v>35</v>
      </c>
      <c r="R233">
        <v>16</v>
      </c>
      <c r="S233" t="s">
        <v>36</v>
      </c>
      <c r="T233">
        <v>10</v>
      </c>
      <c r="U233" t="s">
        <v>37</v>
      </c>
      <c r="V233">
        <v>30</v>
      </c>
      <c r="W233" t="s">
        <v>38</v>
      </c>
      <c r="X233">
        <v>19</v>
      </c>
      <c r="Y233" t="s">
        <v>39</v>
      </c>
      <c r="Z233">
        <v>19</v>
      </c>
      <c r="AA233" t="s">
        <v>40</v>
      </c>
      <c r="AB233">
        <v>10</v>
      </c>
      <c r="AC233" t="s">
        <v>41</v>
      </c>
      <c r="AD233">
        <v>14</v>
      </c>
      <c r="AE233" t="s">
        <v>42</v>
      </c>
      <c r="AF233">
        <v>12</v>
      </c>
      <c r="AG233" t="s">
        <v>43</v>
      </c>
      <c r="AH233">
        <v>9</v>
      </c>
      <c r="AI233" t="s">
        <v>44</v>
      </c>
      <c r="AJ233">
        <v>14</v>
      </c>
      <c r="AK233" t="s">
        <v>45</v>
      </c>
      <c r="AL233">
        <v>20</v>
      </c>
      <c r="AM233" t="s">
        <v>46</v>
      </c>
      <c r="AN233">
        <v>17</v>
      </c>
      <c r="AO233" t="s">
        <v>47</v>
      </c>
      <c r="AP233">
        <v>8</v>
      </c>
      <c r="AQ233" t="s">
        <v>48</v>
      </c>
      <c r="AT233">
        <v>29</v>
      </c>
      <c r="AU233" t="s">
        <v>50</v>
      </c>
      <c r="AV233">
        <v>3</v>
      </c>
      <c r="AW233" t="s">
        <v>51</v>
      </c>
      <c r="AX233">
        <v>29</v>
      </c>
      <c r="AY233" t="s">
        <v>52</v>
      </c>
      <c r="AZ233">
        <v>7</v>
      </c>
      <c r="BA233" t="s">
        <v>53</v>
      </c>
      <c r="BB233">
        <v>6</v>
      </c>
      <c r="BC233" t="s">
        <v>54</v>
      </c>
      <c r="BD233">
        <v>20</v>
      </c>
      <c r="BE233" t="s">
        <v>55</v>
      </c>
      <c r="BF233">
        <v>8</v>
      </c>
      <c r="BG233" t="s">
        <v>56</v>
      </c>
      <c r="BH233">
        <v>30</v>
      </c>
      <c r="BI233" t="s">
        <v>57</v>
      </c>
      <c r="BJ233">
        <v>5</v>
      </c>
      <c r="BK233" t="s">
        <v>58</v>
      </c>
      <c r="BL233">
        <v>16</v>
      </c>
      <c r="BM233" t="s">
        <v>59</v>
      </c>
      <c r="BN233">
        <v>15</v>
      </c>
      <c r="BO233" t="s">
        <v>60</v>
      </c>
      <c r="BP233">
        <v>8</v>
      </c>
      <c r="BQ233" t="s">
        <v>61</v>
      </c>
      <c r="BR233">
        <v>7</v>
      </c>
      <c r="BS233" t="s">
        <v>62</v>
      </c>
      <c r="BT233">
        <v>4</v>
      </c>
      <c r="BU233" t="s">
        <v>63</v>
      </c>
      <c r="BV233">
        <v>29</v>
      </c>
      <c r="BW233" t="s">
        <v>64</v>
      </c>
      <c r="BX233">
        <v>72</v>
      </c>
      <c r="BY233" t="s">
        <v>65</v>
      </c>
      <c r="BZ233">
        <v>45</v>
      </c>
      <c r="CA233" t="s">
        <v>66</v>
      </c>
      <c r="CB233">
        <v>34</v>
      </c>
      <c r="CC233" t="s">
        <v>67</v>
      </c>
      <c r="CD233">
        <v>57</v>
      </c>
      <c r="CE233" t="s">
        <v>68</v>
      </c>
      <c r="CF233">
        <v>47</v>
      </c>
      <c r="CG233" t="s">
        <v>69</v>
      </c>
      <c r="CH233">
        <v>51</v>
      </c>
      <c r="CI233" t="s">
        <v>70</v>
      </c>
      <c r="CJ233">
        <v>53</v>
      </c>
      <c r="CK233" t="s">
        <v>71</v>
      </c>
      <c r="CL233">
        <v>46</v>
      </c>
      <c r="CM233" t="s">
        <v>72</v>
      </c>
      <c r="CN233">
        <v>65</v>
      </c>
      <c r="CO233" t="s">
        <v>73</v>
      </c>
      <c r="CP233">
        <v>41</v>
      </c>
      <c r="CQ233" t="s">
        <v>74</v>
      </c>
      <c r="CR233">
        <v>45</v>
      </c>
      <c r="CS233" t="s">
        <v>75</v>
      </c>
      <c r="CT233">
        <v>51</v>
      </c>
      <c r="CU233" t="s">
        <v>76</v>
      </c>
      <c r="CV233">
        <v>49</v>
      </c>
      <c r="CW233" t="s">
        <v>77</v>
      </c>
      <c r="CX233">
        <v>49</v>
      </c>
      <c r="CY233" t="s">
        <v>78</v>
      </c>
      <c r="CZ233">
        <v>38</v>
      </c>
      <c r="DA233" t="s">
        <v>79</v>
      </c>
      <c r="DD233">
        <v>55</v>
      </c>
      <c r="DE233" t="s">
        <v>81</v>
      </c>
      <c r="DF233">
        <v>49</v>
      </c>
      <c r="DG233" t="s">
        <v>82</v>
      </c>
      <c r="DH233">
        <v>47</v>
      </c>
      <c r="DI233" t="s">
        <v>83</v>
      </c>
      <c r="DJ233">
        <v>48</v>
      </c>
      <c r="DK233" t="s">
        <v>84</v>
      </c>
      <c r="DL233">
        <v>45</v>
      </c>
      <c r="DM233" t="s">
        <v>85</v>
      </c>
      <c r="DN233">
        <v>59</v>
      </c>
      <c r="DO233" t="s">
        <v>86</v>
      </c>
      <c r="DP233">
        <v>44</v>
      </c>
      <c r="DQ233" t="s">
        <v>87</v>
      </c>
      <c r="DR233">
        <v>52</v>
      </c>
      <c r="DS233" t="s">
        <v>88</v>
      </c>
      <c r="DT233">
        <v>37</v>
      </c>
      <c r="DU233" t="s">
        <v>89</v>
      </c>
      <c r="DV233">
        <v>44</v>
      </c>
      <c r="DW233" t="s">
        <v>90</v>
      </c>
      <c r="DX233">
        <v>54</v>
      </c>
      <c r="DY233" t="s">
        <v>91</v>
      </c>
      <c r="DZ233">
        <v>18</v>
      </c>
      <c r="EA233" t="s">
        <v>92</v>
      </c>
      <c r="EB233">
        <v>64</v>
      </c>
      <c r="EC233" t="s">
        <v>93</v>
      </c>
      <c r="ED233">
        <v>85</v>
      </c>
      <c r="EE233" t="s">
        <v>94</v>
      </c>
      <c r="EF233">
        <v>45</v>
      </c>
      <c r="EG233" t="s">
        <v>95</v>
      </c>
      <c r="QY233">
        <f t="shared" si="98"/>
        <v>38</v>
      </c>
      <c r="QZ233">
        <f t="shared" si="99"/>
        <v>2018</v>
      </c>
      <c r="RA233" s="2">
        <f t="shared" si="100"/>
        <v>43359</v>
      </c>
      <c r="RB233" s="1">
        <f t="shared" si="101"/>
        <v>67</v>
      </c>
      <c r="RC233" s="1">
        <f t="shared" si="79"/>
        <v>62</v>
      </c>
      <c r="RD233" s="1">
        <f t="shared" si="80"/>
        <v>77</v>
      </c>
      <c r="RE233" s="1">
        <f t="shared" si="81"/>
        <v>70</v>
      </c>
      <c r="RF233" s="1">
        <f t="shared" si="82"/>
        <v>72</v>
      </c>
      <c r="RG233" s="23">
        <f t="shared" si="83"/>
        <v>56</v>
      </c>
      <c r="RH233" s="1">
        <f t="shared" si="84"/>
        <v>79</v>
      </c>
      <c r="RI233" s="1">
        <f t="shared" si="85"/>
        <v>53</v>
      </c>
      <c r="RJ233" s="1">
        <f t="shared" si="86"/>
        <v>65</v>
      </c>
      <c r="RK233" s="1">
        <f t="shared" si="87"/>
        <v>69</v>
      </c>
      <c r="RL233" s="1">
        <f t="shared" si="88"/>
        <v>46</v>
      </c>
      <c r="RM233" s="1">
        <f t="shared" si="89"/>
        <v>84</v>
      </c>
      <c r="RN233" s="1">
        <f t="shared" si="90"/>
        <v>55</v>
      </c>
      <c r="RO233" s="1">
        <f t="shared" si="91"/>
        <v>51</v>
      </c>
      <c r="RP233" s="1">
        <f t="shared" si="92"/>
        <v>79</v>
      </c>
      <c r="RQ233" s="1">
        <f t="shared" si="93"/>
        <v>60</v>
      </c>
      <c r="RR233" s="1">
        <f t="shared" si="94"/>
        <v>69</v>
      </c>
      <c r="RS233" s="1">
        <f t="shared" si="78"/>
        <v>66</v>
      </c>
      <c r="RT233" s="1">
        <f t="shared" si="95"/>
        <v>74</v>
      </c>
    </row>
    <row r="234" spans="1:488" x14ac:dyDescent="0.25">
      <c r="A234">
        <f t="shared" si="96"/>
        <v>37</v>
      </c>
      <c r="B234">
        <f t="shared" si="97"/>
        <v>2018</v>
      </c>
      <c r="C234" s="2">
        <v>43352</v>
      </c>
      <c r="D234">
        <v>18</v>
      </c>
      <c r="E234" t="s">
        <v>29</v>
      </c>
      <c r="F234">
        <v>50</v>
      </c>
      <c r="G234" t="s">
        <v>30</v>
      </c>
      <c r="H234">
        <v>22</v>
      </c>
      <c r="I234" t="s">
        <v>31</v>
      </c>
      <c r="J234">
        <v>7</v>
      </c>
      <c r="K234" t="s">
        <v>32</v>
      </c>
      <c r="L234">
        <v>3</v>
      </c>
      <c r="M234" t="s">
        <v>33</v>
      </c>
      <c r="N234">
        <v>6</v>
      </c>
      <c r="O234" t="s">
        <v>34</v>
      </c>
      <c r="P234">
        <v>15</v>
      </c>
      <c r="Q234" t="s">
        <v>35</v>
      </c>
      <c r="R234">
        <v>13</v>
      </c>
      <c r="S234" t="s">
        <v>36</v>
      </c>
      <c r="T234">
        <v>11</v>
      </c>
      <c r="U234" t="s">
        <v>37</v>
      </c>
      <c r="V234">
        <v>28</v>
      </c>
      <c r="W234" t="s">
        <v>38</v>
      </c>
      <c r="X234">
        <v>19</v>
      </c>
      <c r="Y234" t="s">
        <v>39</v>
      </c>
      <c r="Z234">
        <v>19</v>
      </c>
      <c r="AA234" t="s">
        <v>40</v>
      </c>
      <c r="AB234">
        <v>11</v>
      </c>
      <c r="AC234" t="s">
        <v>41</v>
      </c>
      <c r="AD234">
        <v>10</v>
      </c>
      <c r="AE234" t="s">
        <v>42</v>
      </c>
      <c r="AF234">
        <v>12</v>
      </c>
      <c r="AG234" t="s">
        <v>43</v>
      </c>
      <c r="AH234">
        <v>8</v>
      </c>
      <c r="AI234" t="s">
        <v>44</v>
      </c>
      <c r="AJ234">
        <v>11</v>
      </c>
      <c r="AK234" t="s">
        <v>45</v>
      </c>
      <c r="AL234">
        <v>20</v>
      </c>
      <c r="AM234" t="s">
        <v>46</v>
      </c>
      <c r="AN234">
        <v>16</v>
      </c>
      <c r="AO234" t="s">
        <v>47</v>
      </c>
      <c r="AP234">
        <v>8</v>
      </c>
      <c r="AQ234" t="s">
        <v>48</v>
      </c>
      <c r="AT234">
        <v>26</v>
      </c>
      <c r="AU234" t="s">
        <v>50</v>
      </c>
      <c r="AX234">
        <v>26</v>
      </c>
      <c r="AY234" t="s">
        <v>52</v>
      </c>
      <c r="AZ234">
        <v>11</v>
      </c>
      <c r="BA234" t="s">
        <v>53</v>
      </c>
      <c r="BB234">
        <v>6</v>
      </c>
      <c r="BC234" t="s">
        <v>54</v>
      </c>
      <c r="BD234">
        <v>22</v>
      </c>
      <c r="BE234" t="s">
        <v>55</v>
      </c>
      <c r="BF234">
        <v>7</v>
      </c>
      <c r="BG234" t="s">
        <v>56</v>
      </c>
      <c r="BH234">
        <v>22</v>
      </c>
      <c r="BI234" t="s">
        <v>57</v>
      </c>
      <c r="BJ234">
        <v>4</v>
      </c>
      <c r="BK234" t="s">
        <v>58</v>
      </c>
      <c r="BL234">
        <v>13</v>
      </c>
      <c r="BM234" t="s">
        <v>59</v>
      </c>
      <c r="BN234">
        <v>12</v>
      </c>
      <c r="BO234" t="s">
        <v>60</v>
      </c>
      <c r="BP234">
        <v>9</v>
      </c>
      <c r="BQ234" t="s">
        <v>61</v>
      </c>
      <c r="BR234">
        <v>6</v>
      </c>
      <c r="BS234" t="s">
        <v>62</v>
      </c>
      <c r="BT234">
        <v>4</v>
      </c>
      <c r="BU234" t="s">
        <v>63</v>
      </c>
      <c r="BV234">
        <v>31</v>
      </c>
      <c r="BW234" t="s">
        <v>64</v>
      </c>
      <c r="BX234">
        <v>73</v>
      </c>
      <c r="BY234" t="s">
        <v>65</v>
      </c>
      <c r="BZ234">
        <v>48</v>
      </c>
      <c r="CA234" t="s">
        <v>66</v>
      </c>
      <c r="CB234">
        <v>29</v>
      </c>
      <c r="CC234" t="s">
        <v>67</v>
      </c>
      <c r="CD234">
        <v>59</v>
      </c>
      <c r="CE234" t="s">
        <v>68</v>
      </c>
      <c r="CF234">
        <v>51</v>
      </c>
      <c r="CG234" t="s">
        <v>69</v>
      </c>
      <c r="CH234">
        <v>53</v>
      </c>
      <c r="CI234" t="s">
        <v>70</v>
      </c>
      <c r="CJ234">
        <v>53</v>
      </c>
      <c r="CK234" t="s">
        <v>71</v>
      </c>
      <c r="CL234">
        <v>45</v>
      </c>
      <c r="CM234" t="s">
        <v>72</v>
      </c>
      <c r="CN234">
        <v>67</v>
      </c>
      <c r="CO234" t="s">
        <v>73</v>
      </c>
      <c r="CP234">
        <v>43</v>
      </c>
      <c r="CQ234" t="s">
        <v>74</v>
      </c>
      <c r="CR234">
        <v>48</v>
      </c>
      <c r="CS234" t="s">
        <v>75</v>
      </c>
      <c r="CT234">
        <v>52</v>
      </c>
      <c r="CU234" t="s">
        <v>76</v>
      </c>
      <c r="CV234">
        <v>51</v>
      </c>
      <c r="CW234" t="s">
        <v>77</v>
      </c>
      <c r="CX234">
        <v>54</v>
      </c>
      <c r="CY234" t="s">
        <v>78</v>
      </c>
      <c r="CZ234">
        <v>35</v>
      </c>
      <c r="DA234" t="s">
        <v>79</v>
      </c>
      <c r="DD234">
        <v>56</v>
      </c>
      <c r="DE234" t="s">
        <v>81</v>
      </c>
      <c r="DF234">
        <v>38</v>
      </c>
      <c r="DG234" t="s">
        <v>82</v>
      </c>
      <c r="DH234">
        <v>53</v>
      </c>
      <c r="DI234" t="s">
        <v>83</v>
      </c>
      <c r="DJ234">
        <v>52</v>
      </c>
      <c r="DK234" t="s">
        <v>84</v>
      </c>
      <c r="DL234">
        <v>47</v>
      </c>
      <c r="DM234" t="s">
        <v>85</v>
      </c>
      <c r="DN234">
        <v>57</v>
      </c>
      <c r="DO234" t="s">
        <v>86</v>
      </c>
      <c r="DP234">
        <v>43</v>
      </c>
      <c r="DQ234" t="s">
        <v>87</v>
      </c>
      <c r="DR234">
        <v>52</v>
      </c>
      <c r="DS234" t="s">
        <v>88</v>
      </c>
      <c r="DT234">
        <v>56</v>
      </c>
      <c r="DU234" t="s">
        <v>89</v>
      </c>
      <c r="DV234">
        <v>46</v>
      </c>
      <c r="DW234" t="s">
        <v>90</v>
      </c>
      <c r="DX234">
        <v>57</v>
      </c>
      <c r="DY234" t="s">
        <v>91</v>
      </c>
      <c r="DZ234">
        <v>11</v>
      </c>
      <c r="EA234" t="s">
        <v>92</v>
      </c>
      <c r="EB234">
        <v>66</v>
      </c>
      <c r="EC234" t="s">
        <v>93</v>
      </c>
      <c r="ED234">
        <v>91</v>
      </c>
      <c r="EE234" t="s">
        <v>94</v>
      </c>
      <c r="EF234">
        <v>46</v>
      </c>
      <c r="EG234" t="s">
        <v>95</v>
      </c>
      <c r="QY234">
        <f t="shared" si="98"/>
        <v>37</v>
      </c>
      <c r="QZ234">
        <f t="shared" si="99"/>
        <v>2018</v>
      </c>
      <c r="RA234" s="2">
        <f t="shared" si="100"/>
        <v>43352</v>
      </c>
      <c r="RB234" s="1">
        <f t="shared" si="101"/>
        <v>68</v>
      </c>
      <c r="RC234" s="1">
        <f t="shared" si="79"/>
        <v>63</v>
      </c>
      <c r="RD234" s="1">
        <f t="shared" si="80"/>
        <v>79</v>
      </c>
      <c r="RE234" s="1">
        <f t="shared" si="81"/>
        <v>72</v>
      </c>
      <c r="RF234" s="1">
        <f t="shared" si="82"/>
        <v>72</v>
      </c>
      <c r="RG234" s="23">
        <f t="shared" si="83"/>
        <v>56</v>
      </c>
      <c r="RH234" s="1">
        <f t="shared" si="84"/>
        <v>77</v>
      </c>
      <c r="RI234" s="1">
        <f t="shared" si="85"/>
        <v>55</v>
      </c>
      <c r="RJ234" s="1">
        <f t="shared" si="86"/>
        <v>63</v>
      </c>
      <c r="RK234" s="1">
        <f t="shared" si="87"/>
        <v>71</v>
      </c>
      <c r="RL234" s="1">
        <f t="shared" si="88"/>
        <v>43</v>
      </c>
      <c r="RM234" s="1">
        <f t="shared" si="89"/>
        <v>82</v>
      </c>
      <c r="RN234" s="1">
        <f t="shared" si="90"/>
        <v>63</v>
      </c>
      <c r="RO234" s="1">
        <f t="shared" si="91"/>
        <v>53</v>
      </c>
      <c r="RP234" s="1">
        <f t="shared" si="92"/>
        <v>79</v>
      </c>
      <c r="RQ234" s="1">
        <f t="shared" si="93"/>
        <v>59</v>
      </c>
      <c r="RR234" s="1">
        <f t="shared" si="94"/>
        <v>69</v>
      </c>
      <c r="RS234" s="1">
        <f t="shared" si="78"/>
        <v>70</v>
      </c>
      <c r="RT234" s="1">
        <f t="shared" si="95"/>
        <v>77</v>
      </c>
    </row>
    <row r="235" spans="1:488" x14ac:dyDescent="0.25">
      <c r="A235">
        <f t="shared" si="96"/>
        <v>36</v>
      </c>
      <c r="B235">
        <f t="shared" si="97"/>
        <v>2018</v>
      </c>
      <c r="C235" s="2">
        <v>43345</v>
      </c>
      <c r="D235">
        <v>17</v>
      </c>
      <c r="E235" t="s">
        <v>29</v>
      </c>
      <c r="F235">
        <v>49</v>
      </c>
      <c r="G235" t="s">
        <v>30</v>
      </c>
      <c r="H235">
        <v>23</v>
      </c>
      <c r="I235" t="s">
        <v>31</v>
      </c>
      <c r="J235">
        <v>8</v>
      </c>
      <c r="K235" t="s">
        <v>32</v>
      </c>
      <c r="L235">
        <v>3</v>
      </c>
      <c r="M235" t="s">
        <v>33</v>
      </c>
      <c r="N235">
        <v>6</v>
      </c>
      <c r="O235" t="s">
        <v>34</v>
      </c>
      <c r="P235">
        <v>14</v>
      </c>
      <c r="Q235" t="s">
        <v>35</v>
      </c>
      <c r="R235">
        <v>15</v>
      </c>
      <c r="S235" t="s">
        <v>36</v>
      </c>
      <c r="T235">
        <v>11</v>
      </c>
      <c r="U235" t="s">
        <v>37</v>
      </c>
      <c r="V235">
        <v>28</v>
      </c>
      <c r="W235" t="s">
        <v>38</v>
      </c>
      <c r="X235">
        <v>19</v>
      </c>
      <c r="Y235" t="s">
        <v>39</v>
      </c>
      <c r="Z235">
        <v>19</v>
      </c>
      <c r="AA235" t="s">
        <v>40</v>
      </c>
      <c r="AB235">
        <v>8</v>
      </c>
      <c r="AC235" t="s">
        <v>41</v>
      </c>
      <c r="AD235">
        <v>11</v>
      </c>
      <c r="AE235" t="s">
        <v>42</v>
      </c>
      <c r="AF235">
        <v>11</v>
      </c>
      <c r="AG235" t="s">
        <v>43</v>
      </c>
      <c r="AH235">
        <v>6</v>
      </c>
      <c r="AI235" t="s">
        <v>44</v>
      </c>
      <c r="AJ235">
        <v>12</v>
      </c>
      <c r="AK235" t="s">
        <v>45</v>
      </c>
      <c r="AL235">
        <v>19</v>
      </c>
      <c r="AM235" t="s">
        <v>46</v>
      </c>
      <c r="AN235">
        <v>16</v>
      </c>
      <c r="AO235" t="s">
        <v>47</v>
      </c>
      <c r="AP235">
        <v>8</v>
      </c>
      <c r="AQ235" t="s">
        <v>48</v>
      </c>
      <c r="AT235">
        <v>25</v>
      </c>
      <c r="AU235" t="s">
        <v>50</v>
      </c>
      <c r="AX235">
        <v>24</v>
      </c>
      <c r="AY235" t="s">
        <v>52</v>
      </c>
      <c r="AZ235">
        <v>8</v>
      </c>
      <c r="BA235" t="s">
        <v>53</v>
      </c>
      <c r="BB235">
        <v>7</v>
      </c>
      <c r="BC235" t="s">
        <v>54</v>
      </c>
      <c r="BD235">
        <v>22</v>
      </c>
      <c r="BE235" t="s">
        <v>55</v>
      </c>
      <c r="BF235">
        <v>4</v>
      </c>
      <c r="BG235" t="s">
        <v>56</v>
      </c>
      <c r="BH235">
        <v>20</v>
      </c>
      <c r="BI235" t="s">
        <v>57</v>
      </c>
      <c r="BJ235">
        <v>4</v>
      </c>
      <c r="BK235" t="s">
        <v>58</v>
      </c>
      <c r="BL235">
        <v>14</v>
      </c>
      <c r="BM235" t="s">
        <v>59</v>
      </c>
      <c r="BN235">
        <v>19</v>
      </c>
      <c r="BO235" t="s">
        <v>60</v>
      </c>
      <c r="BP235">
        <v>10</v>
      </c>
      <c r="BQ235" t="s">
        <v>61</v>
      </c>
      <c r="BR235">
        <v>9</v>
      </c>
      <c r="BS235" t="s">
        <v>62</v>
      </c>
      <c r="BT235">
        <v>4</v>
      </c>
      <c r="BU235" t="s">
        <v>63</v>
      </c>
      <c r="BV235">
        <v>29</v>
      </c>
      <c r="BW235" t="s">
        <v>64</v>
      </c>
      <c r="BX235">
        <v>75</v>
      </c>
      <c r="BY235" t="s">
        <v>65</v>
      </c>
      <c r="BZ235">
        <v>47</v>
      </c>
      <c r="CA235" t="s">
        <v>66</v>
      </c>
      <c r="CB235">
        <v>27</v>
      </c>
      <c r="CC235" t="s">
        <v>67</v>
      </c>
      <c r="CD235">
        <v>62</v>
      </c>
      <c r="CE235" t="s">
        <v>68</v>
      </c>
      <c r="CF235">
        <v>48</v>
      </c>
      <c r="CG235" t="s">
        <v>69</v>
      </c>
      <c r="CH235">
        <v>53</v>
      </c>
      <c r="CI235" t="s">
        <v>70</v>
      </c>
      <c r="CJ235">
        <v>53</v>
      </c>
      <c r="CK235" t="s">
        <v>71</v>
      </c>
      <c r="CL235">
        <v>41</v>
      </c>
      <c r="CM235" t="s">
        <v>72</v>
      </c>
      <c r="CN235">
        <v>66</v>
      </c>
      <c r="CO235" t="s">
        <v>73</v>
      </c>
      <c r="CP235">
        <v>37</v>
      </c>
      <c r="CQ235" t="s">
        <v>74</v>
      </c>
      <c r="CR235">
        <v>45</v>
      </c>
      <c r="CS235" t="s">
        <v>75</v>
      </c>
      <c r="CT235">
        <v>53</v>
      </c>
      <c r="CU235" t="s">
        <v>76</v>
      </c>
      <c r="CV235">
        <v>50</v>
      </c>
      <c r="CW235" t="s">
        <v>77</v>
      </c>
      <c r="CX235">
        <v>54</v>
      </c>
      <c r="CY235" t="s">
        <v>78</v>
      </c>
      <c r="CZ235">
        <v>35</v>
      </c>
      <c r="DA235" t="s">
        <v>79</v>
      </c>
      <c r="DD235">
        <v>56</v>
      </c>
      <c r="DE235" t="s">
        <v>81</v>
      </c>
      <c r="DF235">
        <v>45</v>
      </c>
      <c r="DG235" t="s">
        <v>82</v>
      </c>
      <c r="DH235">
        <v>48</v>
      </c>
      <c r="DI235" t="s">
        <v>83</v>
      </c>
      <c r="DJ235">
        <v>51</v>
      </c>
      <c r="DK235" t="s">
        <v>84</v>
      </c>
      <c r="DL235">
        <v>45</v>
      </c>
      <c r="DM235" t="s">
        <v>85</v>
      </c>
      <c r="DN235">
        <v>58</v>
      </c>
      <c r="DO235" t="s">
        <v>86</v>
      </c>
      <c r="DP235">
        <v>42</v>
      </c>
      <c r="DQ235" t="s">
        <v>87</v>
      </c>
      <c r="DR235">
        <v>53</v>
      </c>
      <c r="DS235" t="s">
        <v>88</v>
      </c>
      <c r="DT235">
        <v>70</v>
      </c>
      <c r="DU235" t="s">
        <v>89</v>
      </c>
      <c r="DV235">
        <v>43</v>
      </c>
      <c r="DW235" t="s">
        <v>90</v>
      </c>
      <c r="DX235">
        <v>54</v>
      </c>
      <c r="DY235" t="s">
        <v>91</v>
      </c>
      <c r="DZ235">
        <v>7</v>
      </c>
      <c r="EA235" t="s">
        <v>92</v>
      </c>
      <c r="EB235">
        <v>61</v>
      </c>
      <c r="EC235" t="s">
        <v>93</v>
      </c>
      <c r="ED235">
        <v>90</v>
      </c>
      <c r="EE235" t="s">
        <v>94</v>
      </c>
      <c r="EF235">
        <v>44</v>
      </c>
      <c r="EG235" t="s">
        <v>95</v>
      </c>
      <c r="QY235">
        <f t="shared" si="98"/>
        <v>36</v>
      </c>
      <c r="QZ235">
        <f t="shared" si="99"/>
        <v>2018</v>
      </c>
      <c r="RA235" s="2">
        <f t="shared" si="100"/>
        <v>43345</v>
      </c>
      <c r="RB235" s="1">
        <f t="shared" si="101"/>
        <v>66</v>
      </c>
      <c r="RC235" s="1">
        <f t="shared" si="79"/>
        <v>61</v>
      </c>
      <c r="RD235" s="1">
        <f t="shared" si="80"/>
        <v>76</v>
      </c>
      <c r="RE235" s="1">
        <f t="shared" si="81"/>
        <v>72</v>
      </c>
      <c r="RF235" s="1">
        <f t="shared" si="82"/>
        <v>72</v>
      </c>
      <c r="RG235" s="23">
        <f t="shared" si="83"/>
        <v>49</v>
      </c>
      <c r="RH235" s="1">
        <f t="shared" si="84"/>
        <v>77</v>
      </c>
      <c r="RI235" s="1">
        <f t="shared" si="85"/>
        <v>48</v>
      </c>
      <c r="RJ235" s="1">
        <f t="shared" si="86"/>
        <v>65</v>
      </c>
      <c r="RK235" s="1">
        <f t="shared" si="87"/>
        <v>69</v>
      </c>
      <c r="RL235" s="1">
        <f t="shared" si="88"/>
        <v>43</v>
      </c>
      <c r="RM235" s="1">
        <f t="shared" si="89"/>
        <v>81</v>
      </c>
      <c r="RN235" s="1">
        <f t="shared" si="90"/>
        <v>59</v>
      </c>
      <c r="RO235" s="1">
        <f t="shared" si="91"/>
        <v>52</v>
      </c>
      <c r="RP235" s="1">
        <f t="shared" si="92"/>
        <v>80</v>
      </c>
      <c r="RQ235" s="1">
        <f t="shared" si="93"/>
        <v>57</v>
      </c>
      <c r="RR235" s="1">
        <f t="shared" si="94"/>
        <v>73</v>
      </c>
      <c r="RS235" s="1">
        <f t="shared" si="78"/>
        <v>70</v>
      </c>
      <c r="RT235" s="1">
        <f t="shared" si="95"/>
        <v>73</v>
      </c>
    </row>
    <row r="236" spans="1:488" x14ac:dyDescent="0.25">
      <c r="A236">
        <f t="shared" si="96"/>
        <v>35</v>
      </c>
      <c r="B236">
        <f t="shared" si="97"/>
        <v>2018</v>
      </c>
      <c r="C236" s="2">
        <v>43338</v>
      </c>
      <c r="D236">
        <v>17</v>
      </c>
      <c r="E236" t="s">
        <v>29</v>
      </c>
      <c r="F236">
        <v>49</v>
      </c>
      <c r="G236" t="s">
        <v>30</v>
      </c>
      <c r="H236">
        <v>23</v>
      </c>
      <c r="I236" t="s">
        <v>31</v>
      </c>
      <c r="J236">
        <v>8</v>
      </c>
      <c r="K236" t="s">
        <v>32</v>
      </c>
      <c r="L236">
        <v>3</v>
      </c>
      <c r="M236" t="s">
        <v>33</v>
      </c>
      <c r="N236">
        <v>6</v>
      </c>
      <c r="O236" t="s">
        <v>34</v>
      </c>
      <c r="P236">
        <v>14</v>
      </c>
      <c r="Q236" t="s">
        <v>35</v>
      </c>
      <c r="R236">
        <v>12</v>
      </c>
      <c r="S236" t="s">
        <v>36</v>
      </c>
      <c r="T236">
        <v>11</v>
      </c>
      <c r="U236" t="s">
        <v>37</v>
      </c>
      <c r="V236">
        <v>27</v>
      </c>
      <c r="W236" t="s">
        <v>38</v>
      </c>
      <c r="X236">
        <v>19</v>
      </c>
      <c r="Y236" t="s">
        <v>39</v>
      </c>
      <c r="Z236">
        <v>19</v>
      </c>
      <c r="AA236" t="s">
        <v>40</v>
      </c>
      <c r="AB236">
        <v>8</v>
      </c>
      <c r="AC236" t="s">
        <v>41</v>
      </c>
      <c r="AD236">
        <v>10</v>
      </c>
      <c r="AE236" t="s">
        <v>42</v>
      </c>
      <c r="AF236">
        <v>11</v>
      </c>
      <c r="AG236" t="s">
        <v>43</v>
      </c>
      <c r="AH236">
        <v>11</v>
      </c>
      <c r="AI236" t="s">
        <v>44</v>
      </c>
      <c r="AJ236">
        <v>9</v>
      </c>
      <c r="AK236" t="s">
        <v>45</v>
      </c>
      <c r="AL236">
        <v>21</v>
      </c>
      <c r="AM236" t="s">
        <v>46</v>
      </c>
      <c r="AN236">
        <v>17</v>
      </c>
      <c r="AO236" t="s">
        <v>47</v>
      </c>
      <c r="AP236">
        <v>6</v>
      </c>
      <c r="AQ236" t="s">
        <v>48</v>
      </c>
      <c r="AT236">
        <v>26</v>
      </c>
      <c r="AU236" t="s">
        <v>50</v>
      </c>
      <c r="AV236">
        <v>2</v>
      </c>
      <c r="AW236" t="s">
        <v>51</v>
      </c>
      <c r="AX236">
        <v>29</v>
      </c>
      <c r="AY236" t="s">
        <v>52</v>
      </c>
      <c r="AZ236">
        <v>11</v>
      </c>
      <c r="BA236" t="s">
        <v>53</v>
      </c>
      <c r="BB236">
        <v>5</v>
      </c>
      <c r="BC236" t="s">
        <v>54</v>
      </c>
      <c r="BD236">
        <v>20</v>
      </c>
      <c r="BE236" t="s">
        <v>55</v>
      </c>
      <c r="BF236">
        <v>8</v>
      </c>
      <c r="BG236" t="s">
        <v>56</v>
      </c>
      <c r="BH236">
        <v>22</v>
      </c>
      <c r="BI236" t="s">
        <v>57</v>
      </c>
      <c r="BJ236">
        <v>6</v>
      </c>
      <c r="BK236" t="s">
        <v>58</v>
      </c>
      <c r="BL236">
        <v>14</v>
      </c>
      <c r="BM236" t="s">
        <v>59</v>
      </c>
      <c r="BN236">
        <v>19</v>
      </c>
      <c r="BO236" t="s">
        <v>60</v>
      </c>
      <c r="BP236">
        <v>9</v>
      </c>
      <c r="BQ236" t="s">
        <v>61</v>
      </c>
      <c r="BR236">
        <v>12</v>
      </c>
      <c r="BS236" t="s">
        <v>62</v>
      </c>
      <c r="BT236">
        <v>4</v>
      </c>
      <c r="BU236" t="s">
        <v>63</v>
      </c>
      <c r="BV236">
        <v>29</v>
      </c>
      <c r="BW236" t="s">
        <v>64</v>
      </c>
      <c r="BX236">
        <v>76</v>
      </c>
      <c r="BY236" t="s">
        <v>65</v>
      </c>
      <c r="BZ236">
        <v>46</v>
      </c>
      <c r="CA236" t="s">
        <v>66</v>
      </c>
      <c r="CB236">
        <v>23</v>
      </c>
      <c r="CC236" t="s">
        <v>67</v>
      </c>
      <c r="CD236">
        <v>62</v>
      </c>
      <c r="CE236" t="s">
        <v>68</v>
      </c>
      <c r="CF236">
        <v>48</v>
      </c>
      <c r="CG236" t="s">
        <v>69</v>
      </c>
      <c r="CH236">
        <v>51</v>
      </c>
      <c r="CI236" t="s">
        <v>70</v>
      </c>
      <c r="CJ236">
        <v>51</v>
      </c>
      <c r="CK236" t="s">
        <v>71</v>
      </c>
      <c r="CL236">
        <v>41</v>
      </c>
      <c r="CM236" t="s">
        <v>72</v>
      </c>
      <c r="CN236">
        <v>65</v>
      </c>
      <c r="CO236" t="s">
        <v>73</v>
      </c>
      <c r="CP236">
        <v>44</v>
      </c>
      <c r="CQ236" t="s">
        <v>74</v>
      </c>
      <c r="CR236">
        <v>36</v>
      </c>
      <c r="CS236" t="s">
        <v>75</v>
      </c>
      <c r="CT236">
        <v>53</v>
      </c>
      <c r="CU236" t="s">
        <v>76</v>
      </c>
      <c r="CV236">
        <v>51</v>
      </c>
      <c r="CW236" t="s">
        <v>77</v>
      </c>
      <c r="CX236">
        <v>54</v>
      </c>
      <c r="CY236" t="s">
        <v>78</v>
      </c>
      <c r="CZ236">
        <v>30</v>
      </c>
      <c r="DA236" t="s">
        <v>79</v>
      </c>
      <c r="DD236">
        <v>55</v>
      </c>
      <c r="DE236" t="s">
        <v>81</v>
      </c>
      <c r="DF236">
        <v>54</v>
      </c>
      <c r="DG236" t="s">
        <v>82</v>
      </c>
      <c r="DH236">
        <v>39</v>
      </c>
      <c r="DI236" t="s">
        <v>83</v>
      </c>
      <c r="DJ236">
        <v>48</v>
      </c>
      <c r="DK236" t="s">
        <v>84</v>
      </c>
      <c r="DL236">
        <v>43</v>
      </c>
      <c r="DM236" t="s">
        <v>85</v>
      </c>
      <c r="DN236">
        <v>60</v>
      </c>
      <c r="DO236" t="s">
        <v>86</v>
      </c>
      <c r="DP236">
        <v>43</v>
      </c>
      <c r="DQ236" t="s">
        <v>87</v>
      </c>
      <c r="DR236">
        <v>49</v>
      </c>
      <c r="DS236" t="s">
        <v>88</v>
      </c>
      <c r="DT236">
        <v>80</v>
      </c>
      <c r="DU236" t="s">
        <v>89</v>
      </c>
      <c r="DV236">
        <v>45</v>
      </c>
      <c r="DW236" t="s">
        <v>90</v>
      </c>
      <c r="DX236">
        <v>54</v>
      </c>
      <c r="DY236" t="s">
        <v>91</v>
      </c>
      <c r="DZ236">
        <v>15</v>
      </c>
      <c r="EA236" t="s">
        <v>92</v>
      </c>
      <c r="EB236">
        <v>58</v>
      </c>
      <c r="EC236" t="s">
        <v>93</v>
      </c>
      <c r="ED236">
        <v>89</v>
      </c>
      <c r="EE236" t="s">
        <v>94</v>
      </c>
      <c r="EF236">
        <v>46</v>
      </c>
      <c r="EG236" t="s">
        <v>95</v>
      </c>
      <c r="QY236">
        <f t="shared" si="98"/>
        <v>35</v>
      </c>
      <c r="QZ236">
        <f t="shared" si="99"/>
        <v>2018</v>
      </c>
      <c r="RA236" s="2">
        <f t="shared" si="100"/>
        <v>43338</v>
      </c>
      <c r="RB236" s="1">
        <f t="shared" si="101"/>
        <v>66</v>
      </c>
      <c r="RC236" s="1">
        <f t="shared" si="79"/>
        <v>60</v>
      </c>
      <c r="RD236" s="1">
        <f t="shared" si="80"/>
        <v>75</v>
      </c>
      <c r="RE236" s="1">
        <f t="shared" si="81"/>
        <v>70</v>
      </c>
      <c r="RF236" s="1">
        <f t="shared" si="82"/>
        <v>70</v>
      </c>
      <c r="RG236" s="23">
        <f t="shared" si="83"/>
        <v>49</v>
      </c>
      <c r="RH236" s="1">
        <f t="shared" si="84"/>
        <v>75</v>
      </c>
      <c r="RI236" s="1">
        <f t="shared" si="85"/>
        <v>55</v>
      </c>
      <c r="RJ236" s="1">
        <f t="shared" si="86"/>
        <v>62</v>
      </c>
      <c r="RK236" s="1">
        <f t="shared" si="87"/>
        <v>72</v>
      </c>
      <c r="RL236" s="1">
        <f t="shared" si="88"/>
        <v>36</v>
      </c>
      <c r="RM236" s="1">
        <f t="shared" si="89"/>
        <v>81</v>
      </c>
      <c r="RN236" s="1">
        <f t="shared" si="90"/>
        <v>59</v>
      </c>
      <c r="RO236" s="1">
        <f t="shared" si="91"/>
        <v>48</v>
      </c>
      <c r="RP236" s="1">
        <f t="shared" si="92"/>
        <v>80</v>
      </c>
      <c r="RQ236" s="1">
        <f t="shared" si="93"/>
        <v>59</v>
      </c>
      <c r="RR236" s="1">
        <f t="shared" si="94"/>
        <v>73</v>
      </c>
      <c r="RS236" s="1">
        <f t="shared" si="78"/>
        <v>71</v>
      </c>
      <c r="RT236" s="1">
        <f t="shared" si="95"/>
        <v>75</v>
      </c>
    </row>
    <row r="237" spans="1:488" x14ac:dyDescent="0.25">
      <c r="A237">
        <f t="shared" si="96"/>
        <v>34</v>
      </c>
      <c r="B237">
        <f t="shared" si="97"/>
        <v>2018</v>
      </c>
      <c r="C237" s="2">
        <v>43331</v>
      </c>
      <c r="D237">
        <v>16</v>
      </c>
      <c r="E237" t="s">
        <v>29</v>
      </c>
      <c r="F237">
        <v>49</v>
      </c>
      <c r="G237" t="s">
        <v>30</v>
      </c>
      <c r="H237">
        <v>24</v>
      </c>
      <c r="I237" t="s">
        <v>31</v>
      </c>
      <c r="J237">
        <v>8</v>
      </c>
      <c r="K237" t="s">
        <v>32</v>
      </c>
      <c r="L237">
        <v>3</v>
      </c>
      <c r="M237" t="s">
        <v>33</v>
      </c>
      <c r="N237">
        <v>6</v>
      </c>
      <c r="O237" t="s">
        <v>34</v>
      </c>
      <c r="P237">
        <v>16</v>
      </c>
      <c r="Q237" t="s">
        <v>35</v>
      </c>
      <c r="R237">
        <v>12</v>
      </c>
      <c r="S237" t="s">
        <v>36</v>
      </c>
      <c r="T237">
        <v>12</v>
      </c>
      <c r="U237" t="s">
        <v>37</v>
      </c>
      <c r="V237">
        <v>26</v>
      </c>
      <c r="W237" t="s">
        <v>38</v>
      </c>
      <c r="X237">
        <v>19</v>
      </c>
      <c r="Y237" t="s">
        <v>39</v>
      </c>
      <c r="Z237">
        <v>16</v>
      </c>
      <c r="AA237" t="s">
        <v>40</v>
      </c>
      <c r="AB237">
        <v>5</v>
      </c>
      <c r="AC237" t="s">
        <v>41</v>
      </c>
      <c r="AD237">
        <v>12</v>
      </c>
      <c r="AE237" t="s">
        <v>42</v>
      </c>
      <c r="AF237">
        <v>8</v>
      </c>
      <c r="AG237" t="s">
        <v>43</v>
      </c>
      <c r="AH237">
        <v>12</v>
      </c>
      <c r="AI237" t="s">
        <v>44</v>
      </c>
      <c r="AJ237">
        <v>9</v>
      </c>
      <c r="AK237" t="s">
        <v>45</v>
      </c>
      <c r="AL237">
        <v>19</v>
      </c>
      <c r="AM237" t="s">
        <v>46</v>
      </c>
      <c r="AN237">
        <v>17</v>
      </c>
      <c r="AO237" t="s">
        <v>47</v>
      </c>
      <c r="AP237">
        <v>5</v>
      </c>
      <c r="AQ237" t="s">
        <v>48</v>
      </c>
      <c r="AT237">
        <v>22</v>
      </c>
      <c r="AU237" t="s">
        <v>50</v>
      </c>
      <c r="AV237">
        <v>4</v>
      </c>
      <c r="AW237" t="s">
        <v>51</v>
      </c>
      <c r="AX237">
        <v>25</v>
      </c>
      <c r="AY237" t="s">
        <v>52</v>
      </c>
      <c r="AZ237">
        <v>9</v>
      </c>
      <c r="BA237" t="s">
        <v>53</v>
      </c>
      <c r="BB237">
        <v>6</v>
      </c>
      <c r="BC237" t="s">
        <v>54</v>
      </c>
      <c r="BD237">
        <v>19</v>
      </c>
      <c r="BE237" t="s">
        <v>55</v>
      </c>
      <c r="BF237">
        <v>6</v>
      </c>
      <c r="BG237" t="s">
        <v>56</v>
      </c>
      <c r="BH237">
        <v>31</v>
      </c>
      <c r="BI237" t="s">
        <v>57</v>
      </c>
      <c r="BJ237">
        <v>10</v>
      </c>
      <c r="BK237" t="s">
        <v>58</v>
      </c>
      <c r="BL237">
        <v>14</v>
      </c>
      <c r="BM237" t="s">
        <v>59</v>
      </c>
      <c r="BN237">
        <v>22</v>
      </c>
      <c r="BO237" t="s">
        <v>60</v>
      </c>
      <c r="BP237">
        <v>8</v>
      </c>
      <c r="BQ237" t="s">
        <v>61</v>
      </c>
      <c r="BR237">
        <v>10</v>
      </c>
      <c r="BS237" t="s">
        <v>62</v>
      </c>
      <c r="BT237">
        <v>5</v>
      </c>
      <c r="BU237" t="s">
        <v>63</v>
      </c>
      <c r="BV237">
        <v>28</v>
      </c>
      <c r="BW237" t="s">
        <v>64</v>
      </c>
      <c r="BX237">
        <v>77</v>
      </c>
      <c r="BY237" t="s">
        <v>65</v>
      </c>
      <c r="BZ237">
        <v>48</v>
      </c>
      <c r="CA237" t="s">
        <v>66</v>
      </c>
      <c r="CB237">
        <v>24</v>
      </c>
      <c r="CC237" t="s">
        <v>67</v>
      </c>
      <c r="CD237">
        <v>62</v>
      </c>
      <c r="CE237" t="s">
        <v>68</v>
      </c>
      <c r="CF237">
        <v>48</v>
      </c>
      <c r="CG237" t="s">
        <v>69</v>
      </c>
      <c r="CH237">
        <v>52</v>
      </c>
      <c r="CI237" t="s">
        <v>70</v>
      </c>
      <c r="CJ237">
        <v>54</v>
      </c>
      <c r="CK237" t="s">
        <v>71</v>
      </c>
      <c r="CL237">
        <v>37</v>
      </c>
      <c r="CM237" t="s">
        <v>72</v>
      </c>
      <c r="CN237">
        <v>65</v>
      </c>
      <c r="CO237" t="s">
        <v>73</v>
      </c>
      <c r="CP237">
        <v>42</v>
      </c>
      <c r="CQ237" t="s">
        <v>74</v>
      </c>
      <c r="CR237">
        <v>41</v>
      </c>
      <c r="CS237" t="s">
        <v>75</v>
      </c>
      <c r="CT237">
        <v>54</v>
      </c>
      <c r="CU237" t="s">
        <v>76</v>
      </c>
      <c r="CV237">
        <v>48</v>
      </c>
      <c r="CW237" t="s">
        <v>77</v>
      </c>
      <c r="CX237">
        <v>53</v>
      </c>
      <c r="CY237" t="s">
        <v>78</v>
      </c>
      <c r="CZ237">
        <v>29</v>
      </c>
      <c r="DA237" t="s">
        <v>79</v>
      </c>
      <c r="DD237">
        <v>59</v>
      </c>
      <c r="DE237" t="s">
        <v>81</v>
      </c>
      <c r="DF237">
        <v>59</v>
      </c>
      <c r="DG237" t="s">
        <v>82</v>
      </c>
      <c r="DH237">
        <v>48</v>
      </c>
      <c r="DI237" t="s">
        <v>83</v>
      </c>
      <c r="DJ237">
        <v>43</v>
      </c>
      <c r="DK237" t="s">
        <v>84</v>
      </c>
      <c r="DL237">
        <v>48</v>
      </c>
      <c r="DM237" t="s">
        <v>85</v>
      </c>
      <c r="DN237">
        <v>56</v>
      </c>
      <c r="DO237" t="s">
        <v>86</v>
      </c>
      <c r="DP237">
        <v>52</v>
      </c>
      <c r="DQ237" t="s">
        <v>87</v>
      </c>
      <c r="DR237">
        <v>45</v>
      </c>
      <c r="DS237" t="s">
        <v>88</v>
      </c>
      <c r="DT237">
        <v>62</v>
      </c>
      <c r="DU237" t="s">
        <v>89</v>
      </c>
      <c r="DV237">
        <v>46</v>
      </c>
      <c r="DW237" t="s">
        <v>90</v>
      </c>
      <c r="DX237">
        <v>47</v>
      </c>
      <c r="DY237" t="s">
        <v>91</v>
      </c>
      <c r="DZ237">
        <v>20</v>
      </c>
      <c r="EA237" t="s">
        <v>92</v>
      </c>
      <c r="EB237">
        <v>61</v>
      </c>
      <c r="EC237" t="s">
        <v>93</v>
      </c>
      <c r="ED237">
        <v>85</v>
      </c>
      <c r="EE237" t="s">
        <v>94</v>
      </c>
      <c r="EF237">
        <v>47</v>
      </c>
      <c r="EG237" t="s">
        <v>95</v>
      </c>
      <c r="QY237">
        <f t="shared" si="98"/>
        <v>34</v>
      </c>
      <c r="QZ237">
        <f t="shared" si="99"/>
        <v>2018</v>
      </c>
      <c r="RA237" s="2">
        <f t="shared" si="100"/>
        <v>43331</v>
      </c>
      <c r="RB237" s="1">
        <f t="shared" si="101"/>
        <v>65</v>
      </c>
      <c r="RC237" s="1">
        <f t="shared" si="79"/>
        <v>64</v>
      </c>
      <c r="RD237" s="1">
        <f t="shared" si="80"/>
        <v>74</v>
      </c>
      <c r="RE237" s="1">
        <f t="shared" si="81"/>
        <v>71</v>
      </c>
      <c r="RF237" s="1">
        <f t="shared" si="82"/>
        <v>70</v>
      </c>
      <c r="RG237" s="23">
        <f t="shared" si="83"/>
        <v>42</v>
      </c>
      <c r="RH237" s="1">
        <f t="shared" si="84"/>
        <v>77</v>
      </c>
      <c r="RI237" s="1">
        <f t="shared" si="85"/>
        <v>50</v>
      </c>
      <c r="RJ237" s="1">
        <f t="shared" si="86"/>
        <v>63</v>
      </c>
      <c r="RK237" s="1">
        <f t="shared" si="87"/>
        <v>67</v>
      </c>
      <c r="RL237" s="1">
        <f t="shared" si="88"/>
        <v>34</v>
      </c>
      <c r="RM237" s="1">
        <f t="shared" si="89"/>
        <v>81</v>
      </c>
      <c r="RN237" s="1">
        <f t="shared" si="90"/>
        <v>52</v>
      </c>
      <c r="RO237" s="1">
        <f t="shared" si="91"/>
        <v>54</v>
      </c>
      <c r="RP237" s="1">
        <f t="shared" si="92"/>
        <v>75</v>
      </c>
      <c r="RQ237" s="1">
        <f t="shared" si="93"/>
        <v>60</v>
      </c>
      <c r="RR237" s="1">
        <f t="shared" si="94"/>
        <v>69</v>
      </c>
      <c r="RS237" s="1">
        <f t="shared" si="78"/>
        <v>70</v>
      </c>
      <c r="RT237" s="1">
        <f t="shared" si="95"/>
        <v>75</v>
      </c>
    </row>
    <row r="238" spans="1:488" x14ac:dyDescent="0.25">
      <c r="A238">
        <f t="shared" si="96"/>
        <v>33</v>
      </c>
      <c r="B238">
        <f t="shared" si="97"/>
        <v>2018</v>
      </c>
      <c r="C238" s="2">
        <v>43324</v>
      </c>
      <c r="D238">
        <v>16</v>
      </c>
      <c r="E238" t="s">
        <v>29</v>
      </c>
      <c r="F238">
        <v>50</v>
      </c>
      <c r="G238" t="s">
        <v>30</v>
      </c>
      <c r="H238">
        <v>24</v>
      </c>
      <c r="I238" t="s">
        <v>31</v>
      </c>
      <c r="J238">
        <v>7</v>
      </c>
      <c r="K238" t="s">
        <v>32</v>
      </c>
      <c r="L238">
        <v>3</v>
      </c>
      <c r="M238" t="s">
        <v>33</v>
      </c>
      <c r="N238">
        <v>10</v>
      </c>
      <c r="O238" t="s">
        <v>34</v>
      </c>
      <c r="P238">
        <v>13</v>
      </c>
      <c r="Q238" t="s">
        <v>35</v>
      </c>
      <c r="R238">
        <v>8</v>
      </c>
      <c r="S238" t="s">
        <v>36</v>
      </c>
      <c r="T238">
        <v>13</v>
      </c>
      <c r="U238" t="s">
        <v>37</v>
      </c>
      <c r="V238">
        <v>27</v>
      </c>
      <c r="W238" t="s">
        <v>38</v>
      </c>
      <c r="X238">
        <v>18</v>
      </c>
      <c r="Y238" t="s">
        <v>39</v>
      </c>
      <c r="Z238">
        <v>18</v>
      </c>
      <c r="AA238" t="s">
        <v>40</v>
      </c>
      <c r="AB238">
        <v>3</v>
      </c>
      <c r="AC238" t="s">
        <v>41</v>
      </c>
      <c r="AD238">
        <v>10</v>
      </c>
      <c r="AE238" t="s">
        <v>42</v>
      </c>
      <c r="AF238">
        <v>12</v>
      </c>
      <c r="AG238" t="s">
        <v>43</v>
      </c>
      <c r="AH238">
        <v>13</v>
      </c>
      <c r="AI238" t="s">
        <v>44</v>
      </c>
      <c r="AJ238">
        <v>7</v>
      </c>
      <c r="AK238" t="s">
        <v>45</v>
      </c>
      <c r="AL238">
        <v>21</v>
      </c>
      <c r="AM238" t="s">
        <v>46</v>
      </c>
      <c r="AN238">
        <v>17</v>
      </c>
      <c r="AO238" t="s">
        <v>47</v>
      </c>
      <c r="AP238">
        <v>5</v>
      </c>
      <c r="AQ238" t="s">
        <v>48</v>
      </c>
      <c r="AT238">
        <v>22</v>
      </c>
      <c r="AU238" t="s">
        <v>50</v>
      </c>
      <c r="AX238">
        <v>27</v>
      </c>
      <c r="AY238" t="s">
        <v>52</v>
      </c>
      <c r="AZ238">
        <v>9</v>
      </c>
      <c r="BA238" t="s">
        <v>53</v>
      </c>
      <c r="BB238">
        <v>9</v>
      </c>
      <c r="BC238" t="s">
        <v>54</v>
      </c>
      <c r="BD238">
        <v>19</v>
      </c>
      <c r="BE238" t="s">
        <v>55</v>
      </c>
      <c r="BF238">
        <v>4</v>
      </c>
      <c r="BG238" t="s">
        <v>56</v>
      </c>
      <c r="BH238">
        <v>18</v>
      </c>
      <c r="BI238" t="s">
        <v>57</v>
      </c>
      <c r="BJ238">
        <v>5</v>
      </c>
      <c r="BK238" t="s">
        <v>58</v>
      </c>
      <c r="BL238">
        <v>14</v>
      </c>
      <c r="BM238" t="s">
        <v>59</v>
      </c>
      <c r="BN238">
        <v>16</v>
      </c>
      <c r="BO238" t="s">
        <v>60</v>
      </c>
      <c r="BP238">
        <v>8</v>
      </c>
      <c r="BQ238" t="s">
        <v>61</v>
      </c>
      <c r="BR238">
        <v>8</v>
      </c>
      <c r="BS238" t="s">
        <v>62</v>
      </c>
      <c r="BT238">
        <v>12</v>
      </c>
      <c r="BU238" t="s">
        <v>63</v>
      </c>
      <c r="BV238">
        <v>28</v>
      </c>
      <c r="BW238" t="s">
        <v>64</v>
      </c>
      <c r="BX238">
        <v>75</v>
      </c>
      <c r="BY238" t="s">
        <v>65</v>
      </c>
      <c r="BZ238">
        <v>46</v>
      </c>
      <c r="CA238" t="s">
        <v>66</v>
      </c>
      <c r="CB238">
        <v>17</v>
      </c>
      <c r="CC238" t="s">
        <v>67</v>
      </c>
      <c r="CD238">
        <v>60</v>
      </c>
      <c r="CE238" t="s">
        <v>68</v>
      </c>
      <c r="CF238">
        <v>47</v>
      </c>
      <c r="CG238" t="s">
        <v>69</v>
      </c>
      <c r="CH238">
        <v>51</v>
      </c>
      <c r="CI238" t="s">
        <v>70</v>
      </c>
      <c r="CJ238">
        <v>54</v>
      </c>
      <c r="CK238" t="s">
        <v>71</v>
      </c>
      <c r="CL238">
        <v>37</v>
      </c>
      <c r="CM238" t="s">
        <v>72</v>
      </c>
      <c r="CN238">
        <v>60</v>
      </c>
      <c r="CO238" t="s">
        <v>73</v>
      </c>
      <c r="CP238">
        <v>43</v>
      </c>
      <c r="CQ238" t="s">
        <v>74</v>
      </c>
      <c r="CR238">
        <v>39</v>
      </c>
      <c r="CS238" t="s">
        <v>75</v>
      </c>
      <c r="CT238">
        <v>46</v>
      </c>
      <c r="CU238" t="s">
        <v>76</v>
      </c>
      <c r="CV238">
        <v>52</v>
      </c>
      <c r="CW238" t="s">
        <v>77</v>
      </c>
      <c r="CX238">
        <v>52</v>
      </c>
      <c r="CY238" t="s">
        <v>78</v>
      </c>
      <c r="CZ238">
        <v>27</v>
      </c>
      <c r="DA238" t="s">
        <v>79</v>
      </c>
      <c r="DD238">
        <v>58</v>
      </c>
      <c r="DE238" t="s">
        <v>81</v>
      </c>
      <c r="DF238">
        <v>45</v>
      </c>
      <c r="DG238" t="s">
        <v>82</v>
      </c>
      <c r="DH238">
        <v>40</v>
      </c>
      <c r="DI238" t="s">
        <v>83</v>
      </c>
      <c r="DJ238">
        <v>42</v>
      </c>
      <c r="DK238" t="s">
        <v>84</v>
      </c>
      <c r="DL238">
        <v>53</v>
      </c>
      <c r="DM238" t="s">
        <v>85</v>
      </c>
      <c r="DN238">
        <v>55</v>
      </c>
      <c r="DO238" t="s">
        <v>86</v>
      </c>
      <c r="DP238">
        <v>43</v>
      </c>
      <c r="DQ238" t="s">
        <v>87</v>
      </c>
      <c r="DR238">
        <v>56</v>
      </c>
      <c r="DS238" t="s">
        <v>88</v>
      </c>
      <c r="DT238">
        <v>66</v>
      </c>
      <c r="DU238" t="s">
        <v>89</v>
      </c>
      <c r="DV238">
        <v>52</v>
      </c>
      <c r="DW238" t="s">
        <v>90</v>
      </c>
      <c r="DX238">
        <v>53</v>
      </c>
      <c r="DY238" t="s">
        <v>91</v>
      </c>
      <c r="DZ238">
        <v>14</v>
      </c>
      <c r="EA238" t="s">
        <v>92</v>
      </c>
      <c r="EB238">
        <v>66</v>
      </c>
      <c r="EC238" t="s">
        <v>93</v>
      </c>
      <c r="ED238">
        <v>78</v>
      </c>
      <c r="EE238" t="s">
        <v>94</v>
      </c>
      <c r="EF238">
        <v>48</v>
      </c>
      <c r="EG238" t="s">
        <v>95</v>
      </c>
      <c r="QY238">
        <f t="shared" si="98"/>
        <v>33</v>
      </c>
      <c r="QZ238">
        <f t="shared" si="99"/>
        <v>2018</v>
      </c>
      <c r="RA238" s="2">
        <f t="shared" si="100"/>
        <v>43324</v>
      </c>
      <c r="RB238" s="1">
        <f t="shared" si="101"/>
        <v>66</v>
      </c>
      <c r="RC238" s="1">
        <f t="shared" si="79"/>
        <v>59</v>
      </c>
      <c r="RD238" s="1">
        <f t="shared" si="80"/>
        <v>74</v>
      </c>
      <c r="RE238" s="1">
        <f t="shared" si="81"/>
        <v>69</v>
      </c>
      <c r="RF238" s="1">
        <f t="shared" si="82"/>
        <v>72</v>
      </c>
      <c r="RG238" s="23">
        <f t="shared" si="83"/>
        <v>40</v>
      </c>
      <c r="RH238" s="1">
        <f t="shared" si="84"/>
        <v>70</v>
      </c>
      <c r="RI238" s="1">
        <f t="shared" si="85"/>
        <v>55</v>
      </c>
      <c r="RJ238" s="1">
        <f t="shared" si="86"/>
        <v>53</v>
      </c>
      <c r="RK238" s="1">
        <f t="shared" si="87"/>
        <v>73</v>
      </c>
      <c r="RL238" s="1">
        <f t="shared" si="88"/>
        <v>32</v>
      </c>
      <c r="RM238" s="1">
        <f t="shared" si="89"/>
        <v>80</v>
      </c>
      <c r="RN238" s="1">
        <f t="shared" si="90"/>
        <v>51</v>
      </c>
      <c r="RO238" s="1">
        <f t="shared" si="91"/>
        <v>62</v>
      </c>
      <c r="RP238" s="1">
        <f t="shared" si="92"/>
        <v>74</v>
      </c>
      <c r="RQ238" s="1">
        <f t="shared" si="93"/>
        <v>66</v>
      </c>
      <c r="RR238" s="1">
        <f t="shared" si="94"/>
        <v>69</v>
      </c>
      <c r="RS238" s="1">
        <f t="shared" si="78"/>
        <v>69</v>
      </c>
      <c r="RT238" s="1">
        <f t="shared" si="95"/>
        <v>76</v>
      </c>
    </row>
    <row r="239" spans="1:488" x14ac:dyDescent="0.25">
      <c r="A239">
        <f t="shared" si="96"/>
        <v>32</v>
      </c>
      <c r="B239">
        <f t="shared" si="97"/>
        <v>2018</v>
      </c>
      <c r="C239" s="2">
        <v>43317</v>
      </c>
      <c r="D239">
        <v>16</v>
      </c>
      <c r="E239" t="s">
        <v>29</v>
      </c>
      <c r="F239">
        <v>51</v>
      </c>
      <c r="G239" t="s">
        <v>30</v>
      </c>
      <c r="H239">
        <v>23</v>
      </c>
      <c r="I239" t="s">
        <v>31</v>
      </c>
      <c r="J239">
        <v>7</v>
      </c>
      <c r="K239" t="s">
        <v>32</v>
      </c>
      <c r="L239">
        <v>3</v>
      </c>
      <c r="M239" t="s">
        <v>33</v>
      </c>
      <c r="N239">
        <v>18</v>
      </c>
      <c r="O239" t="s">
        <v>34</v>
      </c>
      <c r="P239">
        <v>15</v>
      </c>
      <c r="Q239" t="s">
        <v>35</v>
      </c>
      <c r="R239">
        <v>16</v>
      </c>
      <c r="S239" t="s">
        <v>36</v>
      </c>
      <c r="T239">
        <v>13</v>
      </c>
      <c r="U239" t="s">
        <v>37</v>
      </c>
      <c r="V239">
        <v>25</v>
      </c>
      <c r="W239" t="s">
        <v>38</v>
      </c>
      <c r="X239">
        <v>17</v>
      </c>
      <c r="Y239" t="s">
        <v>39</v>
      </c>
      <c r="Z239">
        <v>19</v>
      </c>
      <c r="AA239" t="s">
        <v>40</v>
      </c>
      <c r="AB239">
        <v>4</v>
      </c>
      <c r="AC239" t="s">
        <v>41</v>
      </c>
      <c r="AD239">
        <v>11</v>
      </c>
      <c r="AE239" t="s">
        <v>42</v>
      </c>
      <c r="AF239">
        <v>11</v>
      </c>
      <c r="AG239" t="s">
        <v>43</v>
      </c>
      <c r="AH239">
        <v>13</v>
      </c>
      <c r="AI239" t="s">
        <v>44</v>
      </c>
      <c r="AJ239">
        <v>6</v>
      </c>
      <c r="AK239" t="s">
        <v>45</v>
      </c>
      <c r="AL239">
        <v>21</v>
      </c>
      <c r="AM239" t="s">
        <v>46</v>
      </c>
      <c r="AN239">
        <v>18</v>
      </c>
      <c r="AO239" t="s">
        <v>47</v>
      </c>
      <c r="AP239">
        <v>4</v>
      </c>
      <c r="AQ239" t="s">
        <v>48</v>
      </c>
      <c r="AT239">
        <v>23</v>
      </c>
      <c r="AU239" t="s">
        <v>50</v>
      </c>
      <c r="AX239">
        <v>18</v>
      </c>
      <c r="AY239" t="s">
        <v>52</v>
      </c>
      <c r="AZ239">
        <v>5</v>
      </c>
      <c r="BA239" t="s">
        <v>53</v>
      </c>
      <c r="BB239">
        <v>12</v>
      </c>
      <c r="BC239" t="s">
        <v>54</v>
      </c>
      <c r="BD239">
        <v>19</v>
      </c>
      <c r="BE239" t="s">
        <v>55</v>
      </c>
      <c r="BF239">
        <v>6</v>
      </c>
      <c r="BG239" t="s">
        <v>56</v>
      </c>
      <c r="BH239">
        <v>9</v>
      </c>
      <c r="BI239" t="s">
        <v>57</v>
      </c>
      <c r="BJ239">
        <v>2</v>
      </c>
      <c r="BK239" t="s">
        <v>58</v>
      </c>
      <c r="BL239">
        <v>13</v>
      </c>
      <c r="BM239" t="s">
        <v>59</v>
      </c>
      <c r="BN239">
        <v>16</v>
      </c>
      <c r="BO239" t="s">
        <v>60</v>
      </c>
      <c r="BP239">
        <v>8</v>
      </c>
      <c r="BQ239" t="s">
        <v>61</v>
      </c>
      <c r="BR239">
        <v>6</v>
      </c>
      <c r="BS239" t="s">
        <v>62</v>
      </c>
      <c r="BT239">
        <v>4</v>
      </c>
      <c r="BU239" t="s">
        <v>63</v>
      </c>
      <c r="BV239">
        <v>30</v>
      </c>
      <c r="BW239" t="s">
        <v>64</v>
      </c>
      <c r="BX239">
        <v>74</v>
      </c>
      <c r="BY239" t="s">
        <v>65</v>
      </c>
      <c r="BZ239">
        <v>46</v>
      </c>
      <c r="CA239" t="s">
        <v>66</v>
      </c>
      <c r="CB239">
        <v>25</v>
      </c>
      <c r="CC239" t="s">
        <v>67</v>
      </c>
      <c r="CD239">
        <v>61</v>
      </c>
      <c r="CE239" t="s">
        <v>68</v>
      </c>
      <c r="CF239">
        <v>50</v>
      </c>
      <c r="CG239" t="s">
        <v>69</v>
      </c>
      <c r="CH239">
        <v>51</v>
      </c>
      <c r="CI239" t="s">
        <v>70</v>
      </c>
      <c r="CJ239">
        <v>55</v>
      </c>
      <c r="CK239" t="s">
        <v>71</v>
      </c>
      <c r="CL239">
        <v>39</v>
      </c>
      <c r="CM239" t="s">
        <v>72</v>
      </c>
      <c r="CN239">
        <v>60</v>
      </c>
      <c r="CO239" t="s">
        <v>73</v>
      </c>
      <c r="CP239">
        <v>41</v>
      </c>
      <c r="CQ239" t="s">
        <v>74</v>
      </c>
      <c r="CR239">
        <v>40</v>
      </c>
      <c r="CS239" t="s">
        <v>75</v>
      </c>
      <c r="CT239">
        <v>51</v>
      </c>
      <c r="CU239" t="s">
        <v>76</v>
      </c>
      <c r="CV239">
        <v>53</v>
      </c>
      <c r="CW239" t="s">
        <v>77</v>
      </c>
      <c r="CX239">
        <v>53</v>
      </c>
      <c r="CY239" t="s">
        <v>78</v>
      </c>
      <c r="CZ239">
        <v>30</v>
      </c>
      <c r="DA239" t="s">
        <v>79</v>
      </c>
      <c r="DD239">
        <v>61</v>
      </c>
      <c r="DE239" t="s">
        <v>81</v>
      </c>
      <c r="DF239">
        <v>42</v>
      </c>
      <c r="DG239" t="s">
        <v>82</v>
      </c>
      <c r="DH239">
        <v>46</v>
      </c>
      <c r="DI239" t="s">
        <v>83</v>
      </c>
      <c r="DJ239">
        <v>40</v>
      </c>
      <c r="DK239" t="s">
        <v>84</v>
      </c>
      <c r="DL239">
        <v>61</v>
      </c>
      <c r="DM239" t="s">
        <v>85</v>
      </c>
      <c r="DN239">
        <v>53</v>
      </c>
      <c r="DO239" t="s">
        <v>86</v>
      </c>
      <c r="DP239">
        <v>42</v>
      </c>
      <c r="DQ239" t="s">
        <v>87</v>
      </c>
      <c r="DR239">
        <v>63</v>
      </c>
      <c r="DS239" t="s">
        <v>88</v>
      </c>
      <c r="DT239">
        <v>73</v>
      </c>
      <c r="DU239" t="s">
        <v>89</v>
      </c>
      <c r="DV239">
        <v>52</v>
      </c>
      <c r="DW239" t="s">
        <v>90</v>
      </c>
      <c r="DX239">
        <v>55</v>
      </c>
      <c r="DY239" t="s">
        <v>91</v>
      </c>
      <c r="DZ239">
        <v>12</v>
      </c>
      <c r="EA239" t="s">
        <v>92</v>
      </c>
      <c r="EB239">
        <v>72</v>
      </c>
      <c r="EC239" t="s">
        <v>93</v>
      </c>
      <c r="ED239">
        <v>86</v>
      </c>
      <c r="EE239" t="s">
        <v>94</v>
      </c>
      <c r="EF239">
        <v>50</v>
      </c>
      <c r="EG239" t="s">
        <v>95</v>
      </c>
      <c r="QY239">
        <f t="shared" si="98"/>
        <v>32</v>
      </c>
      <c r="QZ239">
        <f t="shared" si="99"/>
        <v>2018</v>
      </c>
      <c r="RA239" s="2">
        <f t="shared" si="100"/>
        <v>43317</v>
      </c>
      <c r="RB239" s="1">
        <f t="shared" si="101"/>
        <v>67</v>
      </c>
      <c r="RC239" s="1">
        <f t="shared" si="79"/>
        <v>61</v>
      </c>
      <c r="RD239" s="1">
        <f t="shared" si="80"/>
        <v>75</v>
      </c>
      <c r="RE239" s="1">
        <f t="shared" si="81"/>
        <v>68</v>
      </c>
      <c r="RF239" s="1">
        <f t="shared" si="82"/>
        <v>74</v>
      </c>
      <c r="RG239" s="23">
        <f t="shared" si="83"/>
        <v>43</v>
      </c>
      <c r="RH239" s="1">
        <f t="shared" si="84"/>
        <v>71</v>
      </c>
      <c r="RI239" s="1">
        <f t="shared" si="85"/>
        <v>52</v>
      </c>
      <c r="RJ239" s="1">
        <f t="shared" si="86"/>
        <v>57</v>
      </c>
      <c r="RK239" s="1">
        <f t="shared" si="87"/>
        <v>74</v>
      </c>
      <c r="RL239" s="1">
        <f t="shared" si="88"/>
        <v>34</v>
      </c>
      <c r="RM239" s="1">
        <f t="shared" si="89"/>
        <v>84</v>
      </c>
      <c r="RN239" s="1">
        <f t="shared" si="90"/>
        <v>45</v>
      </c>
      <c r="RO239" s="1">
        <f t="shared" si="91"/>
        <v>73</v>
      </c>
      <c r="RP239" s="1">
        <f t="shared" si="92"/>
        <v>72</v>
      </c>
      <c r="RQ239" s="1">
        <f t="shared" si="93"/>
        <v>65</v>
      </c>
      <c r="RR239" s="1">
        <f t="shared" si="94"/>
        <v>71</v>
      </c>
      <c r="RS239" s="1">
        <f t="shared" si="78"/>
        <v>71</v>
      </c>
      <c r="RT239" s="1">
        <f t="shared" si="95"/>
        <v>80</v>
      </c>
    </row>
    <row r="240" spans="1:488" x14ac:dyDescent="0.25">
      <c r="A240">
        <f t="shared" si="96"/>
        <v>31</v>
      </c>
      <c r="B240">
        <f t="shared" si="97"/>
        <v>2018</v>
      </c>
      <c r="C240" s="2">
        <v>43310</v>
      </c>
      <c r="D240">
        <v>17</v>
      </c>
      <c r="E240" t="s">
        <v>29</v>
      </c>
      <c r="F240">
        <v>53</v>
      </c>
      <c r="G240" t="s">
        <v>30</v>
      </c>
      <c r="H240">
        <v>22</v>
      </c>
      <c r="I240" t="s">
        <v>31</v>
      </c>
      <c r="J240">
        <v>6</v>
      </c>
      <c r="K240" t="s">
        <v>32</v>
      </c>
      <c r="L240">
        <v>2</v>
      </c>
      <c r="M240" t="s">
        <v>33</v>
      </c>
      <c r="N240">
        <v>26</v>
      </c>
      <c r="O240" t="s">
        <v>34</v>
      </c>
      <c r="P240">
        <v>13</v>
      </c>
      <c r="Q240" t="s">
        <v>35</v>
      </c>
      <c r="R240">
        <v>12</v>
      </c>
      <c r="S240" t="s">
        <v>36</v>
      </c>
      <c r="T240">
        <v>12</v>
      </c>
      <c r="U240" t="s">
        <v>37</v>
      </c>
      <c r="V240">
        <v>25</v>
      </c>
      <c r="W240" t="s">
        <v>38</v>
      </c>
      <c r="X240">
        <v>17</v>
      </c>
      <c r="Y240" t="s">
        <v>39</v>
      </c>
      <c r="Z240">
        <v>21</v>
      </c>
      <c r="AA240" t="s">
        <v>40</v>
      </c>
      <c r="AB240">
        <v>4</v>
      </c>
      <c r="AC240" t="s">
        <v>41</v>
      </c>
      <c r="AD240">
        <v>10</v>
      </c>
      <c r="AE240" t="s">
        <v>42</v>
      </c>
      <c r="AF240">
        <v>11</v>
      </c>
      <c r="AG240" t="s">
        <v>43</v>
      </c>
      <c r="AH240">
        <v>12</v>
      </c>
      <c r="AI240" t="s">
        <v>44</v>
      </c>
      <c r="AJ240">
        <v>7</v>
      </c>
      <c r="AK240" t="s">
        <v>45</v>
      </c>
      <c r="AL240">
        <v>22</v>
      </c>
      <c r="AM240" t="s">
        <v>46</v>
      </c>
      <c r="AN240">
        <v>14</v>
      </c>
      <c r="AO240" t="s">
        <v>47</v>
      </c>
      <c r="AP240">
        <v>5</v>
      </c>
      <c r="AQ240" t="s">
        <v>48</v>
      </c>
      <c r="AT240">
        <v>27</v>
      </c>
      <c r="AU240" t="s">
        <v>50</v>
      </c>
      <c r="AV240">
        <v>6</v>
      </c>
      <c r="AW240" t="s">
        <v>51</v>
      </c>
      <c r="AX240">
        <v>14</v>
      </c>
      <c r="AY240" t="s">
        <v>52</v>
      </c>
      <c r="AZ240">
        <v>6</v>
      </c>
      <c r="BA240" t="s">
        <v>53</v>
      </c>
      <c r="BB240">
        <v>12</v>
      </c>
      <c r="BC240" t="s">
        <v>54</v>
      </c>
      <c r="BD240">
        <v>16</v>
      </c>
      <c r="BE240" t="s">
        <v>55</v>
      </c>
      <c r="BF240">
        <v>7</v>
      </c>
      <c r="BG240" t="s">
        <v>56</v>
      </c>
      <c r="BH240">
        <v>17</v>
      </c>
      <c r="BI240" t="s">
        <v>57</v>
      </c>
      <c r="BJ240">
        <v>4</v>
      </c>
      <c r="BK240" t="s">
        <v>58</v>
      </c>
      <c r="BL240">
        <v>15</v>
      </c>
      <c r="BM240" t="s">
        <v>59</v>
      </c>
      <c r="BN240">
        <v>17</v>
      </c>
      <c r="BO240" t="s">
        <v>60</v>
      </c>
      <c r="BP240">
        <v>11</v>
      </c>
      <c r="BQ240" t="s">
        <v>61</v>
      </c>
      <c r="BR240">
        <v>5</v>
      </c>
      <c r="BS240" t="s">
        <v>62</v>
      </c>
      <c r="BT240">
        <v>4</v>
      </c>
      <c r="BU240" t="s">
        <v>63</v>
      </c>
      <c r="BV240">
        <v>29</v>
      </c>
      <c r="BW240" t="s">
        <v>64</v>
      </c>
      <c r="BX240">
        <v>67</v>
      </c>
      <c r="BY240" t="s">
        <v>65</v>
      </c>
      <c r="BZ240">
        <v>46</v>
      </c>
      <c r="CA240" t="s">
        <v>66</v>
      </c>
      <c r="CB240">
        <v>20</v>
      </c>
      <c r="CC240" t="s">
        <v>67</v>
      </c>
      <c r="CD240">
        <v>61</v>
      </c>
      <c r="CE240" t="s">
        <v>68</v>
      </c>
      <c r="CF240">
        <v>50</v>
      </c>
      <c r="CG240" t="s">
        <v>69</v>
      </c>
      <c r="CH240">
        <v>50</v>
      </c>
      <c r="CI240" t="s">
        <v>70</v>
      </c>
      <c r="CJ240">
        <v>56</v>
      </c>
      <c r="CK240" t="s">
        <v>71</v>
      </c>
      <c r="CL240">
        <v>39</v>
      </c>
      <c r="CM240" t="s">
        <v>72</v>
      </c>
      <c r="CN240">
        <v>66</v>
      </c>
      <c r="CO240" t="s">
        <v>73</v>
      </c>
      <c r="CP240">
        <v>41</v>
      </c>
      <c r="CQ240" t="s">
        <v>74</v>
      </c>
      <c r="CR240">
        <v>42</v>
      </c>
      <c r="CS240" t="s">
        <v>75</v>
      </c>
      <c r="CT240">
        <v>47</v>
      </c>
      <c r="CU240" t="s">
        <v>76</v>
      </c>
      <c r="CV240">
        <v>53</v>
      </c>
      <c r="CW240" t="s">
        <v>77</v>
      </c>
      <c r="CX240">
        <v>62</v>
      </c>
      <c r="CY240" t="s">
        <v>78</v>
      </c>
      <c r="CZ240">
        <v>35</v>
      </c>
      <c r="DA240" t="s">
        <v>79</v>
      </c>
      <c r="DD240">
        <v>58</v>
      </c>
      <c r="DE240" t="s">
        <v>81</v>
      </c>
      <c r="DF240">
        <v>36</v>
      </c>
      <c r="DG240" t="s">
        <v>82</v>
      </c>
      <c r="DH240">
        <v>43</v>
      </c>
      <c r="DI240" t="s">
        <v>83</v>
      </c>
      <c r="DJ240">
        <v>47</v>
      </c>
      <c r="DK240" t="s">
        <v>84</v>
      </c>
      <c r="DL240">
        <v>70</v>
      </c>
      <c r="DM240" t="s">
        <v>85</v>
      </c>
      <c r="DN240">
        <v>49</v>
      </c>
      <c r="DO240" t="s">
        <v>86</v>
      </c>
      <c r="DP240">
        <v>40</v>
      </c>
      <c r="DQ240" t="s">
        <v>87</v>
      </c>
      <c r="DR240">
        <v>63</v>
      </c>
      <c r="DS240" t="s">
        <v>88</v>
      </c>
      <c r="DT240">
        <v>75</v>
      </c>
      <c r="DU240" t="s">
        <v>89</v>
      </c>
      <c r="DV240">
        <v>54</v>
      </c>
      <c r="DW240" t="s">
        <v>90</v>
      </c>
      <c r="DX240">
        <v>57</v>
      </c>
      <c r="DY240" t="s">
        <v>91</v>
      </c>
      <c r="DZ240">
        <v>13</v>
      </c>
      <c r="EA240" t="s">
        <v>92</v>
      </c>
      <c r="EB240">
        <v>66</v>
      </c>
      <c r="EC240" t="s">
        <v>93</v>
      </c>
      <c r="ED240">
        <v>88</v>
      </c>
      <c r="EE240" t="s">
        <v>94</v>
      </c>
      <c r="EF240">
        <v>50</v>
      </c>
      <c r="EG240" t="s">
        <v>95</v>
      </c>
      <c r="QY240">
        <f t="shared" si="98"/>
        <v>31</v>
      </c>
      <c r="QZ240">
        <f t="shared" si="99"/>
        <v>2018</v>
      </c>
      <c r="RA240" s="2">
        <f t="shared" si="100"/>
        <v>43310</v>
      </c>
      <c r="RB240" s="1">
        <f t="shared" si="101"/>
        <v>70</v>
      </c>
      <c r="RC240" s="1">
        <f t="shared" si="79"/>
        <v>59</v>
      </c>
      <c r="RD240" s="1">
        <f t="shared" si="80"/>
        <v>75</v>
      </c>
      <c r="RE240" s="1">
        <f t="shared" si="81"/>
        <v>67</v>
      </c>
      <c r="RF240" s="1">
        <f t="shared" si="82"/>
        <v>77</v>
      </c>
      <c r="RG240" s="23">
        <f t="shared" si="83"/>
        <v>43</v>
      </c>
      <c r="RH240" s="1">
        <f t="shared" si="84"/>
        <v>76</v>
      </c>
      <c r="RI240" s="1">
        <f t="shared" si="85"/>
        <v>52</v>
      </c>
      <c r="RJ240" s="1">
        <f t="shared" si="86"/>
        <v>54</v>
      </c>
      <c r="RK240" s="1">
        <f t="shared" si="87"/>
        <v>75</v>
      </c>
      <c r="RL240" s="1">
        <f t="shared" si="88"/>
        <v>40</v>
      </c>
      <c r="RM240" s="1">
        <f t="shared" si="89"/>
        <v>85</v>
      </c>
      <c r="RN240" s="1">
        <f t="shared" si="90"/>
        <v>53</v>
      </c>
      <c r="RO240" s="1">
        <f t="shared" si="91"/>
        <v>82</v>
      </c>
      <c r="RP240" s="1">
        <f t="shared" si="92"/>
        <v>65</v>
      </c>
      <c r="RQ240" s="1">
        <f t="shared" si="93"/>
        <v>69</v>
      </c>
      <c r="RR240" s="1">
        <f t="shared" si="94"/>
        <v>74</v>
      </c>
      <c r="RS240" s="1">
        <f t="shared" si="78"/>
        <v>76</v>
      </c>
      <c r="RT240" s="1">
        <f t="shared" si="95"/>
        <v>79</v>
      </c>
    </row>
    <row r="241" spans="1:488" x14ac:dyDescent="0.25">
      <c r="A241">
        <f t="shared" si="96"/>
        <v>30</v>
      </c>
      <c r="B241">
        <f t="shared" si="97"/>
        <v>2018</v>
      </c>
      <c r="C241" s="2">
        <v>43303</v>
      </c>
      <c r="D241">
        <v>18</v>
      </c>
      <c r="E241" t="s">
        <v>29</v>
      </c>
      <c r="F241">
        <v>52</v>
      </c>
      <c r="G241" t="s">
        <v>30</v>
      </c>
      <c r="H241">
        <v>22</v>
      </c>
      <c r="I241" t="s">
        <v>31</v>
      </c>
      <c r="J241">
        <v>6</v>
      </c>
      <c r="K241" t="s">
        <v>32</v>
      </c>
      <c r="L241">
        <v>2</v>
      </c>
      <c r="M241" t="s">
        <v>33</v>
      </c>
      <c r="N241">
        <v>22</v>
      </c>
      <c r="O241" t="s">
        <v>34</v>
      </c>
      <c r="P241">
        <v>14</v>
      </c>
      <c r="Q241" t="s">
        <v>35</v>
      </c>
      <c r="R241">
        <v>12</v>
      </c>
      <c r="S241" t="s">
        <v>36</v>
      </c>
      <c r="T241">
        <v>9</v>
      </c>
      <c r="U241" t="s">
        <v>37</v>
      </c>
      <c r="V241">
        <v>27</v>
      </c>
      <c r="W241" t="s">
        <v>38</v>
      </c>
      <c r="X241">
        <v>16</v>
      </c>
      <c r="Y241" t="s">
        <v>39</v>
      </c>
      <c r="Z241">
        <v>20</v>
      </c>
      <c r="AA241" t="s">
        <v>40</v>
      </c>
      <c r="AB241">
        <v>6</v>
      </c>
      <c r="AC241" t="s">
        <v>41</v>
      </c>
      <c r="AD241">
        <v>13</v>
      </c>
      <c r="AE241" t="s">
        <v>42</v>
      </c>
      <c r="AF241">
        <v>14</v>
      </c>
      <c r="AG241" t="s">
        <v>43</v>
      </c>
      <c r="AH241">
        <v>8</v>
      </c>
      <c r="AI241" t="s">
        <v>44</v>
      </c>
      <c r="AJ241">
        <v>6</v>
      </c>
      <c r="AK241" t="s">
        <v>45</v>
      </c>
      <c r="AL241">
        <v>22</v>
      </c>
      <c r="AM241" t="s">
        <v>46</v>
      </c>
      <c r="AN241">
        <v>18</v>
      </c>
      <c r="AO241" t="s">
        <v>47</v>
      </c>
      <c r="AP241">
        <v>7</v>
      </c>
      <c r="AQ241" t="s">
        <v>48</v>
      </c>
      <c r="AT241">
        <v>23</v>
      </c>
      <c r="AU241" t="s">
        <v>50</v>
      </c>
      <c r="AX241">
        <v>13</v>
      </c>
      <c r="AY241" t="s">
        <v>52</v>
      </c>
      <c r="AZ241">
        <v>3</v>
      </c>
      <c r="BA241" t="s">
        <v>53</v>
      </c>
      <c r="BB241">
        <v>14</v>
      </c>
      <c r="BC241" t="s">
        <v>54</v>
      </c>
      <c r="BD241">
        <v>19</v>
      </c>
      <c r="BE241" t="s">
        <v>55</v>
      </c>
      <c r="BF241">
        <v>6</v>
      </c>
      <c r="BG241" t="s">
        <v>56</v>
      </c>
      <c r="BH241">
        <v>4</v>
      </c>
      <c r="BI241" t="s">
        <v>57</v>
      </c>
      <c r="BJ241">
        <v>2</v>
      </c>
      <c r="BK241" t="s">
        <v>58</v>
      </c>
      <c r="BL241">
        <v>14</v>
      </c>
      <c r="BM241" t="s">
        <v>59</v>
      </c>
      <c r="BN241">
        <v>26</v>
      </c>
      <c r="BO241" t="s">
        <v>60</v>
      </c>
      <c r="BP241">
        <v>8</v>
      </c>
      <c r="BQ241" t="s">
        <v>61</v>
      </c>
      <c r="BR241">
        <v>7</v>
      </c>
      <c r="BS241" t="s">
        <v>62</v>
      </c>
      <c r="BT241">
        <v>3</v>
      </c>
      <c r="BU241" t="s">
        <v>63</v>
      </c>
      <c r="BV241">
        <v>29</v>
      </c>
      <c r="BW241" t="s">
        <v>64</v>
      </c>
      <c r="BX241">
        <v>72</v>
      </c>
      <c r="BY241" t="s">
        <v>65</v>
      </c>
      <c r="BZ241">
        <v>50</v>
      </c>
      <c r="CA241" t="s">
        <v>66</v>
      </c>
      <c r="CB241">
        <v>20</v>
      </c>
      <c r="CC241" t="s">
        <v>67</v>
      </c>
      <c r="CD241">
        <v>59</v>
      </c>
      <c r="CE241" t="s">
        <v>68</v>
      </c>
      <c r="CF241">
        <v>51</v>
      </c>
      <c r="CG241" t="s">
        <v>69</v>
      </c>
      <c r="CH241">
        <v>52</v>
      </c>
      <c r="CI241" t="s">
        <v>70</v>
      </c>
      <c r="CJ241">
        <v>56</v>
      </c>
      <c r="CK241" t="s">
        <v>71</v>
      </c>
      <c r="CL241">
        <v>40</v>
      </c>
      <c r="CM241" t="s">
        <v>72</v>
      </c>
      <c r="CN241">
        <v>68</v>
      </c>
      <c r="CO241" t="s">
        <v>73</v>
      </c>
      <c r="CP241">
        <v>46</v>
      </c>
      <c r="CQ241" t="s">
        <v>74</v>
      </c>
      <c r="CR241">
        <v>37</v>
      </c>
      <c r="CS241" t="s">
        <v>75</v>
      </c>
      <c r="CT241">
        <v>45</v>
      </c>
      <c r="CU241" t="s">
        <v>76</v>
      </c>
      <c r="CV241">
        <v>54</v>
      </c>
      <c r="CW241" t="s">
        <v>77</v>
      </c>
      <c r="CX241">
        <v>53</v>
      </c>
      <c r="CY241" t="s">
        <v>78</v>
      </c>
      <c r="CZ241">
        <v>41</v>
      </c>
      <c r="DA241" t="s">
        <v>79</v>
      </c>
      <c r="DD241">
        <v>62</v>
      </c>
      <c r="DE241" t="s">
        <v>81</v>
      </c>
      <c r="DF241">
        <v>44</v>
      </c>
      <c r="DG241" t="s">
        <v>82</v>
      </c>
      <c r="DH241">
        <v>42</v>
      </c>
      <c r="DI241" t="s">
        <v>83</v>
      </c>
      <c r="DJ241">
        <v>41</v>
      </c>
      <c r="DK241" t="s">
        <v>84</v>
      </c>
      <c r="DL241">
        <v>70</v>
      </c>
      <c r="DM241" t="s">
        <v>85</v>
      </c>
      <c r="DN241">
        <v>49</v>
      </c>
      <c r="DO241" t="s">
        <v>86</v>
      </c>
      <c r="DP241">
        <v>45</v>
      </c>
      <c r="DQ241" t="s">
        <v>87</v>
      </c>
      <c r="DR241">
        <v>71</v>
      </c>
      <c r="DS241" t="s">
        <v>88</v>
      </c>
      <c r="DT241">
        <v>77</v>
      </c>
      <c r="DU241" t="s">
        <v>89</v>
      </c>
      <c r="DV241">
        <v>51</v>
      </c>
      <c r="DW241" t="s">
        <v>90</v>
      </c>
      <c r="DX241">
        <v>58</v>
      </c>
      <c r="DY241" t="s">
        <v>91</v>
      </c>
      <c r="DZ241">
        <v>12</v>
      </c>
      <c r="EA241" t="s">
        <v>92</v>
      </c>
      <c r="EB241">
        <v>60</v>
      </c>
      <c r="EC241" t="s">
        <v>93</v>
      </c>
      <c r="ED241">
        <v>89</v>
      </c>
      <c r="EE241" t="s">
        <v>94</v>
      </c>
      <c r="EF241">
        <v>52</v>
      </c>
      <c r="EG241" t="s">
        <v>95</v>
      </c>
      <c r="QY241">
        <f t="shared" si="98"/>
        <v>30</v>
      </c>
      <c r="QZ241">
        <f t="shared" si="99"/>
        <v>2018</v>
      </c>
      <c r="RA241" s="2">
        <f t="shared" si="100"/>
        <v>43303</v>
      </c>
      <c r="RB241" s="1">
        <f t="shared" si="101"/>
        <v>70</v>
      </c>
      <c r="RC241" s="1">
        <f t="shared" si="79"/>
        <v>64</v>
      </c>
      <c r="RD241" s="1">
        <f t="shared" si="80"/>
        <v>78</v>
      </c>
      <c r="RE241" s="1">
        <f t="shared" si="81"/>
        <v>68</v>
      </c>
      <c r="RF241" s="1">
        <f t="shared" si="82"/>
        <v>76</v>
      </c>
      <c r="RG241" s="23">
        <f t="shared" si="83"/>
        <v>46</v>
      </c>
      <c r="RH241" s="1">
        <f t="shared" si="84"/>
        <v>81</v>
      </c>
      <c r="RI241" s="1">
        <f t="shared" si="85"/>
        <v>60</v>
      </c>
      <c r="RJ241" s="1">
        <f t="shared" si="86"/>
        <v>51</v>
      </c>
      <c r="RK241" s="1">
        <f t="shared" si="87"/>
        <v>76</v>
      </c>
      <c r="RL241" s="1">
        <f t="shared" si="88"/>
        <v>48</v>
      </c>
      <c r="RM241" s="1">
        <f t="shared" si="89"/>
        <v>85</v>
      </c>
      <c r="RN241" s="1">
        <f t="shared" si="90"/>
        <v>44</v>
      </c>
      <c r="RO241" s="1">
        <f t="shared" si="91"/>
        <v>84</v>
      </c>
      <c r="RP241" s="1">
        <f t="shared" si="92"/>
        <v>68</v>
      </c>
      <c r="RQ241" s="1">
        <f t="shared" si="93"/>
        <v>65</v>
      </c>
      <c r="RR241" s="1">
        <f t="shared" si="94"/>
        <v>84</v>
      </c>
      <c r="RS241" s="1">
        <f t="shared" si="78"/>
        <v>71</v>
      </c>
      <c r="RT241" s="1">
        <f t="shared" si="95"/>
        <v>81</v>
      </c>
    </row>
    <row r="242" spans="1:488" x14ac:dyDescent="0.25">
      <c r="A242">
        <f t="shared" si="96"/>
        <v>29</v>
      </c>
      <c r="B242">
        <f t="shared" si="97"/>
        <v>2018</v>
      </c>
      <c r="C242" s="2">
        <v>43296</v>
      </c>
      <c r="D242">
        <v>16</v>
      </c>
      <c r="E242" t="s">
        <v>29</v>
      </c>
      <c r="F242">
        <v>53</v>
      </c>
      <c r="G242" t="s">
        <v>30</v>
      </c>
      <c r="H242">
        <v>23</v>
      </c>
      <c r="I242" t="s">
        <v>31</v>
      </c>
      <c r="J242">
        <v>6</v>
      </c>
      <c r="K242" t="s">
        <v>32</v>
      </c>
      <c r="L242">
        <v>2</v>
      </c>
      <c r="M242" t="s">
        <v>33</v>
      </c>
      <c r="N242">
        <v>23</v>
      </c>
      <c r="O242" t="s">
        <v>34</v>
      </c>
      <c r="P242">
        <v>16</v>
      </c>
      <c r="Q242" t="s">
        <v>35</v>
      </c>
      <c r="R242">
        <v>12</v>
      </c>
      <c r="S242" t="s">
        <v>36</v>
      </c>
      <c r="T242">
        <v>9</v>
      </c>
      <c r="U242" t="s">
        <v>37</v>
      </c>
      <c r="V242">
        <v>25</v>
      </c>
      <c r="W242" t="s">
        <v>38</v>
      </c>
      <c r="X242">
        <v>15</v>
      </c>
      <c r="Y242" t="s">
        <v>39</v>
      </c>
      <c r="Z242">
        <v>21</v>
      </c>
      <c r="AA242" t="s">
        <v>40</v>
      </c>
      <c r="AB242">
        <v>4</v>
      </c>
      <c r="AC242" t="s">
        <v>41</v>
      </c>
      <c r="AD242">
        <v>11</v>
      </c>
      <c r="AE242" t="s">
        <v>42</v>
      </c>
      <c r="AF242">
        <v>12</v>
      </c>
      <c r="AG242" t="s">
        <v>43</v>
      </c>
      <c r="AH242">
        <v>6</v>
      </c>
      <c r="AI242" t="s">
        <v>44</v>
      </c>
      <c r="AJ242">
        <v>6</v>
      </c>
      <c r="AK242" t="s">
        <v>45</v>
      </c>
      <c r="AL242">
        <v>21</v>
      </c>
      <c r="AM242" t="s">
        <v>46</v>
      </c>
      <c r="AN242">
        <v>17</v>
      </c>
      <c r="AO242" t="s">
        <v>47</v>
      </c>
      <c r="AP242">
        <v>5</v>
      </c>
      <c r="AQ242" t="s">
        <v>48</v>
      </c>
      <c r="AT242">
        <v>20</v>
      </c>
      <c r="AU242" t="s">
        <v>50</v>
      </c>
      <c r="AV242">
        <v>2</v>
      </c>
      <c r="AW242" t="s">
        <v>51</v>
      </c>
      <c r="AX242">
        <v>16</v>
      </c>
      <c r="AY242" t="s">
        <v>52</v>
      </c>
      <c r="AZ242">
        <v>2</v>
      </c>
      <c r="BA242" t="s">
        <v>53</v>
      </c>
      <c r="BB242">
        <v>13</v>
      </c>
      <c r="BC242" t="s">
        <v>54</v>
      </c>
      <c r="BD242">
        <v>17</v>
      </c>
      <c r="BE242" t="s">
        <v>55</v>
      </c>
      <c r="BF242">
        <v>3</v>
      </c>
      <c r="BG242" t="s">
        <v>56</v>
      </c>
      <c r="BH242">
        <v>5</v>
      </c>
      <c r="BI242" t="s">
        <v>57</v>
      </c>
      <c r="BL242">
        <v>10</v>
      </c>
      <c r="BM242" t="s">
        <v>59</v>
      </c>
      <c r="BN242">
        <v>25</v>
      </c>
      <c r="BO242" t="s">
        <v>60</v>
      </c>
      <c r="BP242">
        <v>2</v>
      </c>
      <c r="BQ242" t="s">
        <v>61</v>
      </c>
      <c r="BR242">
        <v>5</v>
      </c>
      <c r="BS242" t="s">
        <v>62</v>
      </c>
      <c r="BT242">
        <v>4</v>
      </c>
      <c r="BU242" t="s">
        <v>63</v>
      </c>
      <c r="BV242">
        <v>30</v>
      </c>
      <c r="BW242" t="s">
        <v>64</v>
      </c>
      <c r="BX242">
        <v>70</v>
      </c>
      <c r="BY242" t="s">
        <v>65</v>
      </c>
      <c r="BZ242">
        <v>43</v>
      </c>
      <c r="CA242" t="s">
        <v>66</v>
      </c>
      <c r="CB242">
        <v>22</v>
      </c>
      <c r="CC242" t="s">
        <v>67</v>
      </c>
      <c r="CD242">
        <v>59</v>
      </c>
      <c r="CE242" t="s">
        <v>68</v>
      </c>
      <c r="CF242">
        <v>48</v>
      </c>
      <c r="CG242" t="s">
        <v>69</v>
      </c>
      <c r="CH242">
        <v>53</v>
      </c>
      <c r="CI242" t="s">
        <v>70</v>
      </c>
      <c r="CJ242">
        <v>54</v>
      </c>
      <c r="CK242" t="s">
        <v>71</v>
      </c>
      <c r="CL242">
        <v>41</v>
      </c>
      <c r="CM242" t="s">
        <v>72</v>
      </c>
      <c r="CN242">
        <v>69</v>
      </c>
      <c r="CO242" t="s">
        <v>73</v>
      </c>
      <c r="CP242">
        <v>43</v>
      </c>
      <c r="CQ242" t="s">
        <v>74</v>
      </c>
      <c r="CR242">
        <v>32</v>
      </c>
      <c r="CS242" t="s">
        <v>75</v>
      </c>
      <c r="CT242">
        <v>52</v>
      </c>
      <c r="CU242" t="s">
        <v>76</v>
      </c>
      <c r="CV242">
        <v>54</v>
      </c>
      <c r="CW242" t="s">
        <v>77</v>
      </c>
      <c r="CX242">
        <v>54</v>
      </c>
      <c r="CY242" t="s">
        <v>78</v>
      </c>
      <c r="CZ242">
        <v>35</v>
      </c>
      <c r="DA242" t="s">
        <v>79</v>
      </c>
      <c r="DD242">
        <v>63</v>
      </c>
      <c r="DE242" t="s">
        <v>81</v>
      </c>
      <c r="DF242">
        <v>53</v>
      </c>
      <c r="DG242" t="s">
        <v>82</v>
      </c>
      <c r="DH242">
        <v>37</v>
      </c>
      <c r="DI242" t="s">
        <v>83</v>
      </c>
      <c r="DJ242">
        <v>40</v>
      </c>
      <c r="DK242" t="s">
        <v>84</v>
      </c>
      <c r="DL242">
        <v>69</v>
      </c>
      <c r="DM242" t="s">
        <v>85</v>
      </c>
      <c r="DN242">
        <v>53</v>
      </c>
      <c r="DO242" t="s">
        <v>86</v>
      </c>
      <c r="DP242">
        <v>45</v>
      </c>
      <c r="DQ242" t="s">
        <v>87</v>
      </c>
      <c r="DR242">
        <v>65</v>
      </c>
      <c r="DS242" t="s">
        <v>88</v>
      </c>
      <c r="DT242">
        <v>63</v>
      </c>
      <c r="DU242" t="s">
        <v>89</v>
      </c>
      <c r="DV242">
        <v>53</v>
      </c>
      <c r="DW242" t="s">
        <v>90</v>
      </c>
      <c r="DX242">
        <v>59</v>
      </c>
      <c r="DY242" t="s">
        <v>91</v>
      </c>
      <c r="DZ242">
        <v>20</v>
      </c>
      <c r="EA242" t="s">
        <v>92</v>
      </c>
      <c r="EB242">
        <v>58</v>
      </c>
      <c r="EC242" t="s">
        <v>93</v>
      </c>
      <c r="ED242">
        <v>88</v>
      </c>
      <c r="EE242" t="s">
        <v>94</v>
      </c>
      <c r="EF242">
        <v>51</v>
      </c>
      <c r="EG242" t="s">
        <v>95</v>
      </c>
      <c r="QY242">
        <f t="shared" si="98"/>
        <v>29</v>
      </c>
      <c r="QZ242">
        <f t="shared" si="99"/>
        <v>2018</v>
      </c>
      <c r="RA242" s="2">
        <f t="shared" si="100"/>
        <v>43296</v>
      </c>
      <c r="RB242" s="1">
        <f t="shared" si="101"/>
        <v>69</v>
      </c>
      <c r="RC242" s="1">
        <f t="shared" si="79"/>
        <v>59</v>
      </c>
      <c r="RD242" s="1">
        <f t="shared" si="80"/>
        <v>73</v>
      </c>
      <c r="RE242" s="1">
        <f t="shared" si="81"/>
        <v>68</v>
      </c>
      <c r="RF242" s="1">
        <f t="shared" si="82"/>
        <v>75</v>
      </c>
      <c r="RG242" s="23">
        <f t="shared" si="83"/>
        <v>45</v>
      </c>
      <c r="RH242" s="1">
        <f t="shared" si="84"/>
        <v>80</v>
      </c>
      <c r="RI242" s="1">
        <f t="shared" si="85"/>
        <v>55</v>
      </c>
      <c r="RJ242" s="1">
        <f t="shared" si="86"/>
        <v>58</v>
      </c>
      <c r="RK242" s="1">
        <f t="shared" si="87"/>
        <v>75</v>
      </c>
      <c r="RL242" s="1">
        <f t="shared" si="88"/>
        <v>40</v>
      </c>
      <c r="RM242" s="1">
        <f t="shared" si="89"/>
        <v>83</v>
      </c>
      <c r="RN242" s="1">
        <f t="shared" si="90"/>
        <v>42</v>
      </c>
      <c r="RO242" s="1">
        <f t="shared" si="91"/>
        <v>82</v>
      </c>
      <c r="RP242" s="1">
        <f t="shared" si="92"/>
        <v>70</v>
      </c>
      <c r="RQ242" s="1">
        <f t="shared" si="93"/>
        <v>63</v>
      </c>
      <c r="RR242" s="1">
        <f t="shared" si="94"/>
        <v>84</v>
      </c>
      <c r="RS242" s="1">
        <f t="shared" si="78"/>
        <v>71</v>
      </c>
      <c r="RT242" s="1">
        <f t="shared" si="95"/>
        <v>81</v>
      </c>
    </row>
    <row r="243" spans="1:488" x14ac:dyDescent="0.25">
      <c r="A243">
        <f t="shared" si="96"/>
        <v>28</v>
      </c>
      <c r="B243">
        <f t="shared" si="97"/>
        <v>2018</v>
      </c>
      <c r="C243" s="2">
        <v>43289</v>
      </c>
      <c r="D243">
        <v>16</v>
      </c>
      <c r="E243" t="s">
        <v>29</v>
      </c>
      <c r="F243">
        <v>55</v>
      </c>
      <c r="G243" t="s">
        <v>30</v>
      </c>
      <c r="H243">
        <v>22</v>
      </c>
      <c r="I243" t="s">
        <v>31</v>
      </c>
      <c r="J243">
        <v>5</v>
      </c>
      <c r="K243" t="s">
        <v>32</v>
      </c>
      <c r="L243">
        <v>2</v>
      </c>
      <c r="M243" t="s">
        <v>33</v>
      </c>
      <c r="N243">
        <v>22</v>
      </c>
      <c r="O243" t="s">
        <v>34</v>
      </c>
      <c r="P243">
        <v>17</v>
      </c>
      <c r="Q243" t="s">
        <v>35</v>
      </c>
      <c r="R243">
        <v>16</v>
      </c>
      <c r="S243" t="s">
        <v>36</v>
      </c>
      <c r="T243">
        <v>10</v>
      </c>
      <c r="U243" t="s">
        <v>37</v>
      </c>
      <c r="V243">
        <v>25</v>
      </c>
      <c r="W243" t="s">
        <v>38</v>
      </c>
      <c r="X243">
        <v>16</v>
      </c>
      <c r="Y243" t="s">
        <v>39</v>
      </c>
      <c r="Z243">
        <v>20</v>
      </c>
      <c r="AA243" t="s">
        <v>40</v>
      </c>
      <c r="AB243">
        <v>4</v>
      </c>
      <c r="AC243" t="s">
        <v>41</v>
      </c>
      <c r="AD243">
        <v>14</v>
      </c>
      <c r="AE243" t="s">
        <v>42</v>
      </c>
      <c r="AF243">
        <v>12</v>
      </c>
      <c r="AG243" t="s">
        <v>43</v>
      </c>
      <c r="AH243">
        <v>8</v>
      </c>
      <c r="AI243" t="s">
        <v>44</v>
      </c>
      <c r="AJ243">
        <v>8</v>
      </c>
      <c r="AK243" t="s">
        <v>45</v>
      </c>
      <c r="AL243">
        <v>20</v>
      </c>
      <c r="AM243" t="s">
        <v>46</v>
      </c>
      <c r="AN243">
        <v>15</v>
      </c>
      <c r="AO243" t="s">
        <v>47</v>
      </c>
      <c r="AP243">
        <v>4</v>
      </c>
      <c r="AQ243" t="s">
        <v>48</v>
      </c>
      <c r="AT243">
        <v>16</v>
      </c>
      <c r="AU243" t="s">
        <v>50</v>
      </c>
      <c r="AV243">
        <v>2</v>
      </c>
      <c r="AW243" t="s">
        <v>51</v>
      </c>
      <c r="AX243">
        <v>18</v>
      </c>
      <c r="AY243" t="s">
        <v>52</v>
      </c>
      <c r="AZ243">
        <v>4</v>
      </c>
      <c r="BA243" t="s">
        <v>53</v>
      </c>
      <c r="BB243">
        <v>10</v>
      </c>
      <c r="BC243" t="s">
        <v>54</v>
      </c>
      <c r="BD243">
        <v>20</v>
      </c>
      <c r="BE243" t="s">
        <v>55</v>
      </c>
      <c r="BF243">
        <v>4</v>
      </c>
      <c r="BG243" t="s">
        <v>56</v>
      </c>
      <c r="BH243">
        <v>5</v>
      </c>
      <c r="BI243" t="s">
        <v>57</v>
      </c>
      <c r="BJ243">
        <v>8</v>
      </c>
      <c r="BK243" t="s">
        <v>58</v>
      </c>
      <c r="BL243">
        <v>12</v>
      </c>
      <c r="BM243" t="s">
        <v>59</v>
      </c>
      <c r="BN243">
        <v>21</v>
      </c>
      <c r="BO243" t="s">
        <v>60</v>
      </c>
      <c r="BP243">
        <v>10</v>
      </c>
      <c r="BQ243" t="s">
        <v>61</v>
      </c>
      <c r="BR243">
        <v>3</v>
      </c>
      <c r="BS243" t="s">
        <v>62</v>
      </c>
      <c r="BT243">
        <v>8</v>
      </c>
      <c r="BU243" t="s">
        <v>63</v>
      </c>
      <c r="BV243">
        <v>27</v>
      </c>
      <c r="BW243" t="s">
        <v>64</v>
      </c>
      <c r="BX243">
        <v>69</v>
      </c>
      <c r="BY243" t="s">
        <v>65</v>
      </c>
      <c r="BZ243">
        <v>47</v>
      </c>
      <c r="CA243" t="s">
        <v>66</v>
      </c>
      <c r="CB243">
        <v>25</v>
      </c>
      <c r="CC243" t="s">
        <v>67</v>
      </c>
      <c r="CD243">
        <v>60</v>
      </c>
      <c r="CE243" t="s">
        <v>68</v>
      </c>
      <c r="CF243">
        <v>47</v>
      </c>
      <c r="CG243" t="s">
        <v>69</v>
      </c>
      <c r="CH243">
        <v>54</v>
      </c>
      <c r="CI243" t="s">
        <v>70</v>
      </c>
      <c r="CJ243">
        <v>56</v>
      </c>
      <c r="CK243" t="s">
        <v>71</v>
      </c>
      <c r="CL243">
        <v>47</v>
      </c>
      <c r="CM243" t="s">
        <v>72</v>
      </c>
      <c r="CN243">
        <v>69</v>
      </c>
      <c r="CO243" t="s">
        <v>73</v>
      </c>
      <c r="CP243">
        <v>42</v>
      </c>
      <c r="CQ243" t="s">
        <v>74</v>
      </c>
      <c r="CR243">
        <v>32</v>
      </c>
      <c r="CS243" t="s">
        <v>75</v>
      </c>
      <c r="CT243">
        <v>60</v>
      </c>
      <c r="CU243" t="s">
        <v>76</v>
      </c>
      <c r="CV243">
        <v>55</v>
      </c>
      <c r="CW243" t="s">
        <v>77</v>
      </c>
      <c r="CX243">
        <v>51</v>
      </c>
      <c r="CY243" t="s">
        <v>78</v>
      </c>
      <c r="CZ243">
        <v>44</v>
      </c>
      <c r="DA243" t="s">
        <v>79</v>
      </c>
      <c r="DD243">
        <v>67</v>
      </c>
      <c r="DE243" t="s">
        <v>81</v>
      </c>
      <c r="DF243">
        <v>42</v>
      </c>
      <c r="DG243" t="s">
        <v>82</v>
      </c>
      <c r="DH243">
        <v>44</v>
      </c>
      <c r="DI243" t="s">
        <v>83</v>
      </c>
      <c r="DJ243">
        <v>41</v>
      </c>
      <c r="DK243" t="s">
        <v>84</v>
      </c>
      <c r="DL243">
        <v>71</v>
      </c>
      <c r="DM243" t="s">
        <v>85</v>
      </c>
      <c r="DN243">
        <v>55</v>
      </c>
      <c r="DO243" t="s">
        <v>86</v>
      </c>
      <c r="DP243">
        <v>54</v>
      </c>
      <c r="DQ243" t="s">
        <v>87</v>
      </c>
      <c r="DR243">
        <v>68</v>
      </c>
      <c r="DS243" t="s">
        <v>88</v>
      </c>
      <c r="DT243">
        <v>66</v>
      </c>
      <c r="DU243" t="s">
        <v>89</v>
      </c>
      <c r="DV243">
        <v>56</v>
      </c>
      <c r="DW243" t="s">
        <v>90</v>
      </c>
      <c r="DX243">
        <v>62</v>
      </c>
      <c r="DY243" t="s">
        <v>91</v>
      </c>
      <c r="DZ243">
        <v>18</v>
      </c>
      <c r="EA243" t="s">
        <v>92</v>
      </c>
      <c r="EB243">
        <v>71</v>
      </c>
      <c r="EC243" t="s">
        <v>93</v>
      </c>
      <c r="ED243">
        <v>84</v>
      </c>
      <c r="EE243" t="s">
        <v>94</v>
      </c>
      <c r="EF243">
        <v>54</v>
      </c>
      <c r="EG243" t="s">
        <v>95</v>
      </c>
      <c r="QY243">
        <f t="shared" si="98"/>
        <v>28</v>
      </c>
      <c r="QZ243">
        <f t="shared" si="99"/>
        <v>2018</v>
      </c>
      <c r="RA243" s="2">
        <f t="shared" si="100"/>
        <v>43289</v>
      </c>
      <c r="RB243" s="1">
        <f t="shared" si="101"/>
        <v>71</v>
      </c>
      <c r="RC243" s="1">
        <f t="shared" si="79"/>
        <v>64</v>
      </c>
      <c r="RD243" s="1">
        <f t="shared" si="80"/>
        <v>72</v>
      </c>
      <c r="RE243" s="1">
        <f t="shared" si="81"/>
        <v>70</v>
      </c>
      <c r="RF243" s="1">
        <f t="shared" si="82"/>
        <v>76</v>
      </c>
      <c r="RG243" s="23">
        <f t="shared" si="83"/>
        <v>51</v>
      </c>
      <c r="RH243" s="1">
        <f t="shared" si="84"/>
        <v>83</v>
      </c>
      <c r="RI243" s="1">
        <f t="shared" si="85"/>
        <v>54</v>
      </c>
      <c r="RJ243" s="1">
        <f t="shared" si="86"/>
        <v>68</v>
      </c>
      <c r="RK243" s="1">
        <f t="shared" si="87"/>
        <v>75</v>
      </c>
      <c r="RL243" s="1">
        <f t="shared" si="88"/>
        <v>48</v>
      </c>
      <c r="RM243" s="1">
        <f t="shared" si="89"/>
        <v>83</v>
      </c>
      <c r="RN243" s="1">
        <f t="shared" si="90"/>
        <v>45</v>
      </c>
      <c r="RO243" s="1">
        <f t="shared" si="91"/>
        <v>81</v>
      </c>
      <c r="RP243" s="1">
        <f t="shared" si="92"/>
        <v>75</v>
      </c>
      <c r="RQ243" s="1">
        <f t="shared" si="93"/>
        <v>68</v>
      </c>
      <c r="RR243" s="1">
        <f t="shared" si="94"/>
        <v>83</v>
      </c>
      <c r="RS243" s="1">
        <f t="shared" si="78"/>
        <v>66</v>
      </c>
      <c r="RT243" s="1">
        <f t="shared" si="95"/>
        <v>81</v>
      </c>
    </row>
    <row r="244" spans="1:488" x14ac:dyDescent="0.25">
      <c r="A244">
        <f t="shared" si="96"/>
        <v>27</v>
      </c>
      <c r="B244">
        <f t="shared" si="97"/>
        <v>2018</v>
      </c>
      <c r="C244" s="2">
        <v>43282</v>
      </c>
      <c r="D244">
        <v>16</v>
      </c>
      <c r="E244" t="s">
        <v>29</v>
      </c>
      <c r="F244">
        <v>55</v>
      </c>
      <c r="G244" t="s">
        <v>30</v>
      </c>
      <c r="H244">
        <v>23</v>
      </c>
      <c r="I244" t="s">
        <v>31</v>
      </c>
      <c r="J244">
        <v>5</v>
      </c>
      <c r="K244" t="s">
        <v>32</v>
      </c>
      <c r="L244">
        <v>1</v>
      </c>
      <c r="M244" t="s">
        <v>33</v>
      </c>
      <c r="N244">
        <v>16</v>
      </c>
      <c r="O244" t="s">
        <v>34</v>
      </c>
      <c r="P244">
        <v>17</v>
      </c>
      <c r="Q244" t="s">
        <v>35</v>
      </c>
      <c r="R244">
        <v>13</v>
      </c>
      <c r="S244" t="s">
        <v>36</v>
      </c>
      <c r="T244">
        <v>10</v>
      </c>
      <c r="U244" t="s">
        <v>37</v>
      </c>
      <c r="V244">
        <v>25</v>
      </c>
      <c r="W244" t="s">
        <v>38</v>
      </c>
      <c r="X244">
        <v>17</v>
      </c>
      <c r="Y244" t="s">
        <v>39</v>
      </c>
      <c r="Z244">
        <v>21</v>
      </c>
      <c r="AA244" t="s">
        <v>40</v>
      </c>
      <c r="AB244">
        <v>5</v>
      </c>
      <c r="AC244" t="s">
        <v>41</v>
      </c>
      <c r="AD244">
        <v>17</v>
      </c>
      <c r="AE244" t="s">
        <v>42</v>
      </c>
      <c r="AF244">
        <v>11</v>
      </c>
      <c r="AG244" t="s">
        <v>43</v>
      </c>
      <c r="AH244">
        <v>9</v>
      </c>
      <c r="AI244" t="s">
        <v>44</v>
      </c>
      <c r="AJ244">
        <v>13</v>
      </c>
      <c r="AK244" t="s">
        <v>45</v>
      </c>
      <c r="AL244">
        <v>20</v>
      </c>
      <c r="AM244" t="s">
        <v>46</v>
      </c>
      <c r="AN244">
        <v>14</v>
      </c>
      <c r="AO244" t="s">
        <v>47</v>
      </c>
      <c r="AP244">
        <v>5</v>
      </c>
      <c r="AQ244" t="s">
        <v>48</v>
      </c>
      <c r="AT244">
        <v>16</v>
      </c>
      <c r="AU244" t="s">
        <v>50</v>
      </c>
      <c r="AV244">
        <v>2</v>
      </c>
      <c r="AW244" t="s">
        <v>51</v>
      </c>
      <c r="AX244">
        <v>25</v>
      </c>
      <c r="AY244" t="s">
        <v>52</v>
      </c>
      <c r="AZ244">
        <v>5</v>
      </c>
      <c r="BA244" t="s">
        <v>53</v>
      </c>
      <c r="BB244">
        <v>9</v>
      </c>
      <c r="BC244" t="s">
        <v>54</v>
      </c>
      <c r="BD244">
        <v>19</v>
      </c>
      <c r="BE244" t="s">
        <v>55</v>
      </c>
      <c r="BF244">
        <v>4</v>
      </c>
      <c r="BG244" t="s">
        <v>56</v>
      </c>
      <c r="BH244">
        <v>3</v>
      </c>
      <c r="BI244" t="s">
        <v>57</v>
      </c>
      <c r="BL244">
        <v>8</v>
      </c>
      <c r="BM244" t="s">
        <v>59</v>
      </c>
      <c r="BN244">
        <v>20</v>
      </c>
      <c r="BO244" t="s">
        <v>60</v>
      </c>
      <c r="BP244">
        <v>5</v>
      </c>
      <c r="BQ244" t="s">
        <v>61</v>
      </c>
      <c r="BR244">
        <v>4</v>
      </c>
      <c r="BS244" t="s">
        <v>62</v>
      </c>
      <c r="BT244">
        <v>16</v>
      </c>
      <c r="BU244" t="s">
        <v>63</v>
      </c>
      <c r="BV244">
        <v>25</v>
      </c>
      <c r="BW244" t="s">
        <v>64</v>
      </c>
      <c r="BX244">
        <v>76</v>
      </c>
      <c r="BY244" t="s">
        <v>65</v>
      </c>
      <c r="BZ244">
        <v>46</v>
      </c>
      <c r="CA244" t="s">
        <v>66</v>
      </c>
      <c r="CB244">
        <v>29</v>
      </c>
      <c r="CC244" t="s">
        <v>67</v>
      </c>
      <c r="CD244">
        <v>66</v>
      </c>
      <c r="CE244" t="s">
        <v>68</v>
      </c>
      <c r="CF244">
        <v>53</v>
      </c>
      <c r="CG244" t="s">
        <v>69</v>
      </c>
      <c r="CH244">
        <v>55</v>
      </c>
      <c r="CI244" t="s">
        <v>70</v>
      </c>
      <c r="CJ244">
        <v>55</v>
      </c>
      <c r="CK244" t="s">
        <v>71</v>
      </c>
      <c r="CL244">
        <v>49</v>
      </c>
      <c r="CM244" t="s">
        <v>72</v>
      </c>
      <c r="CN244">
        <v>69</v>
      </c>
      <c r="CO244" t="s">
        <v>73</v>
      </c>
      <c r="CP244">
        <v>37</v>
      </c>
      <c r="CQ244" t="s">
        <v>74</v>
      </c>
      <c r="CR244">
        <v>53</v>
      </c>
      <c r="CS244" t="s">
        <v>75</v>
      </c>
      <c r="CT244">
        <v>59</v>
      </c>
      <c r="CU244" t="s">
        <v>76</v>
      </c>
      <c r="CV244">
        <v>57</v>
      </c>
      <c r="CW244" t="s">
        <v>77</v>
      </c>
      <c r="CX244">
        <v>54</v>
      </c>
      <c r="CY244" t="s">
        <v>78</v>
      </c>
      <c r="CZ244">
        <v>43</v>
      </c>
      <c r="DA244" t="s">
        <v>79</v>
      </c>
      <c r="DD244">
        <v>70</v>
      </c>
      <c r="DE244" t="s">
        <v>81</v>
      </c>
      <c r="DF244">
        <v>55</v>
      </c>
      <c r="DG244" t="s">
        <v>82</v>
      </c>
      <c r="DH244">
        <v>35</v>
      </c>
      <c r="DI244" t="s">
        <v>83</v>
      </c>
      <c r="DJ244">
        <v>50</v>
      </c>
      <c r="DK244" t="s">
        <v>84</v>
      </c>
      <c r="DL244">
        <v>68</v>
      </c>
      <c r="DM244" t="s">
        <v>85</v>
      </c>
      <c r="DN244">
        <v>57</v>
      </c>
      <c r="DO244" t="s">
        <v>86</v>
      </c>
      <c r="DP244">
        <v>64</v>
      </c>
      <c r="DQ244" t="s">
        <v>87</v>
      </c>
      <c r="DR244">
        <v>64</v>
      </c>
      <c r="DS244" t="s">
        <v>88</v>
      </c>
      <c r="DT244">
        <v>70</v>
      </c>
      <c r="DU244" t="s">
        <v>89</v>
      </c>
      <c r="DV244">
        <v>51</v>
      </c>
      <c r="DW244" t="s">
        <v>90</v>
      </c>
      <c r="DX244">
        <v>58</v>
      </c>
      <c r="DY244" t="s">
        <v>91</v>
      </c>
      <c r="DZ244">
        <v>28</v>
      </c>
      <c r="EA244" t="s">
        <v>92</v>
      </c>
      <c r="EB244">
        <v>69</v>
      </c>
      <c r="EC244" t="s">
        <v>93</v>
      </c>
      <c r="ED244">
        <v>76</v>
      </c>
      <c r="EE244" t="s">
        <v>94</v>
      </c>
      <c r="EF244">
        <v>58</v>
      </c>
      <c r="EG244" t="s">
        <v>95</v>
      </c>
      <c r="QY244">
        <f t="shared" si="98"/>
        <v>27</v>
      </c>
      <c r="QZ244">
        <f t="shared" si="99"/>
        <v>2018</v>
      </c>
      <c r="RA244" s="2">
        <f t="shared" si="100"/>
        <v>43282</v>
      </c>
      <c r="RB244" s="1">
        <f t="shared" si="101"/>
        <v>71</v>
      </c>
      <c r="RC244" s="1">
        <f t="shared" si="79"/>
        <v>63</v>
      </c>
      <c r="RD244" s="1">
        <f t="shared" si="80"/>
        <v>78</v>
      </c>
      <c r="RE244" s="1">
        <f t="shared" si="81"/>
        <v>72</v>
      </c>
      <c r="RF244" s="1">
        <f t="shared" si="82"/>
        <v>76</v>
      </c>
      <c r="RG244" s="23">
        <f t="shared" si="83"/>
        <v>54</v>
      </c>
      <c r="RH244" s="1">
        <f t="shared" si="84"/>
        <v>86</v>
      </c>
      <c r="RI244" s="1">
        <f t="shared" si="85"/>
        <v>48</v>
      </c>
      <c r="RJ244" s="1">
        <f t="shared" si="86"/>
        <v>72</v>
      </c>
      <c r="RK244" s="1">
        <f t="shared" si="87"/>
        <v>77</v>
      </c>
      <c r="RL244" s="1">
        <f t="shared" si="88"/>
        <v>48</v>
      </c>
      <c r="RM244" s="1">
        <f t="shared" si="89"/>
        <v>86</v>
      </c>
      <c r="RN244" s="1">
        <f t="shared" si="90"/>
        <v>55</v>
      </c>
      <c r="RO244" s="1">
        <f t="shared" si="91"/>
        <v>77</v>
      </c>
      <c r="RP244" s="1">
        <f t="shared" si="92"/>
        <v>76</v>
      </c>
      <c r="RQ244" s="1">
        <f t="shared" si="93"/>
        <v>59</v>
      </c>
      <c r="RR244" s="1">
        <f t="shared" si="94"/>
        <v>78</v>
      </c>
      <c r="RS244" s="1">
        <f t="shared" si="78"/>
        <v>68</v>
      </c>
      <c r="RT244" s="1">
        <f t="shared" si="95"/>
        <v>83</v>
      </c>
    </row>
    <row r="245" spans="1:488" x14ac:dyDescent="0.25">
      <c r="A245">
        <f t="shared" si="96"/>
        <v>26</v>
      </c>
      <c r="B245">
        <f t="shared" si="97"/>
        <v>2018</v>
      </c>
      <c r="C245" s="2">
        <v>43275</v>
      </c>
      <c r="D245">
        <v>15</v>
      </c>
      <c r="E245" t="s">
        <v>29</v>
      </c>
      <c r="F245">
        <v>58</v>
      </c>
      <c r="G245" t="s">
        <v>30</v>
      </c>
      <c r="H245">
        <v>22</v>
      </c>
      <c r="I245" t="s">
        <v>31</v>
      </c>
      <c r="J245">
        <v>4</v>
      </c>
      <c r="K245" t="s">
        <v>32</v>
      </c>
      <c r="L245">
        <v>1</v>
      </c>
      <c r="M245" t="s">
        <v>33</v>
      </c>
      <c r="N245">
        <v>15</v>
      </c>
      <c r="O245" t="s">
        <v>34</v>
      </c>
      <c r="P245">
        <v>20</v>
      </c>
      <c r="Q245" t="s">
        <v>35</v>
      </c>
      <c r="R245">
        <v>14</v>
      </c>
      <c r="S245" t="s">
        <v>36</v>
      </c>
      <c r="T245">
        <v>7</v>
      </c>
      <c r="U245" t="s">
        <v>37</v>
      </c>
      <c r="V245">
        <v>22</v>
      </c>
      <c r="W245" t="s">
        <v>38</v>
      </c>
      <c r="X245">
        <v>16</v>
      </c>
      <c r="Y245" t="s">
        <v>39</v>
      </c>
      <c r="Z245">
        <v>20</v>
      </c>
      <c r="AA245" t="s">
        <v>40</v>
      </c>
      <c r="AB245">
        <v>5</v>
      </c>
      <c r="AC245" t="s">
        <v>41</v>
      </c>
      <c r="AD245">
        <v>14</v>
      </c>
      <c r="AE245" t="s">
        <v>42</v>
      </c>
      <c r="AF245">
        <v>13</v>
      </c>
      <c r="AG245" t="s">
        <v>43</v>
      </c>
      <c r="AJ245">
        <v>16</v>
      </c>
      <c r="AK245" t="s">
        <v>45</v>
      </c>
      <c r="AL245">
        <v>20</v>
      </c>
      <c r="AM245" t="s">
        <v>46</v>
      </c>
      <c r="AN245">
        <v>15</v>
      </c>
      <c r="AO245" t="s">
        <v>47</v>
      </c>
      <c r="AP245">
        <v>4</v>
      </c>
      <c r="AQ245" t="s">
        <v>48</v>
      </c>
      <c r="AT245">
        <v>14</v>
      </c>
      <c r="AU245" t="s">
        <v>50</v>
      </c>
      <c r="AX245">
        <v>21</v>
      </c>
      <c r="AY245" t="s">
        <v>52</v>
      </c>
      <c r="AZ245">
        <v>7</v>
      </c>
      <c r="BA245" t="s">
        <v>53</v>
      </c>
      <c r="BB245">
        <v>10</v>
      </c>
      <c r="BC245" t="s">
        <v>54</v>
      </c>
      <c r="BD245">
        <v>20</v>
      </c>
      <c r="BE245" t="s">
        <v>55</v>
      </c>
      <c r="BF245">
        <v>10</v>
      </c>
      <c r="BG245" t="s">
        <v>56</v>
      </c>
      <c r="BH245">
        <v>2</v>
      </c>
      <c r="BI245" t="s">
        <v>57</v>
      </c>
      <c r="BL245">
        <v>7</v>
      </c>
      <c r="BM245" t="s">
        <v>59</v>
      </c>
      <c r="BN245">
        <v>16</v>
      </c>
      <c r="BO245" t="s">
        <v>60</v>
      </c>
      <c r="BP245">
        <v>10</v>
      </c>
      <c r="BQ245" t="s">
        <v>61</v>
      </c>
      <c r="BR245">
        <v>7</v>
      </c>
      <c r="BS245" t="s">
        <v>62</v>
      </c>
      <c r="BT245">
        <v>16</v>
      </c>
      <c r="BU245" t="s">
        <v>63</v>
      </c>
      <c r="BV245">
        <v>28</v>
      </c>
      <c r="BW245" t="s">
        <v>64</v>
      </c>
      <c r="BX245">
        <v>78</v>
      </c>
      <c r="BY245" t="s">
        <v>65</v>
      </c>
      <c r="BZ245">
        <v>47</v>
      </c>
      <c r="CA245" t="s">
        <v>66</v>
      </c>
      <c r="CB245">
        <v>40</v>
      </c>
      <c r="CC245" t="s">
        <v>67</v>
      </c>
      <c r="CD245">
        <v>60</v>
      </c>
      <c r="CE245" t="s">
        <v>68</v>
      </c>
      <c r="CF245">
        <v>56</v>
      </c>
      <c r="CG245" t="s">
        <v>69</v>
      </c>
      <c r="CH245">
        <v>55</v>
      </c>
      <c r="CI245" t="s">
        <v>70</v>
      </c>
      <c r="CJ245">
        <v>59</v>
      </c>
      <c r="CK245" t="s">
        <v>71</v>
      </c>
      <c r="CL245">
        <v>47</v>
      </c>
      <c r="CM245" t="s">
        <v>72</v>
      </c>
      <c r="CN245">
        <v>72</v>
      </c>
      <c r="CO245" t="s">
        <v>73</v>
      </c>
      <c r="CP245">
        <v>42</v>
      </c>
      <c r="CQ245" t="s">
        <v>74</v>
      </c>
      <c r="CR245">
        <v>44</v>
      </c>
      <c r="CS245" t="s">
        <v>75</v>
      </c>
      <c r="CT245">
        <v>58</v>
      </c>
      <c r="CU245" t="s">
        <v>76</v>
      </c>
      <c r="CV245">
        <v>59</v>
      </c>
      <c r="CW245" t="s">
        <v>77</v>
      </c>
      <c r="CX245">
        <v>56</v>
      </c>
      <c r="CY245" t="s">
        <v>78</v>
      </c>
      <c r="CZ245">
        <v>41</v>
      </c>
      <c r="DA245" t="s">
        <v>79</v>
      </c>
      <c r="DD245">
        <v>71</v>
      </c>
      <c r="DE245" t="s">
        <v>81</v>
      </c>
      <c r="DH245">
        <v>41</v>
      </c>
      <c r="DI245" t="s">
        <v>83</v>
      </c>
      <c r="DJ245">
        <v>47</v>
      </c>
      <c r="DK245" t="s">
        <v>84</v>
      </c>
      <c r="DL245">
        <v>70</v>
      </c>
      <c r="DM245" t="s">
        <v>85</v>
      </c>
      <c r="DN245">
        <v>57</v>
      </c>
      <c r="DO245" t="s">
        <v>86</v>
      </c>
      <c r="DP245">
        <v>42</v>
      </c>
      <c r="DQ245" t="s">
        <v>87</v>
      </c>
      <c r="DR245">
        <v>66</v>
      </c>
      <c r="DS245" t="s">
        <v>88</v>
      </c>
      <c r="DT245">
        <v>70</v>
      </c>
      <c r="DU245" t="s">
        <v>89</v>
      </c>
      <c r="DV245">
        <v>58</v>
      </c>
      <c r="DW245" t="s">
        <v>90</v>
      </c>
      <c r="DX245">
        <v>66</v>
      </c>
      <c r="DY245" t="s">
        <v>91</v>
      </c>
      <c r="DZ245">
        <v>34</v>
      </c>
      <c r="EA245" t="s">
        <v>92</v>
      </c>
      <c r="EB245">
        <v>66</v>
      </c>
      <c r="EC245" t="s">
        <v>93</v>
      </c>
      <c r="ED245">
        <v>76</v>
      </c>
      <c r="EE245" t="s">
        <v>94</v>
      </c>
      <c r="EF245">
        <v>56</v>
      </c>
      <c r="EG245" t="s">
        <v>95</v>
      </c>
      <c r="QY245">
        <f t="shared" si="98"/>
        <v>26</v>
      </c>
      <c r="QZ245">
        <f t="shared" si="99"/>
        <v>2018</v>
      </c>
      <c r="RA245" s="2">
        <f t="shared" si="100"/>
        <v>43275</v>
      </c>
      <c r="RB245" s="1">
        <f t="shared" si="101"/>
        <v>73</v>
      </c>
      <c r="RC245" s="1">
        <f t="shared" si="79"/>
        <v>67</v>
      </c>
      <c r="RD245" s="1">
        <f t="shared" si="80"/>
        <v>78</v>
      </c>
      <c r="RE245" s="1">
        <f t="shared" si="81"/>
        <v>71</v>
      </c>
      <c r="RF245" s="1">
        <f t="shared" si="82"/>
        <v>79</v>
      </c>
      <c r="RG245" s="23">
        <f t="shared" si="83"/>
        <v>52</v>
      </c>
      <c r="RH245" s="1">
        <f t="shared" si="84"/>
        <v>86</v>
      </c>
      <c r="RI245" s="1">
        <f t="shared" si="85"/>
        <v>55</v>
      </c>
      <c r="RJ245" s="1">
        <f t="shared" si="86"/>
        <v>74</v>
      </c>
      <c r="RK245" s="1">
        <f t="shared" si="87"/>
        <v>79</v>
      </c>
      <c r="RL245" s="1">
        <f t="shared" si="88"/>
        <v>45</v>
      </c>
      <c r="RM245" s="1">
        <f t="shared" si="89"/>
        <v>85</v>
      </c>
      <c r="RN245" s="1">
        <f t="shared" si="90"/>
        <v>54</v>
      </c>
      <c r="RO245" s="1">
        <f t="shared" si="91"/>
        <v>80</v>
      </c>
      <c r="RP245" s="1">
        <f t="shared" si="92"/>
        <v>77</v>
      </c>
      <c r="RQ245" s="1">
        <f t="shared" si="93"/>
        <v>65</v>
      </c>
      <c r="RR245" s="1">
        <f t="shared" si="94"/>
        <v>82</v>
      </c>
      <c r="RS245" s="1">
        <f t="shared" si="78"/>
        <v>71</v>
      </c>
      <c r="RT245" s="1">
        <f t="shared" si="95"/>
        <v>84</v>
      </c>
    </row>
    <row r="246" spans="1:488" x14ac:dyDescent="0.25">
      <c r="A246">
        <f t="shared" si="96"/>
        <v>25</v>
      </c>
      <c r="B246">
        <f t="shared" si="97"/>
        <v>2018</v>
      </c>
      <c r="C246" s="2">
        <v>43268</v>
      </c>
      <c r="D246">
        <v>15</v>
      </c>
      <c r="E246" t="s">
        <v>29</v>
      </c>
      <c r="F246">
        <v>58</v>
      </c>
      <c r="G246" t="s">
        <v>30</v>
      </c>
      <c r="H246">
        <v>22</v>
      </c>
      <c r="I246" t="s">
        <v>31</v>
      </c>
      <c r="J246">
        <v>4</v>
      </c>
      <c r="K246" t="s">
        <v>32</v>
      </c>
      <c r="L246">
        <v>1</v>
      </c>
      <c r="M246" t="s">
        <v>33</v>
      </c>
      <c r="N246">
        <v>16</v>
      </c>
      <c r="O246" t="s">
        <v>34</v>
      </c>
      <c r="P246">
        <v>16</v>
      </c>
      <c r="Q246" t="s">
        <v>35</v>
      </c>
      <c r="V246">
        <v>23</v>
      </c>
      <c r="W246" t="s">
        <v>38</v>
      </c>
      <c r="X246">
        <v>17</v>
      </c>
      <c r="Y246" t="s">
        <v>39</v>
      </c>
      <c r="Z246">
        <v>21</v>
      </c>
      <c r="AA246" t="s">
        <v>40</v>
      </c>
      <c r="AB246">
        <v>5</v>
      </c>
      <c r="AC246" t="s">
        <v>41</v>
      </c>
      <c r="AD246">
        <v>14</v>
      </c>
      <c r="AE246" t="s">
        <v>42</v>
      </c>
      <c r="AF246">
        <v>11</v>
      </c>
      <c r="AG246" t="s">
        <v>43</v>
      </c>
      <c r="AJ246">
        <v>15</v>
      </c>
      <c r="AK246" t="s">
        <v>45</v>
      </c>
      <c r="AL246">
        <v>24</v>
      </c>
      <c r="AM246" t="s">
        <v>46</v>
      </c>
      <c r="AN246">
        <v>15</v>
      </c>
      <c r="AO246" t="s">
        <v>47</v>
      </c>
      <c r="AP246">
        <v>5</v>
      </c>
      <c r="AQ246" t="s">
        <v>48</v>
      </c>
      <c r="AT246">
        <v>8</v>
      </c>
      <c r="AU246" t="s">
        <v>50</v>
      </c>
      <c r="AX246">
        <v>19</v>
      </c>
      <c r="AY246" t="s">
        <v>52</v>
      </c>
      <c r="AZ246">
        <v>4</v>
      </c>
      <c r="BA246" t="s">
        <v>53</v>
      </c>
      <c r="BB246">
        <v>6</v>
      </c>
      <c r="BC246" t="s">
        <v>54</v>
      </c>
      <c r="BD246">
        <v>21</v>
      </c>
      <c r="BE246" t="s">
        <v>55</v>
      </c>
      <c r="BF246">
        <v>7</v>
      </c>
      <c r="BG246" t="s">
        <v>56</v>
      </c>
      <c r="BH246">
        <v>2</v>
      </c>
      <c r="BI246" t="s">
        <v>57</v>
      </c>
      <c r="BJ246">
        <v>2</v>
      </c>
      <c r="BK246" t="s">
        <v>58</v>
      </c>
      <c r="BL246">
        <v>7</v>
      </c>
      <c r="BM246" t="s">
        <v>59</v>
      </c>
      <c r="BN246">
        <v>12</v>
      </c>
      <c r="BO246" t="s">
        <v>60</v>
      </c>
      <c r="BP246">
        <v>2</v>
      </c>
      <c r="BQ246" t="s">
        <v>61</v>
      </c>
      <c r="BR246">
        <v>7</v>
      </c>
      <c r="BS246" t="s">
        <v>62</v>
      </c>
      <c r="BV246">
        <v>27</v>
      </c>
      <c r="BW246" t="s">
        <v>64</v>
      </c>
      <c r="BX246">
        <v>73</v>
      </c>
      <c r="BY246" t="s">
        <v>65</v>
      </c>
      <c r="BZ246">
        <v>51</v>
      </c>
      <c r="CA246" t="s">
        <v>66</v>
      </c>
      <c r="CF246">
        <v>54</v>
      </c>
      <c r="CG246" t="s">
        <v>69</v>
      </c>
      <c r="CH246">
        <v>57</v>
      </c>
      <c r="CI246" t="s">
        <v>70</v>
      </c>
      <c r="CJ246">
        <v>59</v>
      </c>
      <c r="CK246" t="s">
        <v>71</v>
      </c>
      <c r="CL246">
        <v>51</v>
      </c>
      <c r="CM246" t="s">
        <v>72</v>
      </c>
      <c r="CN246">
        <v>72</v>
      </c>
      <c r="CO246" t="s">
        <v>73</v>
      </c>
      <c r="CP246">
        <v>43</v>
      </c>
      <c r="CQ246" t="s">
        <v>74</v>
      </c>
      <c r="CT246">
        <v>53</v>
      </c>
      <c r="CU246" t="s">
        <v>76</v>
      </c>
      <c r="CV246">
        <v>59</v>
      </c>
      <c r="CW246" t="s">
        <v>77</v>
      </c>
      <c r="CX246">
        <v>60</v>
      </c>
      <c r="CY246" t="s">
        <v>78</v>
      </c>
      <c r="CZ246">
        <v>39</v>
      </c>
      <c r="DA246" t="s">
        <v>79</v>
      </c>
      <c r="DD246">
        <v>74</v>
      </c>
      <c r="DE246" t="s">
        <v>81</v>
      </c>
      <c r="DH246">
        <v>48</v>
      </c>
      <c r="DI246" t="s">
        <v>83</v>
      </c>
      <c r="DJ246">
        <v>52</v>
      </c>
      <c r="DK246" t="s">
        <v>84</v>
      </c>
      <c r="DL246">
        <v>76</v>
      </c>
      <c r="DM246" t="s">
        <v>85</v>
      </c>
      <c r="DN246">
        <v>60</v>
      </c>
      <c r="DO246" t="s">
        <v>86</v>
      </c>
      <c r="DP246">
        <v>52</v>
      </c>
      <c r="DQ246" t="s">
        <v>87</v>
      </c>
      <c r="DR246">
        <v>70</v>
      </c>
      <c r="DS246" t="s">
        <v>88</v>
      </c>
      <c r="DT246">
        <v>73</v>
      </c>
      <c r="DU246" t="s">
        <v>89</v>
      </c>
      <c r="DV246">
        <v>54</v>
      </c>
      <c r="DW246" t="s">
        <v>90</v>
      </c>
      <c r="DX246">
        <v>64</v>
      </c>
      <c r="DY246" t="s">
        <v>91</v>
      </c>
      <c r="DZ246">
        <v>36</v>
      </c>
      <c r="EA246" t="s">
        <v>92</v>
      </c>
      <c r="EB246">
        <v>69</v>
      </c>
      <c r="EC246" t="s">
        <v>93</v>
      </c>
      <c r="EF246">
        <v>60</v>
      </c>
      <c r="EG246" t="s">
        <v>95</v>
      </c>
      <c r="QY246">
        <f t="shared" si="98"/>
        <v>25</v>
      </c>
      <c r="QZ246">
        <f t="shared" si="99"/>
        <v>2018</v>
      </c>
      <c r="RA246" s="2">
        <f t="shared" si="100"/>
        <v>43268</v>
      </c>
      <c r="RB246" s="1">
        <f t="shared" si="101"/>
        <v>73</v>
      </c>
      <c r="RC246" s="1">
        <f t="shared" si="79"/>
        <v>67</v>
      </c>
      <c r="RD246" s="1">
        <f t="shared" si="80"/>
        <v>77</v>
      </c>
      <c r="RE246" s="1">
        <f t="shared" si="81"/>
        <v>74</v>
      </c>
      <c r="RF246" s="1">
        <f t="shared" si="82"/>
        <v>80</v>
      </c>
      <c r="RG246" s="23">
        <f t="shared" si="83"/>
        <v>56</v>
      </c>
      <c r="RH246" s="1">
        <f t="shared" si="84"/>
        <v>86</v>
      </c>
      <c r="RI246" s="1">
        <f t="shared" si="85"/>
        <v>54</v>
      </c>
      <c r="RJ246" s="1">
        <f t="shared" si="86"/>
        <v>68</v>
      </c>
      <c r="RK246" s="1">
        <f t="shared" si="87"/>
        <v>83</v>
      </c>
      <c r="RL246" s="1">
        <f t="shared" si="88"/>
        <v>44</v>
      </c>
      <c r="RM246" s="1">
        <f t="shared" si="89"/>
        <v>82</v>
      </c>
      <c r="RN246" s="1">
        <f t="shared" si="90"/>
        <v>56</v>
      </c>
      <c r="RO246" s="1">
        <f t="shared" si="91"/>
        <v>82</v>
      </c>
      <c r="RP246" s="1">
        <f t="shared" si="92"/>
        <v>81</v>
      </c>
      <c r="RQ246" s="1">
        <f t="shared" si="93"/>
        <v>61</v>
      </c>
      <c r="RR246" s="1">
        <f t="shared" si="94"/>
        <v>76</v>
      </c>
      <c r="RS246" s="1">
        <f t="shared" si="78"/>
        <v>75</v>
      </c>
      <c r="RT246" s="1">
        <f t="shared" si="95"/>
        <v>87</v>
      </c>
    </row>
    <row r="247" spans="1:488" x14ac:dyDescent="0.25">
      <c r="A247">
        <f t="shared" si="96"/>
        <v>24</v>
      </c>
      <c r="B247">
        <f t="shared" si="97"/>
        <v>2018</v>
      </c>
      <c r="C247" s="2">
        <v>43261</v>
      </c>
      <c r="D247">
        <v>14</v>
      </c>
      <c r="E247" t="s">
        <v>29</v>
      </c>
      <c r="F247">
        <v>60</v>
      </c>
      <c r="G247" t="s">
        <v>30</v>
      </c>
      <c r="H247">
        <v>22</v>
      </c>
      <c r="I247" t="s">
        <v>31</v>
      </c>
      <c r="J247">
        <v>3</v>
      </c>
      <c r="K247" t="s">
        <v>32</v>
      </c>
      <c r="L247">
        <v>1</v>
      </c>
      <c r="M247" t="s">
        <v>33</v>
      </c>
      <c r="N247">
        <v>10</v>
      </c>
      <c r="O247" t="s">
        <v>34</v>
      </c>
      <c r="P247">
        <v>14</v>
      </c>
      <c r="Q247" t="s">
        <v>35</v>
      </c>
      <c r="V247">
        <v>21</v>
      </c>
      <c r="W247" t="s">
        <v>38</v>
      </c>
      <c r="X247">
        <v>14</v>
      </c>
      <c r="Y247" t="s">
        <v>39</v>
      </c>
      <c r="Z247">
        <v>17</v>
      </c>
      <c r="AA247" t="s">
        <v>40</v>
      </c>
      <c r="AB247">
        <v>5</v>
      </c>
      <c r="AC247" t="s">
        <v>41</v>
      </c>
      <c r="AD247">
        <v>17</v>
      </c>
      <c r="AE247" t="s">
        <v>42</v>
      </c>
      <c r="AF247">
        <v>7</v>
      </c>
      <c r="AG247" t="s">
        <v>43</v>
      </c>
      <c r="AJ247">
        <v>15</v>
      </c>
      <c r="AK247" t="s">
        <v>45</v>
      </c>
      <c r="AL247">
        <v>23</v>
      </c>
      <c r="AM247" t="s">
        <v>46</v>
      </c>
      <c r="AN247">
        <v>11</v>
      </c>
      <c r="AO247" t="s">
        <v>47</v>
      </c>
      <c r="AP247">
        <v>3</v>
      </c>
      <c r="AQ247" t="s">
        <v>48</v>
      </c>
      <c r="AT247">
        <v>9</v>
      </c>
      <c r="AU247" t="s">
        <v>50</v>
      </c>
      <c r="AZ247">
        <v>4</v>
      </c>
      <c r="BA247" t="s">
        <v>53</v>
      </c>
      <c r="BB247">
        <v>6</v>
      </c>
      <c r="BC247" t="s">
        <v>54</v>
      </c>
      <c r="BD247">
        <v>23</v>
      </c>
      <c r="BE247" t="s">
        <v>55</v>
      </c>
      <c r="BF247">
        <v>5</v>
      </c>
      <c r="BG247" t="s">
        <v>56</v>
      </c>
      <c r="BH247">
        <v>15</v>
      </c>
      <c r="BI247" t="s">
        <v>57</v>
      </c>
      <c r="BL247">
        <v>7</v>
      </c>
      <c r="BM247" t="s">
        <v>59</v>
      </c>
      <c r="BN247">
        <v>18</v>
      </c>
      <c r="BO247" t="s">
        <v>60</v>
      </c>
      <c r="BP247">
        <v>2</v>
      </c>
      <c r="BQ247" t="s">
        <v>61</v>
      </c>
      <c r="BV247">
        <v>22</v>
      </c>
      <c r="BW247" t="s">
        <v>64</v>
      </c>
      <c r="BX247">
        <v>85</v>
      </c>
      <c r="BY247" t="s">
        <v>65</v>
      </c>
      <c r="BZ247">
        <v>53</v>
      </c>
      <c r="CA247" t="s">
        <v>66</v>
      </c>
      <c r="CF247">
        <v>62</v>
      </c>
      <c r="CG247" t="s">
        <v>69</v>
      </c>
      <c r="CH247">
        <v>59</v>
      </c>
      <c r="CI247" t="s">
        <v>70</v>
      </c>
      <c r="CJ247">
        <v>61</v>
      </c>
      <c r="CK247" t="s">
        <v>71</v>
      </c>
      <c r="CL247">
        <v>51</v>
      </c>
      <c r="CM247" t="s">
        <v>72</v>
      </c>
      <c r="CN247">
        <v>67</v>
      </c>
      <c r="CO247" t="s">
        <v>73</v>
      </c>
      <c r="CP247">
        <v>53</v>
      </c>
      <c r="CQ247" t="s">
        <v>74</v>
      </c>
      <c r="CT247">
        <v>56</v>
      </c>
      <c r="CU247" t="s">
        <v>76</v>
      </c>
      <c r="CV247">
        <v>63</v>
      </c>
      <c r="CW247" t="s">
        <v>77</v>
      </c>
      <c r="CX247">
        <v>66</v>
      </c>
      <c r="CY247" t="s">
        <v>78</v>
      </c>
      <c r="CZ247">
        <v>45</v>
      </c>
      <c r="DA247" t="s">
        <v>79</v>
      </c>
      <c r="DD247">
        <v>78</v>
      </c>
      <c r="DE247" t="s">
        <v>81</v>
      </c>
      <c r="DJ247">
        <v>56</v>
      </c>
      <c r="DK247" t="s">
        <v>84</v>
      </c>
      <c r="DL247">
        <v>73</v>
      </c>
      <c r="DM247" t="s">
        <v>85</v>
      </c>
      <c r="DN247">
        <v>62</v>
      </c>
      <c r="DO247" t="s">
        <v>86</v>
      </c>
      <c r="DP247">
        <v>55</v>
      </c>
      <c r="DQ247" t="s">
        <v>87</v>
      </c>
      <c r="DR247">
        <v>58</v>
      </c>
      <c r="DS247" t="s">
        <v>88</v>
      </c>
      <c r="DV247">
        <v>53</v>
      </c>
      <c r="DW247" t="s">
        <v>90</v>
      </c>
      <c r="DX247">
        <v>63</v>
      </c>
      <c r="DY247" t="s">
        <v>91</v>
      </c>
      <c r="DZ247">
        <v>42</v>
      </c>
      <c r="EA247" t="s">
        <v>92</v>
      </c>
      <c r="EF247">
        <v>67</v>
      </c>
      <c r="EG247" t="s">
        <v>95</v>
      </c>
      <c r="QY247">
        <f t="shared" si="98"/>
        <v>24</v>
      </c>
      <c r="QZ247">
        <f t="shared" si="99"/>
        <v>2018</v>
      </c>
      <c r="RA247" s="2">
        <f t="shared" si="100"/>
        <v>43261</v>
      </c>
      <c r="RB247" s="1">
        <f t="shared" si="101"/>
        <v>74</v>
      </c>
      <c r="RC247" s="1">
        <f t="shared" si="79"/>
        <v>67</v>
      </c>
      <c r="RD247" s="1">
        <f t="shared" si="80"/>
        <v>83</v>
      </c>
      <c r="RE247" s="1">
        <f t="shared" si="81"/>
        <v>73</v>
      </c>
      <c r="RF247" s="1">
        <f t="shared" si="82"/>
        <v>78</v>
      </c>
      <c r="RG247" s="23">
        <f t="shared" si="83"/>
        <v>56</v>
      </c>
      <c r="RH247" s="1">
        <f t="shared" si="84"/>
        <v>84</v>
      </c>
      <c r="RI247" s="1">
        <f t="shared" si="85"/>
        <v>60</v>
      </c>
      <c r="RJ247" s="1">
        <f t="shared" si="86"/>
        <v>71</v>
      </c>
      <c r="RK247" s="1">
        <f t="shared" si="87"/>
        <v>86</v>
      </c>
      <c r="RL247" s="1">
        <f t="shared" si="88"/>
        <v>48</v>
      </c>
      <c r="RM247" s="1">
        <f t="shared" si="89"/>
        <v>87</v>
      </c>
      <c r="RN247" s="1">
        <f t="shared" si="90"/>
        <v>60</v>
      </c>
      <c r="RO247" s="1">
        <f t="shared" si="91"/>
        <v>79</v>
      </c>
      <c r="RP247" s="1">
        <f t="shared" si="92"/>
        <v>85</v>
      </c>
      <c r="RQ247" s="1">
        <f t="shared" si="93"/>
        <v>60</v>
      </c>
      <c r="RR247" s="1">
        <f t="shared" si="94"/>
        <v>81</v>
      </c>
      <c r="RS247" s="1">
        <f t="shared" si="78"/>
        <v>77</v>
      </c>
      <c r="RT247" s="1">
        <f t="shared" si="95"/>
        <v>89</v>
      </c>
    </row>
    <row r="248" spans="1:488" x14ac:dyDescent="0.25">
      <c r="A248">
        <f t="shared" si="96"/>
        <v>23</v>
      </c>
      <c r="B248">
        <f t="shared" si="97"/>
        <v>2018</v>
      </c>
      <c r="C248" s="2">
        <v>43254</v>
      </c>
      <c r="D248">
        <v>14</v>
      </c>
      <c r="E248" t="s">
        <v>29</v>
      </c>
      <c r="F248">
        <v>61</v>
      </c>
      <c r="G248" t="s">
        <v>30</v>
      </c>
      <c r="H248">
        <v>21</v>
      </c>
      <c r="I248" t="s">
        <v>31</v>
      </c>
      <c r="J248">
        <v>3</v>
      </c>
      <c r="K248" t="s">
        <v>32</v>
      </c>
      <c r="L248">
        <v>1</v>
      </c>
      <c r="M248" t="s">
        <v>33</v>
      </c>
      <c r="P248">
        <v>15</v>
      </c>
      <c r="Q248" t="s">
        <v>35</v>
      </c>
      <c r="V248">
        <v>19</v>
      </c>
      <c r="W248" t="s">
        <v>38</v>
      </c>
      <c r="X248">
        <v>14</v>
      </c>
      <c r="Y248" t="s">
        <v>39</v>
      </c>
      <c r="Z248">
        <v>17</v>
      </c>
      <c r="AA248" t="s">
        <v>40</v>
      </c>
      <c r="AB248">
        <v>5</v>
      </c>
      <c r="AC248" t="s">
        <v>41</v>
      </c>
      <c r="AD248">
        <v>19</v>
      </c>
      <c r="AE248" t="s">
        <v>42</v>
      </c>
      <c r="AF248">
        <v>6</v>
      </c>
      <c r="AG248" t="s">
        <v>43</v>
      </c>
      <c r="AJ248">
        <v>16</v>
      </c>
      <c r="AK248" t="s">
        <v>45</v>
      </c>
      <c r="AL248">
        <v>25</v>
      </c>
      <c r="AM248" t="s">
        <v>46</v>
      </c>
      <c r="AN248">
        <v>18</v>
      </c>
      <c r="AO248" t="s">
        <v>47</v>
      </c>
      <c r="AP248">
        <v>5</v>
      </c>
      <c r="AQ248" t="s">
        <v>48</v>
      </c>
      <c r="AT248">
        <v>8</v>
      </c>
      <c r="AU248" t="s">
        <v>50</v>
      </c>
      <c r="AZ248">
        <v>3</v>
      </c>
      <c r="BA248" t="s">
        <v>53</v>
      </c>
      <c r="BB248">
        <v>7</v>
      </c>
      <c r="BC248" t="s">
        <v>54</v>
      </c>
      <c r="BD248">
        <v>21</v>
      </c>
      <c r="BE248" t="s">
        <v>55</v>
      </c>
      <c r="BF248">
        <v>1</v>
      </c>
      <c r="BG248" t="s">
        <v>56</v>
      </c>
      <c r="BH248">
        <v>2</v>
      </c>
      <c r="BI248" t="s">
        <v>57</v>
      </c>
      <c r="BL248">
        <v>5</v>
      </c>
      <c r="BM248" t="s">
        <v>59</v>
      </c>
      <c r="BN248">
        <v>14</v>
      </c>
      <c r="BO248" t="s">
        <v>60</v>
      </c>
      <c r="BP248">
        <v>2</v>
      </c>
      <c r="BQ248" t="s">
        <v>61</v>
      </c>
      <c r="BV248">
        <v>17</v>
      </c>
      <c r="BW248" t="s">
        <v>64</v>
      </c>
      <c r="BZ248">
        <v>52</v>
      </c>
      <c r="CA248" t="s">
        <v>66</v>
      </c>
      <c r="CF248">
        <v>59</v>
      </c>
      <c r="CG248" t="s">
        <v>69</v>
      </c>
      <c r="CH248">
        <v>60</v>
      </c>
      <c r="CI248" t="s">
        <v>70</v>
      </c>
      <c r="CJ248">
        <v>63</v>
      </c>
      <c r="CK248" t="s">
        <v>71</v>
      </c>
      <c r="CL248">
        <v>52</v>
      </c>
      <c r="CM248" t="s">
        <v>72</v>
      </c>
      <c r="CN248">
        <v>69</v>
      </c>
      <c r="CO248" t="s">
        <v>73</v>
      </c>
      <c r="CP248">
        <v>53</v>
      </c>
      <c r="CQ248" t="s">
        <v>74</v>
      </c>
      <c r="CT248">
        <v>52</v>
      </c>
      <c r="CU248" t="s">
        <v>76</v>
      </c>
      <c r="CV248">
        <v>63</v>
      </c>
      <c r="CW248" t="s">
        <v>77</v>
      </c>
      <c r="CX248">
        <v>59</v>
      </c>
      <c r="CY248" t="s">
        <v>78</v>
      </c>
      <c r="CZ248">
        <v>49</v>
      </c>
      <c r="DA248" t="s">
        <v>79</v>
      </c>
      <c r="DD248">
        <v>78</v>
      </c>
      <c r="DE248" t="s">
        <v>81</v>
      </c>
      <c r="DJ248">
        <v>51</v>
      </c>
      <c r="DK248" t="s">
        <v>84</v>
      </c>
      <c r="DL248">
        <v>73</v>
      </c>
      <c r="DM248" t="s">
        <v>85</v>
      </c>
      <c r="DN248">
        <v>63</v>
      </c>
      <c r="DO248" t="s">
        <v>86</v>
      </c>
      <c r="DP248">
        <v>80</v>
      </c>
      <c r="DQ248" t="s">
        <v>87</v>
      </c>
      <c r="DR248">
        <v>63</v>
      </c>
      <c r="DS248" t="s">
        <v>88</v>
      </c>
      <c r="DV248">
        <v>62</v>
      </c>
      <c r="DW248" t="s">
        <v>90</v>
      </c>
      <c r="DX248">
        <v>67</v>
      </c>
      <c r="DY248" t="s">
        <v>91</v>
      </c>
      <c r="DZ248">
        <v>43</v>
      </c>
      <c r="EA248" t="s">
        <v>92</v>
      </c>
      <c r="EF248">
        <v>72</v>
      </c>
      <c r="EG248" t="s">
        <v>95</v>
      </c>
      <c r="QY248">
        <f t="shared" si="98"/>
        <v>23</v>
      </c>
      <c r="QZ248">
        <f t="shared" si="99"/>
        <v>2018</v>
      </c>
      <c r="RA248" s="2">
        <f t="shared" si="100"/>
        <v>43254</v>
      </c>
      <c r="RB248" s="1">
        <f t="shared" si="101"/>
        <v>75</v>
      </c>
      <c r="RC248" s="1">
        <f t="shared" si="79"/>
        <v>67</v>
      </c>
      <c r="RD248" s="1">
        <f t="shared" si="80"/>
        <v>78</v>
      </c>
      <c r="RE248" s="1">
        <f t="shared" si="81"/>
        <v>74</v>
      </c>
      <c r="RF248" s="1">
        <f t="shared" si="82"/>
        <v>80</v>
      </c>
      <c r="RG248" s="23">
        <f t="shared" si="83"/>
        <v>57</v>
      </c>
      <c r="RH248" s="1">
        <f t="shared" si="84"/>
        <v>88</v>
      </c>
      <c r="RI248" s="1">
        <f t="shared" si="85"/>
        <v>59</v>
      </c>
      <c r="RJ248" s="1">
        <f t="shared" si="86"/>
        <v>68</v>
      </c>
      <c r="RK248" s="1">
        <f t="shared" si="87"/>
        <v>88</v>
      </c>
      <c r="RL248" s="1">
        <f t="shared" si="88"/>
        <v>54</v>
      </c>
      <c r="RM248" s="1">
        <f t="shared" si="89"/>
        <v>86</v>
      </c>
      <c r="RN248" s="1">
        <f t="shared" si="90"/>
        <v>54</v>
      </c>
      <c r="RO248" s="1">
        <f t="shared" si="91"/>
        <v>80</v>
      </c>
      <c r="RP248" s="1">
        <f t="shared" si="92"/>
        <v>84</v>
      </c>
      <c r="RQ248" s="1">
        <f t="shared" si="93"/>
        <v>67</v>
      </c>
      <c r="RR248" s="1">
        <f t="shared" si="94"/>
        <v>81</v>
      </c>
      <c r="RS248" s="1">
        <f t="shared" si="78"/>
        <v>77</v>
      </c>
      <c r="RT248" s="1">
        <f t="shared" si="95"/>
        <v>89</v>
      </c>
    </row>
    <row r="249" spans="1:488" x14ac:dyDescent="0.25">
      <c r="A249">
        <f t="shared" si="96"/>
        <v>22</v>
      </c>
      <c r="B249">
        <f t="shared" si="97"/>
        <v>2018</v>
      </c>
      <c r="C249" s="2">
        <v>43247</v>
      </c>
      <c r="P249">
        <v>13</v>
      </c>
      <c r="Q249" t="s">
        <v>35</v>
      </c>
      <c r="V249">
        <v>25</v>
      </c>
      <c r="W249" t="s">
        <v>38</v>
      </c>
      <c r="X249">
        <v>13</v>
      </c>
      <c r="Y249" t="s">
        <v>39</v>
      </c>
      <c r="AF249">
        <v>8</v>
      </c>
      <c r="AG249" t="s">
        <v>43</v>
      </c>
      <c r="AN249">
        <v>22</v>
      </c>
      <c r="AO249" t="s">
        <v>47</v>
      </c>
      <c r="AP249">
        <v>2</v>
      </c>
      <c r="AQ249" t="s">
        <v>48</v>
      </c>
      <c r="BP249">
        <v>5</v>
      </c>
      <c r="BQ249" t="s">
        <v>61</v>
      </c>
      <c r="BZ249">
        <v>56</v>
      </c>
      <c r="CA249" t="s">
        <v>66</v>
      </c>
      <c r="CF249">
        <v>55</v>
      </c>
      <c r="CG249" t="s">
        <v>69</v>
      </c>
      <c r="CH249">
        <v>61</v>
      </c>
      <c r="CI249" t="s">
        <v>70</v>
      </c>
      <c r="CP249">
        <v>63</v>
      </c>
      <c r="CQ249" t="s">
        <v>74</v>
      </c>
      <c r="CX249">
        <v>50</v>
      </c>
      <c r="CY249" t="s">
        <v>78</v>
      </c>
      <c r="CZ249">
        <v>52</v>
      </c>
      <c r="DA249" t="s">
        <v>79</v>
      </c>
      <c r="DZ249">
        <v>28</v>
      </c>
      <c r="EA249" t="s">
        <v>92</v>
      </c>
      <c r="QY249">
        <f t="shared" si="98"/>
        <v>22</v>
      </c>
      <c r="QZ249">
        <f t="shared" si="99"/>
        <v>2018</v>
      </c>
      <c r="RA249" s="2">
        <f t="shared" si="100"/>
        <v>43247</v>
      </c>
      <c r="RB249" s="1">
        <f t="shared" si="101"/>
        <v>0</v>
      </c>
      <c r="RC249" s="1">
        <f t="shared" si="79"/>
        <v>69</v>
      </c>
      <c r="RD249" s="1">
        <f t="shared" si="80"/>
        <v>80</v>
      </c>
      <c r="RE249" s="1">
        <f t="shared" si="81"/>
        <v>74</v>
      </c>
      <c r="RF249" s="1">
        <f t="shared" si="82"/>
        <v>0</v>
      </c>
      <c r="RG249" s="23">
        <f t="shared" si="83"/>
        <v>0</v>
      </c>
      <c r="RH249" s="1">
        <f t="shared" si="84"/>
        <v>0</v>
      </c>
      <c r="RI249" s="1">
        <f t="shared" si="85"/>
        <v>71</v>
      </c>
      <c r="RJ249" s="1">
        <f t="shared" si="86"/>
        <v>0</v>
      </c>
      <c r="RK249" s="1">
        <f t="shared" si="87"/>
        <v>0</v>
      </c>
      <c r="RL249" s="1">
        <f t="shared" si="88"/>
        <v>54</v>
      </c>
      <c r="RM249" s="1">
        <f t="shared" si="89"/>
        <v>0</v>
      </c>
      <c r="RN249" s="1">
        <f t="shared" si="90"/>
        <v>0</v>
      </c>
      <c r="RO249" s="1">
        <f t="shared" si="91"/>
        <v>0</v>
      </c>
      <c r="RP249" s="1">
        <f t="shared" si="92"/>
        <v>0</v>
      </c>
      <c r="RQ249" s="1">
        <f t="shared" si="93"/>
        <v>0</v>
      </c>
      <c r="RR249" s="1">
        <f t="shared" si="94"/>
        <v>0</v>
      </c>
      <c r="RS249" s="1">
        <f t="shared" si="78"/>
        <v>72</v>
      </c>
      <c r="RT249" s="1">
        <f t="shared" si="95"/>
        <v>0</v>
      </c>
    </row>
    <row r="250" spans="1:488" x14ac:dyDescent="0.25">
      <c r="A250">
        <f t="shared" si="96"/>
        <v>21</v>
      </c>
      <c r="B250">
        <f t="shared" si="97"/>
        <v>2018</v>
      </c>
      <c r="C250" s="2">
        <v>43240</v>
      </c>
      <c r="AF250">
        <v>4</v>
      </c>
      <c r="AG250" t="s">
        <v>43</v>
      </c>
      <c r="AN250">
        <v>19</v>
      </c>
      <c r="AO250" t="s">
        <v>47</v>
      </c>
      <c r="CP250">
        <v>62</v>
      </c>
      <c r="CQ250" t="s">
        <v>74</v>
      </c>
      <c r="CX250">
        <v>55</v>
      </c>
      <c r="CY250" t="s">
        <v>78</v>
      </c>
      <c r="QY250">
        <f t="shared" si="98"/>
        <v>21</v>
      </c>
      <c r="QZ250">
        <f t="shared" si="99"/>
        <v>2018</v>
      </c>
      <c r="RA250" s="2">
        <f t="shared" si="100"/>
        <v>43240</v>
      </c>
      <c r="RB250" s="1">
        <f t="shared" si="101"/>
        <v>0</v>
      </c>
      <c r="RC250" s="1">
        <f t="shared" si="79"/>
        <v>0</v>
      </c>
      <c r="RD250" s="1">
        <f t="shared" si="80"/>
        <v>0</v>
      </c>
      <c r="RE250" s="1">
        <f t="shared" si="81"/>
        <v>0</v>
      </c>
      <c r="RF250" s="1">
        <f t="shared" si="82"/>
        <v>0</v>
      </c>
      <c r="RG250" s="23">
        <f t="shared" si="83"/>
        <v>0</v>
      </c>
      <c r="RH250" s="1">
        <f t="shared" si="84"/>
        <v>0</v>
      </c>
      <c r="RI250" s="1">
        <f t="shared" si="85"/>
        <v>66</v>
      </c>
      <c r="RJ250" s="1">
        <f t="shared" si="86"/>
        <v>0</v>
      </c>
      <c r="RK250" s="1">
        <f t="shared" si="87"/>
        <v>0</v>
      </c>
      <c r="RL250" s="1">
        <f t="shared" si="88"/>
        <v>0</v>
      </c>
      <c r="RM250" s="1">
        <f t="shared" si="89"/>
        <v>0</v>
      </c>
      <c r="RN250" s="1">
        <f t="shared" si="90"/>
        <v>0</v>
      </c>
      <c r="RO250" s="1">
        <f t="shared" si="91"/>
        <v>0</v>
      </c>
      <c r="RP250" s="1">
        <f t="shared" si="92"/>
        <v>0</v>
      </c>
      <c r="RQ250" s="1">
        <f t="shared" si="93"/>
        <v>0</v>
      </c>
      <c r="RR250" s="1">
        <f t="shared" si="94"/>
        <v>0</v>
      </c>
      <c r="RS250" s="1">
        <f t="shared" si="78"/>
        <v>74</v>
      </c>
      <c r="RT250" s="1">
        <f t="shared" si="95"/>
        <v>0</v>
      </c>
    </row>
    <row r="251" spans="1:488" x14ac:dyDescent="0.25">
      <c r="A251">
        <f t="shared" si="96"/>
        <v>20</v>
      </c>
      <c r="B251">
        <f t="shared" si="97"/>
        <v>2018</v>
      </c>
      <c r="C251" s="2">
        <v>43233</v>
      </c>
      <c r="AF251">
        <v>3</v>
      </c>
      <c r="AG251" t="s">
        <v>43</v>
      </c>
      <c r="CP251">
        <v>56</v>
      </c>
      <c r="CQ251" t="s">
        <v>74</v>
      </c>
      <c r="QY251">
        <f t="shared" si="98"/>
        <v>20</v>
      </c>
      <c r="QZ251">
        <f t="shared" si="99"/>
        <v>2018</v>
      </c>
      <c r="RA251" s="2">
        <f t="shared" si="100"/>
        <v>43233</v>
      </c>
      <c r="RB251" s="1">
        <f t="shared" si="101"/>
        <v>0</v>
      </c>
      <c r="RC251" s="1">
        <f t="shared" si="79"/>
        <v>0</v>
      </c>
      <c r="RD251" s="1">
        <f t="shared" si="80"/>
        <v>0</v>
      </c>
      <c r="RE251" s="1">
        <f t="shared" si="81"/>
        <v>0</v>
      </c>
      <c r="RF251" s="1">
        <f t="shared" si="82"/>
        <v>0</v>
      </c>
      <c r="RG251" s="23">
        <f t="shared" si="83"/>
        <v>0</v>
      </c>
      <c r="RH251" s="1">
        <f t="shared" si="84"/>
        <v>0</v>
      </c>
      <c r="RI251" s="1">
        <f t="shared" si="85"/>
        <v>59</v>
      </c>
      <c r="RJ251" s="1">
        <f t="shared" si="86"/>
        <v>0</v>
      </c>
      <c r="RK251" s="1">
        <f t="shared" si="87"/>
        <v>0</v>
      </c>
      <c r="RL251" s="1">
        <f t="shared" si="88"/>
        <v>0</v>
      </c>
      <c r="RM251" s="1">
        <f t="shared" si="89"/>
        <v>0</v>
      </c>
      <c r="RN251" s="1">
        <f t="shared" si="90"/>
        <v>0</v>
      </c>
      <c r="RO251" s="1">
        <f t="shared" si="91"/>
        <v>0</v>
      </c>
      <c r="RP251" s="1">
        <f t="shared" si="92"/>
        <v>0</v>
      </c>
      <c r="RQ251" s="1">
        <f t="shared" si="93"/>
        <v>0</v>
      </c>
      <c r="RR251" s="1">
        <f t="shared" si="94"/>
        <v>0</v>
      </c>
      <c r="RS251" s="1">
        <f t="shared" si="78"/>
        <v>0</v>
      </c>
      <c r="RT251" s="1">
        <f t="shared" si="95"/>
        <v>0</v>
      </c>
    </row>
    <row r="252" spans="1:488" x14ac:dyDescent="0.25">
      <c r="A252">
        <f t="shared" si="96"/>
        <v>48</v>
      </c>
      <c r="B252">
        <f t="shared" si="97"/>
        <v>2017</v>
      </c>
      <c r="C252" s="2">
        <v>43065</v>
      </c>
      <c r="BF252">
        <v>26</v>
      </c>
      <c r="BG252" t="s">
        <v>56</v>
      </c>
      <c r="DP252">
        <v>50</v>
      </c>
      <c r="DQ252" t="s">
        <v>87</v>
      </c>
      <c r="QY252">
        <f t="shared" si="98"/>
        <v>48</v>
      </c>
      <c r="QZ252">
        <f t="shared" si="99"/>
        <v>2017</v>
      </c>
      <c r="RA252" s="2">
        <f t="shared" si="100"/>
        <v>43065</v>
      </c>
      <c r="RB252" s="1">
        <f t="shared" si="101"/>
        <v>0</v>
      </c>
      <c r="RC252" s="1">
        <f t="shared" si="79"/>
        <v>0</v>
      </c>
      <c r="RD252" s="1">
        <f t="shared" si="80"/>
        <v>0</v>
      </c>
      <c r="RE252" s="1">
        <f t="shared" si="81"/>
        <v>0</v>
      </c>
      <c r="RF252" s="1">
        <f t="shared" si="82"/>
        <v>0</v>
      </c>
      <c r="RG252" s="23">
        <f t="shared" si="83"/>
        <v>0</v>
      </c>
      <c r="RH252" s="1">
        <f t="shared" si="84"/>
        <v>0</v>
      </c>
      <c r="RI252" s="1">
        <f t="shared" si="85"/>
        <v>0</v>
      </c>
      <c r="RJ252" s="1">
        <f t="shared" si="86"/>
        <v>0</v>
      </c>
      <c r="RK252" s="1">
        <f t="shared" si="87"/>
        <v>0</v>
      </c>
      <c r="RL252" s="1">
        <f t="shared" si="88"/>
        <v>0</v>
      </c>
      <c r="RM252" s="1">
        <f t="shared" si="89"/>
        <v>0</v>
      </c>
      <c r="RN252" s="1">
        <f t="shared" si="90"/>
        <v>0</v>
      </c>
      <c r="RO252" s="1">
        <f t="shared" si="91"/>
        <v>0</v>
      </c>
      <c r="RP252" s="1">
        <f t="shared" si="92"/>
        <v>0</v>
      </c>
      <c r="RQ252" s="1">
        <f t="shared" si="93"/>
        <v>0</v>
      </c>
      <c r="RR252" s="1">
        <f t="shared" si="94"/>
        <v>0</v>
      </c>
      <c r="RS252" s="1">
        <f t="shared" si="78"/>
        <v>0</v>
      </c>
      <c r="RT252" s="1">
        <f t="shared" si="95"/>
        <v>0</v>
      </c>
    </row>
    <row r="253" spans="1:488" x14ac:dyDescent="0.25">
      <c r="A253">
        <f t="shared" si="96"/>
        <v>47</v>
      </c>
      <c r="B253">
        <f t="shared" si="97"/>
        <v>2017</v>
      </c>
      <c r="C253" s="2">
        <v>43058</v>
      </c>
      <c r="BF253">
        <v>26</v>
      </c>
      <c r="BG253" t="s">
        <v>56</v>
      </c>
      <c r="BJ253">
        <v>20</v>
      </c>
      <c r="BK253" t="s">
        <v>58</v>
      </c>
      <c r="DP253">
        <v>50</v>
      </c>
      <c r="DQ253" t="s">
        <v>87</v>
      </c>
      <c r="DT253">
        <v>64</v>
      </c>
      <c r="DU253" t="s">
        <v>89</v>
      </c>
      <c r="QY253">
        <f t="shared" si="98"/>
        <v>47</v>
      </c>
      <c r="QZ253">
        <f t="shared" si="99"/>
        <v>2017</v>
      </c>
      <c r="RA253" s="2">
        <f t="shared" si="100"/>
        <v>43058</v>
      </c>
      <c r="RB253" s="1">
        <f t="shared" si="101"/>
        <v>0</v>
      </c>
      <c r="RC253" s="1">
        <f t="shared" si="79"/>
        <v>0</v>
      </c>
      <c r="RD253" s="1">
        <f t="shared" si="80"/>
        <v>0</v>
      </c>
      <c r="RE253" s="1">
        <f t="shared" si="81"/>
        <v>0</v>
      </c>
      <c r="RF253" s="1">
        <f t="shared" si="82"/>
        <v>0</v>
      </c>
      <c r="RG253" s="23">
        <f t="shared" si="83"/>
        <v>0</v>
      </c>
      <c r="RH253" s="1">
        <f t="shared" si="84"/>
        <v>0</v>
      </c>
      <c r="RI253" s="1">
        <f t="shared" si="85"/>
        <v>0</v>
      </c>
      <c r="RJ253" s="1">
        <f t="shared" si="86"/>
        <v>0</v>
      </c>
      <c r="RK253" s="1">
        <f t="shared" si="87"/>
        <v>0</v>
      </c>
      <c r="RL253" s="1">
        <f t="shared" si="88"/>
        <v>0</v>
      </c>
      <c r="RM253" s="1">
        <f t="shared" si="89"/>
        <v>0</v>
      </c>
      <c r="RN253" s="1">
        <f t="shared" si="90"/>
        <v>0</v>
      </c>
      <c r="RO253" s="1">
        <f t="shared" si="91"/>
        <v>0</v>
      </c>
      <c r="RP253" s="1">
        <f t="shared" si="92"/>
        <v>0</v>
      </c>
      <c r="RQ253" s="1">
        <f t="shared" si="93"/>
        <v>0</v>
      </c>
      <c r="RR253" s="1">
        <f t="shared" si="94"/>
        <v>0</v>
      </c>
      <c r="RS253" s="1">
        <f t="shared" si="78"/>
        <v>0</v>
      </c>
      <c r="RT253" s="1">
        <f t="shared" si="95"/>
        <v>0</v>
      </c>
    </row>
    <row r="254" spans="1:488" x14ac:dyDescent="0.25">
      <c r="A254">
        <f t="shared" si="96"/>
        <v>46</v>
      </c>
      <c r="B254">
        <f t="shared" si="97"/>
        <v>2017</v>
      </c>
      <c r="C254" s="2">
        <v>43051</v>
      </c>
      <c r="BF254">
        <v>27</v>
      </c>
      <c r="BG254" t="s">
        <v>56</v>
      </c>
      <c r="BJ254">
        <v>22</v>
      </c>
      <c r="BK254" t="s">
        <v>58</v>
      </c>
      <c r="BP254">
        <v>17</v>
      </c>
      <c r="BQ254" t="s">
        <v>61</v>
      </c>
      <c r="DP254">
        <v>48</v>
      </c>
      <c r="DQ254" t="s">
        <v>87</v>
      </c>
      <c r="DT254">
        <v>65</v>
      </c>
      <c r="DU254" t="s">
        <v>89</v>
      </c>
      <c r="DZ254">
        <v>43</v>
      </c>
      <c r="EA254" t="s">
        <v>92</v>
      </c>
      <c r="QY254">
        <f t="shared" si="98"/>
        <v>46</v>
      </c>
      <c r="QZ254">
        <f t="shared" si="99"/>
        <v>2017</v>
      </c>
      <c r="RA254" s="2">
        <f t="shared" si="100"/>
        <v>43051</v>
      </c>
      <c r="RB254" s="1">
        <f t="shared" si="101"/>
        <v>0</v>
      </c>
      <c r="RC254" s="1">
        <f t="shared" si="79"/>
        <v>0</v>
      </c>
      <c r="RD254" s="1">
        <f t="shared" si="80"/>
        <v>0</v>
      </c>
      <c r="RE254" s="1">
        <f t="shared" si="81"/>
        <v>0</v>
      </c>
      <c r="RF254" s="1">
        <f t="shared" si="82"/>
        <v>0</v>
      </c>
      <c r="RG254" s="23">
        <f t="shared" si="83"/>
        <v>0</v>
      </c>
      <c r="RH254" s="1">
        <f t="shared" si="84"/>
        <v>0</v>
      </c>
      <c r="RI254" s="1">
        <f t="shared" si="85"/>
        <v>0</v>
      </c>
      <c r="RJ254" s="1">
        <f t="shared" si="86"/>
        <v>0</v>
      </c>
      <c r="RK254" s="1">
        <f t="shared" si="87"/>
        <v>0</v>
      </c>
      <c r="RL254" s="1">
        <f t="shared" si="88"/>
        <v>0</v>
      </c>
      <c r="RM254" s="1">
        <f t="shared" si="89"/>
        <v>0</v>
      </c>
      <c r="RN254" s="1">
        <f t="shared" si="90"/>
        <v>0</v>
      </c>
      <c r="RO254" s="1">
        <f t="shared" si="91"/>
        <v>0</v>
      </c>
      <c r="RP254" s="1">
        <f t="shared" si="92"/>
        <v>0</v>
      </c>
      <c r="RQ254" s="1">
        <f t="shared" si="93"/>
        <v>0</v>
      </c>
      <c r="RR254" s="1">
        <f t="shared" si="94"/>
        <v>0</v>
      </c>
      <c r="RS254" s="1">
        <f t="shared" si="78"/>
        <v>0</v>
      </c>
      <c r="RT254" s="1">
        <f t="shared" si="95"/>
        <v>0</v>
      </c>
    </row>
    <row r="255" spans="1:488" x14ac:dyDescent="0.25">
      <c r="A255">
        <f t="shared" si="96"/>
        <v>45</v>
      </c>
      <c r="B255">
        <f t="shared" si="97"/>
        <v>2017</v>
      </c>
      <c r="C255" s="2">
        <v>43044</v>
      </c>
      <c r="R255">
        <v>6</v>
      </c>
      <c r="S255" t="s">
        <v>36</v>
      </c>
      <c r="T255">
        <v>7</v>
      </c>
      <c r="U255" t="s">
        <v>37</v>
      </c>
      <c r="AH255">
        <v>36</v>
      </c>
      <c r="AI255" t="s">
        <v>44</v>
      </c>
      <c r="AV255">
        <v>6</v>
      </c>
      <c r="AW255" t="s">
        <v>51</v>
      </c>
      <c r="AX255">
        <v>39</v>
      </c>
      <c r="AY255" t="s">
        <v>52</v>
      </c>
      <c r="AZ255">
        <v>21</v>
      </c>
      <c r="BA255" t="s">
        <v>53</v>
      </c>
      <c r="BF255">
        <v>27</v>
      </c>
      <c r="BG255" t="s">
        <v>56</v>
      </c>
      <c r="BJ255">
        <v>22</v>
      </c>
      <c r="BK255" t="s">
        <v>58</v>
      </c>
      <c r="BP255">
        <v>17</v>
      </c>
      <c r="BQ255" t="s">
        <v>61</v>
      </c>
      <c r="BR255">
        <v>17</v>
      </c>
      <c r="BS255" t="s">
        <v>62</v>
      </c>
      <c r="BT255">
        <v>5</v>
      </c>
      <c r="BU255" t="s">
        <v>63</v>
      </c>
      <c r="CB255">
        <v>66</v>
      </c>
      <c r="CC255" t="s">
        <v>67</v>
      </c>
      <c r="CD255">
        <v>57</v>
      </c>
      <c r="CE255" t="s">
        <v>68</v>
      </c>
      <c r="CR255">
        <v>40</v>
      </c>
      <c r="CS255" t="s">
        <v>75</v>
      </c>
      <c r="DF255">
        <v>69</v>
      </c>
      <c r="DG255" t="s">
        <v>82</v>
      </c>
      <c r="DH255">
        <v>34</v>
      </c>
      <c r="DI255" t="s">
        <v>83</v>
      </c>
      <c r="DJ255">
        <v>55</v>
      </c>
      <c r="DK255" t="s">
        <v>84</v>
      </c>
      <c r="DP255">
        <v>48</v>
      </c>
      <c r="DQ255" t="s">
        <v>87</v>
      </c>
      <c r="DT255">
        <v>64</v>
      </c>
      <c r="DU255" t="s">
        <v>89</v>
      </c>
      <c r="DZ255">
        <v>43</v>
      </c>
      <c r="EA255" t="s">
        <v>92</v>
      </c>
      <c r="EB255">
        <v>62</v>
      </c>
      <c r="EC255" t="s">
        <v>93</v>
      </c>
      <c r="ED255">
        <v>75</v>
      </c>
      <c r="EE255" t="s">
        <v>94</v>
      </c>
      <c r="QY255">
        <f t="shared" si="98"/>
        <v>45</v>
      </c>
      <c r="QZ255">
        <f t="shared" si="99"/>
        <v>2017</v>
      </c>
      <c r="RA255" s="2">
        <f t="shared" si="100"/>
        <v>43044</v>
      </c>
      <c r="RB255" s="1">
        <f t="shared" si="101"/>
        <v>0</v>
      </c>
      <c r="RC255" s="1">
        <f t="shared" si="79"/>
        <v>0</v>
      </c>
      <c r="RD255" s="1">
        <f t="shared" si="80"/>
        <v>0</v>
      </c>
      <c r="RE255" s="1">
        <f t="shared" si="81"/>
        <v>0</v>
      </c>
      <c r="RF255" s="1">
        <f t="shared" si="82"/>
        <v>0</v>
      </c>
      <c r="RG255" s="23">
        <f t="shared" si="83"/>
        <v>0</v>
      </c>
      <c r="RH255" s="1">
        <f t="shared" si="84"/>
        <v>0</v>
      </c>
      <c r="RI255" s="1">
        <f t="shared" si="85"/>
        <v>0</v>
      </c>
      <c r="RJ255" s="1">
        <f t="shared" si="86"/>
        <v>0</v>
      </c>
      <c r="RK255" s="1">
        <f t="shared" si="87"/>
        <v>0</v>
      </c>
      <c r="RL255" s="1">
        <f t="shared" si="88"/>
        <v>0</v>
      </c>
      <c r="RM255" s="1">
        <f t="shared" si="89"/>
        <v>0</v>
      </c>
      <c r="RN255" s="1">
        <f t="shared" si="90"/>
        <v>76</v>
      </c>
      <c r="RO255" s="1">
        <f t="shared" si="91"/>
        <v>0</v>
      </c>
      <c r="RP255" s="1">
        <f t="shared" si="92"/>
        <v>0</v>
      </c>
      <c r="RQ255" s="1">
        <f t="shared" si="93"/>
        <v>0</v>
      </c>
      <c r="RR255" s="1">
        <f t="shared" si="94"/>
        <v>0</v>
      </c>
      <c r="RS255" s="1">
        <f t="shared" si="78"/>
        <v>0</v>
      </c>
      <c r="RT255" s="1">
        <f t="shared" si="95"/>
        <v>0</v>
      </c>
    </row>
    <row r="256" spans="1:488" x14ac:dyDescent="0.25">
      <c r="A256">
        <f t="shared" si="96"/>
        <v>44</v>
      </c>
      <c r="B256">
        <f t="shared" si="97"/>
        <v>2017</v>
      </c>
      <c r="C256" s="2">
        <v>43037</v>
      </c>
      <c r="R256">
        <v>7</v>
      </c>
      <c r="S256" t="s">
        <v>36</v>
      </c>
      <c r="T256">
        <v>8</v>
      </c>
      <c r="U256" t="s">
        <v>37</v>
      </c>
      <c r="AH256">
        <v>35</v>
      </c>
      <c r="AI256" t="s">
        <v>44</v>
      </c>
      <c r="AV256">
        <v>10</v>
      </c>
      <c r="AW256" t="s">
        <v>51</v>
      </c>
      <c r="AX256">
        <v>39</v>
      </c>
      <c r="AY256" t="s">
        <v>52</v>
      </c>
      <c r="AZ256">
        <v>22</v>
      </c>
      <c r="BA256" t="s">
        <v>53</v>
      </c>
      <c r="BF256">
        <v>20</v>
      </c>
      <c r="BG256" t="s">
        <v>56</v>
      </c>
      <c r="BH256">
        <v>34</v>
      </c>
      <c r="BI256" t="s">
        <v>57</v>
      </c>
      <c r="BJ256">
        <v>25</v>
      </c>
      <c r="BK256" t="s">
        <v>58</v>
      </c>
      <c r="BN256">
        <v>37</v>
      </c>
      <c r="BO256" t="s">
        <v>60</v>
      </c>
      <c r="BP256">
        <v>17</v>
      </c>
      <c r="BQ256" t="s">
        <v>61</v>
      </c>
      <c r="BR256">
        <v>17</v>
      </c>
      <c r="BS256" t="s">
        <v>62</v>
      </c>
      <c r="BT256">
        <v>5</v>
      </c>
      <c r="BU256" t="s">
        <v>63</v>
      </c>
      <c r="CB256">
        <v>66</v>
      </c>
      <c r="CC256" t="s">
        <v>67</v>
      </c>
      <c r="CD256">
        <v>57</v>
      </c>
      <c r="CE256" t="s">
        <v>68</v>
      </c>
      <c r="CR256">
        <v>43</v>
      </c>
      <c r="CS256" t="s">
        <v>75</v>
      </c>
      <c r="DF256">
        <v>72</v>
      </c>
      <c r="DG256" t="s">
        <v>82</v>
      </c>
      <c r="DH256">
        <v>34</v>
      </c>
      <c r="DI256" t="s">
        <v>83</v>
      </c>
      <c r="DJ256">
        <v>54</v>
      </c>
      <c r="DK256" t="s">
        <v>84</v>
      </c>
      <c r="DP256">
        <v>51</v>
      </c>
      <c r="DQ256" t="s">
        <v>87</v>
      </c>
      <c r="DR256">
        <v>56</v>
      </c>
      <c r="DS256" t="s">
        <v>88</v>
      </c>
      <c r="DT256">
        <v>60</v>
      </c>
      <c r="DU256" t="s">
        <v>89</v>
      </c>
      <c r="DX256">
        <v>47</v>
      </c>
      <c r="DY256" t="s">
        <v>91</v>
      </c>
      <c r="DZ256">
        <v>43</v>
      </c>
      <c r="EA256" t="s">
        <v>92</v>
      </c>
      <c r="EB256">
        <v>54</v>
      </c>
      <c r="EC256" t="s">
        <v>93</v>
      </c>
      <c r="ED256">
        <v>75</v>
      </c>
      <c r="EE256" t="s">
        <v>94</v>
      </c>
      <c r="QY256">
        <f t="shared" si="98"/>
        <v>44</v>
      </c>
      <c r="QZ256">
        <f t="shared" si="99"/>
        <v>2017</v>
      </c>
      <c r="RA256" s="2">
        <f t="shared" si="100"/>
        <v>43037</v>
      </c>
      <c r="RB256" s="1">
        <f t="shared" si="101"/>
        <v>0</v>
      </c>
      <c r="RC256" s="1">
        <f t="shared" si="79"/>
        <v>0</v>
      </c>
      <c r="RD256" s="1">
        <f t="shared" si="80"/>
        <v>0</v>
      </c>
      <c r="RE256" s="1">
        <f t="shared" si="81"/>
        <v>0</v>
      </c>
      <c r="RF256" s="1">
        <f t="shared" si="82"/>
        <v>0</v>
      </c>
      <c r="RG256" s="23">
        <f t="shared" si="83"/>
        <v>0</v>
      </c>
      <c r="RH256" s="1">
        <f t="shared" si="84"/>
        <v>0</v>
      </c>
      <c r="RI256" s="1">
        <f t="shared" si="85"/>
        <v>0</v>
      </c>
      <c r="RJ256" s="1">
        <f t="shared" si="86"/>
        <v>0</v>
      </c>
      <c r="RK256" s="1">
        <f t="shared" si="87"/>
        <v>0</v>
      </c>
      <c r="RL256" s="1">
        <f t="shared" si="88"/>
        <v>0</v>
      </c>
      <c r="RM256" s="1">
        <f t="shared" si="89"/>
        <v>0</v>
      </c>
      <c r="RN256" s="1">
        <f t="shared" si="90"/>
        <v>76</v>
      </c>
      <c r="RO256" s="1">
        <f t="shared" si="91"/>
        <v>0</v>
      </c>
      <c r="RP256" s="1">
        <f t="shared" si="92"/>
        <v>0</v>
      </c>
      <c r="RQ256" s="1">
        <f t="shared" si="93"/>
        <v>0</v>
      </c>
      <c r="RR256" s="1">
        <f t="shared" si="94"/>
        <v>84</v>
      </c>
      <c r="RS256" s="1">
        <f t="shared" si="78"/>
        <v>0</v>
      </c>
      <c r="RT256" s="1">
        <f t="shared" si="95"/>
        <v>0</v>
      </c>
    </row>
    <row r="257" spans="1:488" x14ac:dyDescent="0.25">
      <c r="A257">
        <f t="shared" si="96"/>
        <v>43</v>
      </c>
      <c r="B257">
        <f t="shared" si="97"/>
        <v>2017</v>
      </c>
      <c r="C257" s="2">
        <v>43030</v>
      </c>
      <c r="N257">
        <v>25</v>
      </c>
      <c r="O257" t="s">
        <v>34</v>
      </c>
      <c r="P257">
        <v>18</v>
      </c>
      <c r="Q257" t="s">
        <v>35</v>
      </c>
      <c r="R257">
        <v>12</v>
      </c>
      <c r="S257" t="s">
        <v>36</v>
      </c>
      <c r="T257">
        <v>8</v>
      </c>
      <c r="U257" t="s">
        <v>37</v>
      </c>
      <c r="Z257">
        <v>10</v>
      </c>
      <c r="AA257" t="s">
        <v>40</v>
      </c>
      <c r="AB257">
        <v>6</v>
      </c>
      <c r="AC257" t="s">
        <v>41</v>
      </c>
      <c r="AD257">
        <v>16</v>
      </c>
      <c r="AE257" t="s">
        <v>42</v>
      </c>
      <c r="AH257">
        <v>33</v>
      </c>
      <c r="AI257" t="s">
        <v>44</v>
      </c>
      <c r="AP257">
        <v>16</v>
      </c>
      <c r="AQ257" t="s">
        <v>48</v>
      </c>
      <c r="AT257">
        <v>14</v>
      </c>
      <c r="AU257" t="s">
        <v>50</v>
      </c>
      <c r="AV257">
        <v>6</v>
      </c>
      <c r="AW257" t="s">
        <v>51</v>
      </c>
      <c r="AX257">
        <v>39</v>
      </c>
      <c r="AY257" t="s">
        <v>52</v>
      </c>
      <c r="AZ257">
        <v>15</v>
      </c>
      <c r="BA257" t="s">
        <v>53</v>
      </c>
      <c r="BF257">
        <v>20</v>
      </c>
      <c r="BG257" t="s">
        <v>56</v>
      </c>
      <c r="BH257">
        <v>34</v>
      </c>
      <c r="BI257" t="s">
        <v>57</v>
      </c>
      <c r="BJ257">
        <v>24</v>
      </c>
      <c r="BK257" t="s">
        <v>58</v>
      </c>
      <c r="BN257">
        <v>32</v>
      </c>
      <c r="BO257" t="s">
        <v>60</v>
      </c>
      <c r="BP257">
        <v>17</v>
      </c>
      <c r="BQ257" t="s">
        <v>61</v>
      </c>
      <c r="BR257">
        <v>13</v>
      </c>
      <c r="BS257" t="s">
        <v>62</v>
      </c>
      <c r="BT257">
        <v>4</v>
      </c>
      <c r="BU257" t="s">
        <v>63</v>
      </c>
      <c r="BX257">
        <v>60</v>
      </c>
      <c r="BY257" t="s">
        <v>65</v>
      </c>
      <c r="BZ257">
        <v>47</v>
      </c>
      <c r="CA257" t="s">
        <v>66</v>
      </c>
      <c r="CB257">
        <v>48</v>
      </c>
      <c r="CC257" t="s">
        <v>67</v>
      </c>
      <c r="CD257">
        <v>59</v>
      </c>
      <c r="CE257" t="s">
        <v>68</v>
      </c>
      <c r="CJ257">
        <v>54</v>
      </c>
      <c r="CK257" t="s">
        <v>71</v>
      </c>
      <c r="CL257">
        <v>41</v>
      </c>
      <c r="CM257" t="s">
        <v>72</v>
      </c>
      <c r="CN257">
        <v>62</v>
      </c>
      <c r="CO257" t="s">
        <v>73</v>
      </c>
      <c r="CR257">
        <v>45</v>
      </c>
      <c r="CS257" t="s">
        <v>75</v>
      </c>
      <c r="CZ257">
        <v>53</v>
      </c>
      <c r="DA257" t="s">
        <v>79</v>
      </c>
      <c r="DD257">
        <v>50</v>
      </c>
      <c r="DE257" t="s">
        <v>81</v>
      </c>
      <c r="DF257">
        <v>77</v>
      </c>
      <c r="DG257" t="s">
        <v>82</v>
      </c>
      <c r="DH257">
        <v>35</v>
      </c>
      <c r="DI257" t="s">
        <v>83</v>
      </c>
      <c r="DJ257">
        <v>55</v>
      </c>
      <c r="DK257" t="s">
        <v>84</v>
      </c>
      <c r="DP257">
        <v>56</v>
      </c>
      <c r="DQ257" t="s">
        <v>87</v>
      </c>
      <c r="DR257">
        <v>56</v>
      </c>
      <c r="DS257" t="s">
        <v>88</v>
      </c>
      <c r="DT257">
        <v>54</v>
      </c>
      <c r="DU257" t="s">
        <v>89</v>
      </c>
      <c r="DX257">
        <v>55</v>
      </c>
      <c r="DY257" t="s">
        <v>91</v>
      </c>
      <c r="DZ257">
        <v>43</v>
      </c>
      <c r="EA257" t="s">
        <v>92</v>
      </c>
      <c r="EB257">
        <v>54</v>
      </c>
      <c r="EC257" t="s">
        <v>93</v>
      </c>
      <c r="ED257">
        <v>70</v>
      </c>
      <c r="EE257" t="s">
        <v>94</v>
      </c>
      <c r="QY257">
        <f t="shared" si="98"/>
        <v>43</v>
      </c>
      <c r="QZ257">
        <f t="shared" si="99"/>
        <v>2017</v>
      </c>
      <c r="RA257" s="2">
        <f t="shared" si="100"/>
        <v>43030</v>
      </c>
      <c r="RB257" s="1">
        <f t="shared" si="101"/>
        <v>0</v>
      </c>
      <c r="RC257" s="1">
        <f t="shared" si="79"/>
        <v>65</v>
      </c>
      <c r="RD257" s="1">
        <f t="shared" si="80"/>
        <v>0</v>
      </c>
      <c r="RE257" s="1">
        <f t="shared" si="81"/>
        <v>0</v>
      </c>
      <c r="RF257" s="1">
        <f t="shared" si="82"/>
        <v>64</v>
      </c>
      <c r="RG257" s="23">
        <f t="shared" si="83"/>
        <v>47</v>
      </c>
      <c r="RH257" s="1">
        <f t="shared" si="84"/>
        <v>78</v>
      </c>
      <c r="RI257" s="1">
        <f t="shared" si="85"/>
        <v>0</v>
      </c>
      <c r="RJ257" s="1">
        <f t="shared" si="86"/>
        <v>0</v>
      </c>
      <c r="RK257" s="1">
        <f t="shared" si="87"/>
        <v>0</v>
      </c>
      <c r="RL257" s="1">
        <f t="shared" si="88"/>
        <v>69</v>
      </c>
      <c r="RM257" s="1">
        <f t="shared" si="89"/>
        <v>64</v>
      </c>
      <c r="RN257" s="1">
        <f t="shared" si="90"/>
        <v>70</v>
      </c>
      <c r="RO257" s="1">
        <f t="shared" si="91"/>
        <v>0</v>
      </c>
      <c r="RP257" s="1">
        <f t="shared" si="92"/>
        <v>0</v>
      </c>
      <c r="RQ257" s="1">
        <f t="shared" si="93"/>
        <v>0</v>
      </c>
      <c r="RR257" s="1">
        <f t="shared" si="94"/>
        <v>87</v>
      </c>
      <c r="RS257" s="1">
        <f t="shared" si="78"/>
        <v>0</v>
      </c>
      <c r="RT257" s="1">
        <f t="shared" si="95"/>
        <v>0</v>
      </c>
    </row>
    <row r="258" spans="1:488" x14ac:dyDescent="0.25">
      <c r="A258">
        <f t="shared" si="96"/>
        <v>42</v>
      </c>
      <c r="B258">
        <f t="shared" si="97"/>
        <v>2017</v>
      </c>
      <c r="C258" s="2">
        <v>43023</v>
      </c>
      <c r="D258">
        <v>13</v>
      </c>
      <c r="E258" t="s">
        <v>29</v>
      </c>
      <c r="F258">
        <v>48</v>
      </c>
      <c r="G258" t="s">
        <v>30</v>
      </c>
      <c r="H258">
        <v>27</v>
      </c>
      <c r="I258" t="s">
        <v>31</v>
      </c>
      <c r="J258">
        <v>9</v>
      </c>
      <c r="K258" t="s">
        <v>32</v>
      </c>
      <c r="L258">
        <v>3</v>
      </c>
      <c r="M258" t="s">
        <v>33</v>
      </c>
      <c r="N258">
        <v>25</v>
      </c>
      <c r="O258" t="s">
        <v>34</v>
      </c>
      <c r="P258">
        <v>18</v>
      </c>
      <c r="Q258" t="s">
        <v>35</v>
      </c>
      <c r="R258">
        <v>12</v>
      </c>
      <c r="S258" t="s">
        <v>36</v>
      </c>
      <c r="T258">
        <v>8</v>
      </c>
      <c r="U258" t="s">
        <v>37</v>
      </c>
      <c r="V258">
        <v>19</v>
      </c>
      <c r="W258" t="s">
        <v>38</v>
      </c>
      <c r="X258">
        <v>13</v>
      </c>
      <c r="Y258" t="s">
        <v>39</v>
      </c>
      <c r="Z258">
        <v>11</v>
      </c>
      <c r="AA258" t="s">
        <v>40</v>
      </c>
      <c r="AB258">
        <v>5</v>
      </c>
      <c r="AC258" t="s">
        <v>41</v>
      </c>
      <c r="AD258">
        <v>14</v>
      </c>
      <c r="AE258" t="s">
        <v>42</v>
      </c>
      <c r="AF258">
        <v>8</v>
      </c>
      <c r="AG258" t="s">
        <v>43</v>
      </c>
      <c r="AH258">
        <v>30</v>
      </c>
      <c r="AI258" t="s">
        <v>44</v>
      </c>
      <c r="AJ258">
        <v>8</v>
      </c>
      <c r="AK258" t="s">
        <v>45</v>
      </c>
      <c r="AL258">
        <v>12</v>
      </c>
      <c r="AM258" t="s">
        <v>46</v>
      </c>
      <c r="AN258">
        <v>27</v>
      </c>
      <c r="AO258" t="s">
        <v>47</v>
      </c>
      <c r="AP258">
        <v>15</v>
      </c>
      <c r="AQ258" t="s">
        <v>48</v>
      </c>
      <c r="AT258">
        <v>12</v>
      </c>
      <c r="AU258" t="s">
        <v>50</v>
      </c>
      <c r="AV258">
        <v>14</v>
      </c>
      <c r="AW258" t="s">
        <v>51</v>
      </c>
      <c r="AX258">
        <v>31</v>
      </c>
      <c r="AY258" t="s">
        <v>52</v>
      </c>
      <c r="AZ258">
        <v>13</v>
      </c>
      <c r="BA258" t="s">
        <v>53</v>
      </c>
      <c r="BB258">
        <v>5</v>
      </c>
      <c r="BC258" t="s">
        <v>54</v>
      </c>
      <c r="BD258">
        <v>11</v>
      </c>
      <c r="BE258" t="s">
        <v>55</v>
      </c>
      <c r="BF258">
        <v>28</v>
      </c>
      <c r="BG258" t="s">
        <v>56</v>
      </c>
      <c r="BH258">
        <v>37</v>
      </c>
      <c r="BI258" t="s">
        <v>57</v>
      </c>
      <c r="BJ258">
        <v>26</v>
      </c>
      <c r="BK258" t="s">
        <v>58</v>
      </c>
      <c r="BL258">
        <v>8</v>
      </c>
      <c r="BM258" t="s">
        <v>59</v>
      </c>
      <c r="BN258">
        <v>33</v>
      </c>
      <c r="BO258" t="s">
        <v>60</v>
      </c>
      <c r="BP258">
        <v>17</v>
      </c>
      <c r="BQ258" t="s">
        <v>61</v>
      </c>
      <c r="BR258">
        <v>14</v>
      </c>
      <c r="BS258" t="s">
        <v>62</v>
      </c>
      <c r="BT258">
        <v>4</v>
      </c>
      <c r="BU258" t="s">
        <v>63</v>
      </c>
      <c r="BV258">
        <v>26</v>
      </c>
      <c r="BW258" t="s">
        <v>64</v>
      </c>
      <c r="BX258">
        <v>63</v>
      </c>
      <c r="BY258" t="s">
        <v>65</v>
      </c>
      <c r="BZ258">
        <v>47</v>
      </c>
      <c r="CA258" t="s">
        <v>66</v>
      </c>
      <c r="CB258">
        <v>52</v>
      </c>
      <c r="CC258" t="s">
        <v>67</v>
      </c>
      <c r="CD258">
        <v>59</v>
      </c>
      <c r="CE258" t="s">
        <v>68</v>
      </c>
      <c r="CF258">
        <v>41</v>
      </c>
      <c r="CG258" t="s">
        <v>69</v>
      </c>
      <c r="CH258">
        <v>45</v>
      </c>
      <c r="CI258" t="s">
        <v>70</v>
      </c>
      <c r="CJ258">
        <v>52</v>
      </c>
      <c r="CK258" t="s">
        <v>71</v>
      </c>
      <c r="CL258">
        <v>39</v>
      </c>
      <c r="CM258" t="s">
        <v>72</v>
      </c>
      <c r="CN258">
        <v>63</v>
      </c>
      <c r="CO258" t="s">
        <v>73</v>
      </c>
      <c r="CP258">
        <v>54</v>
      </c>
      <c r="CQ258" t="s">
        <v>74</v>
      </c>
      <c r="CR258">
        <v>45</v>
      </c>
      <c r="CS258" t="s">
        <v>75</v>
      </c>
      <c r="CT258">
        <v>35</v>
      </c>
      <c r="CU258" t="s">
        <v>76</v>
      </c>
      <c r="CV258">
        <v>58</v>
      </c>
      <c r="CW258" t="s">
        <v>77</v>
      </c>
      <c r="CX258">
        <v>43</v>
      </c>
      <c r="CY258" t="s">
        <v>78</v>
      </c>
      <c r="CZ258">
        <v>50</v>
      </c>
      <c r="DA258" t="s">
        <v>79</v>
      </c>
      <c r="DD258">
        <v>49</v>
      </c>
      <c r="DE258" t="s">
        <v>81</v>
      </c>
      <c r="DF258">
        <v>75</v>
      </c>
      <c r="DG258" t="s">
        <v>82</v>
      </c>
      <c r="DH258">
        <v>43</v>
      </c>
      <c r="DI258" t="s">
        <v>83</v>
      </c>
      <c r="DJ258">
        <v>55</v>
      </c>
      <c r="DK258" t="s">
        <v>84</v>
      </c>
      <c r="DL258">
        <v>49</v>
      </c>
      <c r="DM258" t="s">
        <v>85</v>
      </c>
      <c r="DN258">
        <v>48</v>
      </c>
      <c r="DO258" t="s">
        <v>86</v>
      </c>
      <c r="DP258">
        <v>53</v>
      </c>
      <c r="DQ258" t="s">
        <v>87</v>
      </c>
      <c r="DR258">
        <v>56</v>
      </c>
      <c r="DS258" t="s">
        <v>88</v>
      </c>
      <c r="DT258">
        <v>48</v>
      </c>
      <c r="DU258" t="s">
        <v>89</v>
      </c>
      <c r="DV258">
        <v>44</v>
      </c>
      <c r="DW258" t="s">
        <v>90</v>
      </c>
      <c r="DX258">
        <v>47</v>
      </c>
      <c r="DY258" t="s">
        <v>91</v>
      </c>
      <c r="DZ258">
        <v>43</v>
      </c>
      <c r="EA258" t="s">
        <v>92</v>
      </c>
      <c r="EB258">
        <v>63</v>
      </c>
      <c r="EC258" t="s">
        <v>93</v>
      </c>
      <c r="ED258">
        <v>71</v>
      </c>
      <c r="EE258" t="s">
        <v>94</v>
      </c>
      <c r="EF258">
        <v>49</v>
      </c>
      <c r="EG258" t="s">
        <v>95</v>
      </c>
      <c r="QY258">
        <f t="shared" si="98"/>
        <v>42</v>
      </c>
      <c r="QZ258">
        <f t="shared" si="99"/>
        <v>2017</v>
      </c>
      <c r="RA258" s="2">
        <f t="shared" si="100"/>
        <v>43023</v>
      </c>
      <c r="RB258" s="1">
        <f t="shared" si="101"/>
        <v>61</v>
      </c>
      <c r="RC258" s="1">
        <f t="shared" si="79"/>
        <v>65</v>
      </c>
      <c r="RD258" s="1">
        <f t="shared" si="80"/>
        <v>60</v>
      </c>
      <c r="RE258" s="1">
        <f t="shared" si="81"/>
        <v>58</v>
      </c>
      <c r="RF258" s="1">
        <f t="shared" si="82"/>
        <v>63</v>
      </c>
      <c r="RG258" s="23">
        <f t="shared" si="83"/>
        <v>44</v>
      </c>
      <c r="RH258" s="1">
        <f t="shared" si="84"/>
        <v>77</v>
      </c>
      <c r="RI258" s="1">
        <f t="shared" si="85"/>
        <v>62</v>
      </c>
      <c r="RJ258" s="1">
        <f t="shared" si="86"/>
        <v>43</v>
      </c>
      <c r="RK258" s="1">
        <f t="shared" si="87"/>
        <v>70</v>
      </c>
      <c r="RL258" s="1">
        <f t="shared" si="88"/>
        <v>65</v>
      </c>
      <c r="RM258" s="1">
        <f t="shared" si="89"/>
        <v>61</v>
      </c>
      <c r="RN258" s="1">
        <f t="shared" si="90"/>
        <v>68</v>
      </c>
      <c r="RO258" s="1">
        <f t="shared" si="91"/>
        <v>54</v>
      </c>
      <c r="RP258" s="1">
        <f t="shared" si="92"/>
        <v>59</v>
      </c>
      <c r="RQ258" s="1">
        <f t="shared" si="93"/>
        <v>52</v>
      </c>
      <c r="RR258" s="1">
        <f t="shared" si="94"/>
        <v>80</v>
      </c>
      <c r="RS258" s="1">
        <f t="shared" si="78"/>
        <v>70</v>
      </c>
      <c r="RT258" s="1">
        <f t="shared" si="95"/>
        <v>75</v>
      </c>
    </row>
    <row r="259" spans="1:488" x14ac:dyDescent="0.25">
      <c r="A259">
        <f t="shared" si="96"/>
        <v>41</v>
      </c>
      <c r="B259">
        <f t="shared" si="97"/>
        <v>2017</v>
      </c>
      <c r="C259" s="2">
        <v>43016</v>
      </c>
      <c r="D259">
        <v>12</v>
      </c>
      <c r="E259" t="s">
        <v>29</v>
      </c>
      <c r="F259">
        <v>49</v>
      </c>
      <c r="G259" t="s">
        <v>30</v>
      </c>
      <c r="H259">
        <v>27</v>
      </c>
      <c r="I259" t="s">
        <v>31</v>
      </c>
      <c r="J259">
        <v>9</v>
      </c>
      <c r="K259" t="s">
        <v>32</v>
      </c>
      <c r="L259">
        <v>3</v>
      </c>
      <c r="M259" t="s">
        <v>33</v>
      </c>
      <c r="N259">
        <v>26</v>
      </c>
      <c r="O259" t="s">
        <v>34</v>
      </c>
      <c r="P259">
        <v>18</v>
      </c>
      <c r="Q259" t="s">
        <v>35</v>
      </c>
      <c r="R259">
        <v>12</v>
      </c>
      <c r="S259" t="s">
        <v>36</v>
      </c>
      <c r="T259">
        <v>9</v>
      </c>
      <c r="U259" t="s">
        <v>37</v>
      </c>
      <c r="V259">
        <v>13</v>
      </c>
      <c r="W259" t="s">
        <v>38</v>
      </c>
      <c r="X259">
        <v>12</v>
      </c>
      <c r="Y259" t="s">
        <v>39</v>
      </c>
      <c r="Z259">
        <v>11</v>
      </c>
      <c r="AA259" t="s">
        <v>40</v>
      </c>
      <c r="AB259">
        <v>5</v>
      </c>
      <c r="AC259" t="s">
        <v>41</v>
      </c>
      <c r="AD259">
        <v>16</v>
      </c>
      <c r="AE259" t="s">
        <v>42</v>
      </c>
      <c r="AF259">
        <v>8</v>
      </c>
      <c r="AG259" t="s">
        <v>43</v>
      </c>
      <c r="AH259">
        <v>27</v>
      </c>
      <c r="AI259" t="s">
        <v>44</v>
      </c>
      <c r="AJ259">
        <v>8</v>
      </c>
      <c r="AK259" t="s">
        <v>45</v>
      </c>
      <c r="AL259">
        <v>11</v>
      </c>
      <c r="AM259" t="s">
        <v>46</v>
      </c>
      <c r="AN259">
        <v>27</v>
      </c>
      <c r="AO259" t="s">
        <v>47</v>
      </c>
      <c r="AP259">
        <v>12</v>
      </c>
      <c r="AQ259" t="s">
        <v>48</v>
      </c>
      <c r="AT259">
        <v>13</v>
      </c>
      <c r="AU259" t="s">
        <v>50</v>
      </c>
      <c r="AV259">
        <v>29</v>
      </c>
      <c r="AW259" t="s">
        <v>51</v>
      </c>
      <c r="AX259">
        <v>31</v>
      </c>
      <c r="AY259" t="s">
        <v>52</v>
      </c>
      <c r="AZ259">
        <v>16</v>
      </c>
      <c r="BA259" t="s">
        <v>53</v>
      </c>
      <c r="BB259">
        <v>5</v>
      </c>
      <c r="BC259" t="s">
        <v>54</v>
      </c>
      <c r="BD259">
        <v>11</v>
      </c>
      <c r="BE259" t="s">
        <v>55</v>
      </c>
      <c r="BF259">
        <v>20</v>
      </c>
      <c r="BG259" t="s">
        <v>56</v>
      </c>
      <c r="BH259">
        <v>39</v>
      </c>
      <c r="BI259" t="s">
        <v>57</v>
      </c>
      <c r="BJ259">
        <v>33</v>
      </c>
      <c r="BK259" t="s">
        <v>58</v>
      </c>
      <c r="BL259">
        <v>7</v>
      </c>
      <c r="BM259" t="s">
        <v>59</v>
      </c>
      <c r="BN259">
        <v>42</v>
      </c>
      <c r="BO259" t="s">
        <v>60</v>
      </c>
      <c r="BP259">
        <v>17</v>
      </c>
      <c r="BQ259" t="s">
        <v>61</v>
      </c>
      <c r="BR259">
        <v>15</v>
      </c>
      <c r="BS259" t="s">
        <v>62</v>
      </c>
      <c r="BT259">
        <v>4</v>
      </c>
      <c r="BU259" t="s">
        <v>63</v>
      </c>
      <c r="BV259">
        <v>24</v>
      </c>
      <c r="BW259" t="s">
        <v>64</v>
      </c>
      <c r="BX259">
        <v>60</v>
      </c>
      <c r="BY259" t="s">
        <v>65</v>
      </c>
      <c r="BZ259">
        <v>47</v>
      </c>
      <c r="CA259" t="s">
        <v>66</v>
      </c>
      <c r="CB259">
        <v>46</v>
      </c>
      <c r="CC259" t="s">
        <v>67</v>
      </c>
      <c r="CD259">
        <v>59</v>
      </c>
      <c r="CE259" t="s">
        <v>68</v>
      </c>
      <c r="CF259">
        <v>50</v>
      </c>
      <c r="CG259" t="s">
        <v>69</v>
      </c>
      <c r="CH259">
        <v>43</v>
      </c>
      <c r="CI259" t="s">
        <v>70</v>
      </c>
      <c r="CJ259">
        <v>51</v>
      </c>
      <c r="CK259" t="s">
        <v>71</v>
      </c>
      <c r="CL259">
        <v>41</v>
      </c>
      <c r="CM259" t="s">
        <v>72</v>
      </c>
      <c r="CN259">
        <v>61</v>
      </c>
      <c r="CO259" t="s">
        <v>73</v>
      </c>
      <c r="CP259">
        <v>54</v>
      </c>
      <c r="CQ259" t="s">
        <v>74</v>
      </c>
      <c r="CR259">
        <v>46</v>
      </c>
      <c r="CS259" t="s">
        <v>75</v>
      </c>
      <c r="CT259">
        <v>36</v>
      </c>
      <c r="CU259" t="s">
        <v>76</v>
      </c>
      <c r="CV259">
        <v>58</v>
      </c>
      <c r="CW259" t="s">
        <v>77</v>
      </c>
      <c r="CX259">
        <v>43</v>
      </c>
      <c r="CY259" t="s">
        <v>78</v>
      </c>
      <c r="CZ259">
        <v>52</v>
      </c>
      <c r="DA259" t="s">
        <v>79</v>
      </c>
      <c r="DD259">
        <v>49</v>
      </c>
      <c r="DE259" t="s">
        <v>81</v>
      </c>
      <c r="DF259">
        <v>57</v>
      </c>
      <c r="DG259" t="s">
        <v>82</v>
      </c>
      <c r="DH259">
        <v>39</v>
      </c>
      <c r="DI259" t="s">
        <v>83</v>
      </c>
      <c r="DJ259">
        <v>55</v>
      </c>
      <c r="DK259" t="s">
        <v>84</v>
      </c>
      <c r="DL259">
        <v>48</v>
      </c>
      <c r="DM259" t="s">
        <v>85</v>
      </c>
      <c r="DN259">
        <v>47</v>
      </c>
      <c r="DO259" t="s">
        <v>86</v>
      </c>
      <c r="DP259">
        <v>58</v>
      </c>
      <c r="DQ259" t="s">
        <v>87</v>
      </c>
      <c r="DR259">
        <v>52</v>
      </c>
      <c r="DS259" t="s">
        <v>88</v>
      </c>
      <c r="DT259">
        <v>57</v>
      </c>
      <c r="DU259" t="s">
        <v>89</v>
      </c>
      <c r="DV259">
        <v>44</v>
      </c>
      <c r="DW259" t="s">
        <v>90</v>
      </c>
      <c r="DX259">
        <v>40</v>
      </c>
      <c r="DY259" t="s">
        <v>91</v>
      </c>
      <c r="DZ259">
        <v>43</v>
      </c>
      <c r="EA259" t="s">
        <v>92</v>
      </c>
      <c r="EB259">
        <v>60</v>
      </c>
      <c r="EC259" t="s">
        <v>93</v>
      </c>
      <c r="ED259">
        <v>78</v>
      </c>
      <c r="EE259" t="s">
        <v>94</v>
      </c>
      <c r="EF259">
        <v>48</v>
      </c>
      <c r="EG259" t="s">
        <v>95</v>
      </c>
      <c r="QY259">
        <f t="shared" si="98"/>
        <v>41</v>
      </c>
      <c r="QZ259">
        <f t="shared" si="99"/>
        <v>2017</v>
      </c>
      <c r="RA259" s="2">
        <f t="shared" si="100"/>
        <v>43016</v>
      </c>
      <c r="RB259" s="1">
        <f t="shared" ref="RB259:RB322" si="102">D259+F259</f>
        <v>61</v>
      </c>
      <c r="RC259" s="1">
        <f t="shared" si="79"/>
        <v>65</v>
      </c>
      <c r="RD259" s="1">
        <f t="shared" si="80"/>
        <v>63</v>
      </c>
      <c r="RE259" s="1">
        <f t="shared" si="81"/>
        <v>55</v>
      </c>
      <c r="RF259" s="1">
        <f t="shared" si="82"/>
        <v>62</v>
      </c>
      <c r="RG259" s="23">
        <f t="shared" si="83"/>
        <v>46</v>
      </c>
      <c r="RH259" s="1">
        <f t="shared" si="84"/>
        <v>77</v>
      </c>
      <c r="RI259" s="1">
        <f t="shared" si="85"/>
        <v>62</v>
      </c>
      <c r="RJ259" s="1">
        <f t="shared" si="86"/>
        <v>44</v>
      </c>
      <c r="RK259" s="1">
        <f t="shared" si="87"/>
        <v>69</v>
      </c>
      <c r="RL259" s="1">
        <f t="shared" si="88"/>
        <v>64</v>
      </c>
      <c r="RM259" s="1">
        <f t="shared" si="89"/>
        <v>62</v>
      </c>
      <c r="RN259" s="1">
        <f t="shared" si="90"/>
        <v>71</v>
      </c>
      <c r="RO259" s="1">
        <f t="shared" si="91"/>
        <v>53</v>
      </c>
      <c r="RP259" s="1">
        <f t="shared" si="92"/>
        <v>58</v>
      </c>
      <c r="RQ259" s="1">
        <f t="shared" si="93"/>
        <v>51</v>
      </c>
      <c r="RR259" s="1">
        <f t="shared" si="94"/>
        <v>82</v>
      </c>
      <c r="RS259" s="1">
        <f t="shared" ref="RS259:RS322" si="103">AN259+CX259</f>
        <v>70</v>
      </c>
      <c r="RT259" s="1">
        <f t="shared" si="95"/>
        <v>72</v>
      </c>
    </row>
    <row r="260" spans="1:488" x14ac:dyDescent="0.25">
      <c r="A260">
        <f t="shared" ref="A260:A323" si="104">WEEKNUM(C260,1)</f>
        <v>40</v>
      </c>
      <c r="B260">
        <f t="shared" ref="B260:B323" si="105">YEAR(C260)</f>
        <v>2017</v>
      </c>
      <c r="C260" s="2">
        <v>43009</v>
      </c>
      <c r="D260">
        <v>12</v>
      </c>
      <c r="E260" t="s">
        <v>29</v>
      </c>
      <c r="F260">
        <v>48</v>
      </c>
      <c r="G260" t="s">
        <v>30</v>
      </c>
      <c r="H260">
        <v>28</v>
      </c>
      <c r="I260" t="s">
        <v>31</v>
      </c>
      <c r="J260">
        <v>9</v>
      </c>
      <c r="K260" t="s">
        <v>32</v>
      </c>
      <c r="L260">
        <v>3</v>
      </c>
      <c r="M260" t="s">
        <v>33</v>
      </c>
      <c r="N260">
        <v>29</v>
      </c>
      <c r="O260" t="s">
        <v>34</v>
      </c>
      <c r="P260">
        <v>19</v>
      </c>
      <c r="Q260" t="s">
        <v>35</v>
      </c>
      <c r="R260">
        <v>20</v>
      </c>
      <c r="S260" t="s">
        <v>36</v>
      </c>
      <c r="T260">
        <v>8</v>
      </c>
      <c r="U260" t="s">
        <v>37</v>
      </c>
      <c r="V260">
        <v>12</v>
      </c>
      <c r="W260" t="s">
        <v>38</v>
      </c>
      <c r="X260">
        <v>12</v>
      </c>
      <c r="Y260" t="s">
        <v>39</v>
      </c>
      <c r="Z260">
        <v>9</v>
      </c>
      <c r="AA260" t="s">
        <v>40</v>
      </c>
      <c r="AB260">
        <v>5</v>
      </c>
      <c r="AC260" t="s">
        <v>41</v>
      </c>
      <c r="AD260">
        <v>14</v>
      </c>
      <c r="AE260" t="s">
        <v>42</v>
      </c>
      <c r="AF260">
        <v>8</v>
      </c>
      <c r="AG260" t="s">
        <v>43</v>
      </c>
      <c r="AH260">
        <v>31</v>
      </c>
      <c r="AI260" t="s">
        <v>44</v>
      </c>
      <c r="AJ260">
        <v>6</v>
      </c>
      <c r="AK260" t="s">
        <v>45</v>
      </c>
      <c r="AL260">
        <v>12</v>
      </c>
      <c r="AM260" t="s">
        <v>46</v>
      </c>
      <c r="AN260">
        <v>27</v>
      </c>
      <c r="AO260" t="s">
        <v>47</v>
      </c>
      <c r="AP260">
        <v>12</v>
      </c>
      <c r="AQ260" t="s">
        <v>48</v>
      </c>
      <c r="AT260">
        <v>12</v>
      </c>
      <c r="AU260" t="s">
        <v>50</v>
      </c>
      <c r="AV260">
        <v>12</v>
      </c>
      <c r="AW260" t="s">
        <v>51</v>
      </c>
      <c r="AX260">
        <v>40</v>
      </c>
      <c r="AY260" t="s">
        <v>52</v>
      </c>
      <c r="AZ260">
        <v>14</v>
      </c>
      <c r="BA260" t="s">
        <v>53</v>
      </c>
      <c r="BB260">
        <v>4</v>
      </c>
      <c r="BC260" t="s">
        <v>54</v>
      </c>
      <c r="BD260">
        <v>10</v>
      </c>
      <c r="BE260" t="s">
        <v>55</v>
      </c>
      <c r="BF260">
        <v>27</v>
      </c>
      <c r="BG260" t="s">
        <v>56</v>
      </c>
      <c r="BH260">
        <v>46</v>
      </c>
      <c r="BI260" t="s">
        <v>57</v>
      </c>
      <c r="BJ260">
        <v>26</v>
      </c>
      <c r="BK260" t="s">
        <v>58</v>
      </c>
      <c r="BL260">
        <v>7</v>
      </c>
      <c r="BM260" t="s">
        <v>59</v>
      </c>
      <c r="BN260">
        <v>40</v>
      </c>
      <c r="BO260" t="s">
        <v>60</v>
      </c>
      <c r="BP260">
        <v>17</v>
      </c>
      <c r="BQ260" t="s">
        <v>61</v>
      </c>
      <c r="BR260">
        <v>10</v>
      </c>
      <c r="BS260" t="s">
        <v>62</v>
      </c>
      <c r="BT260">
        <v>4</v>
      </c>
      <c r="BU260" t="s">
        <v>63</v>
      </c>
      <c r="BV260">
        <v>24</v>
      </c>
      <c r="BW260" t="s">
        <v>64</v>
      </c>
      <c r="BX260">
        <v>56</v>
      </c>
      <c r="BY260" t="s">
        <v>65</v>
      </c>
      <c r="BZ260">
        <v>46</v>
      </c>
      <c r="CA260" t="s">
        <v>66</v>
      </c>
      <c r="CB260">
        <v>42</v>
      </c>
      <c r="CC260" t="s">
        <v>67</v>
      </c>
      <c r="CD260">
        <v>60</v>
      </c>
      <c r="CE260" t="s">
        <v>68</v>
      </c>
      <c r="CF260">
        <v>47</v>
      </c>
      <c r="CG260" t="s">
        <v>69</v>
      </c>
      <c r="CH260">
        <v>41</v>
      </c>
      <c r="CI260" t="s">
        <v>70</v>
      </c>
      <c r="CJ260">
        <v>52</v>
      </c>
      <c r="CK260" t="s">
        <v>71</v>
      </c>
      <c r="CL260">
        <v>38</v>
      </c>
      <c r="CM260" t="s">
        <v>72</v>
      </c>
      <c r="CN260">
        <v>62</v>
      </c>
      <c r="CO260" t="s">
        <v>73</v>
      </c>
      <c r="CP260">
        <v>54</v>
      </c>
      <c r="CQ260" t="s">
        <v>74</v>
      </c>
      <c r="CR260">
        <v>47</v>
      </c>
      <c r="CS260" t="s">
        <v>75</v>
      </c>
      <c r="CT260">
        <v>40</v>
      </c>
      <c r="CU260" t="s">
        <v>76</v>
      </c>
      <c r="CV260">
        <v>59</v>
      </c>
      <c r="CW260" t="s">
        <v>77</v>
      </c>
      <c r="CX260">
        <v>43</v>
      </c>
      <c r="CY260" t="s">
        <v>78</v>
      </c>
      <c r="CZ260">
        <v>54</v>
      </c>
      <c r="DA260" t="s">
        <v>79</v>
      </c>
      <c r="DD260">
        <v>51</v>
      </c>
      <c r="DE260" t="s">
        <v>81</v>
      </c>
      <c r="DF260">
        <v>70</v>
      </c>
      <c r="DG260" t="s">
        <v>82</v>
      </c>
      <c r="DH260">
        <v>32</v>
      </c>
      <c r="DI260" t="s">
        <v>83</v>
      </c>
      <c r="DJ260">
        <v>58</v>
      </c>
      <c r="DK260" t="s">
        <v>84</v>
      </c>
      <c r="DL260">
        <v>49</v>
      </c>
      <c r="DM260" t="s">
        <v>85</v>
      </c>
      <c r="DN260">
        <v>48</v>
      </c>
      <c r="DO260" t="s">
        <v>86</v>
      </c>
      <c r="DP260">
        <v>54</v>
      </c>
      <c r="DQ260" t="s">
        <v>87</v>
      </c>
      <c r="DR260">
        <v>45</v>
      </c>
      <c r="DS260" t="s">
        <v>88</v>
      </c>
      <c r="DT260">
        <v>67</v>
      </c>
      <c r="DU260" t="s">
        <v>89</v>
      </c>
      <c r="DV260">
        <v>42</v>
      </c>
      <c r="DW260" t="s">
        <v>90</v>
      </c>
      <c r="DX260">
        <v>38</v>
      </c>
      <c r="DY260" t="s">
        <v>91</v>
      </c>
      <c r="DZ260">
        <v>43</v>
      </c>
      <c r="EA260" t="s">
        <v>92</v>
      </c>
      <c r="EB260">
        <v>60</v>
      </c>
      <c r="EC260" t="s">
        <v>93</v>
      </c>
      <c r="ED260">
        <v>72</v>
      </c>
      <c r="EE260" t="s">
        <v>94</v>
      </c>
      <c r="EF260">
        <v>49</v>
      </c>
      <c r="EG260" t="s">
        <v>95</v>
      </c>
      <c r="QY260">
        <f t="shared" ref="QY260:QY323" si="106">A260</f>
        <v>40</v>
      </c>
      <c r="QZ260">
        <f t="shared" ref="QZ260:QZ323" si="107">B260</f>
        <v>2017</v>
      </c>
      <c r="RA260" s="2">
        <f t="shared" ref="RA260:RA323" si="108">C260</f>
        <v>43009</v>
      </c>
      <c r="RB260" s="1">
        <f t="shared" si="102"/>
        <v>60</v>
      </c>
      <c r="RC260" s="1">
        <f t="shared" ref="RC260:RC323" si="109">P260+BZ260</f>
        <v>65</v>
      </c>
      <c r="RD260" s="1">
        <f t="shared" ref="RD260:RD323" si="110">V260+CF260</f>
        <v>59</v>
      </c>
      <c r="RE260" s="1">
        <f t="shared" ref="RE260:RE323" si="111">X260+CH260</f>
        <v>53</v>
      </c>
      <c r="RF260" s="1">
        <f t="shared" ref="RF260:RF323" si="112">Z260+CJ260</f>
        <v>61</v>
      </c>
      <c r="RG260" s="23">
        <f t="shared" ref="RG260:RG323" si="113">AB260+CL260</f>
        <v>43</v>
      </c>
      <c r="RH260" s="1">
        <f t="shared" ref="RH260:RH323" si="114">AD260+CN260</f>
        <v>76</v>
      </c>
      <c r="RI260" s="1">
        <f t="shared" ref="RI260:RI323" si="115">AF260+CP260</f>
        <v>62</v>
      </c>
      <c r="RJ260" s="1">
        <f t="shared" ref="RJ260:RJ323" si="116">AJ260+CT260</f>
        <v>46</v>
      </c>
      <c r="RK260" s="1">
        <f t="shared" ref="RK260:RK323" si="117">AL260+CV260</f>
        <v>71</v>
      </c>
      <c r="RL260" s="1">
        <f t="shared" ref="RL260:RL323" si="118">AP260+CZ260</f>
        <v>66</v>
      </c>
      <c r="RM260" s="1">
        <f t="shared" ref="RM260:RM323" si="119">AT260+DD260</f>
        <v>63</v>
      </c>
      <c r="RN260" s="1">
        <f t="shared" ref="RN260:RN323" si="120">AZ260+DJ260</f>
        <v>72</v>
      </c>
      <c r="RO260" s="1">
        <f t="shared" ref="RO260:RO323" si="121">BB260+DL260</f>
        <v>53</v>
      </c>
      <c r="RP260" s="1">
        <f t="shared" ref="RP260:RP323" si="122">BD260+DN260</f>
        <v>58</v>
      </c>
      <c r="RQ260" s="1">
        <f t="shared" ref="RQ260:RQ323" si="123">BL260+DV260</f>
        <v>49</v>
      </c>
      <c r="RR260" s="1">
        <f t="shared" ref="RR260:RR323" si="124">BN260+DX260</f>
        <v>78</v>
      </c>
      <c r="RS260" s="1">
        <f t="shared" si="103"/>
        <v>70</v>
      </c>
      <c r="RT260" s="1">
        <f t="shared" ref="RT260:RT323" si="125">BV260+EF260</f>
        <v>73</v>
      </c>
    </row>
    <row r="261" spans="1:488" x14ac:dyDescent="0.25">
      <c r="A261">
        <f t="shared" si="104"/>
        <v>39</v>
      </c>
      <c r="B261">
        <f t="shared" si="105"/>
        <v>2017</v>
      </c>
      <c r="C261" s="2">
        <v>43002</v>
      </c>
      <c r="D261">
        <v>11</v>
      </c>
      <c r="E261" t="s">
        <v>29</v>
      </c>
      <c r="F261">
        <v>49</v>
      </c>
      <c r="G261" t="s">
        <v>30</v>
      </c>
      <c r="H261">
        <v>28</v>
      </c>
      <c r="I261" t="s">
        <v>31</v>
      </c>
      <c r="J261">
        <v>9</v>
      </c>
      <c r="K261" t="s">
        <v>32</v>
      </c>
      <c r="L261">
        <v>3</v>
      </c>
      <c r="M261" t="s">
        <v>33</v>
      </c>
      <c r="N261">
        <v>32</v>
      </c>
      <c r="O261" t="s">
        <v>34</v>
      </c>
      <c r="P261">
        <v>18</v>
      </c>
      <c r="Q261" t="s">
        <v>35</v>
      </c>
      <c r="R261">
        <v>23</v>
      </c>
      <c r="S261" t="s">
        <v>36</v>
      </c>
      <c r="T261">
        <v>8</v>
      </c>
      <c r="U261" t="s">
        <v>37</v>
      </c>
      <c r="V261">
        <v>8</v>
      </c>
      <c r="W261" t="s">
        <v>38</v>
      </c>
      <c r="X261">
        <v>10</v>
      </c>
      <c r="Y261" t="s">
        <v>39</v>
      </c>
      <c r="Z261">
        <v>9</v>
      </c>
      <c r="AA261" t="s">
        <v>40</v>
      </c>
      <c r="AB261">
        <v>5</v>
      </c>
      <c r="AC261" t="s">
        <v>41</v>
      </c>
      <c r="AD261">
        <v>14</v>
      </c>
      <c r="AE261" t="s">
        <v>42</v>
      </c>
      <c r="AF261">
        <v>8</v>
      </c>
      <c r="AG261" t="s">
        <v>43</v>
      </c>
      <c r="AH261">
        <v>32</v>
      </c>
      <c r="AI261" t="s">
        <v>44</v>
      </c>
      <c r="AJ261">
        <v>9</v>
      </c>
      <c r="AK261" t="s">
        <v>45</v>
      </c>
      <c r="AL261">
        <v>12</v>
      </c>
      <c r="AM261" t="s">
        <v>46</v>
      </c>
      <c r="AN261">
        <v>27</v>
      </c>
      <c r="AO261" t="s">
        <v>47</v>
      </c>
      <c r="AP261">
        <v>12</v>
      </c>
      <c r="AQ261" t="s">
        <v>48</v>
      </c>
      <c r="AT261">
        <v>12</v>
      </c>
      <c r="AU261" t="s">
        <v>50</v>
      </c>
      <c r="AV261">
        <v>14</v>
      </c>
      <c r="AW261" t="s">
        <v>51</v>
      </c>
      <c r="AX261">
        <v>36</v>
      </c>
      <c r="AY261" t="s">
        <v>52</v>
      </c>
      <c r="AZ261">
        <v>19</v>
      </c>
      <c r="BA261" t="s">
        <v>53</v>
      </c>
      <c r="BB261">
        <v>5</v>
      </c>
      <c r="BC261" t="s">
        <v>54</v>
      </c>
      <c r="BD261">
        <v>13</v>
      </c>
      <c r="BE261" t="s">
        <v>55</v>
      </c>
      <c r="BF261">
        <v>28</v>
      </c>
      <c r="BG261" t="s">
        <v>56</v>
      </c>
      <c r="BH261">
        <v>46</v>
      </c>
      <c r="BI261" t="s">
        <v>57</v>
      </c>
      <c r="BJ261">
        <v>28</v>
      </c>
      <c r="BK261" t="s">
        <v>58</v>
      </c>
      <c r="BL261">
        <v>7</v>
      </c>
      <c r="BM261" t="s">
        <v>59</v>
      </c>
      <c r="BN261">
        <v>39</v>
      </c>
      <c r="BO261" t="s">
        <v>60</v>
      </c>
      <c r="BP261">
        <v>17</v>
      </c>
      <c r="BQ261" t="s">
        <v>61</v>
      </c>
      <c r="BR261">
        <v>22</v>
      </c>
      <c r="BS261" t="s">
        <v>62</v>
      </c>
      <c r="BT261">
        <v>4</v>
      </c>
      <c r="BU261" t="s">
        <v>63</v>
      </c>
      <c r="BV261">
        <v>26</v>
      </c>
      <c r="BW261" t="s">
        <v>64</v>
      </c>
      <c r="BX261">
        <v>55</v>
      </c>
      <c r="BY261" t="s">
        <v>65</v>
      </c>
      <c r="BZ261">
        <v>49</v>
      </c>
      <c r="CA261" t="s">
        <v>66</v>
      </c>
      <c r="CB261">
        <v>56</v>
      </c>
      <c r="CC261" t="s">
        <v>67</v>
      </c>
      <c r="CD261">
        <v>57</v>
      </c>
      <c r="CE261" t="s">
        <v>68</v>
      </c>
      <c r="CF261">
        <v>48</v>
      </c>
      <c r="CG261" t="s">
        <v>69</v>
      </c>
      <c r="CH261">
        <v>43</v>
      </c>
      <c r="CI261" t="s">
        <v>70</v>
      </c>
      <c r="CJ261">
        <v>51</v>
      </c>
      <c r="CK261" t="s">
        <v>71</v>
      </c>
      <c r="CL261">
        <v>38</v>
      </c>
      <c r="CM261" t="s">
        <v>72</v>
      </c>
      <c r="CN261">
        <v>63</v>
      </c>
      <c r="CO261" t="s">
        <v>73</v>
      </c>
      <c r="CP261">
        <v>54</v>
      </c>
      <c r="CQ261" t="s">
        <v>74</v>
      </c>
      <c r="CR261">
        <v>49</v>
      </c>
      <c r="CS261" t="s">
        <v>75</v>
      </c>
      <c r="CT261">
        <v>39</v>
      </c>
      <c r="CU261" t="s">
        <v>76</v>
      </c>
      <c r="CV261">
        <v>59</v>
      </c>
      <c r="CW261" t="s">
        <v>77</v>
      </c>
      <c r="CX261">
        <v>43</v>
      </c>
      <c r="CY261" t="s">
        <v>78</v>
      </c>
      <c r="CZ261">
        <v>51</v>
      </c>
      <c r="DA261" t="s">
        <v>79</v>
      </c>
      <c r="DD261">
        <v>52</v>
      </c>
      <c r="DE261" t="s">
        <v>81</v>
      </c>
      <c r="DF261">
        <v>70</v>
      </c>
      <c r="DG261" t="s">
        <v>82</v>
      </c>
      <c r="DH261">
        <v>32</v>
      </c>
      <c r="DI261" t="s">
        <v>83</v>
      </c>
      <c r="DJ261">
        <v>57</v>
      </c>
      <c r="DK261" t="s">
        <v>84</v>
      </c>
      <c r="DL261">
        <v>47</v>
      </c>
      <c r="DM261" t="s">
        <v>85</v>
      </c>
      <c r="DN261">
        <v>44</v>
      </c>
      <c r="DO261" t="s">
        <v>86</v>
      </c>
      <c r="DP261">
        <v>55</v>
      </c>
      <c r="DQ261" t="s">
        <v>87</v>
      </c>
      <c r="DR261">
        <v>47</v>
      </c>
      <c r="DS261" t="s">
        <v>88</v>
      </c>
      <c r="DT261">
        <v>60</v>
      </c>
      <c r="DU261" t="s">
        <v>89</v>
      </c>
      <c r="DV261">
        <v>42</v>
      </c>
      <c r="DW261" t="s">
        <v>90</v>
      </c>
      <c r="DX261">
        <v>43</v>
      </c>
      <c r="DY261" t="s">
        <v>91</v>
      </c>
      <c r="DZ261">
        <v>43</v>
      </c>
      <c r="EA261" t="s">
        <v>92</v>
      </c>
      <c r="EB261">
        <v>44</v>
      </c>
      <c r="EC261" t="s">
        <v>93</v>
      </c>
      <c r="ED261">
        <v>69</v>
      </c>
      <c r="EE261" t="s">
        <v>94</v>
      </c>
      <c r="EF261">
        <v>48</v>
      </c>
      <c r="EG261" t="s">
        <v>95</v>
      </c>
      <c r="QY261">
        <f t="shared" si="106"/>
        <v>39</v>
      </c>
      <c r="QZ261">
        <f t="shared" si="107"/>
        <v>2017</v>
      </c>
      <c r="RA261" s="2">
        <f t="shared" si="108"/>
        <v>43002</v>
      </c>
      <c r="RB261" s="1">
        <f t="shared" si="102"/>
        <v>60</v>
      </c>
      <c r="RC261" s="1">
        <f t="shared" si="109"/>
        <v>67</v>
      </c>
      <c r="RD261" s="1">
        <f t="shared" si="110"/>
        <v>56</v>
      </c>
      <c r="RE261" s="1">
        <f t="shared" si="111"/>
        <v>53</v>
      </c>
      <c r="RF261" s="1">
        <f t="shared" si="112"/>
        <v>60</v>
      </c>
      <c r="RG261" s="23">
        <f t="shared" si="113"/>
        <v>43</v>
      </c>
      <c r="RH261" s="1">
        <f t="shared" si="114"/>
        <v>77</v>
      </c>
      <c r="RI261" s="1">
        <f t="shared" si="115"/>
        <v>62</v>
      </c>
      <c r="RJ261" s="1">
        <f t="shared" si="116"/>
        <v>48</v>
      </c>
      <c r="RK261" s="1">
        <f t="shared" si="117"/>
        <v>71</v>
      </c>
      <c r="RL261" s="1">
        <f t="shared" si="118"/>
        <v>63</v>
      </c>
      <c r="RM261" s="1">
        <f t="shared" si="119"/>
        <v>64</v>
      </c>
      <c r="RN261" s="1">
        <f t="shared" si="120"/>
        <v>76</v>
      </c>
      <c r="RO261" s="1">
        <f t="shared" si="121"/>
        <v>52</v>
      </c>
      <c r="RP261" s="1">
        <f t="shared" si="122"/>
        <v>57</v>
      </c>
      <c r="RQ261" s="1">
        <f t="shared" si="123"/>
        <v>49</v>
      </c>
      <c r="RR261" s="1">
        <f t="shared" si="124"/>
        <v>82</v>
      </c>
      <c r="RS261" s="1">
        <f t="shared" si="103"/>
        <v>70</v>
      </c>
      <c r="RT261" s="1">
        <f t="shared" si="125"/>
        <v>74</v>
      </c>
    </row>
    <row r="262" spans="1:488" x14ac:dyDescent="0.25">
      <c r="A262">
        <f t="shared" si="104"/>
        <v>38</v>
      </c>
      <c r="B262">
        <f t="shared" si="105"/>
        <v>2017</v>
      </c>
      <c r="C262" s="2">
        <v>42995</v>
      </c>
      <c r="D262">
        <v>11</v>
      </c>
      <c r="E262" t="s">
        <v>29</v>
      </c>
      <c r="F262">
        <v>48</v>
      </c>
      <c r="G262" t="s">
        <v>30</v>
      </c>
      <c r="H262">
        <v>29</v>
      </c>
      <c r="I262" t="s">
        <v>31</v>
      </c>
      <c r="J262">
        <v>9</v>
      </c>
      <c r="K262" t="s">
        <v>32</v>
      </c>
      <c r="L262">
        <v>3</v>
      </c>
      <c r="M262" t="s">
        <v>33</v>
      </c>
      <c r="N262">
        <v>29</v>
      </c>
      <c r="O262" t="s">
        <v>34</v>
      </c>
      <c r="P262">
        <v>17</v>
      </c>
      <c r="Q262" t="s">
        <v>35</v>
      </c>
      <c r="R262">
        <v>21</v>
      </c>
      <c r="S262" t="s">
        <v>36</v>
      </c>
      <c r="T262">
        <v>8</v>
      </c>
      <c r="U262" t="s">
        <v>37</v>
      </c>
      <c r="V262">
        <v>7</v>
      </c>
      <c r="W262" t="s">
        <v>38</v>
      </c>
      <c r="X262">
        <v>10</v>
      </c>
      <c r="Y262" t="s">
        <v>39</v>
      </c>
      <c r="Z262">
        <v>8</v>
      </c>
      <c r="AA262" t="s">
        <v>40</v>
      </c>
      <c r="AB262">
        <v>5</v>
      </c>
      <c r="AC262" t="s">
        <v>41</v>
      </c>
      <c r="AD262">
        <v>16</v>
      </c>
      <c r="AE262" t="s">
        <v>42</v>
      </c>
      <c r="AF262">
        <v>8</v>
      </c>
      <c r="AG262" t="s">
        <v>43</v>
      </c>
      <c r="AH262">
        <v>36</v>
      </c>
      <c r="AI262" t="s">
        <v>44</v>
      </c>
      <c r="AJ262">
        <v>10</v>
      </c>
      <c r="AK262" t="s">
        <v>45</v>
      </c>
      <c r="AL262">
        <v>13</v>
      </c>
      <c r="AM262" t="s">
        <v>46</v>
      </c>
      <c r="AN262">
        <v>22</v>
      </c>
      <c r="AO262" t="s">
        <v>47</v>
      </c>
      <c r="AP262">
        <v>10</v>
      </c>
      <c r="AQ262" t="s">
        <v>48</v>
      </c>
      <c r="AT262">
        <v>12</v>
      </c>
      <c r="AU262" t="s">
        <v>50</v>
      </c>
      <c r="AV262">
        <v>28</v>
      </c>
      <c r="AW262" t="s">
        <v>51</v>
      </c>
      <c r="AX262">
        <v>35</v>
      </c>
      <c r="AY262" t="s">
        <v>52</v>
      </c>
      <c r="AZ262">
        <v>13</v>
      </c>
      <c r="BA262" t="s">
        <v>53</v>
      </c>
      <c r="BB262">
        <v>4</v>
      </c>
      <c r="BC262" t="s">
        <v>54</v>
      </c>
      <c r="BD262">
        <v>13</v>
      </c>
      <c r="BE262" t="s">
        <v>55</v>
      </c>
      <c r="BF262">
        <v>23</v>
      </c>
      <c r="BG262" t="s">
        <v>56</v>
      </c>
      <c r="BH262">
        <v>39</v>
      </c>
      <c r="BI262" t="s">
        <v>57</v>
      </c>
      <c r="BJ262">
        <v>24</v>
      </c>
      <c r="BK262" t="s">
        <v>58</v>
      </c>
      <c r="BL262">
        <v>6</v>
      </c>
      <c r="BM262" t="s">
        <v>59</v>
      </c>
      <c r="BN262">
        <v>38</v>
      </c>
      <c r="BO262" t="s">
        <v>60</v>
      </c>
      <c r="BP262">
        <v>22</v>
      </c>
      <c r="BQ262" t="s">
        <v>61</v>
      </c>
      <c r="BR262">
        <v>22</v>
      </c>
      <c r="BS262" t="s">
        <v>62</v>
      </c>
      <c r="BT262">
        <v>4</v>
      </c>
      <c r="BU262" t="s">
        <v>63</v>
      </c>
      <c r="BV262">
        <v>27</v>
      </c>
      <c r="BW262" t="s">
        <v>64</v>
      </c>
      <c r="BX262">
        <v>60</v>
      </c>
      <c r="BY262" t="s">
        <v>65</v>
      </c>
      <c r="BZ262">
        <v>49</v>
      </c>
      <c r="CA262" t="s">
        <v>66</v>
      </c>
      <c r="CB262">
        <v>55</v>
      </c>
      <c r="CC262" t="s">
        <v>67</v>
      </c>
      <c r="CD262">
        <v>56</v>
      </c>
      <c r="CE262" t="s">
        <v>68</v>
      </c>
      <c r="CF262">
        <v>46</v>
      </c>
      <c r="CG262" t="s">
        <v>69</v>
      </c>
      <c r="CH262">
        <v>42</v>
      </c>
      <c r="CI262" t="s">
        <v>70</v>
      </c>
      <c r="CJ262">
        <v>50</v>
      </c>
      <c r="CK262" t="s">
        <v>71</v>
      </c>
      <c r="CL262">
        <v>40</v>
      </c>
      <c r="CM262" t="s">
        <v>72</v>
      </c>
      <c r="CN262">
        <v>61</v>
      </c>
      <c r="CO262" t="s">
        <v>73</v>
      </c>
      <c r="CP262">
        <v>54</v>
      </c>
      <c r="CQ262" t="s">
        <v>74</v>
      </c>
      <c r="CR262">
        <v>45</v>
      </c>
      <c r="CS262" t="s">
        <v>75</v>
      </c>
      <c r="CT262">
        <v>42</v>
      </c>
      <c r="CU262" t="s">
        <v>76</v>
      </c>
      <c r="CV262">
        <v>59</v>
      </c>
      <c r="CW262" t="s">
        <v>77</v>
      </c>
      <c r="CX262">
        <v>44</v>
      </c>
      <c r="CY262" t="s">
        <v>78</v>
      </c>
      <c r="CZ262">
        <v>55</v>
      </c>
      <c r="DA262" t="s">
        <v>79</v>
      </c>
      <c r="DD262">
        <v>48</v>
      </c>
      <c r="DE262" t="s">
        <v>81</v>
      </c>
      <c r="DF262">
        <v>55</v>
      </c>
      <c r="DG262" t="s">
        <v>82</v>
      </c>
      <c r="DH262">
        <v>33</v>
      </c>
      <c r="DI262" t="s">
        <v>83</v>
      </c>
      <c r="DJ262">
        <v>60</v>
      </c>
      <c r="DK262" t="s">
        <v>84</v>
      </c>
      <c r="DL262">
        <v>44</v>
      </c>
      <c r="DM262" t="s">
        <v>85</v>
      </c>
      <c r="DN262">
        <v>45</v>
      </c>
      <c r="DO262" t="s">
        <v>86</v>
      </c>
      <c r="DP262">
        <v>56</v>
      </c>
      <c r="DQ262" t="s">
        <v>87</v>
      </c>
      <c r="DR262">
        <v>54</v>
      </c>
      <c r="DS262" t="s">
        <v>88</v>
      </c>
      <c r="DT262">
        <v>60</v>
      </c>
      <c r="DU262" t="s">
        <v>89</v>
      </c>
      <c r="DV262">
        <v>40</v>
      </c>
      <c r="DW262" t="s">
        <v>90</v>
      </c>
      <c r="DX262">
        <v>42</v>
      </c>
      <c r="DY262" t="s">
        <v>91</v>
      </c>
      <c r="DZ262">
        <v>49</v>
      </c>
      <c r="EA262" t="s">
        <v>92</v>
      </c>
      <c r="EB262">
        <v>50</v>
      </c>
      <c r="EC262" t="s">
        <v>93</v>
      </c>
      <c r="ED262">
        <v>70</v>
      </c>
      <c r="EE262" t="s">
        <v>94</v>
      </c>
      <c r="EF262">
        <v>49</v>
      </c>
      <c r="EG262" t="s">
        <v>95</v>
      </c>
      <c r="QY262">
        <f t="shared" si="106"/>
        <v>38</v>
      </c>
      <c r="QZ262">
        <f t="shared" si="107"/>
        <v>2017</v>
      </c>
      <c r="RA262" s="2">
        <f t="shared" si="108"/>
        <v>42995</v>
      </c>
      <c r="RB262" s="1">
        <f t="shared" si="102"/>
        <v>59</v>
      </c>
      <c r="RC262" s="1">
        <f t="shared" si="109"/>
        <v>66</v>
      </c>
      <c r="RD262" s="1">
        <f t="shared" si="110"/>
        <v>53</v>
      </c>
      <c r="RE262" s="1">
        <f t="shared" si="111"/>
        <v>52</v>
      </c>
      <c r="RF262" s="1">
        <f t="shared" si="112"/>
        <v>58</v>
      </c>
      <c r="RG262" s="23">
        <f t="shared" si="113"/>
        <v>45</v>
      </c>
      <c r="RH262" s="1">
        <f t="shared" si="114"/>
        <v>77</v>
      </c>
      <c r="RI262" s="1">
        <f t="shared" si="115"/>
        <v>62</v>
      </c>
      <c r="RJ262" s="1">
        <f t="shared" si="116"/>
        <v>52</v>
      </c>
      <c r="RK262" s="1">
        <f t="shared" si="117"/>
        <v>72</v>
      </c>
      <c r="RL262" s="1">
        <f t="shared" si="118"/>
        <v>65</v>
      </c>
      <c r="RM262" s="1">
        <f t="shared" si="119"/>
        <v>60</v>
      </c>
      <c r="RN262" s="1">
        <f t="shared" si="120"/>
        <v>73</v>
      </c>
      <c r="RO262" s="1">
        <f t="shared" si="121"/>
        <v>48</v>
      </c>
      <c r="RP262" s="1">
        <f t="shared" si="122"/>
        <v>58</v>
      </c>
      <c r="RQ262" s="1">
        <f t="shared" si="123"/>
        <v>46</v>
      </c>
      <c r="RR262" s="1">
        <f t="shared" si="124"/>
        <v>80</v>
      </c>
      <c r="RS262" s="1">
        <f t="shared" si="103"/>
        <v>66</v>
      </c>
      <c r="RT262" s="1">
        <f t="shared" si="125"/>
        <v>76</v>
      </c>
    </row>
    <row r="263" spans="1:488" x14ac:dyDescent="0.25">
      <c r="A263">
        <f t="shared" si="104"/>
        <v>37</v>
      </c>
      <c r="B263">
        <f t="shared" si="105"/>
        <v>2017</v>
      </c>
      <c r="C263" s="2">
        <v>42988</v>
      </c>
      <c r="D263">
        <v>11</v>
      </c>
      <c r="E263" t="s">
        <v>29</v>
      </c>
      <c r="F263">
        <v>49</v>
      </c>
      <c r="G263" t="s">
        <v>30</v>
      </c>
      <c r="H263">
        <v>28</v>
      </c>
      <c r="I263" t="s">
        <v>31</v>
      </c>
      <c r="J263">
        <v>9</v>
      </c>
      <c r="K263" t="s">
        <v>32</v>
      </c>
      <c r="L263">
        <v>3</v>
      </c>
      <c r="M263" t="s">
        <v>33</v>
      </c>
      <c r="N263">
        <v>36</v>
      </c>
      <c r="O263" t="s">
        <v>34</v>
      </c>
      <c r="P263">
        <v>17</v>
      </c>
      <c r="Q263" t="s">
        <v>35</v>
      </c>
      <c r="R263">
        <v>23</v>
      </c>
      <c r="S263" t="s">
        <v>36</v>
      </c>
      <c r="T263">
        <v>10</v>
      </c>
      <c r="U263" t="s">
        <v>37</v>
      </c>
      <c r="V263">
        <v>8</v>
      </c>
      <c r="W263" t="s">
        <v>38</v>
      </c>
      <c r="X263">
        <v>11</v>
      </c>
      <c r="Y263" t="s">
        <v>39</v>
      </c>
      <c r="Z263">
        <v>9</v>
      </c>
      <c r="AA263" t="s">
        <v>40</v>
      </c>
      <c r="AB263">
        <v>6</v>
      </c>
      <c r="AC263" t="s">
        <v>41</v>
      </c>
      <c r="AD263">
        <v>14</v>
      </c>
      <c r="AE263" t="s">
        <v>42</v>
      </c>
      <c r="AF263">
        <v>6</v>
      </c>
      <c r="AG263" t="s">
        <v>43</v>
      </c>
      <c r="AH263">
        <v>35</v>
      </c>
      <c r="AI263" t="s">
        <v>44</v>
      </c>
      <c r="AJ263">
        <v>8</v>
      </c>
      <c r="AK263" t="s">
        <v>45</v>
      </c>
      <c r="AL263">
        <v>13</v>
      </c>
      <c r="AM263" t="s">
        <v>46</v>
      </c>
      <c r="AN263">
        <v>22</v>
      </c>
      <c r="AO263" t="s">
        <v>47</v>
      </c>
      <c r="AP263">
        <v>13</v>
      </c>
      <c r="AQ263" t="s">
        <v>48</v>
      </c>
      <c r="AT263">
        <v>12</v>
      </c>
      <c r="AU263" t="s">
        <v>50</v>
      </c>
      <c r="AV263">
        <v>39</v>
      </c>
      <c r="AW263" t="s">
        <v>51</v>
      </c>
      <c r="AX263">
        <v>37</v>
      </c>
      <c r="AY263" t="s">
        <v>52</v>
      </c>
      <c r="AZ263">
        <v>11</v>
      </c>
      <c r="BA263" t="s">
        <v>53</v>
      </c>
      <c r="BB263">
        <v>3</v>
      </c>
      <c r="BC263" t="s">
        <v>54</v>
      </c>
      <c r="BD263">
        <v>12</v>
      </c>
      <c r="BE263" t="s">
        <v>55</v>
      </c>
      <c r="BF263">
        <v>25</v>
      </c>
      <c r="BG263" t="s">
        <v>56</v>
      </c>
      <c r="BH263">
        <v>35</v>
      </c>
      <c r="BI263" t="s">
        <v>57</v>
      </c>
      <c r="BJ263">
        <v>36</v>
      </c>
      <c r="BK263" t="s">
        <v>58</v>
      </c>
      <c r="BL263">
        <v>7</v>
      </c>
      <c r="BM263" t="s">
        <v>59</v>
      </c>
      <c r="BN263">
        <v>32</v>
      </c>
      <c r="BO263" t="s">
        <v>60</v>
      </c>
      <c r="BP263">
        <v>28</v>
      </c>
      <c r="BQ263" t="s">
        <v>61</v>
      </c>
      <c r="BR263">
        <v>19</v>
      </c>
      <c r="BS263" t="s">
        <v>62</v>
      </c>
      <c r="BT263">
        <v>5</v>
      </c>
      <c r="BU263" t="s">
        <v>63</v>
      </c>
      <c r="BV263">
        <v>24</v>
      </c>
      <c r="BW263" t="s">
        <v>64</v>
      </c>
      <c r="BX263">
        <v>56</v>
      </c>
      <c r="BY263" t="s">
        <v>65</v>
      </c>
      <c r="BZ263">
        <v>51</v>
      </c>
      <c r="CA263" t="s">
        <v>66</v>
      </c>
      <c r="CB263">
        <v>50</v>
      </c>
      <c r="CC263" t="s">
        <v>67</v>
      </c>
      <c r="CD263">
        <v>62</v>
      </c>
      <c r="CE263" t="s">
        <v>68</v>
      </c>
      <c r="CF263">
        <v>49</v>
      </c>
      <c r="CG263" t="s">
        <v>69</v>
      </c>
      <c r="CH263">
        <v>41</v>
      </c>
      <c r="CI263" t="s">
        <v>70</v>
      </c>
      <c r="CJ263">
        <v>52</v>
      </c>
      <c r="CK263" t="s">
        <v>71</v>
      </c>
      <c r="CL263">
        <v>43</v>
      </c>
      <c r="CM263" t="s">
        <v>72</v>
      </c>
      <c r="CN263">
        <v>61</v>
      </c>
      <c r="CO263" t="s">
        <v>73</v>
      </c>
      <c r="CP263">
        <v>46</v>
      </c>
      <c r="CQ263" t="s">
        <v>74</v>
      </c>
      <c r="CR263">
        <v>42</v>
      </c>
      <c r="CS263" t="s">
        <v>75</v>
      </c>
      <c r="CT263">
        <v>45</v>
      </c>
      <c r="CU263" t="s">
        <v>76</v>
      </c>
      <c r="CV263">
        <v>59</v>
      </c>
      <c r="CW263" t="s">
        <v>77</v>
      </c>
      <c r="CX263">
        <v>47</v>
      </c>
      <c r="CY263" t="s">
        <v>78</v>
      </c>
      <c r="CZ263">
        <v>49</v>
      </c>
      <c r="DA263" t="s">
        <v>79</v>
      </c>
      <c r="DD263">
        <v>51</v>
      </c>
      <c r="DE263" t="s">
        <v>81</v>
      </c>
      <c r="DF263">
        <v>40</v>
      </c>
      <c r="DG263" t="s">
        <v>82</v>
      </c>
      <c r="DH263">
        <v>33</v>
      </c>
      <c r="DI263" t="s">
        <v>83</v>
      </c>
      <c r="DJ263">
        <v>58</v>
      </c>
      <c r="DK263" t="s">
        <v>84</v>
      </c>
      <c r="DL263">
        <v>44</v>
      </c>
      <c r="DM263" t="s">
        <v>85</v>
      </c>
      <c r="DN263">
        <v>44</v>
      </c>
      <c r="DO263" t="s">
        <v>86</v>
      </c>
      <c r="DP263">
        <v>55</v>
      </c>
      <c r="DQ263" t="s">
        <v>87</v>
      </c>
      <c r="DR263">
        <v>55</v>
      </c>
      <c r="DS263" t="s">
        <v>88</v>
      </c>
      <c r="DT263">
        <v>55</v>
      </c>
      <c r="DU263" t="s">
        <v>89</v>
      </c>
      <c r="DV263">
        <v>43</v>
      </c>
      <c r="DW263" t="s">
        <v>90</v>
      </c>
      <c r="DX263">
        <v>47</v>
      </c>
      <c r="DY263" t="s">
        <v>91</v>
      </c>
      <c r="DZ263">
        <v>46</v>
      </c>
      <c r="EA263" t="s">
        <v>92</v>
      </c>
      <c r="EB263">
        <v>53</v>
      </c>
      <c r="EC263" t="s">
        <v>93</v>
      </c>
      <c r="ED263">
        <v>68</v>
      </c>
      <c r="EE263" t="s">
        <v>94</v>
      </c>
      <c r="EF263">
        <v>53</v>
      </c>
      <c r="EG263" t="s">
        <v>95</v>
      </c>
      <c r="QY263">
        <f t="shared" si="106"/>
        <v>37</v>
      </c>
      <c r="QZ263">
        <f t="shared" si="107"/>
        <v>2017</v>
      </c>
      <c r="RA263" s="2">
        <f t="shared" si="108"/>
        <v>42988</v>
      </c>
      <c r="RB263" s="1">
        <f t="shared" si="102"/>
        <v>60</v>
      </c>
      <c r="RC263" s="1">
        <f t="shared" si="109"/>
        <v>68</v>
      </c>
      <c r="RD263" s="1">
        <f t="shared" si="110"/>
        <v>57</v>
      </c>
      <c r="RE263" s="1">
        <f t="shared" si="111"/>
        <v>52</v>
      </c>
      <c r="RF263" s="1">
        <f t="shared" si="112"/>
        <v>61</v>
      </c>
      <c r="RG263" s="23">
        <f t="shared" si="113"/>
        <v>49</v>
      </c>
      <c r="RH263" s="1">
        <f t="shared" si="114"/>
        <v>75</v>
      </c>
      <c r="RI263" s="1">
        <f t="shared" si="115"/>
        <v>52</v>
      </c>
      <c r="RJ263" s="1">
        <f t="shared" si="116"/>
        <v>53</v>
      </c>
      <c r="RK263" s="1">
        <f t="shared" si="117"/>
        <v>72</v>
      </c>
      <c r="RL263" s="1">
        <f t="shared" si="118"/>
        <v>62</v>
      </c>
      <c r="RM263" s="1">
        <f t="shared" si="119"/>
        <v>63</v>
      </c>
      <c r="RN263" s="1">
        <f t="shared" si="120"/>
        <v>69</v>
      </c>
      <c r="RO263" s="1">
        <f t="shared" si="121"/>
        <v>47</v>
      </c>
      <c r="RP263" s="1">
        <f t="shared" si="122"/>
        <v>56</v>
      </c>
      <c r="RQ263" s="1">
        <f t="shared" si="123"/>
        <v>50</v>
      </c>
      <c r="RR263" s="1">
        <f t="shared" si="124"/>
        <v>79</v>
      </c>
      <c r="RS263" s="1">
        <f t="shared" si="103"/>
        <v>69</v>
      </c>
      <c r="RT263" s="1">
        <f t="shared" si="125"/>
        <v>77</v>
      </c>
    </row>
    <row r="264" spans="1:488" x14ac:dyDescent="0.25">
      <c r="A264">
        <f t="shared" si="104"/>
        <v>36</v>
      </c>
      <c r="B264">
        <f t="shared" si="105"/>
        <v>2017</v>
      </c>
      <c r="C264" s="2">
        <v>42981</v>
      </c>
      <c r="D264">
        <v>11</v>
      </c>
      <c r="E264" t="s">
        <v>29</v>
      </c>
      <c r="F264">
        <v>50</v>
      </c>
      <c r="G264" t="s">
        <v>30</v>
      </c>
      <c r="H264">
        <v>28</v>
      </c>
      <c r="I264" t="s">
        <v>31</v>
      </c>
      <c r="J264">
        <v>8</v>
      </c>
      <c r="K264" t="s">
        <v>32</v>
      </c>
      <c r="L264">
        <v>3</v>
      </c>
      <c r="M264" t="s">
        <v>33</v>
      </c>
      <c r="N264">
        <v>34</v>
      </c>
      <c r="O264" t="s">
        <v>34</v>
      </c>
      <c r="P264">
        <v>17</v>
      </c>
      <c r="Q264" t="s">
        <v>35</v>
      </c>
      <c r="R264">
        <v>22</v>
      </c>
      <c r="S264" t="s">
        <v>36</v>
      </c>
      <c r="T264">
        <v>9</v>
      </c>
      <c r="U264" t="s">
        <v>37</v>
      </c>
      <c r="V264">
        <v>9</v>
      </c>
      <c r="W264" t="s">
        <v>38</v>
      </c>
      <c r="X264">
        <v>11</v>
      </c>
      <c r="Y264" t="s">
        <v>39</v>
      </c>
      <c r="Z264">
        <v>10</v>
      </c>
      <c r="AA264" t="s">
        <v>40</v>
      </c>
      <c r="AB264">
        <v>7</v>
      </c>
      <c r="AC264" t="s">
        <v>41</v>
      </c>
      <c r="AD264">
        <v>15</v>
      </c>
      <c r="AE264" t="s">
        <v>42</v>
      </c>
      <c r="AF264">
        <v>5</v>
      </c>
      <c r="AG264" t="s">
        <v>43</v>
      </c>
      <c r="AH264">
        <v>26</v>
      </c>
      <c r="AI264" t="s">
        <v>44</v>
      </c>
      <c r="AJ264">
        <v>9</v>
      </c>
      <c r="AK264" t="s">
        <v>45</v>
      </c>
      <c r="AL264">
        <v>13</v>
      </c>
      <c r="AM264" t="s">
        <v>46</v>
      </c>
      <c r="AN264">
        <v>23</v>
      </c>
      <c r="AO264" t="s">
        <v>47</v>
      </c>
      <c r="AP264">
        <v>12</v>
      </c>
      <c r="AQ264" t="s">
        <v>48</v>
      </c>
      <c r="AT264">
        <v>13</v>
      </c>
      <c r="AU264" t="s">
        <v>50</v>
      </c>
      <c r="AV264">
        <v>15</v>
      </c>
      <c r="AW264" t="s">
        <v>51</v>
      </c>
      <c r="AX264">
        <v>41</v>
      </c>
      <c r="AY264" t="s">
        <v>52</v>
      </c>
      <c r="AZ264">
        <v>12</v>
      </c>
      <c r="BA264" t="s">
        <v>53</v>
      </c>
      <c r="BB264">
        <v>3</v>
      </c>
      <c r="BC264" t="s">
        <v>54</v>
      </c>
      <c r="BD264">
        <v>10</v>
      </c>
      <c r="BE264" t="s">
        <v>55</v>
      </c>
      <c r="BF264">
        <v>27</v>
      </c>
      <c r="BG264" t="s">
        <v>56</v>
      </c>
      <c r="BH264">
        <v>38</v>
      </c>
      <c r="BI264" t="s">
        <v>57</v>
      </c>
      <c r="BJ264">
        <v>27</v>
      </c>
      <c r="BK264" t="s">
        <v>58</v>
      </c>
      <c r="BL264">
        <v>6</v>
      </c>
      <c r="BM264" t="s">
        <v>59</v>
      </c>
      <c r="BN264">
        <v>30</v>
      </c>
      <c r="BO264" t="s">
        <v>60</v>
      </c>
      <c r="BP264">
        <v>20</v>
      </c>
      <c r="BQ264" t="s">
        <v>61</v>
      </c>
      <c r="BR264">
        <v>21</v>
      </c>
      <c r="BS264" t="s">
        <v>62</v>
      </c>
      <c r="BT264">
        <v>5</v>
      </c>
      <c r="BU264" t="s">
        <v>63</v>
      </c>
      <c r="BV264">
        <v>24</v>
      </c>
      <c r="BW264" t="s">
        <v>64</v>
      </c>
      <c r="BX264">
        <v>56</v>
      </c>
      <c r="BY264" t="s">
        <v>65</v>
      </c>
      <c r="BZ264">
        <v>53</v>
      </c>
      <c r="CA264" t="s">
        <v>66</v>
      </c>
      <c r="CB264">
        <v>53</v>
      </c>
      <c r="CC264" t="s">
        <v>67</v>
      </c>
      <c r="CD264">
        <v>63</v>
      </c>
      <c r="CE264" t="s">
        <v>68</v>
      </c>
      <c r="CF264">
        <v>49</v>
      </c>
      <c r="CG264" t="s">
        <v>69</v>
      </c>
      <c r="CH264">
        <v>42</v>
      </c>
      <c r="CI264" t="s">
        <v>70</v>
      </c>
      <c r="CJ264">
        <v>51</v>
      </c>
      <c r="CK264" t="s">
        <v>71</v>
      </c>
      <c r="CL264">
        <v>47</v>
      </c>
      <c r="CM264" t="s">
        <v>72</v>
      </c>
      <c r="CN264">
        <v>60</v>
      </c>
      <c r="CO264" t="s">
        <v>73</v>
      </c>
      <c r="CP264">
        <v>51</v>
      </c>
      <c r="CQ264" t="s">
        <v>74</v>
      </c>
      <c r="CR264">
        <v>40</v>
      </c>
      <c r="CS264" t="s">
        <v>75</v>
      </c>
      <c r="CT264">
        <v>44</v>
      </c>
      <c r="CU264" t="s">
        <v>76</v>
      </c>
      <c r="CV264">
        <v>60</v>
      </c>
      <c r="CW264" t="s">
        <v>77</v>
      </c>
      <c r="CX264">
        <v>44</v>
      </c>
      <c r="CY264" t="s">
        <v>78</v>
      </c>
      <c r="CZ264">
        <v>53</v>
      </c>
      <c r="DA264" t="s">
        <v>79</v>
      </c>
      <c r="DD264">
        <v>51</v>
      </c>
      <c r="DE264" t="s">
        <v>81</v>
      </c>
      <c r="DF264">
        <v>60</v>
      </c>
      <c r="DG264" t="s">
        <v>82</v>
      </c>
      <c r="DH264">
        <v>29</v>
      </c>
      <c r="DI264" t="s">
        <v>83</v>
      </c>
      <c r="DJ264">
        <v>57</v>
      </c>
      <c r="DK264" t="s">
        <v>84</v>
      </c>
      <c r="DL264">
        <v>44</v>
      </c>
      <c r="DM264" t="s">
        <v>85</v>
      </c>
      <c r="DN264">
        <v>46</v>
      </c>
      <c r="DO264" t="s">
        <v>86</v>
      </c>
      <c r="DP264">
        <v>54</v>
      </c>
      <c r="DQ264" t="s">
        <v>87</v>
      </c>
      <c r="DR264">
        <v>55</v>
      </c>
      <c r="DS264" t="s">
        <v>88</v>
      </c>
      <c r="DT264">
        <v>71</v>
      </c>
      <c r="DU264" t="s">
        <v>89</v>
      </c>
      <c r="DV264">
        <v>42</v>
      </c>
      <c r="DW264" t="s">
        <v>90</v>
      </c>
      <c r="DX264">
        <v>56</v>
      </c>
      <c r="DY264" t="s">
        <v>91</v>
      </c>
      <c r="DZ264">
        <v>49</v>
      </c>
      <c r="EA264" t="s">
        <v>92</v>
      </c>
      <c r="EB264">
        <v>55</v>
      </c>
      <c r="EC264" t="s">
        <v>93</v>
      </c>
      <c r="ED264">
        <v>73</v>
      </c>
      <c r="EE264" t="s">
        <v>94</v>
      </c>
      <c r="EF264">
        <v>51</v>
      </c>
      <c r="EG264" t="s">
        <v>95</v>
      </c>
      <c r="QY264">
        <f t="shared" si="106"/>
        <v>36</v>
      </c>
      <c r="QZ264">
        <f t="shared" si="107"/>
        <v>2017</v>
      </c>
      <c r="RA264" s="2">
        <f t="shared" si="108"/>
        <v>42981</v>
      </c>
      <c r="RB264" s="1">
        <f t="shared" si="102"/>
        <v>61</v>
      </c>
      <c r="RC264" s="1">
        <f t="shared" si="109"/>
        <v>70</v>
      </c>
      <c r="RD264" s="1">
        <f t="shared" si="110"/>
        <v>58</v>
      </c>
      <c r="RE264" s="1">
        <f t="shared" si="111"/>
        <v>53</v>
      </c>
      <c r="RF264" s="1">
        <f t="shared" si="112"/>
        <v>61</v>
      </c>
      <c r="RG264" s="23">
        <f t="shared" si="113"/>
        <v>54</v>
      </c>
      <c r="RH264" s="1">
        <f t="shared" si="114"/>
        <v>75</v>
      </c>
      <c r="RI264" s="1">
        <f t="shared" si="115"/>
        <v>56</v>
      </c>
      <c r="RJ264" s="1">
        <f t="shared" si="116"/>
        <v>53</v>
      </c>
      <c r="RK264" s="1">
        <f t="shared" si="117"/>
        <v>73</v>
      </c>
      <c r="RL264" s="1">
        <f t="shared" si="118"/>
        <v>65</v>
      </c>
      <c r="RM264" s="1">
        <f t="shared" si="119"/>
        <v>64</v>
      </c>
      <c r="RN264" s="1">
        <f t="shared" si="120"/>
        <v>69</v>
      </c>
      <c r="RO264" s="1">
        <f t="shared" si="121"/>
        <v>47</v>
      </c>
      <c r="RP264" s="1">
        <f t="shared" si="122"/>
        <v>56</v>
      </c>
      <c r="RQ264" s="1">
        <f t="shared" si="123"/>
        <v>48</v>
      </c>
      <c r="RR264" s="1">
        <f t="shared" si="124"/>
        <v>86</v>
      </c>
      <c r="RS264" s="1">
        <f t="shared" si="103"/>
        <v>67</v>
      </c>
      <c r="RT264" s="1">
        <f t="shared" si="125"/>
        <v>75</v>
      </c>
    </row>
    <row r="265" spans="1:488" x14ac:dyDescent="0.25">
      <c r="A265">
        <f t="shared" si="104"/>
        <v>35</v>
      </c>
      <c r="B265">
        <f t="shared" si="105"/>
        <v>2017</v>
      </c>
      <c r="C265" s="2">
        <v>42974</v>
      </c>
      <c r="D265">
        <v>11</v>
      </c>
      <c r="E265" t="s">
        <v>29</v>
      </c>
      <c r="F265">
        <v>50</v>
      </c>
      <c r="G265" t="s">
        <v>30</v>
      </c>
      <c r="H265">
        <v>28</v>
      </c>
      <c r="I265" t="s">
        <v>31</v>
      </c>
      <c r="J265">
        <v>8</v>
      </c>
      <c r="K265" t="s">
        <v>32</v>
      </c>
      <c r="L265">
        <v>3</v>
      </c>
      <c r="M265" t="s">
        <v>33</v>
      </c>
      <c r="N265">
        <v>30</v>
      </c>
      <c r="O265" t="s">
        <v>34</v>
      </c>
      <c r="P265">
        <v>18</v>
      </c>
      <c r="Q265" t="s">
        <v>35</v>
      </c>
      <c r="R265">
        <v>16</v>
      </c>
      <c r="S265" t="s">
        <v>36</v>
      </c>
      <c r="T265">
        <v>11</v>
      </c>
      <c r="U265" t="s">
        <v>37</v>
      </c>
      <c r="V265">
        <v>7</v>
      </c>
      <c r="W265" t="s">
        <v>38</v>
      </c>
      <c r="X265">
        <v>11</v>
      </c>
      <c r="Y265" t="s">
        <v>39</v>
      </c>
      <c r="Z265">
        <v>9</v>
      </c>
      <c r="AA265" t="s">
        <v>40</v>
      </c>
      <c r="AB265">
        <v>7</v>
      </c>
      <c r="AC265" t="s">
        <v>41</v>
      </c>
      <c r="AD265">
        <v>13</v>
      </c>
      <c r="AE265" t="s">
        <v>42</v>
      </c>
      <c r="AF265">
        <v>8</v>
      </c>
      <c r="AG265" t="s">
        <v>43</v>
      </c>
      <c r="AH265">
        <v>28</v>
      </c>
      <c r="AI265" t="s">
        <v>44</v>
      </c>
      <c r="AJ265">
        <v>11</v>
      </c>
      <c r="AK265" t="s">
        <v>45</v>
      </c>
      <c r="AL265">
        <v>14</v>
      </c>
      <c r="AM265" t="s">
        <v>46</v>
      </c>
      <c r="AN265">
        <v>28</v>
      </c>
      <c r="AO265" t="s">
        <v>47</v>
      </c>
      <c r="AP265">
        <v>12</v>
      </c>
      <c r="AQ265" t="s">
        <v>48</v>
      </c>
      <c r="AT265">
        <v>11</v>
      </c>
      <c r="AU265" t="s">
        <v>50</v>
      </c>
      <c r="AV265">
        <v>16</v>
      </c>
      <c r="AW265" t="s">
        <v>51</v>
      </c>
      <c r="AX265">
        <v>38</v>
      </c>
      <c r="AY265" t="s">
        <v>52</v>
      </c>
      <c r="AZ265">
        <v>11</v>
      </c>
      <c r="BA265" t="s">
        <v>53</v>
      </c>
      <c r="BB265">
        <v>4</v>
      </c>
      <c r="BC265" t="s">
        <v>54</v>
      </c>
      <c r="BD265">
        <v>13</v>
      </c>
      <c r="BE265" t="s">
        <v>55</v>
      </c>
      <c r="BF265">
        <v>31</v>
      </c>
      <c r="BG265" t="s">
        <v>56</v>
      </c>
      <c r="BH265">
        <v>42</v>
      </c>
      <c r="BI265" t="s">
        <v>57</v>
      </c>
      <c r="BJ265">
        <v>29</v>
      </c>
      <c r="BK265" t="s">
        <v>58</v>
      </c>
      <c r="BL265">
        <v>6</v>
      </c>
      <c r="BM265" t="s">
        <v>59</v>
      </c>
      <c r="BN265">
        <v>30</v>
      </c>
      <c r="BO265" t="s">
        <v>60</v>
      </c>
      <c r="BP265">
        <v>19</v>
      </c>
      <c r="BQ265" t="s">
        <v>61</v>
      </c>
      <c r="BR265">
        <v>20</v>
      </c>
      <c r="BS265" t="s">
        <v>62</v>
      </c>
      <c r="BT265">
        <v>4</v>
      </c>
      <c r="BU265" t="s">
        <v>63</v>
      </c>
      <c r="BV265">
        <v>22</v>
      </c>
      <c r="BW265" t="s">
        <v>64</v>
      </c>
      <c r="BX265">
        <v>57</v>
      </c>
      <c r="BY265" t="s">
        <v>65</v>
      </c>
      <c r="BZ265">
        <v>53</v>
      </c>
      <c r="CA265" t="s">
        <v>66</v>
      </c>
      <c r="CB265">
        <v>56</v>
      </c>
      <c r="CC265" t="s">
        <v>67</v>
      </c>
      <c r="CD265">
        <v>65</v>
      </c>
      <c r="CE265" t="s">
        <v>68</v>
      </c>
      <c r="CF265">
        <v>50</v>
      </c>
      <c r="CG265" t="s">
        <v>69</v>
      </c>
      <c r="CH265">
        <v>42</v>
      </c>
      <c r="CI265" t="s">
        <v>70</v>
      </c>
      <c r="CJ265">
        <v>51</v>
      </c>
      <c r="CK265" t="s">
        <v>71</v>
      </c>
      <c r="CL265">
        <v>46</v>
      </c>
      <c r="CM265" t="s">
        <v>72</v>
      </c>
      <c r="CN265">
        <v>61</v>
      </c>
      <c r="CO265" t="s">
        <v>73</v>
      </c>
      <c r="CP265">
        <v>62</v>
      </c>
      <c r="CQ265" t="s">
        <v>74</v>
      </c>
      <c r="CR265">
        <v>41</v>
      </c>
      <c r="CS265" t="s">
        <v>75</v>
      </c>
      <c r="CT265">
        <v>44</v>
      </c>
      <c r="CU265" t="s">
        <v>76</v>
      </c>
      <c r="CV265">
        <v>58</v>
      </c>
      <c r="CW265" t="s">
        <v>77</v>
      </c>
      <c r="CX265">
        <v>48</v>
      </c>
      <c r="CY265" t="s">
        <v>78</v>
      </c>
      <c r="CZ265">
        <v>52</v>
      </c>
      <c r="DA265" t="s">
        <v>79</v>
      </c>
      <c r="DD265">
        <v>54</v>
      </c>
      <c r="DE265" t="s">
        <v>81</v>
      </c>
      <c r="DF265">
        <v>34</v>
      </c>
      <c r="DG265" t="s">
        <v>82</v>
      </c>
      <c r="DH265">
        <v>30</v>
      </c>
      <c r="DI265" t="s">
        <v>83</v>
      </c>
      <c r="DJ265">
        <v>63</v>
      </c>
      <c r="DK265" t="s">
        <v>84</v>
      </c>
      <c r="DL265">
        <v>47</v>
      </c>
      <c r="DM265" t="s">
        <v>85</v>
      </c>
      <c r="DN265">
        <v>43</v>
      </c>
      <c r="DO265" t="s">
        <v>86</v>
      </c>
      <c r="DP265">
        <v>46</v>
      </c>
      <c r="DQ265" t="s">
        <v>87</v>
      </c>
      <c r="DR265">
        <v>54</v>
      </c>
      <c r="DS265" t="s">
        <v>88</v>
      </c>
      <c r="DT265">
        <v>66</v>
      </c>
      <c r="DU265" t="s">
        <v>89</v>
      </c>
      <c r="DV265">
        <v>43</v>
      </c>
      <c r="DW265" t="s">
        <v>90</v>
      </c>
      <c r="DX265">
        <v>50</v>
      </c>
      <c r="DY265" t="s">
        <v>91</v>
      </c>
      <c r="DZ265">
        <v>50</v>
      </c>
      <c r="EA265" t="s">
        <v>92</v>
      </c>
      <c r="EB265">
        <v>53</v>
      </c>
      <c r="EC265" t="s">
        <v>93</v>
      </c>
      <c r="ED265">
        <v>76</v>
      </c>
      <c r="EE265" t="s">
        <v>94</v>
      </c>
      <c r="EF265">
        <v>51</v>
      </c>
      <c r="EG265" t="s">
        <v>95</v>
      </c>
      <c r="QY265">
        <f t="shared" si="106"/>
        <v>35</v>
      </c>
      <c r="QZ265">
        <f t="shared" si="107"/>
        <v>2017</v>
      </c>
      <c r="RA265" s="2">
        <f t="shared" si="108"/>
        <v>42974</v>
      </c>
      <c r="RB265" s="1">
        <f t="shared" si="102"/>
        <v>61</v>
      </c>
      <c r="RC265" s="1">
        <f t="shared" si="109"/>
        <v>71</v>
      </c>
      <c r="RD265" s="1">
        <f t="shared" si="110"/>
        <v>57</v>
      </c>
      <c r="RE265" s="1">
        <f t="shared" si="111"/>
        <v>53</v>
      </c>
      <c r="RF265" s="1">
        <f t="shared" si="112"/>
        <v>60</v>
      </c>
      <c r="RG265" s="23">
        <f t="shared" si="113"/>
        <v>53</v>
      </c>
      <c r="RH265" s="1">
        <f t="shared" si="114"/>
        <v>74</v>
      </c>
      <c r="RI265" s="1">
        <f t="shared" si="115"/>
        <v>70</v>
      </c>
      <c r="RJ265" s="1">
        <f t="shared" si="116"/>
        <v>55</v>
      </c>
      <c r="RK265" s="1">
        <f t="shared" si="117"/>
        <v>72</v>
      </c>
      <c r="RL265" s="1">
        <f t="shared" si="118"/>
        <v>64</v>
      </c>
      <c r="RM265" s="1">
        <f t="shared" si="119"/>
        <v>65</v>
      </c>
      <c r="RN265" s="1">
        <f t="shared" si="120"/>
        <v>74</v>
      </c>
      <c r="RO265" s="1">
        <f t="shared" si="121"/>
        <v>51</v>
      </c>
      <c r="RP265" s="1">
        <f t="shared" si="122"/>
        <v>56</v>
      </c>
      <c r="RQ265" s="1">
        <f t="shared" si="123"/>
        <v>49</v>
      </c>
      <c r="RR265" s="1">
        <f t="shared" si="124"/>
        <v>80</v>
      </c>
      <c r="RS265" s="1">
        <f t="shared" si="103"/>
        <v>76</v>
      </c>
      <c r="RT265" s="1">
        <f t="shared" si="125"/>
        <v>73</v>
      </c>
    </row>
    <row r="266" spans="1:488" x14ac:dyDescent="0.25">
      <c r="A266">
        <f t="shared" si="104"/>
        <v>34</v>
      </c>
      <c r="B266">
        <f t="shared" si="105"/>
        <v>2017</v>
      </c>
      <c r="C266" s="2">
        <v>42967</v>
      </c>
      <c r="D266">
        <v>10</v>
      </c>
      <c r="E266" t="s">
        <v>29</v>
      </c>
      <c r="F266">
        <v>50</v>
      </c>
      <c r="G266" t="s">
        <v>30</v>
      </c>
      <c r="H266">
        <v>28</v>
      </c>
      <c r="I266" t="s">
        <v>31</v>
      </c>
      <c r="J266">
        <v>9</v>
      </c>
      <c r="K266" t="s">
        <v>32</v>
      </c>
      <c r="L266">
        <v>3</v>
      </c>
      <c r="M266" t="s">
        <v>33</v>
      </c>
      <c r="N266">
        <v>26</v>
      </c>
      <c r="O266" t="s">
        <v>34</v>
      </c>
      <c r="P266">
        <v>17</v>
      </c>
      <c r="Q266" t="s">
        <v>35</v>
      </c>
      <c r="R266">
        <v>7</v>
      </c>
      <c r="S266" t="s">
        <v>36</v>
      </c>
      <c r="T266">
        <v>12</v>
      </c>
      <c r="U266" t="s">
        <v>37</v>
      </c>
      <c r="V266">
        <v>8</v>
      </c>
      <c r="W266" t="s">
        <v>38</v>
      </c>
      <c r="X266">
        <v>10</v>
      </c>
      <c r="Y266" t="s">
        <v>39</v>
      </c>
      <c r="Z266">
        <v>9</v>
      </c>
      <c r="AA266" t="s">
        <v>40</v>
      </c>
      <c r="AB266">
        <v>6</v>
      </c>
      <c r="AC266" t="s">
        <v>41</v>
      </c>
      <c r="AD266">
        <v>11</v>
      </c>
      <c r="AE266" t="s">
        <v>42</v>
      </c>
      <c r="AF266">
        <v>9</v>
      </c>
      <c r="AG266" t="s">
        <v>43</v>
      </c>
      <c r="AH266">
        <v>29</v>
      </c>
      <c r="AI266" t="s">
        <v>44</v>
      </c>
      <c r="AJ266">
        <v>10</v>
      </c>
      <c r="AK266" t="s">
        <v>45</v>
      </c>
      <c r="AL266">
        <v>14</v>
      </c>
      <c r="AM266" t="s">
        <v>46</v>
      </c>
      <c r="AN266">
        <v>22</v>
      </c>
      <c r="AO266" t="s">
        <v>47</v>
      </c>
      <c r="AP266">
        <v>10</v>
      </c>
      <c r="AQ266" t="s">
        <v>48</v>
      </c>
      <c r="AT266">
        <v>11</v>
      </c>
      <c r="AU266" t="s">
        <v>50</v>
      </c>
      <c r="AV266">
        <v>12</v>
      </c>
      <c r="AW266" t="s">
        <v>51</v>
      </c>
      <c r="AX266">
        <v>38</v>
      </c>
      <c r="AY266" t="s">
        <v>52</v>
      </c>
      <c r="AZ266">
        <v>9</v>
      </c>
      <c r="BA266" t="s">
        <v>53</v>
      </c>
      <c r="BB266">
        <v>3</v>
      </c>
      <c r="BC266" t="s">
        <v>54</v>
      </c>
      <c r="BD266">
        <v>13</v>
      </c>
      <c r="BE266" t="s">
        <v>55</v>
      </c>
      <c r="BF266">
        <v>20</v>
      </c>
      <c r="BG266" t="s">
        <v>56</v>
      </c>
      <c r="BH266">
        <v>42</v>
      </c>
      <c r="BI266" t="s">
        <v>57</v>
      </c>
      <c r="BJ266">
        <v>30</v>
      </c>
      <c r="BK266" t="s">
        <v>58</v>
      </c>
      <c r="BL266">
        <v>4</v>
      </c>
      <c r="BM266" t="s">
        <v>59</v>
      </c>
      <c r="BN266">
        <v>29</v>
      </c>
      <c r="BO266" t="s">
        <v>60</v>
      </c>
      <c r="BP266">
        <v>18</v>
      </c>
      <c r="BQ266" t="s">
        <v>61</v>
      </c>
      <c r="BR266">
        <v>13</v>
      </c>
      <c r="BS266" t="s">
        <v>62</v>
      </c>
      <c r="BT266">
        <v>5</v>
      </c>
      <c r="BU266" t="s">
        <v>63</v>
      </c>
      <c r="BV266">
        <v>19</v>
      </c>
      <c r="BW266" t="s">
        <v>64</v>
      </c>
      <c r="BX266">
        <v>61</v>
      </c>
      <c r="BY266" t="s">
        <v>65</v>
      </c>
      <c r="BZ266">
        <v>50</v>
      </c>
      <c r="CA266" t="s">
        <v>66</v>
      </c>
      <c r="CB266">
        <v>65</v>
      </c>
      <c r="CC266" t="s">
        <v>67</v>
      </c>
      <c r="CD266">
        <v>66</v>
      </c>
      <c r="CE266" t="s">
        <v>68</v>
      </c>
      <c r="CF266">
        <v>52</v>
      </c>
      <c r="CG266" t="s">
        <v>69</v>
      </c>
      <c r="CH266">
        <v>43</v>
      </c>
      <c r="CI266" t="s">
        <v>70</v>
      </c>
      <c r="CJ266">
        <v>49</v>
      </c>
      <c r="CK266" t="s">
        <v>71</v>
      </c>
      <c r="CL266">
        <v>49</v>
      </c>
      <c r="CM266" t="s">
        <v>72</v>
      </c>
      <c r="CN266">
        <v>63</v>
      </c>
      <c r="CO266" t="s">
        <v>73</v>
      </c>
      <c r="CP266">
        <v>66</v>
      </c>
      <c r="CQ266" t="s">
        <v>74</v>
      </c>
      <c r="CR266">
        <v>47</v>
      </c>
      <c r="CS266" t="s">
        <v>75</v>
      </c>
      <c r="CT266">
        <v>47</v>
      </c>
      <c r="CU266" t="s">
        <v>76</v>
      </c>
      <c r="CV266">
        <v>60</v>
      </c>
      <c r="CW266" t="s">
        <v>77</v>
      </c>
      <c r="CX266">
        <v>49</v>
      </c>
      <c r="CY266" t="s">
        <v>78</v>
      </c>
      <c r="CZ266">
        <v>51</v>
      </c>
      <c r="DA266" t="s">
        <v>79</v>
      </c>
      <c r="DD266">
        <v>50</v>
      </c>
      <c r="DE266" t="s">
        <v>81</v>
      </c>
      <c r="DF266">
        <v>72</v>
      </c>
      <c r="DG266" t="s">
        <v>82</v>
      </c>
      <c r="DH266">
        <v>27</v>
      </c>
      <c r="DI266" t="s">
        <v>83</v>
      </c>
      <c r="DJ266">
        <v>63</v>
      </c>
      <c r="DK266" t="s">
        <v>84</v>
      </c>
      <c r="DL266">
        <v>44</v>
      </c>
      <c r="DM266" t="s">
        <v>85</v>
      </c>
      <c r="DN266">
        <v>41</v>
      </c>
      <c r="DO266" t="s">
        <v>86</v>
      </c>
      <c r="DP266">
        <v>57</v>
      </c>
      <c r="DQ266" t="s">
        <v>87</v>
      </c>
      <c r="DR266">
        <v>53</v>
      </c>
      <c r="DS266" t="s">
        <v>88</v>
      </c>
      <c r="DT266">
        <v>62</v>
      </c>
      <c r="DU266" t="s">
        <v>89</v>
      </c>
      <c r="DV266">
        <v>38</v>
      </c>
      <c r="DW266" t="s">
        <v>90</v>
      </c>
      <c r="DX266">
        <v>51</v>
      </c>
      <c r="DY266" t="s">
        <v>91</v>
      </c>
      <c r="DZ266">
        <v>44</v>
      </c>
      <c r="EA266" t="s">
        <v>92</v>
      </c>
      <c r="EB266">
        <v>54</v>
      </c>
      <c r="EC266" t="s">
        <v>93</v>
      </c>
      <c r="ED266">
        <v>64</v>
      </c>
      <c r="EE266" t="s">
        <v>94</v>
      </c>
      <c r="EF266">
        <v>55</v>
      </c>
      <c r="EG266" t="s">
        <v>95</v>
      </c>
      <c r="QY266">
        <f t="shared" si="106"/>
        <v>34</v>
      </c>
      <c r="QZ266">
        <f t="shared" si="107"/>
        <v>2017</v>
      </c>
      <c r="RA266" s="2">
        <f t="shared" si="108"/>
        <v>42967</v>
      </c>
      <c r="RB266" s="1">
        <f t="shared" si="102"/>
        <v>60</v>
      </c>
      <c r="RC266" s="1">
        <f t="shared" si="109"/>
        <v>67</v>
      </c>
      <c r="RD266" s="1">
        <f t="shared" si="110"/>
        <v>60</v>
      </c>
      <c r="RE266" s="1">
        <f t="shared" si="111"/>
        <v>53</v>
      </c>
      <c r="RF266" s="1">
        <f t="shared" si="112"/>
        <v>58</v>
      </c>
      <c r="RG266" s="23">
        <f t="shared" si="113"/>
        <v>55</v>
      </c>
      <c r="RH266" s="1">
        <f t="shared" si="114"/>
        <v>74</v>
      </c>
      <c r="RI266" s="1">
        <f t="shared" si="115"/>
        <v>75</v>
      </c>
      <c r="RJ266" s="1">
        <f t="shared" si="116"/>
        <v>57</v>
      </c>
      <c r="RK266" s="1">
        <f t="shared" si="117"/>
        <v>74</v>
      </c>
      <c r="RL266" s="1">
        <f t="shared" si="118"/>
        <v>61</v>
      </c>
      <c r="RM266" s="1">
        <f t="shared" si="119"/>
        <v>61</v>
      </c>
      <c r="RN266" s="1">
        <f t="shared" si="120"/>
        <v>72</v>
      </c>
      <c r="RO266" s="1">
        <f t="shared" si="121"/>
        <v>47</v>
      </c>
      <c r="RP266" s="1">
        <f t="shared" si="122"/>
        <v>54</v>
      </c>
      <c r="RQ266" s="1">
        <f t="shared" si="123"/>
        <v>42</v>
      </c>
      <c r="RR266" s="1">
        <f t="shared" si="124"/>
        <v>80</v>
      </c>
      <c r="RS266" s="1">
        <f t="shared" si="103"/>
        <v>71</v>
      </c>
      <c r="RT266" s="1">
        <f t="shared" si="125"/>
        <v>74</v>
      </c>
    </row>
    <row r="267" spans="1:488" x14ac:dyDescent="0.25">
      <c r="A267">
        <f t="shared" si="104"/>
        <v>33</v>
      </c>
      <c r="B267">
        <f t="shared" si="105"/>
        <v>2017</v>
      </c>
      <c r="C267" s="2">
        <v>42960</v>
      </c>
      <c r="D267">
        <v>10</v>
      </c>
      <c r="E267" t="s">
        <v>29</v>
      </c>
      <c r="F267">
        <v>49</v>
      </c>
      <c r="G267" t="s">
        <v>30</v>
      </c>
      <c r="H267">
        <v>29</v>
      </c>
      <c r="I267" t="s">
        <v>31</v>
      </c>
      <c r="J267">
        <v>9</v>
      </c>
      <c r="K267" t="s">
        <v>32</v>
      </c>
      <c r="L267">
        <v>3</v>
      </c>
      <c r="M267" t="s">
        <v>33</v>
      </c>
      <c r="N267">
        <v>22</v>
      </c>
      <c r="O267" t="s">
        <v>34</v>
      </c>
      <c r="P267">
        <v>17</v>
      </c>
      <c r="Q267" t="s">
        <v>35</v>
      </c>
      <c r="R267">
        <v>16</v>
      </c>
      <c r="S267" t="s">
        <v>36</v>
      </c>
      <c r="T267">
        <v>13</v>
      </c>
      <c r="U267" t="s">
        <v>37</v>
      </c>
      <c r="V267">
        <v>11</v>
      </c>
      <c r="W267" t="s">
        <v>38</v>
      </c>
      <c r="X267">
        <v>11</v>
      </c>
      <c r="Y267" t="s">
        <v>39</v>
      </c>
      <c r="Z267">
        <v>7</v>
      </c>
      <c r="AA267" t="s">
        <v>40</v>
      </c>
      <c r="AB267">
        <v>5</v>
      </c>
      <c r="AC267" t="s">
        <v>41</v>
      </c>
      <c r="AD267">
        <v>12</v>
      </c>
      <c r="AE267" t="s">
        <v>42</v>
      </c>
      <c r="AF267">
        <v>12</v>
      </c>
      <c r="AG267" t="s">
        <v>43</v>
      </c>
      <c r="AH267">
        <v>18</v>
      </c>
      <c r="AI267" t="s">
        <v>44</v>
      </c>
      <c r="AJ267">
        <v>9</v>
      </c>
      <c r="AK267" t="s">
        <v>45</v>
      </c>
      <c r="AL267">
        <v>14</v>
      </c>
      <c r="AM267" t="s">
        <v>46</v>
      </c>
      <c r="AN267">
        <v>21</v>
      </c>
      <c r="AO267" t="s">
        <v>47</v>
      </c>
      <c r="AP267">
        <v>11</v>
      </c>
      <c r="AQ267" t="s">
        <v>48</v>
      </c>
      <c r="AT267">
        <v>11</v>
      </c>
      <c r="AU267" t="s">
        <v>50</v>
      </c>
      <c r="AV267">
        <v>13</v>
      </c>
      <c r="AW267" t="s">
        <v>51</v>
      </c>
      <c r="AX267">
        <v>32</v>
      </c>
      <c r="AY267" t="s">
        <v>52</v>
      </c>
      <c r="AZ267">
        <v>10</v>
      </c>
      <c r="BA267" t="s">
        <v>53</v>
      </c>
      <c r="BB267">
        <v>2</v>
      </c>
      <c r="BC267" t="s">
        <v>54</v>
      </c>
      <c r="BD267">
        <v>11</v>
      </c>
      <c r="BE267" t="s">
        <v>55</v>
      </c>
      <c r="BF267">
        <v>12</v>
      </c>
      <c r="BG267" t="s">
        <v>56</v>
      </c>
      <c r="BH267">
        <v>44</v>
      </c>
      <c r="BI267" t="s">
        <v>57</v>
      </c>
      <c r="BJ267">
        <v>33</v>
      </c>
      <c r="BK267" t="s">
        <v>58</v>
      </c>
      <c r="BL267">
        <v>3</v>
      </c>
      <c r="BM267" t="s">
        <v>59</v>
      </c>
      <c r="BN267">
        <v>26</v>
      </c>
      <c r="BO267" t="s">
        <v>60</v>
      </c>
      <c r="BP267">
        <v>17</v>
      </c>
      <c r="BQ267" t="s">
        <v>61</v>
      </c>
      <c r="BR267">
        <v>9</v>
      </c>
      <c r="BS267" t="s">
        <v>62</v>
      </c>
      <c r="BT267">
        <v>5</v>
      </c>
      <c r="BU267" t="s">
        <v>63</v>
      </c>
      <c r="BV267">
        <v>22</v>
      </c>
      <c r="BW267" t="s">
        <v>64</v>
      </c>
      <c r="BX267">
        <v>68</v>
      </c>
      <c r="BY267" t="s">
        <v>65</v>
      </c>
      <c r="BZ267">
        <v>52</v>
      </c>
      <c r="CA267" t="s">
        <v>66</v>
      </c>
      <c r="CB267">
        <v>53</v>
      </c>
      <c r="CC267" t="s">
        <v>67</v>
      </c>
      <c r="CD267">
        <v>66</v>
      </c>
      <c r="CE267" t="s">
        <v>68</v>
      </c>
      <c r="CF267">
        <v>52</v>
      </c>
      <c r="CG267" t="s">
        <v>69</v>
      </c>
      <c r="CH267">
        <v>45</v>
      </c>
      <c r="CI267" t="s">
        <v>70</v>
      </c>
      <c r="CJ267">
        <v>49</v>
      </c>
      <c r="CK267" t="s">
        <v>71</v>
      </c>
      <c r="CL267">
        <v>47</v>
      </c>
      <c r="CM267" t="s">
        <v>72</v>
      </c>
      <c r="CN267">
        <v>62</v>
      </c>
      <c r="CO267" t="s">
        <v>73</v>
      </c>
      <c r="CP267">
        <v>67</v>
      </c>
      <c r="CQ267" t="s">
        <v>74</v>
      </c>
      <c r="CR267">
        <v>45</v>
      </c>
      <c r="CS267" t="s">
        <v>75</v>
      </c>
      <c r="CT267">
        <v>46</v>
      </c>
      <c r="CU267" t="s">
        <v>76</v>
      </c>
      <c r="CV267">
        <v>60</v>
      </c>
      <c r="CW267" t="s">
        <v>77</v>
      </c>
      <c r="CX267">
        <v>48</v>
      </c>
      <c r="CY267" t="s">
        <v>78</v>
      </c>
      <c r="CZ267">
        <v>53</v>
      </c>
      <c r="DA267" t="s">
        <v>79</v>
      </c>
      <c r="DD267">
        <v>50</v>
      </c>
      <c r="DE267" t="s">
        <v>81</v>
      </c>
      <c r="DF267">
        <v>65</v>
      </c>
      <c r="DG267" t="s">
        <v>82</v>
      </c>
      <c r="DH267">
        <v>33</v>
      </c>
      <c r="DI267" t="s">
        <v>83</v>
      </c>
      <c r="DJ267">
        <v>62</v>
      </c>
      <c r="DK267" t="s">
        <v>84</v>
      </c>
      <c r="DL267">
        <v>42</v>
      </c>
      <c r="DM267" t="s">
        <v>85</v>
      </c>
      <c r="DN267">
        <v>44</v>
      </c>
      <c r="DO267" t="s">
        <v>86</v>
      </c>
      <c r="DP267">
        <v>60</v>
      </c>
      <c r="DQ267" t="s">
        <v>87</v>
      </c>
      <c r="DR267">
        <v>50</v>
      </c>
      <c r="DS267" t="s">
        <v>88</v>
      </c>
      <c r="DT267">
        <v>51</v>
      </c>
      <c r="DU267" t="s">
        <v>89</v>
      </c>
      <c r="DV267">
        <v>31</v>
      </c>
      <c r="DW267" t="s">
        <v>90</v>
      </c>
      <c r="DX267">
        <v>51</v>
      </c>
      <c r="DY267" t="s">
        <v>91</v>
      </c>
      <c r="DZ267">
        <v>45</v>
      </c>
      <c r="EA267" t="s">
        <v>92</v>
      </c>
      <c r="EB267">
        <v>53</v>
      </c>
      <c r="EC267" t="s">
        <v>93</v>
      </c>
      <c r="ED267">
        <v>63</v>
      </c>
      <c r="EE267" t="s">
        <v>94</v>
      </c>
      <c r="EF267">
        <v>53</v>
      </c>
      <c r="EG267" t="s">
        <v>95</v>
      </c>
      <c r="QY267">
        <f t="shared" si="106"/>
        <v>33</v>
      </c>
      <c r="QZ267">
        <f t="shared" si="107"/>
        <v>2017</v>
      </c>
      <c r="RA267" s="2">
        <f t="shared" si="108"/>
        <v>42960</v>
      </c>
      <c r="RB267" s="1">
        <f t="shared" si="102"/>
        <v>59</v>
      </c>
      <c r="RC267" s="1">
        <f t="shared" si="109"/>
        <v>69</v>
      </c>
      <c r="RD267" s="1">
        <f t="shared" si="110"/>
        <v>63</v>
      </c>
      <c r="RE267" s="1">
        <f t="shared" si="111"/>
        <v>56</v>
      </c>
      <c r="RF267" s="1">
        <f t="shared" si="112"/>
        <v>56</v>
      </c>
      <c r="RG267" s="23">
        <f t="shared" si="113"/>
        <v>52</v>
      </c>
      <c r="RH267" s="1">
        <f t="shared" si="114"/>
        <v>74</v>
      </c>
      <c r="RI267" s="1">
        <f t="shared" si="115"/>
        <v>79</v>
      </c>
      <c r="RJ267" s="1">
        <f t="shared" si="116"/>
        <v>55</v>
      </c>
      <c r="RK267" s="1">
        <f t="shared" si="117"/>
        <v>74</v>
      </c>
      <c r="RL267" s="1">
        <f t="shared" si="118"/>
        <v>64</v>
      </c>
      <c r="RM267" s="1">
        <f t="shared" si="119"/>
        <v>61</v>
      </c>
      <c r="RN267" s="1">
        <f t="shared" si="120"/>
        <v>72</v>
      </c>
      <c r="RO267" s="1">
        <f t="shared" si="121"/>
        <v>44</v>
      </c>
      <c r="RP267" s="1">
        <f t="shared" si="122"/>
        <v>55</v>
      </c>
      <c r="RQ267" s="1">
        <f t="shared" si="123"/>
        <v>34</v>
      </c>
      <c r="RR267" s="1">
        <f t="shared" si="124"/>
        <v>77</v>
      </c>
      <c r="RS267" s="1">
        <f t="shared" si="103"/>
        <v>69</v>
      </c>
      <c r="RT267" s="1">
        <f t="shared" si="125"/>
        <v>75</v>
      </c>
    </row>
    <row r="268" spans="1:488" x14ac:dyDescent="0.25">
      <c r="A268">
        <f t="shared" si="104"/>
        <v>32</v>
      </c>
      <c r="B268">
        <f t="shared" si="105"/>
        <v>2017</v>
      </c>
      <c r="C268" s="2">
        <v>42953</v>
      </c>
      <c r="D268">
        <v>10</v>
      </c>
      <c r="E268" t="s">
        <v>29</v>
      </c>
      <c r="F268">
        <v>50</v>
      </c>
      <c r="G268" t="s">
        <v>30</v>
      </c>
      <c r="H268">
        <v>28</v>
      </c>
      <c r="I268" t="s">
        <v>31</v>
      </c>
      <c r="J268">
        <v>9</v>
      </c>
      <c r="K268" t="s">
        <v>32</v>
      </c>
      <c r="L268">
        <v>3</v>
      </c>
      <c r="M268" t="s">
        <v>33</v>
      </c>
      <c r="N268">
        <v>15</v>
      </c>
      <c r="O268" t="s">
        <v>34</v>
      </c>
      <c r="P268">
        <v>16</v>
      </c>
      <c r="Q268" t="s">
        <v>35</v>
      </c>
      <c r="R268">
        <v>10</v>
      </c>
      <c r="S268" t="s">
        <v>36</v>
      </c>
      <c r="T268">
        <v>13</v>
      </c>
      <c r="U268" t="s">
        <v>37</v>
      </c>
      <c r="V268">
        <v>11</v>
      </c>
      <c r="W268" t="s">
        <v>38</v>
      </c>
      <c r="X268">
        <v>11</v>
      </c>
      <c r="Y268" t="s">
        <v>39</v>
      </c>
      <c r="Z268">
        <v>9</v>
      </c>
      <c r="AA268" t="s">
        <v>40</v>
      </c>
      <c r="AB268">
        <v>4</v>
      </c>
      <c r="AC268" t="s">
        <v>41</v>
      </c>
      <c r="AD268">
        <v>9</v>
      </c>
      <c r="AE268" t="s">
        <v>42</v>
      </c>
      <c r="AF268">
        <v>12</v>
      </c>
      <c r="AG268" t="s">
        <v>43</v>
      </c>
      <c r="AH268">
        <v>8</v>
      </c>
      <c r="AI268" t="s">
        <v>44</v>
      </c>
      <c r="AJ268">
        <v>11</v>
      </c>
      <c r="AK268" t="s">
        <v>45</v>
      </c>
      <c r="AL268">
        <v>13</v>
      </c>
      <c r="AM268" t="s">
        <v>46</v>
      </c>
      <c r="AN268">
        <v>23</v>
      </c>
      <c r="AO268" t="s">
        <v>47</v>
      </c>
      <c r="AP268">
        <v>11</v>
      </c>
      <c r="AQ268" t="s">
        <v>48</v>
      </c>
      <c r="AT268">
        <v>10</v>
      </c>
      <c r="AU268" t="s">
        <v>50</v>
      </c>
      <c r="AV268">
        <v>11</v>
      </c>
      <c r="AW268" t="s">
        <v>51</v>
      </c>
      <c r="AX268">
        <v>31</v>
      </c>
      <c r="AY268" t="s">
        <v>52</v>
      </c>
      <c r="AZ268">
        <v>15</v>
      </c>
      <c r="BA268" t="s">
        <v>53</v>
      </c>
      <c r="BB268">
        <v>2</v>
      </c>
      <c r="BC268" t="s">
        <v>54</v>
      </c>
      <c r="BD268">
        <v>10</v>
      </c>
      <c r="BE268" t="s">
        <v>55</v>
      </c>
      <c r="BF268">
        <v>26</v>
      </c>
      <c r="BG268" t="s">
        <v>56</v>
      </c>
      <c r="BH268">
        <v>41</v>
      </c>
      <c r="BI268" t="s">
        <v>57</v>
      </c>
      <c r="BJ268">
        <v>31</v>
      </c>
      <c r="BK268" t="s">
        <v>58</v>
      </c>
      <c r="BL268">
        <v>3</v>
      </c>
      <c r="BM268" t="s">
        <v>59</v>
      </c>
      <c r="BN268">
        <v>25</v>
      </c>
      <c r="BO268" t="s">
        <v>60</v>
      </c>
      <c r="BP268">
        <v>19</v>
      </c>
      <c r="BQ268" t="s">
        <v>61</v>
      </c>
      <c r="BR268">
        <v>7</v>
      </c>
      <c r="BS268" t="s">
        <v>62</v>
      </c>
      <c r="BT268">
        <v>5</v>
      </c>
      <c r="BU268" t="s">
        <v>63</v>
      </c>
      <c r="BV268">
        <v>20</v>
      </c>
      <c r="BW268" t="s">
        <v>64</v>
      </c>
      <c r="BX268">
        <v>73</v>
      </c>
      <c r="BY268" t="s">
        <v>65</v>
      </c>
      <c r="BZ268">
        <v>54</v>
      </c>
      <c r="CA268" t="s">
        <v>66</v>
      </c>
      <c r="CB268">
        <v>65</v>
      </c>
      <c r="CC268" t="s">
        <v>67</v>
      </c>
      <c r="CD268">
        <v>66</v>
      </c>
      <c r="CE268" t="s">
        <v>68</v>
      </c>
      <c r="CF268">
        <v>53</v>
      </c>
      <c r="CG268" t="s">
        <v>69</v>
      </c>
      <c r="CH268">
        <v>43</v>
      </c>
      <c r="CI268" t="s">
        <v>70</v>
      </c>
      <c r="CJ268">
        <v>50</v>
      </c>
      <c r="CK268" t="s">
        <v>71</v>
      </c>
      <c r="CL268">
        <v>49</v>
      </c>
      <c r="CM268" t="s">
        <v>72</v>
      </c>
      <c r="CN268">
        <v>63</v>
      </c>
      <c r="CO268" t="s">
        <v>73</v>
      </c>
      <c r="CP268">
        <v>70</v>
      </c>
      <c r="CQ268" t="s">
        <v>74</v>
      </c>
      <c r="CR268">
        <v>42</v>
      </c>
      <c r="CS268" t="s">
        <v>75</v>
      </c>
      <c r="CT268">
        <v>51</v>
      </c>
      <c r="CU268" t="s">
        <v>76</v>
      </c>
      <c r="CV268">
        <v>61</v>
      </c>
      <c r="CW268" t="s">
        <v>77</v>
      </c>
      <c r="CX268">
        <v>49</v>
      </c>
      <c r="CY268" t="s">
        <v>78</v>
      </c>
      <c r="CZ268">
        <v>53</v>
      </c>
      <c r="DA268" t="s">
        <v>79</v>
      </c>
      <c r="DD268">
        <v>48</v>
      </c>
      <c r="DE268" t="s">
        <v>81</v>
      </c>
      <c r="DF268">
        <v>64</v>
      </c>
      <c r="DG268" t="s">
        <v>82</v>
      </c>
      <c r="DH268">
        <v>33</v>
      </c>
      <c r="DI268" t="s">
        <v>83</v>
      </c>
      <c r="DJ268">
        <v>55</v>
      </c>
      <c r="DK268" t="s">
        <v>84</v>
      </c>
      <c r="DL268">
        <v>35</v>
      </c>
      <c r="DM268" t="s">
        <v>85</v>
      </c>
      <c r="DN268">
        <v>43</v>
      </c>
      <c r="DO268" t="s">
        <v>86</v>
      </c>
      <c r="DP268">
        <v>49</v>
      </c>
      <c r="DQ268" t="s">
        <v>87</v>
      </c>
      <c r="DR268">
        <v>54</v>
      </c>
      <c r="DS268" t="s">
        <v>88</v>
      </c>
      <c r="DT268">
        <v>59</v>
      </c>
      <c r="DU268" t="s">
        <v>89</v>
      </c>
      <c r="DV268">
        <v>29</v>
      </c>
      <c r="DW268" t="s">
        <v>90</v>
      </c>
      <c r="DX268">
        <v>50</v>
      </c>
      <c r="DY268" t="s">
        <v>91</v>
      </c>
      <c r="DZ268">
        <v>40</v>
      </c>
      <c r="EA268" t="s">
        <v>92</v>
      </c>
      <c r="EB268">
        <v>62</v>
      </c>
      <c r="EC268" t="s">
        <v>93</v>
      </c>
      <c r="ED268">
        <v>67</v>
      </c>
      <c r="EE268" t="s">
        <v>94</v>
      </c>
      <c r="EF268">
        <v>55</v>
      </c>
      <c r="EG268" t="s">
        <v>95</v>
      </c>
      <c r="QY268">
        <f t="shared" si="106"/>
        <v>32</v>
      </c>
      <c r="QZ268">
        <f t="shared" si="107"/>
        <v>2017</v>
      </c>
      <c r="RA268" s="2">
        <f t="shared" si="108"/>
        <v>42953</v>
      </c>
      <c r="RB268" s="1">
        <f t="shared" si="102"/>
        <v>60</v>
      </c>
      <c r="RC268" s="1">
        <f t="shared" si="109"/>
        <v>70</v>
      </c>
      <c r="RD268" s="1">
        <f t="shared" si="110"/>
        <v>64</v>
      </c>
      <c r="RE268" s="1">
        <f t="shared" si="111"/>
        <v>54</v>
      </c>
      <c r="RF268" s="1">
        <f t="shared" si="112"/>
        <v>59</v>
      </c>
      <c r="RG268" s="23">
        <f t="shared" si="113"/>
        <v>53</v>
      </c>
      <c r="RH268" s="1">
        <f t="shared" si="114"/>
        <v>72</v>
      </c>
      <c r="RI268" s="1">
        <f t="shared" si="115"/>
        <v>82</v>
      </c>
      <c r="RJ268" s="1">
        <f t="shared" si="116"/>
        <v>62</v>
      </c>
      <c r="RK268" s="1">
        <f t="shared" si="117"/>
        <v>74</v>
      </c>
      <c r="RL268" s="1">
        <f t="shared" si="118"/>
        <v>64</v>
      </c>
      <c r="RM268" s="1">
        <f t="shared" si="119"/>
        <v>58</v>
      </c>
      <c r="RN268" s="1">
        <f t="shared" si="120"/>
        <v>70</v>
      </c>
      <c r="RO268" s="1">
        <f t="shared" si="121"/>
        <v>37</v>
      </c>
      <c r="RP268" s="1">
        <f t="shared" si="122"/>
        <v>53</v>
      </c>
      <c r="RQ268" s="1">
        <f t="shared" si="123"/>
        <v>32</v>
      </c>
      <c r="RR268" s="1">
        <f t="shared" si="124"/>
        <v>75</v>
      </c>
      <c r="RS268" s="1">
        <f t="shared" si="103"/>
        <v>72</v>
      </c>
      <c r="RT268" s="1">
        <f t="shared" si="125"/>
        <v>75</v>
      </c>
    </row>
    <row r="269" spans="1:488" x14ac:dyDescent="0.25">
      <c r="A269">
        <f t="shared" si="104"/>
        <v>31</v>
      </c>
      <c r="B269">
        <f t="shared" si="105"/>
        <v>2017</v>
      </c>
      <c r="C269" s="2">
        <v>42946</v>
      </c>
      <c r="D269">
        <v>10</v>
      </c>
      <c r="E269" t="s">
        <v>29</v>
      </c>
      <c r="F269">
        <v>49</v>
      </c>
      <c r="G269" t="s">
        <v>30</v>
      </c>
      <c r="H269">
        <v>28</v>
      </c>
      <c r="I269" t="s">
        <v>31</v>
      </c>
      <c r="J269">
        <v>9</v>
      </c>
      <c r="K269" t="s">
        <v>32</v>
      </c>
      <c r="L269">
        <v>4</v>
      </c>
      <c r="M269" t="s">
        <v>33</v>
      </c>
      <c r="N269">
        <v>11</v>
      </c>
      <c r="O269" t="s">
        <v>34</v>
      </c>
      <c r="P269">
        <v>17</v>
      </c>
      <c r="Q269" t="s">
        <v>35</v>
      </c>
      <c r="R269">
        <v>8</v>
      </c>
      <c r="S269" t="s">
        <v>36</v>
      </c>
      <c r="T269">
        <v>13</v>
      </c>
      <c r="U269" t="s">
        <v>37</v>
      </c>
      <c r="V269">
        <v>14</v>
      </c>
      <c r="W269" t="s">
        <v>38</v>
      </c>
      <c r="X269">
        <v>10</v>
      </c>
      <c r="Y269" t="s">
        <v>39</v>
      </c>
      <c r="Z269">
        <v>9</v>
      </c>
      <c r="AA269" t="s">
        <v>40</v>
      </c>
      <c r="AB269">
        <v>3</v>
      </c>
      <c r="AC269" t="s">
        <v>41</v>
      </c>
      <c r="AD269">
        <v>10</v>
      </c>
      <c r="AE269" t="s">
        <v>42</v>
      </c>
      <c r="AF269">
        <v>8</v>
      </c>
      <c r="AG269" t="s">
        <v>43</v>
      </c>
      <c r="AH269">
        <v>11</v>
      </c>
      <c r="AI269" t="s">
        <v>44</v>
      </c>
      <c r="AJ269">
        <v>9</v>
      </c>
      <c r="AK269" t="s">
        <v>45</v>
      </c>
      <c r="AL269">
        <v>14</v>
      </c>
      <c r="AM269" t="s">
        <v>46</v>
      </c>
      <c r="AN269">
        <v>23</v>
      </c>
      <c r="AO269" t="s">
        <v>47</v>
      </c>
      <c r="AP269">
        <v>10</v>
      </c>
      <c r="AQ269" t="s">
        <v>48</v>
      </c>
      <c r="AT269">
        <v>8</v>
      </c>
      <c r="AU269" t="s">
        <v>50</v>
      </c>
      <c r="AX269">
        <v>25</v>
      </c>
      <c r="AY269" t="s">
        <v>52</v>
      </c>
      <c r="AZ269">
        <v>11</v>
      </c>
      <c r="BA269" t="s">
        <v>53</v>
      </c>
      <c r="BB269">
        <v>1</v>
      </c>
      <c r="BC269" t="s">
        <v>54</v>
      </c>
      <c r="BD269">
        <v>11</v>
      </c>
      <c r="BE269" t="s">
        <v>55</v>
      </c>
      <c r="BF269">
        <v>1</v>
      </c>
      <c r="BG269" t="s">
        <v>56</v>
      </c>
      <c r="BH269">
        <v>32</v>
      </c>
      <c r="BI269" t="s">
        <v>57</v>
      </c>
      <c r="BJ269">
        <v>28</v>
      </c>
      <c r="BK269" t="s">
        <v>58</v>
      </c>
      <c r="BL269">
        <v>2</v>
      </c>
      <c r="BM269" t="s">
        <v>59</v>
      </c>
      <c r="BN269">
        <v>22</v>
      </c>
      <c r="BO269" t="s">
        <v>60</v>
      </c>
      <c r="BP269">
        <v>13</v>
      </c>
      <c r="BQ269" t="s">
        <v>61</v>
      </c>
      <c r="BR269">
        <v>2</v>
      </c>
      <c r="BS269" t="s">
        <v>62</v>
      </c>
      <c r="BT269">
        <v>5</v>
      </c>
      <c r="BU269" t="s">
        <v>63</v>
      </c>
      <c r="BV269">
        <v>17</v>
      </c>
      <c r="BW269" t="s">
        <v>64</v>
      </c>
      <c r="BX269">
        <v>73</v>
      </c>
      <c r="BY269" t="s">
        <v>65</v>
      </c>
      <c r="BZ269">
        <v>53</v>
      </c>
      <c r="CA269" t="s">
        <v>66</v>
      </c>
      <c r="CB269">
        <v>65</v>
      </c>
      <c r="CC269" t="s">
        <v>67</v>
      </c>
      <c r="CD269">
        <v>66</v>
      </c>
      <c r="CE269" t="s">
        <v>68</v>
      </c>
      <c r="CF269">
        <v>52</v>
      </c>
      <c r="CG269" t="s">
        <v>69</v>
      </c>
      <c r="CH269">
        <v>41</v>
      </c>
      <c r="CI269" t="s">
        <v>70</v>
      </c>
      <c r="CJ269">
        <v>51</v>
      </c>
      <c r="CK269" t="s">
        <v>71</v>
      </c>
      <c r="CL269">
        <v>48</v>
      </c>
      <c r="CM269" t="s">
        <v>72</v>
      </c>
      <c r="CN269">
        <v>63</v>
      </c>
      <c r="CO269" t="s">
        <v>73</v>
      </c>
      <c r="CP269">
        <v>77</v>
      </c>
      <c r="CQ269" t="s">
        <v>74</v>
      </c>
      <c r="CR269">
        <v>28</v>
      </c>
      <c r="CS269" t="s">
        <v>75</v>
      </c>
      <c r="CT269">
        <v>57</v>
      </c>
      <c r="CU269" t="s">
        <v>76</v>
      </c>
      <c r="CV269">
        <v>59</v>
      </c>
      <c r="CW269" t="s">
        <v>77</v>
      </c>
      <c r="CX269">
        <v>46</v>
      </c>
      <c r="CY269" t="s">
        <v>78</v>
      </c>
      <c r="CZ269">
        <v>55</v>
      </c>
      <c r="DA269" t="s">
        <v>79</v>
      </c>
      <c r="DD269">
        <v>52</v>
      </c>
      <c r="DE269" t="s">
        <v>81</v>
      </c>
      <c r="DF269">
        <v>84</v>
      </c>
      <c r="DG269" t="s">
        <v>82</v>
      </c>
      <c r="DH269">
        <v>33</v>
      </c>
      <c r="DI269" t="s">
        <v>83</v>
      </c>
      <c r="DJ269">
        <v>53</v>
      </c>
      <c r="DK269" t="s">
        <v>84</v>
      </c>
      <c r="DL269">
        <v>33</v>
      </c>
      <c r="DM269" t="s">
        <v>85</v>
      </c>
      <c r="DN269">
        <v>37</v>
      </c>
      <c r="DO269" t="s">
        <v>86</v>
      </c>
      <c r="DP269">
        <v>72</v>
      </c>
      <c r="DQ269" t="s">
        <v>87</v>
      </c>
      <c r="DR269">
        <v>59</v>
      </c>
      <c r="DS269" t="s">
        <v>88</v>
      </c>
      <c r="DT269">
        <v>66</v>
      </c>
      <c r="DU269" t="s">
        <v>89</v>
      </c>
      <c r="DV269">
        <v>26</v>
      </c>
      <c r="DW269" t="s">
        <v>90</v>
      </c>
      <c r="DX269">
        <v>50</v>
      </c>
      <c r="DY269" t="s">
        <v>91</v>
      </c>
      <c r="DZ269">
        <v>43</v>
      </c>
      <c r="EA269" t="s">
        <v>92</v>
      </c>
      <c r="EB269">
        <v>60</v>
      </c>
      <c r="EC269" t="s">
        <v>93</v>
      </c>
      <c r="ED269">
        <v>69</v>
      </c>
      <c r="EE269" t="s">
        <v>94</v>
      </c>
      <c r="EF269">
        <v>57</v>
      </c>
      <c r="EG269" t="s">
        <v>95</v>
      </c>
      <c r="QY269">
        <f t="shared" si="106"/>
        <v>31</v>
      </c>
      <c r="QZ269">
        <f t="shared" si="107"/>
        <v>2017</v>
      </c>
      <c r="RA269" s="2">
        <f t="shared" si="108"/>
        <v>42946</v>
      </c>
      <c r="RB269" s="1">
        <f t="shared" si="102"/>
        <v>59</v>
      </c>
      <c r="RC269" s="1">
        <f t="shared" si="109"/>
        <v>70</v>
      </c>
      <c r="RD269" s="1">
        <f t="shared" si="110"/>
        <v>66</v>
      </c>
      <c r="RE269" s="1">
        <f t="shared" si="111"/>
        <v>51</v>
      </c>
      <c r="RF269" s="1">
        <f t="shared" si="112"/>
        <v>60</v>
      </c>
      <c r="RG269" s="23">
        <f t="shared" si="113"/>
        <v>51</v>
      </c>
      <c r="RH269" s="1">
        <f t="shared" si="114"/>
        <v>73</v>
      </c>
      <c r="RI269" s="1">
        <f t="shared" si="115"/>
        <v>85</v>
      </c>
      <c r="RJ269" s="1">
        <f t="shared" si="116"/>
        <v>66</v>
      </c>
      <c r="RK269" s="1">
        <f t="shared" si="117"/>
        <v>73</v>
      </c>
      <c r="RL269" s="1">
        <f t="shared" si="118"/>
        <v>65</v>
      </c>
      <c r="RM269" s="1">
        <f t="shared" si="119"/>
        <v>60</v>
      </c>
      <c r="RN269" s="1">
        <f t="shared" si="120"/>
        <v>64</v>
      </c>
      <c r="RO269" s="1">
        <f t="shared" si="121"/>
        <v>34</v>
      </c>
      <c r="RP269" s="1">
        <f t="shared" si="122"/>
        <v>48</v>
      </c>
      <c r="RQ269" s="1">
        <f t="shared" si="123"/>
        <v>28</v>
      </c>
      <c r="RR269" s="1">
        <f t="shared" si="124"/>
        <v>72</v>
      </c>
      <c r="RS269" s="1">
        <f t="shared" si="103"/>
        <v>69</v>
      </c>
      <c r="RT269" s="1">
        <f t="shared" si="125"/>
        <v>74</v>
      </c>
    </row>
    <row r="270" spans="1:488" x14ac:dyDescent="0.25">
      <c r="A270">
        <f t="shared" si="104"/>
        <v>30</v>
      </c>
      <c r="B270">
        <f t="shared" si="105"/>
        <v>2017</v>
      </c>
      <c r="C270" s="2">
        <v>42939</v>
      </c>
      <c r="D270">
        <v>10</v>
      </c>
      <c r="E270" t="s">
        <v>29</v>
      </c>
      <c r="F270">
        <v>47</v>
      </c>
      <c r="G270" t="s">
        <v>30</v>
      </c>
      <c r="H270">
        <v>29</v>
      </c>
      <c r="I270" t="s">
        <v>31</v>
      </c>
      <c r="J270">
        <v>10</v>
      </c>
      <c r="K270" t="s">
        <v>32</v>
      </c>
      <c r="L270">
        <v>4</v>
      </c>
      <c r="M270" t="s">
        <v>33</v>
      </c>
      <c r="N270">
        <v>11</v>
      </c>
      <c r="O270" t="s">
        <v>34</v>
      </c>
      <c r="P270">
        <v>17</v>
      </c>
      <c r="Q270" t="s">
        <v>35</v>
      </c>
      <c r="R270">
        <v>5</v>
      </c>
      <c r="S270" t="s">
        <v>36</v>
      </c>
      <c r="T270">
        <v>15</v>
      </c>
      <c r="U270" t="s">
        <v>37</v>
      </c>
      <c r="V270">
        <v>13</v>
      </c>
      <c r="W270" t="s">
        <v>38</v>
      </c>
      <c r="X270">
        <v>9</v>
      </c>
      <c r="Y270" t="s">
        <v>39</v>
      </c>
      <c r="Z270">
        <v>9</v>
      </c>
      <c r="AA270" t="s">
        <v>40</v>
      </c>
      <c r="AB270">
        <v>4</v>
      </c>
      <c r="AC270" t="s">
        <v>41</v>
      </c>
      <c r="AD270">
        <v>9</v>
      </c>
      <c r="AE270" t="s">
        <v>42</v>
      </c>
      <c r="AF270">
        <v>14</v>
      </c>
      <c r="AG270" t="s">
        <v>43</v>
      </c>
      <c r="AH270">
        <v>12</v>
      </c>
      <c r="AI270" t="s">
        <v>44</v>
      </c>
      <c r="AJ270">
        <v>10</v>
      </c>
      <c r="AK270" t="s">
        <v>45</v>
      </c>
      <c r="AL270">
        <v>12</v>
      </c>
      <c r="AM270" t="s">
        <v>46</v>
      </c>
      <c r="AN270">
        <v>22</v>
      </c>
      <c r="AO270" t="s">
        <v>47</v>
      </c>
      <c r="AP270">
        <v>9</v>
      </c>
      <c r="AQ270" t="s">
        <v>48</v>
      </c>
      <c r="AT270">
        <v>6</v>
      </c>
      <c r="AU270" t="s">
        <v>50</v>
      </c>
      <c r="AV270">
        <v>6</v>
      </c>
      <c r="AW270" t="s">
        <v>51</v>
      </c>
      <c r="AX270">
        <v>20</v>
      </c>
      <c r="AY270" t="s">
        <v>52</v>
      </c>
      <c r="AZ270">
        <v>9</v>
      </c>
      <c r="BA270" t="s">
        <v>53</v>
      </c>
      <c r="BB270">
        <v>2</v>
      </c>
      <c r="BC270" t="s">
        <v>54</v>
      </c>
      <c r="BD270">
        <v>9</v>
      </c>
      <c r="BE270" t="s">
        <v>55</v>
      </c>
      <c r="BF270">
        <v>4</v>
      </c>
      <c r="BG270" t="s">
        <v>56</v>
      </c>
      <c r="BH270">
        <v>19</v>
      </c>
      <c r="BI270" t="s">
        <v>57</v>
      </c>
      <c r="BJ270">
        <v>30</v>
      </c>
      <c r="BK270" t="s">
        <v>58</v>
      </c>
      <c r="BL270">
        <v>2</v>
      </c>
      <c r="BM270" t="s">
        <v>59</v>
      </c>
      <c r="BN270">
        <v>26</v>
      </c>
      <c r="BO270" t="s">
        <v>60</v>
      </c>
      <c r="BP270">
        <v>14</v>
      </c>
      <c r="BQ270" t="s">
        <v>61</v>
      </c>
      <c r="BR270">
        <v>2</v>
      </c>
      <c r="BS270" t="s">
        <v>62</v>
      </c>
      <c r="BT270">
        <v>1</v>
      </c>
      <c r="BU270" t="s">
        <v>63</v>
      </c>
      <c r="BV270">
        <v>18</v>
      </c>
      <c r="BW270" t="s">
        <v>64</v>
      </c>
      <c r="BX270">
        <v>74</v>
      </c>
      <c r="BY270" t="s">
        <v>65</v>
      </c>
      <c r="BZ270">
        <v>52</v>
      </c>
      <c r="CA270" t="s">
        <v>66</v>
      </c>
      <c r="CB270">
        <v>68</v>
      </c>
      <c r="CC270" t="s">
        <v>67</v>
      </c>
      <c r="CD270">
        <v>65</v>
      </c>
      <c r="CE270" t="s">
        <v>68</v>
      </c>
      <c r="CF270">
        <v>46</v>
      </c>
      <c r="CG270" t="s">
        <v>69</v>
      </c>
      <c r="CH270">
        <v>38</v>
      </c>
      <c r="CI270" t="s">
        <v>70</v>
      </c>
      <c r="CJ270">
        <v>53</v>
      </c>
      <c r="CK270" t="s">
        <v>71</v>
      </c>
      <c r="CL270">
        <v>51</v>
      </c>
      <c r="CM270" t="s">
        <v>72</v>
      </c>
      <c r="CN270">
        <v>61</v>
      </c>
      <c r="CO270" t="s">
        <v>73</v>
      </c>
      <c r="CP270">
        <v>69</v>
      </c>
      <c r="CQ270" t="s">
        <v>74</v>
      </c>
      <c r="CR270">
        <v>37</v>
      </c>
      <c r="CS270" t="s">
        <v>75</v>
      </c>
      <c r="CT270">
        <v>55</v>
      </c>
      <c r="CU270" t="s">
        <v>76</v>
      </c>
      <c r="CV270">
        <v>60</v>
      </c>
      <c r="CW270" t="s">
        <v>77</v>
      </c>
      <c r="CX270">
        <v>40</v>
      </c>
      <c r="CY270" t="s">
        <v>78</v>
      </c>
      <c r="CZ270">
        <v>54</v>
      </c>
      <c r="DA270" t="s">
        <v>79</v>
      </c>
      <c r="DD270">
        <v>53</v>
      </c>
      <c r="DE270" t="s">
        <v>81</v>
      </c>
      <c r="DF270">
        <v>72</v>
      </c>
      <c r="DG270" t="s">
        <v>82</v>
      </c>
      <c r="DH270">
        <v>38</v>
      </c>
      <c r="DI270" t="s">
        <v>83</v>
      </c>
      <c r="DJ270">
        <v>62</v>
      </c>
      <c r="DK270" t="s">
        <v>84</v>
      </c>
      <c r="DL270">
        <v>39</v>
      </c>
      <c r="DM270" t="s">
        <v>85</v>
      </c>
      <c r="DN270">
        <v>38</v>
      </c>
      <c r="DO270" t="s">
        <v>86</v>
      </c>
      <c r="DP270">
        <v>69</v>
      </c>
      <c r="DQ270" t="s">
        <v>87</v>
      </c>
      <c r="DR270">
        <v>66</v>
      </c>
      <c r="DS270" t="s">
        <v>88</v>
      </c>
      <c r="DT270">
        <v>64</v>
      </c>
      <c r="DU270" t="s">
        <v>89</v>
      </c>
      <c r="DV270">
        <v>23</v>
      </c>
      <c r="DW270" t="s">
        <v>90</v>
      </c>
      <c r="DX270">
        <v>53</v>
      </c>
      <c r="DY270" t="s">
        <v>91</v>
      </c>
      <c r="DZ270">
        <v>45</v>
      </c>
      <c r="EA270" t="s">
        <v>92</v>
      </c>
      <c r="EB270">
        <v>61</v>
      </c>
      <c r="EC270" t="s">
        <v>93</v>
      </c>
      <c r="ED270">
        <v>73</v>
      </c>
      <c r="EE270" t="s">
        <v>94</v>
      </c>
      <c r="EF270">
        <v>54</v>
      </c>
      <c r="EG270" t="s">
        <v>95</v>
      </c>
      <c r="QY270">
        <f t="shared" si="106"/>
        <v>30</v>
      </c>
      <c r="QZ270">
        <f t="shared" si="107"/>
        <v>2017</v>
      </c>
      <c r="RA270" s="2">
        <f t="shared" si="108"/>
        <v>42939</v>
      </c>
      <c r="RB270" s="1">
        <f t="shared" si="102"/>
        <v>57</v>
      </c>
      <c r="RC270" s="1">
        <f t="shared" si="109"/>
        <v>69</v>
      </c>
      <c r="RD270" s="1">
        <f t="shared" si="110"/>
        <v>59</v>
      </c>
      <c r="RE270" s="1">
        <f t="shared" si="111"/>
        <v>47</v>
      </c>
      <c r="RF270" s="1">
        <f t="shared" si="112"/>
        <v>62</v>
      </c>
      <c r="RG270" s="23">
        <f t="shared" si="113"/>
        <v>55</v>
      </c>
      <c r="RH270" s="1">
        <f t="shared" si="114"/>
        <v>70</v>
      </c>
      <c r="RI270" s="1">
        <f t="shared" si="115"/>
        <v>83</v>
      </c>
      <c r="RJ270" s="1">
        <f t="shared" si="116"/>
        <v>65</v>
      </c>
      <c r="RK270" s="1">
        <f t="shared" si="117"/>
        <v>72</v>
      </c>
      <c r="RL270" s="1">
        <f t="shared" si="118"/>
        <v>63</v>
      </c>
      <c r="RM270" s="1">
        <f t="shared" si="119"/>
        <v>59</v>
      </c>
      <c r="RN270" s="1">
        <f t="shared" si="120"/>
        <v>71</v>
      </c>
      <c r="RO270" s="1">
        <f t="shared" si="121"/>
        <v>41</v>
      </c>
      <c r="RP270" s="1">
        <f t="shared" si="122"/>
        <v>47</v>
      </c>
      <c r="RQ270" s="1">
        <f t="shared" si="123"/>
        <v>25</v>
      </c>
      <c r="RR270" s="1">
        <f t="shared" si="124"/>
        <v>79</v>
      </c>
      <c r="RS270" s="1">
        <f t="shared" si="103"/>
        <v>62</v>
      </c>
      <c r="RT270" s="1">
        <f t="shared" si="125"/>
        <v>72</v>
      </c>
    </row>
    <row r="271" spans="1:488" x14ac:dyDescent="0.25">
      <c r="A271">
        <f t="shared" si="104"/>
        <v>29</v>
      </c>
      <c r="B271">
        <f t="shared" si="105"/>
        <v>2017</v>
      </c>
      <c r="C271" s="2">
        <v>42932</v>
      </c>
      <c r="D271">
        <v>10</v>
      </c>
      <c r="E271" t="s">
        <v>29</v>
      </c>
      <c r="F271">
        <v>51</v>
      </c>
      <c r="G271" t="s">
        <v>30</v>
      </c>
      <c r="H271">
        <v>28</v>
      </c>
      <c r="I271" t="s">
        <v>31</v>
      </c>
      <c r="J271">
        <v>8</v>
      </c>
      <c r="K271" t="s">
        <v>32</v>
      </c>
      <c r="L271">
        <v>3</v>
      </c>
      <c r="M271" t="s">
        <v>33</v>
      </c>
      <c r="N271">
        <v>10</v>
      </c>
      <c r="O271" t="s">
        <v>34</v>
      </c>
      <c r="P271">
        <v>15</v>
      </c>
      <c r="Q271" t="s">
        <v>35</v>
      </c>
      <c r="R271">
        <v>8</v>
      </c>
      <c r="S271" t="s">
        <v>36</v>
      </c>
      <c r="T271">
        <v>14</v>
      </c>
      <c r="U271" t="s">
        <v>37</v>
      </c>
      <c r="V271">
        <v>11</v>
      </c>
      <c r="W271" t="s">
        <v>38</v>
      </c>
      <c r="X271">
        <v>8</v>
      </c>
      <c r="Y271" t="s">
        <v>39</v>
      </c>
      <c r="Z271">
        <v>9</v>
      </c>
      <c r="AA271" t="s">
        <v>40</v>
      </c>
      <c r="AB271">
        <v>5</v>
      </c>
      <c r="AC271" t="s">
        <v>41</v>
      </c>
      <c r="AD271">
        <v>10</v>
      </c>
      <c r="AE271" t="s">
        <v>42</v>
      </c>
      <c r="AF271">
        <v>16</v>
      </c>
      <c r="AG271" t="s">
        <v>43</v>
      </c>
      <c r="AH271">
        <v>5</v>
      </c>
      <c r="AI271" t="s">
        <v>44</v>
      </c>
      <c r="AJ271">
        <v>13</v>
      </c>
      <c r="AK271" t="s">
        <v>45</v>
      </c>
      <c r="AL271">
        <v>13</v>
      </c>
      <c r="AM271" t="s">
        <v>46</v>
      </c>
      <c r="AN271">
        <v>28</v>
      </c>
      <c r="AO271" t="s">
        <v>47</v>
      </c>
      <c r="AP271">
        <v>8</v>
      </c>
      <c r="AQ271" t="s">
        <v>48</v>
      </c>
      <c r="AT271">
        <v>7</v>
      </c>
      <c r="AU271" t="s">
        <v>50</v>
      </c>
      <c r="AV271">
        <v>4</v>
      </c>
      <c r="AW271" t="s">
        <v>51</v>
      </c>
      <c r="AX271">
        <v>13</v>
      </c>
      <c r="AY271" t="s">
        <v>52</v>
      </c>
      <c r="AZ271">
        <v>15</v>
      </c>
      <c r="BA271" t="s">
        <v>53</v>
      </c>
      <c r="BB271">
        <v>3</v>
      </c>
      <c r="BC271" t="s">
        <v>54</v>
      </c>
      <c r="BD271">
        <v>10</v>
      </c>
      <c r="BE271" t="s">
        <v>55</v>
      </c>
      <c r="BF271">
        <v>3</v>
      </c>
      <c r="BG271" t="s">
        <v>56</v>
      </c>
      <c r="BH271">
        <v>29</v>
      </c>
      <c r="BI271" t="s">
        <v>57</v>
      </c>
      <c r="BJ271">
        <v>29</v>
      </c>
      <c r="BK271" t="s">
        <v>58</v>
      </c>
      <c r="BL271">
        <v>2</v>
      </c>
      <c r="BM271" t="s">
        <v>59</v>
      </c>
      <c r="BN271">
        <v>30</v>
      </c>
      <c r="BO271" t="s">
        <v>60</v>
      </c>
      <c r="BP271">
        <v>15</v>
      </c>
      <c r="BQ271" t="s">
        <v>61</v>
      </c>
      <c r="BR271">
        <v>4</v>
      </c>
      <c r="BS271" t="s">
        <v>62</v>
      </c>
      <c r="BT271">
        <v>1</v>
      </c>
      <c r="BU271" t="s">
        <v>63</v>
      </c>
      <c r="BV271">
        <v>15</v>
      </c>
      <c r="BW271" t="s">
        <v>64</v>
      </c>
      <c r="BX271">
        <v>80</v>
      </c>
      <c r="BY271" t="s">
        <v>65</v>
      </c>
      <c r="BZ271">
        <v>56</v>
      </c>
      <c r="CA271" t="s">
        <v>66</v>
      </c>
      <c r="CB271">
        <v>69</v>
      </c>
      <c r="CC271" t="s">
        <v>67</v>
      </c>
      <c r="CD271">
        <v>67</v>
      </c>
      <c r="CE271" t="s">
        <v>68</v>
      </c>
      <c r="CF271">
        <v>56</v>
      </c>
      <c r="CG271" t="s">
        <v>69</v>
      </c>
      <c r="CH271">
        <v>41</v>
      </c>
      <c r="CI271" t="s">
        <v>70</v>
      </c>
      <c r="CJ271">
        <v>54</v>
      </c>
      <c r="CK271" t="s">
        <v>71</v>
      </c>
      <c r="CL271">
        <v>54</v>
      </c>
      <c r="CM271" t="s">
        <v>72</v>
      </c>
      <c r="CN271">
        <v>67</v>
      </c>
      <c r="CO271" t="s">
        <v>73</v>
      </c>
      <c r="CP271">
        <v>65</v>
      </c>
      <c r="CQ271" t="s">
        <v>74</v>
      </c>
      <c r="CR271">
        <v>26</v>
      </c>
      <c r="CS271" t="s">
        <v>75</v>
      </c>
      <c r="CT271">
        <v>55</v>
      </c>
      <c r="CU271" t="s">
        <v>76</v>
      </c>
      <c r="CV271">
        <v>59</v>
      </c>
      <c r="CW271" t="s">
        <v>77</v>
      </c>
      <c r="CX271">
        <v>39</v>
      </c>
      <c r="CY271" t="s">
        <v>78</v>
      </c>
      <c r="CZ271">
        <v>57</v>
      </c>
      <c r="DA271" t="s">
        <v>79</v>
      </c>
      <c r="DD271">
        <v>56</v>
      </c>
      <c r="DE271" t="s">
        <v>81</v>
      </c>
      <c r="DF271">
        <v>74</v>
      </c>
      <c r="DG271" t="s">
        <v>82</v>
      </c>
      <c r="DH271">
        <v>35</v>
      </c>
      <c r="DI271" t="s">
        <v>83</v>
      </c>
      <c r="DJ271">
        <v>60</v>
      </c>
      <c r="DK271" t="s">
        <v>84</v>
      </c>
      <c r="DL271">
        <v>37</v>
      </c>
      <c r="DM271" t="s">
        <v>85</v>
      </c>
      <c r="DN271">
        <v>40</v>
      </c>
      <c r="DO271" t="s">
        <v>86</v>
      </c>
      <c r="DP271">
        <v>73</v>
      </c>
      <c r="DQ271" t="s">
        <v>87</v>
      </c>
      <c r="DR271">
        <v>59</v>
      </c>
      <c r="DS271" t="s">
        <v>88</v>
      </c>
      <c r="DT271">
        <v>57</v>
      </c>
      <c r="DU271" t="s">
        <v>89</v>
      </c>
      <c r="DV271">
        <v>27</v>
      </c>
      <c r="DW271" t="s">
        <v>90</v>
      </c>
      <c r="DX271">
        <v>54</v>
      </c>
      <c r="DY271" t="s">
        <v>91</v>
      </c>
      <c r="DZ271">
        <v>47</v>
      </c>
      <c r="EA271" t="s">
        <v>92</v>
      </c>
      <c r="EB271">
        <v>67</v>
      </c>
      <c r="EC271" t="s">
        <v>93</v>
      </c>
      <c r="ED271">
        <v>73</v>
      </c>
      <c r="EE271" t="s">
        <v>94</v>
      </c>
      <c r="EF271">
        <v>56</v>
      </c>
      <c r="EG271" t="s">
        <v>95</v>
      </c>
      <c r="QY271">
        <f t="shared" si="106"/>
        <v>29</v>
      </c>
      <c r="QZ271">
        <f t="shared" si="107"/>
        <v>2017</v>
      </c>
      <c r="RA271" s="2">
        <f t="shared" si="108"/>
        <v>42932</v>
      </c>
      <c r="RB271" s="1">
        <f t="shared" si="102"/>
        <v>61</v>
      </c>
      <c r="RC271" s="1">
        <f t="shared" si="109"/>
        <v>71</v>
      </c>
      <c r="RD271" s="1">
        <f t="shared" si="110"/>
        <v>67</v>
      </c>
      <c r="RE271" s="1">
        <f t="shared" si="111"/>
        <v>49</v>
      </c>
      <c r="RF271" s="1">
        <f t="shared" si="112"/>
        <v>63</v>
      </c>
      <c r="RG271" s="23">
        <f t="shared" si="113"/>
        <v>59</v>
      </c>
      <c r="RH271" s="1">
        <f t="shared" si="114"/>
        <v>77</v>
      </c>
      <c r="RI271" s="1">
        <f t="shared" si="115"/>
        <v>81</v>
      </c>
      <c r="RJ271" s="1">
        <f t="shared" si="116"/>
        <v>68</v>
      </c>
      <c r="RK271" s="1">
        <f t="shared" si="117"/>
        <v>72</v>
      </c>
      <c r="RL271" s="1">
        <f t="shared" si="118"/>
        <v>65</v>
      </c>
      <c r="RM271" s="1">
        <f t="shared" si="119"/>
        <v>63</v>
      </c>
      <c r="RN271" s="1">
        <f t="shared" si="120"/>
        <v>75</v>
      </c>
      <c r="RO271" s="1">
        <f t="shared" si="121"/>
        <v>40</v>
      </c>
      <c r="RP271" s="1">
        <f t="shared" si="122"/>
        <v>50</v>
      </c>
      <c r="RQ271" s="1">
        <f t="shared" si="123"/>
        <v>29</v>
      </c>
      <c r="RR271" s="1">
        <f t="shared" si="124"/>
        <v>84</v>
      </c>
      <c r="RS271" s="1">
        <f t="shared" si="103"/>
        <v>67</v>
      </c>
      <c r="RT271" s="1">
        <f t="shared" si="125"/>
        <v>71</v>
      </c>
    </row>
    <row r="272" spans="1:488" x14ac:dyDescent="0.25">
      <c r="A272">
        <f t="shared" si="104"/>
        <v>28</v>
      </c>
      <c r="B272">
        <f t="shared" si="105"/>
        <v>2017</v>
      </c>
      <c r="C272" s="2">
        <v>42925</v>
      </c>
      <c r="D272">
        <v>10</v>
      </c>
      <c r="E272" t="s">
        <v>29</v>
      </c>
      <c r="F272">
        <v>52</v>
      </c>
      <c r="G272" t="s">
        <v>30</v>
      </c>
      <c r="H272">
        <v>27</v>
      </c>
      <c r="I272" t="s">
        <v>31</v>
      </c>
      <c r="J272">
        <v>8</v>
      </c>
      <c r="K272" t="s">
        <v>32</v>
      </c>
      <c r="L272">
        <v>3</v>
      </c>
      <c r="M272" t="s">
        <v>33</v>
      </c>
      <c r="N272">
        <v>9</v>
      </c>
      <c r="O272" t="s">
        <v>34</v>
      </c>
      <c r="P272">
        <v>14</v>
      </c>
      <c r="Q272" t="s">
        <v>35</v>
      </c>
      <c r="R272">
        <v>21</v>
      </c>
      <c r="S272" t="s">
        <v>36</v>
      </c>
      <c r="T272">
        <v>14</v>
      </c>
      <c r="U272" t="s">
        <v>37</v>
      </c>
      <c r="V272">
        <v>10</v>
      </c>
      <c r="W272" t="s">
        <v>38</v>
      </c>
      <c r="X272">
        <v>8</v>
      </c>
      <c r="Y272" t="s">
        <v>39</v>
      </c>
      <c r="Z272">
        <v>10</v>
      </c>
      <c r="AA272" t="s">
        <v>40</v>
      </c>
      <c r="AB272">
        <v>5</v>
      </c>
      <c r="AC272" t="s">
        <v>41</v>
      </c>
      <c r="AD272">
        <v>10</v>
      </c>
      <c r="AE272" t="s">
        <v>42</v>
      </c>
      <c r="AF272">
        <v>14</v>
      </c>
      <c r="AG272" t="s">
        <v>43</v>
      </c>
      <c r="AH272">
        <v>3</v>
      </c>
      <c r="AI272" t="s">
        <v>44</v>
      </c>
      <c r="AJ272">
        <v>7</v>
      </c>
      <c r="AK272" t="s">
        <v>45</v>
      </c>
      <c r="AL272">
        <v>13</v>
      </c>
      <c r="AM272" t="s">
        <v>46</v>
      </c>
      <c r="AN272">
        <v>20</v>
      </c>
      <c r="AO272" t="s">
        <v>47</v>
      </c>
      <c r="AP272">
        <v>8</v>
      </c>
      <c r="AQ272" t="s">
        <v>48</v>
      </c>
      <c r="AT272">
        <v>5</v>
      </c>
      <c r="AU272" t="s">
        <v>50</v>
      </c>
      <c r="AX272">
        <v>19</v>
      </c>
      <c r="AY272" t="s">
        <v>52</v>
      </c>
      <c r="AZ272">
        <v>8</v>
      </c>
      <c r="BA272" t="s">
        <v>53</v>
      </c>
      <c r="BB272">
        <v>3</v>
      </c>
      <c r="BC272" t="s">
        <v>54</v>
      </c>
      <c r="BD272">
        <v>13</v>
      </c>
      <c r="BE272" t="s">
        <v>55</v>
      </c>
      <c r="BF272">
        <v>1</v>
      </c>
      <c r="BG272" t="s">
        <v>56</v>
      </c>
      <c r="BH272">
        <v>29</v>
      </c>
      <c r="BI272" t="s">
        <v>57</v>
      </c>
      <c r="BJ272">
        <v>10</v>
      </c>
      <c r="BK272" t="s">
        <v>58</v>
      </c>
      <c r="BL272">
        <v>3</v>
      </c>
      <c r="BM272" t="s">
        <v>59</v>
      </c>
      <c r="BN272">
        <v>28</v>
      </c>
      <c r="BO272" t="s">
        <v>60</v>
      </c>
      <c r="BP272">
        <v>19</v>
      </c>
      <c r="BQ272" t="s">
        <v>61</v>
      </c>
      <c r="BR272">
        <v>1</v>
      </c>
      <c r="BS272" t="s">
        <v>62</v>
      </c>
      <c r="BV272">
        <v>15</v>
      </c>
      <c r="BW272" t="s">
        <v>64</v>
      </c>
      <c r="BX272">
        <v>77</v>
      </c>
      <c r="BY272" t="s">
        <v>65</v>
      </c>
      <c r="BZ272">
        <v>56</v>
      </c>
      <c r="CA272" t="s">
        <v>66</v>
      </c>
      <c r="CB272">
        <v>45</v>
      </c>
      <c r="CC272" t="s">
        <v>67</v>
      </c>
      <c r="CD272">
        <v>65</v>
      </c>
      <c r="CE272" t="s">
        <v>68</v>
      </c>
      <c r="CF272">
        <v>56</v>
      </c>
      <c r="CG272" t="s">
        <v>69</v>
      </c>
      <c r="CH272">
        <v>42</v>
      </c>
      <c r="CI272" t="s">
        <v>70</v>
      </c>
      <c r="CJ272">
        <v>57</v>
      </c>
      <c r="CK272" t="s">
        <v>71</v>
      </c>
      <c r="CL272">
        <v>59</v>
      </c>
      <c r="CM272" t="s">
        <v>72</v>
      </c>
      <c r="CN272">
        <v>68</v>
      </c>
      <c r="CO272" t="s">
        <v>73</v>
      </c>
      <c r="CP272">
        <v>65</v>
      </c>
      <c r="CQ272" t="s">
        <v>74</v>
      </c>
      <c r="CR272">
        <v>24</v>
      </c>
      <c r="CS272" t="s">
        <v>75</v>
      </c>
      <c r="CT272">
        <v>58</v>
      </c>
      <c r="CU272" t="s">
        <v>76</v>
      </c>
      <c r="CV272">
        <v>60</v>
      </c>
      <c r="CW272" t="s">
        <v>77</v>
      </c>
      <c r="CX272">
        <v>45</v>
      </c>
      <c r="CY272" t="s">
        <v>78</v>
      </c>
      <c r="CZ272">
        <v>54</v>
      </c>
      <c r="DA272" t="s">
        <v>79</v>
      </c>
      <c r="DD272">
        <v>61</v>
      </c>
      <c r="DE272" t="s">
        <v>81</v>
      </c>
      <c r="DF272">
        <v>56</v>
      </c>
      <c r="DG272" t="s">
        <v>82</v>
      </c>
      <c r="DH272">
        <v>41</v>
      </c>
      <c r="DI272" t="s">
        <v>83</v>
      </c>
      <c r="DJ272">
        <v>71</v>
      </c>
      <c r="DK272" t="s">
        <v>84</v>
      </c>
      <c r="DL272">
        <v>44</v>
      </c>
      <c r="DM272" t="s">
        <v>85</v>
      </c>
      <c r="DN272">
        <v>40</v>
      </c>
      <c r="DO272" t="s">
        <v>86</v>
      </c>
      <c r="DP272">
        <v>77</v>
      </c>
      <c r="DQ272" t="s">
        <v>87</v>
      </c>
      <c r="DR272">
        <v>55</v>
      </c>
      <c r="DS272" t="s">
        <v>88</v>
      </c>
      <c r="DT272">
        <v>74</v>
      </c>
      <c r="DU272" t="s">
        <v>89</v>
      </c>
      <c r="DV272">
        <v>31</v>
      </c>
      <c r="DW272" t="s">
        <v>90</v>
      </c>
      <c r="DX272">
        <v>53</v>
      </c>
      <c r="DY272" t="s">
        <v>91</v>
      </c>
      <c r="DZ272">
        <v>44</v>
      </c>
      <c r="EA272" t="s">
        <v>92</v>
      </c>
      <c r="EB272">
        <v>84</v>
      </c>
      <c r="EC272" t="s">
        <v>93</v>
      </c>
      <c r="ED272">
        <v>78</v>
      </c>
      <c r="EE272" t="s">
        <v>94</v>
      </c>
      <c r="EF272">
        <v>59</v>
      </c>
      <c r="EG272" t="s">
        <v>95</v>
      </c>
      <c r="QY272">
        <f t="shared" si="106"/>
        <v>28</v>
      </c>
      <c r="QZ272">
        <f t="shared" si="107"/>
        <v>2017</v>
      </c>
      <c r="RA272" s="2">
        <f t="shared" si="108"/>
        <v>42925</v>
      </c>
      <c r="RB272" s="1">
        <f t="shared" si="102"/>
        <v>62</v>
      </c>
      <c r="RC272" s="1">
        <f t="shared" si="109"/>
        <v>70</v>
      </c>
      <c r="RD272" s="1">
        <f t="shared" si="110"/>
        <v>66</v>
      </c>
      <c r="RE272" s="1">
        <f t="shared" si="111"/>
        <v>50</v>
      </c>
      <c r="RF272" s="1">
        <f t="shared" si="112"/>
        <v>67</v>
      </c>
      <c r="RG272" s="23">
        <f t="shared" si="113"/>
        <v>64</v>
      </c>
      <c r="RH272" s="1">
        <f t="shared" si="114"/>
        <v>78</v>
      </c>
      <c r="RI272" s="1">
        <f t="shared" si="115"/>
        <v>79</v>
      </c>
      <c r="RJ272" s="1">
        <f t="shared" si="116"/>
        <v>65</v>
      </c>
      <c r="RK272" s="1">
        <f t="shared" si="117"/>
        <v>73</v>
      </c>
      <c r="RL272" s="1">
        <f t="shared" si="118"/>
        <v>62</v>
      </c>
      <c r="RM272" s="1">
        <f t="shared" si="119"/>
        <v>66</v>
      </c>
      <c r="RN272" s="1">
        <f t="shared" si="120"/>
        <v>79</v>
      </c>
      <c r="RO272" s="1">
        <f t="shared" si="121"/>
        <v>47</v>
      </c>
      <c r="RP272" s="1">
        <f t="shared" si="122"/>
        <v>53</v>
      </c>
      <c r="RQ272" s="1">
        <f t="shared" si="123"/>
        <v>34</v>
      </c>
      <c r="RR272" s="1">
        <f t="shared" si="124"/>
        <v>81</v>
      </c>
      <c r="RS272" s="1">
        <f t="shared" si="103"/>
        <v>65</v>
      </c>
      <c r="RT272" s="1">
        <f t="shared" si="125"/>
        <v>74</v>
      </c>
    </row>
    <row r="273" spans="1:488" x14ac:dyDescent="0.25">
      <c r="A273">
        <f t="shared" si="104"/>
        <v>27</v>
      </c>
      <c r="B273">
        <f t="shared" si="105"/>
        <v>2017</v>
      </c>
      <c r="C273" s="2">
        <v>42918</v>
      </c>
      <c r="D273">
        <v>10</v>
      </c>
      <c r="E273" t="s">
        <v>29</v>
      </c>
      <c r="F273">
        <v>54</v>
      </c>
      <c r="G273" t="s">
        <v>30</v>
      </c>
      <c r="H273">
        <v>27</v>
      </c>
      <c r="I273" t="s">
        <v>31</v>
      </c>
      <c r="J273">
        <v>7</v>
      </c>
      <c r="K273" t="s">
        <v>32</v>
      </c>
      <c r="L273">
        <v>2</v>
      </c>
      <c r="M273" t="s">
        <v>33</v>
      </c>
      <c r="N273">
        <v>8</v>
      </c>
      <c r="O273" t="s">
        <v>34</v>
      </c>
      <c r="P273">
        <v>14</v>
      </c>
      <c r="Q273" t="s">
        <v>35</v>
      </c>
      <c r="R273">
        <v>13</v>
      </c>
      <c r="S273" t="s">
        <v>36</v>
      </c>
      <c r="T273">
        <v>12</v>
      </c>
      <c r="U273" t="s">
        <v>37</v>
      </c>
      <c r="V273">
        <v>11</v>
      </c>
      <c r="W273" t="s">
        <v>38</v>
      </c>
      <c r="X273">
        <v>7</v>
      </c>
      <c r="Y273" t="s">
        <v>39</v>
      </c>
      <c r="Z273">
        <v>11</v>
      </c>
      <c r="AA273" t="s">
        <v>40</v>
      </c>
      <c r="AB273">
        <v>6</v>
      </c>
      <c r="AC273" t="s">
        <v>41</v>
      </c>
      <c r="AD273">
        <v>11</v>
      </c>
      <c r="AE273" t="s">
        <v>42</v>
      </c>
      <c r="AF273">
        <v>14</v>
      </c>
      <c r="AG273" t="s">
        <v>43</v>
      </c>
      <c r="AH273">
        <v>2</v>
      </c>
      <c r="AI273" t="s">
        <v>44</v>
      </c>
      <c r="AJ273">
        <v>7</v>
      </c>
      <c r="AK273" t="s">
        <v>45</v>
      </c>
      <c r="AL273">
        <v>13</v>
      </c>
      <c r="AM273" t="s">
        <v>46</v>
      </c>
      <c r="AN273">
        <v>22</v>
      </c>
      <c r="AO273" t="s">
        <v>47</v>
      </c>
      <c r="AP273">
        <v>8</v>
      </c>
      <c r="AQ273" t="s">
        <v>48</v>
      </c>
      <c r="AT273">
        <v>6</v>
      </c>
      <c r="AU273" t="s">
        <v>50</v>
      </c>
      <c r="AV273">
        <v>6</v>
      </c>
      <c r="AW273" t="s">
        <v>51</v>
      </c>
      <c r="AX273">
        <v>20</v>
      </c>
      <c r="AY273" t="s">
        <v>52</v>
      </c>
      <c r="AZ273">
        <v>7</v>
      </c>
      <c r="BA273" t="s">
        <v>53</v>
      </c>
      <c r="BB273">
        <v>3</v>
      </c>
      <c r="BC273" t="s">
        <v>54</v>
      </c>
      <c r="BD273">
        <v>14</v>
      </c>
      <c r="BE273" t="s">
        <v>55</v>
      </c>
      <c r="BF273">
        <v>2</v>
      </c>
      <c r="BG273" t="s">
        <v>56</v>
      </c>
      <c r="BH273">
        <v>32</v>
      </c>
      <c r="BI273" t="s">
        <v>57</v>
      </c>
      <c r="BJ273">
        <v>12</v>
      </c>
      <c r="BK273" t="s">
        <v>58</v>
      </c>
      <c r="BL273">
        <v>3</v>
      </c>
      <c r="BM273" t="s">
        <v>59</v>
      </c>
      <c r="BN273">
        <v>26</v>
      </c>
      <c r="BO273" t="s">
        <v>60</v>
      </c>
      <c r="BP273">
        <v>21</v>
      </c>
      <c r="BQ273" t="s">
        <v>61</v>
      </c>
      <c r="BR273">
        <v>2</v>
      </c>
      <c r="BS273" t="s">
        <v>62</v>
      </c>
      <c r="BT273">
        <v>2</v>
      </c>
      <c r="BU273" t="s">
        <v>63</v>
      </c>
      <c r="BV273">
        <v>14</v>
      </c>
      <c r="BW273" t="s">
        <v>64</v>
      </c>
      <c r="BX273">
        <v>69</v>
      </c>
      <c r="BY273" t="s">
        <v>65</v>
      </c>
      <c r="BZ273">
        <v>56</v>
      </c>
      <c r="CA273" t="s">
        <v>66</v>
      </c>
      <c r="CB273">
        <v>65</v>
      </c>
      <c r="CC273" t="s">
        <v>67</v>
      </c>
      <c r="CD273">
        <v>69</v>
      </c>
      <c r="CE273" t="s">
        <v>68</v>
      </c>
      <c r="CF273">
        <v>59</v>
      </c>
      <c r="CG273" t="s">
        <v>69</v>
      </c>
      <c r="CH273">
        <v>44</v>
      </c>
      <c r="CI273" t="s">
        <v>70</v>
      </c>
      <c r="CJ273">
        <v>61</v>
      </c>
      <c r="CK273" t="s">
        <v>71</v>
      </c>
      <c r="CL273">
        <v>61</v>
      </c>
      <c r="CM273" t="s">
        <v>72</v>
      </c>
      <c r="CN273">
        <v>69</v>
      </c>
      <c r="CO273" t="s">
        <v>73</v>
      </c>
      <c r="CP273">
        <v>63</v>
      </c>
      <c r="CQ273" t="s">
        <v>74</v>
      </c>
      <c r="CR273">
        <v>24</v>
      </c>
      <c r="CS273" t="s">
        <v>75</v>
      </c>
      <c r="CT273">
        <v>59</v>
      </c>
      <c r="CU273" t="s">
        <v>76</v>
      </c>
      <c r="CV273">
        <v>59</v>
      </c>
      <c r="CW273" t="s">
        <v>77</v>
      </c>
      <c r="CX273">
        <v>45</v>
      </c>
      <c r="CY273" t="s">
        <v>78</v>
      </c>
      <c r="CZ273">
        <v>54</v>
      </c>
      <c r="DA273" t="s">
        <v>79</v>
      </c>
      <c r="DD273">
        <v>64</v>
      </c>
      <c r="DE273" t="s">
        <v>81</v>
      </c>
      <c r="DF273">
        <v>68</v>
      </c>
      <c r="DG273" t="s">
        <v>82</v>
      </c>
      <c r="DH273">
        <v>41</v>
      </c>
      <c r="DI273" t="s">
        <v>83</v>
      </c>
      <c r="DJ273">
        <v>77</v>
      </c>
      <c r="DK273" t="s">
        <v>84</v>
      </c>
      <c r="DL273">
        <v>45</v>
      </c>
      <c r="DM273" t="s">
        <v>85</v>
      </c>
      <c r="DN273">
        <v>44</v>
      </c>
      <c r="DO273" t="s">
        <v>86</v>
      </c>
      <c r="DP273">
        <v>71</v>
      </c>
      <c r="DQ273" t="s">
        <v>87</v>
      </c>
      <c r="DR273">
        <v>54</v>
      </c>
      <c r="DS273" t="s">
        <v>88</v>
      </c>
      <c r="DT273">
        <v>80</v>
      </c>
      <c r="DU273" t="s">
        <v>89</v>
      </c>
      <c r="DV273">
        <v>33</v>
      </c>
      <c r="DW273" t="s">
        <v>90</v>
      </c>
      <c r="DX273">
        <v>57</v>
      </c>
      <c r="DY273" t="s">
        <v>91</v>
      </c>
      <c r="DZ273">
        <v>43</v>
      </c>
      <c r="EA273" t="s">
        <v>92</v>
      </c>
      <c r="EB273">
        <v>83</v>
      </c>
      <c r="EC273" t="s">
        <v>93</v>
      </c>
      <c r="ED273">
        <v>71</v>
      </c>
      <c r="EE273" t="s">
        <v>94</v>
      </c>
      <c r="EF273">
        <v>61</v>
      </c>
      <c r="EG273" t="s">
        <v>95</v>
      </c>
      <c r="QY273">
        <f t="shared" si="106"/>
        <v>27</v>
      </c>
      <c r="QZ273">
        <f t="shared" si="107"/>
        <v>2017</v>
      </c>
      <c r="RA273" s="2">
        <f t="shared" si="108"/>
        <v>42918</v>
      </c>
      <c r="RB273" s="1">
        <f t="shared" si="102"/>
        <v>64</v>
      </c>
      <c r="RC273" s="1">
        <f t="shared" si="109"/>
        <v>70</v>
      </c>
      <c r="RD273" s="1">
        <f t="shared" si="110"/>
        <v>70</v>
      </c>
      <c r="RE273" s="1">
        <f t="shared" si="111"/>
        <v>51</v>
      </c>
      <c r="RF273" s="1">
        <f t="shared" si="112"/>
        <v>72</v>
      </c>
      <c r="RG273" s="23">
        <f t="shared" si="113"/>
        <v>67</v>
      </c>
      <c r="RH273" s="1">
        <f t="shared" si="114"/>
        <v>80</v>
      </c>
      <c r="RI273" s="1">
        <f t="shared" si="115"/>
        <v>77</v>
      </c>
      <c r="RJ273" s="1">
        <f t="shared" si="116"/>
        <v>66</v>
      </c>
      <c r="RK273" s="1">
        <f t="shared" si="117"/>
        <v>72</v>
      </c>
      <c r="RL273" s="1">
        <f t="shared" si="118"/>
        <v>62</v>
      </c>
      <c r="RM273" s="1">
        <f t="shared" si="119"/>
        <v>70</v>
      </c>
      <c r="RN273" s="1">
        <f t="shared" si="120"/>
        <v>84</v>
      </c>
      <c r="RO273" s="1">
        <f t="shared" si="121"/>
        <v>48</v>
      </c>
      <c r="RP273" s="1">
        <f t="shared" si="122"/>
        <v>58</v>
      </c>
      <c r="RQ273" s="1">
        <f t="shared" si="123"/>
        <v>36</v>
      </c>
      <c r="RR273" s="1">
        <f t="shared" si="124"/>
        <v>83</v>
      </c>
      <c r="RS273" s="1">
        <f t="shared" si="103"/>
        <v>67</v>
      </c>
      <c r="RT273" s="1">
        <f t="shared" si="125"/>
        <v>75</v>
      </c>
    </row>
    <row r="274" spans="1:488" x14ac:dyDescent="0.25">
      <c r="A274">
        <f t="shared" si="104"/>
        <v>26</v>
      </c>
      <c r="B274">
        <f t="shared" si="105"/>
        <v>2017</v>
      </c>
      <c r="C274" s="2">
        <v>42911</v>
      </c>
      <c r="D274">
        <v>10</v>
      </c>
      <c r="E274" t="s">
        <v>29</v>
      </c>
      <c r="F274">
        <v>56</v>
      </c>
      <c r="G274" t="s">
        <v>30</v>
      </c>
      <c r="H274">
        <v>26</v>
      </c>
      <c r="I274" t="s">
        <v>31</v>
      </c>
      <c r="J274">
        <v>6</v>
      </c>
      <c r="K274" t="s">
        <v>32</v>
      </c>
      <c r="L274">
        <v>2</v>
      </c>
      <c r="M274" t="s">
        <v>33</v>
      </c>
      <c r="N274">
        <v>7</v>
      </c>
      <c r="O274" t="s">
        <v>34</v>
      </c>
      <c r="P274">
        <v>13</v>
      </c>
      <c r="Q274" t="s">
        <v>35</v>
      </c>
      <c r="R274">
        <v>17</v>
      </c>
      <c r="S274" t="s">
        <v>36</v>
      </c>
      <c r="T274">
        <v>11</v>
      </c>
      <c r="U274" t="s">
        <v>37</v>
      </c>
      <c r="V274">
        <v>11</v>
      </c>
      <c r="W274" t="s">
        <v>38</v>
      </c>
      <c r="X274">
        <v>7</v>
      </c>
      <c r="Y274" t="s">
        <v>39</v>
      </c>
      <c r="Z274">
        <v>11</v>
      </c>
      <c r="AA274" t="s">
        <v>40</v>
      </c>
      <c r="AB274">
        <v>6</v>
      </c>
      <c r="AC274" t="s">
        <v>41</v>
      </c>
      <c r="AD274">
        <v>8</v>
      </c>
      <c r="AE274" t="s">
        <v>42</v>
      </c>
      <c r="AF274">
        <v>15</v>
      </c>
      <c r="AG274" t="s">
        <v>43</v>
      </c>
      <c r="AH274">
        <v>6</v>
      </c>
      <c r="AI274" t="s">
        <v>44</v>
      </c>
      <c r="AJ274">
        <v>8</v>
      </c>
      <c r="AK274" t="s">
        <v>45</v>
      </c>
      <c r="AL274">
        <v>14</v>
      </c>
      <c r="AM274" t="s">
        <v>46</v>
      </c>
      <c r="AN274">
        <v>17</v>
      </c>
      <c r="AO274" t="s">
        <v>47</v>
      </c>
      <c r="AP274">
        <v>9</v>
      </c>
      <c r="AQ274" t="s">
        <v>48</v>
      </c>
      <c r="AT274">
        <v>7</v>
      </c>
      <c r="AU274" t="s">
        <v>50</v>
      </c>
      <c r="AV274">
        <v>6</v>
      </c>
      <c r="AW274" t="s">
        <v>51</v>
      </c>
      <c r="AX274">
        <v>29</v>
      </c>
      <c r="AY274" t="s">
        <v>52</v>
      </c>
      <c r="AZ274">
        <v>6</v>
      </c>
      <c r="BA274" t="s">
        <v>53</v>
      </c>
      <c r="BB274">
        <v>4</v>
      </c>
      <c r="BC274" t="s">
        <v>54</v>
      </c>
      <c r="BD274">
        <v>12</v>
      </c>
      <c r="BE274" t="s">
        <v>55</v>
      </c>
      <c r="BF274">
        <v>2</v>
      </c>
      <c r="BG274" t="s">
        <v>56</v>
      </c>
      <c r="BH274">
        <v>31</v>
      </c>
      <c r="BI274" t="s">
        <v>57</v>
      </c>
      <c r="BJ274">
        <v>8</v>
      </c>
      <c r="BK274" t="s">
        <v>58</v>
      </c>
      <c r="BL274">
        <v>3</v>
      </c>
      <c r="BM274" t="s">
        <v>59</v>
      </c>
      <c r="BN274">
        <v>27</v>
      </c>
      <c r="BO274" t="s">
        <v>60</v>
      </c>
      <c r="BP274">
        <v>24</v>
      </c>
      <c r="BQ274" t="s">
        <v>61</v>
      </c>
      <c r="BR274">
        <v>1</v>
      </c>
      <c r="BS274" t="s">
        <v>62</v>
      </c>
      <c r="BT274">
        <v>1</v>
      </c>
      <c r="BU274" t="s">
        <v>63</v>
      </c>
      <c r="BV274">
        <v>13</v>
      </c>
      <c r="BW274" t="s">
        <v>64</v>
      </c>
      <c r="BX274">
        <v>78</v>
      </c>
      <c r="BY274" t="s">
        <v>65</v>
      </c>
      <c r="BZ274">
        <v>56</v>
      </c>
      <c r="CA274" t="s">
        <v>66</v>
      </c>
      <c r="CB274">
        <v>83</v>
      </c>
      <c r="CC274" t="s">
        <v>67</v>
      </c>
      <c r="CD274">
        <v>68</v>
      </c>
      <c r="CE274" t="s">
        <v>68</v>
      </c>
      <c r="CF274">
        <v>59</v>
      </c>
      <c r="CG274" t="s">
        <v>69</v>
      </c>
      <c r="CH274">
        <v>44</v>
      </c>
      <c r="CI274" t="s">
        <v>70</v>
      </c>
      <c r="CJ274">
        <v>63</v>
      </c>
      <c r="CK274" t="s">
        <v>71</v>
      </c>
      <c r="CL274">
        <v>63</v>
      </c>
      <c r="CM274" t="s">
        <v>72</v>
      </c>
      <c r="CN274">
        <v>71</v>
      </c>
      <c r="CO274" t="s">
        <v>73</v>
      </c>
      <c r="CP274">
        <v>58</v>
      </c>
      <c r="CQ274" t="s">
        <v>74</v>
      </c>
      <c r="CR274">
        <v>33</v>
      </c>
      <c r="CS274" t="s">
        <v>75</v>
      </c>
      <c r="CT274">
        <v>61</v>
      </c>
      <c r="CU274" t="s">
        <v>76</v>
      </c>
      <c r="CV274">
        <v>62</v>
      </c>
      <c r="CW274" t="s">
        <v>77</v>
      </c>
      <c r="CX274">
        <v>48</v>
      </c>
      <c r="CY274" t="s">
        <v>78</v>
      </c>
      <c r="CZ274">
        <v>55</v>
      </c>
      <c r="DA274" t="s">
        <v>79</v>
      </c>
      <c r="DD274">
        <v>63</v>
      </c>
      <c r="DE274" t="s">
        <v>81</v>
      </c>
      <c r="DF274">
        <v>74</v>
      </c>
      <c r="DG274" t="s">
        <v>82</v>
      </c>
      <c r="DH274">
        <v>35</v>
      </c>
      <c r="DI274" t="s">
        <v>83</v>
      </c>
      <c r="DJ274">
        <v>77</v>
      </c>
      <c r="DK274" t="s">
        <v>84</v>
      </c>
      <c r="DL274">
        <v>49</v>
      </c>
      <c r="DM274" t="s">
        <v>85</v>
      </c>
      <c r="DN274">
        <v>48</v>
      </c>
      <c r="DO274" t="s">
        <v>86</v>
      </c>
      <c r="DP274">
        <v>75</v>
      </c>
      <c r="DQ274" t="s">
        <v>87</v>
      </c>
      <c r="DR274">
        <v>58</v>
      </c>
      <c r="DS274" t="s">
        <v>88</v>
      </c>
      <c r="DT274">
        <v>81</v>
      </c>
      <c r="DU274" t="s">
        <v>89</v>
      </c>
      <c r="DV274">
        <v>36</v>
      </c>
      <c r="DW274" t="s">
        <v>90</v>
      </c>
      <c r="DX274">
        <v>60</v>
      </c>
      <c r="DY274" t="s">
        <v>91</v>
      </c>
      <c r="DZ274">
        <v>45</v>
      </c>
      <c r="EA274" t="s">
        <v>92</v>
      </c>
      <c r="EB274">
        <v>77</v>
      </c>
      <c r="EC274" t="s">
        <v>93</v>
      </c>
      <c r="ED274">
        <v>70</v>
      </c>
      <c r="EE274" t="s">
        <v>94</v>
      </c>
      <c r="EF274">
        <v>61</v>
      </c>
      <c r="EG274" t="s">
        <v>95</v>
      </c>
      <c r="QY274">
        <f t="shared" si="106"/>
        <v>26</v>
      </c>
      <c r="QZ274">
        <f t="shared" si="107"/>
        <v>2017</v>
      </c>
      <c r="RA274" s="2">
        <f t="shared" si="108"/>
        <v>42911</v>
      </c>
      <c r="RB274" s="1">
        <f t="shared" si="102"/>
        <v>66</v>
      </c>
      <c r="RC274" s="1">
        <f t="shared" si="109"/>
        <v>69</v>
      </c>
      <c r="RD274" s="1">
        <f t="shared" si="110"/>
        <v>70</v>
      </c>
      <c r="RE274" s="1">
        <f t="shared" si="111"/>
        <v>51</v>
      </c>
      <c r="RF274" s="1">
        <f t="shared" si="112"/>
        <v>74</v>
      </c>
      <c r="RG274" s="23">
        <f t="shared" si="113"/>
        <v>69</v>
      </c>
      <c r="RH274" s="1">
        <f t="shared" si="114"/>
        <v>79</v>
      </c>
      <c r="RI274" s="1">
        <f t="shared" si="115"/>
        <v>73</v>
      </c>
      <c r="RJ274" s="1">
        <f t="shared" si="116"/>
        <v>69</v>
      </c>
      <c r="RK274" s="1">
        <f t="shared" si="117"/>
        <v>76</v>
      </c>
      <c r="RL274" s="1">
        <f t="shared" si="118"/>
        <v>64</v>
      </c>
      <c r="RM274" s="1">
        <f t="shared" si="119"/>
        <v>70</v>
      </c>
      <c r="RN274" s="1">
        <f t="shared" si="120"/>
        <v>83</v>
      </c>
      <c r="RO274" s="1">
        <f t="shared" si="121"/>
        <v>53</v>
      </c>
      <c r="RP274" s="1">
        <f t="shared" si="122"/>
        <v>60</v>
      </c>
      <c r="RQ274" s="1">
        <f t="shared" si="123"/>
        <v>39</v>
      </c>
      <c r="RR274" s="1">
        <f t="shared" si="124"/>
        <v>87</v>
      </c>
      <c r="RS274" s="1">
        <f t="shared" si="103"/>
        <v>65</v>
      </c>
      <c r="RT274" s="1">
        <f t="shared" si="125"/>
        <v>74</v>
      </c>
    </row>
    <row r="275" spans="1:488" x14ac:dyDescent="0.25">
      <c r="A275">
        <f t="shared" si="104"/>
        <v>25</v>
      </c>
      <c r="B275">
        <f t="shared" si="105"/>
        <v>2017</v>
      </c>
      <c r="C275" s="2">
        <v>42904</v>
      </c>
      <c r="D275">
        <v>10</v>
      </c>
      <c r="E275" t="s">
        <v>29</v>
      </c>
      <c r="F275">
        <v>57</v>
      </c>
      <c r="G275" t="s">
        <v>30</v>
      </c>
      <c r="H275">
        <v>26</v>
      </c>
      <c r="I275" t="s">
        <v>31</v>
      </c>
      <c r="J275">
        <v>5</v>
      </c>
      <c r="K275" t="s">
        <v>32</v>
      </c>
      <c r="L275">
        <v>2</v>
      </c>
      <c r="M275" t="s">
        <v>33</v>
      </c>
      <c r="N275">
        <v>12</v>
      </c>
      <c r="O275" t="s">
        <v>34</v>
      </c>
      <c r="P275">
        <v>15</v>
      </c>
      <c r="Q275" t="s">
        <v>35</v>
      </c>
      <c r="T275">
        <v>7</v>
      </c>
      <c r="U275" t="s">
        <v>37</v>
      </c>
      <c r="V275">
        <v>11</v>
      </c>
      <c r="W275" t="s">
        <v>38</v>
      </c>
      <c r="X275">
        <v>7</v>
      </c>
      <c r="Y275" t="s">
        <v>39</v>
      </c>
      <c r="Z275">
        <v>10</v>
      </c>
      <c r="AA275" t="s">
        <v>40</v>
      </c>
      <c r="AB275">
        <v>4</v>
      </c>
      <c r="AC275" t="s">
        <v>41</v>
      </c>
      <c r="AD275">
        <v>11</v>
      </c>
      <c r="AE275" t="s">
        <v>42</v>
      </c>
      <c r="AF275">
        <v>14</v>
      </c>
      <c r="AG275" t="s">
        <v>43</v>
      </c>
      <c r="AJ275">
        <v>11</v>
      </c>
      <c r="AK275" t="s">
        <v>45</v>
      </c>
      <c r="AL275">
        <v>13</v>
      </c>
      <c r="AM275" t="s">
        <v>46</v>
      </c>
      <c r="AN275">
        <v>18</v>
      </c>
      <c r="AO275" t="s">
        <v>47</v>
      </c>
      <c r="AP275">
        <v>8</v>
      </c>
      <c r="AQ275" t="s">
        <v>48</v>
      </c>
      <c r="AT275">
        <v>7</v>
      </c>
      <c r="AU275" t="s">
        <v>50</v>
      </c>
      <c r="AV275">
        <v>3</v>
      </c>
      <c r="AW275" t="s">
        <v>51</v>
      </c>
      <c r="AX275">
        <v>26</v>
      </c>
      <c r="AY275" t="s">
        <v>52</v>
      </c>
      <c r="AZ275">
        <v>5</v>
      </c>
      <c r="BA275" t="s">
        <v>53</v>
      </c>
      <c r="BB275">
        <v>4</v>
      </c>
      <c r="BC275" t="s">
        <v>54</v>
      </c>
      <c r="BD275">
        <v>11</v>
      </c>
      <c r="BE275" t="s">
        <v>55</v>
      </c>
      <c r="BF275">
        <v>2</v>
      </c>
      <c r="BG275" t="s">
        <v>56</v>
      </c>
      <c r="BH275">
        <v>39</v>
      </c>
      <c r="BI275" t="s">
        <v>57</v>
      </c>
      <c r="BL275">
        <v>3</v>
      </c>
      <c r="BM275" t="s">
        <v>59</v>
      </c>
      <c r="BN275">
        <v>24</v>
      </c>
      <c r="BO275" t="s">
        <v>60</v>
      </c>
      <c r="BP275">
        <v>25</v>
      </c>
      <c r="BQ275" t="s">
        <v>61</v>
      </c>
      <c r="BT275">
        <v>4</v>
      </c>
      <c r="BU275" t="s">
        <v>63</v>
      </c>
      <c r="BV275">
        <v>14</v>
      </c>
      <c r="BW275" t="s">
        <v>64</v>
      </c>
      <c r="BX275">
        <v>72</v>
      </c>
      <c r="BY275" t="s">
        <v>65</v>
      </c>
      <c r="BZ275">
        <v>56</v>
      </c>
      <c r="CA275" t="s">
        <v>66</v>
      </c>
      <c r="CD275">
        <v>71</v>
      </c>
      <c r="CE275" t="s">
        <v>68</v>
      </c>
      <c r="CF275">
        <v>56</v>
      </c>
      <c r="CG275" t="s">
        <v>69</v>
      </c>
      <c r="CH275">
        <v>45</v>
      </c>
      <c r="CI275" t="s">
        <v>70</v>
      </c>
      <c r="CJ275">
        <v>64</v>
      </c>
      <c r="CK275" t="s">
        <v>71</v>
      </c>
      <c r="CL275">
        <v>63</v>
      </c>
      <c r="CM275" t="s">
        <v>72</v>
      </c>
      <c r="CN275">
        <v>67</v>
      </c>
      <c r="CO275" t="s">
        <v>73</v>
      </c>
      <c r="CP275">
        <v>66</v>
      </c>
      <c r="CQ275" t="s">
        <v>74</v>
      </c>
      <c r="CT275">
        <v>60</v>
      </c>
      <c r="CU275" t="s">
        <v>76</v>
      </c>
      <c r="CV275">
        <v>64</v>
      </c>
      <c r="CW275" t="s">
        <v>77</v>
      </c>
      <c r="CX275">
        <v>45</v>
      </c>
      <c r="CY275" t="s">
        <v>78</v>
      </c>
      <c r="CZ275">
        <v>55</v>
      </c>
      <c r="DA275" t="s">
        <v>79</v>
      </c>
      <c r="DD275">
        <v>65</v>
      </c>
      <c r="DE275" t="s">
        <v>81</v>
      </c>
      <c r="DF275">
        <v>71</v>
      </c>
      <c r="DG275" t="s">
        <v>82</v>
      </c>
      <c r="DH275">
        <v>39</v>
      </c>
      <c r="DI275" t="s">
        <v>83</v>
      </c>
      <c r="DJ275">
        <v>75</v>
      </c>
      <c r="DK275" t="s">
        <v>84</v>
      </c>
      <c r="DL275">
        <v>54</v>
      </c>
      <c r="DM275" t="s">
        <v>85</v>
      </c>
      <c r="DN275">
        <v>47</v>
      </c>
      <c r="DO275" t="s">
        <v>86</v>
      </c>
      <c r="DP275">
        <v>76</v>
      </c>
      <c r="DQ275" t="s">
        <v>87</v>
      </c>
      <c r="DR275">
        <v>51</v>
      </c>
      <c r="DS275" t="s">
        <v>88</v>
      </c>
      <c r="DV275">
        <v>45</v>
      </c>
      <c r="DW275" t="s">
        <v>90</v>
      </c>
      <c r="DX275">
        <v>62</v>
      </c>
      <c r="DY275" t="s">
        <v>91</v>
      </c>
      <c r="DZ275">
        <v>47</v>
      </c>
      <c r="EA275" t="s">
        <v>92</v>
      </c>
      <c r="EB275">
        <v>84</v>
      </c>
      <c r="EC275" t="s">
        <v>93</v>
      </c>
      <c r="ED275">
        <v>72</v>
      </c>
      <c r="EE275" t="s">
        <v>94</v>
      </c>
      <c r="EF275">
        <v>64</v>
      </c>
      <c r="EG275" t="s">
        <v>95</v>
      </c>
      <c r="QY275">
        <f t="shared" si="106"/>
        <v>25</v>
      </c>
      <c r="QZ275">
        <f t="shared" si="107"/>
        <v>2017</v>
      </c>
      <c r="RA275" s="2">
        <f t="shared" si="108"/>
        <v>42904</v>
      </c>
      <c r="RB275" s="1">
        <f t="shared" si="102"/>
        <v>67</v>
      </c>
      <c r="RC275" s="1">
        <f t="shared" si="109"/>
        <v>71</v>
      </c>
      <c r="RD275" s="1">
        <f t="shared" si="110"/>
        <v>67</v>
      </c>
      <c r="RE275" s="1">
        <f t="shared" si="111"/>
        <v>52</v>
      </c>
      <c r="RF275" s="1">
        <f t="shared" si="112"/>
        <v>74</v>
      </c>
      <c r="RG275" s="23">
        <f t="shared" si="113"/>
        <v>67</v>
      </c>
      <c r="RH275" s="1">
        <f t="shared" si="114"/>
        <v>78</v>
      </c>
      <c r="RI275" s="1">
        <f t="shared" si="115"/>
        <v>80</v>
      </c>
      <c r="RJ275" s="1">
        <f t="shared" si="116"/>
        <v>71</v>
      </c>
      <c r="RK275" s="1">
        <f t="shared" si="117"/>
        <v>77</v>
      </c>
      <c r="RL275" s="1">
        <f t="shared" si="118"/>
        <v>63</v>
      </c>
      <c r="RM275" s="1">
        <f t="shared" si="119"/>
        <v>72</v>
      </c>
      <c r="RN275" s="1">
        <f t="shared" si="120"/>
        <v>80</v>
      </c>
      <c r="RO275" s="1">
        <f t="shared" si="121"/>
        <v>58</v>
      </c>
      <c r="RP275" s="1">
        <f t="shared" si="122"/>
        <v>58</v>
      </c>
      <c r="RQ275" s="1">
        <f t="shared" si="123"/>
        <v>48</v>
      </c>
      <c r="RR275" s="1">
        <f t="shared" si="124"/>
        <v>86</v>
      </c>
      <c r="RS275" s="1">
        <f t="shared" si="103"/>
        <v>63</v>
      </c>
      <c r="RT275" s="1">
        <f t="shared" si="125"/>
        <v>78</v>
      </c>
    </row>
    <row r="276" spans="1:488" x14ac:dyDescent="0.25">
      <c r="A276">
        <f t="shared" si="104"/>
        <v>24</v>
      </c>
      <c r="B276">
        <f t="shared" si="105"/>
        <v>2017</v>
      </c>
      <c r="C276" s="2">
        <v>42897</v>
      </c>
      <c r="D276">
        <v>9</v>
      </c>
      <c r="E276" t="s">
        <v>29</v>
      </c>
      <c r="F276">
        <v>57</v>
      </c>
      <c r="G276" t="s">
        <v>30</v>
      </c>
      <c r="H276">
        <v>28</v>
      </c>
      <c r="I276" t="s">
        <v>31</v>
      </c>
      <c r="J276">
        <v>5</v>
      </c>
      <c r="K276" t="s">
        <v>32</v>
      </c>
      <c r="L276">
        <v>1</v>
      </c>
      <c r="M276" t="s">
        <v>33</v>
      </c>
      <c r="N276">
        <v>7</v>
      </c>
      <c r="O276" t="s">
        <v>34</v>
      </c>
      <c r="P276">
        <v>18</v>
      </c>
      <c r="Q276" t="s">
        <v>35</v>
      </c>
      <c r="V276">
        <v>9</v>
      </c>
      <c r="W276" t="s">
        <v>38</v>
      </c>
      <c r="X276">
        <v>7</v>
      </c>
      <c r="Y276" t="s">
        <v>39</v>
      </c>
      <c r="Z276">
        <v>9</v>
      </c>
      <c r="AA276" t="s">
        <v>40</v>
      </c>
      <c r="AB276">
        <v>3</v>
      </c>
      <c r="AC276" t="s">
        <v>41</v>
      </c>
      <c r="AD276">
        <v>9</v>
      </c>
      <c r="AE276" t="s">
        <v>42</v>
      </c>
      <c r="AF276">
        <v>16</v>
      </c>
      <c r="AG276" t="s">
        <v>43</v>
      </c>
      <c r="AJ276">
        <v>10</v>
      </c>
      <c r="AK276" t="s">
        <v>45</v>
      </c>
      <c r="AL276">
        <v>11</v>
      </c>
      <c r="AM276" t="s">
        <v>46</v>
      </c>
      <c r="AN276">
        <v>18</v>
      </c>
      <c r="AO276" t="s">
        <v>47</v>
      </c>
      <c r="AP276">
        <v>8</v>
      </c>
      <c r="AQ276" t="s">
        <v>48</v>
      </c>
      <c r="AT276">
        <v>7</v>
      </c>
      <c r="AU276" t="s">
        <v>50</v>
      </c>
      <c r="AV276">
        <v>4</v>
      </c>
      <c r="AW276" t="s">
        <v>51</v>
      </c>
      <c r="AX276">
        <v>21</v>
      </c>
      <c r="AY276" t="s">
        <v>52</v>
      </c>
      <c r="AZ276">
        <v>2</v>
      </c>
      <c r="BA276" t="s">
        <v>53</v>
      </c>
      <c r="BB276">
        <v>4</v>
      </c>
      <c r="BC276" t="s">
        <v>54</v>
      </c>
      <c r="BD276">
        <v>12</v>
      </c>
      <c r="BE276" t="s">
        <v>55</v>
      </c>
      <c r="BF276">
        <v>3</v>
      </c>
      <c r="BG276" t="s">
        <v>56</v>
      </c>
      <c r="BL276">
        <v>3</v>
      </c>
      <c r="BM276" t="s">
        <v>59</v>
      </c>
      <c r="BN276">
        <v>17</v>
      </c>
      <c r="BO276" t="s">
        <v>60</v>
      </c>
      <c r="BP276">
        <v>17</v>
      </c>
      <c r="BQ276" t="s">
        <v>61</v>
      </c>
      <c r="BR276">
        <v>2</v>
      </c>
      <c r="BS276" t="s">
        <v>62</v>
      </c>
      <c r="BV276">
        <v>12</v>
      </c>
      <c r="BW276" t="s">
        <v>64</v>
      </c>
      <c r="BX276">
        <v>81</v>
      </c>
      <c r="BY276" t="s">
        <v>65</v>
      </c>
      <c r="BZ276">
        <v>51</v>
      </c>
      <c r="CA276" t="s">
        <v>66</v>
      </c>
      <c r="CF276">
        <v>57</v>
      </c>
      <c r="CG276" t="s">
        <v>69</v>
      </c>
      <c r="CH276">
        <v>44</v>
      </c>
      <c r="CI276" t="s">
        <v>70</v>
      </c>
      <c r="CJ276">
        <v>64</v>
      </c>
      <c r="CK276" t="s">
        <v>71</v>
      </c>
      <c r="CL276">
        <v>57</v>
      </c>
      <c r="CM276" t="s">
        <v>72</v>
      </c>
      <c r="CN276">
        <v>68</v>
      </c>
      <c r="CO276" t="s">
        <v>73</v>
      </c>
      <c r="CP276">
        <v>60</v>
      </c>
      <c r="CQ276" t="s">
        <v>74</v>
      </c>
      <c r="CT276">
        <v>60</v>
      </c>
      <c r="CU276" t="s">
        <v>76</v>
      </c>
      <c r="CV276">
        <v>67</v>
      </c>
      <c r="CW276" t="s">
        <v>77</v>
      </c>
      <c r="CX276">
        <v>47</v>
      </c>
      <c r="CY276" t="s">
        <v>78</v>
      </c>
      <c r="CZ276">
        <v>53</v>
      </c>
      <c r="DA276" t="s">
        <v>79</v>
      </c>
      <c r="DD276">
        <v>67</v>
      </c>
      <c r="DE276" t="s">
        <v>81</v>
      </c>
      <c r="DF276">
        <v>70</v>
      </c>
      <c r="DG276" t="s">
        <v>82</v>
      </c>
      <c r="DH276">
        <v>47</v>
      </c>
      <c r="DI276" t="s">
        <v>83</v>
      </c>
      <c r="DJ276">
        <v>73</v>
      </c>
      <c r="DK276" t="s">
        <v>84</v>
      </c>
      <c r="DL276">
        <v>52</v>
      </c>
      <c r="DM276" t="s">
        <v>85</v>
      </c>
      <c r="DN276">
        <v>45</v>
      </c>
      <c r="DO276" t="s">
        <v>86</v>
      </c>
      <c r="DP276">
        <v>75</v>
      </c>
      <c r="DQ276" t="s">
        <v>87</v>
      </c>
      <c r="DV276">
        <v>40</v>
      </c>
      <c r="DW276" t="s">
        <v>90</v>
      </c>
      <c r="DX276">
        <v>65</v>
      </c>
      <c r="DY276" t="s">
        <v>91</v>
      </c>
      <c r="DZ276">
        <v>51</v>
      </c>
      <c r="EA276" t="s">
        <v>92</v>
      </c>
      <c r="EB276">
        <v>80</v>
      </c>
      <c r="EC276" t="s">
        <v>93</v>
      </c>
      <c r="EF276">
        <v>64</v>
      </c>
      <c r="EG276" t="s">
        <v>95</v>
      </c>
      <c r="QY276">
        <f t="shared" si="106"/>
        <v>24</v>
      </c>
      <c r="QZ276">
        <f t="shared" si="107"/>
        <v>2017</v>
      </c>
      <c r="RA276" s="2">
        <f t="shared" si="108"/>
        <v>42897</v>
      </c>
      <c r="RB276" s="1">
        <f t="shared" si="102"/>
        <v>66</v>
      </c>
      <c r="RC276" s="1">
        <f t="shared" si="109"/>
        <v>69</v>
      </c>
      <c r="RD276" s="1">
        <f t="shared" si="110"/>
        <v>66</v>
      </c>
      <c r="RE276" s="1">
        <f t="shared" si="111"/>
        <v>51</v>
      </c>
      <c r="RF276" s="1">
        <f t="shared" si="112"/>
        <v>73</v>
      </c>
      <c r="RG276" s="23">
        <f t="shared" si="113"/>
        <v>60</v>
      </c>
      <c r="RH276" s="1">
        <f t="shared" si="114"/>
        <v>77</v>
      </c>
      <c r="RI276" s="1">
        <f t="shared" si="115"/>
        <v>76</v>
      </c>
      <c r="RJ276" s="1">
        <f t="shared" si="116"/>
        <v>70</v>
      </c>
      <c r="RK276" s="1">
        <f t="shared" si="117"/>
        <v>78</v>
      </c>
      <c r="RL276" s="1">
        <f t="shared" si="118"/>
        <v>61</v>
      </c>
      <c r="RM276" s="1">
        <f t="shared" si="119"/>
        <v>74</v>
      </c>
      <c r="RN276" s="1">
        <f t="shared" si="120"/>
        <v>75</v>
      </c>
      <c r="RO276" s="1">
        <f t="shared" si="121"/>
        <v>56</v>
      </c>
      <c r="RP276" s="1">
        <f t="shared" si="122"/>
        <v>57</v>
      </c>
      <c r="RQ276" s="1">
        <f t="shared" si="123"/>
        <v>43</v>
      </c>
      <c r="RR276" s="1">
        <f t="shared" si="124"/>
        <v>82</v>
      </c>
      <c r="RS276" s="1">
        <f t="shared" si="103"/>
        <v>65</v>
      </c>
      <c r="RT276" s="1">
        <f t="shared" si="125"/>
        <v>76</v>
      </c>
    </row>
    <row r="277" spans="1:488" x14ac:dyDescent="0.25">
      <c r="A277">
        <f t="shared" si="104"/>
        <v>23</v>
      </c>
      <c r="B277">
        <f t="shared" si="105"/>
        <v>2017</v>
      </c>
      <c r="C277" s="2">
        <v>42890</v>
      </c>
      <c r="N277">
        <v>12</v>
      </c>
      <c r="O277" t="s">
        <v>34</v>
      </c>
      <c r="P277">
        <v>12</v>
      </c>
      <c r="Q277" t="s">
        <v>35</v>
      </c>
      <c r="Z277">
        <v>11</v>
      </c>
      <c r="AA277" t="s">
        <v>40</v>
      </c>
      <c r="AF277">
        <v>18</v>
      </c>
      <c r="AG277" t="s">
        <v>43</v>
      </c>
      <c r="AJ277">
        <v>15</v>
      </c>
      <c r="AK277" t="s">
        <v>45</v>
      </c>
      <c r="AL277">
        <v>11</v>
      </c>
      <c r="AM277" t="s">
        <v>46</v>
      </c>
      <c r="AN277">
        <v>15</v>
      </c>
      <c r="AO277" t="s">
        <v>47</v>
      </c>
      <c r="AV277">
        <v>4</v>
      </c>
      <c r="AW277" t="s">
        <v>51</v>
      </c>
      <c r="AX277">
        <v>21</v>
      </c>
      <c r="AY277" t="s">
        <v>52</v>
      </c>
      <c r="AZ277">
        <v>3</v>
      </c>
      <c r="BA277" t="s">
        <v>53</v>
      </c>
      <c r="BL277">
        <v>4</v>
      </c>
      <c r="BM277" t="s">
        <v>59</v>
      </c>
      <c r="BN277">
        <v>17</v>
      </c>
      <c r="BO277" t="s">
        <v>60</v>
      </c>
      <c r="BP277">
        <v>18</v>
      </c>
      <c r="BQ277" t="s">
        <v>61</v>
      </c>
      <c r="BX277">
        <v>77</v>
      </c>
      <c r="BY277" t="s">
        <v>65</v>
      </c>
      <c r="BZ277">
        <v>51</v>
      </c>
      <c r="CA277" t="s">
        <v>66</v>
      </c>
      <c r="CJ277">
        <v>62</v>
      </c>
      <c r="CK277" t="s">
        <v>71</v>
      </c>
      <c r="CP277">
        <v>60</v>
      </c>
      <c r="CQ277" t="s">
        <v>74</v>
      </c>
      <c r="CT277">
        <v>56</v>
      </c>
      <c r="CU277" t="s">
        <v>76</v>
      </c>
      <c r="CV277">
        <v>63</v>
      </c>
      <c r="CW277" t="s">
        <v>77</v>
      </c>
      <c r="CX277">
        <v>54</v>
      </c>
      <c r="CY277" t="s">
        <v>78</v>
      </c>
      <c r="DF277">
        <v>76</v>
      </c>
      <c r="DG277" t="s">
        <v>82</v>
      </c>
      <c r="DH277">
        <v>38</v>
      </c>
      <c r="DI277" t="s">
        <v>83</v>
      </c>
      <c r="DJ277">
        <v>76</v>
      </c>
      <c r="DK277" t="s">
        <v>84</v>
      </c>
      <c r="DV277">
        <v>55</v>
      </c>
      <c r="DW277" t="s">
        <v>90</v>
      </c>
      <c r="DX277">
        <v>62</v>
      </c>
      <c r="DY277" t="s">
        <v>91</v>
      </c>
      <c r="DZ277">
        <v>52</v>
      </c>
      <c r="EA277" t="s">
        <v>92</v>
      </c>
      <c r="QY277">
        <f t="shared" si="106"/>
        <v>23</v>
      </c>
      <c r="QZ277">
        <f t="shared" si="107"/>
        <v>2017</v>
      </c>
      <c r="RA277" s="2">
        <f t="shared" si="108"/>
        <v>42890</v>
      </c>
      <c r="RB277" s="1">
        <f t="shared" si="102"/>
        <v>0</v>
      </c>
      <c r="RC277" s="1">
        <f t="shared" si="109"/>
        <v>63</v>
      </c>
      <c r="RD277" s="1">
        <f t="shared" si="110"/>
        <v>0</v>
      </c>
      <c r="RE277" s="1">
        <f t="shared" si="111"/>
        <v>0</v>
      </c>
      <c r="RF277" s="1">
        <f t="shared" si="112"/>
        <v>73</v>
      </c>
      <c r="RG277" s="23">
        <f t="shared" si="113"/>
        <v>0</v>
      </c>
      <c r="RH277" s="1">
        <f t="shared" si="114"/>
        <v>0</v>
      </c>
      <c r="RI277" s="1">
        <f t="shared" si="115"/>
        <v>78</v>
      </c>
      <c r="RJ277" s="1">
        <f t="shared" si="116"/>
        <v>71</v>
      </c>
      <c r="RK277" s="1">
        <f t="shared" si="117"/>
        <v>74</v>
      </c>
      <c r="RL277" s="1">
        <f t="shared" si="118"/>
        <v>0</v>
      </c>
      <c r="RM277" s="1">
        <f t="shared" si="119"/>
        <v>0</v>
      </c>
      <c r="RN277" s="1">
        <f t="shared" si="120"/>
        <v>79</v>
      </c>
      <c r="RO277" s="1">
        <f t="shared" si="121"/>
        <v>0</v>
      </c>
      <c r="RP277" s="1">
        <f t="shared" si="122"/>
        <v>0</v>
      </c>
      <c r="RQ277" s="1">
        <f t="shared" si="123"/>
        <v>59</v>
      </c>
      <c r="RR277" s="1">
        <f t="shared" si="124"/>
        <v>79</v>
      </c>
      <c r="RS277" s="1">
        <f t="shared" si="103"/>
        <v>69</v>
      </c>
      <c r="RT277" s="1">
        <f t="shared" si="125"/>
        <v>0</v>
      </c>
    </row>
    <row r="278" spans="1:488" x14ac:dyDescent="0.25">
      <c r="A278">
        <f t="shared" si="104"/>
        <v>22</v>
      </c>
      <c r="B278">
        <f t="shared" si="105"/>
        <v>2017</v>
      </c>
      <c r="C278" s="2">
        <v>42883</v>
      </c>
      <c r="N278">
        <v>6</v>
      </c>
      <c r="O278" t="s">
        <v>34</v>
      </c>
      <c r="P278">
        <v>12</v>
      </c>
      <c r="Q278" t="s">
        <v>35</v>
      </c>
      <c r="AF278">
        <v>11</v>
      </c>
      <c r="AG278" t="s">
        <v>43</v>
      </c>
      <c r="AN278">
        <v>14</v>
      </c>
      <c r="AO278" t="s">
        <v>47</v>
      </c>
      <c r="AZ278">
        <v>4</v>
      </c>
      <c r="BA278" t="s">
        <v>53</v>
      </c>
      <c r="BX278">
        <v>84</v>
      </c>
      <c r="BY278" t="s">
        <v>65</v>
      </c>
      <c r="BZ278">
        <v>50</v>
      </c>
      <c r="CA278" t="s">
        <v>66</v>
      </c>
      <c r="CP278">
        <v>60</v>
      </c>
      <c r="CQ278" t="s">
        <v>74</v>
      </c>
      <c r="CX278">
        <v>53</v>
      </c>
      <c r="CY278" t="s">
        <v>78</v>
      </c>
      <c r="DJ278">
        <v>78</v>
      </c>
      <c r="DK278" t="s">
        <v>84</v>
      </c>
      <c r="QY278">
        <f t="shared" si="106"/>
        <v>22</v>
      </c>
      <c r="QZ278">
        <f t="shared" si="107"/>
        <v>2017</v>
      </c>
      <c r="RA278" s="2">
        <f t="shared" si="108"/>
        <v>42883</v>
      </c>
      <c r="RB278" s="1">
        <f t="shared" si="102"/>
        <v>0</v>
      </c>
      <c r="RC278" s="1">
        <f t="shared" si="109"/>
        <v>62</v>
      </c>
      <c r="RD278" s="1">
        <f t="shared" si="110"/>
        <v>0</v>
      </c>
      <c r="RE278" s="1">
        <f t="shared" si="111"/>
        <v>0</v>
      </c>
      <c r="RF278" s="1">
        <f t="shared" si="112"/>
        <v>0</v>
      </c>
      <c r="RG278" s="23">
        <f t="shared" si="113"/>
        <v>0</v>
      </c>
      <c r="RH278" s="1">
        <f t="shared" si="114"/>
        <v>0</v>
      </c>
      <c r="RI278" s="1">
        <f t="shared" si="115"/>
        <v>71</v>
      </c>
      <c r="RJ278" s="1">
        <f t="shared" si="116"/>
        <v>0</v>
      </c>
      <c r="RK278" s="1">
        <f t="shared" si="117"/>
        <v>0</v>
      </c>
      <c r="RL278" s="1">
        <f t="shared" si="118"/>
        <v>0</v>
      </c>
      <c r="RM278" s="1">
        <f t="shared" si="119"/>
        <v>0</v>
      </c>
      <c r="RN278" s="1">
        <f t="shared" si="120"/>
        <v>82</v>
      </c>
      <c r="RO278" s="1">
        <f t="shared" si="121"/>
        <v>0</v>
      </c>
      <c r="RP278" s="1">
        <f t="shared" si="122"/>
        <v>0</v>
      </c>
      <c r="RQ278" s="1">
        <f t="shared" si="123"/>
        <v>0</v>
      </c>
      <c r="RR278" s="1">
        <f t="shared" si="124"/>
        <v>0</v>
      </c>
      <c r="RS278" s="1">
        <f t="shared" si="103"/>
        <v>67</v>
      </c>
      <c r="RT278" s="1">
        <f t="shared" si="125"/>
        <v>0</v>
      </c>
    </row>
    <row r="279" spans="1:488" x14ac:dyDescent="0.25">
      <c r="A279">
        <f t="shared" si="104"/>
        <v>21</v>
      </c>
      <c r="B279">
        <f t="shared" si="105"/>
        <v>2017</v>
      </c>
      <c r="C279" s="2">
        <v>42876</v>
      </c>
      <c r="N279">
        <v>1</v>
      </c>
      <c r="O279" t="s">
        <v>34</v>
      </c>
      <c r="P279">
        <v>12</v>
      </c>
      <c r="Q279" t="s">
        <v>35</v>
      </c>
      <c r="AF279">
        <v>12</v>
      </c>
      <c r="AG279" t="s">
        <v>43</v>
      </c>
      <c r="AN279">
        <v>11</v>
      </c>
      <c r="AO279" t="s">
        <v>47</v>
      </c>
      <c r="BX279">
        <v>83</v>
      </c>
      <c r="BY279" t="s">
        <v>65</v>
      </c>
      <c r="BZ279">
        <v>47</v>
      </c>
      <c r="CA279" t="s">
        <v>66</v>
      </c>
      <c r="CP279">
        <v>57</v>
      </c>
      <c r="CQ279" t="s">
        <v>74</v>
      </c>
      <c r="CX279">
        <v>55</v>
      </c>
      <c r="CY279" t="s">
        <v>78</v>
      </c>
      <c r="QY279">
        <f t="shared" si="106"/>
        <v>21</v>
      </c>
      <c r="QZ279">
        <f t="shared" si="107"/>
        <v>2017</v>
      </c>
      <c r="RA279" s="2">
        <f t="shared" si="108"/>
        <v>42876</v>
      </c>
      <c r="RB279" s="1">
        <f t="shared" si="102"/>
        <v>0</v>
      </c>
      <c r="RC279" s="1">
        <f t="shared" si="109"/>
        <v>59</v>
      </c>
      <c r="RD279" s="1">
        <f t="shared" si="110"/>
        <v>0</v>
      </c>
      <c r="RE279" s="1">
        <f t="shared" si="111"/>
        <v>0</v>
      </c>
      <c r="RF279" s="1">
        <f t="shared" si="112"/>
        <v>0</v>
      </c>
      <c r="RG279" s="23">
        <f t="shared" si="113"/>
        <v>0</v>
      </c>
      <c r="RH279" s="1">
        <f t="shared" si="114"/>
        <v>0</v>
      </c>
      <c r="RI279" s="1">
        <f t="shared" si="115"/>
        <v>69</v>
      </c>
      <c r="RJ279" s="1">
        <f t="shared" si="116"/>
        <v>0</v>
      </c>
      <c r="RK279" s="1">
        <f t="shared" si="117"/>
        <v>0</v>
      </c>
      <c r="RL279" s="1">
        <f t="shared" si="118"/>
        <v>0</v>
      </c>
      <c r="RM279" s="1">
        <f t="shared" si="119"/>
        <v>0</v>
      </c>
      <c r="RN279" s="1">
        <f t="shared" si="120"/>
        <v>0</v>
      </c>
      <c r="RO279" s="1">
        <f t="shared" si="121"/>
        <v>0</v>
      </c>
      <c r="RP279" s="1">
        <f t="shared" si="122"/>
        <v>0</v>
      </c>
      <c r="RQ279" s="1">
        <f t="shared" si="123"/>
        <v>0</v>
      </c>
      <c r="RR279" s="1">
        <f t="shared" si="124"/>
        <v>0</v>
      </c>
      <c r="RS279" s="1">
        <f t="shared" si="103"/>
        <v>66</v>
      </c>
      <c r="RT279" s="1">
        <f t="shared" si="125"/>
        <v>0</v>
      </c>
    </row>
    <row r="280" spans="1:488" x14ac:dyDescent="0.25">
      <c r="A280">
        <f t="shared" si="104"/>
        <v>20</v>
      </c>
      <c r="B280">
        <f t="shared" si="105"/>
        <v>2017</v>
      </c>
      <c r="C280" s="2">
        <v>42869</v>
      </c>
      <c r="AF280">
        <v>8</v>
      </c>
      <c r="AG280" t="s">
        <v>43</v>
      </c>
      <c r="AN280">
        <v>15</v>
      </c>
      <c r="AO280" t="s">
        <v>47</v>
      </c>
      <c r="CP280">
        <v>62</v>
      </c>
      <c r="CQ280" t="s">
        <v>74</v>
      </c>
      <c r="CX280">
        <v>53</v>
      </c>
      <c r="CY280" t="s">
        <v>78</v>
      </c>
      <c r="QY280">
        <f t="shared" si="106"/>
        <v>20</v>
      </c>
      <c r="QZ280">
        <f t="shared" si="107"/>
        <v>2017</v>
      </c>
      <c r="RA280" s="2">
        <f t="shared" si="108"/>
        <v>42869</v>
      </c>
      <c r="RB280" s="1">
        <f t="shared" si="102"/>
        <v>0</v>
      </c>
      <c r="RC280" s="1">
        <f t="shared" si="109"/>
        <v>0</v>
      </c>
      <c r="RD280" s="1">
        <f t="shared" si="110"/>
        <v>0</v>
      </c>
      <c r="RE280" s="1">
        <f t="shared" si="111"/>
        <v>0</v>
      </c>
      <c r="RF280" s="1">
        <f t="shared" si="112"/>
        <v>0</v>
      </c>
      <c r="RG280" s="23">
        <f t="shared" si="113"/>
        <v>0</v>
      </c>
      <c r="RH280" s="1">
        <f t="shared" si="114"/>
        <v>0</v>
      </c>
      <c r="RI280" s="1">
        <f t="shared" si="115"/>
        <v>70</v>
      </c>
      <c r="RJ280" s="1">
        <f t="shared" si="116"/>
        <v>0</v>
      </c>
      <c r="RK280" s="1">
        <f t="shared" si="117"/>
        <v>0</v>
      </c>
      <c r="RL280" s="1">
        <f t="shared" si="118"/>
        <v>0</v>
      </c>
      <c r="RM280" s="1">
        <f t="shared" si="119"/>
        <v>0</v>
      </c>
      <c r="RN280" s="1">
        <f t="shared" si="120"/>
        <v>0</v>
      </c>
      <c r="RO280" s="1">
        <f t="shared" si="121"/>
        <v>0</v>
      </c>
      <c r="RP280" s="1">
        <f t="shared" si="122"/>
        <v>0</v>
      </c>
      <c r="RQ280" s="1">
        <f t="shared" si="123"/>
        <v>0</v>
      </c>
      <c r="RR280" s="1">
        <f t="shared" si="124"/>
        <v>0</v>
      </c>
      <c r="RS280" s="1">
        <f t="shared" si="103"/>
        <v>68</v>
      </c>
      <c r="RT280" s="1">
        <f t="shared" si="125"/>
        <v>0</v>
      </c>
    </row>
    <row r="281" spans="1:488" x14ac:dyDescent="0.25">
      <c r="A281">
        <f t="shared" si="104"/>
        <v>19</v>
      </c>
      <c r="B281">
        <f t="shared" si="105"/>
        <v>2017</v>
      </c>
      <c r="C281" s="2">
        <v>42862</v>
      </c>
      <c r="AF281">
        <v>9</v>
      </c>
      <c r="AG281" t="s">
        <v>43</v>
      </c>
      <c r="AN281">
        <v>12</v>
      </c>
      <c r="AO281" t="s">
        <v>47</v>
      </c>
      <c r="CP281">
        <v>61</v>
      </c>
      <c r="CQ281" t="s">
        <v>74</v>
      </c>
      <c r="CX281">
        <v>54</v>
      </c>
      <c r="CY281" t="s">
        <v>78</v>
      </c>
      <c r="QY281">
        <f t="shared" si="106"/>
        <v>19</v>
      </c>
      <c r="QZ281">
        <f t="shared" si="107"/>
        <v>2017</v>
      </c>
      <c r="RA281" s="2">
        <f t="shared" si="108"/>
        <v>42862</v>
      </c>
      <c r="RB281" s="1">
        <f t="shared" si="102"/>
        <v>0</v>
      </c>
      <c r="RC281" s="1">
        <f t="shared" si="109"/>
        <v>0</v>
      </c>
      <c r="RD281" s="1">
        <f t="shared" si="110"/>
        <v>0</v>
      </c>
      <c r="RE281" s="1">
        <f t="shared" si="111"/>
        <v>0</v>
      </c>
      <c r="RF281" s="1">
        <f t="shared" si="112"/>
        <v>0</v>
      </c>
      <c r="RG281" s="23">
        <f t="shared" si="113"/>
        <v>0</v>
      </c>
      <c r="RH281" s="1">
        <f t="shared" si="114"/>
        <v>0</v>
      </c>
      <c r="RI281" s="1">
        <f t="shared" si="115"/>
        <v>70</v>
      </c>
      <c r="RJ281" s="1">
        <f t="shared" si="116"/>
        <v>0</v>
      </c>
      <c r="RK281" s="1">
        <f t="shared" si="117"/>
        <v>0</v>
      </c>
      <c r="RL281" s="1">
        <f t="shared" si="118"/>
        <v>0</v>
      </c>
      <c r="RM281" s="1">
        <f t="shared" si="119"/>
        <v>0</v>
      </c>
      <c r="RN281" s="1">
        <f t="shared" si="120"/>
        <v>0</v>
      </c>
      <c r="RO281" s="1">
        <f t="shared" si="121"/>
        <v>0</v>
      </c>
      <c r="RP281" s="1">
        <f t="shared" si="122"/>
        <v>0</v>
      </c>
      <c r="RQ281" s="1">
        <f t="shared" si="123"/>
        <v>0</v>
      </c>
      <c r="RR281" s="1">
        <f t="shared" si="124"/>
        <v>0</v>
      </c>
      <c r="RS281" s="1">
        <f t="shared" si="103"/>
        <v>66</v>
      </c>
      <c r="RT281" s="1">
        <f t="shared" si="125"/>
        <v>0</v>
      </c>
    </row>
    <row r="282" spans="1:488" x14ac:dyDescent="0.25">
      <c r="A282">
        <f t="shared" si="104"/>
        <v>18</v>
      </c>
      <c r="B282">
        <f t="shared" si="105"/>
        <v>2017</v>
      </c>
      <c r="C282" s="2">
        <v>42855</v>
      </c>
      <c r="AF282">
        <v>8</v>
      </c>
      <c r="AG282" t="s">
        <v>43</v>
      </c>
      <c r="AN282">
        <v>8</v>
      </c>
      <c r="AO282" t="s">
        <v>47</v>
      </c>
      <c r="CP282">
        <v>70</v>
      </c>
      <c r="CQ282" t="s">
        <v>74</v>
      </c>
      <c r="CX282">
        <v>58</v>
      </c>
      <c r="CY282" t="s">
        <v>78</v>
      </c>
      <c r="QY282">
        <f t="shared" si="106"/>
        <v>18</v>
      </c>
      <c r="QZ282">
        <f t="shared" si="107"/>
        <v>2017</v>
      </c>
      <c r="RA282" s="2">
        <f t="shared" si="108"/>
        <v>42855</v>
      </c>
      <c r="RB282" s="1">
        <f t="shared" si="102"/>
        <v>0</v>
      </c>
      <c r="RC282" s="1">
        <f t="shared" si="109"/>
        <v>0</v>
      </c>
      <c r="RD282" s="1">
        <f t="shared" si="110"/>
        <v>0</v>
      </c>
      <c r="RE282" s="1">
        <f t="shared" si="111"/>
        <v>0</v>
      </c>
      <c r="RF282" s="1">
        <f t="shared" si="112"/>
        <v>0</v>
      </c>
      <c r="RG282" s="23">
        <f t="shared" si="113"/>
        <v>0</v>
      </c>
      <c r="RH282" s="1">
        <f t="shared" si="114"/>
        <v>0</v>
      </c>
      <c r="RI282" s="1">
        <f t="shared" si="115"/>
        <v>78</v>
      </c>
      <c r="RJ282" s="1">
        <f t="shared" si="116"/>
        <v>0</v>
      </c>
      <c r="RK282" s="1">
        <f t="shared" si="117"/>
        <v>0</v>
      </c>
      <c r="RL282" s="1">
        <f t="shared" si="118"/>
        <v>0</v>
      </c>
      <c r="RM282" s="1">
        <f t="shared" si="119"/>
        <v>0</v>
      </c>
      <c r="RN282" s="1">
        <f t="shared" si="120"/>
        <v>0</v>
      </c>
      <c r="RO282" s="1">
        <f t="shared" si="121"/>
        <v>0</v>
      </c>
      <c r="RP282" s="1">
        <f t="shared" si="122"/>
        <v>0</v>
      </c>
      <c r="RQ282" s="1">
        <f t="shared" si="123"/>
        <v>0</v>
      </c>
      <c r="RR282" s="1">
        <f t="shared" si="124"/>
        <v>0</v>
      </c>
      <c r="RS282" s="1">
        <f t="shared" si="103"/>
        <v>66</v>
      </c>
      <c r="RT282" s="1">
        <f t="shared" si="125"/>
        <v>0</v>
      </c>
    </row>
    <row r="283" spans="1:488" x14ac:dyDescent="0.25">
      <c r="A283">
        <f t="shared" si="104"/>
        <v>49</v>
      </c>
      <c r="B283">
        <f t="shared" si="105"/>
        <v>2016</v>
      </c>
      <c r="C283" s="2">
        <v>42701</v>
      </c>
      <c r="BP283">
        <v>6</v>
      </c>
      <c r="BQ283" t="s">
        <v>61</v>
      </c>
      <c r="DZ283">
        <v>36</v>
      </c>
      <c r="EA283" t="s">
        <v>92</v>
      </c>
      <c r="QY283">
        <f t="shared" si="106"/>
        <v>49</v>
      </c>
      <c r="QZ283">
        <f t="shared" si="107"/>
        <v>2016</v>
      </c>
      <c r="RA283" s="2">
        <f t="shared" si="108"/>
        <v>42701</v>
      </c>
      <c r="RB283" s="1">
        <f t="shared" si="102"/>
        <v>0</v>
      </c>
      <c r="RC283" s="1">
        <f t="shared" si="109"/>
        <v>0</v>
      </c>
      <c r="RD283" s="1">
        <f t="shared" si="110"/>
        <v>0</v>
      </c>
      <c r="RE283" s="1">
        <f t="shared" si="111"/>
        <v>0</v>
      </c>
      <c r="RF283" s="1">
        <f t="shared" si="112"/>
        <v>0</v>
      </c>
      <c r="RG283" s="23">
        <f t="shared" si="113"/>
        <v>0</v>
      </c>
      <c r="RH283" s="1">
        <f t="shared" si="114"/>
        <v>0</v>
      </c>
      <c r="RI283" s="1">
        <f t="shared" si="115"/>
        <v>0</v>
      </c>
      <c r="RJ283" s="1">
        <f t="shared" si="116"/>
        <v>0</v>
      </c>
      <c r="RK283" s="1">
        <f t="shared" si="117"/>
        <v>0</v>
      </c>
      <c r="RL283" s="1">
        <f t="shared" si="118"/>
        <v>0</v>
      </c>
      <c r="RM283" s="1">
        <f t="shared" si="119"/>
        <v>0</v>
      </c>
      <c r="RN283" s="1">
        <f t="shared" si="120"/>
        <v>0</v>
      </c>
      <c r="RO283" s="1">
        <f t="shared" si="121"/>
        <v>0</v>
      </c>
      <c r="RP283" s="1">
        <f t="shared" si="122"/>
        <v>0</v>
      </c>
      <c r="RQ283" s="1">
        <f t="shared" si="123"/>
        <v>0</v>
      </c>
      <c r="RR283" s="1">
        <f t="shared" si="124"/>
        <v>0</v>
      </c>
      <c r="RS283" s="1">
        <f t="shared" si="103"/>
        <v>0</v>
      </c>
      <c r="RT283" s="1">
        <f t="shared" si="125"/>
        <v>0</v>
      </c>
    </row>
    <row r="284" spans="1:488" x14ac:dyDescent="0.25">
      <c r="A284">
        <f t="shared" si="104"/>
        <v>48</v>
      </c>
      <c r="B284">
        <f t="shared" si="105"/>
        <v>2016</v>
      </c>
      <c r="C284" s="2">
        <v>42694</v>
      </c>
      <c r="AV284">
        <v>7</v>
      </c>
      <c r="AW284" t="s">
        <v>51</v>
      </c>
      <c r="BB284">
        <v>18</v>
      </c>
      <c r="BC284" t="s">
        <v>54</v>
      </c>
      <c r="BP284">
        <v>6</v>
      </c>
      <c r="BQ284" t="s">
        <v>61</v>
      </c>
      <c r="DF284">
        <v>39</v>
      </c>
      <c r="DG284" t="s">
        <v>82</v>
      </c>
      <c r="DL284">
        <v>59</v>
      </c>
      <c r="DM284" t="s">
        <v>85</v>
      </c>
      <c r="DZ284">
        <v>36</v>
      </c>
      <c r="EA284" t="s">
        <v>92</v>
      </c>
      <c r="QY284">
        <f t="shared" si="106"/>
        <v>48</v>
      </c>
      <c r="QZ284">
        <f t="shared" si="107"/>
        <v>2016</v>
      </c>
      <c r="RA284" s="2">
        <f t="shared" si="108"/>
        <v>42694</v>
      </c>
      <c r="RB284" s="1">
        <f t="shared" si="102"/>
        <v>0</v>
      </c>
      <c r="RC284" s="1">
        <f t="shared" si="109"/>
        <v>0</v>
      </c>
      <c r="RD284" s="1">
        <f t="shared" si="110"/>
        <v>0</v>
      </c>
      <c r="RE284" s="1">
        <f t="shared" si="111"/>
        <v>0</v>
      </c>
      <c r="RF284" s="1">
        <f t="shared" si="112"/>
        <v>0</v>
      </c>
      <c r="RG284" s="23">
        <f t="shared" si="113"/>
        <v>0</v>
      </c>
      <c r="RH284" s="1">
        <f t="shared" si="114"/>
        <v>0</v>
      </c>
      <c r="RI284" s="1">
        <f t="shared" si="115"/>
        <v>0</v>
      </c>
      <c r="RJ284" s="1">
        <f t="shared" si="116"/>
        <v>0</v>
      </c>
      <c r="RK284" s="1">
        <f t="shared" si="117"/>
        <v>0</v>
      </c>
      <c r="RL284" s="1">
        <f t="shared" si="118"/>
        <v>0</v>
      </c>
      <c r="RM284" s="1">
        <f t="shared" si="119"/>
        <v>0</v>
      </c>
      <c r="RN284" s="1">
        <f t="shared" si="120"/>
        <v>0</v>
      </c>
      <c r="RO284" s="1">
        <f t="shared" si="121"/>
        <v>77</v>
      </c>
      <c r="RP284" s="1">
        <f t="shared" si="122"/>
        <v>0</v>
      </c>
      <c r="RQ284" s="1">
        <f t="shared" si="123"/>
        <v>0</v>
      </c>
      <c r="RR284" s="1">
        <f t="shared" si="124"/>
        <v>0</v>
      </c>
      <c r="RS284" s="1">
        <f t="shared" si="103"/>
        <v>0</v>
      </c>
      <c r="RT284" s="1">
        <f t="shared" si="125"/>
        <v>0</v>
      </c>
    </row>
    <row r="285" spans="1:488" x14ac:dyDescent="0.25">
      <c r="A285">
        <f t="shared" si="104"/>
        <v>47</v>
      </c>
      <c r="B285">
        <f t="shared" si="105"/>
        <v>2016</v>
      </c>
      <c r="C285" s="2">
        <v>42687</v>
      </c>
      <c r="AV285">
        <v>5</v>
      </c>
      <c r="AW285" t="s">
        <v>51</v>
      </c>
      <c r="BB285">
        <v>18</v>
      </c>
      <c r="BC285" t="s">
        <v>54</v>
      </c>
      <c r="BJ285">
        <v>8</v>
      </c>
      <c r="BK285" t="s">
        <v>58</v>
      </c>
      <c r="BP285">
        <v>6</v>
      </c>
      <c r="BQ285" t="s">
        <v>61</v>
      </c>
      <c r="DF285">
        <v>36</v>
      </c>
      <c r="DG285" t="s">
        <v>82</v>
      </c>
      <c r="DL285">
        <v>59</v>
      </c>
      <c r="DM285" t="s">
        <v>85</v>
      </c>
      <c r="DT285">
        <v>53</v>
      </c>
      <c r="DU285" t="s">
        <v>89</v>
      </c>
      <c r="DZ285">
        <v>36</v>
      </c>
      <c r="EA285" t="s">
        <v>92</v>
      </c>
      <c r="QY285">
        <f t="shared" si="106"/>
        <v>47</v>
      </c>
      <c r="QZ285">
        <f t="shared" si="107"/>
        <v>2016</v>
      </c>
      <c r="RA285" s="2">
        <f t="shared" si="108"/>
        <v>42687</v>
      </c>
      <c r="RB285" s="1">
        <f t="shared" si="102"/>
        <v>0</v>
      </c>
      <c r="RC285" s="1">
        <f t="shared" si="109"/>
        <v>0</v>
      </c>
      <c r="RD285" s="1">
        <f t="shared" si="110"/>
        <v>0</v>
      </c>
      <c r="RE285" s="1">
        <f t="shared" si="111"/>
        <v>0</v>
      </c>
      <c r="RF285" s="1">
        <f t="shared" si="112"/>
        <v>0</v>
      </c>
      <c r="RG285" s="23">
        <f t="shared" si="113"/>
        <v>0</v>
      </c>
      <c r="RH285" s="1">
        <f t="shared" si="114"/>
        <v>0</v>
      </c>
      <c r="RI285" s="1">
        <f t="shared" si="115"/>
        <v>0</v>
      </c>
      <c r="RJ285" s="1">
        <f t="shared" si="116"/>
        <v>0</v>
      </c>
      <c r="RK285" s="1">
        <f t="shared" si="117"/>
        <v>0</v>
      </c>
      <c r="RL285" s="1">
        <f t="shared" si="118"/>
        <v>0</v>
      </c>
      <c r="RM285" s="1">
        <f t="shared" si="119"/>
        <v>0</v>
      </c>
      <c r="RN285" s="1">
        <f t="shared" si="120"/>
        <v>0</v>
      </c>
      <c r="RO285" s="1">
        <f t="shared" si="121"/>
        <v>77</v>
      </c>
      <c r="RP285" s="1">
        <f t="shared" si="122"/>
        <v>0</v>
      </c>
      <c r="RQ285" s="1">
        <f t="shared" si="123"/>
        <v>0</v>
      </c>
      <c r="RR285" s="1">
        <f t="shared" si="124"/>
        <v>0</v>
      </c>
      <c r="RS285" s="1">
        <f t="shared" si="103"/>
        <v>0</v>
      </c>
      <c r="RT285" s="1">
        <f t="shared" si="125"/>
        <v>0</v>
      </c>
    </row>
    <row r="286" spans="1:488" x14ac:dyDescent="0.25">
      <c r="A286">
        <f t="shared" si="104"/>
        <v>46</v>
      </c>
      <c r="B286">
        <f t="shared" si="105"/>
        <v>2016</v>
      </c>
      <c r="C286" s="2">
        <v>42680</v>
      </c>
      <c r="R286">
        <v>12</v>
      </c>
      <c r="S286" t="s">
        <v>36</v>
      </c>
      <c r="AV286">
        <v>5</v>
      </c>
      <c r="AW286" t="s">
        <v>51</v>
      </c>
      <c r="AZ286">
        <v>7</v>
      </c>
      <c r="BA286" t="s">
        <v>53</v>
      </c>
      <c r="BB286">
        <v>18</v>
      </c>
      <c r="BC286" t="s">
        <v>54</v>
      </c>
      <c r="BF286">
        <v>3</v>
      </c>
      <c r="BG286" t="s">
        <v>56</v>
      </c>
      <c r="BJ286">
        <v>3</v>
      </c>
      <c r="BK286" t="s">
        <v>58</v>
      </c>
      <c r="BP286">
        <v>6</v>
      </c>
      <c r="BQ286" t="s">
        <v>61</v>
      </c>
      <c r="BR286">
        <v>11</v>
      </c>
      <c r="BS286" t="s">
        <v>62</v>
      </c>
      <c r="BT286">
        <v>4</v>
      </c>
      <c r="BU286" t="s">
        <v>63</v>
      </c>
      <c r="CB286">
        <v>32</v>
      </c>
      <c r="CC286" t="s">
        <v>67</v>
      </c>
      <c r="DF286">
        <v>36</v>
      </c>
      <c r="DG286" t="s">
        <v>82</v>
      </c>
      <c r="DJ286">
        <v>41</v>
      </c>
      <c r="DK286" t="s">
        <v>84</v>
      </c>
      <c r="DL286">
        <v>59</v>
      </c>
      <c r="DM286" t="s">
        <v>85</v>
      </c>
      <c r="DP286">
        <v>63</v>
      </c>
      <c r="DQ286" t="s">
        <v>87</v>
      </c>
      <c r="DT286">
        <v>58</v>
      </c>
      <c r="DU286" t="s">
        <v>89</v>
      </c>
      <c r="DZ286">
        <v>36</v>
      </c>
      <c r="EA286" t="s">
        <v>92</v>
      </c>
      <c r="EB286">
        <v>38</v>
      </c>
      <c r="EC286" t="s">
        <v>93</v>
      </c>
      <c r="ED286">
        <v>56</v>
      </c>
      <c r="EE286" t="s">
        <v>94</v>
      </c>
      <c r="QY286">
        <f t="shared" si="106"/>
        <v>46</v>
      </c>
      <c r="QZ286">
        <f t="shared" si="107"/>
        <v>2016</v>
      </c>
      <c r="RA286" s="2">
        <f t="shared" si="108"/>
        <v>42680</v>
      </c>
      <c r="RB286" s="1">
        <f t="shared" si="102"/>
        <v>0</v>
      </c>
      <c r="RC286" s="1">
        <f t="shared" si="109"/>
        <v>0</v>
      </c>
      <c r="RD286" s="1">
        <f t="shared" si="110"/>
        <v>0</v>
      </c>
      <c r="RE286" s="1">
        <f t="shared" si="111"/>
        <v>0</v>
      </c>
      <c r="RF286" s="1">
        <f t="shared" si="112"/>
        <v>0</v>
      </c>
      <c r="RG286" s="23">
        <f t="shared" si="113"/>
        <v>0</v>
      </c>
      <c r="RH286" s="1">
        <f t="shared" si="114"/>
        <v>0</v>
      </c>
      <c r="RI286" s="1">
        <f t="shared" si="115"/>
        <v>0</v>
      </c>
      <c r="RJ286" s="1">
        <f t="shared" si="116"/>
        <v>0</v>
      </c>
      <c r="RK286" s="1">
        <f t="shared" si="117"/>
        <v>0</v>
      </c>
      <c r="RL286" s="1">
        <f t="shared" si="118"/>
        <v>0</v>
      </c>
      <c r="RM286" s="1">
        <f t="shared" si="119"/>
        <v>0</v>
      </c>
      <c r="RN286" s="1">
        <f t="shared" si="120"/>
        <v>48</v>
      </c>
      <c r="RO286" s="1">
        <f t="shared" si="121"/>
        <v>77</v>
      </c>
      <c r="RP286" s="1">
        <f t="shared" si="122"/>
        <v>0</v>
      </c>
      <c r="RQ286" s="1">
        <f t="shared" si="123"/>
        <v>0</v>
      </c>
      <c r="RR286" s="1">
        <f t="shared" si="124"/>
        <v>0</v>
      </c>
      <c r="RS286" s="1">
        <f t="shared" si="103"/>
        <v>0</v>
      </c>
      <c r="RT286" s="1">
        <f t="shared" si="125"/>
        <v>0</v>
      </c>
    </row>
    <row r="287" spans="1:488" x14ac:dyDescent="0.25">
      <c r="A287">
        <f t="shared" si="104"/>
        <v>45</v>
      </c>
      <c r="B287">
        <f t="shared" si="105"/>
        <v>2016</v>
      </c>
      <c r="C287" s="2">
        <v>42673</v>
      </c>
      <c r="R287">
        <v>12</v>
      </c>
      <c r="S287" t="s">
        <v>36</v>
      </c>
      <c r="T287">
        <v>5</v>
      </c>
      <c r="U287" t="s">
        <v>37</v>
      </c>
      <c r="AH287">
        <v>11</v>
      </c>
      <c r="AI287" t="s">
        <v>44</v>
      </c>
      <c r="AV287">
        <v>5</v>
      </c>
      <c r="AW287" t="s">
        <v>51</v>
      </c>
      <c r="AX287">
        <v>6</v>
      </c>
      <c r="AY287" t="s">
        <v>52</v>
      </c>
      <c r="AZ287">
        <v>7</v>
      </c>
      <c r="BA287" t="s">
        <v>53</v>
      </c>
      <c r="BB287">
        <v>18</v>
      </c>
      <c r="BC287" t="s">
        <v>54</v>
      </c>
      <c r="BF287">
        <v>3</v>
      </c>
      <c r="BG287" t="s">
        <v>56</v>
      </c>
      <c r="BH287">
        <v>12</v>
      </c>
      <c r="BI287" t="s">
        <v>57</v>
      </c>
      <c r="BJ287">
        <v>3</v>
      </c>
      <c r="BK287" t="s">
        <v>58</v>
      </c>
      <c r="BN287">
        <v>19</v>
      </c>
      <c r="BO287" t="s">
        <v>60</v>
      </c>
      <c r="BP287">
        <v>6</v>
      </c>
      <c r="BQ287" t="s">
        <v>61</v>
      </c>
      <c r="BR287">
        <v>11</v>
      </c>
      <c r="BS287" t="s">
        <v>62</v>
      </c>
      <c r="BT287">
        <v>4</v>
      </c>
      <c r="BU287" t="s">
        <v>63</v>
      </c>
      <c r="CB287">
        <v>32</v>
      </c>
      <c r="CC287" t="s">
        <v>67</v>
      </c>
      <c r="CD287">
        <v>36</v>
      </c>
      <c r="CE287" t="s">
        <v>68</v>
      </c>
      <c r="CR287">
        <v>63</v>
      </c>
      <c r="CS287" t="s">
        <v>75</v>
      </c>
      <c r="DF287">
        <v>36</v>
      </c>
      <c r="DG287" t="s">
        <v>82</v>
      </c>
      <c r="DH287">
        <v>44</v>
      </c>
      <c r="DI287" t="s">
        <v>83</v>
      </c>
      <c r="DJ287">
        <v>41</v>
      </c>
      <c r="DK287" t="s">
        <v>84</v>
      </c>
      <c r="DL287">
        <v>59</v>
      </c>
      <c r="DM287" t="s">
        <v>85</v>
      </c>
      <c r="DP287">
        <v>63</v>
      </c>
      <c r="DQ287" t="s">
        <v>87</v>
      </c>
      <c r="DR287">
        <v>47</v>
      </c>
      <c r="DS287" t="s">
        <v>88</v>
      </c>
      <c r="DT287">
        <v>50</v>
      </c>
      <c r="DU287" t="s">
        <v>89</v>
      </c>
      <c r="DX287">
        <v>54</v>
      </c>
      <c r="DY287" t="s">
        <v>91</v>
      </c>
      <c r="DZ287">
        <v>36</v>
      </c>
      <c r="EA287" t="s">
        <v>92</v>
      </c>
      <c r="EB287">
        <v>38</v>
      </c>
      <c r="EC287" t="s">
        <v>93</v>
      </c>
      <c r="ED287">
        <v>58</v>
      </c>
      <c r="EE287" t="s">
        <v>94</v>
      </c>
      <c r="QY287">
        <f t="shared" si="106"/>
        <v>45</v>
      </c>
      <c r="QZ287">
        <f t="shared" si="107"/>
        <v>2016</v>
      </c>
      <c r="RA287" s="2">
        <f t="shared" si="108"/>
        <v>42673</v>
      </c>
      <c r="RB287" s="1">
        <f t="shared" si="102"/>
        <v>0</v>
      </c>
      <c r="RC287" s="1">
        <f t="shared" si="109"/>
        <v>0</v>
      </c>
      <c r="RD287" s="1">
        <f t="shared" si="110"/>
        <v>0</v>
      </c>
      <c r="RE287" s="1">
        <f t="shared" si="111"/>
        <v>0</v>
      </c>
      <c r="RF287" s="1">
        <f t="shared" si="112"/>
        <v>0</v>
      </c>
      <c r="RG287" s="23">
        <f t="shared" si="113"/>
        <v>0</v>
      </c>
      <c r="RH287" s="1">
        <f t="shared" si="114"/>
        <v>0</v>
      </c>
      <c r="RI287" s="1">
        <f t="shared" si="115"/>
        <v>0</v>
      </c>
      <c r="RJ287" s="1">
        <f t="shared" si="116"/>
        <v>0</v>
      </c>
      <c r="RK287" s="1">
        <f t="shared" si="117"/>
        <v>0</v>
      </c>
      <c r="RL287" s="1">
        <f t="shared" si="118"/>
        <v>0</v>
      </c>
      <c r="RM287" s="1">
        <f t="shared" si="119"/>
        <v>0</v>
      </c>
      <c r="RN287" s="1">
        <f t="shared" si="120"/>
        <v>48</v>
      </c>
      <c r="RO287" s="1">
        <f t="shared" si="121"/>
        <v>77</v>
      </c>
      <c r="RP287" s="1">
        <f t="shared" si="122"/>
        <v>0</v>
      </c>
      <c r="RQ287" s="1">
        <f t="shared" si="123"/>
        <v>0</v>
      </c>
      <c r="RR287" s="1">
        <f t="shared" si="124"/>
        <v>73</v>
      </c>
      <c r="RS287" s="1">
        <f t="shared" si="103"/>
        <v>0</v>
      </c>
      <c r="RT287" s="1">
        <f t="shared" si="125"/>
        <v>0</v>
      </c>
    </row>
    <row r="288" spans="1:488" x14ac:dyDescent="0.25">
      <c r="A288">
        <f t="shared" si="104"/>
        <v>44</v>
      </c>
      <c r="B288">
        <f t="shared" si="105"/>
        <v>2016</v>
      </c>
      <c r="C288" s="2">
        <v>42666</v>
      </c>
      <c r="P288">
        <v>11</v>
      </c>
      <c r="Q288" t="s">
        <v>35</v>
      </c>
      <c r="R288">
        <v>12</v>
      </c>
      <c r="S288" t="s">
        <v>36</v>
      </c>
      <c r="T288">
        <v>6</v>
      </c>
      <c r="U288" t="s">
        <v>37</v>
      </c>
      <c r="AB288">
        <v>17</v>
      </c>
      <c r="AC288" t="s">
        <v>41</v>
      </c>
      <c r="AF288">
        <v>5</v>
      </c>
      <c r="AG288" t="s">
        <v>43</v>
      </c>
      <c r="AH288">
        <v>12</v>
      </c>
      <c r="AI288" t="s">
        <v>44</v>
      </c>
      <c r="AJ288">
        <v>21</v>
      </c>
      <c r="AK288" t="s">
        <v>45</v>
      </c>
      <c r="AP288">
        <v>21</v>
      </c>
      <c r="AQ288" t="s">
        <v>48</v>
      </c>
      <c r="AV288">
        <v>3</v>
      </c>
      <c r="AW288" t="s">
        <v>51</v>
      </c>
      <c r="AX288">
        <v>6</v>
      </c>
      <c r="AY288" t="s">
        <v>52</v>
      </c>
      <c r="AZ288">
        <v>7</v>
      </c>
      <c r="BA288" t="s">
        <v>53</v>
      </c>
      <c r="BB288">
        <v>18</v>
      </c>
      <c r="BC288" t="s">
        <v>54</v>
      </c>
      <c r="BF288">
        <v>3</v>
      </c>
      <c r="BG288" t="s">
        <v>56</v>
      </c>
      <c r="BH288">
        <v>12</v>
      </c>
      <c r="BI288" t="s">
        <v>57</v>
      </c>
      <c r="BJ288">
        <v>3</v>
      </c>
      <c r="BK288" t="s">
        <v>58</v>
      </c>
      <c r="BN288">
        <v>20</v>
      </c>
      <c r="BO288" t="s">
        <v>60</v>
      </c>
      <c r="BP288">
        <v>6</v>
      </c>
      <c r="BQ288" t="s">
        <v>61</v>
      </c>
      <c r="BR288">
        <v>11</v>
      </c>
      <c r="BS288" t="s">
        <v>62</v>
      </c>
      <c r="BT288">
        <v>5</v>
      </c>
      <c r="BU288" t="s">
        <v>63</v>
      </c>
      <c r="BZ288">
        <v>41</v>
      </c>
      <c r="CA288" t="s">
        <v>66</v>
      </c>
      <c r="CB288">
        <v>32</v>
      </c>
      <c r="CC288" t="s">
        <v>67</v>
      </c>
      <c r="CD288">
        <v>38</v>
      </c>
      <c r="CE288" t="s">
        <v>68</v>
      </c>
      <c r="CL288">
        <v>55</v>
      </c>
      <c r="CM288" t="s">
        <v>72</v>
      </c>
      <c r="CP288">
        <v>46</v>
      </c>
      <c r="CQ288" t="s">
        <v>74</v>
      </c>
      <c r="CR288">
        <v>62</v>
      </c>
      <c r="CS288" t="s">
        <v>75</v>
      </c>
      <c r="CT288">
        <v>51</v>
      </c>
      <c r="CU288" t="s">
        <v>76</v>
      </c>
      <c r="CZ288">
        <v>53</v>
      </c>
      <c r="DA288" t="s">
        <v>79</v>
      </c>
      <c r="DF288">
        <v>39</v>
      </c>
      <c r="DG288" t="s">
        <v>82</v>
      </c>
      <c r="DH288">
        <v>50</v>
      </c>
      <c r="DI288" t="s">
        <v>83</v>
      </c>
      <c r="DJ288">
        <v>39</v>
      </c>
      <c r="DK288" t="s">
        <v>84</v>
      </c>
      <c r="DL288">
        <v>59</v>
      </c>
      <c r="DM288" t="s">
        <v>85</v>
      </c>
      <c r="DP288">
        <v>61</v>
      </c>
      <c r="DQ288" t="s">
        <v>87</v>
      </c>
      <c r="DR288">
        <v>47</v>
      </c>
      <c r="DS288" t="s">
        <v>88</v>
      </c>
      <c r="DT288">
        <v>47</v>
      </c>
      <c r="DU288" t="s">
        <v>89</v>
      </c>
      <c r="DX288">
        <v>53</v>
      </c>
      <c r="DY288" t="s">
        <v>91</v>
      </c>
      <c r="DZ288">
        <v>36</v>
      </c>
      <c r="EA288" t="s">
        <v>92</v>
      </c>
      <c r="EB288">
        <v>39</v>
      </c>
      <c r="EC288" t="s">
        <v>93</v>
      </c>
      <c r="ED288">
        <v>58</v>
      </c>
      <c r="EE288" t="s">
        <v>94</v>
      </c>
      <c r="QY288">
        <f t="shared" si="106"/>
        <v>44</v>
      </c>
      <c r="QZ288">
        <f t="shared" si="107"/>
        <v>2016</v>
      </c>
      <c r="RA288" s="2">
        <f t="shared" si="108"/>
        <v>42666</v>
      </c>
      <c r="RB288" s="1">
        <f t="shared" si="102"/>
        <v>0</v>
      </c>
      <c r="RC288" s="1">
        <f t="shared" si="109"/>
        <v>52</v>
      </c>
      <c r="RD288" s="1">
        <f t="shared" si="110"/>
        <v>0</v>
      </c>
      <c r="RE288" s="1">
        <f t="shared" si="111"/>
        <v>0</v>
      </c>
      <c r="RF288" s="1">
        <f t="shared" si="112"/>
        <v>0</v>
      </c>
      <c r="RG288" s="23">
        <f t="shared" si="113"/>
        <v>72</v>
      </c>
      <c r="RH288" s="1">
        <f t="shared" si="114"/>
        <v>0</v>
      </c>
      <c r="RI288" s="1">
        <f t="shared" si="115"/>
        <v>51</v>
      </c>
      <c r="RJ288" s="1">
        <f t="shared" si="116"/>
        <v>72</v>
      </c>
      <c r="RK288" s="1">
        <f t="shared" si="117"/>
        <v>0</v>
      </c>
      <c r="RL288" s="1">
        <f t="shared" si="118"/>
        <v>74</v>
      </c>
      <c r="RM288" s="1">
        <f t="shared" si="119"/>
        <v>0</v>
      </c>
      <c r="RN288" s="1">
        <f t="shared" si="120"/>
        <v>46</v>
      </c>
      <c r="RO288" s="1">
        <f t="shared" si="121"/>
        <v>77</v>
      </c>
      <c r="RP288" s="1">
        <f t="shared" si="122"/>
        <v>0</v>
      </c>
      <c r="RQ288" s="1">
        <f t="shared" si="123"/>
        <v>0</v>
      </c>
      <c r="RR288" s="1">
        <f t="shared" si="124"/>
        <v>73</v>
      </c>
      <c r="RS288" s="1">
        <f t="shared" si="103"/>
        <v>0</v>
      </c>
      <c r="RT288" s="1">
        <f t="shared" si="125"/>
        <v>0</v>
      </c>
    </row>
    <row r="289" spans="1:488" x14ac:dyDescent="0.25">
      <c r="A289">
        <f t="shared" si="104"/>
        <v>43</v>
      </c>
      <c r="B289">
        <f t="shared" si="105"/>
        <v>2016</v>
      </c>
      <c r="C289" s="2">
        <v>42659</v>
      </c>
      <c r="D289">
        <v>21</v>
      </c>
      <c r="E289" t="s">
        <v>29</v>
      </c>
      <c r="F289">
        <v>53</v>
      </c>
      <c r="G289" t="s">
        <v>30</v>
      </c>
      <c r="H289">
        <v>19</v>
      </c>
      <c r="I289" t="s">
        <v>31</v>
      </c>
      <c r="J289">
        <v>5</v>
      </c>
      <c r="K289" t="s">
        <v>32</v>
      </c>
      <c r="L289">
        <v>2</v>
      </c>
      <c r="M289" t="s">
        <v>33</v>
      </c>
      <c r="N289">
        <v>6</v>
      </c>
      <c r="O289" t="s">
        <v>34</v>
      </c>
      <c r="P289">
        <v>11</v>
      </c>
      <c r="Q289" t="s">
        <v>35</v>
      </c>
      <c r="R289">
        <v>13</v>
      </c>
      <c r="S289" t="s">
        <v>36</v>
      </c>
      <c r="T289">
        <v>6</v>
      </c>
      <c r="U289" t="s">
        <v>37</v>
      </c>
      <c r="V289">
        <v>24</v>
      </c>
      <c r="W289" t="s">
        <v>38</v>
      </c>
      <c r="X289">
        <v>22</v>
      </c>
      <c r="Y289" t="s">
        <v>39</v>
      </c>
      <c r="Z289">
        <v>25</v>
      </c>
      <c r="AA289" t="s">
        <v>40</v>
      </c>
      <c r="AB289">
        <v>16</v>
      </c>
      <c r="AC289" t="s">
        <v>41</v>
      </c>
      <c r="AD289">
        <v>18</v>
      </c>
      <c r="AE289" t="s">
        <v>42</v>
      </c>
      <c r="AF289">
        <v>5</v>
      </c>
      <c r="AG289" t="s">
        <v>43</v>
      </c>
      <c r="AH289">
        <v>11</v>
      </c>
      <c r="AI289" t="s">
        <v>44</v>
      </c>
      <c r="AJ289">
        <v>19</v>
      </c>
      <c r="AK289" t="s">
        <v>45</v>
      </c>
      <c r="AL289">
        <v>30</v>
      </c>
      <c r="AM289" t="s">
        <v>46</v>
      </c>
      <c r="AN289">
        <v>27</v>
      </c>
      <c r="AO289" t="s">
        <v>47</v>
      </c>
      <c r="AP289">
        <v>19</v>
      </c>
      <c r="AQ289" t="s">
        <v>48</v>
      </c>
      <c r="AT289">
        <v>20</v>
      </c>
      <c r="AU289" t="s">
        <v>50</v>
      </c>
      <c r="AV289">
        <v>3</v>
      </c>
      <c r="AW289" t="s">
        <v>51</v>
      </c>
      <c r="AX289">
        <v>8</v>
      </c>
      <c r="AY289" t="s">
        <v>52</v>
      </c>
      <c r="AZ289">
        <v>6</v>
      </c>
      <c r="BA289" t="s">
        <v>53</v>
      </c>
      <c r="BB289">
        <v>18</v>
      </c>
      <c r="BC289" t="s">
        <v>54</v>
      </c>
      <c r="BD289">
        <v>12</v>
      </c>
      <c r="BE289" t="s">
        <v>55</v>
      </c>
      <c r="BF289">
        <v>3</v>
      </c>
      <c r="BG289" t="s">
        <v>56</v>
      </c>
      <c r="BH289">
        <v>12</v>
      </c>
      <c r="BI289" t="s">
        <v>57</v>
      </c>
      <c r="BJ289">
        <v>3</v>
      </c>
      <c r="BK289" t="s">
        <v>58</v>
      </c>
      <c r="BL289">
        <v>14</v>
      </c>
      <c r="BM289" t="s">
        <v>59</v>
      </c>
      <c r="BN289">
        <v>21</v>
      </c>
      <c r="BO289" t="s">
        <v>60</v>
      </c>
      <c r="BP289">
        <v>6</v>
      </c>
      <c r="BQ289" t="s">
        <v>61</v>
      </c>
      <c r="BR289">
        <v>11</v>
      </c>
      <c r="BS289" t="s">
        <v>62</v>
      </c>
      <c r="BT289">
        <v>5</v>
      </c>
      <c r="BU289" t="s">
        <v>63</v>
      </c>
      <c r="BV289">
        <v>41</v>
      </c>
      <c r="BW289" t="s">
        <v>64</v>
      </c>
      <c r="BX289">
        <v>36</v>
      </c>
      <c r="BY289" t="s">
        <v>65</v>
      </c>
      <c r="BZ289">
        <v>41</v>
      </c>
      <c r="CA289" t="s">
        <v>66</v>
      </c>
      <c r="CB289">
        <v>32</v>
      </c>
      <c r="CC289" t="s">
        <v>67</v>
      </c>
      <c r="CD289">
        <v>39</v>
      </c>
      <c r="CE289" t="s">
        <v>68</v>
      </c>
      <c r="CF289">
        <v>58</v>
      </c>
      <c r="CG289" t="s">
        <v>69</v>
      </c>
      <c r="CH289">
        <v>55</v>
      </c>
      <c r="CI289" t="s">
        <v>70</v>
      </c>
      <c r="CJ289">
        <v>56</v>
      </c>
      <c r="CK289" t="s">
        <v>71</v>
      </c>
      <c r="CL289">
        <v>55</v>
      </c>
      <c r="CM289" t="s">
        <v>72</v>
      </c>
      <c r="CN289">
        <v>56</v>
      </c>
      <c r="CO289" t="s">
        <v>73</v>
      </c>
      <c r="CP289">
        <v>46</v>
      </c>
      <c r="CQ289" t="s">
        <v>74</v>
      </c>
      <c r="CR289">
        <v>63</v>
      </c>
      <c r="CS289" t="s">
        <v>75</v>
      </c>
      <c r="CT289">
        <v>48</v>
      </c>
      <c r="CU289" t="s">
        <v>76</v>
      </c>
      <c r="CV289">
        <v>53</v>
      </c>
      <c r="CW289" t="s">
        <v>77</v>
      </c>
      <c r="CX289">
        <v>44</v>
      </c>
      <c r="CY289" t="s">
        <v>78</v>
      </c>
      <c r="CZ289">
        <v>55</v>
      </c>
      <c r="DA289" t="s">
        <v>79</v>
      </c>
      <c r="DD289">
        <v>57</v>
      </c>
      <c r="DE289" t="s">
        <v>81</v>
      </c>
      <c r="DF289">
        <v>40</v>
      </c>
      <c r="DG289" t="s">
        <v>82</v>
      </c>
      <c r="DH289">
        <v>48</v>
      </c>
      <c r="DI289" t="s">
        <v>83</v>
      </c>
      <c r="DJ289">
        <v>35</v>
      </c>
      <c r="DK289" t="s">
        <v>84</v>
      </c>
      <c r="DL289">
        <v>59</v>
      </c>
      <c r="DM289" t="s">
        <v>85</v>
      </c>
      <c r="DN289">
        <v>51</v>
      </c>
      <c r="DO289" t="s">
        <v>86</v>
      </c>
      <c r="DP289">
        <v>61</v>
      </c>
      <c r="DQ289" t="s">
        <v>87</v>
      </c>
      <c r="DR289">
        <v>44</v>
      </c>
      <c r="DS289" t="s">
        <v>88</v>
      </c>
      <c r="DT289">
        <v>26</v>
      </c>
      <c r="DU289" t="s">
        <v>89</v>
      </c>
      <c r="DV289">
        <v>50</v>
      </c>
      <c r="DW289" t="s">
        <v>90</v>
      </c>
      <c r="DX289">
        <v>54</v>
      </c>
      <c r="DY289" t="s">
        <v>91</v>
      </c>
      <c r="DZ289">
        <v>36</v>
      </c>
      <c r="EA289" t="s">
        <v>92</v>
      </c>
      <c r="EB289">
        <v>39</v>
      </c>
      <c r="EC289" t="s">
        <v>93</v>
      </c>
      <c r="ED289">
        <v>61</v>
      </c>
      <c r="EE289" t="s">
        <v>94</v>
      </c>
      <c r="EF289">
        <v>44</v>
      </c>
      <c r="EG289" t="s">
        <v>95</v>
      </c>
      <c r="QY289">
        <f t="shared" si="106"/>
        <v>43</v>
      </c>
      <c r="QZ289">
        <f t="shared" si="107"/>
        <v>2016</v>
      </c>
      <c r="RA289" s="2">
        <f t="shared" si="108"/>
        <v>42659</v>
      </c>
      <c r="RB289" s="1">
        <f t="shared" si="102"/>
        <v>74</v>
      </c>
      <c r="RC289" s="1">
        <f t="shared" si="109"/>
        <v>52</v>
      </c>
      <c r="RD289" s="1">
        <f t="shared" si="110"/>
        <v>82</v>
      </c>
      <c r="RE289" s="1">
        <f t="shared" si="111"/>
        <v>77</v>
      </c>
      <c r="RF289" s="1">
        <f t="shared" si="112"/>
        <v>81</v>
      </c>
      <c r="RG289" s="23">
        <f t="shared" si="113"/>
        <v>71</v>
      </c>
      <c r="RH289" s="1">
        <f t="shared" si="114"/>
        <v>74</v>
      </c>
      <c r="RI289" s="1">
        <f t="shared" si="115"/>
        <v>51</v>
      </c>
      <c r="RJ289" s="1">
        <f t="shared" si="116"/>
        <v>67</v>
      </c>
      <c r="RK289" s="1">
        <f t="shared" si="117"/>
        <v>83</v>
      </c>
      <c r="RL289" s="1">
        <f t="shared" si="118"/>
        <v>74</v>
      </c>
      <c r="RM289" s="1">
        <f t="shared" si="119"/>
        <v>77</v>
      </c>
      <c r="RN289" s="1">
        <f t="shared" si="120"/>
        <v>41</v>
      </c>
      <c r="RO289" s="1">
        <f t="shared" si="121"/>
        <v>77</v>
      </c>
      <c r="RP289" s="1">
        <f t="shared" si="122"/>
        <v>63</v>
      </c>
      <c r="RQ289" s="1">
        <f t="shared" si="123"/>
        <v>64</v>
      </c>
      <c r="RR289" s="1">
        <f t="shared" si="124"/>
        <v>75</v>
      </c>
      <c r="RS289" s="1">
        <f t="shared" si="103"/>
        <v>71</v>
      </c>
      <c r="RT289" s="1">
        <f t="shared" si="125"/>
        <v>85</v>
      </c>
    </row>
    <row r="290" spans="1:488" x14ac:dyDescent="0.25">
      <c r="A290">
        <f t="shared" si="104"/>
        <v>42</v>
      </c>
      <c r="B290">
        <f t="shared" si="105"/>
        <v>2016</v>
      </c>
      <c r="C290" s="2">
        <v>42652</v>
      </c>
      <c r="D290">
        <v>20</v>
      </c>
      <c r="E290" t="s">
        <v>29</v>
      </c>
      <c r="F290">
        <v>54</v>
      </c>
      <c r="G290" t="s">
        <v>30</v>
      </c>
      <c r="H290">
        <v>19</v>
      </c>
      <c r="I290" t="s">
        <v>31</v>
      </c>
      <c r="J290">
        <v>5</v>
      </c>
      <c r="K290" t="s">
        <v>32</v>
      </c>
      <c r="L290">
        <v>2</v>
      </c>
      <c r="M290" t="s">
        <v>33</v>
      </c>
      <c r="N290">
        <v>8</v>
      </c>
      <c r="O290" t="s">
        <v>34</v>
      </c>
      <c r="P290">
        <v>11</v>
      </c>
      <c r="Q290" t="s">
        <v>35</v>
      </c>
      <c r="R290">
        <v>15</v>
      </c>
      <c r="S290" t="s">
        <v>36</v>
      </c>
      <c r="T290">
        <v>6</v>
      </c>
      <c r="U290" t="s">
        <v>37</v>
      </c>
      <c r="V290">
        <v>24</v>
      </c>
      <c r="W290" t="s">
        <v>38</v>
      </c>
      <c r="X290">
        <v>22</v>
      </c>
      <c r="Y290" t="s">
        <v>39</v>
      </c>
      <c r="Z290">
        <v>25</v>
      </c>
      <c r="AA290" t="s">
        <v>40</v>
      </c>
      <c r="AB290">
        <v>16</v>
      </c>
      <c r="AC290" t="s">
        <v>41</v>
      </c>
      <c r="AD290">
        <v>16</v>
      </c>
      <c r="AE290" t="s">
        <v>42</v>
      </c>
      <c r="AF290">
        <v>5</v>
      </c>
      <c r="AG290" t="s">
        <v>43</v>
      </c>
      <c r="AH290">
        <v>11</v>
      </c>
      <c r="AI290" t="s">
        <v>44</v>
      </c>
      <c r="AJ290">
        <v>17</v>
      </c>
      <c r="AK290" t="s">
        <v>45</v>
      </c>
      <c r="AL290">
        <v>30</v>
      </c>
      <c r="AM290" t="s">
        <v>46</v>
      </c>
      <c r="AN290">
        <v>27</v>
      </c>
      <c r="AO290" t="s">
        <v>47</v>
      </c>
      <c r="AP290">
        <v>19</v>
      </c>
      <c r="AQ290" t="s">
        <v>48</v>
      </c>
      <c r="AT290">
        <v>19</v>
      </c>
      <c r="AU290" t="s">
        <v>50</v>
      </c>
      <c r="AV290">
        <v>4</v>
      </c>
      <c r="AW290" t="s">
        <v>51</v>
      </c>
      <c r="AX290">
        <v>8</v>
      </c>
      <c r="AY290" t="s">
        <v>52</v>
      </c>
      <c r="AZ290">
        <v>12</v>
      </c>
      <c r="BA290" t="s">
        <v>53</v>
      </c>
      <c r="BB290">
        <v>18</v>
      </c>
      <c r="BC290" t="s">
        <v>54</v>
      </c>
      <c r="BD290">
        <v>10</v>
      </c>
      <c r="BE290" t="s">
        <v>55</v>
      </c>
      <c r="BF290">
        <v>3</v>
      </c>
      <c r="BG290" t="s">
        <v>56</v>
      </c>
      <c r="BH290">
        <v>13</v>
      </c>
      <c r="BI290" t="s">
        <v>57</v>
      </c>
      <c r="BJ290">
        <v>3</v>
      </c>
      <c r="BK290" t="s">
        <v>58</v>
      </c>
      <c r="BL290">
        <v>14</v>
      </c>
      <c r="BM290" t="s">
        <v>59</v>
      </c>
      <c r="BN290">
        <v>22</v>
      </c>
      <c r="BO290" t="s">
        <v>60</v>
      </c>
      <c r="BP290">
        <v>7</v>
      </c>
      <c r="BQ290" t="s">
        <v>61</v>
      </c>
      <c r="BR290">
        <v>11</v>
      </c>
      <c r="BS290" t="s">
        <v>62</v>
      </c>
      <c r="BT290">
        <v>5</v>
      </c>
      <c r="BU290" t="s">
        <v>63</v>
      </c>
      <c r="BV290">
        <v>39</v>
      </c>
      <c r="BW290" t="s">
        <v>64</v>
      </c>
      <c r="BX290">
        <v>39</v>
      </c>
      <c r="BY290" t="s">
        <v>65</v>
      </c>
      <c r="BZ290">
        <v>41</v>
      </c>
      <c r="CA290" t="s">
        <v>66</v>
      </c>
      <c r="CB290">
        <v>32</v>
      </c>
      <c r="CC290" t="s">
        <v>67</v>
      </c>
      <c r="CD290">
        <v>39</v>
      </c>
      <c r="CE290" t="s">
        <v>68</v>
      </c>
      <c r="CF290">
        <v>58</v>
      </c>
      <c r="CG290" t="s">
        <v>69</v>
      </c>
      <c r="CH290">
        <v>56</v>
      </c>
      <c r="CI290" t="s">
        <v>70</v>
      </c>
      <c r="CJ290">
        <v>56</v>
      </c>
      <c r="CK290" t="s">
        <v>71</v>
      </c>
      <c r="CL290">
        <v>55</v>
      </c>
      <c r="CM290" t="s">
        <v>72</v>
      </c>
      <c r="CN290">
        <v>57</v>
      </c>
      <c r="CO290" t="s">
        <v>73</v>
      </c>
      <c r="CP290">
        <v>46</v>
      </c>
      <c r="CQ290" t="s">
        <v>74</v>
      </c>
      <c r="CR290">
        <v>63</v>
      </c>
      <c r="CS290" t="s">
        <v>75</v>
      </c>
      <c r="CT290">
        <v>53</v>
      </c>
      <c r="CU290" t="s">
        <v>76</v>
      </c>
      <c r="CV290">
        <v>53</v>
      </c>
      <c r="CW290" t="s">
        <v>77</v>
      </c>
      <c r="CX290">
        <v>44</v>
      </c>
      <c r="CY290" t="s">
        <v>78</v>
      </c>
      <c r="CZ290">
        <v>56</v>
      </c>
      <c r="DA290" t="s">
        <v>79</v>
      </c>
      <c r="DD290">
        <v>59</v>
      </c>
      <c r="DE290" t="s">
        <v>81</v>
      </c>
      <c r="DF290">
        <v>44</v>
      </c>
      <c r="DG290" t="s">
        <v>82</v>
      </c>
      <c r="DH290">
        <v>48</v>
      </c>
      <c r="DI290" t="s">
        <v>83</v>
      </c>
      <c r="DJ290">
        <v>45</v>
      </c>
      <c r="DK290" t="s">
        <v>84</v>
      </c>
      <c r="DL290">
        <v>59</v>
      </c>
      <c r="DM290" t="s">
        <v>85</v>
      </c>
      <c r="DN290">
        <v>48</v>
      </c>
      <c r="DO290" t="s">
        <v>86</v>
      </c>
      <c r="DP290">
        <v>61</v>
      </c>
      <c r="DQ290" t="s">
        <v>87</v>
      </c>
      <c r="DR290">
        <v>44</v>
      </c>
      <c r="DS290" t="s">
        <v>88</v>
      </c>
      <c r="DT290">
        <v>30</v>
      </c>
      <c r="DU290" t="s">
        <v>89</v>
      </c>
      <c r="DV290">
        <v>50</v>
      </c>
      <c r="DW290" t="s">
        <v>90</v>
      </c>
      <c r="DX290">
        <v>55</v>
      </c>
      <c r="DY290" t="s">
        <v>91</v>
      </c>
      <c r="DZ290">
        <v>36</v>
      </c>
      <c r="EA290" t="s">
        <v>92</v>
      </c>
      <c r="EB290">
        <v>40</v>
      </c>
      <c r="EC290" t="s">
        <v>93</v>
      </c>
      <c r="ED290">
        <v>60</v>
      </c>
      <c r="EE290" t="s">
        <v>94</v>
      </c>
      <c r="EF290">
        <v>45</v>
      </c>
      <c r="EG290" t="s">
        <v>95</v>
      </c>
      <c r="QY290">
        <f t="shared" si="106"/>
        <v>42</v>
      </c>
      <c r="QZ290">
        <f t="shared" si="107"/>
        <v>2016</v>
      </c>
      <c r="RA290" s="2">
        <f t="shared" si="108"/>
        <v>42652</v>
      </c>
      <c r="RB290" s="1">
        <f t="shared" si="102"/>
        <v>74</v>
      </c>
      <c r="RC290" s="1">
        <f t="shared" si="109"/>
        <v>52</v>
      </c>
      <c r="RD290" s="1">
        <f t="shared" si="110"/>
        <v>82</v>
      </c>
      <c r="RE290" s="1">
        <f t="shared" si="111"/>
        <v>78</v>
      </c>
      <c r="RF290" s="1">
        <f t="shared" si="112"/>
        <v>81</v>
      </c>
      <c r="RG290" s="23">
        <f t="shared" si="113"/>
        <v>71</v>
      </c>
      <c r="RH290" s="1">
        <f t="shared" si="114"/>
        <v>73</v>
      </c>
      <c r="RI290" s="1">
        <f t="shared" si="115"/>
        <v>51</v>
      </c>
      <c r="RJ290" s="1">
        <f t="shared" si="116"/>
        <v>70</v>
      </c>
      <c r="RK290" s="1">
        <f t="shared" si="117"/>
        <v>83</v>
      </c>
      <c r="RL290" s="1">
        <f t="shared" si="118"/>
        <v>75</v>
      </c>
      <c r="RM290" s="1">
        <f t="shared" si="119"/>
        <v>78</v>
      </c>
      <c r="RN290" s="1">
        <f t="shared" si="120"/>
        <v>57</v>
      </c>
      <c r="RO290" s="1">
        <f t="shared" si="121"/>
        <v>77</v>
      </c>
      <c r="RP290" s="1">
        <f t="shared" si="122"/>
        <v>58</v>
      </c>
      <c r="RQ290" s="1">
        <f t="shared" si="123"/>
        <v>64</v>
      </c>
      <c r="RR290" s="1">
        <f t="shared" si="124"/>
        <v>77</v>
      </c>
      <c r="RS290" s="1">
        <f t="shared" si="103"/>
        <v>71</v>
      </c>
      <c r="RT290" s="1">
        <f t="shared" si="125"/>
        <v>84</v>
      </c>
    </row>
    <row r="291" spans="1:488" x14ac:dyDescent="0.25">
      <c r="A291">
        <f t="shared" si="104"/>
        <v>41</v>
      </c>
      <c r="B291">
        <f t="shared" si="105"/>
        <v>2016</v>
      </c>
      <c r="C291" s="2">
        <v>42645</v>
      </c>
      <c r="D291">
        <v>20</v>
      </c>
      <c r="E291" t="s">
        <v>29</v>
      </c>
      <c r="F291">
        <v>54</v>
      </c>
      <c r="G291" t="s">
        <v>30</v>
      </c>
      <c r="H291">
        <v>19</v>
      </c>
      <c r="I291" t="s">
        <v>31</v>
      </c>
      <c r="J291">
        <v>5</v>
      </c>
      <c r="K291" t="s">
        <v>32</v>
      </c>
      <c r="L291">
        <v>2</v>
      </c>
      <c r="M291" t="s">
        <v>33</v>
      </c>
      <c r="N291">
        <v>8</v>
      </c>
      <c r="O291" t="s">
        <v>34</v>
      </c>
      <c r="P291">
        <v>14</v>
      </c>
      <c r="Q291" t="s">
        <v>35</v>
      </c>
      <c r="R291">
        <v>15</v>
      </c>
      <c r="S291" t="s">
        <v>36</v>
      </c>
      <c r="T291">
        <v>6</v>
      </c>
      <c r="U291" t="s">
        <v>37</v>
      </c>
      <c r="V291">
        <v>24</v>
      </c>
      <c r="W291" t="s">
        <v>38</v>
      </c>
      <c r="X291">
        <v>21</v>
      </c>
      <c r="Y291" t="s">
        <v>39</v>
      </c>
      <c r="Z291">
        <v>24</v>
      </c>
      <c r="AA291" t="s">
        <v>40</v>
      </c>
      <c r="AB291">
        <v>16</v>
      </c>
      <c r="AC291" t="s">
        <v>41</v>
      </c>
      <c r="AD291">
        <v>19</v>
      </c>
      <c r="AE291" t="s">
        <v>42</v>
      </c>
      <c r="AF291">
        <v>5</v>
      </c>
      <c r="AG291" t="s">
        <v>43</v>
      </c>
      <c r="AH291">
        <v>11</v>
      </c>
      <c r="AI291" t="s">
        <v>44</v>
      </c>
      <c r="AJ291">
        <v>15</v>
      </c>
      <c r="AK291" t="s">
        <v>45</v>
      </c>
      <c r="AL291">
        <v>28</v>
      </c>
      <c r="AM291" t="s">
        <v>46</v>
      </c>
      <c r="AN291">
        <v>27</v>
      </c>
      <c r="AO291" t="s">
        <v>47</v>
      </c>
      <c r="AP291">
        <v>19</v>
      </c>
      <c r="AQ291" t="s">
        <v>48</v>
      </c>
      <c r="AT291">
        <v>18</v>
      </c>
      <c r="AU291" t="s">
        <v>50</v>
      </c>
      <c r="AV291">
        <v>4</v>
      </c>
      <c r="AW291" t="s">
        <v>51</v>
      </c>
      <c r="AX291">
        <v>8</v>
      </c>
      <c r="AY291" t="s">
        <v>52</v>
      </c>
      <c r="AZ291">
        <v>12</v>
      </c>
      <c r="BA291" t="s">
        <v>53</v>
      </c>
      <c r="BB291">
        <v>17</v>
      </c>
      <c r="BC291" t="s">
        <v>54</v>
      </c>
      <c r="BD291">
        <v>10</v>
      </c>
      <c r="BE291" t="s">
        <v>55</v>
      </c>
      <c r="BF291">
        <v>3</v>
      </c>
      <c r="BG291" t="s">
        <v>56</v>
      </c>
      <c r="BH291">
        <v>13</v>
      </c>
      <c r="BI291" t="s">
        <v>57</v>
      </c>
      <c r="BJ291">
        <v>17</v>
      </c>
      <c r="BK291" t="s">
        <v>58</v>
      </c>
      <c r="BL291">
        <v>11</v>
      </c>
      <c r="BM291" t="s">
        <v>59</v>
      </c>
      <c r="BN291">
        <v>23</v>
      </c>
      <c r="BO291" t="s">
        <v>60</v>
      </c>
      <c r="BP291">
        <v>7</v>
      </c>
      <c r="BQ291" t="s">
        <v>61</v>
      </c>
      <c r="BR291">
        <v>11</v>
      </c>
      <c r="BS291" t="s">
        <v>62</v>
      </c>
      <c r="BT291">
        <v>5</v>
      </c>
      <c r="BU291" t="s">
        <v>63</v>
      </c>
      <c r="BV291">
        <v>38</v>
      </c>
      <c r="BW291" t="s">
        <v>64</v>
      </c>
      <c r="BX291">
        <v>40</v>
      </c>
      <c r="BY291" t="s">
        <v>65</v>
      </c>
      <c r="BZ291">
        <v>43</v>
      </c>
      <c r="CA291" t="s">
        <v>66</v>
      </c>
      <c r="CB291">
        <v>32</v>
      </c>
      <c r="CC291" t="s">
        <v>67</v>
      </c>
      <c r="CD291">
        <v>40</v>
      </c>
      <c r="CE291" t="s">
        <v>68</v>
      </c>
      <c r="CF291">
        <v>56</v>
      </c>
      <c r="CG291" t="s">
        <v>69</v>
      </c>
      <c r="CH291">
        <v>55</v>
      </c>
      <c r="CI291" t="s">
        <v>70</v>
      </c>
      <c r="CJ291">
        <v>57</v>
      </c>
      <c r="CK291" t="s">
        <v>71</v>
      </c>
      <c r="CL291">
        <v>55</v>
      </c>
      <c r="CM291" t="s">
        <v>72</v>
      </c>
      <c r="CN291">
        <v>56</v>
      </c>
      <c r="CO291" t="s">
        <v>73</v>
      </c>
      <c r="CP291">
        <v>46</v>
      </c>
      <c r="CQ291" t="s">
        <v>74</v>
      </c>
      <c r="CR291">
        <v>63</v>
      </c>
      <c r="CS291" t="s">
        <v>75</v>
      </c>
      <c r="CT291">
        <v>54</v>
      </c>
      <c r="CU291" t="s">
        <v>76</v>
      </c>
      <c r="CV291">
        <v>54</v>
      </c>
      <c r="CW291" t="s">
        <v>77</v>
      </c>
      <c r="CX291">
        <v>44</v>
      </c>
      <c r="CY291" t="s">
        <v>78</v>
      </c>
      <c r="CZ291">
        <v>56</v>
      </c>
      <c r="DA291" t="s">
        <v>79</v>
      </c>
      <c r="DD291">
        <v>60</v>
      </c>
      <c r="DE291" t="s">
        <v>81</v>
      </c>
      <c r="DF291">
        <v>44</v>
      </c>
      <c r="DG291" t="s">
        <v>82</v>
      </c>
      <c r="DH291">
        <v>48</v>
      </c>
      <c r="DI291" t="s">
        <v>83</v>
      </c>
      <c r="DJ291">
        <v>48</v>
      </c>
      <c r="DK291" t="s">
        <v>84</v>
      </c>
      <c r="DL291">
        <v>59</v>
      </c>
      <c r="DM291" t="s">
        <v>85</v>
      </c>
      <c r="DN291">
        <v>47</v>
      </c>
      <c r="DO291" t="s">
        <v>86</v>
      </c>
      <c r="DP291">
        <v>61</v>
      </c>
      <c r="DQ291" t="s">
        <v>87</v>
      </c>
      <c r="DR291">
        <v>44</v>
      </c>
      <c r="DS291" t="s">
        <v>88</v>
      </c>
      <c r="DT291">
        <v>61</v>
      </c>
      <c r="DU291" t="s">
        <v>89</v>
      </c>
      <c r="DV291">
        <v>51</v>
      </c>
      <c r="DW291" t="s">
        <v>90</v>
      </c>
      <c r="DX291">
        <v>55</v>
      </c>
      <c r="DY291" t="s">
        <v>91</v>
      </c>
      <c r="DZ291">
        <v>36</v>
      </c>
      <c r="EA291" t="s">
        <v>92</v>
      </c>
      <c r="EB291">
        <v>39</v>
      </c>
      <c r="EC291" t="s">
        <v>93</v>
      </c>
      <c r="ED291">
        <v>56</v>
      </c>
      <c r="EE291" t="s">
        <v>94</v>
      </c>
      <c r="EF291">
        <v>46</v>
      </c>
      <c r="EG291" t="s">
        <v>95</v>
      </c>
      <c r="QY291">
        <f t="shared" si="106"/>
        <v>41</v>
      </c>
      <c r="QZ291">
        <f t="shared" si="107"/>
        <v>2016</v>
      </c>
      <c r="RA291" s="2">
        <f t="shared" si="108"/>
        <v>42645</v>
      </c>
      <c r="RB291" s="1">
        <f t="shared" si="102"/>
        <v>74</v>
      </c>
      <c r="RC291" s="1">
        <f t="shared" si="109"/>
        <v>57</v>
      </c>
      <c r="RD291" s="1">
        <f t="shared" si="110"/>
        <v>80</v>
      </c>
      <c r="RE291" s="1">
        <f t="shared" si="111"/>
        <v>76</v>
      </c>
      <c r="RF291" s="1">
        <f t="shared" si="112"/>
        <v>81</v>
      </c>
      <c r="RG291" s="23">
        <f t="shared" si="113"/>
        <v>71</v>
      </c>
      <c r="RH291" s="1">
        <f t="shared" si="114"/>
        <v>75</v>
      </c>
      <c r="RI291" s="1">
        <f t="shared" si="115"/>
        <v>51</v>
      </c>
      <c r="RJ291" s="1">
        <f t="shared" si="116"/>
        <v>69</v>
      </c>
      <c r="RK291" s="1">
        <f t="shared" si="117"/>
        <v>82</v>
      </c>
      <c r="RL291" s="1">
        <f t="shared" si="118"/>
        <v>75</v>
      </c>
      <c r="RM291" s="1">
        <f t="shared" si="119"/>
        <v>78</v>
      </c>
      <c r="RN291" s="1">
        <f t="shared" si="120"/>
        <v>60</v>
      </c>
      <c r="RO291" s="1">
        <f t="shared" si="121"/>
        <v>76</v>
      </c>
      <c r="RP291" s="1">
        <f t="shared" si="122"/>
        <v>57</v>
      </c>
      <c r="RQ291" s="1">
        <f t="shared" si="123"/>
        <v>62</v>
      </c>
      <c r="RR291" s="1">
        <f t="shared" si="124"/>
        <v>78</v>
      </c>
      <c r="RS291" s="1">
        <f t="shared" si="103"/>
        <v>71</v>
      </c>
      <c r="RT291" s="1">
        <f t="shared" si="125"/>
        <v>84</v>
      </c>
    </row>
    <row r="292" spans="1:488" x14ac:dyDescent="0.25">
      <c r="A292">
        <f t="shared" si="104"/>
        <v>40</v>
      </c>
      <c r="B292">
        <f t="shared" si="105"/>
        <v>2016</v>
      </c>
      <c r="C292" s="2">
        <v>42638</v>
      </c>
      <c r="D292">
        <v>19</v>
      </c>
      <c r="E292" t="s">
        <v>29</v>
      </c>
      <c r="F292">
        <v>54</v>
      </c>
      <c r="G292" t="s">
        <v>30</v>
      </c>
      <c r="H292">
        <v>20</v>
      </c>
      <c r="I292" t="s">
        <v>31</v>
      </c>
      <c r="J292">
        <v>5</v>
      </c>
      <c r="K292" t="s">
        <v>32</v>
      </c>
      <c r="L292">
        <v>2</v>
      </c>
      <c r="M292" t="s">
        <v>33</v>
      </c>
      <c r="N292">
        <v>9</v>
      </c>
      <c r="O292" t="s">
        <v>34</v>
      </c>
      <c r="P292">
        <v>16</v>
      </c>
      <c r="Q292" t="s">
        <v>35</v>
      </c>
      <c r="R292">
        <v>15</v>
      </c>
      <c r="S292" t="s">
        <v>36</v>
      </c>
      <c r="T292">
        <v>7</v>
      </c>
      <c r="U292" t="s">
        <v>37</v>
      </c>
      <c r="V292">
        <v>23</v>
      </c>
      <c r="W292" t="s">
        <v>38</v>
      </c>
      <c r="X292">
        <v>21</v>
      </c>
      <c r="Y292" t="s">
        <v>39</v>
      </c>
      <c r="Z292">
        <v>23</v>
      </c>
      <c r="AA292" t="s">
        <v>40</v>
      </c>
      <c r="AB292">
        <v>15</v>
      </c>
      <c r="AC292" t="s">
        <v>41</v>
      </c>
      <c r="AD292">
        <v>17</v>
      </c>
      <c r="AE292" t="s">
        <v>42</v>
      </c>
      <c r="AF292">
        <v>5</v>
      </c>
      <c r="AG292" t="s">
        <v>43</v>
      </c>
      <c r="AH292">
        <v>13</v>
      </c>
      <c r="AI292" t="s">
        <v>44</v>
      </c>
      <c r="AJ292">
        <v>15</v>
      </c>
      <c r="AK292" t="s">
        <v>45</v>
      </c>
      <c r="AL292">
        <v>25</v>
      </c>
      <c r="AM292" t="s">
        <v>46</v>
      </c>
      <c r="AN292">
        <v>27</v>
      </c>
      <c r="AO292" t="s">
        <v>47</v>
      </c>
      <c r="AP292">
        <v>19</v>
      </c>
      <c r="AQ292" t="s">
        <v>48</v>
      </c>
      <c r="AT292">
        <v>18</v>
      </c>
      <c r="AU292" t="s">
        <v>50</v>
      </c>
      <c r="AV292">
        <v>4</v>
      </c>
      <c r="AW292" t="s">
        <v>51</v>
      </c>
      <c r="AX292">
        <v>9</v>
      </c>
      <c r="AY292" t="s">
        <v>52</v>
      </c>
      <c r="AZ292">
        <v>14</v>
      </c>
      <c r="BA292" t="s">
        <v>53</v>
      </c>
      <c r="BB292">
        <v>14</v>
      </c>
      <c r="BC292" t="s">
        <v>54</v>
      </c>
      <c r="BD292">
        <v>9</v>
      </c>
      <c r="BE292" t="s">
        <v>55</v>
      </c>
      <c r="BF292">
        <v>3</v>
      </c>
      <c r="BG292" t="s">
        <v>56</v>
      </c>
      <c r="BH292">
        <v>12</v>
      </c>
      <c r="BI292" t="s">
        <v>57</v>
      </c>
      <c r="BJ292">
        <v>17</v>
      </c>
      <c r="BK292" t="s">
        <v>58</v>
      </c>
      <c r="BL292">
        <v>11</v>
      </c>
      <c r="BM292" t="s">
        <v>59</v>
      </c>
      <c r="BN292">
        <v>23</v>
      </c>
      <c r="BO292" t="s">
        <v>60</v>
      </c>
      <c r="BP292">
        <v>6</v>
      </c>
      <c r="BQ292" t="s">
        <v>61</v>
      </c>
      <c r="BR292">
        <v>10</v>
      </c>
      <c r="BS292" t="s">
        <v>62</v>
      </c>
      <c r="BT292">
        <v>3</v>
      </c>
      <c r="BU292" t="s">
        <v>63</v>
      </c>
      <c r="BV292">
        <v>38</v>
      </c>
      <c r="BW292" t="s">
        <v>64</v>
      </c>
      <c r="BX292">
        <v>41</v>
      </c>
      <c r="BY292" t="s">
        <v>65</v>
      </c>
      <c r="BZ292">
        <v>44</v>
      </c>
      <c r="CA292" t="s">
        <v>66</v>
      </c>
      <c r="CB292">
        <v>30</v>
      </c>
      <c r="CC292" t="s">
        <v>67</v>
      </c>
      <c r="CD292">
        <v>40</v>
      </c>
      <c r="CE292" t="s">
        <v>68</v>
      </c>
      <c r="CF292">
        <v>57</v>
      </c>
      <c r="CG292" t="s">
        <v>69</v>
      </c>
      <c r="CH292">
        <v>54</v>
      </c>
      <c r="CI292" t="s">
        <v>70</v>
      </c>
      <c r="CJ292">
        <v>58</v>
      </c>
      <c r="CK292" t="s">
        <v>71</v>
      </c>
      <c r="CL292">
        <v>56</v>
      </c>
      <c r="CM292" t="s">
        <v>72</v>
      </c>
      <c r="CN292">
        <v>57</v>
      </c>
      <c r="CO292" t="s">
        <v>73</v>
      </c>
      <c r="CP292">
        <v>46</v>
      </c>
      <c r="CQ292" t="s">
        <v>74</v>
      </c>
      <c r="CR292">
        <v>61</v>
      </c>
      <c r="CS292" t="s">
        <v>75</v>
      </c>
      <c r="CT292">
        <v>53</v>
      </c>
      <c r="CU292" t="s">
        <v>76</v>
      </c>
      <c r="CV292">
        <v>54</v>
      </c>
      <c r="CW292" t="s">
        <v>77</v>
      </c>
      <c r="CX292">
        <v>45</v>
      </c>
      <c r="CY292" t="s">
        <v>78</v>
      </c>
      <c r="CZ292">
        <v>57</v>
      </c>
      <c r="DA292" t="s">
        <v>79</v>
      </c>
      <c r="DD292">
        <v>59</v>
      </c>
      <c r="DE292" t="s">
        <v>81</v>
      </c>
      <c r="DF292">
        <v>44</v>
      </c>
      <c r="DG292" t="s">
        <v>82</v>
      </c>
      <c r="DH292">
        <v>47</v>
      </c>
      <c r="DI292" t="s">
        <v>83</v>
      </c>
      <c r="DJ292">
        <v>48</v>
      </c>
      <c r="DK292" t="s">
        <v>84</v>
      </c>
      <c r="DL292">
        <v>60</v>
      </c>
      <c r="DM292" t="s">
        <v>85</v>
      </c>
      <c r="DN292">
        <v>47</v>
      </c>
      <c r="DO292" t="s">
        <v>86</v>
      </c>
      <c r="DP292">
        <v>62</v>
      </c>
      <c r="DQ292" t="s">
        <v>87</v>
      </c>
      <c r="DR292">
        <v>43</v>
      </c>
      <c r="DS292" t="s">
        <v>88</v>
      </c>
      <c r="DT292">
        <v>62</v>
      </c>
      <c r="DU292" t="s">
        <v>89</v>
      </c>
      <c r="DV292">
        <v>50</v>
      </c>
      <c r="DW292" t="s">
        <v>90</v>
      </c>
      <c r="DX292">
        <v>55</v>
      </c>
      <c r="DY292" t="s">
        <v>91</v>
      </c>
      <c r="DZ292">
        <v>36</v>
      </c>
      <c r="EA292" t="s">
        <v>92</v>
      </c>
      <c r="EB292">
        <v>39</v>
      </c>
      <c r="EC292" t="s">
        <v>93</v>
      </c>
      <c r="ED292">
        <v>57</v>
      </c>
      <c r="EE292" t="s">
        <v>94</v>
      </c>
      <c r="EF292">
        <v>46</v>
      </c>
      <c r="EG292" t="s">
        <v>95</v>
      </c>
      <c r="QY292">
        <f t="shared" si="106"/>
        <v>40</v>
      </c>
      <c r="QZ292">
        <f t="shared" si="107"/>
        <v>2016</v>
      </c>
      <c r="RA292" s="2">
        <f t="shared" si="108"/>
        <v>42638</v>
      </c>
      <c r="RB292" s="1">
        <f t="shared" si="102"/>
        <v>73</v>
      </c>
      <c r="RC292" s="1">
        <f t="shared" si="109"/>
        <v>60</v>
      </c>
      <c r="RD292" s="1">
        <f t="shared" si="110"/>
        <v>80</v>
      </c>
      <c r="RE292" s="1">
        <f t="shared" si="111"/>
        <v>75</v>
      </c>
      <c r="RF292" s="1">
        <f t="shared" si="112"/>
        <v>81</v>
      </c>
      <c r="RG292" s="23">
        <f t="shared" si="113"/>
        <v>71</v>
      </c>
      <c r="RH292" s="1">
        <f t="shared" si="114"/>
        <v>74</v>
      </c>
      <c r="RI292" s="1">
        <f t="shared" si="115"/>
        <v>51</v>
      </c>
      <c r="RJ292" s="1">
        <f t="shared" si="116"/>
        <v>68</v>
      </c>
      <c r="RK292" s="1">
        <f t="shared" si="117"/>
        <v>79</v>
      </c>
      <c r="RL292" s="1">
        <f t="shared" si="118"/>
        <v>76</v>
      </c>
      <c r="RM292" s="1">
        <f t="shared" si="119"/>
        <v>77</v>
      </c>
      <c r="RN292" s="1">
        <f t="shared" si="120"/>
        <v>62</v>
      </c>
      <c r="RO292" s="1">
        <f t="shared" si="121"/>
        <v>74</v>
      </c>
      <c r="RP292" s="1">
        <f t="shared" si="122"/>
        <v>56</v>
      </c>
      <c r="RQ292" s="1">
        <f t="shared" si="123"/>
        <v>61</v>
      </c>
      <c r="RR292" s="1">
        <f t="shared" si="124"/>
        <v>78</v>
      </c>
      <c r="RS292" s="1">
        <f t="shared" si="103"/>
        <v>72</v>
      </c>
      <c r="RT292" s="1">
        <f t="shared" si="125"/>
        <v>84</v>
      </c>
    </row>
    <row r="293" spans="1:488" x14ac:dyDescent="0.25">
      <c r="A293">
        <f t="shared" si="104"/>
        <v>39</v>
      </c>
      <c r="B293">
        <f t="shared" si="105"/>
        <v>2016</v>
      </c>
      <c r="C293" s="2">
        <v>42631</v>
      </c>
      <c r="D293">
        <v>19</v>
      </c>
      <c r="E293" t="s">
        <v>29</v>
      </c>
      <c r="F293">
        <v>54</v>
      </c>
      <c r="G293" t="s">
        <v>30</v>
      </c>
      <c r="H293">
        <v>20</v>
      </c>
      <c r="I293" t="s">
        <v>31</v>
      </c>
      <c r="J293">
        <v>5</v>
      </c>
      <c r="K293" t="s">
        <v>32</v>
      </c>
      <c r="L293">
        <v>2</v>
      </c>
      <c r="M293" t="s">
        <v>33</v>
      </c>
      <c r="N293">
        <v>10</v>
      </c>
      <c r="O293" t="s">
        <v>34</v>
      </c>
      <c r="P293">
        <v>16</v>
      </c>
      <c r="Q293" t="s">
        <v>35</v>
      </c>
      <c r="R293">
        <v>15</v>
      </c>
      <c r="S293" t="s">
        <v>36</v>
      </c>
      <c r="T293">
        <v>7</v>
      </c>
      <c r="U293" t="s">
        <v>37</v>
      </c>
      <c r="V293">
        <v>21</v>
      </c>
      <c r="W293" t="s">
        <v>38</v>
      </c>
      <c r="X293">
        <v>20</v>
      </c>
      <c r="Y293" t="s">
        <v>39</v>
      </c>
      <c r="Z293">
        <v>24</v>
      </c>
      <c r="AA293" t="s">
        <v>40</v>
      </c>
      <c r="AB293">
        <v>15</v>
      </c>
      <c r="AC293" t="s">
        <v>41</v>
      </c>
      <c r="AD293">
        <v>19</v>
      </c>
      <c r="AE293" t="s">
        <v>42</v>
      </c>
      <c r="AF293">
        <v>5</v>
      </c>
      <c r="AG293" t="s">
        <v>43</v>
      </c>
      <c r="AH293">
        <v>13</v>
      </c>
      <c r="AI293" t="s">
        <v>44</v>
      </c>
      <c r="AJ293">
        <v>15</v>
      </c>
      <c r="AK293" t="s">
        <v>45</v>
      </c>
      <c r="AL293">
        <v>24</v>
      </c>
      <c r="AM293" t="s">
        <v>46</v>
      </c>
      <c r="AN293">
        <v>26</v>
      </c>
      <c r="AO293" t="s">
        <v>47</v>
      </c>
      <c r="AP293">
        <v>19</v>
      </c>
      <c r="AQ293" t="s">
        <v>48</v>
      </c>
      <c r="AT293">
        <v>17</v>
      </c>
      <c r="AU293" t="s">
        <v>50</v>
      </c>
      <c r="AV293">
        <v>4</v>
      </c>
      <c r="AW293" t="s">
        <v>51</v>
      </c>
      <c r="AX293">
        <v>10</v>
      </c>
      <c r="AY293" t="s">
        <v>52</v>
      </c>
      <c r="AZ293">
        <v>14</v>
      </c>
      <c r="BA293" t="s">
        <v>53</v>
      </c>
      <c r="BB293">
        <v>13</v>
      </c>
      <c r="BC293" t="s">
        <v>54</v>
      </c>
      <c r="BD293">
        <v>9</v>
      </c>
      <c r="BE293" t="s">
        <v>55</v>
      </c>
      <c r="BF293">
        <v>4</v>
      </c>
      <c r="BG293" t="s">
        <v>56</v>
      </c>
      <c r="BH293">
        <v>12</v>
      </c>
      <c r="BI293" t="s">
        <v>57</v>
      </c>
      <c r="BJ293">
        <v>18</v>
      </c>
      <c r="BK293" t="s">
        <v>58</v>
      </c>
      <c r="BL293">
        <v>10</v>
      </c>
      <c r="BM293" t="s">
        <v>59</v>
      </c>
      <c r="BN293">
        <v>22</v>
      </c>
      <c r="BO293" t="s">
        <v>60</v>
      </c>
      <c r="BP293">
        <v>6</v>
      </c>
      <c r="BQ293" t="s">
        <v>61</v>
      </c>
      <c r="BR293">
        <v>11</v>
      </c>
      <c r="BS293" t="s">
        <v>62</v>
      </c>
      <c r="BT293">
        <v>5</v>
      </c>
      <c r="BU293" t="s">
        <v>63</v>
      </c>
      <c r="BV293">
        <v>39</v>
      </c>
      <c r="BW293" t="s">
        <v>64</v>
      </c>
      <c r="BX293">
        <v>43</v>
      </c>
      <c r="BY293" t="s">
        <v>65</v>
      </c>
      <c r="BZ293">
        <v>42</v>
      </c>
      <c r="CA293" t="s">
        <v>66</v>
      </c>
      <c r="CB293">
        <v>29</v>
      </c>
      <c r="CC293" t="s">
        <v>67</v>
      </c>
      <c r="CD293">
        <v>41</v>
      </c>
      <c r="CE293" t="s">
        <v>68</v>
      </c>
      <c r="CF293">
        <v>59</v>
      </c>
      <c r="CG293" t="s">
        <v>69</v>
      </c>
      <c r="CH293">
        <v>55</v>
      </c>
      <c r="CI293" t="s">
        <v>70</v>
      </c>
      <c r="CJ293">
        <v>57</v>
      </c>
      <c r="CK293" t="s">
        <v>71</v>
      </c>
      <c r="CL293">
        <v>55</v>
      </c>
      <c r="CM293" t="s">
        <v>72</v>
      </c>
      <c r="CN293">
        <v>56</v>
      </c>
      <c r="CO293" t="s">
        <v>73</v>
      </c>
      <c r="CP293">
        <v>47</v>
      </c>
      <c r="CQ293" t="s">
        <v>74</v>
      </c>
      <c r="CR293">
        <v>62</v>
      </c>
      <c r="CS293" t="s">
        <v>75</v>
      </c>
      <c r="CT293">
        <v>53</v>
      </c>
      <c r="CU293" t="s">
        <v>76</v>
      </c>
      <c r="CV293">
        <v>55</v>
      </c>
      <c r="CW293" t="s">
        <v>77</v>
      </c>
      <c r="CX293">
        <v>44</v>
      </c>
      <c r="CY293" t="s">
        <v>78</v>
      </c>
      <c r="CZ293">
        <v>55</v>
      </c>
      <c r="DA293" t="s">
        <v>79</v>
      </c>
      <c r="DD293">
        <v>60</v>
      </c>
      <c r="DE293" t="s">
        <v>81</v>
      </c>
      <c r="DF293">
        <v>45</v>
      </c>
      <c r="DG293" t="s">
        <v>82</v>
      </c>
      <c r="DH293">
        <v>47</v>
      </c>
      <c r="DI293" t="s">
        <v>83</v>
      </c>
      <c r="DJ293">
        <v>49</v>
      </c>
      <c r="DK293" t="s">
        <v>84</v>
      </c>
      <c r="DL293">
        <v>60</v>
      </c>
      <c r="DM293" t="s">
        <v>85</v>
      </c>
      <c r="DN293">
        <v>47</v>
      </c>
      <c r="DO293" t="s">
        <v>86</v>
      </c>
      <c r="DP293">
        <v>63</v>
      </c>
      <c r="DQ293" t="s">
        <v>87</v>
      </c>
      <c r="DR293">
        <v>46</v>
      </c>
      <c r="DS293" t="s">
        <v>88</v>
      </c>
      <c r="DT293">
        <v>61</v>
      </c>
      <c r="DU293" t="s">
        <v>89</v>
      </c>
      <c r="DV293">
        <v>51</v>
      </c>
      <c r="DW293" t="s">
        <v>90</v>
      </c>
      <c r="DX293">
        <v>56</v>
      </c>
      <c r="DY293" t="s">
        <v>91</v>
      </c>
      <c r="DZ293">
        <v>40</v>
      </c>
      <c r="EA293" t="s">
        <v>92</v>
      </c>
      <c r="EB293">
        <v>39</v>
      </c>
      <c r="EC293" t="s">
        <v>93</v>
      </c>
      <c r="ED293">
        <v>61</v>
      </c>
      <c r="EE293" t="s">
        <v>94</v>
      </c>
      <c r="EF293">
        <v>46</v>
      </c>
      <c r="EG293" t="s">
        <v>95</v>
      </c>
      <c r="QY293">
        <f t="shared" si="106"/>
        <v>39</v>
      </c>
      <c r="QZ293">
        <f t="shared" si="107"/>
        <v>2016</v>
      </c>
      <c r="RA293" s="2">
        <f t="shared" si="108"/>
        <v>42631</v>
      </c>
      <c r="RB293" s="1">
        <f t="shared" si="102"/>
        <v>73</v>
      </c>
      <c r="RC293" s="1">
        <f t="shared" si="109"/>
        <v>58</v>
      </c>
      <c r="RD293" s="1">
        <f t="shared" si="110"/>
        <v>80</v>
      </c>
      <c r="RE293" s="1">
        <f t="shared" si="111"/>
        <v>75</v>
      </c>
      <c r="RF293" s="1">
        <f t="shared" si="112"/>
        <v>81</v>
      </c>
      <c r="RG293" s="23">
        <f t="shared" si="113"/>
        <v>70</v>
      </c>
      <c r="RH293" s="1">
        <f t="shared" si="114"/>
        <v>75</v>
      </c>
      <c r="RI293" s="1">
        <f t="shared" si="115"/>
        <v>52</v>
      </c>
      <c r="RJ293" s="1">
        <f t="shared" si="116"/>
        <v>68</v>
      </c>
      <c r="RK293" s="1">
        <f t="shared" si="117"/>
        <v>79</v>
      </c>
      <c r="RL293" s="1">
        <f t="shared" si="118"/>
        <v>74</v>
      </c>
      <c r="RM293" s="1">
        <f t="shared" si="119"/>
        <v>77</v>
      </c>
      <c r="RN293" s="1">
        <f t="shared" si="120"/>
        <v>63</v>
      </c>
      <c r="RO293" s="1">
        <f t="shared" si="121"/>
        <v>73</v>
      </c>
      <c r="RP293" s="1">
        <f t="shared" si="122"/>
        <v>56</v>
      </c>
      <c r="RQ293" s="1">
        <f t="shared" si="123"/>
        <v>61</v>
      </c>
      <c r="RR293" s="1">
        <f t="shared" si="124"/>
        <v>78</v>
      </c>
      <c r="RS293" s="1">
        <f t="shared" si="103"/>
        <v>70</v>
      </c>
      <c r="RT293" s="1">
        <f t="shared" si="125"/>
        <v>85</v>
      </c>
    </row>
    <row r="294" spans="1:488" x14ac:dyDescent="0.25">
      <c r="A294">
        <f t="shared" si="104"/>
        <v>38</v>
      </c>
      <c r="B294">
        <f t="shared" si="105"/>
        <v>2016</v>
      </c>
      <c r="C294" s="2">
        <v>42624</v>
      </c>
      <c r="D294">
        <v>18</v>
      </c>
      <c r="E294" t="s">
        <v>29</v>
      </c>
      <c r="F294">
        <v>55</v>
      </c>
      <c r="G294" t="s">
        <v>30</v>
      </c>
      <c r="H294">
        <v>20</v>
      </c>
      <c r="I294" t="s">
        <v>31</v>
      </c>
      <c r="J294">
        <v>5</v>
      </c>
      <c r="K294" t="s">
        <v>32</v>
      </c>
      <c r="L294">
        <v>2</v>
      </c>
      <c r="M294" t="s">
        <v>33</v>
      </c>
      <c r="N294">
        <v>10</v>
      </c>
      <c r="O294" t="s">
        <v>34</v>
      </c>
      <c r="P294">
        <v>15</v>
      </c>
      <c r="Q294" t="s">
        <v>35</v>
      </c>
      <c r="R294">
        <v>15</v>
      </c>
      <c r="S294" t="s">
        <v>36</v>
      </c>
      <c r="T294">
        <v>7</v>
      </c>
      <c r="U294" t="s">
        <v>37</v>
      </c>
      <c r="V294">
        <v>21</v>
      </c>
      <c r="W294" t="s">
        <v>38</v>
      </c>
      <c r="X294">
        <v>21</v>
      </c>
      <c r="Y294" t="s">
        <v>39</v>
      </c>
      <c r="Z294">
        <v>24</v>
      </c>
      <c r="AA294" t="s">
        <v>40</v>
      </c>
      <c r="AB294">
        <v>15</v>
      </c>
      <c r="AC294" t="s">
        <v>41</v>
      </c>
      <c r="AD294">
        <v>18</v>
      </c>
      <c r="AE294" t="s">
        <v>42</v>
      </c>
      <c r="AF294">
        <v>5</v>
      </c>
      <c r="AG294" t="s">
        <v>43</v>
      </c>
      <c r="AH294">
        <v>14</v>
      </c>
      <c r="AI294" t="s">
        <v>44</v>
      </c>
      <c r="AJ294">
        <v>15</v>
      </c>
      <c r="AK294" t="s">
        <v>45</v>
      </c>
      <c r="AL294">
        <v>22</v>
      </c>
      <c r="AM294" t="s">
        <v>46</v>
      </c>
      <c r="AN294">
        <v>27</v>
      </c>
      <c r="AO294" t="s">
        <v>47</v>
      </c>
      <c r="AP294">
        <v>18</v>
      </c>
      <c r="AQ294" t="s">
        <v>48</v>
      </c>
      <c r="AT294">
        <v>17</v>
      </c>
      <c r="AU294" t="s">
        <v>50</v>
      </c>
      <c r="AV294">
        <v>5</v>
      </c>
      <c r="AW294" t="s">
        <v>51</v>
      </c>
      <c r="AX294">
        <v>9</v>
      </c>
      <c r="AY294" t="s">
        <v>52</v>
      </c>
      <c r="AZ294">
        <v>13</v>
      </c>
      <c r="BA294" t="s">
        <v>53</v>
      </c>
      <c r="BB294">
        <v>14</v>
      </c>
      <c r="BC294" t="s">
        <v>54</v>
      </c>
      <c r="BD294">
        <v>9</v>
      </c>
      <c r="BE294" t="s">
        <v>55</v>
      </c>
      <c r="BF294">
        <v>4</v>
      </c>
      <c r="BG294" t="s">
        <v>56</v>
      </c>
      <c r="BH294">
        <v>12</v>
      </c>
      <c r="BI294" t="s">
        <v>57</v>
      </c>
      <c r="BJ294">
        <v>18</v>
      </c>
      <c r="BK294" t="s">
        <v>58</v>
      </c>
      <c r="BL294">
        <v>10</v>
      </c>
      <c r="BM294" t="s">
        <v>59</v>
      </c>
      <c r="BN294">
        <v>23</v>
      </c>
      <c r="BO294" t="s">
        <v>60</v>
      </c>
      <c r="BP294">
        <v>6</v>
      </c>
      <c r="BQ294" t="s">
        <v>61</v>
      </c>
      <c r="BR294">
        <v>13</v>
      </c>
      <c r="BS294" t="s">
        <v>62</v>
      </c>
      <c r="BT294">
        <v>3</v>
      </c>
      <c r="BU294" t="s">
        <v>63</v>
      </c>
      <c r="BV294">
        <v>38</v>
      </c>
      <c r="BW294" t="s">
        <v>64</v>
      </c>
      <c r="BX294">
        <v>44</v>
      </c>
      <c r="BY294" t="s">
        <v>65</v>
      </c>
      <c r="BZ294">
        <v>43</v>
      </c>
      <c r="CA294" t="s">
        <v>66</v>
      </c>
      <c r="CB294">
        <v>27</v>
      </c>
      <c r="CC294" t="s">
        <v>67</v>
      </c>
      <c r="CD294">
        <v>42</v>
      </c>
      <c r="CE294" t="s">
        <v>68</v>
      </c>
      <c r="CF294">
        <v>58</v>
      </c>
      <c r="CG294" t="s">
        <v>69</v>
      </c>
      <c r="CH294">
        <v>54</v>
      </c>
      <c r="CI294" t="s">
        <v>70</v>
      </c>
      <c r="CJ294">
        <v>58</v>
      </c>
      <c r="CK294" t="s">
        <v>71</v>
      </c>
      <c r="CL294">
        <v>55</v>
      </c>
      <c r="CM294" t="s">
        <v>72</v>
      </c>
      <c r="CN294">
        <v>56</v>
      </c>
      <c r="CO294" t="s">
        <v>73</v>
      </c>
      <c r="CP294">
        <v>48</v>
      </c>
      <c r="CQ294" t="s">
        <v>74</v>
      </c>
      <c r="CR294">
        <v>63</v>
      </c>
      <c r="CS294" t="s">
        <v>75</v>
      </c>
      <c r="CT294">
        <v>52</v>
      </c>
      <c r="CU294" t="s">
        <v>76</v>
      </c>
      <c r="CV294">
        <v>57</v>
      </c>
      <c r="CW294" t="s">
        <v>77</v>
      </c>
      <c r="CX294">
        <v>45</v>
      </c>
      <c r="CY294" t="s">
        <v>78</v>
      </c>
      <c r="CZ294">
        <v>56</v>
      </c>
      <c r="DA294" t="s">
        <v>79</v>
      </c>
      <c r="DD294">
        <v>60</v>
      </c>
      <c r="DE294" t="s">
        <v>81</v>
      </c>
      <c r="DF294">
        <v>46</v>
      </c>
      <c r="DG294" t="s">
        <v>82</v>
      </c>
      <c r="DH294">
        <v>43</v>
      </c>
      <c r="DI294" t="s">
        <v>83</v>
      </c>
      <c r="DJ294">
        <v>51</v>
      </c>
      <c r="DK294" t="s">
        <v>84</v>
      </c>
      <c r="DL294">
        <v>61</v>
      </c>
      <c r="DM294" t="s">
        <v>85</v>
      </c>
      <c r="DN294">
        <v>47</v>
      </c>
      <c r="DO294" t="s">
        <v>86</v>
      </c>
      <c r="DP294">
        <v>64</v>
      </c>
      <c r="DQ294" t="s">
        <v>87</v>
      </c>
      <c r="DR294">
        <v>48</v>
      </c>
      <c r="DS294" t="s">
        <v>88</v>
      </c>
      <c r="DT294">
        <v>61</v>
      </c>
      <c r="DU294" t="s">
        <v>89</v>
      </c>
      <c r="DV294">
        <v>50</v>
      </c>
      <c r="DW294" t="s">
        <v>90</v>
      </c>
      <c r="DX294">
        <v>56</v>
      </c>
      <c r="DY294" t="s">
        <v>91</v>
      </c>
      <c r="DZ294">
        <v>41</v>
      </c>
      <c r="EA294" t="s">
        <v>92</v>
      </c>
      <c r="EB294">
        <v>41</v>
      </c>
      <c r="EC294" t="s">
        <v>93</v>
      </c>
      <c r="ED294">
        <v>57</v>
      </c>
      <c r="EE294" t="s">
        <v>94</v>
      </c>
      <c r="EF294">
        <v>46</v>
      </c>
      <c r="EG294" t="s">
        <v>95</v>
      </c>
      <c r="QY294">
        <f t="shared" si="106"/>
        <v>38</v>
      </c>
      <c r="QZ294">
        <f t="shared" si="107"/>
        <v>2016</v>
      </c>
      <c r="RA294" s="2">
        <f t="shared" si="108"/>
        <v>42624</v>
      </c>
      <c r="RB294" s="1">
        <f t="shared" si="102"/>
        <v>73</v>
      </c>
      <c r="RC294" s="1">
        <f t="shared" si="109"/>
        <v>58</v>
      </c>
      <c r="RD294" s="1">
        <f t="shared" si="110"/>
        <v>79</v>
      </c>
      <c r="RE294" s="1">
        <f t="shared" si="111"/>
        <v>75</v>
      </c>
      <c r="RF294" s="1">
        <f t="shared" si="112"/>
        <v>82</v>
      </c>
      <c r="RG294" s="23">
        <f t="shared" si="113"/>
        <v>70</v>
      </c>
      <c r="RH294" s="1">
        <f t="shared" si="114"/>
        <v>74</v>
      </c>
      <c r="RI294" s="1">
        <f t="shared" si="115"/>
        <v>53</v>
      </c>
      <c r="RJ294" s="1">
        <f t="shared" si="116"/>
        <v>67</v>
      </c>
      <c r="RK294" s="1">
        <f t="shared" si="117"/>
        <v>79</v>
      </c>
      <c r="RL294" s="1">
        <f t="shared" si="118"/>
        <v>74</v>
      </c>
      <c r="RM294" s="1">
        <f t="shared" si="119"/>
        <v>77</v>
      </c>
      <c r="RN294" s="1">
        <f t="shared" si="120"/>
        <v>64</v>
      </c>
      <c r="RO294" s="1">
        <f t="shared" si="121"/>
        <v>75</v>
      </c>
      <c r="RP294" s="1">
        <f t="shared" si="122"/>
        <v>56</v>
      </c>
      <c r="RQ294" s="1">
        <f t="shared" si="123"/>
        <v>60</v>
      </c>
      <c r="RR294" s="1">
        <f t="shared" si="124"/>
        <v>79</v>
      </c>
      <c r="RS294" s="1">
        <f t="shared" si="103"/>
        <v>72</v>
      </c>
      <c r="RT294" s="1">
        <f t="shared" si="125"/>
        <v>84</v>
      </c>
    </row>
    <row r="295" spans="1:488" x14ac:dyDescent="0.25">
      <c r="A295">
        <f t="shared" si="104"/>
        <v>37</v>
      </c>
      <c r="B295">
        <f t="shared" si="105"/>
        <v>2016</v>
      </c>
      <c r="C295" s="2">
        <v>42617</v>
      </c>
      <c r="D295">
        <v>18</v>
      </c>
      <c r="E295" t="s">
        <v>29</v>
      </c>
      <c r="F295">
        <v>55</v>
      </c>
      <c r="G295" t="s">
        <v>30</v>
      </c>
      <c r="H295">
        <v>20</v>
      </c>
      <c r="I295" t="s">
        <v>31</v>
      </c>
      <c r="J295">
        <v>5</v>
      </c>
      <c r="K295" t="s">
        <v>32</v>
      </c>
      <c r="L295">
        <v>2</v>
      </c>
      <c r="M295" t="s">
        <v>33</v>
      </c>
      <c r="N295">
        <v>10</v>
      </c>
      <c r="O295" t="s">
        <v>34</v>
      </c>
      <c r="P295">
        <v>15</v>
      </c>
      <c r="Q295" t="s">
        <v>35</v>
      </c>
      <c r="R295">
        <v>15</v>
      </c>
      <c r="S295" t="s">
        <v>36</v>
      </c>
      <c r="T295">
        <v>7</v>
      </c>
      <c r="U295" t="s">
        <v>37</v>
      </c>
      <c r="V295">
        <v>21</v>
      </c>
      <c r="W295" t="s">
        <v>38</v>
      </c>
      <c r="X295">
        <v>20</v>
      </c>
      <c r="Y295" t="s">
        <v>39</v>
      </c>
      <c r="Z295">
        <v>24</v>
      </c>
      <c r="AA295" t="s">
        <v>40</v>
      </c>
      <c r="AB295">
        <v>14</v>
      </c>
      <c r="AC295" t="s">
        <v>41</v>
      </c>
      <c r="AD295">
        <v>19</v>
      </c>
      <c r="AE295" t="s">
        <v>42</v>
      </c>
      <c r="AF295">
        <v>5</v>
      </c>
      <c r="AG295" t="s">
        <v>43</v>
      </c>
      <c r="AH295">
        <v>13</v>
      </c>
      <c r="AI295" t="s">
        <v>44</v>
      </c>
      <c r="AJ295">
        <v>14</v>
      </c>
      <c r="AK295" t="s">
        <v>45</v>
      </c>
      <c r="AL295">
        <v>23</v>
      </c>
      <c r="AM295" t="s">
        <v>46</v>
      </c>
      <c r="AN295">
        <v>26</v>
      </c>
      <c r="AO295" t="s">
        <v>47</v>
      </c>
      <c r="AP295">
        <v>18</v>
      </c>
      <c r="AQ295" t="s">
        <v>48</v>
      </c>
      <c r="AT295">
        <v>16</v>
      </c>
      <c r="AU295" t="s">
        <v>50</v>
      </c>
      <c r="AV295">
        <v>6</v>
      </c>
      <c r="AW295" t="s">
        <v>51</v>
      </c>
      <c r="AX295">
        <v>9</v>
      </c>
      <c r="AY295" t="s">
        <v>52</v>
      </c>
      <c r="AZ295">
        <v>13</v>
      </c>
      <c r="BA295" t="s">
        <v>53</v>
      </c>
      <c r="BB295">
        <v>14</v>
      </c>
      <c r="BC295" t="s">
        <v>54</v>
      </c>
      <c r="BD295">
        <v>9</v>
      </c>
      <c r="BE295" t="s">
        <v>55</v>
      </c>
      <c r="BF295">
        <v>4</v>
      </c>
      <c r="BG295" t="s">
        <v>56</v>
      </c>
      <c r="BH295">
        <v>15</v>
      </c>
      <c r="BI295" t="s">
        <v>57</v>
      </c>
      <c r="BJ295">
        <v>15</v>
      </c>
      <c r="BK295" t="s">
        <v>58</v>
      </c>
      <c r="BL295">
        <v>9</v>
      </c>
      <c r="BM295" t="s">
        <v>59</v>
      </c>
      <c r="BN295">
        <v>28</v>
      </c>
      <c r="BO295" t="s">
        <v>60</v>
      </c>
      <c r="BP295">
        <v>6</v>
      </c>
      <c r="BQ295" t="s">
        <v>61</v>
      </c>
      <c r="BR295">
        <v>14</v>
      </c>
      <c r="BS295" t="s">
        <v>62</v>
      </c>
      <c r="BT295">
        <v>3</v>
      </c>
      <c r="BU295" t="s">
        <v>63</v>
      </c>
      <c r="BV295">
        <v>38</v>
      </c>
      <c r="BW295" t="s">
        <v>64</v>
      </c>
      <c r="BX295">
        <v>44</v>
      </c>
      <c r="BY295" t="s">
        <v>65</v>
      </c>
      <c r="BZ295">
        <v>43</v>
      </c>
      <c r="CA295" t="s">
        <v>66</v>
      </c>
      <c r="CB295">
        <v>40</v>
      </c>
      <c r="CC295" t="s">
        <v>67</v>
      </c>
      <c r="CD295">
        <v>43</v>
      </c>
      <c r="CE295" t="s">
        <v>68</v>
      </c>
      <c r="CF295">
        <v>58</v>
      </c>
      <c r="CG295" t="s">
        <v>69</v>
      </c>
      <c r="CH295">
        <v>55</v>
      </c>
      <c r="CI295" t="s">
        <v>70</v>
      </c>
      <c r="CJ295">
        <v>58</v>
      </c>
      <c r="CK295" t="s">
        <v>71</v>
      </c>
      <c r="CL295">
        <v>55</v>
      </c>
      <c r="CM295" t="s">
        <v>72</v>
      </c>
      <c r="CN295">
        <v>55</v>
      </c>
      <c r="CO295" t="s">
        <v>73</v>
      </c>
      <c r="CP295">
        <v>49</v>
      </c>
      <c r="CQ295" t="s">
        <v>74</v>
      </c>
      <c r="CR295">
        <v>64</v>
      </c>
      <c r="CS295" t="s">
        <v>75</v>
      </c>
      <c r="CT295">
        <v>53</v>
      </c>
      <c r="CU295" t="s">
        <v>76</v>
      </c>
      <c r="CV295">
        <v>56</v>
      </c>
      <c r="CW295" t="s">
        <v>77</v>
      </c>
      <c r="CX295">
        <v>46</v>
      </c>
      <c r="CY295" t="s">
        <v>78</v>
      </c>
      <c r="CZ295">
        <v>56</v>
      </c>
      <c r="DA295" t="s">
        <v>79</v>
      </c>
      <c r="DD295">
        <v>61</v>
      </c>
      <c r="DE295" t="s">
        <v>81</v>
      </c>
      <c r="DF295">
        <v>46</v>
      </c>
      <c r="DG295" t="s">
        <v>82</v>
      </c>
      <c r="DH295">
        <v>43</v>
      </c>
      <c r="DI295" t="s">
        <v>83</v>
      </c>
      <c r="DJ295">
        <v>50</v>
      </c>
      <c r="DK295" t="s">
        <v>84</v>
      </c>
      <c r="DL295">
        <v>60</v>
      </c>
      <c r="DM295" t="s">
        <v>85</v>
      </c>
      <c r="DN295">
        <v>46</v>
      </c>
      <c r="DO295" t="s">
        <v>86</v>
      </c>
      <c r="DP295">
        <v>64</v>
      </c>
      <c r="DQ295" t="s">
        <v>87</v>
      </c>
      <c r="DR295">
        <v>47</v>
      </c>
      <c r="DS295" t="s">
        <v>88</v>
      </c>
      <c r="DT295">
        <v>56</v>
      </c>
      <c r="DU295" t="s">
        <v>89</v>
      </c>
      <c r="DV295">
        <v>50</v>
      </c>
      <c r="DW295" t="s">
        <v>90</v>
      </c>
      <c r="DX295">
        <v>51</v>
      </c>
      <c r="DY295" t="s">
        <v>91</v>
      </c>
      <c r="DZ295">
        <v>38</v>
      </c>
      <c r="EA295" t="s">
        <v>92</v>
      </c>
      <c r="EB295">
        <v>43</v>
      </c>
      <c r="EC295" t="s">
        <v>93</v>
      </c>
      <c r="ED295">
        <v>55</v>
      </c>
      <c r="EE295" t="s">
        <v>94</v>
      </c>
      <c r="EF295">
        <v>47</v>
      </c>
      <c r="EG295" t="s">
        <v>95</v>
      </c>
      <c r="QY295">
        <f t="shared" si="106"/>
        <v>37</v>
      </c>
      <c r="QZ295">
        <f t="shared" si="107"/>
        <v>2016</v>
      </c>
      <c r="RA295" s="2">
        <f t="shared" si="108"/>
        <v>42617</v>
      </c>
      <c r="RB295" s="1">
        <f t="shared" si="102"/>
        <v>73</v>
      </c>
      <c r="RC295" s="1">
        <f t="shared" si="109"/>
        <v>58</v>
      </c>
      <c r="RD295" s="1">
        <f t="shared" si="110"/>
        <v>79</v>
      </c>
      <c r="RE295" s="1">
        <f t="shared" si="111"/>
        <v>75</v>
      </c>
      <c r="RF295" s="1">
        <f t="shared" si="112"/>
        <v>82</v>
      </c>
      <c r="RG295" s="23">
        <f t="shared" si="113"/>
        <v>69</v>
      </c>
      <c r="RH295" s="1">
        <f t="shared" si="114"/>
        <v>74</v>
      </c>
      <c r="RI295" s="1">
        <f t="shared" si="115"/>
        <v>54</v>
      </c>
      <c r="RJ295" s="1">
        <f t="shared" si="116"/>
        <v>67</v>
      </c>
      <c r="RK295" s="1">
        <f t="shared" si="117"/>
        <v>79</v>
      </c>
      <c r="RL295" s="1">
        <f t="shared" si="118"/>
        <v>74</v>
      </c>
      <c r="RM295" s="1">
        <f t="shared" si="119"/>
        <v>77</v>
      </c>
      <c r="RN295" s="1">
        <f t="shared" si="120"/>
        <v>63</v>
      </c>
      <c r="RO295" s="1">
        <f t="shared" si="121"/>
        <v>74</v>
      </c>
      <c r="RP295" s="1">
        <f t="shared" si="122"/>
        <v>55</v>
      </c>
      <c r="RQ295" s="1">
        <f t="shared" si="123"/>
        <v>59</v>
      </c>
      <c r="RR295" s="1">
        <f t="shared" si="124"/>
        <v>79</v>
      </c>
      <c r="RS295" s="1">
        <f t="shared" si="103"/>
        <v>72</v>
      </c>
      <c r="RT295" s="1">
        <f t="shared" si="125"/>
        <v>85</v>
      </c>
    </row>
    <row r="296" spans="1:488" x14ac:dyDescent="0.25">
      <c r="A296">
        <f t="shared" si="104"/>
        <v>36</v>
      </c>
      <c r="B296">
        <f t="shared" si="105"/>
        <v>2016</v>
      </c>
      <c r="C296" s="2">
        <v>42610</v>
      </c>
      <c r="D296">
        <v>18</v>
      </c>
      <c r="E296" t="s">
        <v>29</v>
      </c>
      <c r="F296">
        <v>55</v>
      </c>
      <c r="G296" t="s">
        <v>30</v>
      </c>
      <c r="H296">
        <v>20</v>
      </c>
      <c r="I296" t="s">
        <v>31</v>
      </c>
      <c r="J296">
        <v>5</v>
      </c>
      <c r="K296" t="s">
        <v>32</v>
      </c>
      <c r="L296">
        <v>2</v>
      </c>
      <c r="M296" t="s">
        <v>33</v>
      </c>
      <c r="N296">
        <v>10</v>
      </c>
      <c r="O296" t="s">
        <v>34</v>
      </c>
      <c r="P296">
        <v>14</v>
      </c>
      <c r="Q296" t="s">
        <v>35</v>
      </c>
      <c r="R296">
        <v>15</v>
      </c>
      <c r="S296" t="s">
        <v>36</v>
      </c>
      <c r="T296">
        <v>7</v>
      </c>
      <c r="U296" t="s">
        <v>37</v>
      </c>
      <c r="V296">
        <v>22</v>
      </c>
      <c r="W296" t="s">
        <v>38</v>
      </c>
      <c r="X296">
        <v>20</v>
      </c>
      <c r="Y296" t="s">
        <v>39</v>
      </c>
      <c r="Z296">
        <v>24</v>
      </c>
      <c r="AA296" t="s">
        <v>40</v>
      </c>
      <c r="AB296">
        <v>13</v>
      </c>
      <c r="AC296" t="s">
        <v>41</v>
      </c>
      <c r="AD296">
        <v>16</v>
      </c>
      <c r="AE296" t="s">
        <v>42</v>
      </c>
      <c r="AF296">
        <v>6</v>
      </c>
      <c r="AG296" t="s">
        <v>43</v>
      </c>
      <c r="AH296">
        <v>13</v>
      </c>
      <c r="AI296" t="s">
        <v>44</v>
      </c>
      <c r="AJ296">
        <v>12</v>
      </c>
      <c r="AK296" t="s">
        <v>45</v>
      </c>
      <c r="AL296">
        <v>23</v>
      </c>
      <c r="AM296" t="s">
        <v>46</v>
      </c>
      <c r="AN296">
        <v>27</v>
      </c>
      <c r="AO296" t="s">
        <v>47</v>
      </c>
      <c r="AP296">
        <v>18</v>
      </c>
      <c r="AQ296" t="s">
        <v>48</v>
      </c>
      <c r="AT296">
        <v>16</v>
      </c>
      <c r="AU296" t="s">
        <v>50</v>
      </c>
      <c r="AV296">
        <v>6</v>
      </c>
      <c r="AW296" t="s">
        <v>51</v>
      </c>
      <c r="AX296">
        <v>7</v>
      </c>
      <c r="AY296" t="s">
        <v>52</v>
      </c>
      <c r="AZ296">
        <v>14</v>
      </c>
      <c r="BA296" t="s">
        <v>53</v>
      </c>
      <c r="BB296">
        <v>14</v>
      </c>
      <c r="BC296" t="s">
        <v>54</v>
      </c>
      <c r="BD296">
        <v>9</v>
      </c>
      <c r="BE296" t="s">
        <v>55</v>
      </c>
      <c r="BF296">
        <v>3</v>
      </c>
      <c r="BG296" t="s">
        <v>56</v>
      </c>
      <c r="BH296">
        <v>16</v>
      </c>
      <c r="BI296" t="s">
        <v>57</v>
      </c>
      <c r="BJ296">
        <v>21</v>
      </c>
      <c r="BK296" t="s">
        <v>58</v>
      </c>
      <c r="BL296">
        <v>9</v>
      </c>
      <c r="BM296" t="s">
        <v>59</v>
      </c>
      <c r="BN296">
        <v>30</v>
      </c>
      <c r="BO296" t="s">
        <v>60</v>
      </c>
      <c r="BP296">
        <v>6</v>
      </c>
      <c r="BQ296" t="s">
        <v>61</v>
      </c>
      <c r="BR296">
        <v>15</v>
      </c>
      <c r="BS296" t="s">
        <v>62</v>
      </c>
      <c r="BT296">
        <v>4</v>
      </c>
      <c r="BU296" t="s">
        <v>63</v>
      </c>
      <c r="BV296">
        <v>38</v>
      </c>
      <c r="BW296" t="s">
        <v>64</v>
      </c>
      <c r="BX296">
        <v>45</v>
      </c>
      <c r="BY296" t="s">
        <v>65</v>
      </c>
      <c r="BZ296">
        <v>44</v>
      </c>
      <c r="CA296" t="s">
        <v>66</v>
      </c>
      <c r="CB296">
        <v>35</v>
      </c>
      <c r="CC296" t="s">
        <v>67</v>
      </c>
      <c r="CD296">
        <v>44</v>
      </c>
      <c r="CE296" t="s">
        <v>68</v>
      </c>
      <c r="CF296">
        <v>56</v>
      </c>
      <c r="CG296" t="s">
        <v>69</v>
      </c>
      <c r="CH296">
        <v>55</v>
      </c>
      <c r="CI296" t="s">
        <v>70</v>
      </c>
      <c r="CJ296">
        <v>58</v>
      </c>
      <c r="CK296" t="s">
        <v>71</v>
      </c>
      <c r="CL296">
        <v>55</v>
      </c>
      <c r="CM296" t="s">
        <v>72</v>
      </c>
      <c r="CN296">
        <v>57</v>
      </c>
      <c r="CO296" t="s">
        <v>73</v>
      </c>
      <c r="CP296">
        <v>52</v>
      </c>
      <c r="CQ296" t="s">
        <v>74</v>
      </c>
      <c r="CR296">
        <v>64</v>
      </c>
      <c r="CS296" t="s">
        <v>75</v>
      </c>
      <c r="CT296">
        <v>52</v>
      </c>
      <c r="CU296" t="s">
        <v>76</v>
      </c>
      <c r="CV296">
        <v>57</v>
      </c>
      <c r="CW296" t="s">
        <v>77</v>
      </c>
      <c r="CX296">
        <v>45</v>
      </c>
      <c r="CY296" t="s">
        <v>78</v>
      </c>
      <c r="CZ296">
        <v>55</v>
      </c>
      <c r="DA296" t="s">
        <v>79</v>
      </c>
      <c r="DD296">
        <v>61</v>
      </c>
      <c r="DE296" t="s">
        <v>81</v>
      </c>
      <c r="DF296">
        <v>46</v>
      </c>
      <c r="DG296" t="s">
        <v>82</v>
      </c>
      <c r="DH296">
        <v>45</v>
      </c>
      <c r="DI296" t="s">
        <v>83</v>
      </c>
      <c r="DJ296">
        <v>50</v>
      </c>
      <c r="DK296" t="s">
        <v>84</v>
      </c>
      <c r="DL296">
        <v>60</v>
      </c>
      <c r="DM296" t="s">
        <v>85</v>
      </c>
      <c r="DN296">
        <v>45</v>
      </c>
      <c r="DO296" t="s">
        <v>86</v>
      </c>
      <c r="DP296">
        <v>64</v>
      </c>
      <c r="DQ296" t="s">
        <v>87</v>
      </c>
      <c r="DR296">
        <v>49</v>
      </c>
      <c r="DS296" t="s">
        <v>88</v>
      </c>
      <c r="DT296">
        <v>60</v>
      </c>
      <c r="DU296" t="s">
        <v>89</v>
      </c>
      <c r="DV296">
        <v>50</v>
      </c>
      <c r="DW296" t="s">
        <v>90</v>
      </c>
      <c r="DX296">
        <v>49</v>
      </c>
      <c r="DY296" t="s">
        <v>91</v>
      </c>
      <c r="DZ296">
        <v>38</v>
      </c>
      <c r="EA296" t="s">
        <v>92</v>
      </c>
      <c r="EB296">
        <v>46</v>
      </c>
      <c r="EC296" t="s">
        <v>93</v>
      </c>
      <c r="ED296">
        <v>50</v>
      </c>
      <c r="EE296" t="s">
        <v>94</v>
      </c>
      <c r="EF296">
        <v>48</v>
      </c>
      <c r="EG296" t="s">
        <v>95</v>
      </c>
      <c r="QY296">
        <f t="shared" si="106"/>
        <v>36</v>
      </c>
      <c r="QZ296">
        <f t="shared" si="107"/>
        <v>2016</v>
      </c>
      <c r="RA296" s="2">
        <f t="shared" si="108"/>
        <v>42610</v>
      </c>
      <c r="RB296" s="1">
        <f t="shared" si="102"/>
        <v>73</v>
      </c>
      <c r="RC296" s="1">
        <f t="shared" si="109"/>
        <v>58</v>
      </c>
      <c r="RD296" s="1">
        <f t="shared" si="110"/>
        <v>78</v>
      </c>
      <c r="RE296" s="1">
        <f t="shared" si="111"/>
        <v>75</v>
      </c>
      <c r="RF296" s="1">
        <f t="shared" si="112"/>
        <v>82</v>
      </c>
      <c r="RG296" s="23">
        <f t="shared" si="113"/>
        <v>68</v>
      </c>
      <c r="RH296" s="1">
        <f t="shared" si="114"/>
        <v>73</v>
      </c>
      <c r="RI296" s="1">
        <f t="shared" si="115"/>
        <v>58</v>
      </c>
      <c r="RJ296" s="1">
        <f t="shared" si="116"/>
        <v>64</v>
      </c>
      <c r="RK296" s="1">
        <f t="shared" si="117"/>
        <v>80</v>
      </c>
      <c r="RL296" s="1">
        <f t="shared" si="118"/>
        <v>73</v>
      </c>
      <c r="RM296" s="1">
        <f t="shared" si="119"/>
        <v>77</v>
      </c>
      <c r="RN296" s="1">
        <f t="shared" si="120"/>
        <v>64</v>
      </c>
      <c r="RO296" s="1">
        <f t="shared" si="121"/>
        <v>74</v>
      </c>
      <c r="RP296" s="1">
        <f t="shared" si="122"/>
        <v>54</v>
      </c>
      <c r="RQ296" s="1">
        <f t="shared" si="123"/>
        <v>59</v>
      </c>
      <c r="RR296" s="1">
        <f t="shared" si="124"/>
        <v>79</v>
      </c>
      <c r="RS296" s="1">
        <f t="shared" si="103"/>
        <v>72</v>
      </c>
      <c r="RT296" s="1">
        <f t="shared" si="125"/>
        <v>86</v>
      </c>
    </row>
    <row r="297" spans="1:488" x14ac:dyDescent="0.25">
      <c r="A297">
        <f t="shared" si="104"/>
        <v>35</v>
      </c>
      <c r="B297">
        <f t="shared" si="105"/>
        <v>2016</v>
      </c>
      <c r="C297" s="2">
        <v>42603</v>
      </c>
      <c r="D297">
        <v>18</v>
      </c>
      <c r="E297" t="s">
        <v>29</v>
      </c>
      <c r="F297">
        <v>54</v>
      </c>
      <c r="G297" t="s">
        <v>30</v>
      </c>
      <c r="H297">
        <v>21</v>
      </c>
      <c r="I297" t="s">
        <v>31</v>
      </c>
      <c r="J297">
        <v>5</v>
      </c>
      <c r="K297" t="s">
        <v>32</v>
      </c>
      <c r="L297">
        <v>2</v>
      </c>
      <c r="M297" t="s">
        <v>33</v>
      </c>
      <c r="N297">
        <v>9</v>
      </c>
      <c r="O297" t="s">
        <v>34</v>
      </c>
      <c r="P297">
        <v>15</v>
      </c>
      <c r="Q297" t="s">
        <v>35</v>
      </c>
      <c r="R297">
        <v>18</v>
      </c>
      <c r="S297" t="s">
        <v>36</v>
      </c>
      <c r="T297">
        <v>7</v>
      </c>
      <c r="U297" t="s">
        <v>37</v>
      </c>
      <c r="V297">
        <v>21</v>
      </c>
      <c r="W297" t="s">
        <v>38</v>
      </c>
      <c r="X297">
        <v>19</v>
      </c>
      <c r="Y297" t="s">
        <v>39</v>
      </c>
      <c r="Z297">
        <v>24</v>
      </c>
      <c r="AA297" t="s">
        <v>40</v>
      </c>
      <c r="AB297">
        <v>9</v>
      </c>
      <c r="AC297" t="s">
        <v>41</v>
      </c>
      <c r="AD297">
        <v>17</v>
      </c>
      <c r="AE297" t="s">
        <v>42</v>
      </c>
      <c r="AF297">
        <v>9</v>
      </c>
      <c r="AG297" t="s">
        <v>43</v>
      </c>
      <c r="AH297">
        <v>13</v>
      </c>
      <c r="AI297" t="s">
        <v>44</v>
      </c>
      <c r="AJ297">
        <v>10</v>
      </c>
      <c r="AK297" t="s">
        <v>45</v>
      </c>
      <c r="AL297">
        <v>23</v>
      </c>
      <c r="AM297" t="s">
        <v>46</v>
      </c>
      <c r="AN297">
        <v>25</v>
      </c>
      <c r="AO297" t="s">
        <v>47</v>
      </c>
      <c r="AP297">
        <v>16</v>
      </c>
      <c r="AQ297" t="s">
        <v>48</v>
      </c>
      <c r="AT297">
        <v>15</v>
      </c>
      <c r="AU297" t="s">
        <v>50</v>
      </c>
      <c r="AV297">
        <v>8</v>
      </c>
      <c r="AW297" t="s">
        <v>51</v>
      </c>
      <c r="AX297">
        <v>7</v>
      </c>
      <c r="AY297" t="s">
        <v>52</v>
      </c>
      <c r="AZ297">
        <v>14</v>
      </c>
      <c r="BA297" t="s">
        <v>53</v>
      </c>
      <c r="BB297">
        <v>13</v>
      </c>
      <c r="BC297" t="s">
        <v>54</v>
      </c>
      <c r="BD297">
        <v>8</v>
      </c>
      <c r="BE297" t="s">
        <v>55</v>
      </c>
      <c r="BF297">
        <v>3</v>
      </c>
      <c r="BG297" t="s">
        <v>56</v>
      </c>
      <c r="BH297">
        <v>16</v>
      </c>
      <c r="BI297" t="s">
        <v>57</v>
      </c>
      <c r="BJ297">
        <v>21</v>
      </c>
      <c r="BK297" t="s">
        <v>58</v>
      </c>
      <c r="BL297">
        <v>8</v>
      </c>
      <c r="BM297" t="s">
        <v>59</v>
      </c>
      <c r="BN297">
        <v>30</v>
      </c>
      <c r="BO297" t="s">
        <v>60</v>
      </c>
      <c r="BP297">
        <v>7</v>
      </c>
      <c r="BQ297" t="s">
        <v>61</v>
      </c>
      <c r="BR297">
        <v>15</v>
      </c>
      <c r="BS297" t="s">
        <v>62</v>
      </c>
      <c r="BT297">
        <v>5</v>
      </c>
      <c r="BU297" t="s">
        <v>63</v>
      </c>
      <c r="BV297">
        <v>39</v>
      </c>
      <c r="BW297" t="s">
        <v>64</v>
      </c>
      <c r="BX297">
        <v>45</v>
      </c>
      <c r="BY297" t="s">
        <v>65</v>
      </c>
      <c r="BZ297">
        <v>45</v>
      </c>
      <c r="CA297" t="s">
        <v>66</v>
      </c>
      <c r="CB297">
        <v>49</v>
      </c>
      <c r="CC297" t="s">
        <v>67</v>
      </c>
      <c r="CD297">
        <v>45</v>
      </c>
      <c r="CE297" t="s">
        <v>68</v>
      </c>
      <c r="CF297">
        <v>58</v>
      </c>
      <c r="CG297" t="s">
        <v>69</v>
      </c>
      <c r="CH297">
        <v>55</v>
      </c>
      <c r="CI297" t="s">
        <v>70</v>
      </c>
      <c r="CJ297">
        <v>58</v>
      </c>
      <c r="CK297" t="s">
        <v>71</v>
      </c>
      <c r="CL297">
        <v>56</v>
      </c>
      <c r="CM297" t="s">
        <v>72</v>
      </c>
      <c r="CN297">
        <v>57</v>
      </c>
      <c r="CO297" t="s">
        <v>73</v>
      </c>
      <c r="CP297">
        <v>54</v>
      </c>
      <c r="CQ297" t="s">
        <v>74</v>
      </c>
      <c r="CR297">
        <v>64</v>
      </c>
      <c r="CS297" t="s">
        <v>75</v>
      </c>
      <c r="CT297">
        <v>51</v>
      </c>
      <c r="CU297" t="s">
        <v>76</v>
      </c>
      <c r="CV297">
        <v>57</v>
      </c>
      <c r="CW297" t="s">
        <v>77</v>
      </c>
      <c r="CX297">
        <v>46</v>
      </c>
      <c r="CY297" t="s">
        <v>78</v>
      </c>
      <c r="CZ297">
        <v>56</v>
      </c>
      <c r="DA297" t="s">
        <v>79</v>
      </c>
      <c r="DD297">
        <v>61</v>
      </c>
      <c r="DE297" t="s">
        <v>81</v>
      </c>
      <c r="DF297">
        <v>45</v>
      </c>
      <c r="DG297" t="s">
        <v>82</v>
      </c>
      <c r="DH297">
        <v>42</v>
      </c>
      <c r="DI297" t="s">
        <v>83</v>
      </c>
      <c r="DJ297">
        <v>52</v>
      </c>
      <c r="DK297" t="s">
        <v>84</v>
      </c>
      <c r="DL297">
        <v>60</v>
      </c>
      <c r="DM297" t="s">
        <v>85</v>
      </c>
      <c r="DN297">
        <v>47</v>
      </c>
      <c r="DO297" t="s">
        <v>86</v>
      </c>
      <c r="DP297">
        <v>64</v>
      </c>
      <c r="DQ297" t="s">
        <v>87</v>
      </c>
      <c r="DR297">
        <v>51</v>
      </c>
      <c r="DS297" t="s">
        <v>88</v>
      </c>
      <c r="DT297">
        <v>61</v>
      </c>
      <c r="DU297" t="s">
        <v>89</v>
      </c>
      <c r="DV297">
        <v>51</v>
      </c>
      <c r="DW297" t="s">
        <v>90</v>
      </c>
      <c r="DX297">
        <v>48</v>
      </c>
      <c r="DY297" t="s">
        <v>91</v>
      </c>
      <c r="DZ297">
        <v>38</v>
      </c>
      <c r="EA297" t="s">
        <v>92</v>
      </c>
      <c r="EB297">
        <v>55</v>
      </c>
      <c r="EC297" t="s">
        <v>93</v>
      </c>
      <c r="ED297">
        <v>55</v>
      </c>
      <c r="EE297" t="s">
        <v>94</v>
      </c>
      <c r="EF297">
        <v>48</v>
      </c>
      <c r="EG297" t="s">
        <v>95</v>
      </c>
      <c r="QY297">
        <f t="shared" si="106"/>
        <v>35</v>
      </c>
      <c r="QZ297">
        <f t="shared" si="107"/>
        <v>2016</v>
      </c>
      <c r="RA297" s="2">
        <f t="shared" si="108"/>
        <v>42603</v>
      </c>
      <c r="RB297" s="1">
        <f t="shared" si="102"/>
        <v>72</v>
      </c>
      <c r="RC297" s="1">
        <f t="shared" si="109"/>
        <v>60</v>
      </c>
      <c r="RD297" s="1">
        <f t="shared" si="110"/>
        <v>79</v>
      </c>
      <c r="RE297" s="1">
        <f t="shared" si="111"/>
        <v>74</v>
      </c>
      <c r="RF297" s="1">
        <f t="shared" si="112"/>
        <v>82</v>
      </c>
      <c r="RG297" s="23">
        <f t="shared" si="113"/>
        <v>65</v>
      </c>
      <c r="RH297" s="1">
        <f t="shared" si="114"/>
        <v>74</v>
      </c>
      <c r="RI297" s="1">
        <f t="shared" si="115"/>
        <v>63</v>
      </c>
      <c r="RJ297" s="1">
        <f t="shared" si="116"/>
        <v>61</v>
      </c>
      <c r="RK297" s="1">
        <f t="shared" si="117"/>
        <v>80</v>
      </c>
      <c r="RL297" s="1">
        <f t="shared" si="118"/>
        <v>72</v>
      </c>
      <c r="RM297" s="1">
        <f t="shared" si="119"/>
        <v>76</v>
      </c>
      <c r="RN297" s="1">
        <f t="shared" si="120"/>
        <v>66</v>
      </c>
      <c r="RO297" s="1">
        <f t="shared" si="121"/>
        <v>73</v>
      </c>
      <c r="RP297" s="1">
        <f t="shared" si="122"/>
        <v>55</v>
      </c>
      <c r="RQ297" s="1">
        <f t="shared" si="123"/>
        <v>59</v>
      </c>
      <c r="RR297" s="1">
        <f t="shared" si="124"/>
        <v>78</v>
      </c>
      <c r="RS297" s="1">
        <f t="shared" si="103"/>
        <v>71</v>
      </c>
      <c r="RT297" s="1">
        <f t="shared" si="125"/>
        <v>87</v>
      </c>
    </row>
    <row r="298" spans="1:488" x14ac:dyDescent="0.25">
      <c r="A298">
        <f t="shared" si="104"/>
        <v>34</v>
      </c>
      <c r="B298">
        <f t="shared" si="105"/>
        <v>2016</v>
      </c>
      <c r="C298" s="2">
        <v>42596</v>
      </c>
      <c r="D298">
        <v>17</v>
      </c>
      <c r="E298" t="s">
        <v>29</v>
      </c>
      <c r="F298">
        <v>55</v>
      </c>
      <c r="G298" t="s">
        <v>30</v>
      </c>
      <c r="H298">
        <v>21</v>
      </c>
      <c r="I298" t="s">
        <v>31</v>
      </c>
      <c r="J298">
        <v>5</v>
      </c>
      <c r="K298" t="s">
        <v>32</v>
      </c>
      <c r="L298">
        <v>2</v>
      </c>
      <c r="M298" t="s">
        <v>33</v>
      </c>
      <c r="N298">
        <v>8</v>
      </c>
      <c r="O298" t="s">
        <v>34</v>
      </c>
      <c r="P298">
        <v>15</v>
      </c>
      <c r="Q298" t="s">
        <v>35</v>
      </c>
      <c r="R298">
        <v>16</v>
      </c>
      <c r="S298" t="s">
        <v>36</v>
      </c>
      <c r="T298">
        <v>8</v>
      </c>
      <c r="U298" t="s">
        <v>37</v>
      </c>
      <c r="V298">
        <v>21</v>
      </c>
      <c r="W298" t="s">
        <v>38</v>
      </c>
      <c r="X298">
        <v>18</v>
      </c>
      <c r="Y298" t="s">
        <v>39</v>
      </c>
      <c r="Z298">
        <v>24</v>
      </c>
      <c r="AA298" t="s">
        <v>40</v>
      </c>
      <c r="AB298">
        <v>8</v>
      </c>
      <c r="AC298" t="s">
        <v>41</v>
      </c>
      <c r="AD298">
        <v>19</v>
      </c>
      <c r="AE298" t="s">
        <v>42</v>
      </c>
      <c r="AF298">
        <v>9</v>
      </c>
      <c r="AG298" t="s">
        <v>43</v>
      </c>
      <c r="AH298">
        <v>12</v>
      </c>
      <c r="AI298" t="s">
        <v>44</v>
      </c>
      <c r="AJ298">
        <v>7</v>
      </c>
      <c r="AK298" t="s">
        <v>45</v>
      </c>
      <c r="AL298">
        <v>21</v>
      </c>
      <c r="AM298" t="s">
        <v>46</v>
      </c>
      <c r="AN298">
        <v>24</v>
      </c>
      <c r="AO298" t="s">
        <v>47</v>
      </c>
      <c r="AP298">
        <v>17</v>
      </c>
      <c r="AQ298" t="s">
        <v>48</v>
      </c>
      <c r="AT298">
        <v>15</v>
      </c>
      <c r="AU298" t="s">
        <v>50</v>
      </c>
      <c r="AV298">
        <v>6</v>
      </c>
      <c r="AW298" t="s">
        <v>51</v>
      </c>
      <c r="AX298">
        <v>6</v>
      </c>
      <c r="AY298" t="s">
        <v>52</v>
      </c>
      <c r="AZ298">
        <v>15</v>
      </c>
      <c r="BA298" t="s">
        <v>53</v>
      </c>
      <c r="BB298">
        <v>13</v>
      </c>
      <c r="BC298" t="s">
        <v>54</v>
      </c>
      <c r="BD298">
        <v>7</v>
      </c>
      <c r="BE298" t="s">
        <v>55</v>
      </c>
      <c r="BF298">
        <v>3</v>
      </c>
      <c r="BG298" t="s">
        <v>56</v>
      </c>
      <c r="BH298">
        <v>15</v>
      </c>
      <c r="BI298" t="s">
        <v>57</v>
      </c>
      <c r="BJ298">
        <v>22</v>
      </c>
      <c r="BK298" t="s">
        <v>58</v>
      </c>
      <c r="BL298">
        <v>7</v>
      </c>
      <c r="BM298" t="s">
        <v>59</v>
      </c>
      <c r="BN298">
        <v>27</v>
      </c>
      <c r="BO298" t="s">
        <v>60</v>
      </c>
      <c r="BP298">
        <v>7</v>
      </c>
      <c r="BQ298" t="s">
        <v>61</v>
      </c>
      <c r="BR298">
        <v>15</v>
      </c>
      <c r="BS298" t="s">
        <v>62</v>
      </c>
      <c r="BT298">
        <v>5</v>
      </c>
      <c r="BU298" t="s">
        <v>63</v>
      </c>
      <c r="BV298">
        <v>40</v>
      </c>
      <c r="BW298" t="s">
        <v>64</v>
      </c>
      <c r="BX298">
        <v>44</v>
      </c>
      <c r="BY298" t="s">
        <v>65</v>
      </c>
      <c r="BZ298">
        <v>45</v>
      </c>
      <c r="CA298" t="s">
        <v>66</v>
      </c>
      <c r="CB298">
        <v>53</v>
      </c>
      <c r="CC298" t="s">
        <v>67</v>
      </c>
      <c r="CD298">
        <v>46</v>
      </c>
      <c r="CE298" t="s">
        <v>68</v>
      </c>
      <c r="CF298">
        <v>59</v>
      </c>
      <c r="CG298" t="s">
        <v>69</v>
      </c>
      <c r="CH298">
        <v>53</v>
      </c>
      <c r="CI298" t="s">
        <v>70</v>
      </c>
      <c r="CJ298">
        <v>59</v>
      </c>
      <c r="CK298" t="s">
        <v>71</v>
      </c>
      <c r="CL298">
        <v>55</v>
      </c>
      <c r="CM298" t="s">
        <v>72</v>
      </c>
      <c r="CN298">
        <v>55</v>
      </c>
      <c r="CO298" t="s">
        <v>73</v>
      </c>
      <c r="CP298">
        <v>60</v>
      </c>
      <c r="CQ298" t="s">
        <v>74</v>
      </c>
      <c r="CR298">
        <v>65</v>
      </c>
      <c r="CS298" t="s">
        <v>75</v>
      </c>
      <c r="CT298">
        <v>48</v>
      </c>
      <c r="CU298" t="s">
        <v>76</v>
      </c>
      <c r="CV298">
        <v>58</v>
      </c>
      <c r="CW298" t="s">
        <v>77</v>
      </c>
      <c r="CX298">
        <v>45</v>
      </c>
      <c r="CY298" t="s">
        <v>78</v>
      </c>
      <c r="CZ298">
        <v>55</v>
      </c>
      <c r="DA298" t="s">
        <v>79</v>
      </c>
      <c r="DD298">
        <v>63</v>
      </c>
      <c r="DE298" t="s">
        <v>81</v>
      </c>
      <c r="DF298">
        <v>47</v>
      </c>
      <c r="DG298" t="s">
        <v>82</v>
      </c>
      <c r="DH298">
        <v>44</v>
      </c>
      <c r="DI298" t="s">
        <v>83</v>
      </c>
      <c r="DJ298">
        <v>52</v>
      </c>
      <c r="DK298" t="s">
        <v>84</v>
      </c>
      <c r="DL298">
        <v>61</v>
      </c>
      <c r="DM298" t="s">
        <v>85</v>
      </c>
      <c r="DN298">
        <v>44</v>
      </c>
      <c r="DO298" t="s">
        <v>86</v>
      </c>
      <c r="DP298">
        <v>65</v>
      </c>
      <c r="DQ298" t="s">
        <v>87</v>
      </c>
      <c r="DR298">
        <v>51</v>
      </c>
      <c r="DS298" t="s">
        <v>88</v>
      </c>
      <c r="DT298">
        <v>60</v>
      </c>
      <c r="DU298" t="s">
        <v>89</v>
      </c>
      <c r="DV298">
        <v>49</v>
      </c>
      <c r="DW298" t="s">
        <v>90</v>
      </c>
      <c r="DX298">
        <v>48</v>
      </c>
      <c r="DY298" t="s">
        <v>91</v>
      </c>
      <c r="DZ298">
        <v>38</v>
      </c>
      <c r="EA298" t="s">
        <v>92</v>
      </c>
      <c r="EB298">
        <v>56</v>
      </c>
      <c r="EC298" t="s">
        <v>93</v>
      </c>
      <c r="ED298">
        <v>54</v>
      </c>
      <c r="EE298" t="s">
        <v>94</v>
      </c>
      <c r="EF298">
        <v>47</v>
      </c>
      <c r="EG298" t="s">
        <v>95</v>
      </c>
      <c r="QY298">
        <f t="shared" si="106"/>
        <v>34</v>
      </c>
      <c r="QZ298">
        <f t="shared" si="107"/>
        <v>2016</v>
      </c>
      <c r="RA298" s="2">
        <f t="shared" si="108"/>
        <v>42596</v>
      </c>
      <c r="RB298" s="1">
        <f t="shared" si="102"/>
        <v>72</v>
      </c>
      <c r="RC298" s="1">
        <f t="shared" si="109"/>
        <v>60</v>
      </c>
      <c r="RD298" s="1">
        <f t="shared" si="110"/>
        <v>80</v>
      </c>
      <c r="RE298" s="1">
        <f t="shared" si="111"/>
        <v>71</v>
      </c>
      <c r="RF298" s="1">
        <f t="shared" si="112"/>
        <v>83</v>
      </c>
      <c r="RG298" s="23">
        <f t="shared" si="113"/>
        <v>63</v>
      </c>
      <c r="RH298" s="1">
        <f t="shared" si="114"/>
        <v>74</v>
      </c>
      <c r="RI298" s="1">
        <f t="shared" si="115"/>
        <v>69</v>
      </c>
      <c r="RJ298" s="1">
        <f t="shared" si="116"/>
        <v>55</v>
      </c>
      <c r="RK298" s="1">
        <f t="shared" si="117"/>
        <v>79</v>
      </c>
      <c r="RL298" s="1">
        <f t="shared" si="118"/>
        <v>72</v>
      </c>
      <c r="RM298" s="1">
        <f t="shared" si="119"/>
        <v>78</v>
      </c>
      <c r="RN298" s="1">
        <f t="shared" si="120"/>
        <v>67</v>
      </c>
      <c r="RO298" s="1">
        <f t="shared" si="121"/>
        <v>74</v>
      </c>
      <c r="RP298" s="1">
        <f t="shared" si="122"/>
        <v>51</v>
      </c>
      <c r="RQ298" s="1">
        <f t="shared" si="123"/>
        <v>56</v>
      </c>
      <c r="RR298" s="1">
        <f t="shared" si="124"/>
        <v>75</v>
      </c>
      <c r="RS298" s="1">
        <f t="shared" si="103"/>
        <v>69</v>
      </c>
      <c r="RT298" s="1">
        <f t="shared" si="125"/>
        <v>87</v>
      </c>
    </row>
    <row r="299" spans="1:488" x14ac:dyDescent="0.25">
      <c r="A299">
        <f t="shared" si="104"/>
        <v>33</v>
      </c>
      <c r="B299">
        <f t="shared" si="105"/>
        <v>2016</v>
      </c>
      <c r="C299" s="2">
        <v>42589</v>
      </c>
      <c r="D299">
        <v>17</v>
      </c>
      <c r="E299" t="s">
        <v>29</v>
      </c>
      <c r="F299">
        <v>55</v>
      </c>
      <c r="G299" t="s">
        <v>30</v>
      </c>
      <c r="H299">
        <v>21</v>
      </c>
      <c r="I299" t="s">
        <v>31</v>
      </c>
      <c r="J299">
        <v>5</v>
      </c>
      <c r="K299" t="s">
        <v>32</v>
      </c>
      <c r="L299">
        <v>2</v>
      </c>
      <c r="M299" t="s">
        <v>33</v>
      </c>
      <c r="N299">
        <v>7</v>
      </c>
      <c r="O299" t="s">
        <v>34</v>
      </c>
      <c r="P299">
        <v>15</v>
      </c>
      <c r="Q299" t="s">
        <v>35</v>
      </c>
      <c r="R299">
        <v>15</v>
      </c>
      <c r="S299" t="s">
        <v>36</v>
      </c>
      <c r="T299">
        <v>7</v>
      </c>
      <c r="U299" t="s">
        <v>37</v>
      </c>
      <c r="V299">
        <v>21</v>
      </c>
      <c r="W299" t="s">
        <v>38</v>
      </c>
      <c r="X299">
        <v>19</v>
      </c>
      <c r="Y299" t="s">
        <v>39</v>
      </c>
      <c r="Z299">
        <v>24</v>
      </c>
      <c r="AA299" t="s">
        <v>40</v>
      </c>
      <c r="AB299">
        <v>7</v>
      </c>
      <c r="AC299" t="s">
        <v>41</v>
      </c>
      <c r="AD299">
        <v>16</v>
      </c>
      <c r="AE299" t="s">
        <v>42</v>
      </c>
      <c r="AF299">
        <v>9</v>
      </c>
      <c r="AG299" t="s">
        <v>43</v>
      </c>
      <c r="AH299">
        <v>12</v>
      </c>
      <c r="AI299" t="s">
        <v>44</v>
      </c>
      <c r="AJ299">
        <v>7</v>
      </c>
      <c r="AK299" t="s">
        <v>45</v>
      </c>
      <c r="AL299">
        <v>20</v>
      </c>
      <c r="AM299" t="s">
        <v>46</v>
      </c>
      <c r="AN299">
        <v>23</v>
      </c>
      <c r="AO299" t="s">
        <v>47</v>
      </c>
      <c r="AP299">
        <v>14</v>
      </c>
      <c r="AQ299" t="s">
        <v>48</v>
      </c>
      <c r="AT299">
        <v>15</v>
      </c>
      <c r="AU299" t="s">
        <v>50</v>
      </c>
      <c r="AV299">
        <v>6</v>
      </c>
      <c r="AW299" t="s">
        <v>51</v>
      </c>
      <c r="AX299">
        <v>6</v>
      </c>
      <c r="AY299" t="s">
        <v>52</v>
      </c>
      <c r="AZ299">
        <v>15</v>
      </c>
      <c r="BA299" t="s">
        <v>53</v>
      </c>
      <c r="BB299">
        <v>12</v>
      </c>
      <c r="BC299" t="s">
        <v>54</v>
      </c>
      <c r="BD299">
        <v>8</v>
      </c>
      <c r="BE299" t="s">
        <v>55</v>
      </c>
      <c r="BF299">
        <v>3</v>
      </c>
      <c r="BG299" t="s">
        <v>56</v>
      </c>
      <c r="BH299">
        <v>14</v>
      </c>
      <c r="BI299" t="s">
        <v>57</v>
      </c>
      <c r="BJ299">
        <v>23</v>
      </c>
      <c r="BK299" t="s">
        <v>58</v>
      </c>
      <c r="BL299">
        <v>7</v>
      </c>
      <c r="BM299" t="s">
        <v>59</v>
      </c>
      <c r="BN299">
        <v>27</v>
      </c>
      <c r="BO299" t="s">
        <v>60</v>
      </c>
      <c r="BP299">
        <v>7</v>
      </c>
      <c r="BQ299" t="s">
        <v>61</v>
      </c>
      <c r="BR299">
        <v>15</v>
      </c>
      <c r="BS299" t="s">
        <v>62</v>
      </c>
      <c r="BT299">
        <v>5</v>
      </c>
      <c r="BU299" t="s">
        <v>63</v>
      </c>
      <c r="BV299">
        <v>39</v>
      </c>
      <c r="BW299" t="s">
        <v>64</v>
      </c>
      <c r="BX299">
        <v>45</v>
      </c>
      <c r="BY299" t="s">
        <v>65</v>
      </c>
      <c r="BZ299">
        <v>45</v>
      </c>
      <c r="CA299" t="s">
        <v>66</v>
      </c>
      <c r="CB299">
        <v>54</v>
      </c>
      <c r="CC299" t="s">
        <v>67</v>
      </c>
      <c r="CD299">
        <v>47</v>
      </c>
      <c r="CE299" t="s">
        <v>68</v>
      </c>
      <c r="CF299">
        <v>58</v>
      </c>
      <c r="CG299" t="s">
        <v>69</v>
      </c>
      <c r="CH299">
        <v>55</v>
      </c>
      <c r="CI299" t="s">
        <v>70</v>
      </c>
      <c r="CJ299">
        <v>58</v>
      </c>
      <c r="CK299" t="s">
        <v>71</v>
      </c>
      <c r="CL299">
        <v>54</v>
      </c>
      <c r="CM299" t="s">
        <v>72</v>
      </c>
      <c r="CN299">
        <v>57</v>
      </c>
      <c r="CO299" t="s">
        <v>73</v>
      </c>
      <c r="CP299">
        <v>69</v>
      </c>
      <c r="CQ299" t="s">
        <v>74</v>
      </c>
      <c r="CR299">
        <v>66</v>
      </c>
      <c r="CS299" t="s">
        <v>75</v>
      </c>
      <c r="CT299">
        <v>50</v>
      </c>
      <c r="CU299" t="s">
        <v>76</v>
      </c>
      <c r="CV299">
        <v>60</v>
      </c>
      <c r="CW299" t="s">
        <v>77</v>
      </c>
      <c r="CX299">
        <v>44</v>
      </c>
      <c r="CY299" t="s">
        <v>78</v>
      </c>
      <c r="CZ299">
        <v>56</v>
      </c>
      <c r="DA299" t="s">
        <v>79</v>
      </c>
      <c r="DD299">
        <v>62</v>
      </c>
      <c r="DE299" t="s">
        <v>81</v>
      </c>
      <c r="DF299">
        <v>49</v>
      </c>
      <c r="DG299" t="s">
        <v>82</v>
      </c>
      <c r="DH299">
        <v>43</v>
      </c>
      <c r="DI299" t="s">
        <v>83</v>
      </c>
      <c r="DJ299">
        <v>53</v>
      </c>
      <c r="DK299" t="s">
        <v>84</v>
      </c>
      <c r="DL299">
        <v>61</v>
      </c>
      <c r="DM299" t="s">
        <v>85</v>
      </c>
      <c r="DN299">
        <v>44</v>
      </c>
      <c r="DO299" t="s">
        <v>86</v>
      </c>
      <c r="DP299">
        <v>64</v>
      </c>
      <c r="DQ299" t="s">
        <v>87</v>
      </c>
      <c r="DR299">
        <v>53</v>
      </c>
      <c r="DS299" t="s">
        <v>88</v>
      </c>
      <c r="DT299">
        <v>60</v>
      </c>
      <c r="DU299" t="s">
        <v>89</v>
      </c>
      <c r="DV299">
        <v>50</v>
      </c>
      <c r="DW299" t="s">
        <v>90</v>
      </c>
      <c r="DX299">
        <v>49</v>
      </c>
      <c r="DY299" t="s">
        <v>91</v>
      </c>
      <c r="DZ299">
        <v>37</v>
      </c>
      <c r="EA299" t="s">
        <v>92</v>
      </c>
      <c r="EB299">
        <v>56</v>
      </c>
      <c r="EC299" t="s">
        <v>93</v>
      </c>
      <c r="ED299">
        <v>56</v>
      </c>
      <c r="EE299" t="s">
        <v>94</v>
      </c>
      <c r="EF299">
        <v>49</v>
      </c>
      <c r="EG299" t="s">
        <v>95</v>
      </c>
      <c r="QY299">
        <f t="shared" si="106"/>
        <v>33</v>
      </c>
      <c r="QZ299">
        <f t="shared" si="107"/>
        <v>2016</v>
      </c>
      <c r="RA299" s="2">
        <f t="shared" si="108"/>
        <v>42589</v>
      </c>
      <c r="RB299" s="1">
        <f t="shared" si="102"/>
        <v>72</v>
      </c>
      <c r="RC299" s="1">
        <f t="shared" si="109"/>
        <v>60</v>
      </c>
      <c r="RD299" s="1">
        <f t="shared" si="110"/>
        <v>79</v>
      </c>
      <c r="RE299" s="1">
        <f t="shared" si="111"/>
        <v>74</v>
      </c>
      <c r="RF299" s="1">
        <f t="shared" si="112"/>
        <v>82</v>
      </c>
      <c r="RG299" s="23">
        <f t="shared" si="113"/>
        <v>61</v>
      </c>
      <c r="RH299" s="1">
        <f t="shared" si="114"/>
        <v>73</v>
      </c>
      <c r="RI299" s="1">
        <f t="shared" si="115"/>
        <v>78</v>
      </c>
      <c r="RJ299" s="1">
        <f t="shared" si="116"/>
        <v>57</v>
      </c>
      <c r="RK299" s="1">
        <f t="shared" si="117"/>
        <v>80</v>
      </c>
      <c r="RL299" s="1">
        <f t="shared" si="118"/>
        <v>70</v>
      </c>
      <c r="RM299" s="1">
        <f t="shared" si="119"/>
        <v>77</v>
      </c>
      <c r="RN299" s="1">
        <f t="shared" si="120"/>
        <v>68</v>
      </c>
      <c r="RO299" s="1">
        <f t="shared" si="121"/>
        <v>73</v>
      </c>
      <c r="RP299" s="1">
        <f t="shared" si="122"/>
        <v>52</v>
      </c>
      <c r="RQ299" s="1">
        <f t="shared" si="123"/>
        <v>57</v>
      </c>
      <c r="RR299" s="1">
        <f t="shared" si="124"/>
        <v>76</v>
      </c>
      <c r="RS299" s="1">
        <f t="shared" si="103"/>
        <v>67</v>
      </c>
      <c r="RT299" s="1">
        <f t="shared" si="125"/>
        <v>88</v>
      </c>
    </row>
    <row r="300" spans="1:488" x14ac:dyDescent="0.25">
      <c r="A300">
        <f t="shared" si="104"/>
        <v>32</v>
      </c>
      <c r="B300">
        <f t="shared" si="105"/>
        <v>2016</v>
      </c>
      <c r="C300" s="2">
        <v>42582</v>
      </c>
      <c r="D300">
        <v>16</v>
      </c>
      <c r="E300" t="s">
        <v>29</v>
      </c>
      <c r="F300">
        <v>56</v>
      </c>
      <c r="G300" t="s">
        <v>30</v>
      </c>
      <c r="H300">
        <v>21</v>
      </c>
      <c r="I300" t="s">
        <v>31</v>
      </c>
      <c r="J300">
        <v>5</v>
      </c>
      <c r="K300" t="s">
        <v>32</v>
      </c>
      <c r="L300">
        <v>2</v>
      </c>
      <c r="M300" t="s">
        <v>33</v>
      </c>
      <c r="N300">
        <v>6</v>
      </c>
      <c r="O300" t="s">
        <v>34</v>
      </c>
      <c r="P300">
        <v>14</v>
      </c>
      <c r="Q300" t="s">
        <v>35</v>
      </c>
      <c r="R300">
        <v>17</v>
      </c>
      <c r="S300" t="s">
        <v>36</v>
      </c>
      <c r="T300">
        <v>7</v>
      </c>
      <c r="U300" t="s">
        <v>37</v>
      </c>
      <c r="V300">
        <v>21</v>
      </c>
      <c r="W300" t="s">
        <v>38</v>
      </c>
      <c r="X300">
        <v>21</v>
      </c>
      <c r="Y300" t="s">
        <v>39</v>
      </c>
      <c r="Z300">
        <v>22</v>
      </c>
      <c r="AA300" t="s">
        <v>40</v>
      </c>
      <c r="AB300">
        <v>6</v>
      </c>
      <c r="AC300" t="s">
        <v>41</v>
      </c>
      <c r="AD300">
        <v>14</v>
      </c>
      <c r="AE300" t="s">
        <v>42</v>
      </c>
      <c r="AF300">
        <v>9</v>
      </c>
      <c r="AG300" t="s">
        <v>43</v>
      </c>
      <c r="AH300">
        <v>12</v>
      </c>
      <c r="AI300" t="s">
        <v>44</v>
      </c>
      <c r="AJ300">
        <v>10</v>
      </c>
      <c r="AK300" t="s">
        <v>45</v>
      </c>
      <c r="AL300">
        <v>19</v>
      </c>
      <c r="AM300" t="s">
        <v>46</v>
      </c>
      <c r="AN300">
        <v>23</v>
      </c>
      <c r="AO300" t="s">
        <v>47</v>
      </c>
      <c r="AP300">
        <v>13</v>
      </c>
      <c r="AQ300" t="s">
        <v>48</v>
      </c>
      <c r="AT300">
        <v>14</v>
      </c>
      <c r="AU300" t="s">
        <v>50</v>
      </c>
      <c r="AV300">
        <v>4</v>
      </c>
      <c r="AW300" t="s">
        <v>51</v>
      </c>
      <c r="AX300">
        <v>7</v>
      </c>
      <c r="AY300" t="s">
        <v>52</v>
      </c>
      <c r="AZ300">
        <v>16</v>
      </c>
      <c r="BA300" t="s">
        <v>53</v>
      </c>
      <c r="BB300">
        <v>11</v>
      </c>
      <c r="BC300" t="s">
        <v>54</v>
      </c>
      <c r="BD300">
        <v>9</v>
      </c>
      <c r="BE300" t="s">
        <v>55</v>
      </c>
      <c r="BF300">
        <v>3</v>
      </c>
      <c r="BG300" t="s">
        <v>56</v>
      </c>
      <c r="BH300">
        <v>14</v>
      </c>
      <c r="BI300" t="s">
        <v>57</v>
      </c>
      <c r="BJ300">
        <v>18</v>
      </c>
      <c r="BK300" t="s">
        <v>58</v>
      </c>
      <c r="BL300">
        <v>7</v>
      </c>
      <c r="BM300" t="s">
        <v>59</v>
      </c>
      <c r="BN300">
        <v>26</v>
      </c>
      <c r="BO300" t="s">
        <v>60</v>
      </c>
      <c r="BP300">
        <v>8</v>
      </c>
      <c r="BQ300" t="s">
        <v>61</v>
      </c>
      <c r="BR300">
        <v>14</v>
      </c>
      <c r="BS300" t="s">
        <v>62</v>
      </c>
      <c r="BT300">
        <v>3</v>
      </c>
      <c r="BU300" t="s">
        <v>63</v>
      </c>
      <c r="BV300">
        <v>35</v>
      </c>
      <c r="BW300" t="s">
        <v>64</v>
      </c>
      <c r="BX300">
        <v>44</v>
      </c>
      <c r="BY300" t="s">
        <v>65</v>
      </c>
      <c r="BZ300">
        <v>44</v>
      </c>
      <c r="CA300" t="s">
        <v>66</v>
      </c>
      <c r="CB300">
        <v>52</v>
      </c>
      <c r="CC300" t="s">
        <v>67</v>
      </c>
      <c r="CD300">
        <v>47</v>
      </c>
      <c r="CE300" t="s">
        <v>68</v>
      </c>
      <c r="CF300">
        <v>56</v>
      </c>
      <c r="CG300" t="s">
        <v>69</v>
      </c>
      <c r="CH300">
        <v>54</v>
      </c>
      <c r="CI300" t="s">
        <v>70</v>
      </c>
      <c r="CJ300">
        <v>61</v>
      </c>
      <c r="CK300" t="s">
        <v>71</v>
      </c>
      <c r="CL300">
        <v>52</v>
      </c>
      <c r="CM300" t="s">
        <v>72</v>
      </c>
      <c r="CN300">
        <v>57</v>
      </c>
      <c r="CO300" t="s">
        <v>73</v>
      </c>
      <c r="CP300">
        <v>70</v>
      </c>
      <c r="CQ300" t="s">
        <v>74</v>
      </c>
      <c r="CR300">
        <v>66</v>
      </c>
      <c r="CS300" t="s">
        <v>75</v>
      </c>
      <c r="CT300">
        <v>48</v>
      </c>
      <c r="CU300" t="s">
        <v>76</v>
      </c>
      <c r="CV300">
        <v>61</v>
      </c>
      <c r="CW300" t="s">
        <v>77</v>
      </c>
      <c r="CX300">
        <v>47</v>
      </c>
      <c r="CY300" t="s">
        <v>78</v>
      </c>
      <c r="CZ300">
        <v>57</v>
      </c>
      <c r="DA300" t="s">
        <v>79</v>
      </c>
      <c r="DD300">
        <v>62</v>
      </c>
      <c r="DE300" t="s">
        <v>81</v>
      </c>
      <c r="DF300">
        <v>49</v>
      </c>
      <c r="DG300" t="s">
        <v>82</v>
      </c>
      <c r="DH300">
        <v>42</v>
      </c>
      <c r="DI300" t="s">
        <v>83</v>
      </c>
      <c r="DJ300">
        <v>52</v>
      </c>
      <c r="DK300" t="s">
        <v>84</v>
      </c>
      <c r="DL300">
        <v>62</v>
      </c>
      <c r="DM300" t="s">
        <v>85</v>
      </c>
      <c r="DN300">
        <v>49</v>
      </c>
      <c r="DO300" t="s">
        <v>86</v>
      </c>
      <c r="DP300">
        <v>62</v>
      </c>
      <c r="DQ300" t="s">
        <v>87</v>
      </c>
      <c r="DR300">
        <v>54</v>
      </c>
      <c r="DS300" t="s">
        <v>88</v>
      </c>
      <c r="DT300">
        <v>56</v>
      </c>
      <c r="DU300" t="s">
        <v>89</v>
      </c>
      <c r="DV300">
        <v>53</v>
      </c>
      <c r="DW300" t="s">
        <v>90</v>
      </c>
      <c r="DX300">
        <v>48</v>
      </c>
      <c r="DY300" t="s">
        <v>91</v>
      </c>
      <c r="DZ300">
        <v>41</v>
      </c>
      <c r="EA300" t="s">
        <v>92</v>
      </c>
      <c r="EB300">
        <v>55</v>
      </c>
      <c r="EC300" t="s">
        <v>93</v>
      </c>
      <c r="ED300">
        <v>47</v>
      </c>
      <c r="EE300" t="s">
        <v>94</v>
      </c>
      <c r="EF300">
        <v>53</v>
      </c>
      <c r="EG300" t="s">
        <v>95</v>
      </c>
      <c r="QY300">
        <f t="shared" si="106"/>
        <v>32</v>
      </c>
      <c r="QZ300">
        <f t="shared" si="107"/>
        <v>2016</v>
      </c>
      <c r="RA300" s="2">
        <f t="shared" si="108"/>
        <v>42582</v>
      </c>
      <c r="RB300" s="1">
        <f t="shared" si="102"/>
        <v>72</v>
      </c>
      <c r="RC300" s="1">
        <f t="shared" si="109"/>
        <v>58</v>
      </c>
      <c r="RD300" s="1">
        <f t="shared" si="110"/>
        <v>77</v>
      </c>
      <c r="RE300" s="1">
        <f t="shared" si="111"/>
        <v>75</v>
      </c>
      <c r="RF300" s="1">
        <f t="shared" si="112"/>
        <v>83</v>
      </c>
      <c r="RG300" s="23">
        <f t="shared" si="113"/>
        <v>58</v>
      </c>
      <c r="RH300" s="1">
        <f t="shared" si="114"/>
        <v>71</v>
      </c>
      <c r="RI300" s="1">
        <f t="shared" si="115"/>
        <v>79</v>
      </c>
      <c r="RJ300" s="1">
        <f t="shared" si="116"/>
        <v>58</v>
      </c>
      <c r="RK300" s="1">
        <f t="shared" si="117"/>
        <v>80</v>
      </c>
      <c r="RL300" s="1">
        <f t="shared" si="118"/>
        <v>70</v>
      </c>
      <c r="RM300" s="1">
        <f t="shared" si="119"/>
        <v>76</v>
      </c>
      <c r="RN300" s="1">
        <f t="shared" si="120"/>
        <v>68</v>
      </c>
      <c r="RO300" s="1">
        <f t="shared" si="121"/>
        <v>73</v>
      </c>
      <c r="RP300" s="1">
        <f t="shared" si="122"/>
        <v>58</v>
      </c>
      <c r="RQ300" s="1">
        <f t="shared" si="123"/>
        <v>60</v>
      </c>
      <c r="RR300" s="1">
        <f t="shared" si="124"/>
        <v>74</v>
      </c>
      <c r="RS300" s="1">
        <f t="shared" si="103"/>
        <v>70</v>
      </c>
      <c r="RT300" s="1">
        <f t="shared" si="125"/>
        <v>88</v>
      </c>
    </row>
    <row r="301" spans="1:488" x14ac:dyDescent="0.25">
      <c r="A301">
        <f t="shared" si="104"/>
        <v>31</v>
      </c>
      <c r="B301">
        <f t="shared" si="105"/>
        <v>2016</v>
      </c>
      <c r="C301" s="2">
        <v>42575</v>
      </c>
      <c r="D301">
        <v>15</v>
      </c>
      <c r="E301" t="s">
        <v>29</v>
      </c>
      <c r="F301">
        <v>56</v>
      </c>
      <c r="G301" t="s">
        <v>30</v>
      </c>
      <c r="H301">
        <v>22</v>
      </c>
      <c r="I301" t="s">
        <v>31</v>
      </c>
      <c r="J301">
        <v>5</v>
      </c>
      <c r="K301" t="s">
        <v>32</v>
      </c>
      <c r="L301">
        <v>2</v>
      </c>
      <c r="M301" t="s">
        <v>33</v>
      </c>
      <c r="N301">
        <v>3</v>
      </c>
      <c r="O301" t="s">
        <v>34</v>
      </c>
      <c r="P301">
        <v>13</v>
      </c>
      <c r="Q301" t="s">
        <v>35</v>
      </c>
      <c r="R301">
        <v>19</v>
      </c>
      <c r="S301" t="s">
        <v>36</v>
      </c>
      <c r="T301">
        <v>6</v>
      </c>
      <c r="U301" t="s">
        <v>37</v>
      </c>
      <c r="V301">
        <v>19</v>
      </c>
      <c r="W301" t="s">
        <v>38</v>
      </c>
      <c r="X301">
        <v>21</v>
      </c>
      <c r="Y301" t="s">
        <v>39</v>
      </c>
      <c r="Z301">
        <v>21</v>
      </c>
      <c r="AA301" t="s">
        <v>40</v>
      </c>
      <c r="AB301">
        <v>6</v>
      </c>
      <c r="AC301" t="s">
        <v>41</v>
      </c>
      <c r="AD301">
        <v>13</v>
      </c>
      <c r="AE301" t="s">
        <v>42</v>
      </c>
      <c r="AF301">
        <v>7</v>
      </c>
      <c r="AG301" t="s">
        <v>43</v>
      </c>
      <c r="AH301">
        <v>9</v>
      </c>
      <c r="AI301" t="s">
        <v>44</v>
      </c>
      <c r="AJ301">
        <v>10</v>
      </c>
      <c r="AK301" t="s">
        <v>45</v>
      </c>
      <c r="AL301">
        <v>18</v>
      </c>
      <c r="AM301" t="s">
        <v>46</v>
      </c>
      <c r="AN301">
        <v>21</v>
      </c>
      <c r="AO301" t="s">
        <v>47</v>
      </c>
      <c r="AP301">
        <v>11</v>
      </c>
      <c r="AQ301" t="s">
        <v>48</v>
      </c>
      <c r="AT301">
        <v>14</v>
      </c>
      <c r="AU301" t="s">
        <v>50</v>
      </c>
      <c r="AV301">
        <v>5</v>
      </c>
      <c r="AW301" t="s">
        <v>51</v>
      </c>
      <c r="AX301">
        <v>7</v>
      </c>
      <c r="AY301" t="s">
        <v>52</v>
      </c>
      <c r="AZ301">
        <v>16</v>
      </c>
      <c r="BA301" t="s">
        <v>53</v>
      </c>
      <c r="BB301">
        <v>11</v>
      </c>
      <c r="BC301" t="s">
        <v>54</v>
      </c>
      <c r="BD301">
        <v>10</v>
      </c>
      <c r="BE301" t="s">
        <v>55</v>
      </c>
      <c r="BF301">
        <v>4</v>
      </c>
      <c r="BG301" t="s">
        <v>56</v>
      </c>
      <c r="BH301">
        <v>18</v>
      </c>
      <c r="BI301" t="s">
        <v>57</v>
      </c>
      <c r="BJ301">
        <v>23</v>
      </c>
      <c r="BK301" t="s">
        <v>58</v>
      </c>
      <c r="BL301">
        <v>7</v>
      </c>
      <c r="BM301" t="s">
        <v>59</v>
      </c>
      <c r="BN301">
        <v>24</v>
      </c>
      <c r="BO301" t="s">
        <v>60</v>
      </c>
      <c r="BP301">
        <v>8</v>
      </c>
      <c r="BQ301" t="s">
        <v>61</v>
      </c>
      <c r="BR301">
        <v>14</v>
      </c>
      <c r="BS301" t="s">
        <v>62</v>
      </c>
      <c r="BT301">
        <v>3</v>
      </c>
      <c r="BU301" t="s">
        <v>63</v>
      </c>
      <c r="BV301">
        <v>31</v>
      </c>
      <c r="BW301" t="s">
        <v>64</v>
      </c>
      <c r="BX301">
        <v>47</v>
      </c>
      <c r="BY301" t="s">
        <v>65</v>
      </c>
      <c r="BZ301">
        <v>44</v>
      </c>
      <c r="CA301" t="s">
        <v>66</v>
      </c>
      <c r="CB301">
        <v>47</v>
      </c>
      <c r="CC301" t="s">
        <v>67</v>
      </c>
      <c r="CD301">
        <v>48</v>
      </c>
      <c r="CE301" t="s">
        <v>68</v>
      </c>
      <c r="CF301">
        <v>58</v>
      </c>
      <c r="CG301" t="s">
        <v>69</v>
      </c>
      <c r="CH301">
        <v>52</v>
      </c>
      <c r="CI301" t="s">
        <v>70</v>
      </c>
      <c r="CJ301">
        <v>60</v>
      </c>
      <c r="CK301" t="s">
        <v>71</v>
      </c>
      <c r="CL301">
        <v>50</v>
      </c>
      <c r="CM301" t="s">
        <v>72</v>
      </c>
      <c r="CN301">
        <v>57</v>
      </c>
      <c r="CO301" t="s">
        <v>73</v>
      </c>
      <c r="CP301">
        <v>63</v>
      </c>
      <c r="CQ301" t="s">
        <v>74</v>
      </c>
      <c r="CR301">
        <v>76</v>
      </c>
      <c r="CS301" t="s">
        <v>75</v>
      </c>
      <c r="CT301">
        <v>49</v>
      </c>
      <c r="CU301" t="s">
        <v>76</v>
      </c>
      <c r="CV301">
        <v>60</v>
      </c>
      <c r="CW301" t="s">
        <v>77</v>
      </c>
      <c r="CX301">
        <v>44</v>
      </c>
      <c r="CY301" t="s">
        <v>78</v>
      </c>
      <c r="CZ301">
        <v>57</v>
      </c>
      <c r="DA301" t="s">
        <v>79</v>
      </c>
      <c r="DD301">
        <v>63</v>
      </c>
      <c r="DE301" t="s">
        <v>81</v>
      </c>
      <c r="DF301">
        <v>46</v>
      </c>
      <c r="DG301" t="s">
        <v>82</v>
      </c>
      <c r="DH301">
        <v>45</v>
      </c>
      <c r="DI301" t="s">
        <v>83</v>
      </c>
      <c r="DJ301">
        <v>53</v>
      </c>
      <c r="DK301" t="s">
        <v>84</v>
      </c>
      <c r="DL301">
        <v>60</v>
      </c>
      <c r="DM301" t="s">
        <v>85</v>
      </c>
      <c r="DN301">
        <v>54</v>
      </c>
      <c r="DO301" t="s">
        <v>86</v>
      </c>
      <c r="DP301">
        <v>63</v>
      </c>
      <c r="DQ301" t="s">
        <v>87</v>
      </c>
      <c r="DR301">
        <v>54</v>
      </c>
      <c r="DS301" t="s">
        <v>88</v>
      </c>
      <c r="DT301">
        <v>61</v>
      </c>
      <c r="DU301" t="s">
        <v>89</v>
      </c>
      <c r="DV301">
        <v>54</v>
      </c>
      <c r="DW301" t="s">
        <v>90</v>
      </c>
      <c r="DX301">
        <v>47</v>
      </c>
      <c r="DY301" t="s">
        <v>91</v>
      </c>
      <c r="DZ301">
        <v>44</v>
      </c>
      <c r="EA301" t="s">
        <v>92</v>
      </c>
      <c r="EB301">
        <v>60</v>
      </c>
      <c r="EC301" t="s">
        <v>93</v>
      </c>
      <c r="ED301">
        <v>50</v>
      </c>
      <c r="EE301" t="s">
        <v>94</v>
      </c>
      <c r="EF301">
        <v>55</v>
      </c>
      <c r="EG301" t="s">
        <v>95</v>
      </c>
      <c r="QY301">
        <f t="shared" si="106"/>
        <v>31</v>
      </c>
      <c r="QZ301">
        <f t="shared" si="107"/>
        <v>2016</v>
      </c>
      <c r="RA301" s="2">
        <f t="shared" si="108"/>
        <v>42575</v>
      </c>
      <c r="RB301" s="1">
        <f t="shared" si="102"/>
        <v>71</v>
      </c>
      <c r="RC301" s="1">
        <f t="shared" si="109"/>
        <v>57</v>
      </c>
      <c r="RD301" s="1">
        <f t="shared" si="110"/>
        <v>77</v>
      </c>
      <c r="RE301" s="1">
        <f t="shared" si="111"/>
        <v>73</v>
      </c>
      <c r="RF301" s="1">
        <f t="shared" si="112"/>
        <v>81</v>
      </c>
      <c r="RG301" s="23">
        <f t="shared" si="113"/>
        <v>56</v>
      </c>
      <c r="RH301" s="1">
        <f t="shared" si="114"/>
        <v>70</v>
      </c>
      <c r="RI301" s="1">
        <f t="shared" si="115"/>
        <v>70</v>
      </c>
      <c r="RJ301" s="1">
        <f t="shared" si="116"/>
        <v>59</v>
      </c>
      <c r="RK301" s="1">
        <f t="shared" si="117"/>
        <v>78</v>
      </c>
      <c r="RL301" s="1">
        <f t="shared" si="118"/>
        <v>68</v>
      </c>
      <c r="RM301" s="1">
        <f t="shared" si="119"/>
        <v>77</v>
      </c>
      <c r="RN301" s="1">
        <f t="shared" si="120"/>
        <v>69</v>
      </c>
      <c r="RO301" s="1">
        <f t="shared" si="121"/>
        <v>71</v>
      </c>
      <c r="RP301" s="1">
        <f t="shared" si="122"/>
        <v>64</v>
      </c>
      <c r="RQ301" s="1">
        <f t="shared" si="123"/>
        <v>61</v>
      </c>
      <c r="RR301" s="1">
        <f t="shared" si="124"/>
        <v>71</v>
      </c>
      <c r="RS301" s="1">
        <f t="shared" si="103"/>
        <v>65</v>
      </c>
      <c r="RT301" s="1">
        <f t="shared" si="125"/>
        <v>86</v>
      </c>
    </row>
    <row r="302" spans="1:488" x14ac:dyDescent="0.25">
      <c r="A302">
        <f t="shared" si="104"/>
        <v>30</v>
      </c>
      <c r="B302">
        <f t="shared" si="105"/>
        <v>2016</v>
      </c>
      <c r="C302" s="2">
        <v>42568</v>
      </c>
      <c r="D302">
        <v>14</v>
      </c>
      <c r="E302" t="s">
        <v>29</v>
      </c>
      <c r="F302">
        <v>57</v>
      </c>
      <c r="G302" t="s">
        <v>30</v>
      </c>
      <c r="H302">
        <v>22</v>
      </c>
      <c r="I302" t="s">
        <v>31</v>
      </c>
      <c r="J302">
        <v>5</v>
      </c>
      <c r="K302" t="s">
        <v>32</v>
      </c>
      <c r="L302">
        <v>2</v>
      </c>
      <c r="M302" t="s">
        <v>33</v>
      </c>
      <c r="N302">
        <v>3</v>
      </c>
      <c r="O302" t="s">
        <v>34</v>
      </c>
      <c r="P302">
        <v>13</v>
      </c>
      <c r="Q302" t="s">
        <v>35</v>
      </c>
      <c r="R302">
        <v>19</v>
      </c>
      <c r="S302" t="s">
        <v>36</v>
      </c>
      <c r="T302">
        <v>6</v>
      </c>
      <c r="U302" t="s">
        <v>37</v>
      </c>
      <c r="V302">
        <v>17</v>
      </c>
      <c r="W302" t="s">
        <v>38</v>
      </c>
      <c r="X302">
        <v>19</v>
      </c>
      <c r="Y302" t="s">
        <v>39</v>
      </c>
      <c r="Z302">
        <v>18</v>
      </c>
      <c r="AA302" t="s">
        <v>40</v>
      </c>
      <c r="AB302">
        <v>6</v>
      </c>
      <c r="AC302" t="s">
        <v>41</v>
      </c>
      <c r="AD302">
        <v>12</v>
      </c>
      <c r="AE302" t="s">
        <v>42</v>
      </c>
      <c r="AF302">
        <v>8</v>
      </c>
      <c r="AG302" t="s">
        <v>43</v>
      </c>
      <c r="AH302">
        <v>9</v>
      </c>
      <c r="AI302" t="s">
        <v>44</v>
      </c>
      <c r="AJ302">
        <v>11</v>
      </c>
      <c r="AK302" t="s">
        <v>45</v>
      </c>
      <c r="AL302">
        <v>17</v>
      </c>
      <c r="AM302" t="s">
        <v>46</v>
      </c>
      <c r="AN302">
        <v>20</v>
      </c>
      <c r="AO302" t="s">
        <v>47</v>
      </c>
      <c r="AP302">
        <v>11</v>
      </c>
      <c r="AQ302" t="s">
        <v>48</v>
      </c>
      <c r="AT302">
        <v>15</v>
      </c>
      <c r="AU302" t="s">
        <v>50</v>
      </c>
      <c r="AV302">
        <v>5</v>
      </c>
      <c r="AW302" t="s">
        <v>51</v>
      </c>
      <c r="AX302">
        <v>8</v>
      </c>
      <c r="AY302" t="s">
        <v>52</v>
      </c>
      <c r="AZ302">
        <v>14</v>
      </c>
      <c r="BA302" t="s">
        <v>53</v>
      </c>
      <c r="BB302">
        <v>11</v>
      </c>
      <c r="BC302" t="s">
        <v>54</v>
      </c>
      <c r="BD302">
        <v>11</v>
      </c>
      <c r="BE302" t="s">
        <v>55</v>
      </c>
      <c r="BF302">
        <v>3</v>
      </c>
      <c r="BG302" t="s">
        <v>56</v>
      </c>
      <c r="BH302">
        <v>21</v>
      </c>
      <c r="BI302" t="s">
        <v>57</v>
      </c>
      <c r="BJ302">
        <v>18</v>
      </c>
      <c r="BK302" t="s">
        <v>58</v>
      </c>
      <c r="BL302">
        <v>7</v>
      </c>
      <c r="BM302" t="s">
        <v>59</v>
      </c>
      <c r="BN302">
        <v>25</v>
      </c>
      <c r="BO302" t="s">
        <v>60</v>
      </c>
      <c r="BP302">
        <v>8</v>
      </c>
      <c r="BQ302" t="s">
        <v>61</v>
      </c>
      <c r="BR302">
        <v>16</v>
      </c>
      <c r="BS302" t="s">
        <v>62</v>
      </c>
      <c r="BT302">
        <v>5</v>
      </c>
      <c r="BU302" t="s">
        <v>63</v>
      </c>
      <c r="BV302">
        <v>29</v>
      </c>
      <c r="BW302" t="s">
        <v>64</v>
      </c>
      <c r="BX302">
        <v>44</v>
      </c>
      <c r="BY302" t="s">
        <v>65</v>
      </c>
      <c r="BZ302">
        <v>43</v>
      </c>
      <c r="CA302" t="s">
        <v>66</v>
      </c>
      <c r="CB302">
        <v>51</v>
      </c>
      <c r="CC302" t="s">
        <v>67</v>
      </c>
      <c r="CD302">
        <v>49</v>
      </c>
      <c r="CE302" t="s">
        <v>68</v>
      </c>
      <c r="CF302">
        <v>59</v>
      </c>
      <c r="CG302" t="s">
        <v>69</v>
      </c>
      <c r="CH302">
        <v>53</v>
      </c>
      <c r="CI302" t="s">
        <v>70</v>
      </c>
      <c r="CJ302">
        <v>62</v>
      </c>
      <c r="CK302" t="s">
        <v>71</v>
      </c>
      <c r="CL302">
        <v>54</v>
      </c>
      <c r="CM302" t="s">
        <v>72</v>
      </c>
      <c r="CN302">
        <v>58</v>
      </c>
      <c r="CO302" t="s">
        <v>73</v>
      </c>
      <c r="CP302">
        <v>66</v>
      </c>
      <c r="CQ302" t="s">
        <v>74</v>
      </c>
      <c r="CR302">
        <v>79</v>
      </c>
      <c r="CS302" t="s">
        <v>75</v>
      </c>
      <c r="CT302">
        <v>49</v>
      </c>
      <c r="CU302" t="s">
        <v>76</v>
      </c>
      <c r="CV302">
        <v>61</v>
      </c>
      <c r="CW302" t="s">
        <v>77</v>
      </c>
      <c r="CX302">
        <v>47</v>
      </c>
      <c r="CY302" t="s">
        <v>78</v>
      </c>
      <c r="CZ302">
        <v>56</v>
      </c>
      <c r="DA302" t="s">
        <v>79</v>
      </c>
      <c r="DD302">
        <v>62</v>
      </c>
      <c r="DE302" t="s">
        <v>81</v>
      </c>
      <c r="DF302">
        <v>42</v>
      </c>
      <c r="DG302" t="s">
        <v>82</v>
      </c>
      <c r="DH302">
        <v>46</v>
      </c>
      <c r="DI302" t="s">
        <v>83</v>
      </c>
      <c r="DJ302">
        <v>57</v>
      </c>
      <c r="DK302" t="s">
        <v>84</v>
      </c>
      <c r="DL302">
        <v>61</v>
      </c>
      <c r="DM302" t="s">
        <v>85</v>
      </c>
      <c r="DN302">
        <v>55</v>
      </c>
      <c r="DO302" t="s">
        <v>86</v>
      </c>
      <c r="DP302">
        <v>64</v>
      </c>
      <c r="DQ302" t="s">
        <v>87</v>
      </c>
      <c r="DR302">
        <v>56</v>
      </c>
      <c r="DS302" t="s">
        <v>88</v>
      </c>
      <c r="DT302">
        <v>60</v>
      </c>
      <c r="DU302" t="s">
        <v>89</v>
      </c>
      <c r="DV302">
        <v>59</v>
      </c>
      <c r="DW302" t="s">
        <v>90</v>
      </c>
      <c r="DX302">
        <v>51</v>
      </c>
      <c r="DY302" t="s">
        <v>91</v>
      </c>
      <c r="DZ302">
        <v>46</v>
      </c>
      <c r="EA302" t="s">
        <v>92</v>
      </c>
      <c r="EB302">
        <v>62</v>
      </c>
      <c r="EC302" t="s">
        <v>93</v>
      </c>
      <c r="ED302">
        <v>59</v>
      </c>
      <c r="EE302" t="s">
        <v>94</v>
      </c>
      <c r="EF302">
        <v>56</v>
      </c>
      <c r="EG302" t="s">
        <v>95</v>
      </c>
      <c r="QY302">
        <f t="shared" si="106"/>
        <v>30</v>
      </c>
      <c r="QZ302">
        <f t="shared" si="107"/>
        <v>2016</v>
      </c>
      <c r="RA302" s="2">
        <f t="shared" si="108"/>
        <v>42568</v>
      </c>
      <c r="RB302" s="1">
        <f t="shared" si="102"/>
        <v>71</v>
      </c>
      <c r="RC302" s="1">
        <f t="shared" si="109"/>
        <v>56</v>
      </c>
      <c r="RD302" s="1">
        <f t="shared" si="110"/>
        <v>76</v>
      </c>
      <c r="RE302" s="1">
        <f t="shared" si="111"/>
        <v>72</v>
      </c>
      <c r="RF302" s="1">
        <f t="shared" si="112"/>
        <v>80</v>
      </c>
      <c r="RG302" s="23">
        <f t="shared" si="113"/>
        <v>60</v>
      </c>
      <c r="RH302" s="1">
        <f t="shared" si="114"/>
        <v>70</v>
      </c>
      <c r="RI302" s="1">
        <f t="shared" si="115"/>
        <v>74</v>
      </c>
      <c r="RJ302" s="1">
        <f t="shared" si="116"/>
        <v>60</v>
      </c>
      <c r="RK302" s="1">
        <f t="shared" si="117"/>
        <v>78</v>
      </c>
      <c r="RL302" s="1">
        <f t="shared" si="118"/>
        <v>67</v>
      </c>
      <c r="RM302" s="1">
        <f t="shared" si="119"/>
        <v>77</v>
      </c>
      <c r="RN302" s="1">
        <f t="shared" si="120"/>
        <v>71</v>
      </c>
      <c r="RO302" s="1">
        <f t="shared" si="121"/>
        <v>72</v>
      </c>
      <c r="RP302" s="1">
        <f t="shared" si="122"/>
        <v>66</v>
      </c>
      <c r="RQ302" s="1">
        <f t="shared" si="123"/>
        <v>66</v>
      </c>
      <c r="RR302" s="1">
        <f t="shared" si="124"/>
        <v>76</v>
      </c>
      <c r="RS302" s="1">
        <f t="shared" si="103"/>
        <v>67</v>
      </c>
      <c r="RT302" s="1">
        <f t="shared" si="125"/>
        <v>85</v>
      </c>
    </row>
    <row r="303" spans="1:488" x14ac:dyDescent="0.25">
      <c r="A303">
        <f t="shared" si="104"/>
        <v>29</v>
      </c>
      <c r="B303">
        <f t="shared" si="105"/>
        <v>2016</v>
      </c>
      <c r="C303" s="2">
        <v>42561</v>
      </c>
      <c r="D303">
        <v>14</v>
      </c>
      <c r="E303" t="s">
        <v>29</v>
      </c>
      <c r="F303">
        <v>57</v>
      </c>
      <c r="G303" t="s">
        <v>30</v>
      </c>
      <c r="H303">
        <v>23</v>
      </c>
      <c r="I303" t="s">
        <v>31</v>
      </c>
      <c r="J303">
        <v>5</v>
      </c>
      <c r="K303" t="s">
        <v>32</v>
      </c>
      <c r="L303">
        <v>1</v>
      </c>
      <c r="M303" t="s">
        <v>33</v>
      </c>
      <c r="N303">
        <v>2</v>
      </c>
      <c r="O303" t="s">
        <v>34</v>
      </c>
      <c r="P303">
        <v>13</v>
      </c>
      <c r="Q303" t="s">
        <v>35</v>
      </c>
      <c r="R303">
        <v>19</v>
      </c>
      <c r="S303" t="s">
        <v>36</v>
      </c>
      <c r="T303">
        <v>7</v>
      </c>
      <c r="U303" t="s">
        <v>37</v>
      </c>
      <c r="V303">
        <v>16</v>
      </c>
      <c r="W303" t="s">
        <v>38</v>
      </c>
      <c r="X303">
        <v>17</v>
      </c>
      <c r="Y303" t="s">
        <v>39</v>
      </c>
      <c r="Z303">
        <v>16</v>
      </c>
      <c r="AA303" t="s">
        <v>40</v>
      </c>
      <c r="AB303">
        <v>5</v>
      </c>
      <c r="AC303" t="s">
        <v>41</v>
      </c>
      <c r="AD303">
        <v>11</v>
      </c>
      <c r="AE303" t="s">
        <v>42</v>
      </c>
      <c r="AF303">
        <v>9</v>
      </c>
      <c r="AG303" t="s">
        <v>43</v>
      </c>
      <c r="AH303">
        <v>8</v>
      </c>
      <c r="AI303" t="s">
        <v>44</v>
      </c>
      <c r="AJ303">
        <v>10</v>
      </c>
      <c r="AK303" t="s">
        <v>45</v>
      </c>
      <c r="AL303">
        <v>17</v>
      </c>
      <c r="AM303" t="s">
        <v>46</v>
      </c>
      <c r="AN303">
        <v>20</v>
      </c>
      <c r="AO303" t="s">
        <v>47</v>
      </c>
      <c r="AP303">
        <v>10</v>
      </c>
      <c r="AQ303" t="s">
        <v>48</v>
      </c>
      <c r="AT303">
        <v>14</v>
      </c>
      <c r="AU303" t="s">
        <v>50</v>
      </c>
      <c r="AV303">
        <v>4</v>
      </c>
      <c r="AW303" t="s">
        <v>51</v>
      </c>
      <c r="AX303">
        <v>8</v>
      </c>
      <c r="AY303" t="s">
        <v>52</v>
      </c>
      <c r="AZ303">
        <v>12</v>
      </c>
      <c r="BA303" t="s">
        <v>53</v>
      </c>
      <c r="BB303">
        <v>10</v>
      </c>
      <c r="BC303" t="s">
        <v>54</v>
      </c>
      <c r="BD303">
        <v>12</v>
      </c>
      <c r="BE303" t="s">
        <v>55</v>
      </c>
      <c r="BF303">
        <v>3</v>
      </c>
      <c r="BG303" t="s">
        <v>56</v>
      </c>
      <c r="BH303">
        <v>21</v>
      </c>
      <c r="BI303" t="s">
        <v>57</v>
      </c>
      <c r="BJ303">
        <v>23</v>
      </c>
      <c r="BK303" t="s">
        <v>58</v>
      </c>
      <c r="BL303">
        <v>8</v>
      </c>
      <c r="BM303" t="s">
        <v>59</v>
      </c>
      <c r="BN303">
        <v>24</v>
      </c>
      <c r="BO303" t="s">
        <v>60</v>
      </c>
      <c r="BP303">
        <v>8</v>
      </c>
      <c r="BQ303" t="s">
        <v>61</v>
      </c>
      <c r="BR303">
        <v>15</v>
      </c>
      <c r="BS303" t="s">
        <v>62</v>
      </c>
      <c r="BT303">
        <v>3</v>
      </c>
      <c r="BU303" t="s">
        <v>63</v>
      </c>
      <c r="BV303">
        <v>29</v>
      </c>
      <c r="BW303" t="s">
        <v>64</v>
      </c>
      <c r="BX303">
        <v>44</v>
      </c>
      <c r="BY303" t="s">
        <v>65</v>
      </c>
      <c r="BZ303">
        <v>43</v>
      </c>
      <c r="CA303" t="s">
        <v>66</v>
      </c>
      <c r="CB303">
        <v>52</v>
      </c>
      <c r="CC303" t="s">
        <v>67</v>
      </c>
      <c r="CD303">
        <v>52</v>
      </c>
      <c r="CE303" t="s">
        <v>68</v>
      </c>
      <c r="CF303">
        <v>58</v>
      </c>
      <c r="CG303" t="s">
        <v>69</v>
      </c>
      <c r="CH303">
        <v>55</v>
      </c>
      <c r="CI303" t="s">
        <v>70</v>
      </c>
      <c r="CJ303">
        <v>61</v>
      </c>
      <c r="CK303" t="s">
        <v>71</v>
      </c>
      <c r="CL303">
        <v>52</v>
      </c>
      <c r="CM303" t="s">
        <v>72</v>
      </c>
      <c r="CN303">
        <v>65</v>
      </c>
      <c r="CO303" t="s">
        <v>73</v>
      </c>
      <c r="CP303">
        <v>63</v>
      </c>
      <c r="CQ303" t="s">
        <v>74</v>
      </c>
      <c r="CR303">
        <v>80</v>
      </c>
      <c r="CS303" t="s">
        <v>75</v>
      </c>
      <c r="CT303">
        <v>49</v>
      </c>
      <c r="CU303" t="s">
        <v>76</v>
      </c>
      <c r="CV303">
        <v>58</v>
      </c>
      <c r="CW303" t="s">
        <v>77</v>
      </c>
      <c r="CX303">
        <v>48</v>
      </c>
      <c r="CY303" t="s">
        <v>78</v>
      </c>
      <c r="CZ303">
        <v>55</v>
      </c>
      <c r="DA303" t="s">
        <v>79</v>
      </c>
      <c r="DD303">
        <v>64</v>
      </c>
      <c r="DE303" t="s">
        <v>81</v>
      </c>
      <c r="DF303">
        <v>46</v>
      </c>
      <c r="DG303" t="s">
        <v>82</v>
      </c>
      <c r="DH303">
        <v>48</v>
      </c>
      <c r="DI303" t="s">
        <v>83</v>
      </c>
      <c r="DJ303">
        <v>56</v>
      </c>
      <c r="DK303" t="s">
        <v>84</v>
      </c>
      <c r="DL303">
        <v>63</v>
      </c>
      <c r="DM303" t="s">
        <v>85</v>
      </c>
      <c r="DN303">
        <v>56</v>
      </c>
      <c r="DO303" t="s">
        <v>86</v>
      </c>
      <c r="DP303">
        <v>64</v>
      </c>
      <c r="DQ303" t="s">
        <v>87</v>
      </c>
      <c r="DR303">
        <v>59</v>
      </c>
      <c r="DS303" t="s">
        <v>88</v>
      </c>
      <c r="DT303">
        <v>61</v>
      </c>
      <c r="DU303" t="s">
        <v>89</v>
      </c>
      <c r="DV303">
        <v>61</v>
      </c>
      <c r="DW303" t="s">
        <v>90</v>
      </c>
      <c r="DX303">
        <v>50</v>
      </c>
      <c r="DY303" t="s">
        <v>91</v>
      </c>
      <c r="DZ303">
        <v>50</v>
      </c>
      <c r="EA303" t="s">
        <v>92</v>
      </c>
      <c r="EB303">
        <v>62</v>
      </c>
      <c r="EC303" t="s">
        <v>93</v>
      </c>
      <c r="ED303">
        <v>51</v>
      </c>
      <c r="EE303" t="s">
        <v>94</v>
      </c>
      <c r="EF303">
        <v>56</v>
      </c>
      <c r="EG303" t="s">
        <v>95</v>
      </c>
      <c r="QY303">
        <f t="shared" si="106"/>
        <v>29</v>
      </c>
      <c r="QZ303">
        <f t="shared" si="107"/>
        <v>2016</v>
      </c>
      <c r="RA303" s="2">
        <f t="shared" si="108"/>
        <v>42561</v>
      </c>
      <c r="RB303" s="1">
        <f t="shared" si="102"/>
        <v>71</v>
      </c>
      <c r="RC303" s="1">
        <f t="shared" si="109"/>
        <v>56</v>
      </c>
      <c r="RD303" s="1">
        <f t="shared" si="110"/>
        <v>74</v>
      </c>
      <c r="RE303" s="1">
        <f t="shared" si="111"/>
        <v>72</v>
      </c>
      <c r="RF303" s="1">
        <f t="shared" si="112"/>
        <v>77</v>
      </c>
      <c r="RG303" s="23">
        <f t="shared" si="113"/>
        <v>57</v>
      </c>
      <c r="RH303" s="1">
        <f t="shared" si="114"/>
        <v>76</v>
      </c>
      <c r="RI303" s="1">
        <f t="shared" si="115"/>
        <v>72</v>
      </c>
      <c r="RJ303" s="1">
        <f t="shared" si="116"/>
        <v>59</v>
      </c>
      <c r="RK303" s="1">
        <f t="shared" si="117"/>
        <v>75</v>
      </c>
      <c r="RL303" s="1">
        <f t="shared" si="118"/>
        <v>65</v>
      </c>
      <c r="RM303" s="1">
        <f t="shared" si="119"/>
        <v>78</v>
      </c>
      <c r="RN303" s="1">
        <f t="shared" si="120"/>
        <v>68</v>
      </c>
      <c r="RO303" s="1">
        <f t="shared" si="121"/>
        <v>73</v>
      </c>
      <c r="RP303" s="1">
        <f t="shared" si="122"/>
        <v>68</v>
      </c>
      <c r="RQ303" s="1">
        <f t="shared" si="123"/>
        <v>69</v>
      </c>
      <c r="RR303" s="1">
        <f t="shared" si="124"/>
        <v>74</v>
      </c>
      <c r="RS303" s="1">
        <f t="shared" si="103"/>
        <v>68</v>
      </c>
      <c r="RT303" s="1">
        <f t="shared" si="125"/>
        <v>85</v>
      </c>
    </row>
    <row r="304" spans="1:488" x14ac:dyDescent="0.25">
      <c r="A304">
        <f t="shared" si="104"/>
        <v>28</v>
      </c>
      <c r="B304">
        <f t="shared" si="105"/>
        <v>2016</v>
      </c>
      <c r="C304" s="2">
        <v>42554</v>
      </c>
      <c r="D304">
        <v>13</v>
      </c>
      <c r="E304" t="s">
        <v>29</v>
      </c>
      <c r="F304">
        <v>57</v>
      </c>
      <c r="G304" t="s">
        <v>30</v>
      </c>
      <c r="H304">
        <v>23</v>
      </c>
      <c r="I304" t="s">
        <v>31</v>
      </c>
      <c r="J304">
        <v>5</v>
      </c>
      <c r="K304" t="s">
        <v>32</v>
      </c>
      <c r="L304">
        <v>2</v>
      </c>
      <c r="M304" t="s">
        <v>33</v>
      </c>
      <c r="N304">
        <v>3</v>
      </c>
      <c r="O304" t="s">
        <v>34</v>
      </c>
      <c r="P304">
        <v>13</v>
      </c>
      <c r="Q304" t="s">
        <v>35</v>
      </c>
      <c r="R304">
        <v>19</v>
      </c>
      <c r="S304" t="s">
        <v>36</v>
      </c>
      <c r="T304">
        <v>7</v>
      </c>
      <c r="U304" t="s">
        <v>37</v>
      </c>
      <c r="V304">
        <v>15</v>
      </c>
      <c r="W304" t="s">
        <v>38</v>
      </c>
      <c r="X304">
        <v>16</v>
      </c>
      <c r="Y304" t="s">
        <v>39</v>
      </c>
      <c r="Z304">
        <v>14</v>
      </c>
      <c r="AA304" t="s">
        <v>40</v>
      </c>
      <c r="AB304">
        <v>4</v>
      </c>
      <c r="AC304" t="s">
        <v>41</v>
      </c>
      <c r="AD304">
        <v>11</v>
      </c>
      <c r="AE304" t="s">
        <v>42</v>
      </c>
      <c r="AF304">
        <v>11</v>
      </c>
      <c r="AG304" t="s">
        <v>43</v>
      </c>
      <c r="AH304">
        <v>8</v>
      </c>
      <c r="AI304" t="s">
        <v>44</v>
      </c>
      <c r="AJ304">
        <v>9</v>
      </c>
      <c r="AK304" t="s">
        <v>45</v>
      </c>
      <c r="AL304">
        <v>16</v>
      </c>
      <c r="AM304" t="s">
        <v>46</v>
      </c>
      <c r="AN304">
        <v>23</v>
      </c>
      <c r="AO304" t="s">
        <v>47</v>
      </c>
      <c r="AP304">
        <v>8</v>
      </c>
      <c r="AQ304" t="s">
        <v>48</v>
      </c>
      <c r="AT304">
        <v>13</v>
      </c>
      <c r="AU304" t="s">
        <v>50</v>
      </c>
      <c r="AV304">
        <v>4</v>
      </c>
      <c r="AW304" t="s">
        <v>51</v>
      </c>
      <c r="AX304">
        <v>13</v>
      </c>
      <c r="AY304" t="s">
        <v>52</v>
      </c>
      <c r="AZ304">
        <v>11</v>
      </c>
      <c r="BA304" t="s">
        <v>53</v>
      </c>
      <c r="BB304">
        <v>9</v>
      </c>
      <c r="BC304" t="s">
        <v>54</v>
      </c>
      <c r="BD304">
        <v>13</v>
      </c>
      <c r="BE304" t="s">
        <v>55</v>
      </c>
      <c r="BF304">
        <v>3</v>
      </c>
      <c r="BG304" t="s">
        <v>56</v>
      </c>
      <c r="BH304">
        <v>20</v>
      </c>
      <c r="BI304" t="s">
        <v>57</v>
      </c>
      <c r="BJ304">
        <v>23</v>
      </c>
      <c r="BK304" t="s">
        <v>58</v>
      </c>
      <c r="BL304">
        <v>7</v>
      </c>
      <c r="BM304" t="s">
        <v>59</v>
      </c>
      <c r="BN304">
        <v>24</v>
      </c>
      <c r="BO304" t="s">
        <v>60</v>
      </c>
      <c r="BP304">
        <v>9</v>
      </c>
      <c r="BQ304" t="s">
        <v>61</v>
      </c>
      <c r="BR304">
        <v>17</v>
      </c>
      <c r="BS304" t="s">
        <v>62</v>
      </c>
      <c r="BT304">
        <v>5</v>
      </c>
      <c r="BU304" t="s">
        <v>63</v>
      </c>
      <c r="BV304">
        <v>26</v>
      </c>
      <c r="BW304" t="s">
        <v>64</v>
      </c>
      <c r="BX304">
        <v>46</v>
      </c>
      <c r="BY304" t="s">
        <v>65</v>
      </c>
      <c r="BZ304">
        <v>42</v>
      </c>
      <c r="CA304" t="s">
        <v>66</v>
      </c>
      <c r="CB304">
        <v>52</v>
      </c>
      <c r="CC304" t="s">
        <v>67</v>
      </c>
      <c r="CD304">
        <v>57</v>
      </c>
      <c r="CE304" t="s">
        <v>68</v>
      </c>
      <c r="CF304">
        <v>56</v>
      </c>
      <c r="CG304" t="s">
        <v>69</v>
      </c>
      <c r="CH304">
        <v>56</v>
      </c>
      <c r="CI304" t="s">
        <v>70</v>
      </c>
      <c r="CJ304">
        <v>63</v>
      </c>
      <c r="CK304" t="s">
        <v>71</v>
      </c>
      <c r="CL304">
        <v>56</v>
      </c>
      <c r="CM304" t="s">
        <v>72</v>
      </c>
      <c r="CN304">
        <v>69</v>
      </c>
      <c r="CO304" t="s">
        <v>73</v>
      </c>
      <c r="CP304">
        <v>63</v>
      </c>
      <c r="CQ304" t="s">
        <v>74</v>
      </c>
      <c r="CR304">
        <v>82</v>
      </c>
      <c r="CS304" t="s">
        <v>75</v>
      </c>
      <c r="CT304">
        <v>48</v>
      </c>
      <c r="CU304" t="s">
        <v>76</v>
      </c>
      <c r="CV304">
        <v>58</v>
      </c>
      <c r="CW304" t="s">
        <v>77</v>
      </c>
      <c r="CX304">
        <v>44</v>
      </c>
      <c r="CY304" t="s">
        <v>78</v>
      </c>
      <c r="CZ304">
        <v>52</v>
      </c>
      <c r="DA304" t="s">
        <v>79</v>
      </c>
      <c r="DD304">
        <v>64</v>
      </c>
      <c r="DE304" t="s">
        <v>81</v>
      </c>
      <c r="DF304">
        <v>46</v>
      </c>
      <c r="DG304" t="s">
        <v>82</v>
      </c>
      <c r="DH304">
        <v>48</v>
      </c>
      <c r="DI304" t="s">
        <v>83</v>
      </c>
      <c r="DJ304">
        <v>54</v>
      </c>
      <c r="DK304" t="s">
        <v>84</v>
      </c>
      <c r="DL304">
        <v>66</v>
      </c>
      <c r="DM304" t="s">
        <v>85</v>
      </c>
      <c r="DN304">
        <v>55</v>
      </c>
      <c r="DO304" t="s">
        <v>86</v>
      </c>
      <c r="DP304">
        <v>61</v>
      </c>
      <c r="DQ304" t="s">
        <v>87</v>
      </c>
      <c r="DR304">
        <v>61</v>
      </c>
      <c r="DS304" t="s">
        <v>88</v>
      </c>
      <c r="DT304">
        <v>62</v>
      </c>
      <c r="DU304" t="s">
        <v>89</v>
      </c>
      <c r="DV304">
        <v>60</v>
      </c>
      <c r="DW304" t="s">
        <v>90</v>
      </c>
      <c r="DX304">
        <v>49</v>
      </c>
      <c r="DY304" t="s">
        <v>91</v>
      </c>
      <c r="DZ304">
        <v>51</v>
      </c>
      <c r="EA304" t="s">
        <v>92</v>
      </c>
      <c r="EB304">
        <v>61</v>
      </c>
      <c r="EC304" t="s">
        <v>93</v>
      </c>
      <c r="ED304">
        <v>55</v>
      </c>
      <c r="EE304" t="s">
        <v>94</v>
      </c>
      <c r="EF304">
        <v>57</v>
      </c>
      <c r="EG304" t="s">
        <v>95</v>
      </c>
      <c r="QY304">
        <f t="shared" si="106"/>
        <v>28</v>
      </c>
      <c r="QZ304">
        <f t="shared" si="107"/>
        <v>2016</v>
      </c>
      <c r="RA304" s="2">
        <f t="shared" si="108"/>
        <v>42554</v>
      </c>
      <c r="RB304" s="1">
        <f t="shared" si="102"/>
        <v>70</v>
      </c>
      <c r="RC304" s="1">
        <f t="shared" si="109"/>
        <v>55</v>
      </c>
      <c r="RD304" s="1">
        <f t="shared" si="110"/>
        <v>71</v>
      </c>
      <c r="RE304" s="1">
        <f t="shared" si="111"/>
        <v>72</v>
      </c>
      <c r="RF304" s="1">
        <f t="shared" si="112"/>
        <v>77</v>
      </c>
      <c r="RG304" s="23">
        <f t="shared" si="113"/>
        <v>60</v>
      </c>
      <c r="RH304" s="1">
        <f t="shared" si="114"/>
        <v>80</v>
      </c>
      <c r="RI304" s="1">
        <f t="shared" si="115"/>
        <v>74</v>
      </c>
      <c r="RJ304" s="1">
        <f t="shared" si="116"/>
        <v>57</v>
      </c>
      <c r="RK304" s="1">
        <f t="shared" si="117"/>
        <v>74</v>
      </c>
      <c r="RL304" s="1">
        <f t="shared" si="118"/>
        <v>60</v>
      </c>
      <c r="RM304" s="1">
        <f t="shared" si="119"/>
        <v>77</v>
      </c>
      <c r="RN304" s="1">
        <f t="shared" si="120"/>
        <v>65</v>
      </c>
      <c r="RO304" s="1">
        <f t="shared" si="121"/>
        <v>75</v>
      </c>
      <c r="RP304" s="1">
        <f t="shared" si="122"/>
        <v>68</v>
      </c>
      <c r="RQ304" s="1">
        <f t="shared" si="123"/>
        <v>67</v>
      </c>
      <c r="RR304" s="1">
        <f t="shared" si="124"/>
        <v>73</v>
      </c>
      <c r="RS304" s="1">
        <f t="shared" si="103"/>
        <v>67</v>
      </c>
      <c r="RT304" s="1">
        <f t="shared" si="125"/>
        <v>83</v>
      </c>
    </row>
    <row r="305" spans="1:488" x14ac:dyDescent="0.25">
      <c r="A305">
        <f t="shared" si="104"/>
        <v>27</v>
      </c>
      <c r="B305">
        <f t="shared" si="105"/>
        <v>2016</v>
      </c>
      <c r="C305" s="2">
        <v>42547</v>
      </c>
      <c r="D305">
        <v>12</v>
      </c>
      <c r="E305" t="s">
        <v>29</v>
      </c>
      <c r="F305">
        <v>60</v>
      </c>
      <c r="G305" t="s">
        <v>30</v>
      </c>
      <c r="H305">
        <v>23</v>
      </c>
      <c r="I305" t="s">
        <v>31</v>
      </c>
      <c r="J305">
        <v>4</v>
      </c>
      <c r="K305" t="s">
        <v>32</v>
      </c>
      <c r="L305">
        <v>1</v>
      </c>
      <c r="M305" t="s">
        <v>33</v>
      </c>
      <c r="N305">
        <v>2</v>
      </c>
      <c r="O305" t="s">
        <v>34</v>
      </c>
      <c r="P305">
        <v>13</v>
      </c>
      <c r="Q305" t="s">
        <v>35</v>
      </c>
      <c r="T305">
        <v>8</v>
      </c>
      <c r="U305" t="s">
        <v>37</v>
      </c>
      <c r="V305">
        <v>14</v>
      </c>
      <c r="W305" t="s">
        <v>38</v>
      </c>
      <c r="X305">
        <v>15</v>
      </c>
      <c r="Y305" t="s">
        <v>39</v>
      </c>
      <c r="Z305">
        <v>14</v>
      </c>
      <c r="AA305" t="s">
        <v>40</v>
      </c>
      <c r="AB305">
        <v>4</v>
      </c>
      <c r="AC305" t="s">
        <v>41</v>
      </c>
      <c r="AD305">
        <v>13</v>
      </c>
      <c r="AE305" t="s">
        <v>42</v>
      </c>
      <c r="AF305">
        <v>8</v>
      </c>
      <c r="AG305" t="s">
        <v>43</v>
      </c>
      <c r="AJ305">
        <v>10</v>
      </c>
      <c r="AK305" t="s">
        <v>45</v>
      </c>
      <c r="AL305">
        <v>16</v>
      </c>
      <c r="AM305" t="s">
        <v>46</v>
      </c>
      <c r="AN305">
        <v>20</v>
      </c>
      <c r="AO305" t="s">
        <v>47</v>
      </c>
      <c r="AP305">
        <v>5</v>
      </c>
      <c r="AQ305" t="s">
        <v>48</v>
      </c>
      <c r="AT305">
        <v>12</v>
      </c>
      <c r="AU305" t="s">
        <v>50</v>
      </c>
      <c r="AV305">
        <v>5</v>
      </c>
      <c r="AW305" t="s">
        <v>51</v>
      </c>
      <c r="AX305">
        <v>16</v>
      </c>
      <c r="AY305" t="s">
        <v>52</v>
      </c>
      <c r="AZ305">
        <v>10</v>
      </c>
      <c r="BA305" t="s">
        <v>53</v>
      </c>
      <c r="BB305">
        <v>9</v>
      </c>
      <c r="BC305" t="s">
        <v>54</v>
      </c>
      <c r="BD305">
        <v>13</v>
      </c>
      <c r="BE305" t="s">
        <v>55</v>
      </c>
      <c r="BF305">
        <v>3</v>
      </c>
      <c r="BG305" t="s">
        <v>56</v>
      </c>
      <c r="BH305">
        <v>20</v>
      </c>
      <c r="BI305" t="s">
        <v>57</v>
      </c>
      <c r="BJ305">
        <v>23</v>
      </c>
      <c r="BK305" t="s">
        <v>58</v>
      </c>
      <c r="BL305">
        <v>10</v>
      </c>
      <c r="BM305" t="s">
        <v>59</v>
      </c>
      <c r="BN305">
        <v>15</v>
      </c>
      <c r="BO305" t="s">
        <v>60</v>
      </c>
      <c r="BP305">
        <v>8</v>
      </c>
      <c r="BQ305" t="s">
        <v>61</v>
      </c>
      <c r="BR305">
        <v>13</v>
      </c>
      <c r="BS305" t="s">
        <v>62</v>
      </c>
      <c r="BT305">
        <v>5</v>
      </c>
      <c r="BU305" t="s">
        <v>63</v>
      </c>
      <c r="BV305">
        <v>26</v>
      </c>
      <c r="BW305" t="s">
        <v>64</v>
      </c>
      <c r="BX305">
        <v>49</v>
      </c>
      <c r="BY305" t="s">
        <v>65</v>
      </c>
      <c r="BZ305">
        <v>43</v>
      </c>
      <c r="CA305" t="s">
        <v>66</v>
      </c>
      <c r="CD305">
        <v>57</v>
      </c>
      <c r="CE305" t="s">
        <v>68</v>
      </c>
      <c r="CF305">
        <v>57</v>
      </c>
      <c r="CG305" t="s">
        <v>69</v>
      </c>
      <c r="CH305">
        <v>59</v>
      </c>
      <c r="CI305" t="s">
        <v>70</v>
      </c>
      <c r="CJ305">
        <v>63</v>
      </c>
      <c r="CK305" t="s">
        <v>71</v>
      </c>
      <c r="CL305">
        <v>55</v>
      </c>
      <c r="CM305" t="s">
        <v>72</v>
      </c>
      <c r="CN305">
        <v>65</v>
      </c>
      <c r="CO305" t="s">
        <v>73</v>
      </c>
      <c r="CP305">
        <v>68</v>
      </c>
      <c r="CQ305" t="s">
        <v>74</v>
      </c>
      <c r="CT305">
        <v>53</v>
      </c>
      <c r="CU305" t="s">
        <v>76</v>
      </c>
      <c r="CV305">
        <v>59</v>
      </c>
      <c r="CW305" t="s">
        <v>77</v>
      </c>
      <c r="CX305">
        <v>46</v>
      </c>
      <c r="CY305" t="s">
        <v>78</v>
      </c>
      <c r="CZ305">
        <v>52</v>
      </c>
      <c r="DA305" t="s">
        <v>79</v>
      </c>
      <c r="DD305">
        <v>66</v>
      </c>
      <c r="DE305" t="s">
        <v>81</v>
      </c>
      <c r="DF305">
        <v>47</v>
      </c>
      <c r="DG305" t="s">
        <v>82</v>
      </c>
      <c r="DH305">
        <v>52</v>
      </c>
      <c r="DI305" t="s">
        <v>83</v>
      </c>
      <c r="DJ305">
        <v>57</v>
      </c>
      <c r="DK305" t="s">
        <v>84</v>
      </c>
      <c r="DL305">
        <v>68</v>
      </c>
      <c r="DM305" t="s">
        <v>85</v>
      </c>
      <c r="DN305">
        <v>54</v>
      </c>
      <c r="DO305" t="s">
        <v>86</v>
      </c>
      <c r="DP305">
        <v>65</v>
      </c>
      <c r="DQ305" t="s">
        <v>87</v>
      </c>
      <c r="DR305">
        <v>62</v>
      </c>
      <c r="DS305" t="s">
        <v>88</v>
      </c>
      <c r="DT305">
        <v>64</v>
      </c>
      <c r="DU305" t="s">
        <v>89</v>
      </c>
      <c r="DV305">
        <v>65</v>
      </c>
      <c r="DW305" t="s">
        <v>90</v>
      </c>
      <c r="DX305">
        <v>57</v>
      </c>
      <c r="DY305" t="s">
        <v>91</v>
      </c>
      <c r="DZ305">
        <v>53</v>
      </c>
      <c r="EA305" t="s">
        <v>92</v>
      </c>
      <c r="EB305">
        <v>61</v>
      </c>
      <c r="EC305" t="s">
        <v>93</v>
      </c>
      <c r="ED305">
        <v>53</v>
      </c>
      <c r="EE305" t="s">
        <v>94</v>
      </c>
      <c r="EF305">
        <v>58</v>
      </c>
      <c r="EG305" t="s">
        <v>95</v>
      </c>
      <c r="QY305">
        <f t="shared" si="106"/>
        <v>27</v>
      </c>
      <c r="QZ305">
        <f t="shared" si="107"/>
        <v>2016</v>
      </c>
      <c r="RA305" s="2">
        <f t="shared" si="108"/>
        <v>42547</v>
      </c>
      <c r="RB305" s="1">
        <f t="shared" si="102"/>
        <v>72</v>
      </c>
      <c r="RC305" s="1">
        <f t="shared" si="109"/>
        <v>56</v>
      </c>
      <c r="RD305" s="1">
        <f t="shared" si="110"/>
        <v>71</v>
      </c>
      <c r="RE305" s="1">
        <f t="shared" si="111"/>
        <v>74</v>
      </c>
      <c r="RF305" s="1">
        <f t="shared" si="112"/>
        <v>77</v>
      </c>
      <c r="RG305" s="23">
        <f t="shared" si="113"/>
        <v>59</v>
      </c>
      <c r="RH305" s="1">
        <f t="shared" si="114"/>
        <v>78</v>
      </c>
      <c r="RI305" s="1">
        <f t="shared" si="115"/>
        <v>76</v>
      </c>
      <c r="RJ305" s="1">
        <f t="shared" si="116"/>
        <v>63</v>
      </c>
      <c r="RK305" s="1">
        <f t="shared" si="117"/>
        <v>75</v>
      </c>
      <c r="RL305" s="1">
        <f t="shared" si="118"/>
        <v>57</v>
      </c>
      <c r="RM305" s="1">
        <f t="shared" si="119"/>
        <v>78</v>
      </c>
      <c r="RN305" s="1">
        <f t="shared" si="120"/>
        <v>67</v>
      </c>
      <c r="RO305" s="1">
        <f t="shared" si="121"/>
        <v>77</v>
      </c>
      <c r="RP305" s="1">
        <f t="shared" si="122"/>
        <v>67</v>
      </c>
      <c r="RQ305" s="1">
        <f t="shared" si="123"/>
        <v>75</v>
      </c>
      <c r="RR305" s="1">
        <f t="shared" si="124"/>
        <v>72</v>
      </c>
      <c r="RS305" s="1">
        <f t="shared" si="103"/>
        <v>66</v>
      </c>
      <c r="RT305" s="1">
        <f t="shared" si="125"/>
        <v>84</v>
      </c>
    </row>
    <row r="306" spans="1:488" x14ac:dyDescent="0.25">
      <c r="A306">
        <f t="shared" si="104"/>
        <v>26</v>
      </c>
      <c r="B306">
        <f t="shared" si="105"/>
        <v>2016</v>
      </c>
      <c r="C306" s="2">
        <v>42540</v>
      </c>
      <c r="D306">
        <v>12</v>
      </c>
      <c r="E306" t="s">
        <v>29</v>
      </c>
      <c r="F306">
        <v>61</v>
      </c>
      <c r="G306" t="s">
        <v>30</v>
      </c>
      <c r="H306">
        <v>22</v>
      </c>
      <c r="I306" t="s">
        <v>31</v>
      </c>
      <c r="J306">
        <v>4</v>
      </c>
      <c r="K306" t="s">
        <v>32</v>
      </c>
      <c r="L306">
        <v>1</v>
      </c>
      <c r="M306" t="s">
        <v>33</v>
      </c>
      <c r="N306">
        <v>5</v>
      </c>
      <c r="O306" t="s">
        <v>34</v>
      </c>
      <c r="P306">
        <v>13</v>
      </c>
      <c r="Q306" t="s">
        <v>35</v>
      </c>
      <c r="T306">
        <v>7</v>
      </c>
      <c r="U306" t="s">
        <v>37</v>
      </c>
      <c r="V306">
        <v>14</v>
      </c>
      <c r="W306" t="s">
        <v>38</v>
      </c>
      <c r="X306">
        <v>14</v>
      </c>
      <c r="Y306" t="s">
        <v>39</v>
      </c>
      <c r="Z306">
        <v>14</v>
      </c>
      <c r="AA306" t="s">
        <v>40</v>
      </c>
      <c r="AB306">
        <v>4</v>
      </c>
      <c r="AC306" t="s">
        <v>41</v>
      </c>
      <c r="AD306">
        <v>11</v>
      </c>
      <c r="AE306" t="s">
        <v>42</v>
      </c>
      <c r="AF306">
        <v>7</v>
      </c>
      <c r="AG306" t="s">
        <v>43</v>
      </c>
      <c r="AJ306">
        <v>10</v>
      </c>
      <c r="AK306" t="s">
        <v>45</v>
      </c>
      <c r="AL306">
        <v>15</v>
      </c>
      <c r="AM306" t="s">
        <v>46</v>
      </c>
      <c r="AN306">
        <v>21</v>
      </c>
      <c r="AO306" t="s">
        <v>47</v>
      </c>
      <c r="AP306">
        <v>5</v>
      </c>
      <c r="AQ306" t="s">
        <v>48</v>
      </c>
      <c r="AT306">
        <v>12</v>
      </c>
      <c r="AU306" t="s">
        <v>50</v>
      </c>
      <c r="AV306">
        <v>6</v>
      </c>
      <c r="AW306" t="s">
        <v>51</v>
      </c>
      <c r="AX306">
        <v>18</v>
      </c>
      <c r="AY306" t="s">
        <v>52</v>
      </c>
      <c r="AZ306">
        <v>10</v>
      </c>
      <c r="BA306" t="s">
        <v>53</v>
      </c>
      <c r="BB306">
        <v>9</v>
      </c>
      <c r="BC306" t="s">
        <v>54</v>
      </c>
      <c r="BD306">
        <v>12</v>
      </c>
      <c r="BE306" t="s">
        <v>55</v>
      </c>
      <c r="BF306">
        <v>3</v>
      </c>
      <c r="BG306" t="s">
        <v>56</v>
      </c>
      <c r="BH306">
        <v>20</v>
      </c>
      <c r="BI306" t="s">
        <v>57</v>
      </c>
      <c r="BJ306">
        <v>25</v>
      </c>
      <c r="BK306" t="s">
        <v>58</v>
      </c>
      <c r="BL306">
        <v>9</v>
      </c>
      <c r="BM306" t="s">
        <v>59</v>
      </c>
      <c r="BN306">
        <v>16</v>
      </c>
      <c r="BO306" t="s">
        <v>60</v>
      </c>
      <c r="BP306">
        <v>8</v>
      </c>
      <c r="BQ306" t="s">
        <v>61</v>
      </c>
      <c r="BV306">
        <v>25</v>
      </c>
      <c r="BW306" t="s">
        <v>64</v>
      </c>
      <c r="BX306">
        <v>51</v>
      </c>
      <c r="BY306" t="s">
        <v>65</v>
      </c>
      <c r="BZ306">
        <v>44</v>
      </c>
      <c r="CA306" t="s">
        <v>66</v>
      </c>
      <c r="CD306">
        <v>61</v>
      </c>
      <c r="CE306" t="s">
        <v>68</v>
      </c>
      <c r="CF306">
        <v>61</v>
      </c>
      <c r="CG306" t="s">
        <v>69</v>
      </c>
      <c r="CH306">
        <v>58</v>
      </c>
      <c r="CI306" t="s">
        <v>70</v>
      </c>
      <c r="CJ306">
        <v>66</v>
      </c>
      <c r="CK306" t="s">
        <v>71</v>
      </c>
      <c r="CL306">
        <v>61</v>
      </c>
      <c r="CM306" t="s">
        <v>72</v>
      </c>
      <c r="CN306">
        <v>66</v>
      </c>
      <c r="CO306" t="s">
        <v>73</v>
      </c>
      <c r="CP306">
        <v>69</v>
      </c>
      <c r="CQ306" t="s">
        <v>74</v>
      </c>
      <c r="CT306">
        <v>58</v>
      </c>
      <c r="CU306" t="s">
        <v>76</v>
      </c>
      <c r="CV306">
        <v>61</v>
      </c>
      <c r="CW306" t="s">
        <v>77</v>
      </c>
      <c r="CX306">
        <v>46</v>
      </c>
      <c r="CY306" t="s">
        <v>78</v>
      </c>
      <c r="CZ306">
        <v>52</v>
      </c>
      <c r="DA306" t="s">
        <v>79</v>
      </c>
      <c r="DD306">
        <v>65</v>
      </c>
      <c r="DE306" t="s">
        <v>81</v>
      </c>
      <c r="DF306">
        <v>43</v>
      </c>
      <c r="DG306" t="s">
        <v>82</v>
      </c>
      <c r="DH306">
        <v>55</v>
      </c>
      <c r="DI306" t="s">
        <v>83</v>
      </c>
      <c r="DJ306">
        <v>58</v>
      </c>
      <c r="DK306" t="s">
        <v>84</v>
      </c>
      <c r="DL306">
        <v>69</v>
      </c>
      <c r="DM306" t="s">
        <v>85</v>
      </c>
      <c r="DN306">
        <v>52</v>
      </c>
      <c r="DO306" t="s">
        <v>86</v>
      </c>
      <c r="DP306">
        <v>64</v>
      </c>
      <c r="DQ306" t="s">
        <v>87</v>
      </c>
      <c r="DR306">
        <v>62</v>
      </c>
      <c r="DS306" t="s">
        <v>88</v>
      </c>
      <c r="DT306">
        <v>62</v>
      </c>
      <c r="DU306" t="s">
        <v>89</v>
      </c>
      <c r="DV306">
        <v>69</v>
      </c>
      <c r="DW306" t="s">
        <v>90</v>
      </c>
      <c r="DX306">
        <v>60</v>
      </c>
      <c r="DY306" t="s">
        <v>91</v>
      </c>
      <c r="DZ306">
        <v>52</v>
      </c>
      <c r="EA306" t="s">
        <v>92</v>
      </c>
      <c r="EF306">
        <v>60</v>
      </c>
      <c r="EG306" t="s">
        <v>95</v>
      </c>
      <c r="QY306">
        <f t="shared" si="106"/>
        <v>26</v>
      </c>
      <c r="QZ306">
        <f t="shared" si="107"/>
        <v>2016</v>
      </c>
      <c r="RA306" s="2">
        <f t="shared" si="108"/>
        <v>42540</v>
      </c>
      <c r="RB306" s="1">
        <f t="shared" si="102"/>
        <v>73</v>
      </c>
      <c r="RC306" s="1">
        <f t="shared" si="109"/>
        <v>57</v>
      </c>
      <c r="RD306" s="1">
        <f t="shared" si="110"/>
        <v>75</v>
      </c>
      <c r="RE306" s="1">
        <f t="shared" si="111"/>
        <v>72</v>
      </c>
      <c r="RF306" s="1">
        <f t="shared" si="112"/>
        <v>80</v>
      </c>
      <c r="RG306" s="23">
        <f t="shared" si="113"/>
        <v>65</v>
      </c>
      <c r="RH306" s="1">
        <f t="shared" si="114"/>
        <v>77</v>
      </c>
      <c r="RI306" s="1">
        <f t="shared" si="115"/>
        <v>76</v>
      </c>
      <c r="RJ306" s="1">
        <f t="shared" si="116"/>
        <v>68</v>
      </c>
      <c r="RK306" s="1">
        <f t="shared" si="117"/>
        <v>76</v>
      </c>
      <c r="RL306" s="1">
        <f t="shared" si="118"/>
        <v>57</v>
      </c>
      <c r="RM306" s="1">
        <f t="shared" si="119"/>
        <v>77</v>
      </c>
      <c r="RN306" s="1">
        <f t="shared" si="120"/>
        <v>68</v>
      </c>
      <c r="RO306" s="1">
        <f t="shared" si="121"/>
        <v>78</v>
      </c>
      <c r="RP306" s="1">
        <f t="shared" si="122"/>
        <v>64</v>
      </c>
      <c r="RQ306" s="1">
        <f t="shared" si="123"/>
        <v>78</v>
      </c>
      <c r="RR306" s="1">
        <f t="shared" si="124"/>
        <v>76</v>
      </c>
      <c r="RS306" s="1">
        <f t="shared" si="103"/>
        <v>67</v>
      </c>
      <c r="RT306" s="1">
        <f t="shared" si="125"/>
        <v>85</v>
      </c>
    </row>
    <row r="307" spans="1:488" x14ac:dyDescent="0.25">
      <c r="A307">
        <f t="shared" si="104"/>
        <v>25</v>
      </c>
      <c r="B307">
        <f t="shared" si="105"/>
        <v>2016</v>
      </c>
      <c r="C307" s="2">
        <v>42533</v>
      </c>
      <c r="D307">
        <v>12</v>
      </c>
      <c r="E307" t="s">
        <v>29</v>
      </c>
      <c r="F307">
        <v>62</v>
      </c>
      <c r="G307" t="s">
        <v>30</v>
      </c>
      <c r="H307">
        <v>22</v>
      </c>
      <c r="I307" t="s">
        <v>31</v>
      </c>
      <c r="J307">
        <v>3</v>
      </c>
      <c r="K307" t="s">
        <v>32</v>
      </c>
      <c r="L307">
        <v>1</v>
      </c>
      <c r="M307" t="s">
        <v>33</v>
      </c>
      <c r="N307">
        <v>5</v>
      </c>
      <c r="O307" t="s">
        <v>34</v>
      </c>
      <c r="P307">
        <v>13</v>
      </c>
      <c r="Q307" t="s">
        <v>35</v>
      </c>
      <c r="V307">
        <v>13</v>
      </c>
      <c r="W307" t="s">
        <v>38</v>
      </c>
      <c r="X307">
        <v>13</v>
      </c>
      <c r="Y307" t="s">
        <v>39</v>
      </c>
      <c r="Z307">
        <v>14</v>
      </c>
      <c r="AA307" t="s">
        <v>40</v>
      </c>
      <c r="AB307">
        <v>4</v>
      </c>
      <c r="AC307" t="s">
        <v>41</v>
      </c>
      <c r="AD307">
        <v>10</v>
      </c>
      <c r="AE307" t="s">
        <v>42</v>
      </c>
      <c r="AF307">
        <v>7</v>
      </c>
      <c r="AG307" t="s">
        <v>43</v>
      </c>
      <c r="AJ307">
        <v>12</v>
      </c>
      <c r="AK307" t="s">
        <v>45</v>
      </c>
      <c r="AL307">
        <v>15</v>
      </c>
      <c r="AM307" t="s">
        <v>46</v>
      </c>
      <c r="AN307">
        <v>19</v>
      </c>
      <c r="AO307" t="s">
        <v>47</v>
      </c>
      <c r="AP307">
        <v>7</v>
      </c>
      <c r="AQ307" t="s">
        <v>48</v>
      </c>
      <c r="AT307">
        <v>10</v>
      </c>
      <c r="AU307" t="s">
        <v>50</v>
      </c>
      <c r="AV307">
        <v>8</v>
      </c>
      <c r="AW307" t="s">
        <v>51</v>
      </c>
      <c r="AX307">
        <v>18</v>
      </c>
      <c r="AY307" t="s">
        <v>52</v>
      </c>
      <c r="AZ307">
        <v>10</v>
      </c>
      <c r="BA307" t="s">
        <v>53</v>
      </c>
      <c r="BB307">
        <v>9</v>
      </c>
      <c r="BC307" t="s">
        <v>54</v>
      </c>
      <c r="BD307">
        <v>14</v>
      </c>
      <c r="BE307" t="s">
        <v>55</v>
      </c>
      <c r="BF307">
        <v>3</v>
      </c>
      <c r="BG307" t="s">
        <v>56</v>
      </c>
      <c r="BH307">
        <v>20</v>
      </c>
      <c r="BI307" t="s">
        <v>57</v>
      </c>
      <c r="BL307">
        <v>8</v>
      </c>
      <c r="BM307" t="s">
        <v>59</v>
      </c>
      <c r="BN307">
        <v>15</v>
      </c>
      <c r="BO307" t="s">
        <v>60</v>
      </c>
      <c r="BP307">
        <v>6</v>
      </c>
      <c r="BQ307" t="s">
        <v>61</v>
      </c>
      <c r="BV307">
        <v>22</v>
      </c>
      <c r="BW307" t="s">
        <v>64</v>
      </c>
      <c r="BX307">
        <v>51</v>
      </c>
      <c r="BY307" t="s">
        <v>65</v>
      </c>
      <c r="BZ307">
        <v>41</v>
      </c>
      <c r="CA307" t="s">
        <v>66</v>
      </c>
      <c r="CF307">
        <v>62</v>
      </c>
      <c r="CG307" t="s">
        <v>69</v>
      </c>
      <c r="CH307">
        <v>62</v>
      </c>
      <c r="CI307" t="s">
        <v>70</v>
      </c>
      <c r="CJ307">
        <v>67</v>
      </c>
      <c r="CK307" t="s">
        <v>71</v>
      </c>
      <c r="CL307">
        <v>63</v>
      </c>
      <c r="CM307" t="s">
        <v>72</v>
      </c>
      <c r="CN307">
        <v>66</v>
      </c>
      <c r="CO307" t="s">
        <v>73</v>
      </c>
      <c r="CP307">
        <v>69</v>
      </c>
      <c r="CQ307" t="s">
        <v>74</v>
      </c>
      <c r="CT307">
        <v>62</v>
      </c>
      <c r="CU307" t="s">
        <v>76</v>
      </c>
      <c r="CV307">
        <v>62</v>
      </c>
      <c r="CW307" t="s">
        <v>77</v>
      </c>
      <c r="CX307">
        <v>46</v>
      </c>
      <c r="CY307" t="s">
        <v>78</v>
      </c>
      <c r="CZ307">
        <v>57</v>
      </c>
      <c r="DA307" t="s">
        <v>79</v>
      </c>
      <c r="DD307">
        <v>69</v>
      </c>
      <c r="DE307" t="s">
        <v>81</v>
      </c>
      <c r="DF307">
        <v>36</v>
      </c>
      <c r="DG307" t="s">
        <v>82</v>
      </c>
      <c r="DH307">
        <v>56</v>
      </c>
      <c r="DI307" t="s">
        <v>83</v>
      </c>
      <c r="DJ307">
        <v>59</v>
      </c>
      <c r="DK307" t="s">
        <v>84</v>
      </c>
      <c r="DL307">
        <v>72</v>
      </c>
      <c r="DM307" t="s">
        <v>85</v>
      </c>
      <c r="DN307">
        <v>54</v>
      </c>
      <c r="DO307" t="s">
        <v>86</v>
      </c>
      <c r="DP307">
        <v>62</v>
      </c>
      <c r="DQ307" t="s">
        <v>87</v>
      </c>
      <c r="DR307">
        <v>62</v>
      </c>
      <c r="DS307" t="s">
        <v>88</v>
      </c>
      <c r="DV307">
        <v>67</v>
      </c>
      <c r="DW307" t="s">
        <v>90</v>
      </c>
      <c r="DX307">
        <v>61</v>
      </c>
      <c r="DY307" t="s">
        <v>91</v>
      </c>
      <c r="DZ307">
        <v>54</v>
      </c>
      <c r="EA307" t="s">
        <v>92</v>
      </c>
      <c r="EF307">
        <v>61</v>
      </c>
      <c r="EG307" t="s">
        <v>95</v>
      </c>
      <c r="QY307">
        <f t="shared" si="106"/>
        <v>25</v>
      </c>
      <c r="QZ307">
        <f t="shared" si="107"/>
        <v>2016</v>
      </c>
      <c r="RA307" s="2">
        <f t="shared" si="108"/>
        <v>42533</v>
      </c>
      <c r="RB307" s="1">
        <f t="shared" si="102"/>
        <v>74</v>
      </c>
      <c r="RC307" s="1">
        <f t="shared" si="109"/>
        <v>54</v>
      </c>
      <c r="RD307" s="1">
        <f t="shared" si="110"/>
        <v>75</v>
      </c>
      <c r="RE307" s="1">
        <f t="shared" si="111"/>
        <v>75</v>
      </c>
      <c r="RF307" s="1">
        <f t="shared" si="112"/>
        <v>81</v>
      </c>
      <c r="RG307" s="23">
        <f t="shared" si="113"/>
        <v>67</v>
      </c>
      <c r="RH307" s="1">
        <f t="shared" si="114"/>
        <v>76</v>
      </c>
      <c r="RI307" s="1">
        <f t="shared" si="115"/>
        <v>76</v>
      </c>
      <c r="RJ307" s="1">
        <f t="shared" si="116"/>
        <v>74</v>
      </c>
      <c r="RK307" s="1">
        <f t="shared" si="117"/>
        <v>77</v>
      </c>
      <c r="RL307" s="1">
        <f t="shared" si="118"/>
        <v>64</v>
      </c>
      <c r="RM307" s="1">
        <f t="shared" si="119"/>
        <v>79</v>
      </c>
      <c r="RN307" s="1">
        <f t="shared" si="120"/>
        <v>69</v>
      </c>
      <c r="RO307" s="1">
        <f t="shared" si="121"/>
        <v>81</v>
      </c>
      <c r="RP307" s="1">
        <f t="shared" si="122"/>
        <v>68</v>
      </c>
      <c r="RQ307" s="1">
        <f t="shared" si="123"/>
        <v>75</v>
      </c>
      <c r="RR307" s="1">
        <f t="shared" si="124"/>
        <v>76</v>
      </c>
      <c r="RS307" s="1">
        <f t="shared" si="103"/>
        <v>65</v>
      </c>
      <c r="RT307" s="1">
        <f t="shared" si="125"/>
        <v>83</v>
      </c>
    </row>
    <row r="308" spans="1:488" x14ac:dyDescent="0.25">
      <c r="A308">
        <f t="shared" si="104"/>
        <v>24</v>
      </c>
      <c r="B308">
        <f t="shared" si="105"/>
        <v>2016</v>
      </c>
      <c r="C308" s="2">
        <v>42526</v>
      </c>
      <c r="D308">
        <v>10</v>
      </c>
      <c r="E308" t="s">
        <v>29</v>
      </c>
      <c r="F308">
        <v>62</v>
      </c>
      <c r="G308" t="s">
        <v>30</v>
      </c>
      <c r="H308">
        <v>24</v>
      </c>
      <c r="I308" t="s">
        <v>31</v>
      </c>
      <c r="J308">
        <v>3</v>
      </c>
      <c r="K308" t="s">
        <v>32</v>
      </c>
      <c r="L308">
        <v>1</v>
      </c>
      <c r="M308" t="s">
        <v>33</v>
      </c>
      <c r="N308">
        <v>4</v>
      </c>
      <c r="O308" t="s">
        <v>34</v>
      </c>
      <c r="P308">
        <v>12</v>
      </c>
      <c r="Q308" t="s">
        <v>35</v>
      </c>
      <c r="V308">
        <v>11</v>
      </c>
      <c r="W308" t="s">
        <v>38</v>
      </c>
      <c r="X308">
        <v>12</v>
      </c>
      <c r="Y308" t="s">
        <v>39</v>
      </c>
      <c r="Z308">
        <v>11</v>
      </c>
      <c r="AA308" t="s">
        <v>40</v>
      </c>
      <c r="AB308">
        <v>3</v>
      </c>
      <c r="AC308" t="s">
        <v>41</v>
      </c>
      <c r="AD308">
        <v>8</v>
      </c>
      <c r="AE308" t="s">
        <v>42</v>
      </c>
      <c r="AF308">
        <v>7</v>
      </c>
      <c r="AG308" t="s">
        <v>43</v>
      </c>
      <c r="AJ308">
        <v>7</v>
      </c>
      <c r="AK308" t="s">
        <v>45</v>
      </c>
      <c r="AL308">
        <v>13</v>
      </c>
      <c r="AM308" t="s">
        <v>46</v>
      </c>
      <c r="AN308">
        <v>17</v>
      </c>
      <c r="AO308" t="s">
        <v>47</v>
      </c>
      <c r="AP308">
        <v>6</v>
      </c>
      <c r="AQ308" t="s">
        <v>48</v>
      </c>
      <c r="AT308">
        <v>9</v>
      </c>
      <c r="AU308" t="s">
        <v>50</v>
      </c>
      <c r="AX308">
        <v>16</v>
      </c>
      <c r="AY308" t="s">
        <v>52</v>
      </c>
      <c r="AZ308">
        <v>9</v>
      </c>
      <c r="BA308" t="s">
        <v>53</v>
      </c>
      <c r="BB308">
        <v>8</v>
      </c>
      <c r="BC308" t="s">
        <v>54</v>
      </c>
      <c r="BD308">
        <v>13</v>
      </c>
      <c r="BE308" t="s">
        <v>55</v>
      </c>
      <c r="BL308">
        <v>10</v>
      </c>
      <c r="BM308" t="s">
        <v>59</v>
      </c>
      <c r="BN308">
        <v>15</v>
      </c>
      <c r="BO308" t="s">
        <v>60</v>
      </c>
      <c r="BP308">
        <v>5</v>
      </c>
      <c r="BQ308" t="s">
        <v>61</v>
      </c>
      <c r="BV308">
        <v>18</v>
      </c>
      <c r="BW308" t="s">
        <v>64</v>
      </c>
      <c r="BX308">
        <v>52</v>
      </c>
      <c r="BY308" t="s">
        <v>65</v>
      </c>
      <c r="BZ308">
        <v>43</v>
      </c>
      <c r="CA308" t="s">
        <v>66</v>
      </c>
      <c r="CF308">
        <v>62</v>
      </c>
      <c r="CG308" t="s">
        <v>69</v>
      </c>
      <c r="CH308">
        <v>61</v>
      </c>
      <c r="CI308" t="s">
        <v>70</v>
      </c>
      <c r="CJ308">
        <v>69</v>
      </c>
      <c r="CK308" t="s">
        <v>71</v>
      </c>
      <c r="CL308">
        <v>62</v>
      </c>
      <c r="CM308" t="s">
        <v>72</v>
      </c>
      <c r="CN308">
        <v>65</v>
      </c>
      <c r="CO308" t="s">
        <v>73</v>
      </c>
      <c r="CP308">
        <v>68</v>
      </c>
      <c r="CQ308" t="s">
        <v>74</v>
      </c>
      <c r="CT308">
        <v>64</v>
      </c>
      <c r="CU308" t="s">
        <v>76</v>
      </c>
      <c r="CV308">
        <v>61</v>
      </c>
      <c r="CW308" t="s">
        <v>77</v>
      </c>
      <c r="CX308">
        <v>47</v>
      </c>
      <c r="CY308" t="s">
        <v>78</v>
      </c>
      <c r="CZ308">
        <v>56</v>
      </c>
      <c r="DA308" t="s">
        <v>79</v>
      </c>
      <c r="DD308">
        <v>69</v>
      </c>
      <c r="DE308" t="s">
        <v>81</v>
      </c>
      <c r="DH308">
        <v>55</v>
      </c>
      <c r="DI308" t="s">
        <v>83</v>
      </c>
      <c r="DJ308">
        <v>63</v>
      </c>
      <c r="DK308" t="s">
        <v>84</v>
      </c>
      <c r="DL308">
        <v>73</v>
      </c>
      <c r="DM308" t="s">
        <v>85</v>
      </c>
      <c r="DN308">
        <v>55</v>
      </c>
      <c r="DO308" t="s">
        <v>86</v>
      </c>
      <c r="DV308">
        <v>67</v>
      </c>
      <c r="DW308" t="s">
        <v>90</v>
      </c>
      <c r="DX308">
        <v>61</v>
      </c>
      <c r="DY308" t="s">
        <v>91</v>
      </c>
      <c r="DZ308">
        <v>52</v>
      </c>
      <c r="EA308" t="s">
        <v>92</v>
      </c>
      <c r="EF308">
        <v>64</v>
      </c>
      <c r="EG308" t="s">
        <v>95</v>
      </c>
      <c r="QY308">
        <f t="shared" si="106"/>
        <v>24</v>
      </c>
      <c r="QZ308">
        <f t="shared" si="107"/>
        <v>2016</v>
      </c>
      <c r="RA308" s="2">
        <f t="shared" si="108"/>
        <v>42526</v>
      </c>
      <c r="RB308" s="1">
        <f t="shared" si="102"/>
        <v>72</v>
      </c>
      <c r="RC308" s="1">
        <f t="shared" si="109"/>
        <v>55</v>
      </c>
      <c r="RD308" s="1">
        <f t="shared" si="110"/>
        <v>73</v>
      </c>
      <c r="RE308" s="1">
        <f t="shared" si="111"/>
        <v>73</v>
      </c>
      <c r="RF308" s="1">
        <f t="shared" si="112"/>
        <v>80</v>
      </c>
      <c r="RG308" s="23">
        <f t="shared" si="113"/>
        <v>65</v>
      </c>
      <c r="RH308" s="1">
        <f t="shared" si="114"/>
        <v>73</v>
      </c>
      <c r="RI308" s="1">
        <f t="shared" si="115"/>
        <v>75</v>
      </c>
      <c r="RJ308" s="1">
        <f t="shared" si="116"/>
        <v>71</v>
      </c>
      <c r="RK308" s="1">
        <f t="shared" si="117"/>
        <v>74</v>
      </c>
      <c r="RL308" s="1">
        <f t="shared" si="118"/>
        <v>62</v>
      </c>
      <c r="RM308" s="1">
        <f t="shared" si="119"/>
        <v>78</v>
      </c>
      <c r="RN308" s="1">
        <f t="shared" si="120"/>
        <v>72</v>
      </c>
      <c r="RO308" s="1">
        <f t="shared" si="121"/>
        <v>81</v>
      </c>
      <c r="RP308" s="1">
        <f t="shared" si="122"/>
        <v>68</v>
      </c>
      <c r="RQ308" s="1">
        <f t="shared" si="123"/>
        <v>77</v>
      </c>
      <c r="RR308" s="1">
        <f t="shared" si="124"/>
        <v>76</v>
      </c>
      <c r="RS308" s="1">
        <f t="shared" si="103"/>
        <v>64</v>
      </c>
      <c r="RT308" s="1">
        <f t="shared" si="125"/>
        <v>82</v>
      </c>
    </row>
    <row r="309" spans="1:488" x14ac:dyDescent="0.25">
      <c r="A309">
        <f t="shared" si="104"/>
        <v>23</v>
      </c>
      <c r="B309">
        <f t="shared" si="105"/>
        <v>2016</v>
      </c>
      <c r="C309" s="2">
        <v>42519</v>
      </c>
      <c r="P309">
        <v>12</v>
      </c>
      <c r="Q309" t="s">
        <v>35</v>
      </c>
      <c r="V309">
        <v>9</v>
      </c>
      <c r="W309" t="s">
        <v>38</v>
      </c>
      <c r="AF309">
        <v>6</v>
      </c>
      <c r="AG309" t="s">
        <v>43</v>
      </c>
      <c r="AN309">
        <v>17</v>
      </c>
      <c r="AO309" t="s">
        <v>47</v>
      </c>
      <c r="AZ309">
        <v>10</v>
      </c>
      <c r="BA309" t="s">
        <v>53</v>
      </c>
      <c r="BX309">
        <v>62</v>
      </c>
      <c r="BY309" t="s">
        <v>65</v>
      </c>
      <c r="BZ309">
        <v>42</v>
      </c>
      <c r="CA309" t="s">
        <v>66</v>
      </c>
      <c r="CF309">
        <v>62</v>
      </c>
      <c r="CG309" t="s">
        <v>69</v>
      </c>
      <c r="CP309">
        <v>72</v>
      </c>
      <c r="CQ309" t="s">
        <v>74</v>
      </c>
      <c r="CX309">
        <v>47</v>
      </c>
      <c r="CY309" t="s">
        <v>78</v>
      </c>
      <c r="DJ309">
        <v>63</v>
      </c>
      <c r="DK309" t="s">
        <v>84</v>
      </c>
      <c r="QY309">
        <f t="shared" si="106"/>
        <v>23</v>
      </c>
      <c r="QZ309">
        <f t="shared" si="107"/>
        <v>2016</v>
      </c>
      <c r="RA309" s="2">
        <f t="shared" si="108"/>
        <v>42519</v>
      </c>
      <c r="RB309" s="1">
        <f t="shared" si="102"/>
        <v>0</v>
      </c>
      <c r="RC309" s="1">
        <f t="shared" si="109"/>
        <v>54</v>
      </c>
      <c r="RD309" s="1">
        <f t="shared" si="110"/>
        <v>71</v>
      </c>
      <c r="RE309" s="1">
        <f t="shared" si="111"/>
        <v>0</v>
      </c>
      <c r="RF309" s="1">
        <f t="shared" si="112"/>
        <v>0</v>
      </c>
      <c r="RG309" s="23">
        <f t="shared" si="113"/>
        <v>0</v>
      </c>
      <c r="RH309" s="1">
        <f t="shared" si="114"/>
        <v>0</v>
      </c>
      <c r="RI309" s="1">
        <f t="shared" si="115"/>
        <v>78</v>
      </c>
      <c r="RJ309" s="1">
        <f t="shared" si="116"/>
        <v>0</v>
      </c>
      <c r="RK309" s="1">
        <f t="shared" si="117"/>
        <v>0</v>
      </c>
      <c r="RL309" s="1">
        <f t="shared" si="118"/>
        <v>0</v>
      </c>
      <c r="RM309" s="1">
        <f t="shared" si="119"/>
        <v>0</v>
      </c>
      <c r="RN309" s="1">
        <f t="shared" si="120"/>
        <v>73</v>
      </c>
      <c r="RO309" s="1">
        <f t="shared" si="121"/>
        <v>0</v>
      </c>
      <c r="RP309" s="1">
        <f t="shared" si="122"/>
        <v>0</v>
      </c>
      <c r="RQ309" s="1">
        <f t="shared" si="123"/>
        <v>0</v>
      </c>
      <c r="RR309" s="1">
        <f t="shared" si="124"/>
        <v>0</v>
      </c>
      <c r="RS309" s="1">
        <f t="shared" si="103"/>
        <v>64</v>
      </c>
      <c r="RT309" s="1">
        <f t="shared" si="125"/>
        <v>0</v>
      </c>
    </row>
    <row r="310" spans="1:488" x14ac:dyDescent="0.25">
      <c r="A310">
        <f t="shared" si="104"/>
        <v>22</v>
      </c>
      <c r="B310">
        <f t="shared" si="105"/>
        <v>2016</v>
      </c>
      <c r="C310" s="2">
        <v>42512</v>
      </c>
      <c r="P310">
        <v>15</v>
      </c>
      <c r="Q310" t="s">
        <v>35</v>
      </c>
      <c r="AF310">
        <v>3</v>
      </c>
      <c r="AG310" t="s">
        <v>43</v>
      </c>
      <c r="AN310">
        <v>19</v>
      </c>
      <c r="AO310" t="s">
        <v>47</v>
      </c>
      <c r="AZ310">
        <v>9</v>
      </c>
      <c r="BA310" t="s">
        <v>53</v>
      </c>
      <c r="BZ310">
        <v>44</v>
      </c>
      <c r="CA310" t="s">
        <v>66</v>
      </c>
      <c r="CP310">
        <v>76</v>
      </c>
      <c r="CQ310" t="s">
        <v>74</v>
      </c>
      <c r="CX310">
        <v>50</v>
      </c>
      <c r="CY310" t="s">
        <v>78</v>
      </c>
      <c r="DJ310">
        <v>61</v>
      </c>
      <c r="DK310" t="s">
        <v>84</v>
      </c>
      <c r="QY310">
        <f t="shared" si="106"/>
        <v>22</v>
      </c>
      <c r="QZ310">
        <f t="shared" si="107"/>
        <v>2016</v>
      </c>
      <c r="RA310" s="2">
        <f t="shared" si="108"/>
        <v>42512</v>
      </c>
      <c r="RB310" s="1">
        <f t="shared" si="102"/>
        <v>0</v>
      </c>
      <c r="RC310" s="1">
        <f t="shared" si="109"/>
        <v>59</v>
      </c>
      <c r="RD310" s="1">
        <f t="shared" si="110"/>
        <v>0</v>
      </c>
      <c r="RE310" s="1">
        <f t="shared" si="111"/>
        <v>0</v>
      </c>
      <c r="RF310" s="1">
        <f t="shared" si="112"/>
        <v>0</v>
      </c>
      <c r="RG310" s="23">
        <f t="shared" si="113"/>
        <v>0</v>
      </c>
      <c r="RH310" s="1">
        <f t="shared" si="114"/>
        <v>0</v>
      </c>
      <c r="RI310" s="1">
        <f t="shared" si="115"/>
        <v>79</v>
      </c>
      <c r="RJ310" s="1">
        <f t="shared" si="116"/>
        <v>0</v>
      </c>
      <c r="RK310" s="1">
        <f t="shared" si="117"/>
        <v>0</v>
      </c>
      <c r="RL310" s="1">
        <f t="shared" si="118"/>
        <v>0</v>
      </c>
      <c r="RM310" s="1">
        <f t="shared" si="119"/>
        <v>0</v>
      </c>
      <c r="RN310" s="1">
        <f t="shared" si="120"/>
        <v>70</v>
      </c>
      <c r="RO310" s="1">
        <f t="shared" si="121"/>
        <v>0</v>
      </c>
      <c r="RP310" s="1">
        <f t="shared" si="122"/>
        <v>0</v>
      </c>
      <c r="RQ310" s="1">
        <f t="shared" si="123"/>
        <v>0</v>
      </c>
      <c r="RR310" s="1">
        <f t="shared" si="124"/>
        <v>0</v>
      </c>
      <c r="RS310" s="1">
        <f t="shared" si="103"/>
        <v>69</v>
      </c>
      <c r="RT310" s="1">
        <f t="shared" si="125"/>
        <v>0</v>
      </c>
    </row>
    <row r="311" spans="1:488" x14ac:dyDescent="0.25">
      <c r="A311">
        <f t="shared" si="104"/>
        <v>21</v>
      </c>
      <c r="B311">
        <f t="shared" si="105"/>
        <v>2016</v>
      </c>
      <c r="C311" s="2">
        <v>42505</v>
      </c>
      <c r="AZ311">
        <v>13</v>
      </c>
      <c r="BA311" t="s">
        <v>53</v>
      </c>
      <c r="DJ311">
        <v>55</v>
      </c>
      <c r="DK311" t="s">
        <v>84</v>
      </c>
      <c r="QY311">
        <f t="shared" si="106"/>
        <v>21</v>
      </c>
      <c r="QZ311">
        <f t="shared" si="107"/>
        <v>2016</v>
      </c>
      <c r="RA311" s="2">
        <f t="shared" si="108"/>
        <v>42505</v>
      </c>
      <c r="RB311" s="1">
        <f t="shared" si="102"/>
        <v>0</v>
      </c>
      <c r="RC311" s="1">
        <f t="shared" si="109"/>
        <v>0</v>
      </c>
      <c r="RD311" s="1">
        <f t="shared" si="110"/>
        <v>0</v>
      </c>
      <c r="RE311" s="1">
        <f t="shared" si="111"/>
        <v>0</v>
      </c>
      <c r="RF311" s="1">
        <f t="shared" si="112"/>
        <v>0</v>
      </c>
      <c r="RG311" s="23">
        <f t="shared" si="113"/>
        <v>0</v>
      </c>
      <c r="RH311" s="1">
        <f t="shared" si="114"/>
        <v>0</v>
      </c>
      <c r="RI311" s="1">
        <f t="shared" si="115"/>
        <v>0</v>
      </c>
      <c r="RJ311" s="1">
        <f t="shared" si="116"/>
        <v>0</v>
      </c>
      <c r="RK311" s="1">
        <f t="shared" si="117"/>
        <v>0</v>
      </c>
      <c r="RL311" s="1">
        <f t="shared" si="118"/>
        <v>0</v>
      </c>
      <c r="RM311" s="1">
        <f t="shared" si="119"/>
        <v>0</v>
      </c>
      <c r="RN311" s="1">
        <f t="shared" si="120"/>
        <v>68</v>
      </c>
      <c r="RO311" s="1">
        <f t="shared" si="121"/>
        <v>0</v>
      </c>
      <c r="RP311" s="1">
        <f t="shared" si="122"/>
        <v>0</v>
      </c>
      <c r="RQ311" s="1">
        <f t="shared" si="123"/>
        <v>0</v>
      </c>
      <c r="RR311" s="1">
        <f t="shared" si="124"/>
        <v>0</v>
      </c>
      <c r="RS311" s="1">
        <f t="shared" si="103"/>
        <v>0</v>
      </c>
      <c r="RT311" s="1">
        <f t="shared" si="125"/>
        <v>0</v>
      </c>
    </row>
    <row r="312" spans="1:488" x14ac:dyDescent="0.25">
      <c r="A312">
        <f t="shared" si="104"/>
        <v>49</v>
      </c>
      <c r="B312">
        <f t="shared" si="105"/>
        <v>2015</v>
      </c>
      <c r="C312" s="2">
        <v>42337</v>
      </c>
      <c r="BJ312">
        <v>2</v>
      </c>
      <c r="BK312" t="s">
        <v>58</v>
      </c>
      <c r="BP312">
        <v>5</v>
      </c>
      <c r="BQ312" t="s">
        <v>61</v>
      </c>
      <c r="DT312">
        <v>30</v>
      </c>
      <c r="DU312" t="s">
        <v>89</v>
      </c>
      <c r="DZ312">
        <v>28</v>
      </c>
      <c r="EA312" t="s">
        <v>92</v>
      </c>
      <c r="QY312">
        <f t="shared" si="106"/>
        <v>49</v>
      </c>
      <c r="QZ312">
        <f t="shared" si="107"/>
        <v>2015</v>
      </c>
      <c r="RA312" s="2">
        <f t="shared" si="108"/>
        <v>42337</v>
      </c>
      <c r="RB312" s="1">
        <f t="shared" si="102"/>
        <v>0</v>
      </c>
      <c r="RC312" s="1">
        <f t="shared" si="109"/>
        <v>0</v>
      </c>
      <c r="RD312" s="1">
        <f t="shared" si="110"/>
        <v>0</v>
      </c>
      <c r="RE312" s="1">
        <f t="shared" si="111"/>
        <v>0</v>
      </c>
      <c r="RF312" s="1">
        <f t="shared" si="112"/>
        <v>0</v>
      </c>
      <c r="RG312" s="23">
        <f t="shared" si="113"/>
        <v>0</v>
      </c>
      <c r="RH312" s="1">
        <f t="shared" si="114"/>
        <v>0</v>
      </c>
      <c r="RI312" s="1">
        <f t="shared" si="115"/>
        <v>0</v>
      </c>
      <c r="RJ312" s="1">
        <f t="shared" si="116"/>
        <v>0</v>
      </c>
      <c r="RK312" s="1">
        <f t="shared" si="117"/>
        <v>0</v>
      </c>
      <c r="RL312" s="1">
        <f t="shared" si="118"/>
        <v>0</v>
      </c>
      <c r="RM312" s="1">
        <f t="shared" si="119"/>
        <v>0</v>
      </c>
      <c r="RN312" s="1">
        <f t="shared" si="120"/>
        <v>0</v>
      </c>
      <c r="RO312" s="1">
        <f t="shared" si="121"/>
        <v>0</v>
      </c>
      <c r="RP312" s="1">
        <f t="shared" si="122"/>
        <v>0</v>
      </c>
      <c r="RQ312" s="1">
        <f t="shared" si="123"/>
        <v>0</v>
      </c>
      <c r="RR312" s="1">
        <f t="shared" si="124"/>
        <v>0</v>
      </c>
      <c r="RS312" s="1">
        <f t="shared" si="103"/>
        <v>0</v>
      </c>
      <c r="RT312" s="1">
        <f t="shared" si="125"/>
        <v>0</v>
      </c>
    </row>
    <row r="313" spans="1:488" x14ac:dyDescent="0.25">
      <c r="A313">
        <f t="shared" si="104"/>
        <v>48</v>
      </c>
      <c r="B313">
        <f t="shared" si="105"/>
        <v>2015</v>
      </c>
      <c r="C313" s="2">
        <v>42330</v>
      </c>
      <c r="BJ313">
        <v>2</v>
      </c>
      <c r="BK313" t="s">
        <v>58</v>
      </c>
      <c r="BP313">
        <v>5</v>
      </c>
      <c r="BQ313" t="s">
        <v>61</v>
      </c>
      <c r="DT313">
        <v>27</v>
      </c>
      <c r="DU313" t="s">
        <v>89</v>
      </c>
      <c r="DZ313">
        <v>28</v>
      </c>
      <c r="EA313" t="s">
        <v>92</v>
      </c>
      <c r="QY313">
        <f t="shared" si="106"/>
        <v>48</v>
      </c>
      <c r="QZ313">
        <f t="shared" si="107"/>
        <v>2015</v>
      </c>
      <c r="RA313" s="2">
        <f t="shared" si="108"/>
        <v>42330</v>
      </c>
      <c r="RB313" s="1">
        <f t="shared" si="102"/>
        <v>0</v>
      </c>
      <c r="RC313" s="1">
        <f t="shared" si="109"/>
        <v>0</v>
      </c>
      <c r="RD313" s="1">
        <f t="shared" si="110"/>
        <v>0</v>
      </c>
      <c r="RE313" s="1">
        <f t="shared" si="111"/>
        <v>0</v>
      </c>
      <c r="RF313" s="1">
        <f t="shared" si="112"/>
        <v>0</v>
      </c>
      <c r="RG313" s="23">
        <f t="shared" si="113"/>
        <v>0</v>
      </c>
      <c r="RH313" s="1">
        <f t="shared" si="114"/>
        <v>0</v>
      </c>
      <c r="RI313" s="1">
        <f t="shared" si="115"/>
        <v>0</v>
      </c>
      <c r="RJ313" s="1">
        <f t="shared" si="116"/>
        <v>0</v>
      </c>
      <c r="RK313" s="1">
        <f t="shared" si="117"/>
        <v>0</v>
      </c>
      <c r="RL313" s="1">
        <f t="shared" si="118"/>
        <v>0</v>
      </c>
      <c r="RM313" s="1">
        <f t="shared" si="119"/>
        <v>0</v>
      </c>
      <c r="RN313" s="1">
        <f t="shared" si="120"/>
        <v>0</v>
      </c>
      <c r="RO313" s="1">
        <f t="shared" si="121"/>
        <v>0</v>
      </c>
      <c r="RP313" s="1">
        <f t="shared" si="122"/>
        <v>0</v>
      </c>
      <c r="RQ313" s="1">
        <f t="shared" si="123"/>
        <v>0</v>
      </c>
      <c r="RR313" s="1">
        <f t="shared" si="124"/>
        <v>0</v>
      </c>
      <c r="RS313" s="1">
        <f t="shared" si="103"/>
        <v>0</v>
      </c>
      <c r="RT313" s="1">
        <f t="shared" si="125"/>
        <v>0</v>
      </c>
    </row>
    <row r="314" spans="1:488" x14ac:dyDescent="0.25">
      <c r="A314">
        <f t="shared" si="104"/>
        <v>47</v>
      </c>
      <c r="B314">
        <f t="shared" si="105"/>
        <v>2015</v>
      </c>
      <c r="C314" s="2">
        <v>42323</v>
      </c>
      <c r="AZ314">
        <v>6</v>
      </c>
      <c r="BA314" t="s">
        <v>53</v>
      </c>
      <c r="BJ314">
        <v>2</v>
      </c>
      <c r="BK314" t="s">
        <v>58</v>
      </c>
      <c r="BP314">
        <v>5</v>
      </c>
      <c r="BQ314" t="s">
        <v>61</v>
      </c>
      <c r="DJ314">
        <v>34</v>
      </c>
      <c r="DK314" t="s">
        <v>84</v>
      </c>
      <c r="DT314">
        <v>26</v>
      </c>
      <c r="DU314" t="s">
        <v>89</v>
      </c>
      <c r="DZ314">
        <v>28</v>
      </c>
      <c r="EA314" t="s">
        <v>92</v>
      </c>
      <c r="QY314">
        <f t="shared" si="106"/>
        <v>47</v>
      </c>
      <c r="QZ314">
        <f t="shared" si="107"/>
        <v>2015</v>
      </c>
      <c r="RA314" s="2">
        <f t="shared" si="108"/>
        <v>42323</v>
      </c>
      <c r="RB314" s="1">
        <f t="shared" si="102"/>
        <v>0</v>
      </c>
      <c r="RC314" s="1">
        <f t="shared" si="109"/>
        <v>0</v>
      </c>
      <c r="RD314" s="1">
        <f t="shared" si="110"/>
        <v>0</v>
      </c>
      <c r="RE314" s="1">
        <f t="shared" si="111"/>
        <v>0</v>
      </c>
      <c r="RF314" s="1">
        <f t="shared" si="112"/>
        <v>0</v>
      </c>
      <c r="RG314" s="23">
        <f t="shared" si="113"/>
        <v>0</v>
      </c>
      <c r="RH314" s="1">
        <f t="shared" si="114"/>
        <v>0</v>
      </c>
      <c r="RI314" s="1">
        <f t="shared" si="115"/>
        <v>0</v>
      </c>
      <c r="RJ314" s="1">
        <f t="shared" si="116"/>
        <v>0</v>
      </c>
      <c r="RK314" s="1">
        <f t="shared" si="117"/>
        <v>0</v>
      </c>
      <c r="RL314" s="1">
        <f t="shared" si="118"/>
        <v>0</v>
      </c>
      <c r="RM314" s="1">
        <f t="shared" si="119"/>
        <v>0</v>
      </c>
      <c r="RN314" s="1">
        <f t="shared" si="120"/>
        <v>40</v>
      </c>
      <c r="RO314" s="1">
        <f t="shared" si="121"/>
        <v>0</v>
      </c>
      <c r="RP314" s="1">
        <f t="shared" si="122"/>
        <v>0</v>
      </c>
      <c r="RQ314" s="1">
        <f t="shared" si="123"/>
        <v>0</v>
      </c>
      <c r="RR314" s="1">
        <f t="shared" si="124"/>
        <v>0</v>
      </c>
      <c r="RS314" s="1">
        <f t="shared" si="103"/>
        <v>0</v>
      </c>
      <c r="RT314" s="1">
        <f t="shared" si="125"/>
        <v>0</v>
      </c>
    </row>
    <row r="315" spans="1:488" x14ac:dyDescent="0.25">
      <c r="A315">
        <f t="shared" si="104"/>
        <v>46</v>
      </c>
      <c r="B315">
        <f t="shared" si="105"/>
        <v>2015</v>
      </c>
      <c r="C315" s="2">
        <v>42316</v>
      </c>
      <c r="R315">
        <v>8</v>
      </c>
      <c r="S315" t="s">
        <v>36</v>
      </c>
      <c r="T315">
        <v>10</v>
      </c>
      <c r="U315" t="s">
        <v>37</v>
      </c>
      <c r="AZ315">
        <v>6</v>
      </c>
      <c r="BA315" t="s">
        <v>53</v>
      </c>
      <c r="BJ315">
        <v>3</v>
      </c>
      <c r="BK315" t="s">
        <v>58</v>
      </c>
      <c r="BP315">
        <v>5</v>
      </c>
      <c r="BQ315" t="s">
        <v>61</v>
      </c>
      <c r="BR315">
        <v>4</v>
      </c>
      <c r="BS315" t="s">
        <v>62</v>
      </c>
      <c r="BT315">
        <v>1</v>
      </c>
      <c r="BU315" t="s">
        <v>63</v>
      </c>
      <c r="CB315">
        <v>37</v>
      </c>
      <c r="CC315" t="s">
        <v>67</v>
      </c>
      <c r="CD315">
        <v>52</v>
      </c>
      <c r="CE315" t="s">
        <v>68</v>
      </c>
      <c r="DJ315">
        <v>35</v>
      </c>
      <c r="DK315" t="s">
        <v>84</v>
      </c>
      <c r="DT315">
        <v>31</v>
      </c>
      <c r="DU315" t="s">
        <v>89</v>
      </c>
      <c r="DZ315">
        <v>28</v>
      </c>
      <c r="EA315" t="s">
        <v>92</v>
      </c>
      <c r="EB315">
        <v>43</v>
      </c>
      <c r="EC315" t="s">
        <v>93</v>
      </c>
      <c r="ED315">
        <v>48</v>
      </c>
      <c r="EE315" t="s">
        <v>94</v>
      </c>
      <c r="QY315">
        <f t="shared" si="106"/>
        <v>46</v>
      </c>
      <c r="QZ315">
        <f t="shared" si="107"/>
        <v>2015</v>
      </c>
      <c r="RA315" s="2">
        <f t="shared" si="108"/>
        <v>42316</v>
      </c>
      <c r="RB315" s="1">
        <f t="shared" si="102"/>
        <v>0</v>
      </c>
      <c r="RC315" s="1">
        <f t="shared" si="109"/>
        <v>0</v>
      </c>
      <c r="RD315" s="1">
        <f t="shared" si="110"/>
        <v>0</v>
      </c>
      <c r="RE315" s="1">
        <f t="shared" si="111"/>
        <v>0</v>
      </c>
      <c r="RF315" s="1">
        <f t="shared" si="112"/>
        <v>0</v>
      </c>
      <c r="RG315" s="23">
        <f t="shared" si="113"/>
        <v>0</v>
      </c>
      <c r="RH315" s="1">
        <f t="shared" si="114"/>
        <v>0</v>
      </c>
      <c r="RI315" s="1">
        <f t="shared" si="115"/>
        <v>0</v>
      </c>
      <c r="RJ315" s="1">
        <f t="shared" si="116"/>
        <v>0</v>
      </c>
      <c r="RK315" s="1">
        <f t="shared" si="117"/>
        <v>0</v>
      </c>
      <c r="RL315" s="1">
        <f t="shared" si="118"/>
        <v>0</v>
      </c>
      <c r="RM315" s="1">
        <f t="shared" si="119"/>
        <v>0</v>
      </c>
      <c r="RN315" s="1">
        <f t="shared" si="120"/>
        <v>41</v>
      </c>
      <c r="RO315" s="1">
        <f t="shared" si="121"/>
        <v>0</v>
      </c>
      <c r="RP315" s="1">
        <f t="shared" si="122"/>
        <v>0</v>
      </c>
      <c r="RQ315" s="1">
        <f t="shared" si="123"/>
        <v>0</v>
      </c>
      <c r="RR315" s="1">
        <f t="shared" si="124"/>
        <v>0</v>
      </c>
      <c r="RS315" s="1">
        <f t="shared" si="103"/>
        <v>0</v>
      </c>
      <c r="RT315" s="1">
        <f t="shared" si="125"/>
        <v>0</v>
      </c>
    </row>
    <row r="316" spans="1:488" x14ac:dyDescent="0.25">
      <c r="A316">
        <f t="shared" si="104"/>
        <v>45</v>
      </c>
      <c r="B316">
        <f t="shared" si="105"/>
        <v>2015</v>
      </c>
      <c r="C316" s="2">
        <v>42309</v>
      </c>
      <c r="R316">
        <v>8</v>
      </c>
      <c r="S316" t="s">
        <v>36</v>
      </c>
      <c r="T316">
        <v>11</v>
      </c>
      <c r="U316" t="s">
        <v>37</v>
      </c>
      <c r="AV316">
        <v>5</v>
      </c>
      <c r="AW316" t="s">
        <v>51</v>
      </c>
      <c r="AZ316">
        <v>6</v>
      </c>
      <c r="BA316" t="s">
        <v>53</v>
      </c>
      <c r="BF316">
        <v>9</v>
      </c>
      <c r="BG316" t="s">
        <v>56</v>
      </c>
      <c r="BJ316">
        <v>5</v>
      </c>
      <c r="BK316" t="s">
        <v>58</v>
      </c>
      <c r="BP316">
        <v>5</v>
      </c>
      <c r="BQ316" t="s">
        <v>61</v>
      </c>
      <c r="BR316">
        <v>3</v>
      </c>
      <c r="BS316" t="s">
        <v>62</v>
      </c>
      <c r="BT316">
        <v>1</v>
      </c>
      <c r="BU316" t="s">
        <v>63</v>
      </c>
      <c r="CB316">
        <v>38</v>
      </c>
      <c r="CC316" t="s">
        <v>67</v>
      </c>
      <c r="CD316">
        <v>54</v>
      </c>
      <c r="CE316" t="s">
        <v>68</v>
      </c>
      <c r="DF316">
        <v>37</v>
      </c>
      <c r="DG316" t="s">
        <v>82</v>
      </c>
      <c r="DJ316">
        <v>37</v>
      </c>
      <c r="DK316" t="s">
        <v>84</v>
      </c>
      <c r="DP316">
        <v>52</v>
      </c>
      <c r="DQ316" t="s">
        <v>87</v>
      </c>
      <c r="DT316">
        <v>29</v>
      </c>
      <c r="DU316" t="s">
        <v>89</v>
      </c>
      <c r="DZ316">
        <v>28</v>
      </c>
      <c r="EA316" t="s">
        <v>92</v>
      </c>
      <c r="EB316">
        <v>44</v>
      </c>
      <c r="EC316" t="s">
        <v>93</v>
      </c>
      <c r="ED316">
        <v>49</v>
      </c>
      <c r="EE316" t="s">
        <v>94</v>
      </c>
      <c r="QY316">
        <f t="shared" si="106"/>
        <v>45</v>
      </c>
      <c r="QZ316">
        <f t="shared" si="107"/>
        <v>2015</v>
      </c>
      <c r="RA316" s="2">
        <f t="shared" si="108"/>
        <v>42309</v>
      </c>
      <c r="RB316" s="1">
        <f t="shared" si="102"/>
        <v>0</v>
      </c>
      <c r="RC316" s="1">
        <f t="shared" si="109"/>
        <v>0</v>
      </c>
      <c r="RD316" s="1">
        <f t="shared" si="110"/>
        <v>0</v>
      </c>
      <c r="RE316" s="1">
        <f t="shared" si="111"/>
        <v>0</v>
      </c>
      <c r="RF316" s="1">
        <f t="shared" si="112"/>
        <v>0</v>
      </c>
      <c r="RG316" s="23">
        <f t="shared" si="113"/>
        <v>0</v>
      </c>
      <c r="RH316" s="1">
        <f t="shared" si="114"/>
        <v>0</v>
      </c>
      <c r="RI316" s="1">
        <f t="shared" si="115"/>
        <v>0</v>
      </c>
      <c r="RJ316" s="1">
        <f t="shared" si="116"/>
        <v>0</v>
      </c>
      <c r="RK316" s="1">
        <f t="shared" si="117"/>
        <v>0</v>
      </c>
      <c r="RL316" s="1">
        <f t="shared" si="118"/>
        <v>0</v>
      </c>
      <c r="RM316" s="1">
        <f t="shared" si="119"/>
        <v>0</v>
      </c>
      <c r="RN316" s="1">
        <f t="shared" si="120"/>
        <v>43</v>
      </c>
      <c r="RO316" s="1">
        <f t="shared" si="121"/>
        <v>0</v>
      </c>
      <c r="RP316" s="1">
        <f t="shared" si="122"/>
        <v>0</v>
      </c>
      <c r="RQ316" s="1">
        <f t="shared" si="123"/>
        <v>0</v>
      </c>
      <c r="RR316" s="1">
        <f t="shared" si="124"/>
        <v>0</v>
      </c>
      <c r="RS316" s="1">
        <f t="shared" si="103"/>
        <v>0</v>
      </c>
      <c r="RT316" s="1">
        <f t="shared" si="125"/>
        <v>0</v>
      </c>
    </row>
    <row r="317" spans="1:488" x14ac:dyDescent="0.25">
      <c r="A317">
        <f t="shared" si="104"/>
        <v>44</v>
      </c>
      <c r="B317">
        <f t="shared" si="105"/>
        <v>2015</v>
      </c>
      <c r="C317" s="2">
        <v>42302</v>
      </c>
      <c r="N317">
        <v>8</v>
      </c>
      <c r="O317" t="s">
        <v>34</v>
      </c>
      <c r="R317">
        <v>9</v>
      </c>
      <c r="S317" t="s">
        <v>36</v>
      </c>
      <c r="T317">
        <v>11</v>
      </c>
      <c r="U317" t="s">
        <v>37</v>
      </c>
      <c r="AB317">
        <v>10</v>
      </c>
      <c r="AC317" t="s">
        <v>41</v>
      </c>
      <c r="AH317">
        <v>16</v>
      </c>
      <c r="AI317" t="s">
        <v>44</v>
      </c>
      <c r="AV317">
        <v>5</v>
      </c>
      <c r="AW317" t="s">
        <v>51</v>
      </c>
      <c r="AX317">
        <v>12</v>
      </c>
      <c r="AY317" t="s">
        <v>52</v>
      </c>
      <c r="AZ317">
        <v>6</v>
      </c>
      <c r="BA317" t="s">
        <v>53</v>
      </c>
      <c r="BF317">
        <v>9</v>
      </c>
      <c r="BG317" t="s">
        <v>56</v>
      </c>
      <c r="BJ317">
        <v>3</v>
      </c>
      <c r="BK317" t="s">
        <v>58</v>
      </c>
      <c r="BN317">
        <v>23</v>
      </c>
      <c r="BO317" t="s">
        <v>60</v>
      </c>
      <c r="BP317">
        <v>5</v>
      </c>
      <c r="BQ317" t="s">
        <v>61</v>
      </c>
      <c r="BR317">
        <v>3</v>
      </c>
      <c r="BS317" t="s">
        <v>62</v>
      </c>
      <c r="BT317">
        <v>1</v>
      </c>
      <c r="BU317" t="s">
        <v>63</v>
      </c>
      <c r="BX317">
        <v>58</v>
      </c>
      <c r="BY317" t="s">
        <v>65</v>
      </c>
      <c r="CB317">
        <v>32</v>
      </c>
      <c r="CC317" t="s">
        <v>67</v>
      </c>
      <c r="CD317">
        <v>54</v>
      </c>
      <c r="CE317" t="s">
        <v>68</v>
      </c>
      <c r="CL317">
        <v>47</v>
      </c>
      <c r="CM317" t="s">
        <v>72</v>
      </c>
      <c r="CR317">
        <v>56</v>
      </c>
      <c r="CS317" t="s">
        <v>75</v>
      </c>
      <c r="DF317">
        <v>37</v>
      </c>
      <c r="DG317" t="s">
        <v>82</v>
      </c>
      <c r="DH317">
        <v>43</v>
      </c>
      <c r="DI317" t="s">
        <v>83</v>
      </c>
      <c r="DJ317">
        <v>37</v>
      </c>
      <c r="DK317" t="s">
        <v>84</v>
      </c>
      <c r="DP317">
        <v>51</v>
      </c>
      <c r="DQ317" t="s">
        <v>87</v>
      </c>
      <c r="DT317">
        <v>33</v>
      </c>
      <c r="DU317" t="s">
        <v>89</v>
      </c>
      <c r="DX317">
        <v>55</v>
      </c>
      <c r="DY317" t="s">
        <v>91</v>
      </c>
      <c r="DZ317">
        <v>28</v>
      </c>
      <c r="EA317" t="s">
        <v>92</v>
      </c>
      <c r="EB317">
        <v>46</v>
      </c>
      <c r="EC317" t="s">
        <v>93</v>
      </c>
      <c r="ED317">
        <v>52</v>
      </c>
      <c r="EE317" t="s">
        <v>94</v>
      </c>
      <c r="QY317">
        <f t="shared" si="106"/>
        <v>44</v>
      </c>
      <c r="QZ317">
        <f t="shared" si="107"/>
        <v>2015</v>
      </c>
      <c r="RA317" s="2">
        <f t="shared" si="108"/>
        <v>42302</v>
      </c>
      <c r="RB317" s="1">
        <f t="shared" si="102"/>
        <v>0</v>
      </c>
      <c r="RC317" s="1">
        <f t="shared" si="109"/>
        <v>0</v>
      </c>
      <c r="RD317" s="1">
        <f t="shared" si="110"/>
        <v>0</v>
      </c>
      <c r="RE317" s="1">
        <f t="shared" si="111"/>
        <v>0</v>
      </c>
      <c r="RF317" s="1">
        <f t="shared" si="112"/>
        <v>0</v>
      </c>
      <c r="RG317" s="23">
        <f t="shared" si="113"/>
        <v>57</v>
      </c>
      <c r="RH317" s="1">
        <f t="shared" si="114"/>
        <v>0</v>
      </c>
      <c r="RI317" s="1">
        <f t="shared" si="115"/>
        <v>0</v>
      </c>
      <c r="RJ317" s="1">
        <f t="shared" si="116"/>
        <v>0</v>
      </c>
      <c r="RK317" s="1">
        <f t="shared" si="117"/>
        <v>0</v>
      </c>
      <c r="RL317" s="1">
        <f t="shared" si="118"/>
        <v>0</v>
      </c>
      <c r="RM317" s="1">
        <f t="shared" si="119"/>
        <v>0</v>
      </c>
      <c r="RN317" s="1">
        <f t="shared" si="120"/>
        <v>43</v>
      </c>
      <c r="RO317" s="1">
        <f t="shared" si="121"/>
        <v>0</v>
      </c>
      <c r="RP317" s="1">
        <f t="shared" si="122"/>
        <v>0</v>
      </c>
      <c r="RQ317" s="1">
        <f t="shared" si="123"/>
        <v>0</v>
      </c>
      <c r="RR317" s="1">
        <f t="shared" si="124"/>
        <v>78</v>
      </c>
      <c r="RS317" s="1">
        <f t="shared" si="103"/>
        <v>0</v>
      </c>
      <c r="RT317" s="1">
        <f t="shared" si="125"/>
        <v>0</v>
      </c>
    </row>
    <row r="318" spans="1:488" x14ac:dyDescent="0.25">
      <c r="A318">
        <f t="shared" si="104"/>
        <v>43</v>
      </c>
      <c r="B318">
        <f t="shared" si="105"/>
        <v>2015</v>
      </c>
      <c r="C318" s="2">
        <v>42295</v>
      </c>
      <c r="N318">
        <v>7</v>
      </c>
      <c r="O318" t="s">
        <v>34</v>
      </c>
      <c r="R318">
        <v>8</v>
      </c>
      <c r="S318" t="s">
        <v>36</v>
      </c>
      <c r="T318">
        <v>11</v>
      </c>
      <c r="U318" t="s">
        <v>37</v>
      </c>
      <c r="AB318">
        <v>10</v>
      </c>
      <c r="AC318" t="s">
        <v>41</v>
      </c>
      <c r="AD318">
        <v>15</v>
      </c>
      <c r="AE318" t="s">
        <v>42</v>
      </c>
      <c r="AH318">
        <v>16</v>
      </c>
      <c r="AI318" t="s">
        <v>44</v>
      </c>
      <c r="AJ318">
        <v>16</v>
      </c>
      <c r="AK318" t="s">
        <v>45</v>
      </c>
      <c r="AP318">
        <v>7</v>
      </c>
      <c r="AQ318" t="s">
        <v>48</v>
      </c>
      <c r="AV318">
        <v>5</v>
      </c>
      <c r="AW318" t="s">
        <v>51</v>
      </c>
      <c r="AX318">
        <v>12</v>
      </c>
      <c r="AY318" t="s">
        <v>52</v>
      </c>
      <c r="AZ318">
        <v>6</v>
      </c>
      <c r="BA318" t="s">
        <v>53</v>
      </c>
      <c r="BD318">
        <v>10</v>
      </c>
      <c r="BE318" t="s">
        <v>55</v>
      </c>
      <c r="BF318">
        <v>9</v>
      </c>
      <c r="BG318" t="s">
        <v>56</v>
      </c>
      <c r="BH318">
        <v>18</v>
      </c>
      <c r="BI318" t="s">
        <v>57</v>
      </c>
      <c r="BJ318">
        <v>2</v>
      </c>
      <c r="BK318" t="s">
        <v>58</v>
      </c>
      <c r="BN318">
        <v>22</v>
      </c>
      <c r="BO318" t="s">
        <v>60</v>
      </c>
      <c r="BP318">
        <v>5</v>
      </c>
      <c r="BQ318" t="s">
        <v>61</v>
      </c>
      <c r="BR318">
        <v>5</v>
      </c>
      <c r="BS318" t="s">
        <v>62</v>
      </c>
      <c r="BT318">
        <v>1</v>
      </c>
      <c r="BU318" t="s">
        <v>63</v>
      </c>
      <c r="BV318">
        <v>29</v>
      </c>
      <c r="BW318" t="s">
        <v>64</v>
      </c>
      <c r="BX318">
        <v>54</v>
      </c>
      <c r="BY318" t="s">
        <v>65</v>
      </c>
      <c r="CB318">
        <v>37</v>
      </c>
      <c r="CC318" t="s">
        <v>67</v>
      </c>
      <c r="CD318">
        <v>54</v>
      </c>
      <c r="CE318" t="s">
        <v>68</v>
      </c>
      <c r="CL318">
        <v>47</v>
      </c>
      <c r="CM318" t="s">
        <v>72</v>
      </c>
      <c r="CN318">
        <v>58</v>
      </c>
      <c r="CO318" t="s">
        <v>73</v>
      </c>
      <c r="CR318">
        <v>55</v>
      </c>
      <c r="CS318" t="s">
        <v>75</v>
      </c>
      <c r="CT318">
        <v>49</v>
      </c>
      <c r="CU318" t="s">
        <v>76</v>
      </c>
      <c r="CZ318">
        <v>30</v>
      </c>
      <c r="DA318" t="s">
        <v>79</v>
      </c>
      <c r="DF318">
        <v>37</v>
      </c>
      <c r="DG318" t="s">
        <v>82</v>
      </c>
      <c r="DH318">
        <v>48</v>
      </c>
      <c r="DI318" t="s">
        <v>83</v>
      </c>
      <c r="DJ318">
        <v>37</v>
      </c>
      <c r="DK318" t="s">
        <v>84</v>
      </c>
      <c r="DN318">
        <v>42</v>
      </c>
      <c r="DO318" t="s">
        <v>86</v>
      </c>
      <c r="DP318">
        <v>53</v>
      </c>
      <c r="DQ318" t="s">
        <v>87</v>
      </c>
      <c r="DR318">
        <v>50</v>
      </c>
      <c r="DS318" t="s">
        <v>88</v>
      </c>
      <c r="DT318">
        <v>20</v>
      </c>
      <c r="DU318" t="s">
        <v>89</v>
      </c>
      <c r="DX318">
        <v>54</v>
      </c>
      <c r="DY318" t="s">
        <v>91</v>
      </c>
      <c r="DZ318">
        <v>28</v>
      </c>
      <c r="EA318" t="s">
        <v>92</v>
      </c>
      <c r="EB318">
        <v>45</v>
      </c>
      <c r="EC318" t="s">
        <v>93</v>
      </c>
      <c r="ED318">
        <v>52</v>
      </c>
      <c r="EE318" t="s">
        <v>94</v>
      </c>
      <c r="EF318">
        <v>51</v>
      </c>
      <c r="EG318" t="s">
        <v>95</v>
      </c>
      <c r="QY318">
        <f t="shared" si="106"/>
        <v>43</v>
      </c>
      <c r="QZ318">
        <f t="shared" si="107"/>
        <v>2015</v>
      </c>
      <c r="RA318" s="2">
        <f t="shared" si="108"/>
        <v>42295</v>
      </c>
      <c r="RB318" s="1">
        <f t="shared" si="102"/>
        <v>0</v>
      </c>
      <c r="RC318" s="1">
        <f t="shared" si="109"/>
        <v>0</v>
      </c>
      <c r="RD318" s="1">
        <f t="shared" si="110"/>
        <v>0</v>
      </c>
      <c r="RE318" s="1">
        <f t="shared" si="111"/>
        <v>0</v>
      </c>
      <c r="RF318" s="1">
        <f t="shared" si="112"/>
        <v>0</v>
      </c>
      <c r="RG318" s="23">
        <f t="shared" si="113"/>
        <v>57</v>
      </c>
      <c r="RH318" s="1">
        <f t="shared" si="114"/>
        <v>73</v>
      </c>
      <c r="RI318" s="1">
        <f t="shared" si="115"/>
        <v>0</v>
      </c>
      <c r="RJ318" s="1">
        <f t="shared" si="116"/>
        <v>65</v>
      </c>
      <c r="RK318" s="1">
        <f t="shared" si="117"/>
        <v>0</v>
      </c>
      <c r="RL318" s="1">
        <f t="shared" si="118"/>
        <v>37</v>
      </c>
      <c r="RM318" s="1">
        <f t="shared" si="119"/>
        <v>0</v>
      </c>
      <c r="RN318" s="1">
        <f t="shared" si="120"/>
        <v>43</v>
      </c>
      <c r="RO318" s="1">
        <f t="shared" si="121"/>
        <v>0</v>
      </c>
      <c r="RP318" s="1">
        <f t="shared" si="122"/>
        <v>52</v>
      </c>
      <c r="RQ318" s="1">
        <f t="shared" si="123"/>
        <v>0</v>
      </c>
      <c r="RR318" s="1">
        <f t="shared" si="124"/>
        <v>76</v>
      </c>
      <c r="RS318" s="1">
        <f t="shared" si="103"/>
        <v>0</v>
      </c>
      <c r="RT318" s="1">
        <f t="shared" si="125"/>
        <v>80</v>
      </c>
    </row>
    <row r="319" spans="1:488" x14ac:dyDescent="0.25">
      <c r="A319">
        <f t="shared" si="104"/>
        <v>42</v>
      </c>
      <c r="B319">
        <f t="shared" si="105"/>
        <v>2015</v>
      </c>
      <c r="C319" s="2">
        <v>42288</v>
      </c>
      <c r="D319">
        <v>16</v>
      </c>
      <c r="E319" t="s">
        <v>29</v>
      </c>
      <c r="F319">
        <v>48</v>
      </c>
      <c r="G319" t="s">
        <v>30</v>
      </c>
      <c r="H319">
        <v>25</v>
      </c>
      <c r="I319" t="s">
        <v>31</v>
      </c>
      <c r="J319">
        <v>8</v>
      </c>
      <c r="K319" t="s">
        <v>32</v>
      </c>
      <c r="L319">
        <v>3</v>
      </c>
      <c r="M319" t="s">
        <v>33</v>
      </c>
      <c r="N319">
        <v>7</v>
      </c>
      <c r="O319" t="s">
        <v>34</v>
      </c>
      <c r="P319">
        <v>12</v>
      </c>
      <c r="Q319" t="s">
        <v>35</v>
      </c>
      <c r="R319">
        <v>10</v>
      </c>
      <c r="S319" t="s">
        <v>36</v>
      </c>
      <c r="T319">
        <v>11</v>
      </c>
      <c r="U319" t="s">
        <v>37</v>
      </c>
      <c r="V319">
        <v>12</v>
      </c>
      <c r="W319" t="s">
        <v>38</v>
      </c>
      <c r="X319">
        <v>12</v>
      </c>
      <c r="Y319" t="s">
        <v>39</v>
      </c>
      <c r="Z319">
        <v>24</v>
      </c>
      <c r="AA319" t="s">
        <v>40</v>
      </c>
      <c r="AB319">
        <v>9</v>
      </c>
      <c r="AC319" t="s">
        <v>41</v>
      </c>
      <c r="AD319">
        <v>15</v>
      </c>
      <c r="AE319" t="s">
        <v>42</v>
      </c>
      <c r="AF319">
        <v>4</v>
      </c>
      <c r="AG319" t="s">
        <v>43</v>
      </c>
      <c r="AH319">
        <v>16</v>
      </c>
      <c r="AI319" t="s">
        <v>44</v>
      </c>
      <c r="AJ319">
        <v>17</v>
      </c>
      <c r="AK319" t="s">
        <v>45</v>
      </c>
      <c r="AL319">
        <v>28</v>
      </c>
      <c r="AM319" t="s">
        <v>46</v>
      </c>
      <c r="AN319">
        <v>23</v>
      </c>
      <c r="AO319" t="s">
        <v>47</v>
      </c>
      <c r="AP319">
        <v>7</v>
      </c>
      <c r="AQ319" t="s">
        <v>48</v>
      </c>
      <c r="AT319">
        <v>20</v>
      </c>
      <c r="AU319" t="s">
        <v>50</v>
      </c>
      <c r="AV319">
        <v>3</v>
      </c>
      <c r="AW319" t="s">
        <v>51</v>
      </c>
      <c r="AX319">
        <v>14</v>
      </c>
      <c r="AY319" t="s">
        <v>52</v>
      </c>
      <c r="AZ319">
        <v>6</v>
      </c>
      <c r="BA319" t="s">
        <v>53</v>
      </c>
      <c r="BB319">
        <v>9</v>
      </c>
      <c r="BC319" t="s">
        <v>54</v>
      </c>
      <c r="BD319">
        <v>9</v>
      </c>
      <c r="BE319" t="s">
        <v>55</v>
      </c>
      <c r="BF319">
        <v>9</v>
      </c>
      <c r="BG319" t="s">
        <v>56</v>
      </c>
      <c r="BH319">
        <v>17</v>
      </c>
      <c r="BI319" t="s">
        <v>57</v>
      </c>
      <c r="BJ319">
        <v>3</v>
      </c>
      <c r="BK319" t="s">
        <v>58</v>
      </c>
      <c r="BL319">
        <v>20</v>
      </c>
      <c r="BM319" t="s">
        <v>59</v>
      </c>
      <c r="BN319">
        <v>20</v>
      </c>
      <c r="BO319" t="s">
        <v>60</v>
      </c>
      <c r="BP319">
        <v>5</v>
      </c>
      <c r="BQ319" t="s">
        <v>61</v>
      </c>
      <c r="BR319">
        <v>5</v>
      </c>
      <c r="BS319" t="s">
        <v>62</v>
      </c>
      <c r="BT319">
        <v>1</v>
      </c>
      <c r="BU319" t="s">
        <v>63</v>
      </c>
      <c r="BV319">
        <v>27</v>
      </c>
      <c r="BW319" t="s">
        <v>64</v>
      </c>
      <c r="BX319">
        <v>53</v>
      </c>
      <c r="BY319" t="s">
        <v>65</v>
      </c>
      <c r="BZ319">
        <v>44</v>
      </c>
      <c r="CA319" t="s">
        <v>66</v>
      </c>
      <c r="CB319">
        <v>33</v>
      </c>
      <c r="CC319" t="s">
        <v>67</v>
      </c>
      <c r="CD319">
        <v>54</v>
      </c>
      <c r="CE319" t="s">
        <v>68</v>
      </c>
      <c r="CF319">
        <v>48</v>
      </c>
      <c r="CG319" t="s">
        <v>69</v>
      </c>
      <c r="CH319">
        <v>39</v>
      </c>
      <c r="CI319" t="s">
        <v>70</v>
      </c>
      <c r="CJ319">
        <v>53</v>
      </c>
      <c r="CK319" t="s">
        <v>71</v>
      </c>
      <c r="CL319">
        <v>47</v>
      </c>
      <c r="CM319" t="s">
        <v>72</v>
      </c>
      <c r="CN319">
        <v>58</v>
      </c>
      <c r="CO319" t="s">
        <v>73</v>
      </c>
      <c r="CP319">
        <v>42</v>
      </c>
      <c r="CQ319" t="s">
        <v>74</v>
      </c>
      <c r="CR319">
        <v>53</v>
      </c>
      <c r="CS319" t="s">
        <v>75</v>
      </c>
      <c r="CT319">
        <v>48</v>
      </c>
      <c r="CU319" t="s">
        <v>76</v>
      </c>
      <c r="CV319">
        <v>54</v>
      </c>
      <c r="CW319" t="s">
        <v>77</v>
      </c>
      <c r="CX319">
        <v>41</v>
      </c>
      <c r="CY319" t="s">
        <v>78</v>
      </c>
      <c r="CZ319">
        <v>30</v>
      </c>
      <c r="DA319" t="s">
        <v>79</v>
      </c>
      <c r="DD319">
        <v>54</v>
      </c>
      <c r="DE319" t="s">
        <v>81</v>
      </c>
      <c r="DF319">
        <v>35</v>
      </c>
      <c r="DG319" t="s">
        <v>82</v>
      </c>
      <c r="DH319">
        <v>45</v>
      </c>
      <c r="DI319" t="s">
        <v>83</v>
      </c>
      <c r="DJ319">
        <v>37</v>
      </c>
      <c r="DK319" t="s">
        <v>84</v>
      </c>
      <c r="DL319">
        <v>55</v>
      </c>
      <c r="DM319" t="s">
        <v>85</v>
      </c>
      <c r="DN319">
        <v>40</v>
      </c>
      <c r="DO319" t="s">
        <v>86</v>
      </c>
      <c r="DP319">
        <v>53</v>
      </c>
      <c r="DQ319" t="s">
        <v>87</v>
      </c>
      <c r="DR319">
        <v>50</v>
      </c>
      <c r="DS319" t="s">
        <v>88</v>
      </c>
      <c r="DT319">
        <v>28</v>
      </c>
      <c r="DU319" t="s">
        <v>89</v>
      </c>
      <c r="DV319">
        <v>59</v>
      </c>
      <c r="DW319" t="s">
        <v>90</v>
      </c>
      <c r="DX319">
        <v>55</v>
      </c>
      <c r="DY319" t="s">
        <v>91</v>
      </c>
      <c r="DZ319">
        <v>28</v>
      </c>
      <c r="EA319" t="s">
        <v>92</v>
      </c>
      <c r="EB319">
        <v>47</v>
      </c>
      <c r="EC319" t="s">
        <v>93</v>
      </c>
      <c r="ED319">
        <v>51</v>
      </c>
      <c r="EE319" t="s">
        <v>94</v>
      </c>
      <c r="EF319">
        <v>54</v>
      </c>
      <c r="EG319" t="s">
        <v>95</v>
      </c>
      <c r="QY319">
        <f t="shared" si="106"/>
        <v>42</v>
      </c>
      <c r="QZ319">
        <f t="shared" si="107"/>
        <v>2015</v>
      </c>
      <c r="RA319" s="2">
        <f t="shared" si="108"/>
        <v>42288</v>
      </c>
      <c r="RB319" s="1">
        <f t="shared" si="102"/>
        <v>64</v>
      </c>
      <c r="RC319" s="1">
        <f t="shared" si="109"/>
        <v>56</v>
      </c>
      <c r="RD319" s="1">
        <f t="shared" si="110"/>
        <v>60</v>
      </c>
      <c r="RE319" s="1">
        <f t="shared" si="111"/>
        <v>51</v>
      </c>
      <c r="RF319" s="1">
        <f t="shared" si="112"/>
        <v>77</v>
      </c>
      <c r="RG319" s="23">
        <f t="shared" si="113"/>
        <v>56</v>
      </c>
      <c r="RH319" s="1">
        <f t="shared" si="114"/>
        <v>73</v>
      </c>
      <c r="RI319" s="1">
        <f t="shared" si="115"/>
        <v>46</v>
      </c>
      <c r="RJ319" s="1">
        <f t="shared" si="116"/>
        <v>65</v>
      </c>
      <c r="RK319" s="1">
        <f t="shared" si="117"/>
        <v>82</v>
      </c>
      <c r="RL319" s="1">
        <f t="shared" si="118"/>
        <v>37</v>
      </c>
      <c r="RM319" s="1">
        <f t="shared" si="119"/>
        <v>74</v>
      </c>
      <c r="RN319" s="1">
        <f t="shared" si="120"/>
        <v>43</v>
      </c>
      <c r="RO319" s="1">
        <f t="shared" si="121"/>
        <v>64</v>
      </c>
      <c r="RP319" s="1">
        <f t="shared" si="122"/>
        <v>49</v>
      </c>
      <c r="RQ319" s="1">
        <f t="shared" si="123"/>
        <v>79</v>
      </c>
      <c r="RR319" s="1">
        <f t="shared" si="124"/>
        <v>75</v>
      </c>
      <c r="RS319" s="1">
        <f t="shared" si="103"/>
        <v>64</v>
      </c>
      <c r="RT319" s="1">
        <f t="shared" si="125"/>
        <v>81</v>
      </c>
    </row>
    <row r="320" spans="1:488" x14ac:dyDescent="0.25">
      <c r="A320">
        <f t="shared" si="104"/>
        <v>41</v>
      </c>
      <c r="B320">
        <f t="shared" si="105"/>
        <v>2015</v>
      </c>
      <c r="C320" s="2">
        <v>42281</v>
      </c>
      <c r="D320">
        <v>16</v>
      </c>
      <c r="E320" t="s">
        <v>29</v>
      </c>
      <c r="F320">
        <v>48</v>
      </c>
      <c r="G320" t="s">
        <v>30</v>
      </c>
      <c r="H320">
        <v>25</v>
      </c>
      <c r="I320" t="s">
        <v>31</v>
      </c>
      <c r="J320">
        <v>8</v>
      </c>
      <c r="K320" t="s">
        <v>32</v>
      </c>
      <c r="L320">
        <v>3</v>
      </c>
      <c r="M320" t="s">
        <v>33</v>
      </c>
      <c r="N320">
        <v>7</v>
      </c>
      <c r="O320" t="s">
        <v>34</v>
      </c>
      <c r="P320">
        <v>11</v>
      </c>
      <c r="Q320" t="s">
        <v>35</v>
      </c>
      <c r="R320">
        <v>11</v>
      </c>
      <c r="S320" t="s">
        <v>36</v>
      </c>
      <c r="T320">
        <v>12</v>
      </c>
      <c r="U320" t="s">
        <v>37</v>
      </c>
      <c r="V320">
        <v>12</v>
      </c>
      <c r="W320" t="s">
        <v>38</v>
      </c>
      <c r="X320">
        <v>11</v>
      </c>
      <c r="Y320" t="s">
        <v>39</v>
      </c>
      <c r="Z320">
        <v>24</v>
      </c>
      <c r="AA320" t="s">
        <v>40</v>
      </c>
      <c r="AB320">
        <v>9</v>
      </c>
      <c r="AC320" t="s">
        <v>41</v>
      </c>
      <c r="AD320">
        <v>17</v>
      </c>
      <c r="AE320" t="s">
        <v>42</v>
      </c>
      <c r="AF320">
        <v>4</v>
      </c>
      <c r="AG320" t="s">
        <v>43</v>
      </c>
      <c r="AH320">
        <v>16</v>
      </c>
      <c r="AI320" t="s">
        <v>44</v>
      </c>
      <c r="AJ320">
        <v>16</v>
      </c>
      <c r="AK320" t="s">
        <v>45</v>
      </c>
      <c r="AL320">
        <v>28</v>
      </c>
      <c r="AM320" t="s">
        <v>46</v>
      </c>
      <c r="AN320">
        <v>23</v>
      </c>
      <c r="AO320" t="s">
        <v>47</v>
      </c>
      <c r="AP320">
        <v>6</v>
      </c>
      <c r="AQ320" t="s">
        <v>48</v>
      </c>
      <c r="AT320">
        <v>18</v>
      </c>
      <c r="AU320" t="s">
        <v>50</v>
      </c>
      <c r="AV320">
        <v>3</v>
      </c>
      <c r="AW320" t="s">
        <v>51</v>
      </c>
      <c r="AX320">
        <v>13</v>
      </c>
      <c r="AY320" t="s">
        <v>52</v>
      </c>
      <c r="AZ320">
        <v>7</v>
      </c>
      <c r="BA320" t="s">
        <v>53</v>
      </c>
      <c r="BB320">
        <v>8</v>
      </c>
      <c r="BC320" t="s">
        <v>54</v>
      </c>
      <c r="BD320">
        <v>9</v>
      </c>
      <c r="BE320" t="s">
        <v>55</v>
      </c>
      <c r="BF320">
        <v>9</v>
      </c>
      <c r="BG320" t="s">
        <v>56</v>
      </c>
      <c r="BH320">
        <v>14</v>
      </c>
      <c r="BI320" t="s">
        <v>57</v>
      </c>
      <c r="BJ320">
        <v>2</v>
      </c>
      <c r="BK320" t="s">
        <v>58</v>
      </c>
      <c r="BL320">
        <v>20</v>
      </c>
      <c r="BM320" t="s">
        <v>59</v>
      </c>
      <c r="BN320">
        <v>19</v>
      </c>
      <c r="BO320" t="s">
        <v>60</v>
      </c>
      <c r="BP320">
        <v>5</v>
      </c>
      <c r="BQ320" t="s">
        <v>61</v>
      </c>
      <c r="BR320">
        <v>4</v>
      </c>
      <c r="BS320" t="s">
        <v>62</v>
      </c>
      <c r="BT320">
        <v>1</v>
      </c>
      <c r="BU320" t="s">
        <v>63</v>
      </c>
      <c r="BV320">
        <v>27</v>
      </c>
      <c r="BW320" t="s">
        <v>64</v>
      </c>
      <c r="BX320">
        <v>53</v>
      </c>
      <c r="BY320" t="s">
        <v>65</v>
      </c>
      <c r="BZ320">
        <v>48</v>
      </c>
      <c r="CA320" t="s">
        <v>66</v>
      </c>
      <c r="CB320">
        <v>28</v>
      </c>
      <c r="CC320" t="s">
        <v>67</v>
      </c>
      <c r="CD320">
        <v>54</v>
      </c>
      <c r="CE320" t="s">
        <v>68</v>
      </c>
      <c r="CF320">
        <v>48</v>
      </c>
      <c r="CG320" t="s">
        <v>69</v>
      </c>
      <c r="CH320">
        <v>38</v>
      </c>
      <c r="CI320" t="s">
        <v>70</v>
      </c>
      <c r="CJ320">
        <v>53</v>
      </c>
      <c r="CK320" t="s">
        <v>71</v>
      </c>
      <c r="CL320">
        <v>48</v>
      </c>
      <c r="CM320" t="s">
        <v>72</v>
      </c>
      <c r="CN320">
        <v>55</v>
      </c>
      <c r="CO320" t="s">
        <v>73</v>
      </c>
      <c r="CP320">
        <v>42</v>
      </c>
      <c r="CQ320" t="s">
        <v>74</v>
      </c>
      <c r="CR320">
        <v>55</v>
      </c>
      <c r="CS320" t="s">
        <v>75</v>
      </c>
      <c r="CT320">
        <v>49</v>
      </c>
      <c r="CU320" t="s">
        <v>76</v>
      </c>
      <c r="CV320">
        <v>54</v>
      </c>
      <c r="CW320" t="s">
        <v>77</v>
      </c>
      <c r="CX320">
        <v>41</v>
      </c>
      <c r="CY320" t="s">
        <v>78</v>
      </c>
      <c r="CZ320">
        <v>30</v>
      </c>
      <c r="DA320" t="s">
        <v>79</v>
      </c>
      <c r="DD320">
        <v>56</v>
      </c>
      <c r="DE320" t="s">
        <v>81</v>
      </c>
      <c r="DF320">
        <v>35</v>
      </c>
      <c r="DG320" t="s">
        <v>82</v>
      </c>
      <c r="DH320">
        <v>46</v>
      </c>
      <c r="DI320" t="s">
        <v>83</v>
      </c>
      <c r="DJ320">
        <v>37</v>
      </c>
      <c r="DK320" t="s">
        <v>84</v>
      </c>
      <c r="DL320">
        <v>55</v>
      </c>
      <c r="DM320" t="s">
        <v>85</v>
      </c>
      <c r="DN320">
        <v>40</v>
      </c>
      <c r="DO320" t="s">
        <v>86</v>
      </c>
      <c r="DP320">
        <v>54</v>
      </c>
      <c r="DQ320" t="s">
        <v>87</v>
      </c>
      <c r="DR320">
        <v>54</v>
      </c>
      <c r="DS320" t="s">
        <v>88</v>
      </c>
      <c r="DT320">
        <v>38</v>
      </c>
      <c r="DU320" t="s">
        <v>89</v>
      </c>
      <c r="DV320">
        <v>58</v>
      </c>
      <c r="DW320" t="s">
        <v>90</v>
      </c>
      <c r="DX320">
        <v>56</v>
      </c>
      <c r="DY320" t="s">
        <v>91</v>
      </c>
      <c r="DZ320">
        <v>33</v>
      </c>
      <c r="EA320" t="s">
        <v>92</v>
      </c>
      <c r="EB320">
        <v>48</v>
      </c>
      <c r="EC320" t="s">
        <v>93</v>
      </c>
      <c r="ED320">
        <v>55</v>
      </c>
      <c r="EE320" t="s">
        <v>94</v>
      </c>
      <c r="EF320">
        <v>54</v>
      </c>
      <c r="EG320" t="s">
        <v>95</v>
      </c>
      <c r="QY320">
        <f t="shared" si="106"/>
        <v>41</v>
      </c>
      <c r="QZ320">
        <f t="shared" si="107"/>
        <v>2015</v>
      </c>
      <c r="RA320" s="2">
        <f t="shared" si="108"/>
        <v>42281</v>
      </c>
      <c r="RB320" s="1">
        <f t="shared" si="102"/>
        <v>64</v>
      </c>
      <c r="RC320" s="1">
        <f t="shared" si="109"/>
        <v>59</v>
      </c>
      <c r="RD320" s="1">
        <f t="shared" si="110"/>
        <v>60</v>
      </c>
      <c r="RE320" s="1">
        <f t="shared" si="111"/>
        <v>49</v>
      </c>
      <c r="RF320" s="1">
        <f t="shared" si="112"/>
        <v>77</v>
      </c>
      <c r="RG320" s="23">
        <f t="shared" si="113"/>
        <v>57</v>
      </c>
      <c r="RH320" s="1">
        <f t="shared" si="114"/>
        <v>72</v>
      </c>
      <c r="RI320" s="1">
        <f t="shared" si="115"/>
        <v>46</v>
      </c>
      <c r="RJ320" s="1">
        <f t="shared" si="116"/>
        <v>65</v>
      </c>
      <c r="RK320" s="1">
        <f t="shared" si="117"/>
        <v>82</v>
      </c>
      <c r="RL320" s="1">
        <f t="shared" si="118"/>
        <v>36</v>
      </c>
      <c r="RM320" s="1">
        <f t="shared" si="119"/>
        <v>74</v>
      </c>
      <c r="RN320" s="1">
        <f t="shared" si="120"/>
        <v>44</v>
      </c>
      <c r="RO320" s="1">
        <f t="shared" si="121"/>
        <v>63</v>
      </c>
      <c r="RP320" s="1">
        <f t="shared" si="122"/>
        <v>49</v>
      </c>
      <c r="RQ320" s="1">
        <f t="shared" si="123"/>
        <v>78</v>
      </c>
      <c r="RR320" s="1">
        <f t="shared" si="124"/>
        <v>75</v>
      </c>
      <c r="RS320" s="1">
        <f t="shared" si="103"/>
        <v>64</v>
      </c>
      <c r="RT320" s="1">
        <f t="shared" si="125"/>
        <v>81</v>
      </c>
    </row>
    <row r="321" spans="1:488" x14ac:dyDescent="0.25">
      <c r="A321">
        <f t="shared" si="104"/>
        <v>40</v>
      </c>
      <c r="B321">
        <f t="shared" si="105"/>
        <v>2015</v>
      </c>
      <c r="C321" s="2">
        <v>42274</v>
      </c>
      <c r="D321">
        <v>15</v>
      </c>
      <c r="E321" t="s">
        <v>29</v>
      </c>
      <c r="F321">
        <v>47</v>
      </c>
      <c r="G321" t="s">
        <v>30</v>
      </c>
      <c r="H321">
        <v>26</v>
      </c>
      <c r="I321" t="s">
        <v>31</v>
      </c>
      <c r="J321">
        <v>9</v>
      </c>
      <c r="K321" t="s">
        <v>32</v>
      </c>
      <c r="L321">
        <v>3</v>
      </c>
      <c r="M321" t="s">
        <v>33</v>
      </c>
      <c r="N321">
        <v>8</v>
      </c>
      <c r="O321" t="s">
        <v>34</v>
      </c>
      <c r="P321">
        <v>11</v>
      </c>
      <c r="Q321" t="s">
        <v>35</v>
      </c>
      <c r="R321">
        <v>11</v>
      </c>
      <c r="S321" t="s">
        <v>36</v>
      </c>
      <c r="T321">
        <v>12</v>
      </c>
      <c r="U321" t="s">
        <v>37</v>
      </c>
      <c r="V321">
        <v>10</v>
      </c>
      <c r="W321" t="s">
        <v>38</v>
      </c>
      <c r="X321">
        <v>11</v>
      </c>
      <c r="Y321" t="s">
        <v>39</v>
      </c>
      <c r="Z321">
        <v>22</v>
      </c>
      <c r="AA321" t="s">
        <v>40</v>
      </c>
      <c r="AB321">
        <v>9</v>
      </c>
      <c r="AC321" t="s">
        <v>41</v>
      </c>
      <c r="AD321">
        <v>17</v>
      </c>
      <c r="AE321" t="s">
        <v>42</v>
      </c>
      <c r="AF321">
        <v>4</v>
      </c>
      <c r="AG321" t="s">
        <v>43</v>
      </c>
      <c r="AH321">
        <v>16</v>
      </c>
      <c r="AI321" t="s">
        <v>44</v>
      </c>
      <c r="AJ321">
        <v>15</v>
      </c>
      <c r="AK321" t="s">
        <v>45</v>
      </c>
      <c r="AL321">
        <v>26</v>
      </c>
      <c r="AM321" t="s">
        <v>46</v>
      </c>
      <c r="AN321">
        <v>23</v>
      </c>
      <c r="AO321" t="s">
        <v>47</v>
      </c>
      <c r="AP321">
        <v>6</v>
      </c>
      <c r="AQ321" t="s">
        <v>48</v>
      </c>
      <c r="AT321">
        <v>18</v>
      </c>
      <c r="AU321" t="s">
        <v>50</v>
      </c>
      <c r="AV321">
        <v>3</v>
      </c>
      <c r="AW321" t="s">
        <v>51</v>
      </c>
      <c r="AX321">
        <v>16</v>
      </c>
      <c r="AY321" t="s">
        <v>52</v>
      </c>
      <c r="AZ321">
        <v>10</v>
      </c>
      <c r="BA321" t="s">
        <v>53</v>
      </c>
      <c r="BB321">
        <v>8</v>
      </c>
      <c r="BC321" t="s">
        <v>54</v>
      </c>
      <c r="BD321">
        <v>8</v>
      </c>
      <c r="BE321" t="s">
        <v>55</v>
      </c>
      <c r="BF321">
        <v>8</v>
      </c>
      <c r="BG321" t="s">
        <v>56</v>
      </c>
      <c r="BH321">
        <v>15</v>
      </c>
      <c r="BI321" t="s">
        <v>57</v>
      </c>
      <c r="BJ321">
        <v>3</v>
      </c>
      <c r="BK321" t="s">
        <v>58</v>
      </c>
      <c r="BL321">
        <v>20</v>
      </c>
      <c r="BM321" t="s">
        <v>59</v>
      </c>
      <c r="BN321">
        <v>19</v>
      </c>
      <c r="BO321" t="s">
        <v>60</v>
      </c>
      <c r="BP321">
        <v>5</v>
      </c>
      <c r="BQ321" t="s">
        <v>61</v>
      </c>
      <c r="BR321">
        <v>4</v>
      </c>
      <c r="BS321" t="s">
        <v>62</v>
      </c>
      <c r="BT321">
        <v>1</v>
      </c>
      <c r="BU321" t="s">
        <v>63</v>
      </c>
      <c r="BV321">
        <v>27</v>
      </c>
      <c r="BW321" t="s">
        <v>64</v>
      </c>
      <c r="BX321">
        <v>55</v>
      </c>
      <c r="BY321" t="s">
        <v>65</v>
      </c>
      <c r="BZ321">
        <v>49</v>
      </c>
      <c r="CA321" t="s">
        <v>66</v>
      </c>
      <c r="CB321">
        <v>28</v>
      </c>
      <c r="CC321" t="s">
        <v>67</v>
      </c>
      <c r="CD321">
        <v>55</v>
      </c>
      <c r="CE321" t="s">
        <v>68</v>
      </c>
      <c r="CF321">
        <v>45</v>
      </c>
      <c r="CG321" t="s">
        <v>69</v>
      </c>
      <c r="CH321">
        <v>37</v>
      </c>
      <c r="CI321" t="s">
        <v>70</v>
      </c>
      <c r="CJ321">
        <v>55</v>
      </c>
      <c r="CK321" t="s">
        <v>71</v>
      </c>
      <c r="CL321">
        <v>48</v>
      </c>
      <c r="CM321" t="s">
        <v>72</v>
      </c>
      <c r="CN321">
        <v>55</v>
      </c>
      <c r="CO321" t="s">
        <v>73</v>
      </c>
      <c r="CP321">
        <v>42</v>
      </c>
      <c r="CQ321" t="s">
        <v>74</v>
      </c>
      <c r="CR321">
        <v>55</v>
      </c>
      <c r="CS321" t="s">
        <v>75</v>
      </c>
      <c r="CT321">
        <v>49</v>
      </c>
      <c r="CU321" t="s">
        <v>76</v>
      </c>
      <c r="CV321">
        <v>53</v>
      </c>
      <c r="CW321" t="s">
        <v>77</v>
      </c>
      <c r="CX321">
        <v>43</v>
      </c>
      <c r="CY321" t="s">
        <v>78</v>
      </c>
      <c r="CZ321">
        <v>30</v>
      </c>
      <c r="DA321" t="s">
        <v>79</v>
      </c>
      <c r="DD321">
        <v>56</v>
      </c>
      <c r="DE321" t="s">
        <v>81</v>
      </c>
      <c r="DF321">
        <v>34</v>
      </c>
      <c r="DG321" t="s">
        <v>82</v>
      </c>
      <c r="DH321">
        <v>44</v>
      </c>
      <c r="DI321" t="s">
        <v>83</v>
      </c>
      <c r="DJ321">
        <v>43</v>
      </c>
      <c r="DK321" t="s">
        <v>84</v>
      </c>
      <c r="DL321">
        <v>55</v>
      </c>
      <c r="DM321" t="s">
        <v>85</v>
      </c>
      <c r="DN321">
        <v>39</v>
      </c>
      <c r="DO321" t="s">
        <v>86</v>
      </c>
      <c r="DP321">
        <v>56</v>
      </c>
      <c r="DQ321" t="s">
        <v>87</v>
      </c>
      <c r="DR321">
        <v>54</v>
      </c>
      <c r="DS321" t="s">
        <v>88</v>
      </c>
      <c r="DT321">
        <v>39</v>
      </c>
      <c r="DU321" t="s">
        <v>89</v>
      </c>
      <c r="DV321">
        <v>57</v>
      </c>
      <c r="DW321" t="s">
        <v>90</v>
      </c>
      <c r="DX321">
        <v>56</v>
      </c>
      <c r="DY321" t="s">
        <v>91</v>
      </c>
      <c r="DZ321">
        <v>33</v>
      </c>
      <c r="EA321" t="s">
        <v>92</v>
      </c>
      <c r="EB321">
        <v>49</v>
      </c>
      <c r="EC321" t="s">
        <v>93</v>
      </c>
      <c r="ED321">
        <v>60</v>
      </c>
      <c r="EE321" t="s">
        <v>94</v>
      </c>
      <c r="EF321">
        <v>54</v>
      </c>
      <c r="EG321" t="s">
        <v>95</v>
      </c>
      <c r="QY321">
        <f t="shared" si="106"/>
        <v>40</v>
      </c>
      <c r="QZ321">
        <f t="shared" si="107"/>
        <v>2015</v>
      </c>
      <c r="RA321" s="2">
        <f t="shared" si="108"/>
        <v>42274</v>
      </c>
      <c r="RB321" s="1">
        <f t="shared" si="102"/>
        <v>62</v>
      </c>
      <c r="RC321" s="1">
        <f t="shared" si="109"/>
        <v>60</v>
      </c>
      <c r="RD321" s="1">
        <f t="shared" si="110"/>
        <v>55</v>
      </c>
      <c r="RE321" s="1">
        <f t="shared" si="111"/>
        <v>48</v>
      </c>
      <c r="RF321" s="1">
        <f t="shared" si="112"/>
        <v>77</v>
      </c>
      <c r="RG321" s="23">
        <f t="shared" si="113"/>
        <v>57</v>
      </c>
      <c r="RH321" s="1">
        <f t="shared" si="114"/>
        <v>72</v>
      </c>
      <c r="RI321" s="1">
        <f t="shared" si="115"/>
        <v>46</v>
      </c>
      <c r="RJ321" s="1">
        <f t="shared" si="116"/>
        <v>64</v>
      </c>
      <c r="RK321" s="1">
        <f t="shared" si="117"/>
        <v>79</v>
      </c>
      <c r="RL321" s="1">
        <f t="shared" si="118"/>
        <v>36</v>
      </c>
      <c r="RM321" s="1">
        <f t="shared" si="119"/>
        <v>74</v>
      </c>
      <c r="RN321" s="1">
        <f t="shared" si="120"/>
        <v>53</v>
      </c>
      <c r="RO321" s="1">
        <f t="shared" si="121"/>
        <v>63</v>
      </c>
      <c r="RP321" s="1">
        <f t="shared" si="122"/>
        <v>47</v>
      </c>
      <c r="RQ321" s="1">
        <f t="shared" si="123"/>
        <v>77</v>
      </c>
      <c r="RR321" s="1">
        <f t="shared" si="124"/>
        <v>75</v>
      </c>
      <c r="RS321" s="1">
        <f t="shared" si="103"/>
        <v>66</v>
      </c>
      <c r="RT321" s="1">
        <f t="shared" si="125"/>
        <v>81</v>
      </c>
    </row>
    <row r="322" spans="1:488" x14ac:dyDescent="0.25">
      <c r="A322">
        <f t="shared" si="104"/>
        <v>39</v>
      </c>
      <c r="B322">
        <f t="shared" si="105"/>
        <v>2015</v>
      </c>
      <c r="C322" s="2">
        <v>42267</v>
      </c>
      <c r="D322">
        <v>15</v>
      </c>
      <c r="E322" t="s">
        <v>29</v>
      </c>
      <c r="F322">
        <v>48</v>
      </c>
      <c r="G322" t="s">
        <v>30</v>
      </c>
      <c r="H322">
        <v>26</v>
      </c>
      <c r="I322" t="s">
        <v>31</v>
      </c>
      <c r="J322">
        <v>8</v>
      </c>
      <c r="K322" t="s">
        <v>32</v>
      </c>
      <c r="L322">
        <v>3</v>
      </c>
      <c r="M322" t="s">
        <v>33</v>
      </c>
      <c r="N322">
        <v>8</v>
      </c>
      <c r="O322" t="s">
        <v>34</v>
      </c>
      <c r="P322">
        <v>13</v>
      </c>
      <c r="Q322" t="s">
        <v>35</v>
      </c>
      <c r="R322">
        <v>10</v>
      </c>
      <c r="S322" t="s">
        <v>36</v>
      </c>
      <c r="T322">
        <v>12</v>
      </c>
      <c r="U322" t="s">
        <v>37</v>
      </c>
      <c r="V322">
        <v>9</v>
      </c>
      <c r="W322" t="s">
        <v>38</v>
      </c>
      <c r="X322">
        <v>10</v>
      </c>
      <c r="Y322" t="s">
        <v>39</v>
      </c>
      <c r="Z322">
        <v>21</v>
      </c>
      <c r="AA322" t="s">
        <v>40</v>
      </c>
      <c r="AB322">
        <v>8</v>
      </c>
      <c r="AC322" t="s">
        <v>41</v>
      </c>
      <c r="AD322">
        <v>17</v>
      </c>
      <c r="AE322" t="s">
        <v>42</v>
      </c>
      <c r="AF322">
        <v>4</v>
      </c>
      <c r="AG322" t="s">
        <v>43</v>
      </c>
      <c r="AH322">
        <v>17</v>
      </c>
      <c r="AI322" t="s">
        <v>44</v>
      </c>
      <c r="AJ322">
        <v>15</v>
      </c>
      <c r="AK322" t="s">
        <v>45</v>
      </c>
      <c r="AL322">
        <v>26</v>
      </c>
      <c r="AM322" t="s">
        <v>46</v>
      </c>
      <c r="AN322">
        <v>25</v>
      </c>
      <c r="AO322" t="s">
        <v>47</v>
      </c>
      <c r="AP322">
        <v>6</v>
      </c>
      <c r="AQ322" t="s">
        <v>48</v>
      </c>
      <c r="AT322">
        <v>17</v>
      </c>
      <c r="AU322" t="s">
        <v>50</v>
      </c>
      <c r="AV322">
        <v>2</v>
      </c>
      <c r="AW322" t="s">
        <v>51</v>
      </c>
      <c r="AX322">
        <v>17</v>
      </c>
      <c r="AY322" t="s">
        <v>52</v>
      </c>
      <c r="AZ322">
        <v>10</v>
      </c>
      <c r="BA322" t="s">
        <v>53</v>
      </c>
      <c r="BB322">
        <v>9</v>
      </c>
      <c r="BC322" t="s">
        <v>54</v>
      </c>
      <c r="BD322">
        <v>8</v>
      </c>
      <c r="BE322" t="s">
        <v>55</v>
      </c>
      <c r="BF322">
        <v>7</v>
      </c>
      <c r="BG322" t="s">
        <v>56</v>
      </c>
      <c r="BH322">
        <v>12</v>
      </c>
      <c r="BI322" t="s">
        <v>57</v>
      </c>
      <c r="BJ322">
        <v>3</v>
      </c>
      <c r="BK322" t="s">
        <v>58</v>
      </c>
      <c r="BL322">
        <v>20</v>
      </c>
      <c r="BM322" t="s">
        <v>59</v>
      </c>
      <c r="BN322">
        <v>18</v>
      </c>
      <c r="BO322" t="s">
        <v>60</v>
      </c>
      <c r="BP322">
        <v>5</v>
      </c>
      <c r="BQ322" t="s">
        <v>61</v>
      </c>
      <c r="BR322">
        <v>6</v>
      </c>
      <c r="BS322" t="s">
        <v>62</v>
      </c>
      <c r="BT322">
        <v>1</v>
      </c>
      <c r="BU322" t="s">
        <v>63</v>
      </c>
      <c r="BV322">
        <v>27</v>
      </c>
      <c r="BW322" t="s">
        <v>64</v>
      </c>
      <c r="BX322">
        <v>53</v>
      </c>
      <c r="BY322" t="s">
        <v>65</v>
      </c>
      <c r="BZ322">
        <v>49</v>
      </c>
      <c r="CA322" t="s">
        <v>66</v>
      </c>
      <c r="CB322">
        <v>34</v>
      </c>
      <c r="CC322" t="s">
        <v>67</v>
      </c>
      <c r="CD322">
        <v>56</v>
      </c>
      <c r="CE322" t="s">
        <v>68</v>
      </c>
      <c r="CF322">
        <v>45</v>
      </c>
      <c r="CG322" t="s">
        <v>69</v>
      </c>
      <c r="CH322">
        <v>37</v>
      </c>
      <c r="CI322" t="s">
        <v>70</v>
      </c>
      <c r="CJ322">
        <v>55</v>
      </c>
      <c r="CK322" t="s">
        <v>71</v>
      </c>
      <c r="CL322">
        <v>49</v>
      </c>
      <c r="CM322" t="s">
        <v>72</v>
      </c>
      <c r="CN322">
        <v>55</v>
      </c>
      <c r="CO322" t="s">
        <v>73</v>
      </c>
      <c r="CP322">
        <v>42</v>
      </c>
      <c r="CQ322" t="s">
        <v>74</v>
      </c>
      <c r="CR322">
        <v>53</v>
      </c>
      <c r="CS322" t="s">
        <v>75</v>
      </c>
      <c r="CT322">
        <v>49</v>
      </c>
      <c r="CU322" t="s">
        <v>76</v>
      </c>
      <c r="CV322">
        <v>52</v>
      </c>
      <c r="CW322" t="s">
        <v>77</v>
      </c>
      <c r="CX322">
        <v>40</v>
      </c>
      <c r="CY322" t="s">
        <v>78</v>
      </c>
      <c r="CZ322">
        <v>30</v>
      </c>
      <c r="DA322" t="s">
        <v>79</v>
      </c>
      <c r="DD322">
        <v>56</v>
      </c>
      <c r="DE322" t="s">
        <v>81</v>
      </c>
      <c r="DF322">
        <v>33</v>
      </c>
      <c r="DG322" t="s">
        <v>82</v>
      </c>
      <c r="DH322">
        <v>45</v>
      </c>
      <c r="DI322" t="s">
        <v>83</v>
      </c>
      <c r="DJ322">
        <v>43</v>
      </c>
      <c r="DK322" t="s">
        <v>84</v>
      </c>
      <c r="DL322">
        <v>54</v>
      </c>
      <c r="DM322" t="s">
        <v>85</v>
      </c>
      <c r="DN322">
        <v>39</v>
      </c>
      <c r="DO322" t="s">
        <v>86</v>
      </c>
      <c r="DP322">
        <v>54</v>
      </c>
      <c r="DQ322" t="s">
        <v>87</v>
      </c>
      <c r="DR322">
        <v>58</v>
      </c>
      <c r="DS322" t="s">
        <v>88</v>
      </c>
      <c r="DT322">
        <v>39</v>
      </c>
      <c r="DU322" t="s">
        <v>89</v>
      </c>
      <c r="DV322">
        <v>57</v>
      </c>
      <c r="DW322" t="s">
        <v>90</v>
      </c>
      <c r="DX322">
        <v>59</v>
      </c>
      <c r="DY322" t="s">
        <v>91</v>
      </c>
      <c r="DZ322">
        <v>34</v>
      </c>
      <c r="EA322" t="s">
        <v>92</v>
      </c>
      <c r="EB322">
        <v>50</v>
      </c>
      <c r="EC322" t="s">
        <v>93</v>
      </c>
      <c r="ED322">
        <v>62</v>
      </c>
      <c r="EE322" t="s">
        <v>94</v>
      </c>
      <c r="EF322">
        <v>54</v>
      </c>
      <c r="EG322" t="s">
        <v>95</v>
      </c>
      <c r="QY322">
        <f t="shared" si="106"/>
        <v>39</v>
      </c>
      <c r="QZ322">
        <f t="shared" si="107"/>
        <v>2015</v>
      </c>
      <c r="RA322" s="2">
        <f t="shared" si="108"/>
        <v>42267</v>
      </c>
      <c r="RB322" s="1">
        <f t="shared" si="102"/>
        <v>63</v>
      </c>
      <c r="RC322" s="1">
        <f t="shared" si="109"/>
        <v>62</v>
      </c>
      <c r="RD322" s="1">
        <f t="shared" si="110"/>
        <v>54</v>
      </c>
      <c r="RE322" s="1">
        <f t="shared" si="111"/>
        <v>47</v>
      </c>
      <c r="RF322" s="1">
        <f t="shared" si="112"/>
        <v>76</v>
      </c>
      <c r="RG322" s="23">
        <f t="shared" si="113"/>
        <v>57</v>
      </c>
      <c r="RH322" s="1">
        <f t="shared" si="114"/>
        <v>72</v>
      </c>
      <c r="RI322" s="1">
        <f t="shared" si="115"/>
        <v>46</v>
      </c>
      <c r="RJ322" s="1">
        <f t="shared" si="116"/>
        <v>64</v>
      </c>
      <c r="RK322" s="1">
        <f t="shared" si="117"/>
        <v>78</v>
      </c>
      <c r="RL322" s="1">
        <f t="shared" si="118"/>
        <v>36</v>
      </c>
      <c r="RM322" s="1">
        <f t="shared" si="119"/>
        <v>73</v>
      </c>
      <c r="RN322" s="1">
        <f t="shared" si="120"/>
        <v>53</v>
      </c>
      <c r="RO322" s="1">
        <f t="shared" si="121"/>
        <v>63</v>
      </c>
      <c r="RP322" s="1">
        <f t="shared" si="122"/>
        <v>47</v>
      </c>
      <c r="RQ322" s="1">
        <f t="shared" si="123"/>
        <v>77</v>
      </c>
      <c r="RR322" s="1">
        <f t="shared" si="124"/>
        <v>77</v>
      </c>
      <c r="RS322" s="1">
        <f t="shared" si="103"/>
        <v>65</v>
      </c>
      <c r="RT322" s="1">
        <f t="shared" si="125"/>
        <v>81</v>
      </c>
    </row>
    <row r="323" spans="1:488" x14ac:dyDescent="0.25">
      <c r="A323">
        <f t="shared" si="104"/>
        <v>38</v>
      </c>
      <c r="B323">
        <f t="shared" si="105"/>
        <v>2015</v>
      </c>
      <c r="C323" s="2">
        <v>42260</v>
      </c>
      <c r="D323">
        <v>15</v>
      </c>
      <c r="E323" t="s">
        <v>29</v>
      </c>
      <c r="F323">
        <v>46</v>
      </c>
      <c r="G323" t="s">
        <v>30</v>
      </c>
      <c r="H323">
        <v>27</v>
      </c>
      <c r="I323" t="s">
        <v>31</v>
      </c>
      <c r="J323">
        <v>9</v>
      </c>
      <c r="K323" t="s">
        <v>32</v>
      </c>
      <c r="L323">
        <v>3</v>
      </c>
      <c r="M323" t="s">
        <v>33</v>
      </c>
      <c r="N323">
        <v>8</v>
      </c>
      <c r="O323" t="s">
        <v>34</v>
      </c>
      <c r="P323">
        <v>13</v>
      </c>
      <c r="Q323" t="s">
        <v>35</v>
      </c>
      <c r="R323">
        <v>10</v>
      </c>
      <c r="S323" t="s">
        <v>36</v>
      </c>
      <c r="T323">
        <v>11</v>
      </c>
      <c r="U323" t="s">
        <v>37</v>
      </c>
      <c r="V323">
        <v>9</v>
      </c>
      <c r="W323" t="s">
        <v>38</v>
      </c>
      <c r="X323">
        <v>10</v>
      </c>
      <c r="Y323" t="s">
        <v>39</v>
      </c>
      <c r="Z323">
        <v>21</v>
      </c>
      <c r="AA323" t="s">
        <v>40</v>
      </c>
      <c r="AB323">
        <v>8</v>
      </c>
      <c r="AC323" t="s">
        <v>41</v>
      </c>
      <c r="AD323">
        <v>17</v>
      </c>
      <c r="AE323" t="s">
        <v>42</v>
      </c>
      <c r="AF323">
        <v>4</v>
      </c>
      <c r="AG323" t="s">
        <v>43</v>
      </c>
      <c r="AH323">
        <v>13</v>
      </c>
      <c r="AI323" t="s">
        <v>44</v>
      </c>
      <c r="AJ323">
        <v>14</v>
      </c>
      <c r="AK323" t="s">
        <v>45</v>
      </c>
      <c r="AL323">
        <v>26</v>
      </c>
      <c r="AM323" t="s">
        <v>46</v>
      </c>
      <c r="AN323">
        <v>28</v>
      </c>
      <c r="AO323" t="s">
        <v>47</v>
      </c>
      <c r="AP323">
        <v>6</v>
      </c>
      <c r="AQ323" t="s">
        <v>48</v>
      </c>
      <c r="AT323">
        <v>17</v>
      </c>
      <c r="AU323" t="s">
        <v>50</v>
      </c>
      <c r="AX323">
        <v>18</v>
      </c>
      <c r="AY323" t="s">
        <v>52</v>
      </c>
      <c r="AZ323">
        <v>10</v>
      </c>
      <c r="BA323" t="s">
        <v>53</v>
      </c>
      <c r="BB323">
        <v>10</v>
      </c>
      <c r="BC323" t="s">
        <v>54</v>
      </c>
      <c r="BD323">
        <v>8</v>
      </c>
      <c r="BE323" t="s">
        <v>55</v>
      </c>
      <c r="BF323">
        <v>6</v>
      </c>
      <c r="BG323" t="s">
        <v>56</v>
      </c>
      <c r="BH323">
        <v>12</v>
      </c>
      <c r="BI323" t="s">
        <v>57</v>
      </c>
      <c r="BJ323">
        <v>3</v>
      </c>
      <c r="BK323" t="s">
        <v>58</v>
      </c>
      <c r="BL323">
        <v>20</v>
      </c>
      <c r="BM323" t="s">
        <v>59</v>
      </c>
      <c r="BN323">
        <v>18</v>
      </c>
      <c r="BO323" t="s">
        <v>60</v>
      </c>
      <c r="BP323">
        <v>5</v>
      </c>
      <c r="BQ323" t="s">
        <v>61</v>
      </c>
      <c r="BR323">
        <v>6</v>
      </c>
      <c r="BS323" t="s">
        <v>62</v>
      </c>
      <c r="BT323">
        <v>1</v>
      </c>
      <c r="BU323" t="s">
        <v>63</v>
      </c>
      <c r="BV323">
        <v>27</v>
      </c>
      <c r="BW323" t="s">
        <v>64</v>
      </c>
      <c r="BX323">
        <v>59</v>
      </c>
      <c r="BY323" t="s">
        <v>65</v>
      </c>
      <c r="BZ323">
        <v>48</v>
      </c>
      <c r="CA323" t="s">
        <v>66</v>
      </c>
      <c r="CB323">
        <v>34</v>
      </c>
      <c r="CC323" t="s">
        <v>67</v>
      </c>
      <c r="CD323">
        <v>55</v>
      </c>
      <c r="CE323" t="s">
        <v>68</v>
      </c>
      <c r="CF323">
        <v>44</v>
      </c>
      <c r="CG323" t="s">
        <v>69</v>
      </c>
      <c r="CH323">
        <v>36</v>
      </c>
      <c r="CI323" t="s">
        <v>70</v>
      </c>
      <c r="CJ323">
        <v>54</v>
      </c>
      <c r="CK323" t="s">
        <v>71</v>
      </c>
      <c r="CL323">
        <v>47</v>
      </c>
      <c r="CM323" t="s">
        <v>72</v>
      </c>
      <c r="CN323">
        <v>54</v>
      </c>
      <c r="CO323" t="s">
        <v>73</v>
      </c>
      <c r="CP323">
        <v>42</v>
      </c>
      <c r="CQ323" t="s">
        <v>74</v>
      </c>
      <c r="CR323">
        <v>60</v>
      </c>
      <c r="CS323" t="s">
        <v>75</v>
      </c>
      <c r="CT323">
        <v>50</v>
      </c>
      <c r="CU323" t="s">
        <v>76</v>
      </c>
      <c r="CV323">
        <v>51</v>
      </c>
      <c r="CW323" t="s">
        <v>77</v>
      </c>
      <c r="CX323">
        <v>39</v>
      </c>
      <c r="CY323" t="s">
        <v>78</v>
      </c>
      <c r="CZ323">
        <v>29</v>
      </c>
      <c r="DA323" t="s">
        <v>79</v>
      </c>
      <c r="DD323">
        <v>56</v>
      </c>
      <c r="DE323" t="s">
        <v>81</v>
      </c>
      <c r="DH323">
        <v>44</v>
      </c>
      <c r="DI323" t="s">
        <v>83</v>
      </c>
      <c r="DJ323">
        <v>43</v>
      </c>
      <c r="DK323" t="s">
        <v>84</v>
      </c>
      <c r="DL323">
        <v>53</v>
      </c>
      <c r="DM323" t="s">
        <v>85</v>
      </c>
      <c r="DN323">
        <v>38</v>
      </c>
      <c r="DO323" t="s">
        <v>86</v>
      </c>
      <c r="DP323">
        <v>51</v>
      </c>
      <c r="DQ323" t="s">
        <v>87</v>
      </c>
      <c r="DR323">
        <v>58</v>
      </c>
      <c r="DS323" t="s">
        <v>88</v>
      </c>
      <c r="DT323">
        <v>39</v>
      </c>
      <c r="DU323" t="s">
        <v>89</v>
      </c>
      <c r="DV323">
        <v>56</v>
      </c>
      <c r="DW323" t="s">
        <v>90</v>
      </c>
      <c r="DX323">
        <v>60</v>
      </c>
      <c r="DY323" t="s">
        <v>91</v>
      </c>
      <c r="DZ323">
        <v>34</v>
      </c>
      <c r="EA323" t="s">
        <v>92</v>
      </c>
      <c r="EB323">
        <v>51</v>
      </c>
      <c r="EC323" t="s">
        <v>93</v>
      </c>
      <c r="ED323">
        <v>63</v>
      </c>
      <c r="EE323" t="s">
        <v>94</v>
      </c>
      <c r="EF323">
        <v>53</v>
      </c>
      <c r="EG323" t="s">
        <v>95</v>
      </c>
      <c r="QY323">
        <f t="shared" si="106"/>
        <v>38</v>
      </c>
      <c r="QZ323">
        <f t="shared" si="107"/>
        <v>2015</v>
      </c>
      <c r="RA323" s="2">
        <f t="shared" si="108"/>
        <v>42260</v>
      </c>
      <c r="RB323" s="1">
        <f t="shared" ref="RB323:RB386" si="126">D323+F323</f>
        <v>61</v>
      </c>
      <c r="RC323" s="1">
        <f t="shared" si="109"/>
        <v>61</v>
      </c>
      <c r="RD323" s="1">
        <f t="shared" si="110"/>
        <v>53</v>
      </c>
      <c r="RE323" s="1">
        <f t="shared" si="111"/>
        <v>46</v>
      </c>
      <c r="RF323" s="1">
        <f t="shared" si="112"/>
        <v>75</v>
      </c>
      <c r="RG323" s="23">
        <f t="shared" si="113"/>
        <v>55</v>
      </c>
      <c r="RH323" s="1">
        <f t="shared" si="114"/>
        <v>71</v>
      </c>
      <c r="RI323" s="1">
        <f t="shared" si="115"/>
        <v>46</v>
      </c>
      <c r="RJ323" s="1">
        <f t="shared" si="116"/>
        <v>64</v>
      </c>
      <c r="RK323" s="1">
        <f t="shared" si="117"/>
        <v>77</v>
      </c>
      <c r="RL323" s="1">
        <f t="shared" si="118"/>
        <v>35</v>
      </c>
      <c r="RM323" s="1">
        <f t="shared" si="119"/>
        <v>73</v>
      </c>
      <c r="RN323" s="1">
        <f t="shared" si="120"/>
        <v>53</v>
      </c>
      <c r="RO323" s="1">
        <f t="shared" si="121"/>
        <v>63</v>
      </c>
      <c r="RP323" s="1">
        <f t="shared" si="122"/>
        <v>46</v>
      </c>
      <c r="RQ323" s="1">
        <f t="shared" si="123"/>
        <v>76</v>
      </c>
      <c r="RR323" s="1">
        <f t="shared" si="124"/>
        <v>78</v>
      </c>
      <c r="RS323" s="1">
        <f t="shared" ref="RS323:RS386" si="127">AN323+CX323</f>
        <v>67</v>
      </c>
      <c r="RT323" s="1">
        <f t="shared" si="125"/>
        <v>80</v>
      </c>
    </row>
    <row r="324" spans="1:488" x14ac:dyDescent="0.25">
      <c r="A324">
        <f t="shared" ref="A324:A387" si="128">WEEKNUM(C324,1)</f>
        <v>37</v>
      </c>
      <c r="B324">
        <f t="shared" ref="B324:B387" si="129">YEAR(C324)</f>
        <v>2015</v>
      </c>
      <c r="C324" s="2">
        <v>42253</v>
      </c>
      <c r="D324">
        <v>14</v>
      </c>
      <c r="E324" t="s">
        <v>29</v>
      </c>
      <c r="F324">
        <v>49</v>
      </c>
      <c r="G324" t="s">
        <v>30</v>
      </c>
      <c r="H324">
        <v>26</v>
      </c>
      <c r="I324" t="s">
        <v>31</v>
      </c>
      <c r="J324">
        <v>8</v>
      </c>
      <c r="K324" t="s">
        <v>32</v>
      </c>
      <c r="L324">
        <v>3</v>
      </c>
      <c r="M324" t="s">
        <v>33</v>
      </c>
      <c r="N324">
        <v>8</v>
      </c>
      <c r="O324" t="s">
        <v>34</v>
      </c>
      <c r="P324">
        <v>14</v>
      </c>
      <c r="Q324" t="s">
        <v>35</v>
      </c>
      <c r="R324">
        <v>11</v>
      </c>
      <c r="S324" t="s">
        <v>36</v>
      </c>
      <c r="T324">
        <v>10</v>
      </c>
      <c r="U324" t="s">
        <v>37</v>
      </c>
      <c r="V324">
        <v>9</v>
      </c>
      <c r="W324" t="s">
        <v>38</v>
      </c>
      <c r="X324">
        <v>10</v>
      </c>
      <c r="Y324" t="s">
        <v>39</v>
      </c>
      <c r="Z324">
        <v>20</v>
      </c>
      <c r="AA324" t="s">
        <v>40</v>
      </c>
      <c r="AB324">
        <v>7</v>
      </c>
      <c r="AC324" t="s">
        <v>41</v>
      </c>
      <c r="AD324">
        <v>17</v>
      </c>
      <c r="AE324" t="s">
        <v>42</v>
      </c>
      <c r="AF324">
        <v>5</v>
      </c>
      <c r="AG324" t="s">
        <v>43</v>
      </c>
      <c r="AH324">
        <v>14</v>
      </c>
      <c r="AI324" t="s">
        <v>44</v>
      </c>
      <c r="AJ324">
        <v>14</v>
      </c>
      <c r="AK324" t="s">
        <v>45</v>
      </c>
      <c r="AL324">
        <v>26</v>
      </c>
      <c r="AM324" t="s">
        <v>46</v>
      </c>
      <c r="AN324">
        <v>25</v>
      </c>
      <c r="AO324" t="s">
        <v>47</v>
      </c>
      <c r="AP324">
        <v>5</v>
      </c>
      <c r="AQ324" t="s">
        <v>48</v>
      </c>
      <c r="AT324">
        <v>17</v>
      </c>
      <c r="AU324" t="s">
        <v>50</v>
      </c>
      <c r="AX324">
        <v>18</v>
      </c>
      <c r="AY324" t="s">
        <v>52</v>
      </c>
      <c r="AZ324">
        <v>10</v>
      </c>
      <c r="BA324" t="s">
        <v>53</v>
      </c>
      <c r="BB324">
        <v>10</v>
      </c>
      <c r="BC324" t="s">
        <v>54</v>
      </c>
      <c r="BD324">
        <v>8</v>
      </c>
      <c r="BE324" t="s">
        <v>55</v>
      </c>
      <c r="BF324">
        <v>5</v>
      </c>
      <c r="BG324" t="s">
        <v>56</v>
      </c>
      <c r="BH324">
        <v>13</v>
      </c>
      <c r="BI324" t="s">
        <v>57</v>
      </c>
      <c r="BJ324">
        <v>4</v>
      </c>
      <c r="BK324" t="s">
        <v>58</v>
      </c>
      <c r="BL324">
        <v>20</v>
      </c>
      <c r="BM324" t="s">
        <v>59</v>
      </c>
      <c r="BN324">
        <v>18</v>
      </c>
      <c r="BO324" t="s">
        <v>60</v>
      </c>
      <c r="BP324">
        <v>5</v>
      </c>
      <c r="BQ324" t="s">
        <v>61</v>
      </c>
      <c r="BR324">
        <v>6</v>
      </c>
      <c r="BS324" t="s">
        <v>62</v>
      </c>
      <c r="BT324">
        <v>1</v>
      </c>
      <c r="BU324" t="s">
        <v>63</v>
      </c>
      <c r="BV324">
        <v>27</v>
      </c>
      <c r="BW324" t="s">
        <v>64</v>
      </c>
      <c r="BX324">
        <v>55</v>
      </c>
      <c r="BY324" t="s">
        <v>65</v>
      </c>
      <c r="BZ324">
        <v>48</v>
      </c>
      <c r="CA324" t="s">
        <v>66</v>
      </c>
      <c r="CB324">
        <v>40</v>
      </c>
      <c r="CC324" t="s">
        <v>67</v>
      </c>
      <c r="CD324">
        <v>55</v>
      </c>
      <c r="CE324" t="s">
        <v>68</v>
      </c>
      <c r="CF324">
        <v>44</v>
      </c>
      <c r="CG324" t="s">
        <v>69</v>
      </c>
      <c r="CH324">
        <v>37</v>
      </c>
      <c r="CI324" t="s">
        <v>70</v>
      </c>
      <c r="CJ324">
        <v>56</v>
      </c>
      <c r="CK324" t="s">
        <v>71</v>
      </c>
      <c r="CL324">
        <v>49</v>
      </c>
      <c r="CM324" t="s">
        <v>72</v>
      </c>
      <c r="CN324">
        <v>54</v>
      </c>
      <c r="CO324" t="s">
        <v>73</v>
      </c>
      <c r="CP324">
        <v>42</v>
      </c>
      <c r="CQ324" t="s">
        <v>74</v>
      </c>
      <c r="CR324">
        <v>62</v>
      </c>
      <c r="CS324" t="s">
        <v>75</v>
      </c>
      <c r="CT324">
        <v>50</v>
      </c>
      <c r="CU324" t="s">
        <v>76</v>
      </c>
      <c r="CV324">
        <v>53</v>
      </c>
      <c r="CW324" t="s">
        <v>77</v>
      </c>
      <c r="CX324">
        <v>40</v>
      </c>
      <c r="CY324" t="s">
        <v>78</v>
      </c>
      <c r="CZ324">
        <v>28</v>
      </c>
      <c r="DA324" t="s">
        <v>79</v>
      </c>
      <c r="DD324">
        <v>56</v>
      </c>
      <c r="DE324" t="s">
        <v>81</v>
      </c>
      <c r="DH324">
        <v>40</v>
      </c>
      <c r="DI324" t="s">
        <v>83</v>
      </c>
      <c r="DJ324">
        <v>43</v>
      </c>
      <c r="DK324" t="s">
        <v>84</v>
      </c>
      <c r="DL324">
        <v>54</v>
      </c>
      <c r="DM324" t="s">
        <v>85</v>
      </c>
      <c r="DN324">
        <v>38</v>
      </c>
      <c r="DO324" t="s">
        <v>86</v>
      </c>
      <c r="DP324">
        <v>50</v>
      </c>
      <c r="DQ324" t="s">
        <v>87</v>
      </c>
      <c r="DR324">
        <v>59</v>
      </c>
      <c r="DS324" t="s">
        <v>88</v>
      </c>
      <c r="DT324">
        <v>38</v>
      </c>
      <c r="DU324" t="s">
        <v>89</v>
      </c>
      <c r="DV324">
        <v>57</v>
      </c>
      <c r="DW324" t="s">
        <v>90</v>
      </c>
      <c r="DX324">
        <v>60</v>
      </c>
      <c r="DY324" t="s">
        <v>91</v>
      </c>
      <c r="DZ324">
        <v>34</v>
      </c>
      <c r="EA324" t="s">
        <v>92</v>
      </c>
      <c r="EB324">
        <v>53</v>
      </c>
      <c r="EC324" t="s">
        <v>93</v>
      </c>
      <c r="ED324">
        <v>62</v>
      </c>
      <c r="EE324" t="s">
        <v>94</v>
      </c>
      <c r="EF324">
        <v>53</v>
      </c>
      <c r="EG324" t="s">
        <v>95</v>
      </c>
      <c r="QY324">
        <f t="shared" ref="QY324:QY387" si="130">A324</f>
        <v>37</v>
      </c>
      <c r="QZ324">
        <f t="shared" ref="QZ324:QZ387" si="131">B324</f>
        <v>2015</v>
      </c>
      <c r="RA324" s="2">
        <f t="shared" ref="RA324:RA387" si="132">C324</f>
        <v>42253</v>
      </c>
      <c r="RB324" s="1">
        <f t="shared" si="126"/>
        <v>63</v>
      </c>
      <c r="RC324" s="1">
        <f t="shared" ref="RC324:RC387" si="133">P324+BZ324</f>
        <v>62</v>
      </c>
      <c r="RD324" s="1">
        <f t="shared" ref="RD324:RD387" si="134">V324+CF324</f>
        <v>53</v>
      </c>
      <c r="RE324" s="1">
        <f t="shared" ref="RE324:RE387" si="135">X324+CH324</f>
        <v>47</v>
      </c>
      <c r="RF324" s="1">
        <f t="shared" ref="RF324:RF387" si="136">Z324+CJ324</f>
        <v>76</v>
      </c>
      <c r="RG324" s="23">
        <f t="shared" ref="RG324:RG387" si="137">AB324+CL324</f>
        <v>56</v>
      </c>
      <c r="RH324" s="1">
        <f t="shared" ref="RH324:RH387" si="138">AD324+CN324</f>
        <v>71</v>
      </c>
      <c r="RI324" s="1">
        <f t="shared" ref="RI324:RI387" si="139">AF324+CP324</f>
        <v>47</v>
      </c>
      <c r="RJ324" s="1">
        <f t="shared" ref="RJ324:RJ387" si="140">AJ324+CT324</f>
        <v>64</v>
      </c>
      <c r="RK324" s="1">
        <f t="shared" ref="RK324:RK387" si="141">AL324+CV324</f>
        <v>79</v>
      </c>
      <c r="RL324" s="1">
        <f t="shared" ref="RL324:RL387" si="142">AP324+CZ324</f>
        <v>33</v>
      </c>
      <c r="RM324" s="1">
        <f t="shared" ref="RM324:RM387" si="143">AT324+DD324</f>
        <v>73</v>
      </c>
      <c r="RN324" s="1">
        <f t="shared" ref="RN324:RN387" si="144">AZ324+DJ324</f>
        <v>53</v>
      </c>
      <c r="RO324" s="1">
        <f t="shared" ref="RO324:RO387" si="145">BB324+DL324</f>
        <v>64</v>
      </c>
      <c r="RP324" s="1">
        <f t="shared" ref="RP324:RP387" si="146">BD324+DN324</f>
        <v>46</v>
      </c>
      <c r="RQ324" s="1">
        <f t="shared" ref="RQ324:RQ387" si="147">BL324+DV324</f>
        <v>77</v>
      </c>
      <c r="RR324" s="1">
        <f t="shared" ref="RR324:RR387" si="148">BN324+DX324</f>
        <v>78</v>
      </c>
      <c r="RS324" s="1">
        <f t="shared" si="127"/>
        <v>65</v>
      </c>
      <c r="RT324" s="1">
        <f t="shared" ref="RT324:RT387" si="149">BV324+EF324</f>
        <v>80</v>
      </c>
    </row>
    <row r="325" spans="1:488" x14ac:dyDescent="0.25">
      <c r="A325">
        <f t="shared" si="128"/>
        <v>36</v>
      </c>
      <c r="B325">
        <f t="shared" si="129"/>
        <v>2015</v>
      </c>
      <c r="C325" s="2">
        <v>42246</v>
      </c>
      <c r="D325">
        <v>15</v>
      </c>
      <c r="E325" t="s">
        <v>29</v>
      </c>
      <c r="F325">
        <v>48</v>
      </c>
      <c r="G325" t="s">
        <v>30</v>
      </c>
      <c r="H325">
        <v>26</v>
      </c>
      <c r="I325" t="s">
        <v>31</v>
      </c>
      <c r="J325">
        <v>8</v>
      </c>
      <c r="K325" t="s">
        <v>32</v>
      </c>
      <c r="L325">
        <v>3</v>
      </c>
      <c r="M325" t="s">
        <v>33</v>
      </c>
      <c r="N325">
        <v>7</v>
      </c>
      <c r="O325" t="s">
        <v>34</v>
      </c>
      <c r="P325">
        <v>14</v>
      </c>
      <c r="Q325" t="s">
        <v>35</v>
      </c>
      <c r="R325">
        <v>10</v>
      </c>
      <c r="S325" t="s">
        <v>36</v>
      </c>
      <c r="T325">
        <v>10</v>
      </c>
      <c r="U325" t="s">
        <v>37</v>
      </c>
      <c r="V325">
        <v>10</v>
      </c>
      <c r="W325" t="s">
        <v>38</v>
      </c>
      <c r="X325">
        <v>10</v>
      </c>
      <c r="Y325" t="s">
        <v>39</v>
      </c>
      <c r="Z325">
        <v>21</v>
      </c>
      <c r="AA325" t="s">
        <v>40</v>
      </c>
      <c r="AB325">
        <v>7</v>
      </c>
      <c r="AC325" t="s">
        <v>41</v>
      </c>
      <c r="AD325">
        <v>19</v>
      </c>
      <c r="AE325" t="s">
        <v>42</v>
      </c>
      <c r="AF325">
        <v>5</v>
      </c>
      <c r="AG325" t="s">
        <v>43</v>
      </c>
      <c r="AH325">
        <v>14</v>
      </c>
      <c r="AI325" t="s">
        <v>44</v>
      </c>
      <c r="AJ325">
        <v>13</v>
      </c>
      <c r="AK325" t="s">
        <v>45</v>
      </c>
      <c r="AL325">
        <v>26</v>
      </c>
      <c r="AM325" t="s">
        <v>46</v>
      </c>
      <c r="AN325">
        <v>26</v>
      </c>
      <c r="AO325" t="s">
        <v>47</v>
      </c>
      <c r="AP325">
        <v>5</v>
      </c>
      <c r="AQ325" t="s">
        <v>48</v>
      </c>
      <c r="AT325">
        <v>17</v>
      </c>
      <c r="AU325" t="s">
        <v>50</v>
      </c>
      <c r="AX325">
        <v>17</v>
      </c>
      <c r="AY325" t="s">
        <v>52</v>
      </c>
      <c r="AZ325">
        <v>10</v>
      </c>
      <c r="BA325" t="s">
        <v>53</v>
      </c>
      <c r="BB325">
        <v>11</v>
      </c>
      <c r="BC325" t="s">
        <v>54</v>
      </c>
      <c r="BD325">
        <v>8</v>
      </c>
      <c r="BE325" t="s">
        <v>55</v>
      </c>
      <c r="BF325">
        <v>6</v>
      </c>
      <c r="BG325" t="s">
        <v>56</v>
      </c>
      <c r="BH325">
        <v>18</v>
      </c>
      <c r="BI325" t="s">
        <v>57</v>
      </c>
      <c r="BJ325">
        <v>4</v>
      </c>
      <c r="BK325" t="s">
        <v>58</v>
      </c>
      <c r="BL325">
        <v>19</v>
      </c>
      <c r="BM325" t="s">
        <v>59</v>
      </c>
      <c r="BN325">
        <v>20</v>
      </c>
      <c r="BO325" t="s">
        <v>60</v>
      </c>
      <c r="BP325">
        <v>5</v>
      </c>
      <c r="BQ325" t="s">
        <v>61</v>
      </c>
      <c r="BR325">
        <v>8</v>
      </c>
      <c r="BS325" t="s">
        <v>62</v>
      </c>
      <c r="BT325">
        <v>1</v>
      </c>
      <c r="BU325" t="s">
        <v>63</v>
      </c>
      <c r="BV325">
        <v>26</v>
      </c>
      <c r="BW325" t="s">
        <v>64</v>
      </c>
      <c r="BX325">
        <v>55</v>
      </c>
      <c r="BY325" t="s">
        <v>65</v>
      </c>
      <c r="BZ325">
        <v>48</v>
      </c>
      <c r="CA325" t="s">
        <v>66</v>
      </c>
      <c r="CB325">
        <v>50</v>
      </c>
      <c r="CC325" t="s">
        <v>67</v>
      </c>
      <c r="CD325">
        <v>56</v>
      </c>
      <c r="CE325" t="s">
        <v>68</v>
      </c>
      <c r="CF325">
        <v>43</v>
      </c>
      <c r="CG325" t="s">
        <v>69</v>
      </c>
      <c r="CH325">
        <v>37</v>
      </c>
      <c r="CI325" t="s">
        <v>70</v>
      </c>
      <c r="CJ325">
        <v>55</v>
      </c>
      <c r="CK325" t="s">
        <v>71</v>
      </c>
      <c r="CL325">
        <v>50</v>
      </c>
      <c r="CM325" t="s">
        <v>72</v>
      </c>
      <c r="CN325">
        <v>56</v>
      </c>
      <c r="CO325" t="s">
        <v>73</v>
      </c>
      <c r="CP325">
        <v>46</v>
      </c>
      <c r="CQ325" t="s">
        <v>74</v>
      </c>
      <c r="CR325">
        <v>63</v>
      </c>
      <c r="CS325" t="s">
        <v>75</v>
      </c>
      <c r="CT325">
        <v>51</v>
      </c>
      <c r="CU325" t="s">
        <v>76</v>
      </c>
      <c r="CV325">
        <v>53</v>
      </c>
      <c r="CW325" t="s">
        <v>77</v>
      </c>
      <c r="CX325">
        <v>41</v>
      </c>
      <c r="CY325" t="s">
        <v>78</v>
      </c>
      <c r="CZ325">
        <v>27</v>
      </c>
      <c r="DA325" t="s">
        <v>79</v>
      </c>
      <c r="DD325">
        <v>57</v>
      </c>
      <c r="DE325" t="s">
        <v>81</v>
      </c>
      <c r="DH325">
        <v>40</v>
      </c>
      <c r="DI325" t="s">
        <v>83</v>
      </c>
      <c r="DJ325">
        <v>43</v>
      </c>
      <c r="DK325" t="s">
        <v>84</v>
      </c>
      <c r="DL325">
        <v>57</v>
      </c>
      <c r="DM325" t="s">
        <v>85</v>
      </c>
      <c r="DN325">
        <v>38</v>
      </c>
      <c r="DO325" t="s">
        <v>86</v>
      </c>
      <c r="DP325">
        <v>50</v>
      </c>
      <c r="DQ325" t="s">
        <v>87</v>
      </c>
      <c r="DR325">
        <v>60</v>
      </c>
      <c r="DS325" t="s">
        <v>88</v>
      </c>
      <c r="DT325">
        <v>38</v>
      </c>
      <c r="DU325" t="s">
        <v>89</v>
      </c>
      <c r="DV325">
        <v>58</v>
      </c>
      <c r="DW325" t="s">
        <v>90</v>
      </c>
      <c r="DX325">
        <v>60</v>
      </c>
      <c r="DY325" t="s">
        <v>91</v>
      </c>
      <c r="DZ325">
        <v>32</v>
      </c>
      <c r="EA325" t="s">
        <v>92</v>
      </c>
      <c r="EB325">
        <v>57</v>
      </c>
      <c r="EC325" t="s">
        <v>93</v>
      </c>
      <c r="ED325">
        <v>69</v>
      </c>
      <c r="EE325" t="s">
        <v>94</v>
      </c>
      <c r="EF325">
        <v>53</v>
      </c>
      <c r="EG325" t="s">
        <v>95</v>
      </c>
      <c r="QY325">
        <f t="shared" si="130"/>
        <v>36</v>
      </c>
      <c r="QZ325">
        <f t="shared" si="131"/>
        <v>2015</v>
      </c>
      <c r="RA325" s="2">
        <f t="shared" si="132"/>
        <v>42246</v>
      </c>
      <c r="RB325" s="1">
        <f t="shared" si="126"/>
        <v>63</v>
      </c>
      <c r="RC325" s="1">
        <f t="shared" si="133"/>
        <v>62</v>
      </c>
      <c r="RD325" s="1">
        <f t="shared" si="134"/>
        <v>53</v>
      </c>
      <c r="RE325" s="1">
        <f t="shared" si="135"/>
        <v>47</v>
      </c>
      <c r="RF325" s="1">
        <f t="shared" si="136"/>
        <v>76</v>
      </c>
      <c r="RG325" s="23">
        <f t="shared" si="137"/>
        <v>57</v>
      </c>
      <c r="RH325" s="1">
        <f t="shared" si="138"/>
        <v>75</v>
      </c>
      <c r="RI325" s="1">
        <f t="shared" si="139"/>
        <v>51</v>
      </c>
      <c r="RJ325" s="1">
        <f t="shared" si="140"/>
        <v>64</v>
      </c>
      <c r="RK325" s="1">
        <f t="shared" si="141"/>
        <v>79</v>
      </c>
      <c r="RL325" s="1">
        <f t="shared" si="142"/>
        <v>32</v>
      </c>
      <c r="RM325" s="1">
        <f t="shared" si="143"/>
        <v>74</v>
      </c>
      <c r="RN325" s="1">
        <f t="shared" si="144"/>
        <v>53</v>
      </c>
      <c r="RO325" s="1">
        <f t="shared" si="145"/>
        <v>68</v>
      </c>
      <c r="RP325" s="1">
        <f t="shared" si="146"/>
        <v>46</v>
      </c>
      <c r="RQ325" s="1">
        <f t="shared" si="147"/>
        <v>77</v>
      </c>
      <c r="RR325" s="1">
        <f t="shared" si="148"/>
        <v>80</v>
      </c>
      <c r="RS325" s="1">
        <f t="shared" si="127"/>
        <v>67</v>
      </c>
      <c r="RT325" s="1">
        <f t="shared" si="149"/>
        <v>79</v>
      </c>
    </row>
    <row r="326" spans="1:488" x14ac:dyDescent="0.25">
      <c r="A326">
        <f t="shared" si="128"/>
        <v>35</v>
      </c>
      <c r="B326">
        <f t="shared" si="129"/>
        <v>2015</v>
      </c>
      <c r="C326" s="2">
        <v>42239</v>
      </c>
      <c r="D326">
        <v>14</v>
      </c>
      <c r="E326" t="s">
        <v>29</v>
      </c>
      <c r="F326">
        <v>49</v>
      </c>
      <c r="G326" t="s">
        <v>30</v>
      </c>
      <c r="H326">
        <v>26</v>
      </c>
      <c r="I326" t="s">
        <v>31</v>
      </c>
      <c r="J326">
        <v>8</v>
      </c>
      <c r="K326" t="s">
        <v>32</v>
      </c>
      <c r="L326">
        <v>3</v>
      </c>
      <c r="M326" t="s">
        <v>33</v>
      </c>
      <c r="N326">
        <v>7</v>
      </c>
      <c r="O326" t="s">
        <v>34</v>
      </c>
      <c r="P326">
        <v>14</v>
      </c>
      <c r="Q326" t="s">
        <v>35</v>
      </c>
      <c r="R326">
        <v>12</v>
      </c>
      <c r="S326" t="s">
        <v>36</v>
      </c>
      <c r="T326">
        <v>9</v>
      </c>
      <c r="U326" t="s">
        <v>37</v>
      </c>
      <c r="V326">
        <v>9</v>
      </c>
      <c r="W326" t="s">
        <v>38</v>
      </c>
      <c r="X326">
        <v>10</v>
      </c>
      <c r="Y326" t="s">
        <v>39</v>
      </c>
      <c r="Z326">
        <v>21</v>
      </c>
      <c r="AA326" t="s">
        <v>40</v>
      </c>
      <c r="AB326">
        <v>7</v>
      </c>
      <c r="AC326" t="s">
        <v>41</v>
      </c>
      <c r="AD326">
        <v>18</v>
      </c>
      <c r="AE326" t="s">
        <v>42</v>
      </c>
      <c r="AF326">
        <v>6</v>
      </c>
      <c r="AG326" t="s">
        <v>43</v>
      </c>
      <c r="AH326">
        <v>14</v>
      </c>
      <c r="AI326" t="s">
        <v>44</v>
      </c>
      <c r="AJ326">
        <v>14</v>
      </c>
      <c r="AK326" t="s">
        <v>45</v>
      </c>
      <c r="AL326">
        <v>25</v>
      </c>
      <c r="AM326" t="s">
        <v>46</v>
      </c>
      <c r="AN326">
        <v>26</v>
      </c>
      <c r="AO326" t="s">
        <v>47</v>
      </c>
      <c r="AP326">
        <v>5</v>
      </c>
      <c r="AQ326" t="s">
        <v>48</v>
      </c>
      <c r="AT326">
        <v>17</v>
      </c>
      <c r="AU326" t="s">
        <v>50</v>
      </c>
      <c r="AX326">
        <v>16</v>
      </c>
      <c r="AY326" t="s">
        <v>52</v>
      </c>
      <c r="AZ326">
        <v>10</v>
      </c>
      <c r="BA326" t="s">
        <v>53</v>
      </c>
      <c r="BB326">
        <v>12</v>
      </c>
      <c r="BC326" t="s">
        <v>54</v>
      </c>
      <c r="BD326">
        <v>7</v>
      </c>
      <c r="BE326" t="s">
        <v>55</v>
      </c>
      <c r="BF326">
        <v>6</v>
      </c>
      <c r="BG326" t="s">
        <v>56</v>
      </c>
      <c r="BH326">
        <v>22</v>
      </c>
      <c r="BI326" t="s">
        <v>57</v>
      </c>
      <c r="BJ326">
        <v>5</v>
      </c>
      <c r="BK326" t="s">
        <v>58</v>
      </c>
      <c r="BL326">
        <v>18</v>
      </c>
      <c r="BM326" t="s">
        <v>59</v>
      </c>
      <c r="BN326">
        <v>20</v>
      </c>
      <c r="BO326" t="s">
        <v>60</v>
      </c>
      <c r="BP326">
        <v>5</v>
      </c>
      <c r="BQ326" t="s">
        <v>61</v>
      </c>
      <c r="BR326">
        <v>12</v>
      </c>
      <c r="BS326" t="s">
        <v>62</v>
      </c>
      <c r="BT326">
        <v>6</v>
      </c>
      <c r="BU326" t="s">
        <v>63</v>
      </c>
      <c r="BV326">
        <v>24</v>
      </c>
      <c r="BW326" t="s">
        <v>64</v>
      </c>
      <c r="BX326">
        <v>53</v>
      </c>
      <c r="BY326" t="s">
        <v>65</v>
      </c>
      <c r="BZ326">
        <v>48</v>
      </c>
      <c r="CA326" t="s">
        <v>66</v>
      </c>
      <c r="CB326">
        <v>60</v>
      </c>
      <c r="CC326" t="s">
        <v>67</v>
      </c>
      <c r="CD326">
        <v>55</v>
      </c>
      <c r="CE326" t="s">
        <v>68</v>
      </c>
      <c r="CF326">
        <v>43</v>
      </c>
      <c r="CG326" t="s">
        <v>69</v>
      </c>
      <c r="CH326">
        <v>37</v>
      </c>
      <c r="CI326" t="s">
        <v>70</v>
      </c>
      <c r="CJ326">
        <v>56</v>
      </c>
      <c r="CK326" t="s">
        <v>71</v>
      </c>
      <c r="CL326">
        <v>49</v>
      </c>
      <c r="CM326" t="s">
        <v>72</v>
      </c>
      <c r="CN326">
        <v>56</v>
      </c>
      <c r="CO326" t="s">
        <v>73</v>
      </c>
      <c r="CP326">
        <v>46</v>
      </c>
      <c r="CQ326" t="s">
        <v>74</v>
      </c>
      <c r="CR326">
        <v>64</v>
      </c>
      <c r="CS326" t="s">
        <v>75</v>
      </c>
      <c r="CT326">
        <v>49</v>
      </c>
      <c r="CU326" t="s">
        <v>76</v>
      </c>
      <c r="CV326">
        <v>55</v>
      </c>
      <c r="CW326" t="s">
        <v>77</v>
      </c>
      <c r="CX326">
        <v>40</v>
      </c>
      <c r="CY326" t="s">
        <v>78</v>
      </c>
      <c r="CZ326">
        <v>28</v>
      </c>
      <c r="DA326" t="s">
        <v>79</v>
      </c>
      <c r="DD326">
        <v>57</v>
      </c>
      <c r="DE326" t="s">
        <v>81</v>
      </c>
      <c r="DH326">
        <v>38</v>
      </c>
      <c r="DI326" t="s">
        <v>83</v>
      </c>
      <c r="DJ326">
        <v>41</v>
      </c>
      <c r="DK326" t="s">
        <v>84</v>
      </c>
      <c r="DL326">
        <v>61</v>
      </c>
      <c r="DM326" t="s">
        <v>85</v>
      </c>
      <c r="DN326">
        <v>37</v>
      </c>
      <c r="DO326" t="s">
        <v>86</v>
      </c>
      <c r="DP326">
        <v>50</v>
      </c>
      <c r="DQ326" t="s">
        <v>87</v>
      </c>
      <c r="DR326">
        <v>53</v>
      </c>
      <c r="DS326" t="s">
        <v>88</v>
      </c>
      <c r="DT326">
        <v>42</v>
      </c>
      <c r="DU326" t="s">
        <v>89</v>
      </c>
      <c r="DV326">
        <v>58</v>
      </c>
      <c r="DW326" t="s">
        <v>90</v>
      </c>
      <c r="DX326">
        <v>61</v>
      </c>
      <c r="DY326" t="s">
        <v>91</v>
      </c>
      <c r="DZ326">
        <v>31</v>
      </c>
      <c r="EA326" t="s">
        <v>92</v>
      </c>
      <c r="EB326">
        <v>62</v>
      </c>
      <c r="EC326" t="s">
        <v>93</v>
      </c>
      <c r="ED326">
        <v>67</v>
      </c>
      <c r="EE326" t="s">
        <v>94</v>
      </c>
      <c r="EF326">
        <v>53</v>
      </c>
      <c r="EG326" t="s">
        <v>95</v>
      </c>
      <c r="QY326">
        <f t="shared" si="130"/>
        <v>35</v>
      </c>
      <c r="QZ326">
        <f t="shared" si="131"/>
        <v>2015</v>
      </c>
      <c r="RA326" s="2">
        <f t="shared" si="132"/>
        <v>42239</v>
      </c>
      <c r="RB326" s="1">
        <f t="shared" si="126"/>
        <v>63</v>
      </c>
      <c r="RC326" s="1">
        <f t="shared" si="133"/>
        <v>62</v>
      </c>
      <c r="RD326" s="1">
        <f t="shared" si="134"/>
        <v>52</v>
      </c>
      <c r="RE326" s="1">
        <f t="shared" si="135"/>
        <v>47</v>
      </c>
      <c r="RF326" s="1">
        <f t="shared" si="136"/>
        <v>77</v>
      </c>
      <c r="RG326" s="23">
        <f t="shared" si="137"/>
        <v>56</v>
      </c>
      <c r="RH326" s="1">
        <f t="shared" si="138"/>
        <v>74</v>
      </c>
      <c r="RI326" s="1">
        <f t="shared" si="139"/>
        <v>52</v>
      </c>
      <c r="RJ326" s="1">
        <f t="shared" si="140"/>
        <v>63</v>
      </c>
      <c r="RK326" s="1">
        <f t="shared" si="141"/>
        <v>80</v>
      </c>
      <c r="RL326" s="1">
        <f t="shared" si="142"/>
        <v>33</v>
      </c>
      <c r="RM326" s="1">
        <f t="shared" si="143"/>
        <v>74</v>
      </c>
      <c r="RN326" s="1">
        <f t="shared" si="144"/>
        <v>51</v>
      </c>
      <c r="RO326" s="1">
        <f t="shared" si="145"/>
        <v>73</v>
      </c>
      <c r="RP326" s="1">
        <f t="shared" si="146"/>
        <v>44</v>
      </c>
      <c r="RQ326" s="1">
        <f t="shared" si="147"/>
        <v>76</v>
      </c>
      <c r="RR326" s="1">
        <f t="shared" si="148"/>
        <v>81</v>
      </c>
      <c r="RS326" s="1">
        <f t="shared" si="127"/>
        <v>66</v>
      </c>
      <c r="RT326" s="1">
        <f t="shared" si="149"/>
        <v>77</v>
      </c>
    </row>
    <row r="327" spans="1:488" x14ac:dyDescent="0.25">
      <c r="A327">
        <f t="shared" si="128"/>
        <v>34</v>
      </c>
      <c r="B327">
        <f t="shared" si="129"/>
        <v>2015</v>
      </c>
      <c r="C327" s="2">
        <v>42232</v>
      </c>
      <c r="D327">
        <v>14</v>
      </c>
      <c r="E327" t="s">
        <v>29</v>
      </c>
      <c r="F327">
        <v>49</v>
      </c>
      <c r="G327" t="s">
        <v>30</v>
      </c>
      <c r="H327">
        <v>26</v>
      </c>
      <c r="I327" t="s">
        <v>31</v>
      </c>
      <c r="J327">
        <v>8</v>
      </c>
      <c r="K327" t="s">
        <v>32</v>
      </c>
      <c r="L327">
        <v>3</v>
      </c>
      <c r="M327" t="s">
        <v>33</v>
      </c>
      <c r="N327">
        <v>6</v>
      </c>
      <c r="O327" t="s">
        <v>34</v>
      </c>
      <c r="P327">
        <v>14</v>
      </c>
      <c r="Q327" t="s">
        <v>35</v>
      </c>
      <c r="R327">
        <v>10</v>
      </c>
      <c r="S327" t="s">
        <v>36</v>
      </c>
      <c r="T327">
        <v>9</v>
      </c>
      <c r="U327" t="s">
        <v>37</v>
      </c>
      <c r="V327">
        <v>10</v>
      </c>
      <c r="W327" t="s">
        <v>38</v>
      </c>
      <c r="X327">
        <v>9</v>
      </c>
      <c r="Y327" t="s">
        <v>39</v>
      </c>
      <c r="Z327">
        <v>20</v>
      </c>
      <c r="AA327" t="s">
        <v>40</v>
      </c>
      <c r="AB327">
        <v>6</v>
      </c>
      <c r="AC327" t="s">
        <v>41</v>
      </c>
      <c r="AD327">
        <v>18</v>
      </c>
      <c r="AE327" t="s">
        <v>42</v>
      </c>
      <c r="AF327">
        <v>7</v>
      </c>
      <c r="AG327" t="s">
        <v>43</v>
      </c>
      <c r="AH327">
        <v>13</v>
      </c>
      <c r="AI327" t="s">
        <v>44</v>
      </c>
      <c r="AJ327">
        <v>14</v>
      </c>
      <c r="AK327" t="s">
        <v>45</v>
      </c>
      <c r="AL327">
        <v>24</v>
      </c>
      <c r="AM327" t="s">
        <v>46</v>
      </c>
      <c r="AN327">
        <v>27</v>
      </c>
      <c r="AO327" t="s">
        <v>47</v>
      </c>
      <c r="AP327">
        <v>4</v>
      </c>
      <c r="AQ327" t="s">
        <v>48</v>
      </c>
      <c r="AT327">
        <v>17</v>
      </c>
      <c r="AU327" t="s">
        <v>50</v>
      </c>
      <c r="AX327">
        <v>14</v>
      </c>
      <c r="AY327" t="s">
        <v>52</v>
      </c>
      <c r="AZ327">
        <v>9</v>
      </c>
      <c r="BA327" t="s">
        <v>53</v>
      </c>
      <c r="BB327">
        <v>13</v>
      </c>
      <c r="BC327" t="s">
        <v>54</v>
      </c>
      <c r="BD327">
        <v>8</v>
      </c>
      <c r="BE327" t="s">
        <v>55</v>
      </c>
      <c r="BF327">
        <v>6</v>
      </c>
      <c r="BG327" t="s">
        <v>56</v>
      </c>
      <c r="BH327">
        <v>21</v>
      </c>
      <c r="BI327" t="s">
        <v>57</v>
      </c>
      <c r="BJ327">
        <v>4</v>
      </c>
      <c r="BK327" t="s">
        <v>58</v>
      </c>
      <c r="BL327">
        <v>17</v>
      </c>
      <c r="BM327" t="s">
        <v>59</v>
      </c>
      <c r="BN327">
        <v>20</v>
      </c>
      <c r="BO327" t="s">
        <v>60</v>
      </c>
      <c r="BP327">
        <v>5</v>
      </c>
      <c r="BQ327" t="s">
        <v>61</v>
      </c>
      <c r="BR327">
        <v>20</v>
      </c>
      <c r="BS327" t="s">
        <v>62</v>
      </c>
      <c r="BT327">
        <v>3</v>
      </c>
      <c r="BU327" t="s">
        <v>63</v>
      </c>
      <c r="BV327">
        <v>24</v>
      </c>
      <c r="BW327" t="s">
        <v>64</v>
      </c>
      <c r="BX327">
        <v>52</v>
      </c>
      <c r="BY327" t="s">
        <v>65</v>
      </c>
      <c r="BZ327">
        <v>48</v>
      </c>
      <c r="CA327" t="s">
        <v>66</v>
      </c>
      <c r="CB327">
        <v>58</v>
      </c>
      <c r="CC327" t="s">
        <v>67</v>
      </c>
      <c r="CD327">
        <v>55</v>
      </c>
      <c r="CE327" t="s">
        <v>68</v>
      </c>
      <c r="CF327">
        <v>40</v>
      </c>
      <c r="CG327" t="s">
        <v>69</v>
      </c>
      <c r="CH327">
        <v>37</v>
      </c>
      <c r="CI327" t="s">
        <v>70</v>
      </c>
      <c r="CJ327">
        <v>57</v>
      </c>
      <c r="CK327" t="s">
        <v>71</v>
      </c>
      <c r="CL327">
        <v>49</v>
      </c>
      <c r="CM327" t="s">
        <v>72</v>
      </c>
      <c r="CN327">
        <v>57</v>
      </c>
      <c r="CO327" t="s">
        <v>73</v>
      </c>
      <c r="CP327">
        <v>47</v>
      </c>
      <c r="CQ327" t="s">
        <v>74</v>
      </c>
      <c r="CR327">
        <v>63</v>
      </c>
      <c r="CS327" t="s">
        <v>75</v>
      </c>
      <c r="CT327">
        <v>52</v>
      </c>
      <c r="CU327" t="s">
        <v>76</v>
      </c>
      <c r="CV327">
        <v>56</v>
      </c>
      <c r="CW327" t="s">
        <v>77</v>
      </c>
      <c r="CX327">
        <v>40</v>
      </c>
      <c r="CY327" t="s">
        <v>78</v>
      </c>
      <c r="CZ327">
        <v>27</v>
      </c>
      <c r="DA327" t="s">
        <v>79</v>
      </c>
      <c r="DD327">
        <v>56</v>
      </c>
      <c r="DE327" t="s">
        <v>81</v>
      </c>
      <c r="DH327">
        <v>35</v>
      </c>
      <c r="DI327" t="s">
        <v>83</v>
      </c>
      <c r="DJ327">
        <v>43</v>
      </c>
      <c r="DK327" t="s">
        <v>84</v>
      </c>
      <c r="DL327">
        <v>61</v>
      </c>
      <c r="DM327" t="s">
        <v>85</v>
      </c>
      <c r="DN327">
        <v>36</v>
      </c>
      <c r="DO327" t="s">
        <v>86</v>
      </c>
      <c r="DP327">
        <v>49</v>
      </c>
      <c r="DQ327" t="s">
        <v>87</v>
      </c>
      <c r="DR327">
        <v>56</v>
      </c>
      <c r="DS327" t="s">
        <v>88</v>
      </c>
      <c r="DT327">
        <v>35</v>
      </c>
      <c r="DU327" t="s">
        <v>89</v>
      </c>
      <c r="DV327">
        <v>58</v>
      </c>
      <c r="DW327" t="s">
        <v>90</v>
      </c>
      <c r="DX327">
        <v>60</v>
      </c>
      <c r="DY327" t="s">
        <v>91</v>
      </c>
      <c r="DZ327">
        <v>35</v>
      </c>
      <c r="EA327" t="s">
        <v>92</v>
      </c>
      <c r="EB327">
        <v>54</v>
      </c>
      <c r="EC327" t="s">
        <v>93</v>
      </c>
      <c r="ED327">
        <v>68</v>
      </c>
      <c r="EE327" t="s">
        <v>94</v>
      </c>
      <c r="EF327">
        <v>52</v>
      </c>
      <c r="EG327" t="s">
        <v>95</v>
      </c>
      <c r="QY327">
        <f t="shared" si="130"/>
        <v>34</v>
      </c>
      <c r="QZ327">
        <f t="shared" si="131"/>
        <v>2015</v>
      </c>
      <c r="RA327" s="2">
        <f t="shared" si="132"/>
        <v>42232</v>
      </c>
      <c r="RB327" s="1">
        <f t="shared" si="126"/>
        <v>63</v>
      </c>
      <c r="RC327" s="1">
        <f t="shared" si="133"/>
        <v>62</v>
      </c>
      <c r="RD327" s="1">
        <f t="shared" si="134"/>
        <v>50</v>
      </c>
      <c r="RE327" s="1">
        <f t="shared" si="135"/>
        <v>46</v>
      </c>
      <c r="RF327" s="1">
        <f t="shared" si="136"/>
        <v>77</v>
      </c>
      <c r="RG327" s="23">
        <f t="shared" si="137"/>
        <v>55</v>
      </c>
      <c r="RH327" s="1">
        <f t="shared" si="138"/>
        <v>75</v>
      </c>
      <c r="RI327" s="1">
        <f t="shared" si="139"/>
        <v>54</v>
      </c>
      <c r="RJ327" s="1">
        <f t="shared" si="140"/>
        <v>66</v>
      </c>
      <c r="RK327" s="1">
        <f t="shared" si="141"/>
        <v>80</v>
      </c>
      <c r="RL327" s="1">
        <f t="shared" si="142"/>
        <v>31</v>
      </c>
      <c r="RM327" s="1">
        <f t="shared" si="143"/>
        <v>73</v>
      </c>
      <c r="RN327" s="1">
        <f t="shared" si="144"/>
        <v>52</v>
      </c>
      <c r="RO327" s="1">
        <f t="shared" si="145"/>
        <v>74</v>
      </c>
      <c r="RP327" s="1">
        <f t="shared" si="146"/>
        <v>44</v>
      </c>
      <c r="RQ327" s="1">
        <f t="shared" si="147"/>
        <v>75</v>
      </c>
      <c r="RR327" s="1">
        <f t="shared" si="148"/>
        <v>80</v>
      </c>
      <c r="RS327" s="1">
        <f t="shared" si="127"/>
        <v>67</v>
      </c>
      <c r="RT327" s="1">
        <f t="shared" si="149"/>
        <v>76</v>
      </c>
    </row>
    <row r="328" spans="1:488" x14ac:dyDescent="0.25">
      <c r="A328">
        <f t="shared" si="128"/>
        <v>33</v>
      </c>
      <c r="B328">
        <f t="shared" si="129"/>
        <v>2015</v>
      </c>
      <c r="C328" s="2">
        <v>42225</v>
      </c>
      <c r="D328">
        <v>14</v>
      </c>
      <c r="E328" t="s">
        <v>29</v>
      </c>
      <c r="F328">
        <v>49</v>
      </c>
      <c r="G328" t="s">
        <v>30</v>
      </c>
      <c r="H328">
        <v>26</v>
      </c>
      <c r="I328" t="s">
        <v>31</v>
      </c>
      <c r="J328">
        <v>8</v>
      </c>
      <c r="K328" t="s">
        <v>32</v>
      </c>
      <c r="L328">
        <v>3</v>
      </c>
      <c r="M328" t="s">
        <v>33</v>
      </c>
      <c r="N328">
        <v>4</v>
      </c>
      <c r="O328" t="s">
        <v>34</v>
      </c>
      <c r="P328">
        <v>13</v>
      </c>
      <c r="Q328" t="s">
        <v>35</v>
      </c>
      <c r="R328">
        <v>9</v>
      </c>
      <c r="S328" t="s">
        <v>36</v>
      </c>
      <c r="T328">
        <v>9</v>
      </c>
      <c r="U328" t="s">
        <v>37</v>
      </c>
      <c r="V328">
        <v>9</v>
      </c>
      <c r="W328" t="s">
        <v>38</v>
      </c>
      <c r="X328">
        <v>9</v>
      </c>
      <c r="Y328" t="s">
        <v>39</v>
      </c>
      <c r="Z328">
        <v>19</v>
      </c>
      <c r="AA328" t="s">
        <v>40</v>
      </c>
      <c r="AB328">
        <v>5</v>
      </c>
      <c r="AC328" t="s">
        <v>41</v>
      </c>
      <c r="AD328">
        <v>15</v>
      </c>
      <c r="AE328" t="s">
        <v>42</v>
      </c>
      <c r="AF328">
        <v>9</v>
      </c>
      <c r="AG328" t="s">
        <v>43</v>
      </c>
      <c r="AH328">
        <v>13</v>
      </c>
      <c r="AI328" t="s">
        <v>44</v>
      </c>
      <c r="AJ328">
        <v>11</v>
      </c>
      <c r="AK328" t="s">
        <v>45</v>
      </c>
      <c r="AL328">
        <v>22</v>
      </c>
      <c r="AM328" t="s">
        <v>46</v>
      </c>
      <c r="AN328">
        <v>28</v>
      </c>
      <c r="AO328" t="s">
        <v>47</v>
      </c>
      <c r="AP328">
        <v>3</v>
      </c>
      <c r="AQ328" t="s">
        <v>48</v>
      </c>
      <c r="AT328">
        <v>16</v>
      </c>
      <c r="AU328" t="s">
        <v>50</v>
      </c>
      <c r="AX328">
        <v>13</v>
      </c>
      <c r="AY328" t="s">
        <v>52</v>
      </c>
      <c r="AZ328">
        <v>10</v>
      </c>
      <c r="BA328" t="s">
        <v>53</v>
      </c>
      <c r="BB328">
        <v>15</v>
      </c>
      <c r="BC328" t="s">
        <v>54</v>
      </c>
      <c r="BD328">
        <v>8</v>
      </c>
      <c r="BE328" t="s">
        <v>55</v>
      </c>
      <c r="BF328">
        <v>7</v>
      </c>
      <c r="BG328" t="s">
        <v>56</v>
      </c>
      <c r="BH328">
        <v>20</v>
      </c>
      <c r="BI328" t="s">
        <v>57</v>
      </c>
      <c r="BJ328">
        <v>2</v>
      </c>
      <c r="BK328" t="s">
        <v>58</v>
      </c>
      <c r="BL328">
        <v>16</v>
      </c>
      <c r="BM328" t="s">
        <v>59</v>
      </c>
      <c r="BN328">
        <v>20</v>
      </c>
      <c r="BO328" t="s">
        <v>60</v>
      </c>
      <c r="BP328">
        <v>5</v>
      </c>
      <c r="BQ328" t="s">
        <v>61</v>
      </c>
      <c r="BR328">
        <v>18</v>
      </c>
      <c r="BS328" t="s">
        <v>62</v>
      </c>
      <c r="BT328">
        <v>3</v>
      </c>
      <c r="BU328" t="s">
        <v>63</v>
      </c>
      <c r="BV328">
        <v>25</v>
      </c>
      <c r="BW328" t="s">
        <v>64</v>
      </c>
      <c r="BX328">
        <v>54</v>
      </c>
      <c r="BY328" t="s">
        <v>65</v>
      </c>
      <c r="BZ328">
        <v>49</v>
      </c>
      <c r="CA328" t="s">
        <v>66</v>
      </c>
      <c r="CB328">
        <v>57</v>
      </c>
      <c r="CC328" t="s">
        <v>67</v>
      </c>
      <c r="CD328">
        <v>54</v>
      </c>
      <c r="CE328" t="s">
        <v>68</v>
      </c>
      <c r="CF328">
        <v>41</v>
      </c>
      <c r="CG328" t="s">
        <v>69</v>
      </c>
      <c r="CH328">
        <v>36</v>
      </c>
      <c r="CI328" t="s">
        <v>70</v>
      </c>
      <c r="CJ328">
        <v>60</v>
      </c>
      <c r="CK328" t="s">
        <v>71</v>
      </c>
      <c r="CL328">
        <v>47</v>
      </c>
      <c r="CM328" t="s">
        <v>72</v>
      </c>
      <c r="CN328">
        <v>59</v>
      </c>
      <c r="CO328" t="s">
        <v>73</v>
      </c>
      <c r="CP328">
        <v>43</v>
      </c>
      <c r="CQ328" t="s">
        <v>74</v>
      </c>
      <c r="CR328">
        <v>64</v>
      </c>
      <c r="CS328" t="s">
        <v>75</v>
      </c>
      <c r="CT328">
        <v>54</v>
      </c>
      <c r="CU328" t="s">
        <v>76</v>
      </c>
      <c r="CV328">
        <v>61</v>
      </c>
      <c r="CW328" t="s">
        <v>77</v>
      </c>
      <c r="CX328">
        <v>41</v>
      </c>
      <c r="CY328" t="s">
        <v>78</v>
      </c>
      <c r="CZ328">
        <v>27</v>
      </c>
      <c r="DA328" t="s">
        <v>79</v>
      </c>
      <c r="DD328">
        <v>57</v>
      </c>
      <c r="DE328" t="s">
        <v>81</v>
      </c>
      <c r="DH328">
        <v>35</v>
      </c>
      <c r="DI328" t="s">
        <v>83</v>
      </c>
      <c r="DJ328">
        <v>45</v>
      </c>
      <c r="DK328" t="s">
        <v>84</v>
      </c>
      <c r="DL328">
        <v>65</v>
      </c>
      <c r="DM328" t="s">
        <v>85</v>
      </c>
      <c r="DN328">
        <v>36</v>
      </c>
      <c r="DO328" t="s">
        <v>86</v>
      </c>
      <c r="DP328">
        <v>49</v>
      </c>
      <c r="DQ328" t="s">
        <v>87</v>
      </c>
      <c r="DR328">
        <v>57</v>
      </c>
      <c r="DS328" t="s">
        <v>88</v>
      </c>
      <c r="DT328">
        <v>39</v>
      </c>
      <c r="DU328" t="s">
        <v>89</v>
      </c>
      <c r="DV328">
        <v>60</v>
      </c>
      <c r="DW328" t="s">
        <v>90</v>
      </c>
      <c r="DX328">
        <v>59</v>
      </c>
      <c r="DY328" t="s">
        <v>91</v>
      </c>
      <c r="DZ328">
        <v>40</v>
      </c>
      <c r="EA328" t="s">
        <v>92</v>
      </c>
      <c r="EB328">
        <v>59</v>
      </c>
      <c r="EC328" t="s">
        <v>93</v>
      </c>
      <c r="ED328">
        <v>69</v>
      </c>
      <c r="EE328" t="s">
        <v>94</v>
      </c>
      <c r="EF328">
        <v>55</v>
      </c>
      <c r="EG328" t="s">
        <v>95</v>
      </c>
      <c r="QY328">
        <f t="shared" si="130"/>
        <v>33</v>
      </c>
      <c r="QZ328">
        <f t="shared" si="131"/>
        <v>2015</v>
      </c>
      <c r="RA328" s="2">
        <f t="shared" si="132"/>
        <v>42225</v>
      </c>
      <c r="RB328" s="1">
        <f t="shared" si="126"/>
        <v>63</v>
      </c>
      <c r="RC328" s="1">
        <f t="shared" si="133"/>
        <v>62</v>
      </c>
      <c r="RD328" s="1">
        <f t="shared" si="134"/>
        <v>50</v>
      </c>
      <c r="RE328" s="1">
        <f t="shared" si="135"/>
        <v>45</v>
      </c>
      <c r="RF328" s="1">
        <f t="shared" si="136"/>
        <v>79</v>
      </c>
      <c r="RG328" s="23">
        <f t="shared" si="137"/>
        <v>52</v>
      </c>
      <c r="RH328" s="1">
        <f t="shared" si="138"/>
        <v>74</v>
      </c>
      <c r="RI328" s="1">
        <f t="shared" si="139"/>
        <v>52</v>
      </c>
      <c r="RJ328" s="1">
        <f t="shared" si="140"/>
        <v>65</v>
      </c>
      <c r="RK328" s="1">
        <f t="shared" si="141"/>
        <v>83</v>
      </c>
      <c r="RL328" s="1">
        <f t="shared" si="142"/>
        <v>30</v>
      </c>
      <c r="RM328" s="1">
        <f t="shared" si="143"/>
        <v>73</v>
      </c>
      <c r="RN328" s="1">
        <f t="shared" si="144"/>
        <v>55</v>
      </c>
      <c r="RO328" s="1">
        <f t="shared" si="145"/>
        <v>80</v>
      </c>
      <c r="RP328" s="1">
        <f t="shared" si="146"/>
        <v>44</v>
      </c>
      <c r="RQ328" s="1">
        <f t="shared" si="147"/>
        <v>76</v>
      </c>
      <c r="RR328" s="1">
        <f t="shared" si="148"/>
        <v>79</v>
      </c>
      <c r="RS328" s="1">
        <f t="shared" si="127"/>
        <v>69</v>
      </c>
      <c r="RT328" s="1">
        <f t="shared" si="149"/>
        <v>80</v>
      </c>
    </row>
    <row r="329" spans="1:488" x14ac:dyDescent="0.25">
      <c r="A329">
        <f t="shared" si="128"/>
        <v>32</v>
      </c>
      <c r="B329">
        <f t="shared" si="129"/>
        <v>2015</v>
      </c>
      <c r="C329" s="2">
        <v>42218</v>
      </c>
      <c r="D329">
        <v>13</v>
      </c>
      <c r="E329" t="s">
        <v>29</v>
      </c>
      <c r="F329">
        <v>50</v>
      </c>
      <c r="G329" t="s">
        <v>30</v>
      </c>
      <c r="H329">
        <v>26</v>
      </c>
      <c r="I329" t="s">
        <v>31</v>
      </c>
      <c r="J329">
        <v>8</v>
      </c>
      <c r="K329" t="s">
        <v>32</v>
      </c>
      <c r="L329">
        <v>3</v>
      </c>
      <c r="M329" t="s">
        <v>33</v>
      </c>
      <c r="N329">
        <v>6</v>
      </c>
      <c r="O329" t="s">
        <v>34</v>
      </c>
      <c r="P329">
        <v>14</v>
      </c>
      <c r="Q329" t="s">
        <v>35</v>
      </c>
      <c r="R329">
        <v>13</v>
      </c>
      <c r="S329" t="s">
        <v>36</v>
      </c>
      <c r="T329">
        <v>8</v>
      </c>
      <c r="U329" t="s">
        <v>37</v>
      </c>
      <c r="V329">
        <v>9</v>
      </c>
      <c r="W329" t="s">
        <v>38</v>
      </c>
      <c r="X329">
        <v>8</v>
      </c>
      <c r="Y329" t="s">
        <v>39</v>
      </c>
      <c r="Z329">
        <v>19</v>
      </c>
      <c r="AA329" t="s">
        <v>40</v>
      </c>
      <c r="AB329">
        <v>5</v>
      </c>
      <c r="AC329" t="s">
        <v>41</v>
      </c>
      <c r="AD329">
        <v>16</v>
      </c>
      <c r="AE329" t="s">
        <v>42</v>
      </c>
      <c r="AF329">
        <v>10</v>
      </c>
      <c r="AG329" t="s">
        <v>43</v>
      </c>
      <c r="AH329">
        <v>13</v>
      </c>
      <c r="AI329" t="s">
        <v>44</v>
      </c>
      <c r="AJ329">
        <v>11</v>
      </c>
      <c r="AK329" t="s">
        <v>45</v>
      </c>
      <c r="AL329">
        <v>19</v>
      </c>
      <c r="AM329" t="s">
        <v>46</v>
      </c>
      <c r="AN329">
        <v>30</v>
      </c>
      <c r="AO329" t="s">
        <v>47</v>
      </c>
      <c r="AP329">
        <v>2</v>
      </c>
      <c r="AQ329" t="s">
        <v>48</v>
      </c>
      <c r="AT329">
        <v>16</v>
      </c>
      <c r="AU329" t="s">
        <v>50</v>
      </c>
      <c r="AX329">
        <v>11</v>
      </c>
      <c r="AY329" t="s">
        <v>52</v>
      </c>
      <c r="AZ329">
        <v>9</v>
      </c>
      <c r="BA329" t="s">
        <v>53</v>
      </c>
      <c r="BB329">
        <v>14</v>
      </c>
      <c r="BC329" t="s">
        <v>54</v>
      </c>
      <c r="BD329">
        <v>7</v>
      </c>
      <c r="BE329" t="s">
        <v>55</v>
      </c>
      <c r="BF329">
        <v>8</v>
      </c>
      <c r="BG329" t="s">
        <v>56</v>
      </c>
      <c r="BH329">
        <v>20</v>
      </c>
      <c r="BI329" t="s">
        <v>57</v>
      </c>
      <c r="BJ329">
        <v>2</v>
      </c>
      <c r="BK329" t="s">
        <v>58</v>
      </c>
      <c r="BL329">
        <v>16</v>
      </c>
      <c r="BM329" t="s">
        <v>59</v>
      </c>
      <c r="BN329">
        <v>18</v>
      </c>
      <c r="BO329" t="s">
        <v>60</v>
      </c>
      <c r="BP329">
        <v>5</v>
      </c>
      <c r="BQ329" t="s">
        <v>61</v>
      </c>
      <c r="BR329">
        <v>19</v>
      </c>
      <c r="BS329" t="s">
        <v>62</v>
      </c>
      <c r="BT329">
        <v>3</v>
      </c>
      <c r="BU329" t="s">
        <v>63</v>
      </c>
      <c r="BV329">
        <v>26</v>
      </c>
      <c r="BW329" t="s">
        <v>64</v>
      </c>
      <c r="BX329">
        <v>54</v>
      </c>
      <c r="BY329" t="s">
        <v>65</v>
      </c>
      <c r="BZ329">
        <v>48</v>
      </c>
      <c r="CA329" t="s">
        <v>66</v>
      </c>
      <c r="CB329">
        <v>58</v>
      </c>
      <c r="CC329" t="s">
        <v>67</v>
      </c>
      <c r="CD329">
        <v>54</v>
      </c>
      <c r="CE329" t="s">
        <v>68</v>
      </c>
      <c r="CF329">
        <v>41</v>
      </c>
      <c r="CG329" t="s">
        <v>69</v>
      </c>
      <c r="CH329">
        <v>35</v>
      </c>
      <c r="CI329" t="s">
        <v>70</v>
      </c>
      <c r="CJ329">
        <v>60</v>
      </c>
      <c r="CK329" t="s">
        <v>71</v>
      </c>
      <c r="CL329">
        <v>45</v>
      </c>
      <c r="CM329" t="s">
        <v>72</v>
      </c>
      <c r="CN329">
        <v>58</v>
      </c>
      <c r="CO329" t="s">
        <v>73</v>
      </c>
      <c r="CP329">
        <v>44</v>
      </c>
      <c r="CQ329" t="s">
        <v>74</v>
      </c>
      <c r="CR329">
        <v>68</v>
      </c>
      <c r="CS329" t="s">
        <v>75</v>
      </c>
      <c r="CT329">
        <v>54</v>
      </c>
      <c r="CU329" t="s">
        <v>76</v>
      </c>
      <c r="CV329">
        <v>62</v>
      </c>
      <c r="CW329" t="s">
        <v>77</v>
      </c>
      <c r="CX329">
        <v>40</v>
      </c>
      <c r="CY329" t="s">
        <v>78</v>
      </c>
      <c r="CZ329">
        <v>27</v>
      </c>
      <c r="DA329" t="s">
        <v>79</v>
      </c>
      <c r="DD329">
        <v>57</v>
      </c>
      <c r="DE329" t="s">
        <v>81</v>
      </c>
      <c r="DH329">
        <v>37</v>
      </c>
      <c r="DI329" t="s">
        <v>83</v>
      </c>
      <c r="DJ329">
        <v>45</v>
      </c>
      <c r="DK329" t="s">
        <v>84</v>
      </c>
      <c r="DL329">
        <v>67</v>
      </c>
      <c r="DM329" t="s">
        <v>85</v>
      </c>
      <c r="DN329">
        <v>36</v>
      </c>
      <c r="DO329" t="s">
        <v>86</v>
      </c>
      <c r="DP329">
        <v>49</v>
      </c>
      <c r="DQ329" t="s">
        <v>87</v>
      </c>
      <c r="DR329">
        <v>56</v>
      </c>
      <c r="DS329" t="s">
        <v>88</v>
      </c>
      <c r="DT329">
        <v>37</v>
      </c>
      <c r="DU329" t="s">
        <v>89</v>
      </c>
      <c r="DV329">
        <v>60</v>
      </c>
      <c r="DW329" t="s">
        <v>90</v>
      </c>
      <c r="DX329">
        <v>62</v>
      </c>
      <c r="DY329" t="s">
        <v>91</v>
      </c>
      <c r="DZ329">
        <v>42</v>
      </c>
      <c r="EA329" t="s">
        <v>92</v>
      </c>
      <c r="EB329">
        <v>58</v>
      </c>
      <c r="EC329" t="s">
        <v>93</v>
      </c>
      <c r="ED329">
        <v>68</v>
      </c>
      <c r="EE329" t="s">
        <v>94</v>
      </c>
      <c r="EF329">
        <v>55</v>
      </c>
      <c r="EG329" t="s">
        <v>95</v>
      </c>
      <c r="QY329">
        <f t="shared" si="130"/>
        <v>32</v>
      </c>
      <c r="QZ329">
        <f t="shared" si="131"/>
        <v>2015</v>
      </c>
      <c r="RA329" s="2">
        <f t="shared" si="132"/>
        <v>42218</v>
      </c>
      <c r="RB329" s="1">
        <f t="shared" si="126"/>
        <v>63</v>
      </c>
      <c r="RC329" s="1">
        <f t="shared" si="133"/>
        <v>62</v>
      </c>
      <c r="RD329" s="1">
        <f t="shared" si="134"/>
        <v>50</v>
      </c>
      <c r="RE329" s="1">
        <f t="shared" si="135"/>
        <v>43</v>
      </c>
      <c r="RF329" s="1">
        <f t="shared" si="136"/>
        <v>79</v>
      </c>
      <c r="RG329" s="23">
        <f t="shared" si="137"/>
        <v>50</v>
      </c>
      <c r="RH329" s="1">
        <f t="shared" si="138"/>
        <v>74</v>
      </c>
      <c r="RI329" s="1">
        <f t="shared" si="139"/>
        <v>54</v>
      </c>
      <c r="RJ329" s="1">
        <f t="shared" si="140"/>
        <v>65</v>
      </c>
      <c r="RK329" s="1">
        <f t="shared" si="141"/>
        <v>81</v>
      </c>
      <c r="RL329" s="1">
        <f t="shared" si="142"/>
        <v>29</v>
      </c>
      <c r="RM329" s="1">
        <f t="shared" si="143"/>
        <v>73</v>
      </c>
      <c r="RN329" s="1">
        <f t="shared" si="144"/>
        <v>54</v>
      </c>
      <c r="RO329" s="1">
        <f t="shared" si="145"/>
        <v>81</v>
      </c>
      <c r="RP329" s="1">
        <f t="shared" si="146"/>
        <v>43</v>
      </c>
      <c r="RQ329" s="1">
        <f t="shared" si="147"/>
        <v>76</v>
      </c>
      <c r="RR329" s="1">
        <f t="shared" si="148"/>
        <v>80</v>
      </c>
      <c r="RS329" s="1">
        <f t="shared" si="127"/>
        <v>70</v>
      </c>
      <c r="RT329" s="1">
        <f t="shared" si="149"/>
        <v>81</v>
      </c>
    </row>
    <row r="330" spans="1:488" x14ac:dyDescent="0.25">
      <c r="A330">
        <f t="shared" si="128"/>
        <v>31</v>
      </c>
      <c r="B330">
        <f t="shared" si="129"/>
        <v>2015</v>
      </c>
      <c r="C330" s="2">
        <v>42211</v>
      </c>
      <c r="D330">
        <v>13</v>
      </c>
      <c r="E330" t="s">
        <v>29</v>
      </c>
      <c r="F330">
        <v>49</v>
      </c>
      <c r="G330" t="s">
        <v>30</v>
      </c>
      <c r="H330">
        <v>27</v>
      </c>
      <c r="I330" t="s">
        <v>31</v>
      </c>
      <c r="J330">
        <v>8</v>
      </c>
      <c r="K330" t="s">
        <v>32</v>
      </c>
      <c r="L330">
        <v>3</v>
      </c>
      <c r="M330" t="s">
        <v>33</v>
      </c>
      <c r="N330">
        <v>6</v>
      </c>
      <c r="O330" t="s">
        <v>34</v>
      </c>
      <c r="P330">
        <v>13</v>
      </c>
      <c r="Q330" t="s">
        <v>35</v>
      </c>
      <c r="R330">
        <v>18</v>
      </c>
      <c r="S330" t="s">
        <v>36</v>
      </c>
      <c r="T330">
        <v>9</v>
      </c>
      <c r="U330" t="s">
        <v>37</v>
      </c>
      <c r="V330">
        <v>8</v>
      </c>
      <c r="W330" t="s">
        <v>38</v>
      </c>
      <c r="X330">
        <v>8</v>
      </c>
      <c r="Y330" t="s">
        <v>39</v>
      </c>
      <c r="Z330">
        <v>17</v>
      </c>
      <c r="AA330" t="s">
        <v>40</v>
      </c>
      <c r="AB330">
        <v>4</v>
      </c>
      <c r="AC330" t="s">
        <v>41</v>
      </c>
      <c r="AD330">
        <v>16</v>
      </c>
      <c r="AE330" t="s">
        <v>42</v>
      </c>
      <c r="AF330">
        <v>11</v>
      </c>
      <c r="AG330" t="s">
        <v>43</v>
      </c>
      <c r="AH330">
        <v>14</v>
      </c>
      <c r="AI330" t="s">
        <v>44</v>
      </c>
      <c r="AJ330">
        <v>10</v>
      </c>
      <c r="AK330" t="s">
        <v>45</v>
      </c>
      <c r="AL330">
        <v>18</v>
      </c>
      <c r="AM330" t="s">
        <v>46</v>
      </c>
      <c r="AN330">
        <v>31</v>
      </c>
      <c r="AO330" t="s">
        <v>47</v>
      </c>
      <c r="AP330">
        <v>3</v>
      </c>
      <c r="AQ330" t="s">
        <v>48</v>
      </c>
      <c r="AT330">
        <v>15</v>
      </c>
      <c r="AU330" t="s">
        <v>50</v>
      </c>
      <c r="AX330">
        <v>10</v>
      </c>
      <c r="AY330" t="s">
        <v>52</v>
      </c>
      <c r="AZ330">
        <v>10</v>
      </c>
      <c r="BA330" t="s">
        <v>53</v>
      </c>
      <c r="BB330">
        <v>14</v>
      </c>
      <c r="BC330" t="s">
        <v>54</v>
      </c>
      <c r="BD330">
        <v>6</v>
      </c>
      <c r="BE330" t="s">
        <v>55</v>
      </c>
      <c r="BF330">
        <v>7</v>
      </c>
      <c r="BG330" t="s">
        <v>56</v>
      </c>
      <c r="BH330">
        <v>19</v>
      </c>
      <c r="BI330" t="s">
        <v>57</v>
      </c>
      <c r="BJ330">
        <v>2</v>
      </c>
      <c r="BK330" t="s">
        <v>58</v>
      </c>
      <c r="BL330">
        <v>16</v>
      </c>
      <c r="BM330" t="s">
        <v>59</v>
      </c>
      <c r="BN330">
        <v>19</v>
      </c>
      <c r="BO330" t="s">
        <v>60</v>
      </c>
      <c r="BP330">
        <v>6</v>
      </c>
      <c r="BQ330" t="s">
        <v>61</v>
      </c>
      <c r="BR330">
        <v>13</v>
      </c>
      <c r="BS330" t="s">
        <v>62</v>
      </c>
      <c r="BT330">
        <v>5</v>
      </c>
      <c r="BU330" t="s">
        <v>63</v>
      </c>
      <c r="BV330">
        <v>27</v>
      </c>
      <c r="BW330" t="s">
        <v>64</v>
      </c>
      <c r="BX330">
        <v>61</v>
      </c>
      <c r="BY330" t="s">
        <v>65</v>
      </c>
      <c r="BZ330">
        <v>48</v>
      </c>
      <c r="CA330" t="s">
        <v>66</v>
      </c>
      <c r="CB330">
        <v>58</v>
      </c>
      <c r="CC330" t="s">
        <v>67</v>
      </c>
      <c r="CD330">
        <v>55</v>
      </c>
      <c r="CE330" t="s">
        <v>68</v>
      </c>
      <c r="CF330">
        <v>41</v>
      </c>
      <c r="CG330" t="s">
        <v>69</v>
      </c>
      <c r="CH330">
        <v>33</v>
      </c>
      <c r="CI330" t="s">
        <v>70</v>
      </c>
      <c r="CJ330">
        <v>59</v>
      </c>
      <c r="CK330" t="s">
        <v>71</v>
      </c>
      <c r="CL330">
        <v>46</v>
      </c>
      <c r="CM330" t="s">
        <v>72</v>
      </c>
      <c r="CN330">
        <v>57</v>
      </c>
      <c r="CO330" t="s">
        <v>73</v>
      </c>
      <c r="CP330">
        <v>46</v>
      </c>
      <c r="CQ330" t="s">
        <v>74</v>
      </c>
      <c r="CR330">
        <v>73</v>
      </c>
      <c r="CS330" t="s">
        <v>75</v>
      </c>
      <c r="CT330">
        <v>50</v>
      </c>
      <c r="CU330" t="s">
        <v>76</v>
      </c>
      <c r="CV330">
        <v>62</v>
      </c>
      <c r="CW330" t="s">
        <v>77</v>
      </c>
      <c r="CX330">
        <v>44</v>
      </c>
      <c r="CY330" t="s">
        <v>78</v>
      </c>
      <c r="CZ330">
        <v>27</v>
      </c>
      <c r="DA330" t="s">
        <v>79</v>
      </c>
      <c r="DD330">
        <v>57</v>
      </c>
      <c r="DE330" t="s">
        <v>81</v>
      </c>
      <c r="DH330">
        <v>36</v>
      </c>
      <c r="DI330" t="s">
        <v>83</v>
      </c>
      <c r="DJ330">
        <v>48</v>
      </c>
      <c r="DK330" t="s">
        <v>84</v>
      </c>
      <c r="DL330">
        <v>67</v>
      </c>
      <c r="DM330" t="s">
        <v>85</v>
      </c>
      <c r="DN330">
        <v>35</v>
      </c>
      <c r="DO330" t="s">
        <v>86</v>
      </c>
      <c r="DP330">
        <v>49</v>
      </c>
      <c r="DQ330" t="s">
        <v>87</v>
      </c>
      <c r="DR330">
        <v>57</v>
      </c>
      <c r="DS330" t="s">
        <v>88</v>
      </c>
      <c r="DT330">
        <v>38</v>
      </c>
      <c r="DU330" t="s">
        <v>89</v>
      </c>
      <c r="DV330">
        <v>60</v>
      </c>
      <c r="DW330" t="s">
        <v>90</v>
      </c>
      <c r="DX330">
        <v>61</v>
      </c>
      <c r="DY330" t="s">
        <v>91</v>
      </c>
      <c r="DZ330">
        <v>54</v>
      </c>
      <c r="EA330" t="s">
        <v>92</v>
      </c>
      <c r="EB330">
        <v>60</v>
      </c>
      <c r="EC330" t="s">
        <v>93</v>
      </c>
      <c r="ED330">
        <v>67</v>
      </c>
      <c r="EE330" t="s">
        <v>94</v>
      </c>
      <c r="EF330">
        <v>57</v>
      </c>
      <c r="EG330" t="s">
        <v>95</v>
      </c>
      <c r="QY330">
        <f t="shared" si="130"/>
        <v>31</v>
      </c>
      <c r="QZ330">
        <f t="shared" si="131"/>
        <v>2015</v>
      </c>
      <c r="RA330" s="2">
        <f t="shared" si="132"/>
        <v>42211</v>
      </c>
      <c r="RB330" s="1">
        <f t="shared" si="126"/>
        <v>62</v>
      </c>
      <c r="RC330" s="1">
        <f t="shared" si="133"/>
        <v>61</v>
      </c>
      <c r="RD330" s="1">
        <f t="shared" si="134"/>
        <v>49</v>
      </c>
      <c r="RE330" s="1">
        <f t="shared" si="135"/>
        <v>41</v>
      </c>
      <c r="RF330" s="1">
        <f t="shared" si="136"/>
        <v>76</v>
      </c>
      <c r="RG330" s="23">
        <f t="shared" si="137"/>
        <v>50</v>
      </c>
      <c r="RH330" s="1">
        <f t="shared" si="138"/>
        <v>73</v>
      </c>
      <c r="RI330" s="1">
        <f t="shared" si="139"/>
        <v>57</v>
      </c>
      <c r="RJ330" s="1">
        <f t="shared" si="140"/>
        <v>60</v>
      </c>
      <c r="RK330" s="1">
        <f t="shared" si="141"/>
        <v>80</v>
      </c>
      <c r="RL330" s="1">
        <f t="shared" si="142"/>
        <v>30</v>
      </c>
      <c r="RM330" s="1">
        <f t="shared" si="143"/>
        <v>72</v>
      </c>
      <c r="RN330" s="1">
        <f t="shared" si="144"/>
        <v>58</v>
      </c>
      <c r="RO330" s="1">
        <f t="shared" si="145"/>
        <v>81</v>
      </c>
      <c r="RP330" s="1">
        <f t="shared" si="146"/>
        <v>41</v>
      </c>
      <c r="RQ330" s="1">
        <f t="shared" si="147"/>
        <v>76</v>
      </c>
      <c r="RR330" s="1">
        <f t="shared" si="148"/>
        <v>80</v>
      </c>
      <c r="RS330" s="1">
        <f t="shared" si="127"/>
        <v>75</v>
      </c>
      <c r="RT330" s="1">
        <f t="shared" si="149"/>
        <v>84</v>
      </c>
    </row>
    <row r="331" spans="1:488" x14ac:dyDescent="0.25">
      <c r="A331">
        <f t="shared" si="128"/>
        <v>30</v>
      </c>
      <c r="B331">
        <f t="shared" si="129"/>
        <v>2015</v>
      </c>
      <c r="C331" s="2">
        <v>42204</v>
      </c>
      <c r="D331">
        <v>12</v>
      </c>
      <c r="E331" t="s">
        <v>29</v>
      </c>
      <c r="F331">
        <v>50</v>
      </c>
      <c r="G331" t="s">
        <v>30</v>
      </c>
      <c r="H331">
        <v>27</v>
      </c>
      <c r="I331" t="s">
        <v>31</v>
      </c>
      <c r="J331">
        <v>8</v>
      </c>
      <c r="K331" t="s">
        <v>32</v>
      </c>
      <c r="L331">
        <v>3</v>
      </c>
      <c r="M331" t="s">
        <v>33</v>
      </c>
      <c r="N331">
        <v>6</v>
      </c>
      <c r="O331" t="s">
        <v>34</v>
      </c>
      <c r="P331">
        <v>14</v>
      </c>
      <c r="Q331" t="s">
        <v>35</v>
      </c>
      <c r="R331">
        <v>7</v>
      </c>
      <c r="S331" t="s">
        <v>36</v>
      </c>
      <c r="T331">
        <v>9</v>
      </c>
      <c r="U331" t="s">
        <v>37</v>
      </c>
      <c r="V331">
        <v>8</v>
      </c>
      <c r="W331" t="s">
        <v>38</v>
      </c>
      <c r="X331">
        <v>7</v>
      </c>
      <c r="Y331" t="s">
        <v>39</v>
      </c>
      <c r="Z331">
        <v>17</v>
      </c>
      <c r="AA331" t="s">
        <v>40</v>
      </c>
      <c r="AB331">
        <v>4</v>
      </c>
      <c r="AC331" t="s">
        <v>41</v>
      </c>
      <c r="AD331">
        <v>14</v>
      </c>
      <c r="AE331" t="s">
        <v>42</v>
      </c>
      <c r="AF331">
        <v>12</v>
      </c>
      <c r="AG331" t="s">
        <v>43</v>
      </c>
      <c r="AH331">
        <v>17</v>
      </c>
      <c r="AI331" t="s">
        <v>44</v>
      </c>
      <c r="AJ331">
        <v>10</v>
      </c>
      <c r="AK331" t="s">
        <v>45</v>
      </c>
      <c r="AL331">
        <v>17</v>
      </c>
      <c r="AM331" t="s">
        <v>46</v>
      </c>
      <c r="AN331">
        <v>31</v>
      </c>
      <c r="AO331" t="s">
        <v>47</v>
      </c>
      <c r="AP331">
        <v>2</v>
      </c>
      <c r="AQ331" t="s">
        <v>48</v>
      </c>
      <c r="AT331">
        <v>15</v>
      </c>
      <c r="AU331" t="s">
        <v>50</v>
      </c>
      <c r="AX331">
        <v>8</v>
      </c>
      <c r="AY331" t="s">
        <v>52</v>
      </c>
      <c r="AZ331">
        <v>10</v>
      </c>
      <c r="BA331" t="s">
        <v>53</v>
      </c>
      <c r="BB331">
        <v>13</v>
      </c>
      <c r="BC331" t="s">
        <v>54</v>
      </c>
      <c r="BD331">
        <v>6</v>
      </c>
      <c r="BE331" t="s">
        <v>55</v>
      </c>
      <c r="BF331">
        <v>7</v>
      </c>
      <c r="BG331" t="s">
        <v>56</v>
      </c>
      <c r="BH331">
        <v>18</v>
      </c>
      <c r="BI331" t="s">
        <v>57</v>
      </c>
      <c r="BJ331">
        <v>2</v>
      </c>
      <c r="BK331" t="s">
        <v>58</v>
      </c>
      <c r="BL331">
        <v>16</v>
      </c>
      <c r="BM331" t="s">
        <v>59</v>
      </c>
      <c r="BN331">
        <v>20</v>
      </c>
      <c r="BO331" t="s">
        <v>60</v>
      </c>
      <c r="BP331">
        <v>6</v>
      </c>
      <c r="BQ331" t="s">
        <v>61</v>
      </c>
      <c r="BR331">
        <v>13</v>
      </c>
      <c r="BS331" t="s">
        <v>62</v>
      </c>
      <c r="BT331">
        <v>3</v>
      </c>
      <c r="BU331" t="s">
        <v>63</v>
      </c>
      <c r="BV331">
        <v>26</v>
      </c>
      <c r="BW331" t="s">
        <v>64</v>
      </c>
      <c r="BX331">
        <v>59</v>
      </c>
      <c r="BY331" t="s">
        <v>65</v>
      </c>
      <c r="BZ331">
        <v>48</v>
      </c>
      <c r="CA331" t="s">
        <v>66</v>
      </c>
      <c r="CB331">
        <v>82</v>
      </c>
      <c r="CC331" t="s">
        <v>67</v>
      </c>
      <c r="CD331">
        <v>58</v>
      </c>
      <c r="CE331" t="s">
        <v>68</v>
      </c>
      <c r="CF331">
        <v>39</v>
      </c>
      <c r="CG331" t="s">
        <v>69</v>
      </c>
      <c r="CH331">
        <v>33</v>
      </c>
      <c r="CI331" t="s">
        <v>70</v>
      </c>
      <c r="CJ331">
        <v>60</v>
      </c>
      <c r="CK331" t="s">
        <v>71</v>
      </c>
      <c r="CL331">
        <v>47</v>
      </c>
      <c r="CM331" t="s">
        <v>72</v>
      </c>
      <c r="CN331">
        <v>60</v>
      </c>
      <c r="CO331" t="s">
        <v>73</v>
      </c>
      <c r="CP331">
        <v>56</v>
      </c>
      <c r="CQ331" t="s">
        <v>74</v>
      </c>
      <c r="CR331">
        <v>71</v>
      </c>
      <c r="CS331" t="s">
        <v>75</v>
      </c>
      <c r="CT331">
        <v>48</v>
      </c>
      <c r="CU331" t="s">
        <v>76</v>
      </c>
      <c r="CV331">
        <v>62</v>
      </c>
      <c r="CW331" t="s">
        <v>77</v>
      </c>
      <c r="CX331">
        <v>44</v>
      </c>
      <c r="CY331" t="s">
        <v>78</v>
      </c>
      <c r="CZ331">
        <v>27</v>
      </c>
      <c r="DA331" t="s">
        <v>79</v>
      </c>
      <c r="DD331">
        <v>57</v>
      </c>
      <c r="DE331" t="s">
        <v>81</v>
      </c>
      <c r="DH331">
        <v>35</v>
      </c>
      <c r="DI331" t="s">
        <v>83</v>
      </c>
      <c r="DJ331">
        <v>53</v>
      </c>
      <c r="DK331" t="s">
        <v>84</v>
      </c>
      <c r="DL331">
        <v>69</v>
      </c>
      <c r="DM331" t="s">
        <v>85</v>
      </c>
      <c r="DN331">
        <v>35</v>
      </c>
      <c r="DO331" t="s">
        <v>86</v>
      </c>
      <c r="DP331">
        <v>50</v>
      </c>
      <c r="DQ331" t="s">
        <v>87</v>
      </c>
      <c r="DR331">
        <v>59</v>
      </c>
      <c r="DS331" t="s">
        <v>88</v>
      </c>
      <c r="DT331">
        <v>42</v>
      </c>
      <c r="DU331" t="s">
        <v>89</v>
      </c>
      <c r="DV331">
        <v>61</v>
      </c>
      <c r="DW331" t="s">
        <v>90</v>
      </c>
      <c r="DX331">
        <v>60</v>
      </c>
      <c r="DY331" t="s">
        <v>91</v>
      </c>
      <c r="DZ331">
        <v>54</v>
      </c>
      <c r="EA331" t="s">
        <v>92</v>
      </c>
      <c r="EB331">
        <v>60</v>
      </c>
      <c r="EC331" t="s">
        <v>93</v>
      </c>
      <c r="ED331">
        <v>69</v>
      </c>
      <c r="EE331" t="s">
        <v>94</v>
      </c>
      <c r="EF331">
        <v>58</v>
      </c>
      <c r="EG331" t="s">
        <v>95</v>
      </c>
      <c r="QY331">
        <f t="shared" si="130"/>
        <v>30</v>
      </c>
      <c r="QZ331">
        <f t="shared" si="131"/>
        <v>2015</v>
      </c>
      <c r="RA331" s="2">
        <f t="shared" si="132"/>
        <v>42204</v>
      </c>
      <c r="RB331" s="1">
        <f t="shared" si="126"/>
        <v>62</v>
      </c>
      <c r="RC331" s="1">
        <f t="shared" si="133"/>
        <v>62</v>
      </c>
      <c r="RD331" s="1">
        <f t="shared" si="134"/>
        <v>47</v>
      </c>
      <c r="RE331" s="1">
        <f t="shared" si="135"/>
        <v>40</v>
      </c>
      <c r="RF331" s="1">
        <f t="shared" si="136"/>
        <v>77</v>
      </c>
      <c r="RG331" s="23">
        <f t="shared" si="137"/>
        <v>51</v>
      </c>
      <c r="RH331" s="1">
        <f t="shared" si="138"/>
        <v>74</v>
      </c>
      <c r="RI331" s="1">
        <f t="shared" si="139"/>
        <v>68</v>
      </c>
      <c r="RJ331" s="1">
        <f t="shared" si="140"/>
        <v>58</v>
      </c>
      <c r="RK331" s="1">
        <f t="shared" si="141"/>
        <v>79</v>
      </c>
      <c r="RL331" s="1">
        <f t="shared" si="142"/>
        <v>29</v>
      </c>
      <c r="RM331" s="1">
        <f t="shared" si="143"/>
        <v>72</v>
      </c>
      <c r="RN331" s="1">
        <f t="shared" si="144"/>
        <v>63</v>
      </c>
      <c r="RO331" s="1">
        <f t="shared" si="145"/>
        <v>82</v>
      </c>
      <c r="RP331" s="1">
        <f t="shared" si="146"/>
        <v>41</v>
      </c>
      <c r="RQ331" s="1">
        <f t="shared" si="147"/>
        <v>77</v>
      </c>
      <c r="RR331" s="1">
        <f t="shared" si="148"/>
        <v>80</v>
      </c>
      <c r="RS331" s="1">
        <f t="shared" si="127"/>
        <v>75</v>
      </c>
      <c r="RT331" s="1">
        <f t="shared" si="149"/>
        <v>84</v>
      </c>
    </row>
    <row r="332" spans="1:488" x14ac:dyDescent="0.25">
      <c r="A332">
        <f t="shared" si="128"/>
        <v>29</v>
      </c>
      <c r="B332">
        <f t="shared" si="129"/>
        <v>2015</v>
      </c>
      <c r="C332" s="2">
        <v>42197</v>
      </c>
      <c r="D332">
        <v>12</v>
      </c>
      <c r="E332" t="s">
        <v>29</v>
      </c>
      <c r="F332">
        <v>50</v>
      </c>
      <c r="G332" t="s">
        <v>30</v>
      </c>
      <c r="H332">
        <v>27</v>
      </c>
      <c r="I332" t="s">
        <v>31</v>
      </c>
      <c r="J332">
        <v>8</v>
      </c>
      <c r="K332" t="s">
        <v>32</v>
      </c>
      <c r="L332">
        <v>3</v>
      </c>
      <c r="M332" t="s">
        <v>33</v>
      </c>
      <c r="N332">
        <v>4</v>
      </c>
      <c r="O332" t="s">
        <v>34</v>
      </c>
      <c r="P332">
        <v>14</v>
      </c>
      <c r="Q332" t="s">
        <v>35</v>
      </c>
      <c r="T332">
        <v>9</v>
      </c>
      <c r="U332" t="s">
        <v>37</v>
      </c>
      <c r="V332">
        <v>8</v>
      </c>
      <c r="W332" t="s">
        <v>38</v>
      </c>
      <c r="X332">
        <v>7</v>
      </c>
      <c r="Y332" t="s">
        <v>39</v>
      </c>
      <c r="Z332">
        <v>16</v>
      </c>
      <c r="AA332" t="s">
        <v>40</v>
      </c>
      <c r="AB332">
        <v>3</v>
      </c>
      <c r="AC332" t="s">
        <v>41</v>
      </c>
      <c r="AD332">
        <v>14</v>
      </c>
      <c r="AE332" t="s">
        <v>42</v>
      </c>
      <c r="AF332">
        <v>12</v>
      </c>
      <c r="AG332" t="s">
        <v>43</v>
      </c>
      <c r="AJ332">
        <v>9</v>
      </c>
      <c r="AK332" t="s">
        <v>45</v>
      </c>
      <c r="AL332">
        <v>14</v>
      </c>
      <c r="AM332" t="s">
        <v>46</v>
      </c>
      <c r="AN332">
        <v>30</v>
      </c>
      <c r="AO332" t="s">
        <v>47</v>
      </c>
      <c r="AP332">
        <v>3</v>
      </c>
      <c r="AQ332" t="s">
        <v>48</v>
      </c>
      <c r="AT332">
        <v>13</v>
      </c>
      <c r="AU332" t="s">
        <v>50</v>
      </c>
      <c r="AX332">
        <v>8</v>
      </c>
      <c r="AY332" t="s">
        <v>52</v>
      </c>
      <c r="AZ332">
        <v>10</v>
      </c>
      <c r="BA332" t="s">
        <v>53</v>
      </c>
      <c r="BB332">
        <v>11</v>
      </c>
      <c r="BC332" t="s">
        <v>54</v>
      </c>
      <c r="BD332">
        <v>7</v>
      </c>
      <c r="BE332" t="s">
        <v>55</v>
      </c>
      <c r="BF332">
        <v>6</v>
      </c>
      <c r="BG332" t="s">
        <v>56</v>
      </c>
      <c r="BH332">
        <v>16</v>
      </c>
      <c r="BI332" t="s">
        <v>57</v>
      </c>
      <c r="BJ332">
        <v>1</v>
      </c>
      <c r="BK332" t="s">
        <v>58</v>
      </c>
      <c r="BL332">
        <v>15</v>
      </c>
      <c r="BM332" t="s">
        <v>59</v>
      </c>
      <c r="BN332">
        <v>19</v>
      </c>
      <c r="BO332" t="s">
        <v>60</v>
      </c>
      <c r="BP332">
        <v>7</v>
      </c>
      <c r="BQ332" t="s">
        <v>61</v>
      </c>
      <c r="BR332">
        <v>13</v>
      </c>
      <c r="BS332" t="s">
        <v>62</v>
      </c>
      <c r="BT332">
        <v>3</v>
      </c>
      <c r="BU332" t="s">
        <v>63</v>
      </c>
      <c r="BV332">
        <v>25</v>
      </c>
      <c r="BW332" t="s">
        <v>64</v>
      </c>
      <c r="BX332">
        <v>66</v>
      </c>
      <c r="BY332" t="s">
        <v>65</v>
      </c>
      <c r="BZ332">
        <v>47</v>
      </c>
      <c r="CA332" t="s">
        <v>66</v>
      </c>
      <c r="CD332">
        <v>58</v>
      </c>
      <c r="CE332" t="s">
        <v>68</v>
      </c>
      <c r="CF332">
        <v>40</v>
      </c>
      <c r="CG332" t="s">
        <v>69</v>
      </c>
      <c r="CH332">
        <v>35</v>
      </c>
      <c r="CI332" t="s">
        <v>70</v>
      </c>
      <c r="CJ332">
        <v>62</v>
      </c>
      <c r="CK332" t="s">
        <v>71</v>
      </c>
      <c r="CL332">
        <v>45</v>
      </c>
      <c r="CM332" t="s">
        <v>72</v>
      </c>
      <c r="CN332">
        <v>64</v>
      </c>
      <c r="CO332" t="s">
        <v>73</v>
      </c>
      <c r="CP332">
        <v>59</v>
      </c>
      <c r="CQ332" t="s">
        <v>74</v>
      </c>
      <c r="CT332">
        <v>51</v>
      </c>
      <c r="CU332" t="s">
        <v>76</v>
      </c>
      <c r="CV332">
        <v>64</v>
      </c>
      <c r="CW332" t="s">
        <v>77</v>
      </c>
      <c r="CX332">
        <v>44</v>
      </c>
      <c r="CY332" t="s">
        <v>78</v>
      </c>
      <c r="CZ332">
        <v>29</v>
      </c>
      <c r="DA332" t="s">
        <v>79</v>
      </c>
      <c r="DD332">
        <v>58</v>
      </c>
      <c r="DE332" t="s">
        <v>81</v>
      </c>
      <c r="DH332">
        <v>35</v>
      </c>
      <c r="DI332" t="s">
        <v>83</v>
      </c>
      <c r="DJ332">
        <v>53</v>
      </c>
      <c r="DK332" t="s">
        <v>84</v>
      </c>
      <c r="DL332">
        <v>69</v>
      </c>
      <c r="DM332" t="s">
        <v>85</v>
      </c>
      <c r="DN332">
        <v>35</v>
      </c>
      <c r="DO332" t="s">
        <v>86</v>
      </c>
      <c r="DP332">
        <v>50</v>
      </c>
      <c r="DQ332" t="s">
        <v>87</v>
      </c>
      <c r="DR332">
        <v>60</v>
      </c>
      <c r="DS332" t="s">
        <v>88</v>
      </c>
      <c r="DT332">
        <v>42</v>
      </c>
      <c r="DU332" t="s">
        <v>89</v>
      </c>
      <c r="DV332">
        <v>61</v>
      </c>
      <c r="DW332" t="s">
        <v>90</v>
      </c>
      <c r="DX332">
        <v>59</v>
      </c>
      <c r="DY332" t="s">
        <v>91</v>
      </c>
      <c r="DZ332">
        <v>50</v>
      </c>
      <c r="EA332" t="s">
        <v>92</v>
      </c>
      <c r="EB332">
        <v>61</v>
      </c>
      <c r="EC332" t="s">
        <v>93</v>
      </c>
      <c r="ED332">
        <v>68</v>
      </c>
      <c r="EE332" t="s">
        <v>94</v>
      </c>
      <c r="EF332">
        <v>57</v>
      </c>
      <c r="EG332" t="s">
        <v>95</v>
      </c>
      <c r="QY332">
        <f t="shared" si="130"/>
        <v>29</v>
      </c>
      <c r="QZ332">
        <f t="shared" si="131"/>
        <v>2015</v>
      </c>
      <c r="RA332" s="2">
        <f t="shared" si="132"/>
        <v>42197</v>
      </c>
      <c r="RB332" s="1">
        <f t="shared" si="126"/>
        <v>62</v>
      </c>
      <c r="RC332" s="1">
        <f t="shared" si="133"/>
        <v>61</v>
      </c>
      <c r="RD332" s="1">
        <f t="shared" si="134"/>
        <v>48</v>
      </c>
      <c r="RE332" s="1">
        <f t="shared" si="135"/>
        <v>42</v>
      </c>
      <c r="RF332" s="1">
        <f t="shared" si="136"/>
        <v>78</v>
      </c>
      <c r="RG332" s="23">
        <f t="shared" si="137"/>
        <v>48</v>
      </c>
      <c r="RH332" s="1">
        <f t="shared" si="138"/>
        <v>78</v>
      </c>
      <c r="RI332" s="1">
        <f t="shared" si="139"/>
        <v>71</v>
      </c>
      <c r="RJ332" s="1">
        <f t="shared" si="140"/>
        <v>60</v>
      </c>
      <c r="RK332" s="1">
        <f t="shared" si="141"/>
        <v>78</v>
      </c>
      <c r="RL332" s="1">
        <f t="shared" si="142"/>
        <v>32</v>
      </c>
      <c r="RM332" s="1">
        <f t="shared" si="143"/>
        <v>71</v>
      </c>
      <c r="RN332" s="1">
        <f t="shared" si="144"/>
        <v>63</v>
      </c>
      <c r="RO332" s="1">
        <f t="shared" si="145"/>
        <v>80</v>
      </c>
      <c r="RP332" s="1">
        <f t="shared" si="146"/>
        <v>42</v>
      </c>
      <c r="RQ332" s="1">
        <f t="shared" si="147"/>
        <v>76</v>
      </c>
      <c r="RR332" s="1">
        <f t="shared" si="148"/>
        <v>78</v>
      </c>
      <c r="RS332" s="1">
        <f t="shared" si="127"/>
        <v>74</v>
      </c>
      <c r="RT332" s="1">
        <f t="shared" si="149"/>
        <v>82</v>
      </c>
    </row>
    <row r="333" spans="1:488" x14ac:dyDescent="0.25">
      <c r="A333">
        <f t="shared" si="128"/>
        <v>28</v>
      </c>
      <c r="B333">
        <f t="shared" si="129"/>
        <v>2015</v>
      </c>
      <c r="C333" s="2">
        <v>42190</v>
      </c>
      <c r="D333">
        <v>11</v>
      </c>
      <c r="E333" t="s">
        <v>29</v>
      </c>
      <c r="F333">
        <v>52</v>
      </c>
      <c r="G333" t="s">
        <v>30</v>
      </c>
      <c r="H333">
        <v>28</v>
      </c>
      <c r="I333" t="s">
        <v>31</v>
      </c>
      <c r="J333">
        <v>7</v>
      </c>
      <c r="K333" t="s">
        <v>32</v>
      </c>
      <c r="L333">
        <v>2</v>
      </c>
      <c r="M333" t="s">
        <v>33</v>
      </c>
      <c r="N333">
        <v>4</v>
      </c>
      <c r="O333" t="s">
        <v>34</v>
      </c>
      <c r="P333">
        <v>14</v>
      </c>
      <c r="Q333" t="s">
        <v>35</v>
      </c>
      <c r="T333">
        <v>8</v>
      </c>
      <c r="U333" t="s">
        <v>37</v>
      </c>
      <c r="V333">
        <v>8</v>
      </c>
      <c r="W333" t="s">
        <v>38</v>
      </c>
      <c r="X333">
        <v>8</v>
      </c>
      <c r="Y333" t="s">
        <v>39</v>
      </c>
      <c r="Z333">
        <v>16</v>
      </c>
      <c r="AA333" t="s">
        <v>40</v>
      </c>
      <c r="AB333">
        <v>3</v>
      </c>
      <c r="AC333" t="s">
        <v>41</v>
      </c>
      <c r="AD333">
        <v>14</v>
      </c>
      <c r="AE333" t="s">
        <v>42</v>
      </c>
      <c r="AF333">
        <v>12</v>
      </c>
      <c r="AG333" t="s">
        <v>43</v>
      </c>
      <c r="AJ333">
        <v>10</v>
      </c>
      <c r="AK333" t="s">
        <v>45</v>
      </c>
      <c r="AL333">
        <v>13</v>
      </c>
      <c r="AM333" t="s">
        <v>46</v>
      </c>
      <c r="AN333">
        <v>31</v>
      </c>
      <c r="AO333" t="s">
        <v>47</v>
      </c>
      <c r="AP333">
        <v>2</v>
      </c>
      <c r="AQ333" t="s">
        <v>48</v>
      </c>
      <c r="AT333">
        <v>13</v>
      </c>
      <c r="AU333" t="s">
        <v>50</v>
      </c>
      <c r="AX333">
        <v>8</v>
      </c>
      <c r="AY333" t="s">
        <v>52</v>
      </c>
      <c r="AZ333">
        <v>13</v>
      </c>
      <c r="BA333" t="s">
        <v>53</v>
      </c>
      <c r="BB333">
        <v>9</v>
      </c>
      <c r="BC333" t="s">
        <v>54</v>
      </c>
      <c r="BD333">
        <v>9</v>
      </c>
      <c r="BE333" t="s">
        <v>55</v>
      </c>
      <c r="BF333">
        <v>5</v>
      </c>
      <c r="BG333" t="s">
        <v>56</v>
      </c>
      <c r="BH333">
        <v>13</v>
      </c>
      <c r="BI333" t="s">
        <v>57</v>
      </c>
      <c r="BJ333">
        <v>1</v>
      </c>
      <c r="BK333" t="s">
        <v>58</v>
      </c>
      <c r="BL333">
        <v>15</v>
      </c>
      <c r="BM333" t="s">
        <v>59</v>
      </c>
      <c r="BN333">
        <v>15</v>
      </c>
      <c r="BO333" t="s">
        <v>60</v>
      </c>
      <c r="BP333">
        <v>7</v>
      </c>
      <c r="BQ333" t="s">
        <v>61</v>
      </c>
      <c r="BR333">
        <v>12</v>
      </c>
      <c r="BS333" t="s">
        <v>62</v>
      </c>
      <c r="BT333">
        <v>1</v>
      </c>
      <c r="BU333" t="s">
        <v>63</v>
      </c>
      <c r="BV333">
        <v>24</v>
      </c>
      <c r="BW333" t="s">
        <v>64</v>
      </c>
      <c r="BX333">
        <v>64</v>
      </c>
      <c r="BY333" t="s">
        <v>65</v>
      </c>
      <c r="BZ333">
        <v>47</v>
      </c>
      <c r="CA333" t="s">
        <v>66</v>
      </c>
      <c r="CD333">
        <v>59</v>
      </c>
      <c r="CE333" t="s">
        <v>68</v>
      </c>
      <c r="CF333">
        <v>44</v>
      </c>
      <c r="CG333" t="s">
        <v>69</v>
      </c>
      <c r="CH333">
        <v>38</v>
      </c>
      <c r="CI333" t="s">
        <v>70</v>
      </c>
      <c r="CJ333">
        <v>62</v>
      </c>
      <c r="CK333" t="s">
        <v>71</v>
      </c>
      <c r="CL333">
        <v>46</v>
      </c>
      <c r="CM333" t="s">
        <v>72</v>
      </c>
      <c r="CN333">
        <v>67</v>
      </c>
      <c r="CO333" t="s">
        <v>73</v>
      </c>
      <c r="CP333">
        <v>45</v>
      </c>
      <c r="CQ333" t="s">
        <v>74</v>
      </c>
      <c r="CT333">
        <v>49</v>
      </c>
      <c r="CU333" t="s">
        <v>76</v>
      </c>
      <c r="CV333">
        <v>65</v>
      </c>
      <c r="CW333" t="s">
        <v>77</v>
      </c>
      <c r="CX333">
        <v>43</v>
      </c>
      <c r="CY333" t="s">
        <v>78</v>
      </c>
      <c r="CZ333">
        <v>31</v>
      </c>
      <c r="DA333" t="s">
        <v>79</v>
      </c>
      <c r="DD333">
        <v>56</v>
      </c>
      <c r="DE333" t="s">
        <v>81</v>
      </c>
      <c r="DH333">
        <v>34</v>
      </c>
      <c r="DI333" t="s">
        <v>83</v>
      </c>
      <c r="DJ333">
        <v>50</v>
      </c>
      <c r="DK333" t="s">
        <v>84</v>
      </c>
      <c r="DL333">
        <v>69</v>
      </c>
      <c r="DM333" t="s">
        <v>85</v>
      </c>
      <c r="DN333">
        <v>36</v>
      </c>
      <c r="DO333" t="s">
        <v>86</v>
      </c>
      <c r="DP333">
        <v>52</v>
      </c>
      <c r="DQ333" t="s">
        <v>87</v>
      </c>
      <c r="DR333">
        <v>65</v>
      </c>
      <c r="DS333" t="s">
        <v>88</v>
      </c>
      <c r="DT333">
        <v>39</v>
      </c>
      <c r="DU333" t="s">
        <v>89</v>
      </c>
      <c r="DV333">
        <v>59</v>
      </c>
      <c r="DW333" t="s">
        <v>90</v>
      </c>
      <c r="DX333">
        <v>58</v>
      </c>
      <c r="DY333" t="s">
        <v>91</v>
      </c>
      <c r="DZ333">
        <v>50</v>
      </c>
      <c r="EA333" t="s">
        <v>92</v>
      </c>
      <c r="EB333">
        <v>64</v>
      </c>
      <c r="EC333" t="s">
        <v>93</v>
      </c>
      <c r="ED333">
        <v>71</v>
      </c>
      <c r="EE333" t="s">
        <v>94</v>
      </c>
      <c r="EF333">
        <v>58</v>
      </c>
      <c r="EG333" t="s">
        <v>95</v>
      </c>
      <c r="QY333">
        <f t="shared" si="130"/>
        <v>28</v>
      </c>
      <c r="QZ333">
        <f t="shared" si="131"/>
        <v>2015</v>
      </c>
      <c r="RA333" s="2">
        <f t="shared" si="132"/>
        <v>42190</v>
      </c>
      <c r="RB333" s="1">
        <f t="shared" si="126"/>
        <v>63</v>
      </c>
      <c r="RC333" s="1">
        <f t="shared" si="133"/>
        <v>61</v>
      </c>
      <c r="RD333" s="1">
        <f t="shared" si="134"/>
        <v>52</v>
      </c>
      <c r="RE333" s="1">
        <f t="shared" si="135"/>
        <v>46</v>
      </c>
      <c r="RF333" s="1">
        <f t="shared" si="136"/>
        <v>78</v>
      </c>
      <c r="RG333" s="23">
        <f t="shared" si="137"/>
        <v>49</v>
      </c>
      <c r="RH333" s="1">
        <f t="shared" si="138"/>
        <v>81</v>
      </c>
      <c r="RI333" s="1">
        <f t="shared" si="139"/>
        <v>57</v>
      </c>
      <c r="RJ333" s="1">
        <f t="shared" si="140"/>
        <v>59</v>
      </c>
      <c r="RK333" s="1">
        <f t="shared" si="141"/>
        <v>78</v>
      </c>
      <c r="RL333" s="1">
        <f t="shared" si="142"/>
        <v>33</v>
      </c>
      <c r="RM333" s="1">
        <f t="shared" si="143"/>
        <v>69</v>
      </c>
      <c r="RN333" s="1">
        <f t="shared" si="144"/>
        <v>63</v>
      </c>
      <c r="RO333" s="1">
        <f t="shared" si="145"/>
        <v>78</v>
      </c>
      <c r="RP333" s="1">
        <f t="shared" si="146"/>
        <v>45</v>
      </c>
      <c r="RQ333" s="1">
        <f t="shared" si="147"/>
        <v>74</v>
      </c>
      <c r="RR333" s="1">
        <f t="shared" si="148"/>
        <v>73</v>
      </c>
      <c r="RS333" s="1">
        <f t="shared" si="127"/>
        <v>74</v>
      </c>
      <c r="RT333" s="1">
        <f t="shared" si="149"/>
        <v>82</v>
      </c>
    </row>
    <row r="334" spans="1:488" x14ac:dyDescent="0.25">
      <c r="A334">
        <f t="shared" si="128"/>
        <v>27</v>
      </c>
      <c r="B334">
        <f t="shared" si="129"/>
        <v>2015</v>
      </c>
      <c r="C334" s="2">
        <v>42183</v>
      </c>
      <c r="D334">
        <v>11</v>
      </c>
      <c r="E334" t="s">
        <v>29</v>
      </c>
      <c r="F334">
        <v>52</v>
      </c>
      <c r="G334" t="s">
        <v>30</v>
      </c>
      <c r="H334">
        <v>28</v>
      </c>
      <c r="I334" t="s">
        <v>31</v>
      </c>
      <c r="J334">
        <v>7</v>
      </c>
      <c r="K334" t="s">
        <v>32</v>
      </c>
      <c r="L334">
        <v>2</v>
      </c>
      <c r="M334" t="s">
        <v>33</v>
      </c>
      <c r="N334">
        <v>2</v>
      </c>
      <c r="O334" t="s">
        <v>34</v>
      </c>
      <c r="P334">
        <v>13</v>
      </c>
      <c r="Q334" t="s">
        <v>35</v>
      </c>
      <c r="T334">
        <v>8</v>
      </c>
      <c r="U334" t="s">
        <v>37</v>
      </c>
      <c r="V334">
        <v>8</v>
      </c>
      <c r="W334" t="s">
        <v>38</v>
      </c>
      <c r="X334">
        <v>8</v>
      </c>
      <c r="Y334" t="s">
        <v>39</v>
      </c>
      <c r="Z334">
        <v>16</v>
      </c>
      <c r="AA334" t="s">
        <v>40</v>
      </c>
      <c r="AB334">
        <v>3</v>
      </c>
      <c r="AC334" t="s">
        <v>41</v>
      </c>
      <c r="AD334">
        <v>14</v>
      </c>
      <c r="AE334" t="s">
        <v>42</v>
      </c>
      <c r="AF334">
        <v>10</v>
      </c>
      <c r="AG334" t="s">
        <v>43</v>
      </c>
      <c r="AJ334">
        <v>10</v>
      </c>
      <c r="AK334" t="s">
        <v>45</v>
      </c>
      <c r="AL334">
        <v>11</v>
      </c>
      <c r="AM334" t="s">
        <v>46</v>
      </c>
      <c r="AN334">
        <v>29</v>
      </c>
      <c r="AO334" t="s">
        <v>47</v>
      </c>
      <c r="AP334">
        <v>2</v>
      </c>
      <c r="AQ334" t="s">
        <v>48</v>
      </c>
      <c r="AT334">
        <v>11</v>
      </c>
      <c r="AU334" t="s">
        <v>50</v>
      </c>
      <c r="AX334">
        <v>13</v>
      </c>
      <c r="AY334" t="s">
        <v>52</v>
      </c>
      <c r="AZ334">
        <v>10</v>
      </c>
      <c r="BA334" t="s">
        <v>53</v>
      </c>
      <c r="BB334">
        <v>9</v>
      </c>
      <c r="BC334" t="s">
        <v>54</v>
      </c>
      <c r="BD334">
        <v>7</v>
      </c>
      <c r="BE334" t="s">
        <v>55</v>
      </c>
      <c r="BF334">
        <v>5</v>
      </c>
      <c r="BG334" t="s">
        <v>56</v>
      </c>
      <c r="BH334">
        <v>13</v>
      </c>
      <c r="BI334" t="s">
        <v>57</v>
      </c>
      <c r="BJ334">
        <v>1</v>
      </c>
      <c r="BK334" t="s">
        <v>58</v>
      </c>
      <c r="BL334">
        <v>14</v>
      </c>
      <c r="BM334" t="s">
        <v>59</v>
      </c>
      <c r="BN334">
        <v>14</v>
      </c>
      <c r="BO334" t="s">
        <v>60</v>
      </c>
      <c r="BP334">
        <v>6</v>
      </c>
      <c r="BQ334" t="s">
        <v>61</v>
      </c>
      <c r="BR334">
        <v>10</v>
      </c>
      <c r="BS334" t="s">
        <v>62</v>
      </c>
      <c r="BT334">
        <v>1</v>
      </c>
      <c r="BU334" t="s">
        <v>63</v>
      </c>
      <c r="BV334">
        <v>24</v>
      </c>
      <c r="BW334" t="s">
        <v>64</v>
      </c>
      <c r="BX334">
        <v>61</v>
      </c>
      <c r="BY334" t="s">
        <v>65</v>
      </c>
      <c r="BZ334">
        <v>49</v>
      </c>
      <c r="CA334" t="s">
        <v>66</v>
      </c>
      <c r="CD334">
        <v>58</v>
      </c>
      <c r="CE334" t="s">
        <v>68</v>
      </c>
      <c r="CF334">
        <v>44</v>
      </c>
      <c r="CG334" t="s">
        <v>69</v>
      </c>
      <c r="CH334">
        <v>41</v>
      </c>
      <c r="CI334" t="s">
        <v>70</v>
      </c>
      <c r="CJ334">
        <v>62</v>
      </c>
      <c r="CK334" t="s">
        <v>71</v>
      </c>
      <c r="CL334">
        <v>46</v>
      </c>
      <c r="CM334" t="s">
        <v>72</v>
      </c>
      <c r="CN334">
        <v>68</v>
      </c>
      <c r="CO334" t="s">
        <v>73</v>
      </c>
      <c r="CP334">
        <v>46</v>
      </c>
      <c r="CQ334" t="s">
        <v>74</v>
      </c>
      <c r="CT334">
        <v>50</v>
      </c>
      <c r="CU334" t="s">
        <v>76</v>
      </c>
      <c r="CV334">
        <v>66</v>
      </c>
      <c r="CW334" t="s">
        <v>77</v>
      </c>
      <c r="CX334">
        <v>44</v>
      </c>
      <c r="CY334" t="s">
        <v>78</v>
      </c>
      <c r="CZ334">
        <v>31</v>
      </c>
      <c r="DA334" t="s">
        <v>79</v>
      </c>
      <c r="DD334">
        <v>57</v>
      </c>
      <c r="DE334" t="s">
        <v>81</v>
      </c>
      <c r="DH334">
        <v>42</v>
      </c>
      <c r="DI334" t="s">
        <v>83</v>
      </c>
      <c r="DJ334">
        <v>52</v>
      </c>
      <c r="DK334" t="s">
        <v>84</v>
      </c>
      <c r="DL334">
        <v>68</v>
      </c>
      <c r="DM334" t="s">
        <v>85</v>
      </c>
      <c r="DN334">
        <v>37</v>
      </c>
      <c r="DO334" t="s">
        <v>86</v>
      </c>
      <c r="DP334">
        <v>54</v>
      </c>
      <c r="DQ334" t="s">
        <v>87</v>
      </c>
      <c r="DR334">
        <v>66</v>
      </c>
      <c r="DS334" t="s">
        <v>88</v>
      </c>
      <c r="DT334">
        <v>38</v>
      </c>
      <c r="DU334" t="s">
        <v>89</v>
      </c>
      <c r="DV334">
        <v>56</v>
      </c>
      <c r="DW334" t="s">
        <v>90</v>
      </c>
      <c r="DX334">
        <v>56</v>
      </c>
      <c r="DY334" t="s">
        <v>91</v>
      </c>
      <c r="DZ334">
        <v>45</v>
      </c>
      <c r="EA334" t="s">
        <v>92</v>
      </c>
      <c r="EB334">
        <v>65</v>
      </c>
      <c r="EC334" t="s">
        <v>93</v>
      </c>
      <c r="ED334">
        <v>71</v>
      </c>
      <c r="EE334" t="s">
        <v>94</v>
      </c>
      <c r="EF334">
        <v>59</v>
      </c>
      <c r="EG334" t="s">
        <v>95</v>
      </c>
      <c r="QY334">
        <f t="shared" si="130"/>
        <v>27</v>
      </c>
      <c r="QZ334">
        <f t="shared" si="131"/>
        <v>2015</v>
      </c>
      <c r="RA334" s="2">
        <f t="shared" si="132"/>
        <v>42183</v>
      </c>
      <c r="RB334" s="1">
        <f t="shared" si="126"/>
        <v>63</v>
      </c>
      <c r="RC334" s="1">
        <f t="shared" si="133"/>
        <v>62</v>
      </c>
      <c r="RD334" s="1">
        <f t="shared" si="134"/>
        <v>52</v>
      </c>
      <c r="RE334" s="1">
        <f t="shared" si="135"/>
        <v>49</v>
      </c>
      <c r="RF334" s="1">
        <f t="shared" si="136"/>
        <v>78</v>
      </c>
      <c r="RG334" s="23">
        <f t="shared" si="137"/>
        <v>49</v>
      </c>
      <c r="RH334" s="1">
        <f t="shared" si="138"/>
        <v>82</v>
      </c>
      <c r="RI334" s="1">
        <f t="shared" si="139"/>
        <v>56</v>
      </c>
      <c r="RJ334" s="1">
        <f t="shared" si="140"/>
        <v>60</v>
      </c>
      <c r="RK334" s="1">
        <f t="shared" si="141"/>
        <v>77</v>
      </c>
      <c r="RL334" s="1">
        <f t="shared" si="142"/>
        <v>33</v>
      </c>
      <c r="RM334" s="1">
        <f t="shared" si="143"/>
        <v>68</v>
      </c>
      <c r="RN334" s="1">
        <f t="shared" si="144"/>
        <v>62</v>
      </c>
      <c r="RO334" s="1">
        <f t="shared" si="145"/>
        <v>77</v>
      </c>
      <c r="RP334" s="1">
        <f t="shared" si="146"/>
        <v>44</v>
      </c>
      <c r="RQ334" s="1">
        <f t="shared" si="147"/>
        <v>70</v>
      </c>
      <c r="RR334" s="1">
        <f t="shared" si="148"/>
        <v>70</v>
      </c>
      <c r="RS334" s="1">
        <f t="shared" si="127"/>
        <v>73</v>
      </c>
      <c r="RT334" s="1">
        <f t="shared" si="149"/>
        <v>83</v>
      </c>
    </row>
    <row r="335" spans="1:488" x14ac:dyDescent="0.25">
      <c r="A335">
        <f t="shared" si="128"/>
        <v>26</v>
      </c>
      <c r="B335">
        <f t="shared" si="129"/>
        <v>2015</v>
      </c>
      <c r="C335" s="2">
        <v>42176</v>
      </c>
      <c r="D335">
        <v>11</v>
      </c>
      <c r="E335" t="s">
        <v>29</v>
      </c>
      <c r="F335">
        <v>54</v>
      </c>
      <c r="G335" t="s">
        <v>30</v>
      </c>
      <c r="H335">
        <v>27</v>
      </c>
      <c r="I335" t="s">
        <v>31</v>
      </c>
      <c r="J335">
        <v>6</v>
      </c>
      <c r="K335" t="s">
        <v>32</v>
      </c>
      <c r="L335">
        <v>2</v>
      </c>
      <c r="M335" t="s">
        <v>33</v>
      </c>
      <c r="N335">
        <v>4</v>
      </c>
      <c r="O335" t="s">
        <v>34</v>
      </c>
      <c r="P335">
        <v>13</v>
      </c>
      <c r="Q335" t="s">
        <v>35</v>
      </c>
      <c r="T335">
        <v>8</v>
      </c>
      <c r="U335" t="s">
        <v>37</v>
      </c>
      <c r="V335">
        <v>10</v>
      </c>
      <c r="W335" t="s">
        <v>38</v>
      </c>
      <c r="X335">
        <v>10</v>
      </c>
      <c r="Y335" t="s">
        <v>39</v>
      </c>
      <c r="Z335">
        <v>16</v>
      </c>
      <c r="AA335" t="s">
        <v>40</v>
      </c>
      <c r="AB335">
        <v>3</v>
      </c>
      <c r="AC335" t="s">
        <v>41</v>
      </c>
      <c r="AD335">
        <v>12</v>
      </c>
      <c r="AE335" t="s">
        <v>42</v>
      </c>
      <c r="AF335">
        <v>12</v>
      </c>
      <c r="AG335" t="s">
        <v>43</v>
      </c>
      <c r="AJ335">
        <v>12</v>
      </c>
      <c r="AK335" t="s">
        <v>45</v>
      </c>
      <c r="AL335">
        <v>11</v>
      </c>
      <c r="AM335" t="s">
        <v>46</v>
      </c>
      <c r="AN335">
        <v>24</v>
      </c>
      <c r="AO335" t="s">
        <v>47</v>
      </c>
      <c r="AP335">
        <v>2</v>
      </c>
      <c r="AQ335" t="s">
        <v>48</v>
      </c>
      <c r="AT335">
        <v>11</v>
      </c>
      <c r="AU335" t="s">
        <v>50</v>
      </c>
      <c r="AX335">
        <v>13</v>
      </c>
      <c r="AY335" t="s">
        <v>52</v>
      </c>
      <c r="AZ335">
        <v>8</v>
      </c>
      <c r="BA335" t="s">
        <v>53</v>
      </c>
      <c r="BB335">
        <v>8</v>
      </c>
      <c r="BC335" t="s">
        <v>54</v>
      </c>
      <c r="BD335">
        <v>10</v>
      </c>
      <c r="BE335" t="s">
        <v>55</v>
      </c>
      <c r="BF335">
        <v>6</v>
      </c>
      <c r="BG335" t="s">
        <v>56</v>
      </c>
      <c r="BH335">
        <v>14</v>
      </c>
      <c r="BI335" t="s">
        <v>57</v>
      </c>
      <c r="BL335">
        <v>13</v>
      </c>
      <c r="BM335" t="s">
        <v>59</v>
      </c>
      <c r="BN335">
        <v>14</v>
      </c>
      <c r="BO335" t="s">
        <v>60</v>
      </c>
      <c r="BP335">
        <v>6</v>
      </c>
      <c r="BQ335" t="s">
        <v>61</v>
      </c>
      <c r="BR335">
        <v>9</v>
      </c>
      <c r="BS335" t="s">
        <v>62</v>
      </c>
      <c r="BV335">
        <v>23</v>
      </c>
      <c r="BW335" t="s">
        <v>64</v>
      </c>
      <c r="BX335">
        <v>64</v>
      </c>
      <c r="BY335" t="s">
        <v>65</v>
      </c>
      <c r="BZ335">
        <v>48</v>
      </c>
      <c r="CA335" t="s">
        <v>66</v>
      </c>
      <c r="CD335">
        <v>55</v>
      </c>
      <c r="CE335" t="s">
        <v>68</v>
      </c>
      <c r="CF335">
        <v>50</v>
      </c>
      <c r="CG335" t="s">
        <v>69</v>
      </c>
      <c r="CH335">
        <v>48</v>
      </c>
      <c r="CI335" t="s">
        <v>70</v>
      </c>
      <c r="CJ335">
        <v>64</v>
      </c>
      <c r="CK335" t="s">
        <v>71</v>
      </c>
      <c r="CL335">
        <v>43</v>
      </c>
      <c r="CM335" t="s">
        <v>72</v>
      </c>
      <c r="CN335">
        <v>70</v>
      </c>
      <c r="CO335" t="s">
        <v>73</v>
      </c>
      <c r="CP335">
        <v>45</v>
      </c>
      <c r="CQ335" t="s">
        <v>74</v>
      </c>
      <c r="CT335">
        <v>56</v>
      </c>
      <c r="CU335" t="s">
        <v>76</v>
      </c>
      <c r="CV335">
        <v>65</v>
      </c>
      <c r="CW335" t="s">
        <v>77</v>
      </c>
      <c r="CX335">
        <v>42</v>
      </c>
      <c r="CY335" t="s">
        <v>78</v>
      </c>
      <c r="CZ335">
        <v>32</v>
      </c>
      <c r="DA335" t="s">
        <v>79</v>
      </c>
      <c r="DD335">
        <v>57</v>
      </c>
      <c r="DE335" t="s">
        <v>81</v>
      </c>
      <c r="DH335">
        <v>49</v>
      </c>
      <c r="DI335" t="s">
        <v>83</v>
      </c>
      <c r="DJ335">
        <v>56</v>
      </c>
      <c r="DK335" t="s">
        <v>84</v>
      </c>
      <c r="DL335">
        <v>73</v>
      </c>
      <c r="DM335" t="s">
        <v>85</v>
      </c>
      <c r="DN335">
        <v>45</v>
      </c>
      <c r="DO335" t="s">
        <v>86</v>
      </c>
      <c r="DP335">
        <v>56</v>
      </c>
      <c r="DQ335" t="s">
        <v>87</v>
      </c>
      <c r="DR335">
        <v>67</v>
      </c>
      <c r="DS335" t="s">
        <v>88</v>
      </c>
      <c r="DT335">
        <v>39</v>
      </c>
      <c r="DU335" t="s">
        <v>89</v>
      </c>
      <c r="DV335">
        <v>57</v>
      </c>
      <c r="DW335" t="s">
        <v>90</v>
      </c>
      <c r="DX335">
        <v>56</v>
      </c>
      <c r="DY335" t="s">
        <v>91</v>
      </c>
      <c r="DZ335">
        <v>47</v>
      </c>
      <c r="EA335" t="s">
        <v>92</v>
      </c>
      <c r="EB335">
        <v>67</v>
      </c>
      <c r="EC335" t="s">
        <v>93</v>
      </c>
      <c r="EF335">
        <v>62</v>
      </c>
      <c r="EG335" t="s">
        <v>95</v>
      </c>
      <c r="QY335">
        <f t="shared" si="130"/>
        <v>26</v>
      </c>
      <c r="QZ335">
        <f t="shared" si="131"/>
        <v>2015</v>
      </c>
      <c r="RA335" s="2">
        <f t="shared" si="132"/>
        <v>42176</v>
      </c>
      <c r="RB335" s="1">
        <f t="shared" si="126"/>
        <v>65</v>
      </c>
      <c r="RC335" s="1">
        <f t="shared" si="133"/>
        <v>61</v>
      </c>
      <c r="RD335" s="1">
        <f t="shared" si="134"/>
        <v>60</v>
      </c>
      <c r="RE335" s="1">
        <f t="shared" si="135"/>
        <v>58</v>
      </c>
      <c r="RF335" s="1">
        <f t="shared" si="136"/>
        <v>80</v>
      </c>
      <c r="RG335" s="23">
        <f t="shared" si="137"/>
        <v>46</v>
      </c>
      <c r="RH335" s="1">
        <f t="shared" si="138"/>
        <v>82</v>
      </c>
      <c r="RI335" s="1">
        <f t="shared" si="139"/>
        <v>57</v>
      </c>
      <c r="RJ335" s="1">
        <f t="shared" si="140"/>
        <v>68</v>
      </c>
      <c r="RK335" s="1">
        <f t="shared" si="141"/>
        <v>76</v>
      </c>
      <c r="RL335" s="1">
        <f t="shared" si="142"/>
        <v>34</v>
      </c>
      <c r="RM335" s="1">
        <f t="shared" si="143"/>
        <v>68</v>
      </c>
      <c r="RN335" s="1">
        <f t="shared" si="144"/>
        <v>64</v>
      </c>
      <c r="RO335" s="1">
        <f t="shared" si="145"/>
        <v>81</v>
      </c>
      <c r="RP335" s="1">
        <f t="shared" si="146"/>
        <v>55</v>
      </c>
      <c r="RQ335" s="1">
        <f t="shared" si="147"/>
        <v>70</v>
      </c>
      <c r="RR335" s="1">
        <f t="shared" si="148"/>
        <v>70</v>
      </c>
      <c r="RS335" s="1">
        <f t="shared" si="127"/>
        <v>66</v>
      </c>
      <c r="RT335" s="1">
        <f t="shared" si="149"/>
        <v>85</v>
      </c>
    </row>
    <row r="336" spans="1:488" x14ac:dyDescent="0.25">
      <c r="A336">
        <f t="shared" si="128"/>
        <v>25</v>
      </c>
      <c r="B336">
        <f t="shared" si="129"/>
        <v>2015</v>
      </c>
      <c r="C336" s="2">
        <v>42169</v>
      </c>
      <c r="D336">
        <v>11</v>
      </c>
      <c r="E336" t="s">
        <v>29</v>
      </c>
      <c r="F336">
        <v>56</v>
      </c>
      <c r="G336" t="s">
        <v>30</v>
      </c>
      <c r="H336">
        <v>27</v>
      </c>
      <c r="I336" t="s">
        <v>31</v>
      </c>
      <c r="J336">
        <v>5</v>
      </c>
      <c r="K336" t="s">
        <v>32</v>
      </c>
      <c r="L336">
        <v>1</v>
      </c>
      <c r="M336" t="s">
        <v>33</v>
      </c>
      <c r="N336">
        <v>8</v>
      </c>
      <c r="O336" t="s">
        <v>34</v>
      </c>
      <c r="P336">
        <v>10</v>
      </c>
      <c r="Q336" t="s">
        <v>35</v>
      </c>
      <c r="T336">
        <v>8</v>
      </c>
      <c r="U336" t="s">
        <v>37</v>
      </c>
      <c r="V336">
        <v>12</v>
      </c>
      <c r="W336" t="s">
        <v>38</v>
      </c>
      <c r="X336">
        <v>13</v>
      </c>
      <c r="Y336" t="s">
        <v>39</v>
      </c>
      <c r="Z336">
        <v>14</v>
      </c>
      <c r="AA336" t="s">
        <v>40</v>
      </c>
      <c r="AB336">
        <v>3</v>
      </c>
      <c r="AC336" t="s">
        <v>41</v>
      </c>
      <c r="AD336">
        <v>12</v>
      </c>
      <c r="AE336" t="s">
        <v>42</v>
      </c>
      <c r="AF336">
        <v>10</v>
      </c>
      <c r="AG336" t="s">
        <v>43</v>
      </c>
      <c r="AJ336">
        <v>13</v>
      </c>
      <c r="AK336" t="s">
        <v>45</v>
      </c>
      <c r="AL336">
        <v>8</v>
      </c>
      <c r="AM336" t="s">
        <v>46</v>
      </c>
      <c r="AN336">
        <v>22</v>
      </c>
      <c r="AO336" t="s">
        <v>47</v>
      </c>
      <c r="AP336">
        <v>2</v>
      </c>
      <c r="AQ336" t="s">
        <v>48</v>
      </c>
      <c r="AT336">
        <v>10</v>
      </c>
      <c r="AU336" t="s">
        <v>50</v>
      </c>
      <c r="AX336">
        <v>16</v>
      </c>
      <c r="AY336" t="s">
        <v>52</v>
      </c>
      <c r="AZ336">
        <v>6</v>
      </c>
      <c r="BA336" t="s">
        <v>53</v>
      </c>
      <c r="BB336">
        <v>8</v>
      </c>
      <c r="BC336" t="s">
        <v>54</v>
      </c>
      <c r="BD336">
        <v>13</v>
      </c>
      <c r="BE336" t="s">
        <v>55</v>
      </c>
      <c r="BF336">
        <v>6</v>
      </c>
      <c r="BG336" t="s">
        <v>56</v>
      </c>
      <c r="BH336">
        <v>13</v>
      </c>
      <c r="BI336" t="s">
        <v>57</v>
      </c>
      <c r="BL336">
        <v>14</v>
      </c>
      <c r="BM336" t="s">
        <v>59</v>
      </c>
      <c r="BN336">
        <v>12</v>
      </c>
      <c r="BO336" t="s">
        <v>60</v>
      </c>
      <c r="BP336">
        <v>7</v>
      </c>
      <c r="BQ336" t="s">
        <v>61</v>
      </c>
      <c r="BR336">
        <v>7</v>
      </c>
      <c r="BS336" t="s">
        <v>62</v>
      </c>
      <c r="BV336">
        <v>23</v>
      </c>
      <c r="BW336" t="s">
        <v>64</v>
      </c>
      <c r="BX336">
        <v>74</v>
      </c>
      <c r="BY336" t="s">
        <v>65</v>
      </c>
      <c r="BZ336">
        <v>45</v>
      </c>
      <c r="CA336" t="s">
        <v>66</v>
      </c>
      <c r="CD336">
        <v>59</v>
      </c>
      <c r="CE336" t="s">
        <v>68</v>
      </c>
      <c r="CF336">
        <v>58</v>
      </c>
      <c r="CG336" t="s">
        <v>69</v>
      </c>
      <c r="CH336">
        <v>58</v>
      </c>
      <c r="CI336" t="s">
        <v>70</v>
      </c>
      <c r="CJ336">
        <v>66</v>
      </c>
      <c r="CK336" t="s">
        <v>71</v>
      </c>
      <c r="CL336">
        <v>40</v>
      </c>
      <c r="CM336" t="s">
        <v>72</v>
      </c>
      <c r="CN336">
        <v>69</v>
      </c>
      <c r="CO336" t="s">
        <v>73</v>
      </c>
      <c r="CP336">
        <v>40</v>
      </c>
      <c r="CQ336" t="s">
        <v>74</v>
      </c>
      <c r="CT336">
        <v>58</v>
      </c>
      <c r="CU336" t="s">
        <v>76</v>
      </c>
      <c r="CV336">
        <v>66</v>
      </c>
      <c r="CW336" t="s">
        <v>77</v>
      </c>
      <c r="CX336">
        <v>44</v>
      </c>
      <c r="CY336" t="s">
        <v>78</v>
      </c>
      <c r="CZ336">
        <v>32</v>
      </c>
      <c r="DA336" t="s">
        <v>79</v>
      </c>
      <c r="DD336">
        <v>58</v>
      </c>
      <c r="DE336" t="s">
        <v>81</v>
      </c>
      <c r="DH336">
        <v>54</v>
      </c>
      <c r="DI336" t="s">
        <v>83</v>
      </c>
      <c r="DJ336">
        <v>63</v>
      </c>
      <c r="DK336" t="s">
        <v>84</v>
      </c>
      <c r="DL336">
        <v>75</v>
      </c>
      <c r="DM336" t="s">
        <v>85</v>
      </c>
      <c r="DN336">
        <v>56</v>
      </c>
      <c r="DO336" t="s">
        <v>86</v>
      </c>
      <c r="DP336">
        <v>53</v>
      </c>
      <c r="DQ336" t="s">
        <v>87</v>
      </c>
      <c r="DR336">
        <v>69</v>
      </c>
      <c r="DS336" t="s">
        <v>88</v>
      </c>
      <c r="DV336">
        <v>54</v>
      </c>
      <c r="DW336" t="s">
        <v>90</v>
      </c>
      <c r="DX336">
        <v>56</v>
      </c>
      <c r="DY336" t="s">
        <v>91</v>
      </c>
      <c r="DZ336">
        <v>36</v>
      </c>
      <c r="EA336" t="s">
        <v>92</v>
      </c>
      <c r="EB336">
        <v>69</v>
      </c>
      <c r="EC336" t="s">
        <v>93</v>
      </c>
      <c r="EF336">
        <v>63</v>
      </c>
      <c r="EG336" t="s">
        <v>95</v>
      </c>
      <c r="QY336">
        <f t="shared" si="130"/>
        <v>25</v>
      </c>
      <c r="QZ336">
        <f t="shared" si="131"/>
        <v>2015</v>
      </c>
      <c r="RA336" s="2">
        <f t="shared" si="132"/>
        <v>42169</v>
      </c>
      <c r="RB336" s="1">
        <f t="shared" si="126"/>
        <v>67</v>
      </c>
      <c r="RC336" s="1">
        <f t="shared" si="133"/>
        <v>55</v>
      </c>
      <c r="RD336" s="1">
        <f t="shared" si="134"/>
        <v>70</v>
      </c>
      <c r="RE336" s="1">
        <f t="shared" si="135"/>
        <v>71</v>
      </c>
      <c r="RF336" s="1">
        <f t="shared" si="136"/>
        <v>80</v>
      </c>
      <c r="RG336" s="23">
        <f t="shared" si="137"/>
        <v>43</v>
      </c>
      <c r="RH336" s="1">
        <f t="shared" si="138"/>
        <v>81</v>
      </c>
      <c r="RI336" s="1">
        <f t="shared" si="139"/>
        <v>50</v>
      </c>
      <c r="RJ336" s="1">
        <f t="shared" si="140"/>
        <v>71</v>
      </c>
      <c r="RK336" s="1">
        <f t="shared" si="141"/>
        <v>74</v>
      </c>
      <c r="RL336" s="1">
        <f t="shared" si="142"/>
        <v>34</v>
      </c>
      <c r="RM336" s="1">
        <f t="shared" si="143"/>
        <v>68</v>
      </c>
      <c r="RN336" s="1">
        <f t="shared" si="144"/>
        <v>69</v>
      </c>
      <c r="RO336" s="1">
        <f t="shared" si="145"/>
        <v>83</v>
      </c>
      <c r="RP336" s="1">
        <f t="shared" si="146"/>
        <v>69</v>
      </c>
      <c r="RQ336" s="1">
        <f t="shared" si="147"/>
        <v>68</v>
      </c>
      <c r="RR336" s="1">
        <f t="shared" si="148"/>
        <v>68</v>
      </c>
      <c r="RS336" s="1">
        <f t="shared" si="127"/>
        <v>66</v>
      </c>
      <c r="RT336" s="1">
        <f t="shared" si="149"/>
        <v>86</v>
      </c>
    </row>
    <row r="337" spans="1:488" x14ac:dyDescent="0.25">
      <c r="A337">
        <f t="shared" si="128"/>
        <v>24</v>
      </c>
      <c r="B337">
        <f t="shared" si="129"/>
        <v>2015</v>
      </c>
      <c r="C337" s="2">
        <v>42162</v>
      </c>
      <c r="D337">
        <v>11</v>
      </c>
      <c r="E337" t="s">
        <v>29</v>
      </c>
      <c r="F337">
        <v>58</v>
      </c>
      <c r="G337" t="s">
        <v>30</v>
      </c>
      <c r="H337">
        <v>26</v>
      </c>
      <c r="I337" t="s">
        <v>31</v>
      </c>
      <c r="J337">
        <v>4</v>
      </c>
      <c r="K337" t="s">
        <v>32</v>
      </c>
      <c r="L337">
        <v>1</v>
      </c>
      <c r="M337" t="s">
        <v>33</v>
      </c>
      <c r="N337">
        <v>1</v>
      </c>
      <c r="O337" t="s">
        <v>34</v>
      </c>
      <c r="P337">
        <v>9</v>
      </c>
      <c r="Q337" t="s">
        <v>35</v>
      </c>
      <c r="T337">
        <v>8</v>
      </c>
      <c r="U337" t="s">
        <v>37</v>
      </c>
      <c r="V337">
        <v>13</v>
      </c>
      <c r="W337" t="s">
        <v>38</v>
      </c>
      <c r="X337">
        <v>14</v>
      </c>
      <c r="Y337" t="s">
        <v>39</v>
      </c>
      <c r="Z337">
        <v>13</v>
      </c>
      <c r="AA337" t="s">
        <v>40</v>
      </c>
      <c r="AB337">
        <v>3</v>
      </c>
      <c r="AC337" t="s">
        <v>41</v>
      </c>
      <c r="AD337">
        <v>12</v>
      </c>
      <c r="AE337" t="s">
        <v>42</v>
      </c>
      <c r="AF337">
        <v>10</v>
      </c>
      <c r="AG337" t="s">
        <v>43</v>
      </c>
      <c r="AJ337">
        <v>13</v>
      </c>
      <c r="AK337" t="s">
        <v>45</v>
      </c>
      <c r="AL337">
        <v>6</v>
      </c>
      <c r="AM337" t="s">
        <v>46</v>
      </c>
      <c r="AN337">
        <v>22</v>
      </c>
      <c r="AO337" t="s">
        <v>47</v>
      </c>
      <c r="AP337">
        <v>2</v>
      </c>
      <c r="AQ337" t="s">
        <v>48</v>
      </c>
      <c r="AT337">
        <v>10</v>
      </c>
      <c r="AU337" t="s">
        <v>50</v>
      </c>
      <c r="AX337">
        <v>16</v>
      </c>
      <c r="AY337" t="s">
        <v>52</v>
      </c>
      <c r="AZ337">
        <v>9</v>
      </c>
      <c r="BA337" t="s">
        <v>53</v>
      </c>
      <c r="BB337">
        <v>8</v>
      </c>
      <c r="BC337" t="s">
        <v>54</v>
      </c>
      <c r="BD337">
        <v>15</v>
      </c>
      <c r="BE337" t="s">
        <v>55</v>
      </c>
      <c r="BF337">
        <v>6</v>
      </c>
      <c r="BG337" t="s">
        <v>56</v>
      </c>
      <c r="BH337">
        <v>14</v>
      </c>
      <c r="BI337" t="s">
        <v>57</v>
      </c>
      <c r="BL337">
        <v>14</v>
      </c>
      <c r="BM337" t="s">
        <v>59</v>
      </c>
      <c r="BN337">
        <v>9</v>
      </c>
      <c r="BO337" t="s">
        <v>60</v>
      </c>
      <c r="BP337">
        <v>7</v>
      </c>
      <c r="BQ337" t="s">
        <v>61</v>
      </c>
      <c r="BR337">
        <v>6</v>
      </c>
      <c r="BS337" t="s">
        <v>62</v>
      </c>
      <c r="BV337">
        <v>21</v>
      </c>
      <c r="BW337" t="s">
        <v>64</v>
      </c>
      <c r="BX337">
        <v>85</v>
      </c>
      <c r="BY337" t="s">
        <v>65</v>
      </c>
      <c r="BZ337">
        <v>46</v>
      </c>
      <c r="CA337" t="s">
        <v>66</v>
      </c>
      <c r="CD337">
        <v>58</v>
      </c>
      <c r="CE337" t="s">
        <v>68</v>
      </c>
      <c r="CF337">
        <v>61</v>
      </c>
      <c r="CG337" t="s">
        <v>69</v>
      </c>
      <c r="CH337">
        <v>59</v>
      </c>
      <c r="CI337" t="s">
        <v>70</v>
      </c>
      <c r="CJ337">
        <v>67</v>
      </c>
      <c r="CK337" t="s">
        <v>71</v>
      </c>
      <c r="CL337">
        <v>39</v>
      </c>
      <c r="CM337" t="s">
        <v>72</v>
      </c>
      <c r="CN337">
        <v>70</v>
      </c>
      <c r="CO337" t="s">
        <v>73</v>
      </c>
      <c r="CP337">
        <v>40</v>
      </c>
      <c r="CQ337" t="s">
        <v>74</v>
      </c>
      <c r="CT337">
        <v>61</v>
      </c>
      <c r="CU337" t="s">
        <v>76</v>
      </c>
      <c r="CV337">
        <v>67</v>
      </c>
      <c r="CW337" t="s">
        <v>77</v>
      </c>
      <c r="CX337">
        <v>44</v>
      </c>
      <c r="CY337" t="s">
        <v>78</v>
      </c>
      <c r="CZ337">
        <v>32</v>
      </c>
      <c r="DA337" t="s">
        <v>79</v>
      </c>
      <c r="DD337">
        <v>58</v>
      </c>
      <c r="DE337" t="s">
        <v>81</v>
      </c>
      <c r="DH337">
        <v>61</v>
      </c>
      <c r="DI337" t="s">
        <v>83</v>
      </c>
      <c r="DJ337">
        <v>65</v>
      </c>
      <c r="DK337" t="s">
        <v>84</v>
      </c>
      <c r="DL337">
        <v>76</v>
      </c>
      <c r="DM337" t="s">
        <v>85</v>
      </c>
      <c r="DN337">
        <v>59</v>
      </c>
      <c r="DO337" t="s">
        <v>86</v>
      </c>
      <c r="DP337">
        <v>49</v>
      </c>
      <c r="DQ337" t="s">
        <v>87</v>
      </c>
      <c r="DR337">
        <v>68</v>
      </c>
      <c r="DS337" t="s">
        <v>88</v>
      </c>
      <c r="DV337">
        <v>55</v>
      </c>
      <c r="DW337" t="s">
        <v>90</v>
      </c>
      <c r="DX337">
        <v>53</v>
      </c>
      <c r="DY337" t="s">
        <v>91</v>
      </c>
      <c r="DZ337">
        <v>39</v>
      </c>
      <c r="EA337" t="s">
        <v>92</v>
      </c>
      <c r="EB337">
        <v>74</v>
      </c>
      <c r="EC337" t="s">
        <v>93</v>
      </c>
      <c r="EF337">
        <v>65</v>
      </c>
      <c r="EG337" t="s">
        <v>95</v>
      </c>
      <c r="QY337">
        <f t="shared" si="130"/>
        <v>24</v>
      </c>
      <c r="QZ337">
        <f t="shared" si="131"/>
        <v>2015</v>
      </c>
      <c r="RA337" s="2">
        <f t="shared" si="132"/>
        <v>42162</v>
      </c>
      <c r="RB337" s="1">
        <f t="shared" si="126"/>
        <v>69</v>
      </c>
      <c r="RC337" s="1">
        <f t="shared" si="133"/>
        <v>55</v>
      </c>
      <c r="RD337" s="1">
        <f t="shared" si="134"/>
        <v>74</v>
      </c>
      <c r="RE337" s="1">
        <f t="shared" si="135"/>
        <v>73</v>
      </c>
      <c r="RF337" s="1">
        <f t="shared" si="136"/>
        <v>80</v>
      </c>
      <c r="RG337" s="23">
        <f t="shared" si="137"/>
        <v>42</v>
      </c>
      <c r="RH337" s="1">
        <f t="shared" si="138"/>
        <v>82</v>
      </c>
      <c r="RI337" s="1">
        <f t="shared" si="139"/>
        <v>50</v>
      </c>
      <c r="RJ337" s="1">
        <f t="shared" si="140"/>
        <v>74</v>
      </c>
      <c r="RK337" s="1">
        <f t="shared" si="141"/>
        <v>73</v>
      </c>
      <c r="RL337" s="1">
        <f t="shared" si="142"/>
        <v>34</v>
      </c>
      <c r="RM337" s="1">
        <f t="shared" si="143"/>
        <v>68</v>
      </c>
      <c r="RN337" s="1">
        <f t="shared" si="144"/>
        <v>74</v>
      </c>
      <c r="RO337" s="1">
        <f t="shared" si="145"/>
        <v>84</v>
      </c>
      <c r="RP337" s="1">
        <f t="shared" si="146"/>
        <v>74</v>
      </c>
      <c r="RQ337" s="1">
        <f t="shared" si="147"/>
        <v>69</v>
      </c>
      <c r="RR337" s="1">
        <f t="shared" si="148"/>
        <v>62</v>
      </c>
      <c r="RS337" s="1">
        <f t="shared" si="127"/>
        <v>66</v>
      </c>
      <c r="RT337" s="1">
        <f t="shared" si="149"/>
        <v>86</v>
      </c>
    </row>
    <row r="338" spans="1:488" x14ac:dyDescent="0.25">
      <c r="A338">
        <f t="shared" si="128"/>
        <v>23</v>
      </c>
      <c r="B338">
        <f t="shared" si="129"/>
        <v>2015</v>
      </c>
      <c r="C338" s="2">
        <v>42155</v>
      </c>
      <c r="P338">
        <v>8</v>
      </c>
      <c r="Q338" t="s">
        <v>35</v>
      </c>
      <c r="V338">
        <v>13</v>
      </c>
      <c r="W338" t="s">
        <v>38</v>
      </c>
      <c r="X338">
        <v>12</v>
      </c>
      <c r="Y338" t="s">
        <v>39</v>
      </c>
      <c r="AF338">
        <v>10</v>
      </c>
      <c r="AG338" t="s">
        <v>43</v>
      </c>
      <c r="AN338">
        <v>20</v>
      </c>
      <c r="AO338" t="s">
        <v>47</v>
      </c>
      <c r="AZ338">
        <v>8</v>
      </c>
      <c r="BA338" t="s">
        <v>53</v>
      </c>
      <c r="BH338">
        <v>5</v>
      </c>
      <c r="BI338" t="s">
        <v>57</v>
      </c>
      <c r="BP338">
        <v>4</v>
      </c>
      <c r="BQ338" t="s">
        <v>61</v>
      </c>
      <c r="BZ338">
        <v>45</v>
      </c>
      <c r="CA338" t="s">
        <v>66</v>
      </c>
      <c r="CF338">
        <v>64</v>
      </c>
      <c r="CG338" t="s">
        <v>69</v>
      </c>
      <c r="CH338">
        <v>61</v>
      </c>
      <c r="CI338" t="s">
        <v>70</v>
      </c>
      <c r="CP338">
        <v>35</v>
      </c>
      <c r="CQ338" t="s">
        <v>74</v>
      </c>
      <c r="CX338">
        <v>44</v>
      </c>
      <c r="CY338" t="s">
        <v>78</v>
      </c>
      <c r="DJ338">
        <v>71</v>
      </c>
      <c r="DK338" t="s">
        <v>84</v>
      </c>
      <c r="DR338">
        <v>76</v>
      </c>
      <c r="DS338" t="s">
        <v>88</v>
      </c>
      <c r="DZ338">
        <v>39</v>
      </c>
      <c r="EA338" t="s">
        <v>92</v>
      </c>
      <c r="QY338">
        <f t="shared" si="130"/>
        <v>23</v>
      </c>
      <c r="QZ338">
        <f t="shared" si="131"/>
        <v>2015</v>
      </c>
      <c r="RA338" s="2">
        <f t="shared" si="132"/>
        <v>42155</v>
      </c>
      <c r="RB338" s="1">
        <f t="shared" si="126"/>
        <v>0</v>
      </c>
      <c r="RC338" s="1">
        <f t="shared" si="133"/>
        <v>53</v>
      </c>
      <c r="RD338" s="1">
        <f t="shared" si="134"/>
        <v>77</v>
      </c>
      <c r="RE338" s="1">
        <f t="shared" si="135"/>
        <v>73</v>
      </c>
      <c r="RF338" s="1">
        <f t="shared" si="136"/>
        <v>0</v>
      </c>
      <c r="RG338" s="23">
        <f t="shared" si="137"/>
        <v>0</v>
      </c>
      <c r="RH338" s="1">
        <f t="shared" si="138"/>
        <v>0</v>
      </c>
      <c r="RI338" s="1">
        <f t="shared" si="139"/>
        <v>45</v>
      </c>
      <c r="RJ338" s="1">
        <f t="shared" si="140"/>
        <v>0</v>
      </c>
      <c r="RK338" s="1">
        <f t="shared" si="141"/>
        <v>0</v>
      </c>
      <c r="RL338" s="1">
        <f t="shared" si="142"/>
        <v>0</v>
      </c>
      <c r="RM338" s="1">
        <f t="shared" si="143"/>
        <v>0</v>
      </c>
      <c r="RN338" s="1">
        <f t="shared" si="144"/>
        <v>79</v>
      </c>
      <c r="RO338" s="1">
        <f t="shared" si="145"/>
        <v>0</v>
      </c>
      <c r="RP338" s="1">
        <f t="shared" si="146"/>
        <v>0</v>
      </c>
      <c r="RQ338" s="1">
        <f t="shared" si="147"/>
        <v>0</v>
      </c>
      <c r="RR338" s="1">
        <f t="shared" si="148"/>
        <v>0</v>
      </c>
      <c r="RS338" s="1">
        <f t="shared" si="127"/>
        <v>64</v>
      </c>
      <c r="RT338" s="1">
        <f t="shared" si="149"/>
        <v>0</v>
      </c>
    </row>
    <row r="339" spans="1:488" x14ac:dyDescent="0.25">
      <c r="A339">
        <f t="shared" si="128"/>
        <v>22</v>
      </c>
      <c r="B339">
        <f t="shared" si="129"/>
        <v>2015</v>
      </c>
      <c r="C339" s="2">
        <v>42148</v>
      </c>
      <c r="P339">
        <v>9</v>
      </c>
      <c r="Q339" t="s">
        <v>35</v>
      </c>
      <c r="AF339">
        <v>11</v>
      </c>
      <c r="AG339" t="s">
        <v>43</v>
      </c>
      <c r="AN339">
        <v>16</v>
      </c>
      <c r="AO339" t="s">
        <v>47</v>
      </c>
      <c r="AZ339">
        <v>4</v>
      </c>
      <c r="BA339" t="s">
        <v>53</v>
      </c>
      <c r="BH339">
        <v>4</v>
      </c>
      <c r="BI339" t="s">
        <v>57</v>
      </c>
      <c r="BZ339">
        <v>40</v>
      </c>
      <c r="CA339" t="s">
        <v>66</v>
      </c>
      <c r="CP339">
        <v>32</v>
      </c>
      <c r="CQ339" t="s">
        <v>74</v>
      </c>
      <c r="CX339">
        <v>57</v>
      </c>
      <c r="CY339" t="s">
        <v>78</v>
      </c>
      <c r="DJ339">
        <v>77</v>
      </c>
      <c r="DK339" t="s">
        <v>84</v>
      </c>
      <c r="DR339">
        <v>77</v>
      </c>
      <c r="DS339" t="s">
        <v>88</v>
      </c>
      <c r="QY339">
        <f t="shared" si="130"/>
        <v>22</v>
      </c>
      <c r="QZ339">
        <f t="shared" si="131"/>
        <v>2015</v>
      </c>
      <c r="RA339" s="2">
        <f t="shared" si="132"/>
        <v>42148</v>
      </c>
      <c r="RB339" s="1">
        <f t="shared" si="126"/>
        <v>0</v>
      </c>
      <c r="RC339" s="1">
        <f t="shared" si="133"/>
        <v>49</v>
      </c>
      <c r="RD339" s="1">
        <f t="shared" si="134"/>
        <v>0</v>
      </c>
      <c r="RE339" s="1">
        <f t="shared" si="135"/>
        <v>0</v>
      </c>
      <c r="RF339" s="1">
        <f t="shared" si="136"/>
        <v>0</v>
      </c>
      <c r="RG339" s="23">
        <f t="shared" si="137"/>
        <v>0</v>
      </c>
      <c r="RH339" s="1">
        <f t="shared" si="138"/>
        <v>0</v>
      </c>
      <c r="RI339" s="1">
        <f t="shared" si="139"/>
        <v>43</v>
      </c>
      <c r="RJ339" s="1">
        <f t="shared" si="140"/>
        <v>0</v>
      </c>
      <c r="RK339" s="1">
        <f t="shared" si="141"/>
        <v>0</v>
      </c>
      <c r="RL339" s="1">
        <f t="shared" si="142"/>
        <v>0</v>
      </c>
      <c r="RM339" s="1">
        <f t="shared" si="143"/>
        <v>0</v>
      </c>
      <c r="RN339" s="1">
        <f t="shared" si="144"/>
        <v>81</v>
      </c>
      <c r="RO339" s="1">
        <f t="shared" si="145"/>
        <v>0</v>
      </c>
      <c r="RP339" s="1">
        <f t="shared" si="146"/>
        <v>0</v>
      </c>
      <c r="RQ339" s="1">
        <f t="shared" si="147"/>
        <v>0</v>
      </c>
      <c r="RR339" s="1">
        <f t="shared" si="148"/>
        <v>0</v>
      </c>
      <c r="RS339" s="1">
        <f t="shared" si="127"/>
        <v>73</v>
      </c>
      <c r="RT339" s="1">
        <f t="shared" si="149"/>
        <v>0</v>
      </c>
    </row>
    <row r="340" spans="1:488" x14ac:dyDescent="0.25">
      <c r="A340">
        <f t="shared" si="128"/>
        <v>21</v>
      </c>
      <c r="B340">
        <f t="shared" si="129"/>
        <v>2015</v>
      </c>
      <c r="C340" s="2">
        <v>42141</v>
      </c>
      <c r="AF340">
        <v>11</v>
      </c>
      <c r="AG340" t="s">
        <v>43</v>
      </c>
      <c r="AN340">
        <v>19</v>
      </c>
      <c r="AO340" t="s">
        <v>47</v>
      </c>
      <c r="AZ340">
        <v>2</v>
      </c>
      <c r="BA340" t="s">
        <v>53</v>
      </c>
      <c r="CP340">
        <v>34</v>
      </c>
      <c r="CQ340" t="s">
        <v>74</v>
      </c>
      <c r="CX340">
        <v>60</v>
      </c>
      <c r="CY340" t="s">
        <v>78</v>
      </c>
      <c r="DJ340">
        <v>75</v>
      </c>
      <c r="DK340" t="s">
        <v>84</v>
      </c>
      <c r="QY340">
        <f t="shared" si="130"/>
        <v>21</v>
      </c>
      <c r="QZ340">
        <f t="shared" si="131"/>
        <v>2015</v>
      </c>
      <c r="RA340" s="2">
        <f t="shared" si="132"/>
        <v>42141</v>
      </c>
      <c r="RB340" s="1">
        <f t="shared" si="126"/>
        <v>0</v>
      </c>
      <c r="RC340" s="1">
        <f t="shared" si="133"/>
        <v>0</v>
      </c>
      <c r="RD340" s="1">
        <f t="shared" si="134"/>
        <v>0</v>
      </c>
      <c r="RE340" s="1">
        <f t="shared" si="135"/>
        <v>0</v>
      </c>
      <c r="RF340" s="1">
        <f t="shared" si="136"/>
        <v>0</v>
      </c>
      <c r="RG340" s="23">
        <f t="shared" si="137"/>
        <v>0</v>
      </c>
      <c r="RH340" s="1">
        <f t="shared" si="138"/>
        <v>0</v>
      </c>
      <c r="RI340" s="1">
        <f t="shared" si="139"/>
        <v>45</v>
      </c>
      <c r="RJ340" s="1">
        <f t="shared" si="140"/>
        <v>0</v>
      </c>
      <c r="RK340" s="1">
        <f t="shared" si="141"/>
        <v>0</v>
      </c>
      <c r="RL340" s="1">
        <f t="shared" si="142"/>
        <v>0</v>
      </c>
      <c r="RM340" s="1">
        <f t="shared" si="143"/>
        <v>0</v>
      </c>
      <c r="RN340" s="1">
        <f t="shared" si="144"/>
        <v>77</v>
      </c>
      <c r="RO340" s="1">
        <f t="shared" si="145"/>
        <v>0</v>
      </c>
      <c r="RP340" s="1">
        <f t="shared" si="146"/>
        <v>0</v>
      </c>
      <c r="RQ340" s="1">
        <f t="shared" si="147"/>
        <v>0</v>
      </c>
      <c r="RR340" s="1">
        <f t="shared" si="148"/>
        <v>0</v>
      </c>
      <c r="RS340" s="1">
        <f t="shared" si="127"/>
        <v>79</v>
      </c>
      <c r="RT340" s="1">
        <f t="shared" si="149"/>
        <v>0</v>
      </c>
    </row>
    <row r="341" spans="1:488" x14ac:dyDescent="0.25">
      <c r="A341">
        <f t="shared" si="128"/>
        <v>20</v>
      </c>
      <c r="B341">
        <f t="shared" si="129"/>
        <v>2015</v>
      </c>
      <c r="C341" s="2">
        <v>42134</v>
      </c>
      <c r="AN341">
        <v>15</v>
      </c>
      <c r="AO341" t="s">
        <v>47</v>
      </c>
      <c r="CX341">
        <v>64</v>
      </c>
      <c r="CY341" t="s">
        <v>78</v>
      </c>
      <c r="DR341">
        <v>100</v>
      </c>
      <c r="DS341" t="s">
        <v>88</v>
      </c>
      <c r="QY341">
        <f t="shared" si="130"/>
        <v>20</v>
      </c>
      <c r="QZ341">
        <f t="shared" si="131"/>
        <v>2015</v>
      </c>
      <c r="RA341" s="2">
        <f t="shared" si="132"/>
        <v>42134</v>
      </c>
      <c r="RB341" s="1">
        <f t="shared" si="126"/>
        <v>0</v>
      </c>
      <c r="RC341" s="1">
        <f t="shared" si="133"/>
        <v>0</v>
      </c>
      <c r="RD341" s="1">
        <f t="shared" si="134"/>
        <v>0</v>
      </c>
      <c r="RE341" s="1">
        <f t="shared" si="135"/>
        <v>0</v>
      </c>
      <c r="RF341" s="1">
        <f t="shared" si="136"/>
        <v>0</v>
      </c>
      <c r="RG341" s="23">
        <f t="shared" si="137"/>
        <v>0</v>
      </c>
      <c r="RH341" s="1">
        <f t="shared" si="138"/>
        <v>0</v>
      </c>
      <c r="RI341" s="1">
        <f t="shared" si="139"/>
        <v>0</v>
      </c>
      <c r="RJ341" s="1">
        <f t="shared" si="140"/>
        <v>0</v>
      </c>
      <c r="RK341" s="1">
        <f t="shared" si="141"/>
        <v>0</v>
      </c>
      <c r="RL341" s="1">
        <f t="shared" si="142"/>
        <v>0</v>
      </c>
      <c r="RM341" s="1">
        <f t="shared" si="143"/>
        <v>0</v>
      </c>
      <c r="RN341" s="1">
        <f t="shared" si="144"/>
        <v>0</v>
      </c>
      <c r="RO341" s="1">
        <f t="shared" si="145"/>
        <v>0</v>
      </c>
      <c r="RP341" s="1">
        <f t="shared" si="146"/>
        <v>0</v>
      </c>
      <c r="RQ341" s="1">
        <f t="shared" si="147"/>
        <v>0</v>
      </c>
      <c r="RR341" s="1">
        <f t="shared" si="148"/>
        <v>0</v>
      </c>
      <c r="RS341" s="1">
        <f t="shared" si="127"/>
        <v>79</v>
      </c>
      <c r="RT341" s="1">
        <f t="shared" si="149"/>
        <v>0</v>
      </c>
    </row>
    <row r="342" spans="1:488" x14ac:dyDescent="0.25">
      <c r="A342">
        <f t="shared" si="128"/>
        <v>15</v>
      </c>
      <c r="B342">
        <f t="shared" si="129"/>
        <v>2015</v>
      </c>
      <c r="C342" s="2">
        <v>42099</v>
      </c>
      <c r="DR342">
        <v>100</v>
      </c>
      <c r="DS342" t="s">
        <v>88</v>
      </c>
      <c r="QY342">
        <f t="shared" si="130"/>
        <v>15</v>
      </c>
      <c r="QZ342">
        <f t="shared" si="131"/>
        <v>2015</v>
      </c>
      <c r="RA342" s="2">
        <f t="shared" si="132"/>
        <v>42099</v>
      </c>
      <c r="RB342" s="1">
        <f t="shared" si="126"/>
        <v>0</v>
      </c>
      <c r="RC342" s="1">
        <f t="shared" si="133"/>
        <v>0</v>
      </c>
      <c r="RD342" s="1">
        <f t="shared" si="134"/>
        <v>0</v>
      </c>
      <c r="RE342" s="1">
        <f t="shared" si="135"/>
        <v>0</v>
      </c>
      <c r="RF342" s="1">
        <f t="shared" si="136"/>
        <v>0</v>
      </c>
      <c r="RG342" s="23">
        <f t="shared" si="137"/>
        <v>0</v>
      </c>
      <c r="RH342" s="1">
        <f t="shared" si="138"/>
        <v>0</v>
      </c>
      <c r="RI342" s="1">
        <f t="shared" si="139"/>
        <v>0</v>
      </c>
      <c r="RJ342" s="1">
        <f t="shared" si="140"/>
        <v>0</v>
      </c>
      <c r="RK342" s="1">
        <f t="shared" si="141"/>
        <v>0</v>
      </c>
      <c r="RL342" s="1">
        <f t="shared" si="142"/>
        <v>0</v>
      </c>
      <c r="RM342" s="1">
        <f t="shared" si="143"/>
        <v>0</v>
      </c>
      <c r="RN342" s="1">
        <f t="shared" si="144"/>
        <v>0</v>
      </c>
      <c r="RO342" s="1">
        <f t="shared" si="145"/>
        <v>0</v>
      </c>
      <c r="RP342" s="1">
        <f t="shared" si="146"/>
        <v>0</v>
      </c>
      <c r="RQ342" s="1">
        <f t="shared" si="147"/>
        <v>0</v>
      </c>
      <c r="RR342" s="1">
        <f t="shared" si="148"/>
        <v>0</v>
      </c>
      <c r="RS342" s="1">
        <f t="shared" si="127"/>
        <v>0</v>
      </c>
      <c r="RT342" s="1">
        <f t="shared" si="149"/>
        <v>0</v>
      </c>
    </row>
    <row r="343" spans="1:488" x14ac:dyDescent="0.25">
      <c r="A343">
        <f t="shared" si="128"/>
        <v>48</v>
      </c>
      <c r="B343">
        <f t="shared" si="129"/>
        <v>2014</v>
      </c>
      <c r="C343" s="2">
        <v>41966</v>
      </c>
      <c r="AB343">
        <v>10</v>
      </c>
      <c r="AC343" t="s">
        <v>41</v>
      </c>
      <c r="BH343">
        <v>20</v>
      </c>
      <c r="BI343" t="s">
        <v>57</v>
      </c>
      <c r="BP343">
        <v>8</v>
      </c>
      <c r="BQ343" t="s">
        <v>61</v>
      </c>
      <c r="BR343">
        <v>12</v>
      </c>
      <c r="BS343" t="s">
        <v>62</v>
      </c>
      <c r="CL343">
        <v>43</v>
      </c>
      <c r="CM343" t="s">
        <v>72</v>
      </c>
      <c r="DR343">
        <v>64</v>
      </c>
      <c r="DS343" t="s">
        <v>88</v>
      </c>
      <c r="DZ343">
        <v>44</v>
      </c>
      <c r="EA343" t="s">
        <v>92</v>
      </c>
      <c r="EB343">
        <v>63</v>
      </c>
      <c r="EC343" t="s">
        <v>93</v>
      </c>
      <c r="QY343">
        <f t="shared" si="130"/>
        <v>48</v>
      </c>
      <c r="QZ343">
        <f t="shared" si="131"/>
        <v>2014</v>
      </c>
      <c r="RA343" s="2">
        <f t="shared" si="132"/>
        <v>41966</v>
      </c>
      <c r="RB343" s="1">
        <f t="shared" si="126"/>
        <v>0</v>
      </c>
      <c r="RC343" s="1">
        <f t="shared" si="133"/>
        <v>0</v>
      </c>
      <c r="RD343" s="1">
        <f t="shared" si="134"/>
        <v>0</v>
      </c>
      <c r="RE343" s="1">
        <f t="shared" si="135"/>
        <v>0</v>
      </c>
      <c r="RF343" s="1">
        <f t="shared" si="136"/>
        <v>0</v>
      </c>
      <c r="RG343" s="23">
        <f t="shared" si="137"/>
        <v>53</v>
      </c>
      <c r="RH343" s="1">
        <f t="shared" si="138"/>
        <v>0</v>
      </c>
      <c r="RI343" s="1">
        <f t="shared" si="139"/>
        <v>0</v>
      </c>
      <c r="RJ343" s="1">
        <f t="shared" si="140"/>
        <v>0</v>
      </c>
      <c r="RK343" s="1">
        <f t="shared" si="141"/>
        <v>0</v>
      </c>
      <c r="RL343" s="1">
        <f t="shared" si="142"/>
        <v>0</v>
      </c>
      <c r="RM343" s="1">
        <f t="shared" si="143"/>
        <v>0</v>
      </c>
      <c r="RN343" s="1">
        <f t="shared" si="144"/>
        <v>0</v>
      </c>
      <c r="RO343" s="1">
        <f t="shared" si="145"/>
        <v>0</v>
      </c>
      <c r="RP343" s="1">
        <f t="shared" si="146"/>
        <v>0</v>
      </c>
      <c r="RQ343" s="1">
        <f t="shared" si="147"/>
        <v>0</v>
      </c>
      <c r="RR343" s="1">
        <f t="shared" si="148"/>
        <v>0</v>
      </c>
      <c r="RS343" s="1">
        <f t="shared" si="127"/>
        <v>0</v>
      </c>
      <c r="RT343" s="1">
        <f t="shared" si="149"/>
        <v>0</v>
      </c>
    </row>
    <row r="344" spans="1:488" x14ac:dyDescent="0.25">
      <c r="A344">
        <f t="shared" si="128"/>
        <v>47</v>
      </c>
      <c r="B344">
        <f t="shared" si="129"/>
        <v>2014</v>
      </c>
      <c r="C344" s="2">
        <v>41959</v>
      </c>
      <c r="AB344">
        <v>10</v>
      </c>
      <c r="AC344" t="s">
        <v>41</v>
      </c>
      <c r="AV344">
        <v>10</v>
      </c>
      <c r="AW344" t="s">
        <v>51</v>
      </c>
      <c r="AZ344">
        <v>18</v>
      </c>
      <c r="BA344" t="s">
        <v>53</v>
      </c>
      <c r="BH344">
        <v>23</v>
      </c>
      <c r="BI344" t="s">
        <v>57</v>
      </c>
      <c r="BJ344">
        <v>14</v>
      </c>
      <c r="BK344" t="s">
        <v>58</v>
      </c>
      <c r="BP344">
        <v>8</v>
      </c>
      <c r="BQ344" t="s">
        <v>61</v>
      </c>
      <c r="BR344">
        <v>12</v>
      </c>
      <c r="BS344" t="s">
        <v>62</v>
      </c>
      <c r="CL344">
        <v>43</v>
      </c>
      <c r="CM344" t="s">
        <v>72</v>
      </c>
      <c r="DF344">
        <v>62</v>
      </c>
      <c r="DG344" t="s">
        <v>82</v>
      </c>
      <c r="DJ344">
        <v>58</v>
      </c>
      <c r="DK344" t="s">
        <v>84</v>
      </c>
      <c r="DR344">
        <v>62</v>
      </c>
      <c r="DS344" t="s">
        <v>88</v>
      </c>
      <c r="DT344">
        <v>69</v>
      </c>
      <c r="DU344" t="s">
        <v>89</v>
      </c>
      <c r="DZ344">
        <v>44</v>
      </c>
      <c r="EA344" t="s">
        <v>92</v>
      </c>
      <c r="EB344">
        <v>62</v>
      </c>
      <c r="EC344" t="s">
        <v>93</v>
      </c>
      <c r="QY344">
        <f t="shared" si="130"/>
        <v>47</v>
      </c>
      <c r="QZ344">
        <f t="shared" si="131"/>
        <v>2014</v>
      </c>
      <c r="RA344" s="2">
        <f t="shared" si="132"/>
        <v>41959</v>
      </c>
      <c r="RB344" s="1">
        <f t="shared" si="126"/>
        <v>0</v>
      </c>
      <c r="RC344" s="1">
        <f t="shared" si="133"/>
        <v>0</v>
      </c>
      <c r="RD344" s="1">
        <f t="shared" si="134"/>
        <v>0</v>
      </c>
      <c r="RE344" s="1">
        <f t="shared" si="135"/>
        <v>0</v>
      </c>
      <c r="RF344" s="1">
        <f t="shared" si="136"/>
        <v>0</v>
      </c>
      <c r="RG344" s="23">
        <f t="shared" si="137"/>
        <v>53</v>
      </c>
      <c r="RH344" s="1">
        <f t="shared" si="138"/>
        <v>0</v>
      </c>
      <c r="RI344" s="1">
        <f t="shared" si="139"/>
        <v>0</v>
      </c>
      <c r="RJ344" s="1">
        <f t="shared" si="140"/>
        <v>0</v>
      </c>
      <c r="RK344" s="1">
        <f t="shared" si="141"/>
        <v>0</v>
      </c>
      <c r="RL344" s="1">
        <f t="shared" si="142"/>
        <v>0</v>
      </c>
      <c r="RM344" s="1">
        <f t="shared" si="143"/>
        <v>0</v>
      </c>
      <c r="RN344" s="1">
        <f t="shared" si="144"/>
        <v>76</v>
      </c>
      <c r="RO344" s="1">
        <f t="shared" si="145"/>
        <v>0</v>
      </c>
      <c r="RP344" s="1">
        <f t="shared" si="146"/>
        <v>0</v>
      </c>
      <c r="RQ344" s="1">
        <f t="shared" si="147"/>
        <v>0</v>
      </c>
      <c r="RR344" s="1">
        <f t="shared" si="148"/>
        <v>0</v>
      </c>
      <c r="RS344" s="1">
        <f t="shared" si="127"/>
        <v>0</v>
      </c>
      <c r="RT344" s="1">
        <f t="shared" si="149"/>
        <v>0</v>
      </c>
    </row>
    <row r="345" spans="1:488" x14ac:dyDescent="0.25">
      <c r="A345">
        <f t="shared" si="128"/>
        <v>46</v>
      </c>
      <c r="B345">
        <f t="shared" si="129"/>
        <v>2014</v>
      </c>
      <c r="C345" s="2">
        <v>41952</v>
      </c>
      <c r="R345">
        <v>20</v>
      </c>
      <c r="S345" t="s">
        <v>36</v>
      </c>
      <c r="T345">
        <v>6</v>
      </c>
      <c r="U345" t="s">
        <v>37</v>
      </c>
      <c r="AB345">
        <v>10</v>
      </c>
      <c r="AC345" t="s">
        <v>41</v>
      </c>
      <c r="AH345">
        <v>26</v>
      </c>
      <c r="AI345" t="s">
        <v>44</v>
      </c>
      <c r="AV345">
        <v>10</v>
      </c>
      <c r="AW345" t="s">
        <v>51</v>
      </c>
      <c r="AZ345">
        <v>17</v>
      </c>
      <c r="BA345" t="s">
        <v>53</v>
      </c>
      <c r="BF345">
        <v>10</v>
      </c>
      <c r="BG345" t="s">
        <v>56</v>
      </c>
      <c r="BH345">
        <v>24</v>
      </c>
      <c r="BI345" t="s">
        <v>57</v>
      </c>
      <c r="BJ345">
        <v>16</v>
      </c>
      <c r="BK345" t="s">
        <v>58</v>
      </c>
      <c r="BP345">
        <v>8</v>
      </c>
      <c r="BQ345" t="s">
        <v>61</v>
      </c>
      <c r="BR345">
        <v>11</v>
      </c>
      <c r="BS345" t="s">
        <v>62</v>
      </c>
      <c r="CB345">
        <v>40</v>
      </c>
      <c r="CC345" t="s">
        <v>67</v>
      </c>
      <c r="CD345">
        <v>51</v>
      </c>
      <c r="CE345" t="s">
        <v>68</v>
      </c>
      <c r="CL345">
        <v>43</v>
      </c>
      <c r="CM345" t="s">
        <v>72</v>
      </c>
      <c r="CR345">
        <v>51</v>
      </c>
      <c r="CS345" t="s">
        <v>75</v>
      </c>
      <c r="DF345">
        <v>62</v>
      </c>
      <c r="DG345" t="s">
        <v>82</v>
      </c>
      <c r="DJ345">
        <v>59</v>
      </c>
      <c r="DK345" t="s">
        <v>84</v>
      </c>
      <c r="DP345">
        <v>67</v>
      </c>
      <c r="DQ345" t="s">
        <v>87</v>
      </c>
      <c r="DR345">
        <v>62</v>
      </c>
      <c r="DS345" t="s">
        <v>88</v>
      </c>
      <c r="DT345">
        <v>63</v>
      </c>
      <c r="DU345" t="s">
        <v>89</v>
      </c>
      <c r="DZ345">
        <v>44</v>
      </c>
      <c r="EA345" t="s">
        <v>92</v>
      </c>
      <c r="EB345">
        <v>63</v>
      </c>
      <c r="EC345" t="s">
        <v>93</v>
      </c>
      <c r="QY345">
        <f t="shared" si="130"/>
        <v>46</v>
      </c>
      <c r="QZ345">
        <f t="shared" si="131"/>
        <v>2014</v>
      </c>
      <c r="RA345" s="2">
        <f t="shared" si="132"/>
        <v>41952</v>
      </c>
      <c r="RB345" s="1">
        <f t="shared" si="126"/>
        <v>0</v>
      </c>
      <c r="RC345" s="1">
        <f t="shared" si="133"/>
        <v>0</v>
      </c>
      <c r="RD345" s="1">
        <f t="shared" si="134"/>
        <v>0</v>
      </c>
      <c r="RE345" s="1">
        <f t="shared" si="135"/>
        <v>0</v>
      </c>
      <c r="RF345" s="1">
        <f t="shared" si="136"/>
        <v>0</v>
      </c>
      <c r="RG345" s="23">
        <f t="shared" si="137"/>
        <v>53</v>
      </c>
      <c r="RH345" s="1">
        <f t="shared" si="138"/>
        <v>0</v>
      </c>
      <c r="RI345" s="1">
        <f t="shared" si="139"/>
        <v>0</v>
      </c>
      <c r="RJ345" s="1">
        <f t="shared" si="140"/>
        <v>0</v>
      </c>
      <c r="RK345" s="1">
        <f t="shared" si="141"/>
        <v>0</v>
      </c>
      <c r="RL345" s="1">
        <f t="shared" si="142"/>
        <v>0</v>
      </c>
      <c r="RM345" s="1">
        <f t="shared" si="143"/>
        <v>0</v>
      </c>
      <c r="RN345" s="1">
        <f t="shared" si="144"/>
        <v>76</v>
      </c>
      <c r="RO345" s="1">
        <f t="shared" si="145"/>
        <v>0</v>
      </c>
      <c r="RP345" s="1">
        <f t="shared" si="146"/>
        <v>0</v>
      </c>
      <c r="RQ345" s="1">
        <f t="shared" si="147"/>
        <v>0</v>
      </c>
      <c r="RR345" s="1">
        <f t="shared" si="148"/>
        <v>0</v>
      </c>
      <c r="RS345" s="1">
        <f t="shared" si="127"/>
        <v>0</v>
      </c>
      <c r="RT345" s="1">
        <f t="shared" si="149"/>
        <v>0</v>
      </c>
    </row>
    <row r="346" spans="1:488" x14ac:dyDescent="0.25">
      <c r="A346">
        <f t="shared" si="128"/>
        <v>45</v>
      </c>
      <c r="B346">
        <f t="shared" si="129"/>
        <v>2014</v>
      </c>
      <c r="C346" s="2">
        <v>41945</v>
      </c>
      <c r="R346">
        <v>19</v>
      </c>
      <c r="S346" t="s">
        <v>36</v>
      </c>
      <c r="T346">
        <v>6</v>
      </c>
      <c r="U346" t="s">
        <v>37</v>
      </c>
      <c r="AB346">
        <v>10</v>
      </c>
      <c r="AC346" t="s">
        <v>41</v>
      </c>
      <c r="AD346">
        <v>14</v>
      </c>
      <c r="AE346" t="s">
        <v>42</v>
      </c>
      <c r="AH346">
        <v>26</v>
      </c>
      <c r="AI346" t="s">
        <v>44</v>
      </c>
      <c r="AJ346">
        <v>10</v>
      </c>
      <c r="AK346" t="s">
        <v>45</v>
      </c>
      <c r="AV346">
        <v>9</v>
      </c>
      <c r="AW346" t="s">
        <v>51</v>
      </c>
      <c r="AX346">
        <v>19</v>
      </c>
      <c r="AY346" t="s">
        <v>52</v>
      </c>
      <c r="AZ346">
        <v>16</v>
      </c>
      <c r="BA346" t="s">
        <v>53</v>
      </c>
      <c r="BD346">
        <v>18</v>
      </c>
      <c r="BE346" t="s">
        <v>55</v>
      </c>
      <c r="BF346">
        <v>10</v>
      </c>
      <c r="BG346" t="s">
        <v>56</v>
      </c>
      <c r="BH346">
        <v>24</v>
      </c>
      <c r="BI346" t="s">
        <v>57</v>
      </c>
      <c r="BJ346">
        <v>13</v>
      </c>
      <c r="BK346" t="s">
        <v>58</v>
      </c>
      <c r="BP346">
        <v>8</v>
      </c>
      <c r="BQ346" t="s">
        <v>61</v>
      </c>
      <c r="BR346">
        <v>11</v>
      </c>
      <c r="BS346" t="s">
        <v>62</v>
      </c>
      <c r="CB346">
        <v>41</v>
      </c>
      <c r="CC346" t="s">
        <v>67</v>
      </c>
      <c r="CD346">
        <v>52</v>
      </c>
      <c r="CE346" t="s">
        <v>68</v>
      </c>
      <c r="CL346">
        <v>43</v>
      </c>
      <c r="CM346" t="s">
        <v>72</v>
      </c>
      <c r="CN346">
        <v>53</v>
      </c>
      <c r="CO346" t="s">
        <v>73</v>
      </c>
      <c r="CR346">
        <v>54</v>
      </c>
      <c r="CS346" t="s">
        <v>75</v>
      </c>
      <c r="CT346">
        <v>50</v>
      </c>
      <c r="CU346" t="s">
        <v>76</v>
      </c>
      <c r="DF346">
        <v>60</v>
      </c>
      <c r="DG346" t="s">
        <v>82</v>
      </c>
      <c r="DH346">
        <v>53</v>
      </c>
      <c r="DI346" t="s">
        <v>83</v>
      </c>
      <c r="DJ346">
        <v>60</v>
      </c>
      <c r="DK346" t="s">
        <v>84</v>
      </c>
      <c r="DN346">
        <v>57</v>
      </c>
      <c r="DO346" t="s">
        <v>86</v>
      </c>
      <c r="DP346">
        <v>67</v>
      </c>
      <c r="DQ346" t="s">
        <v>87</v>
      </c>
      <c r="DR346">
        <v>63</v>
      </c>
      <c r="DS346" t="s">
        <v>88</v>
      </c>
      <c r="DT346">
        <v>64</v>
      </c>
      <c r="DU346" t="s">
        <v>89</v>
      </c>
      <c r="DZ346">
        <v>44</v>
      </c>
      <c r="EA346" t="s">
        <v>92</v>
      </c>
      <c r="EB346">
        <v>62</v>
      </c>
      <c r="EC346" t="s">
        <v>93</v>
      </c>
      <c r="QY346">
        <f t="shared" si="130"/>
        <v>45</v>
      </c>
      <c r="QZ346">
        <f t="shared" si="131"/>
        <v>2014</v>
      </c>
      <c r="RA346" s="2">
        <f t="shared" si="132"/>
        <v>41945</v>
      </c>
      <c r="RB346" s="1">
        <f t="shared" si="126"/>
        <v>0</v>
      </c>
      <c r="RC346" s="1">
        <f t="shared" si="133"/>
        <v>0</v>
      </c>
      <c r="RD346" s="1">
        <f t="shared" si="134"/>
        <v>0</v>
      </c>
      <c r="RE346" s="1">
        <f t="shared" si="135"/>
        <v>0</v>
      </c>
      <c r="RF346" s="1">
        <f t="shared" si="136"/>
        <v>0</v>
      </c>
      <c r="RG346" s="23">
        <f t="shared" si="137"/>
        <v>53</v>
      </c>
      <c r="RH346" s="1">
        <f t="shared" si="138"/>
        <v>67</v>
      </c>
      <c r="RI346" s="1">
        <f t="shared" si="139"/>
        <v>0</v>
      </c>
      <c r="RJ346" s="1">
        <f t="shared" si="140"/>
        <v>60</v>
      </c>
      <c r="RK346" s="1">
        <f t="shared" si="141"/>
        <v>0</v>
      </c>
      <c r="RL346" s="1">
        <f t="shared" si="142"/>
        <v>0</v>
      </c>
      <c r="RM346" s="1">
        <f t="shared" si="143"/>
        <v>0</v>
      </c>
      <c r="RN346" s="1">
        <f t="shared" si="144"/>
        <v>76</v>
      </c>
      <c r="RO346" s="1">
        <f t="shared" si="145"/>
        <v>0</v>
      </c>
      <c r="RP346" s="1">
        <f t="shared" si="146"/>
        <v>75</v>
      </c>
      <c r="RQ346" s="1">
        <f t="shared" si="147"/>
        <v>0</v>
      </c>
      <c r="RR346" s="1">
        <f t="shared" si="148"/>
        <v>0</v>
      </c>
      <c r="RS346" s="1">
        <f t="shared" si="127"/>
        <v>0</v>
      </c>
      <c r="RT346" s="1">
        <f t="shared" si="149"/>
        <v>0</v>
      </c>
    </row>
    <row r="347" spans="1:488" x14ac:dyDescent="0.25">
      <c r="A347">
        <f t="shared" si="128"/>
        <v>44</v>
      </c>
      <c r="B347">
        <f t="shared" si="129"/>
        <v>2014</v>
      </c>
      <c r="C347" s="2">
        <v>41938</v>
      </c>
      <c r="N347">
        <v>8</v>
      </c>
      <c r="O347" t="s">
        <v>34</v>
      </c>
      <c r="R347">
        <v>19</v>
      </c>
      <c r="S347" t="s">
        <v>36</v>
      </c>
      <c r="T347">
        <v>6</v>
      </c>
      <c r="U347" t="s">
        <v>37</v>
      </c>
      <c r="V347">
        <v>28</v>
      </c>
      <c r="W347" t="s">
        <v>38</v>
      </c>
      <c r="X347">
        <v>21</v>
      </c>
      <c r="Y347" t="s">
        <v>39</v>
      </c>
      <c r="AB347">
        <v>10</v>
      </c>
      <c r="AC347" t="s">
        <v>41</v>
      </c>
      <c r="AD347">
        <v>15</v>
      </c>
      <c r="AE347" t="s">
        <v>42</v>
      </c>
      <c r="AH347">
        <v>26</v>
      </c>
      <c r="AI347" t="s">
        <v>44</v>
      </c>
      <c r="AJ347">
        <v>10</v>
      </c>
      <c r="AK347" t="s">
        <v>45</v>
      </c>
      <c r="AP347">
        <v>22</v>
      </c>
      <c r="AQ347" t="s">
        <v>48</v>
      </c>
      <c r="AV347">
        <v>9</v>
      </c>
      <c r="AW347" t="s">
        <v>51</v>
      </c>
      <c r="AX347">
        <v>19</v>
      </c>
      <c r="AY347" t="s">
        <v>52</v>
      </c>
      <c r="AZ347">
        <v>13</v>
      </c>
      <c r="BA347" t="s">
        <v>53</v>
      </c>
      <c r="BD347">
        <v>18</v>
      </c>
      <c r="BE347" t="s">
        <v>55</v>
      </c>
      <c r="BF347">
        <v>10</v>
      </c>
      <c r="BG347" t="s">
        <v>56</v>
      </c>
      <c r="BH347">
        <v>24</v>
      </c>
      <c r="BI347" t="s">
        <v>57</v>
      </c>
      <c r="BJ347">
        <v>12</v>
      </c>
      <c r="BK347" t="s">
        <v>58</v>
      </c>
      <c r="BP347">
        <v>8</v>
      </c>
      <c r="BQ347" t="s">
        <v>61</v>
      </c>
      <c r="BR347">
        <v>11</v>
      </c>
      <c r="BS347" t="s">
        <v>62</v>
      </c>
      <c r="BV347">
        <v>24</v>
      </c>
      <c r="BW347" t="s">
        <v>64</v>
      </c>
      <c r="BX347">
        <v>60</v>
      </c>
      <c r="BY347" t="s">
        <v>65</v>
      </c>
      <c r="CB347">
        <v>42</v>
      </c>
      <c r="CC347" t="s">
        <v>67</v>
      </c>
      <c r="CD347">
        <v>52</v>
      </c>
      <c r="CE347" t="s">
        <v>68</v>
      </c>
      <c r="CF347">
        <v>52</v>
      </c>
      <c r="CG347" t="s">
        <v>69</v>
      </c>
      <c r="CH347">
        <v>53</v>
      </c>
      <c r="CI347" t="s">
        <v>70</v>
      </c>
      <c r="CL347">
        <v>43</v>
      </c>
      <c r="CM347" t="s">
        <v>72</v>
      </c>
      <c r="CN347">
        <v>51</v>
      </c>
      <c r="CO347" t="s">
        <v>73</v>
      </c>
      <c r="CR347">
        <v>56</v>
      </c>
      <c r="CS347" t="s">
        <v>75</v>
      </c>
      <c r="CT347">
        <v>52</v>
      </c>
      <c r="CU347" t="s">
        <v>76</v>
      </c>
      <c r="CZ347">
        <v>54</v>
      </c>
      <c r="DA347" t="s">
        <v>79</v>
      </c>
      <c r="DF347">
        <v>61</v>
      </c>
      <c r="DG347" t="s">
        <v>82</v>
      </c>
      <c r="DH347">
        <v>54</v>
      </c>
      <c r="DI347" t="s">
        <v>83</v>
      </c>
      <c r="DJ347">
        <v>60</v>
      </c>
      <c r="DK347" t="s">
        <v>84</v>
      </c>
      <c r="DN347">
        <v>57</v>
      </c>
      <c r="DO347" t="s">
        <v>86</v>
      </c>
      <c r="DP347">
        <v>68</v>
      </c>
      <c r="DQ347" t="s">
        <v>87</v>
      </c>
      <c r="DR347">
        <v>62</v>
      </c>
      <c r="DS347" t="s">
        <v>88</v>
      </c>
      <c r="DT347">
        <v>62</v>
      </c>
      <c r="DU347" t="s">
        <v>89</v>
      </c>
      <c r="DZ347">
        <v>44</v>
      </c>
      <c r="EA347" t="s">
        <v>92</v>
      </c>
      <c r="EB347">
        <v>62</v>
      </c>
      <c r="EC347" t="s">
        <v>93</v>
      </c>
      <c r="ED347">
        <v>86</v>
      </c>
      <c r="EE347" t="s">
        <v>94</v>
      </c>
      <c r="EF347">
        <v>47</v>
      </c>
      <c r="EG347" t="s">
        <v>95</v>
      </c>
      <c r="QY347">
        <f t="shared" si="130"/>
        <v>44</v>
      </c>
      <c r="QZ347">
        <f t="shared" si="131"/>
        <v>2014</v>
      </c>
      <c r="RA347" s="2">
        <f t="shared" si="132"/>
        <v>41938</v>
      </c>
      <c r="RB347" s="1">
        <f t="shared" si="126"/>
        <v>0</v>
      </c>
      <c r="RC347" s="1">
        <f t="shared" si="133"/>
        <v>0</v>
      </c>
      <c r="RD347" s="1">
        <f t="shared" si="134"/>
        <v>80</v>
      </c>
      <c r="RE347" s="1">
        <f t="shared" si="135"/>
        <v>74</v>
      </c>
      <c r="RF347" s="1">
        <f t="shared" si="136"/>
        <v>0</v>
      </c>
      <c r="RG347" s="23">
        <f t="shared" si="137"/>
        <v>53</v>
      </c>
      <c r="RH347" s="1">
        <f t="shared" si="138"/>
        <v>66</v>
      </c>
      <c r="RI347" s="1">
        <f t="shared" si="139"/>
        <v>0</v>
      </c>
      <c r="RJ347" s="1">
        <f t="shared" si="140"/>
        <v>62</v>
      </c>
      <c r="RK347" s="1">
        <f t="shared" si="141"/>
        <v>0</v>
      </c>
      <c r="RL347" s="1">
        <f t="shared" si="142"/>
        <v>76</v>
      </c>
      <c r="RM347" s="1">
        <f t="shared" si="143"/>
        <v>0</v>
      </c>
      <c r="RN347" s="1">
        <f t="shared" si="144"/>
        <v>73</v>
      </c>
      <c r="RO347" s="1">
        <f t="shared" si="145"/>
        <v>0</v>
      </c>
      <c r="RP347" s="1">
        <f t="shared" si="146"/>
        <v>75</v>
      </c>
      <c r="RQ347" s="1">
        <f t="shared" si="147"/>
        <v>0</v>
      </c>
      <c r="RR347" s="1">
        <f t="shared" si="148"/>
        <v>0</v>
      </c>
      <c r="RS347" s="1">
        <f t="shared" si="127"/>
        <v>0</v>
      </c>
      <c r="RT347" s="1">
        <f t="shared" si="149"/>
        <v>71</v>
      </c>
    </row>
    <row r="348" spans="1:488" x14ac:dyDescent="0.25">
      <c r="A348">
        <f t="shared" si="128"/>
        <v>43</v>
      </c>
      <c r="B348">
        <f t="shared" si="129"/>
        <v>2014</v>
      </c>
      <c r="C348" s="2">
        <v>41931</v>
      </c>
      <c r="D348">
        <v>20</v>
      </c>
      <c r="E348" t="s">
        <v>29</v>
      </c>
      <c r="F348">
        <v>53</v>
      </c>
      <c r="G348" t="s">
        <v>30</v>
      </c>
      <c r="H348">
        <v>21</v>
      </c>
      <c r="I348" t="s">
        <v>31</v>
      </c>
      <c r="J348">
        <v>5</v>
      </c>
      <c r="K348" t="s">
        <v>32</v>
      </c>
      <c r="L348">
        <v>1</v>
      </c>
      <c r="M348" t="s">
        <v>33</v>
      </c>
      <c r="N348">
        <v>12</v>
      </c>
      <c r="O348" t="s">
        <v>34</v>
      </c>
      <c r="P348">
        <v>20</v>
      </c>
      <c r="Q348" t="s">
        <v>35</v>
      </c>
      <c r="R348">
        <v>18</v>
      </c>
      <c r="S348" t="s">
        <v>36</v>
      </c>
      <c r="T348">
        <v>6</v>
      </c>
      <c r="U348" t="s">
        <v>37</v>
      </c>
      <c r="V348">
        <v>27</v>
      </c>
      <c r="W348" t="s">
        <v>38</v>
      </c>
      <c r="X348">
        <v>21</v>
      </c>
      <c r="Y348" t="s">
        <v>39</v>
      </c>
      <c r="Z348">
        <v>21</v>
      </c>
      <c r="AA348" t="s">
        <v>40</v>
      </c>
      <c r="AB348">
        <v>10</v>
      </c>
      <c r="AC348" t="s">
        <v>41</v>
      </c>
      <c r="AD348">
        <v>17</v>
      </c>
      <c r="AE348" t="s">
        <v>42</v>
      </c>
      <c r="AF348">
        <v>25</v>
      </c>
      <c r="AG348" t="s">
        <v>43</v>
      </c>
      <c r="AH348">
        <v>25</v>
      </c>
      <c r="AI348" t="s">
        <v>44</v>
      </c>
      <c r="AJ348">
        <v>11</v>
      </c>
      <c r="AK348" t="s">
        <v>45</v>
      </c>
      <c r="AL348">
        <v>14</v>
      </c>
      <c r="AM348" t="s">
        <v>46</v>
      </c>
      <c r="AN348">
        <v>29</v>
      </c>
      <c r="AO348" t="s">
        <v>47</v>
      </c>
      <c r="AP348">
        <v>22</v>
      </c>
      <c r="AQ348" t="s">
        <v>48</v>
      </c>
      <c r="AT348">
        <v>21</v>
      </c>
      <c r="AU348" t="s">
        <v>50</v>
      </c>
      <c r="AV348">
        <v>8</v>
      </c>
      <c r="AW348" t="s">
        <v>51</v>
      </c>
      <c r="AX348">
        <v>19</v>
      </c>
      <c r="AY348" t="s">
        <v>52</v>
      </c>
      <c r="AZ348">
        <v>14</v>
      </c>
      <c r="BA348" t="s">
        <v>53</v>
      </c>
      <c r="BB348">
        <v>15</v>
      </c>
      <c r="BC348" t="s">
        <v>54</v>
      </c>
      <c r="BD348">
        <v>18</v>
      </c>
      <c r="BE348" t="s">
        <v>55</v>
      </c>
      <c r="BF348">
        <v>11</v>
      </c>
      <c r="BG348" t="s">
        <v>56</v>
      </c>
      <c r="BH348">
        <v>28</v>
      </c>
      <c r="BI348" t="s">
        <v>57</v>
      </c>
      <c r="BJ348">
        <v>11</v>
      </c>
      <c r="BK348" t="s">
        <v>58</v>
      </c>
      <c r="BL348">
        <v>18</v>
      </c>
      <c r="BM348" t="s">
        <v>59</v>
      </c>
      <c r="BN348">
        <v>35</v>
      </c>
      <c r="BO348" t="s">
        <v>60</v>
      </c>
      <c r="BP348">
        <v>8</v>
      </c>
      <c r="BQ348" t="s">
        <v>61</v>
      </c>
      <c r="BR348">
        <v>11</v>
      </c>
      <c r="BS348" t="s">
        <v>62</v>
      </c>
      <c r="BT348">
        <v>1</v>
      </c>
      <c r="BU348" t="s">
        <v>63</v>
      </c>
      <c r="BV348">
        <v>24</v>
      </c>
      <c r="BW348" t="s">
        <v>64</v>
      </c>
      <c r="BX348">
        <v>61</v>
      </c>
      <c r="BY348" t="s">
        <v>65</v>
      </c>
      <c r="BZ348">
        <v>40</v>
      </c>
      <c r="CA348" t="s">
        <v>66</v>
      </c>
      <c r="CB348">
        <v>42</v>
      </c>
      <c r="CC348" t="s">
        <v>67</v>
      </c>
      <c r="CD348">
        <v>51</v>
      </c>
      <c r="CE348" t="s">
        <v>68</v>
      </c>
      <c r="CF348">
        <v>52</v>
      </c>
      <c r="CG348" t="s">
        <v>69</v>
      </c>
      <c r="CH348">
        <v>52</v>
      </c>
      <c r="CI348" t="s">
        <v>70</v>
      </c>
      <c r="CJ348">
        <v>53</v>
      </c>
      <c r="CK348" t="s">
        <v>71</v>
      </c>
      <c r="CL348">
        <v>42</v>
      </c>
      <c r="CM348" t="s">
        <v>72</v>
      </c>
      <c r="CN348">
        <v>50</v>
      </c>
      <c r="CO348" t="s">
        <v>73</v>
      </c>
      <c r="CP348">
        <v>57</v>
      </c>
      <c r="CQ348" t="s">
        <v>74</v>
      </c>
      <c r="CR348">
        <v>51</v>
      </c>
      <c r="CS348" t="s">
        <v>75</v>
      </c>
      <c r="CT348">
        <v>51</v>
      </c>
      <c r="CU348" t="s">
        <v>76</v>
      </c>
      <c r="CV348">
        <v>52</v>
      </c>
      <c r="CW348" t="s">
        <v>77</v>
      </c>
      <c r="CX348">
        <v>51</v>
      </c>
      <c r="CY348" t="s">
        <v>78</v>
      </c>
      <c r="CZ348">
        <v>53</v>
      </c>
      <c r="DA348" t="s">
        <v>79</v>
      </c>
      <c r="DD348">
        <v>54</v>
      </c>
      <c r="DE348" t="s">
        <v>81</v>
      </c>
      <c r="DF348">
        <v>61</v>
      </c>
      <c r="DG348" t="s">
        <v>82</v>
      </c>
      <c r="DH348">
        <v>54</v>
      </c>
      <c r="DI348" t="s">
        <v>83</v>
      </c>
      <c r="DJ348">
        <v>59</v>
      </c>
      <c r="DK348" t="s">
        <v>84</v>
      </c>
      <c r="DL348">
        <v>60</v>
      </c>
      <c r="DM348" t="s">
        <v>85</v>
      </c>
      <c r="DN348">
        <v>56</v>
      </c>
      <c r="DO348" t="s">
        <v>86</v>
      </c>
      <c r="DP348">
        <v>68</v>
      </c>
      <c r="DQ348" t="s">
        <v>87</v>
      </c>
      <c r="DR348">
        <v>59</v>
      </c>
      <c r="DS348" t="s">
        <v>88</v>
      </c>
      <c r="DT348">
        <v>63</v>
      </c>
      <c r="DU348" t="s">
        <v>89</v>
      </c>
      <c r="DV348">
        <v>60</v>
      </c>
      <c r="DW348" t="s">
        <v>90</v>
      </c>
      <c r="DX348">
        <v>48</v>
      </c>
      <c r="DY348" t="s">
        <v>91</v>
      </c>
      <c r="DZ348">
        <v>44</v>
      </c>
      <c r="EA348" t="s">
        <v>92</v>
      </c>
      <c r="EB348">
        <v>63</v>
      </c>
      <c r="EC348" t="s">
        <v>93</v>
      </c>
      <c r="ED348">
        <v>93</v>
      </c>
      <c r="EE348" t="s">
        <v>94</v>
      </c>
      <c r="EF348">
        <v>51</v>
      </c>
      <c r="EG348" t="s">
        <v>95</v>
      </c>
      <c r="QY348">
        <f t="shared" si="130"/>
        <v>43</v>
      </c>
      <c r="QZ348">
        <f t="shared" si="131"/>
        <v>2014</v>
      </c>
      <c r="RA348" s="2">
        <f t="shared" si="132"/>
        <v>41931</v>
      </c>
      <c r="RB348" s="1">
        <f t="shared" si="126"/>
        <v>73</v>
      </c>
      <c r="RC348" s="1">
        <f t="shared" si="133"/>
        <v>60</v>
      </c>
      <c r="RD348" s="1">
        <f t="shared" si="134"/>
        <v>79</v>
      </c>
      <c r="RE348" s="1">
        <f t="shared" si="135"/>
        <v>73</v>
      </c>
      <c r="RF348" s="1">
        <f t="shared" si="136"/>
        <v>74</v>
      </c>
      <c r="RG348" s="23">
        <f t="shared" si="137"/>
        <v>52</v>
      </c>
      <c r="RH348" s="1">
        <f t="shared" si="138"/>
        <v>67</v>
      </c>
      <c r="RI348" s="1">
        <f t="shared" si="139"/>
        <v>82</v>
      </c>
      <c r="RJ348" s="1">
        <f t="shared" si="140"/>
        <v>62</v>
      </c>
      <c r="RK348" s="1">
        <f t="shared" si="141"/>
        <v>66</v>
      </c>
      <c r="RL348" s="1">
        <f t="shared" si="142"/>
        <v>75</v>
      </c>
      <c r="RM348" s="1">
        <f t="shared" si="143"/>
        <v>75</v>
      </c>
      <c r="RN348" s="1">
        <f t="shared" si="144"/>
        <v>73</v>
      </c>
      <c r="RO348" s="1">
        <f t="shared" si="145"/>
        <v>75</v>
      </c>
      <c r="RP348" s="1">
        <f t="shared" si="146"/>
        <v>74</v>
      </c>
      <c r="RQ348" s="1">
        <f t="shared" si="147"/>
        <v>78</v>
      </c>
      <c r="RR348" s="1">
        <f t="shared" si="148"/>
        <v>83</v>
      </c>
      <c r="RS348" s="1">
        <f t="shared" si="127"/>
        <v>80</v>
      </c>
      <c r="RT348" s="1">
        <f t="shared" si="149"/>
        <v>75</v>
      </c>
    </row>
    <row r="349" spans="1:488" x14ac:dyDescent="0.25">
      <c r="A349">
        <f t="shared" si="128"/>
        <v>42</v>
      </c>
      <c r="B349">
        <f t="shared" si="129"/>
        <v>2014</v>
      </c>
      <c r="C349" s="2">
        <v>41924</v>
      </c>
      <c r="D349">
        <v>20</v>
      </c>
      <c r="E349" t="s">
        <v>29</v>
      </c>
      <c r="F349">
        <v>53</v>
      </c>
      <c r="G349" t="s">
        <v>30</v>
      </c>
      <c r="H349">
        <v>21</v>
      </c>
      <c r="I349" t="s">
        <v>31</v>
      </c>
      <c r="J349">
        <v>5</v>
      </c>
      <c r="K349" t="s">
        <v>32</v>
      </c>
      <c r="L349">
        <v>1</v>
      </c>
      <c r="M349" t="s">
        <v>33</v>
      </c>
      <c r="N349">
        <v>12</v>
      </c>
      <c r="O349" t="s">
        <v>34</v>
      </c>
      <c r="P349">
        <v>20</v>
      </c>
      <c r="Q349" t="s">
        <v>35</v>
      </c>
      <c r="R349">
        <v>18</v>
      </c>
      <c r="S349" t="s">
        <v>36</v>
      </c>
      <c r="T349">
        <v>6</v>
      </c>
      <c r="U349" t="s">
        <v>37</v>
      </c>
      <c r="V349">
        <v>27</v>
      </c>
      <c r="W349" t="s">
        <v>38</v>
      </c>
      <c r="X349">
        <v>21</v>
      </c>
      <c r="Y349" t="s">
        <v>39</v>
      </c>
      <c r="Z349">
        <v>21</v>
      </c>
      <c r="AA349" t="s">
        <v>40</v>
      </c>
      <c r="AB349">
        <v>10</v>
      </c>
      <c r="AC349" t="s">
        <v>41</v>
      </c>
      <c r="AD349">
        <v>17</v>
      </c>
      <c r="AE349" t="s">
        <v>42</v>
      </c>
      <c r="AF349">
        <v>25</v>
      </c>
      <c r="AG349" t="s">
        <v>43</v>
      </c>
      <c r="AH349">
        <v>25</v>
      </c>
      <c r="AI349" t="s">
        <v>44</v>
      </c>
      <c r="AJ349">
        <v>11</v>
      </c>
      <c r="AK349" t="s">
        <v>45</v>
      </c>
      <c r="AL349">
        <v>13</v>
      </c>
      <c r="AM349" t="s">
        <v>46</v>
      </c>
      <c r="AN349">
        <v>29</v>
      </c>
      <c r="AO349" t="s">
        <v>47</v>
      </c>
      <c r="AP349">
        <v>22</v>
      </c>
      <c r="AQ349" t="s">
        <v>48</v>
      </c>
      <c r="AT349">
        <v>20</v>
      </c>
      <c r="AU349" t="s">
        <v>50</v>
      </c>
      <c r="AV349">
        <v>7</v>
      </c>
      <c r="AW349" t="s">
        <v>51</v>
      </c>
      <c r="AX349">
        <v>19</v>
      </c>
      <c r="AY349" t="s">
        <v>52</v>
      </c>
      <c r="AZ349">
        <v>13</v>
      </c>
      <c r="BA349" t="s">
        <v>53</v>
      </c>
      <c r="BB349">
        <v>15</v>
      </c>
      <c r="BC349" t="s">
        <v>54</v>
      </c>
      <c r="BD349">
        <v>18</v>
      </c>
      <c r="BE349" t="s">
        <v>55</v>
      </c>
      <c r="BF349">
        <v>11</v>
      </c>
      <c r="BG349" t="s">
        <v>56</v>
      </c>
      <c r="BH349">
        <v>28</v>
      </c>
      <c r="BI349" t="s">
        <v>57</v>
      </c>
      <c r="BJ349">
        <v>10</v>
      </c>
      <c r="BK349" t="s">
        <v>58</v>
      </c>
      <c r="BL349">
        <v>18</v>
      </c>
      <c r="BM349" t="s">
        <v>59</v>
      </c>
      <c r="BN349">
        <v>28</v>
      </c>
      <c r="BO349" t="s">
        <v>60</v>
      </c>
      <c r="BP349">
        <v>8</v>
      </c>
      <c r="BQ349" t="s">
        <v>61</v>
      </c>
      <c r="BR349">
        <v>10</v>
      </c>
      <c r="BS349" t="s">
        <v>62</v>
      </c>
      <c r="BV349">
        <v>23</v>
      </c>
      <c r="BW349" t="s">
        <v>64</v>
      </c>
      <c r="BX349">
        <v>59</v>
      </c>
      <c r="BY349" t="s">
        <v>65</v>
      </c>
      <c r="BZ349">
        <v>40</v>
      </c>
      <c r="CA349" t="s">
        <v>66</v>
      </c>
      <c r="CB349">
        <v>41</v>
      </c>
      <c r="CC349" t="s">
        <v>67</v>
      </c>
      <c r="CD349">
        <v>51</v>
      </c>
      <c r="CE349" t="s">
        <v>68</v>
      </c>
      <c r="CF349">
        <v>52</v>
      </c>
      <c r="CG349" t="s">
        <v>69</v>
      </c>
      <c r="CH349">
        <v>53</v>
      </c>
      <c r="CI349" t="s">
        <v>70</v>
      </c>
      <c r="CJ349">
        <v>53</v>
      </c>
      <c r="CK349" t="s">
        <v>71</v>
      </c>
      <c r="CL349">
        <v>42</v>
      </c>
      <c r="CM349" t="s">
        <v>72</v>
      </c>
      <c r="CN349">
        <v>51</v>
      </c>
      <c r="CO349" t="s">
        <v>73</v>
      </c>
      <c r="CP349">
        <v>57</v>
      </c>
      <c r="CQ349" t="s">
        <v>74</v>
      </c>
      <c r="CR349">
        <v>51</v>
      </c>
      <c r="CS349" t="s">
        <v>75</v>
      </c>
      <c r="CT349">
        <v>49</v>
      </c>
      <c r="CU349" t="s">
        <v>76</v>
      </c>
      <c r="CV349">
        <v>53</v>
      </c>
      <c r="CW349" t="s">
        <v>77</v>
      </c>
      <c r="CX349">
        <v>51</v>
      </c>
      <c r="CY349" t="s">
        <v>78</v>
      </c>
      <c r="CZ349">
        <v>52</v>
      </c>
      <c r="DA349" t="s">
        <v>79</v>
      </c>
      <c r="DD349">
        <v>54</v>
      </c>
      <c r="DE349" t="s">
        <v>81</v>
      </c>
      <c r="DF349">
        <v>61</v>
      </c>
      <c r="DG349" t="s">
        <v>82</v>
      </c>
      <c r="DH349">
        <v>55</v>
      </c>
      <c r="DI349" t="s">
        <v>83</v>
      </c>
      <c r="DJ349">
        <v>59</v>
      </c>
      <c r="DK349" t="s">
        <v>84</v>
      </c>
      <c r="DL349">
        <v>60</v>
      </c>
      <c r="DM349" t="s">
        <v>85</v>
      </c>
      <c r="DN349">
        <v>56</v>
      </c>
      <c r="DO349" t="s">
        <v>86</v>
      </c>
      <c r="DP349">
        <v>68</v>
      </c>
      <c r="DQ349" t="s">
        <v>87</v>
      </c>
      <c r="DR349">
        <v>60</v>
      </c>
      <c r="DS349" t="s">
        <v>88</v>
      </c>
      <c r="DT349">
        <v>55</v>
      </c>
      <c r="DU349" t="s">
        <v>89</v>
      </c>
      <c r="DV349">
        <v>60</v>
      </c>
      <c r="DW349" t="s">
        <v>90</v>
      </c>
      <c r="DX349">
        <v>54</v>
      </c>
      <c r="DY349" t="s">
        <v>91</v>
      </c>
      <c r="DZ349">
        <v>44</v>
      </c>
      <c r="EA349" t="s">
        <v>92</v>
      </c>
      <c r="EB349">
        <v>64</v>
      </c>
      <c r="EC349" t="s">
        <v>93</v>
      </c>
      <c r="ED349">
        <v>87</v>
      </c>
      <c r="EE349" t="s">
        <v>94</v>
      </c>
      <c r="EF349">
        <v>49</v>
      </c>
      <c r="EG349" t="s">
        <v>95</v>
      </c>
      <c r="QY349">
        <f t="shared" si="130"/>
        <v>42</v>
      </c>
      <c r="QZ349">
        <f t="shared" si="131"/>
        <v>2014</v>
      </c>
      <c r="RA349" s="2">
        <f t="shared" si="132"/>
        <v>41924</v>
      </c>
      <c r="RB349" s="1">
        <f t="shared" si="126"/>
        <v>73</v>
      </c>
      <c r="RC349" s="1">
        <f t="shared" si="133"/>
        <v>60</v>
      </c>
      <c r="RD349" s="1">
        <f t="shared" si="134"/>
        <v>79</v>
      </c>
      <c r="RE349" s="1">
        <f t="shared" si="135"/>
        <v>74</v>
      </c>
      <c r="RF349" s="1">
        <f t="shared" si="136"/>
        <v>74</v>
      </c>
      <c r="RG349" s="23">
        <f t="shared" si="137"/>
        <v>52</v>
      </c>
      <c r="RH349" s="1">
        <f t="shared" si="138"/>
        <v>68</v>
      </c>
      <c r="RI349" s="1">
        <f t="shared" si="139"/>
        <v>82</v>
      </c>
      <c r="RJ349" s="1">
        <f t="shared" si="140"/>
        <v>60</v>
      </c>
      <c r="RK349" s="1">
        <f t="shared" si="141"/>
        <v>66</v>
      </c>
      <c r="RL349" s="1">
        <f t="shared" si="142"/>
        <v>74</v>
      </c>
      <c r="RM349" s="1">
        <f t="shared" si="143"/>
        <v>74</v>
      </c>
      <c r="RN349" s="1">
        <f t="shared" si="144"/>
        <v>72</v>
      </c>
      <c r="RO349" s="1">
        <f t="shared" si="145"/>
        <v>75</v>
      </c>
      <c r="RP349" s="1">
        <f t="shared" si="146"/>
        <v>74</v>
      </c>
      <c r="RQ349" s="1">
        <f t="shared" si="147"/>
        <v>78</v>
      </c>
      <c r="RR349" s="1">
        <f t="shared" si="148"/>
        <v>82</v>
      </c>
      <c r="RS349" s="1">
        <f t="shared" si="127"/>
        <v>80</v>
      </c>
      <c r="RT349" s="1">
        <f t="shared" si="149"/>
        <v>72</v>
      </c>
    </row>
    <row r="350" spans="1:488" x14ac:dyDescent="0.25">
      <c r="A350">
        <f t="shared" si="128"/>
        <v>41</v>
      </c>
      <c r="B350">
        <f t="shared" si="129"/>
        <v>2014</v>
      </c>
      <c r="C350" s="2">
        <v>41917</v>
      </c>
      <c r="D350">
        <v>20</v>
      </c>
      <c r="E350" t="s">
        <v>29</v>
      </c>
      <c r="F350">
        <v>53</v>
      </c>
      <c r="G350" t="s">
        <v>30</v>
      </c>
      <c r="H350">
        <v>21</v>
      </c>
      <c r="I350" t="s">
        <v>31</v>
      </c>
      <c r="J350">
        <v>5</v>
      </c>
      <c r="K350" t="s">
        <v>32</v>
      </c>
      <c r="L350">
        <v>1</v>
      </c>
      <c r="M350" t="s">
        <v>33</v>
      </c>
      <c r="N350">
        <v>12</v>
      </c>
      <c r="O350" t="s">
        <v>34</v>
      </c>
      <c r="P350">
        <v>21</v>
      </c>
      <c r="Q350" t="s">
        <v>35</v>
      </c>
      <c r="R350">
        <v>18</v>
      </c>
      <c r="S350" t="s">
        <v>36</v>
      </c>
      <c r="T350">
        <v>6</v>
      </c>
      <c r="U350" t="s">
        <v>37</v>
      </c>
      <c r="V350">
        <v>28</v>
      </c>
      <c r="W350" t="s">
        <v>38</v>
      </c>
      <c r="X350">
        <v>21</v>
      </c>
      <c r="Y350" t="s">
        <v>39</v>
      </c>
      <c r="Z350">
        <v>22</v>
      </c>
      <c r="AA350" t="s">
        <v>40</v>
      </c>
      <c r="AB350">
        <v>10</v>
      </c>
      <c r="AC350" t="s">
        <v>41</v>
      </c>
      <c r="AD350">
        <v>17</v>
      </c>
      <c r="AE350" t="s">
        <v>42</v>
      </c>
      <c r="AF350">
        <v>25</v>
      </c>
      <c r="AG350" t="s">
        <v>43</v>
      </c>
      <c r="AH350">
        <v>25</v>
      </c>
      <c r="AI350" t="s">
        <v>44</v>
      </c>
      <c r="AJ350">
        <v>12</v>
      </c>
      <c r="AK350" t="s">
        <v>45</v>
      </c>
      <c r="AL350">
        <v>12</v>
      </c>
      <c r="AM350" t="s">
        <v>46</v>
      </c>
      <c r="AN350">
        <v>29</v>
      </c>
      <c r="AO350" t="s">
        <v>47</v>
      </c>
      <c r="AP350">
        <v>21</v>
      </c>
      <c r="AQ350" t="s">
        <v>48</v>
      </c>
      <c r="AT350">
        <v>20</v>
      </c>
      <c r="AU350" t="s">
        <v>50</v>
      </c>
      <c r="AV350">
        <v>7</v>
      </c>
      <c r="AW350" t="s">
        <v>51</v>
      </c>
      <c r="AX350">
        <v>21</v>
      </c>
      <c r="AY350" t="s">
        <v>52</v>
      </c>
      <c r="AZ350">
        <v>13</v>
      </c>
      <c r="BA350" t="s">
        <v>53</v>
      </c>
      <c r="BB350">
        <v>15</v>
      </c>
      <c r="BC350" t="s">
        <v>54</v>
      </c>
      <c r="BD350">
        <v>17</v>
      </c>
      <c r="BE350" t="s">
        <v>55</v>
      </c>
      <c r="BF350">
        <v>11</v>
      </c>
      <c r="BG350" t="s">
        <v>56</v>
      </c>
      <c r="BH350">
        <v>31</v>
      </c>
      <c r="BI350" t="s">
        <v>57</v>
      </c>
      <c r="BJ350">
        <v>9</v>
      </c>
      <c r="BK350" t="s">
        <v>58</v>
      </c>
      <c r="BL350">
        <v>16</v>
      </c>
      <c r="BM350" t="s">
        <v>59</v>
      </c>
      <c r="BN350">
        <v>28</v>
      </c>
      <c r="BO350" t="s">
        <v>60</v>
      </c>
      <c r="BP350">
        <v>8</v>
      </c>
      <c r="BQ350" t="s">
        <v>61</v>
      </c>
      <c r="BR350">
        <v>10</v>
      </c>
      <c r="BS350" t="s">
        <v>62</v>
      </c>
      <c r="BT350">
        <v>1</v>
      </c>
      <c r="BU350" t="s">
        <v>63</v>
      </c>
      <c r="BV350">
        <v>24</v>
      </c>
      <c r="BW350" t="s">
        <v>64</v>
      </c>
      <c r="BX350">
        <v>61</v>
      </c>
      <c r="BY350" t="s">
        <v>65</v>
      </c>
      <c r="BZ350">
        <v>41</v>
      </c>
      <c r="CA350" t="s">
        <v>66</v>
      </c>
      <c r="CB350">
        <v>41</v>
      </c>
      <c r="CC350" t="s">
        <v>67</v>
      </c>
      <c r="CD350">
        <v>50</v>
      </c>
      <c r="CE350" t="s">
        <v>68</v>
      </c>
      <c r="CF350">
        <v>51</v>
      </c>
      <c r="CG350" t="s">
        <v>69</v>
      </c>
      <c r="CH350">
        <v>52</v>
      </c>
      <c r="CI350" t="s">
        <v>70</v>
      </c>
      <c r="CJ350">
        <v>52</v>
      </c>
      <c r="CK350" t="s">
        <v>71</v>
      </c>
      <c r="CL350">
        <v>42</v>
      </c>
      <c r="CM350" t="s">
        <v>72</v>
      </c>
      <c r="CN350">
        <v>48</v>
      </c>
      <c r="CO350" t="s">
        <v>73</v>
      </c>
      <c r="CP350">
        <v>57</v>
      </c>
      <c r="CQ350" t="s">
        <v>74</v>
      </c>
      <c r="CR350">
        <v>51</v>
      </c>
      <c r="CS350" t="s">
        <v>75</v>
      </c>
      <c r="CT350">
        <v>50</v>
      </c>
      <c r="CU350" t="s">
        <v>76</v>
      </c>
      <c r="CV350">
        <v>54</v>
      </c>
      <c r="CW350" t="s">
        <v>77</v>
      </c>
      <c r="CX350">
        <v>51</v>
      </c>
      <c r="CY350" t="s">
        <v>78</v>
      </c>
      <c r="CZ350">
        <v>52</v>
      </c>
      <c r="DA350" t="s">
        <v>79</v>
      </c>
      <c r="DD350">
        <v>54</v>
      </c>
      <c r="DE350" t="s">
        <v>81</v>
      </c>
      <c r="DF350">
        <v>58</v>
      </c>
      <c r="DG350" t="s">
        <v>82</v>
      </c>
      <c r="DH350">
        <v>53</v>
      </c>
      <c r="DI350" t="s">
        <v>83</v>
      </c>
      <c r="DJ350">
        <v>60</v>
      </c>
      <c r="DK350" t="s">
        <v>84</v>
      </c>
      <c r="DL350">
        <v>60</v>
      </c>
      <c r="DM350" t="s">
        <v>85</v>
      </c>
      <c r="DN350">
        <v>55</v>
      </c>
      <c r="DO350" t="s">
        <v>86</v>
      </c>
      <c r="DP350">
        <v>68</v>
      </c>
      <c r="DQ350" t="s">
        <v>87</v>
      </c>
      <c r="DR350">
        <v>58</v>
      </c>
      <c r="DS350" t="s">
        <v>88</v>
      </c>
      <c r="DT350">
        <v>58</v>
      </c>
      <c r="DU350" t="s">
        <v>89</v>
      </c>
      <c r="DV350">
        <v>60</v>
      </c>
      <c r="DW350" t="s">
        <v>90</v>
      </c>
      <c r="DX350">
        <v>55</v>
      </c>
      <c r="DY350" t="s">
        <v>91</v>
      </c>
      <c r="DZ350">
        <v>44</v>
      </c>
      <c r="EA350" t="s">
        <v>92</v>
      </c>
      <c r="EB350">
        <v>62</v>
      </c>
      <c r="EC350" t="s">
        <v>93</v>
      </c>
      <c r="ED350">
        <v>86</v>
      </c>
      <c r="EE350" t="s">
        <v>94</v>
      </c>
      <c r="EF350">
        <v>48</v>
      </c>
      <c r="EG350" t="s">
        <v>95</v>
      </c>
      <c r="QY350">
        <f t="shared" si="130"/>
        <v>41</v>
      </c>
      <c r="QZ350">
        <f t="shared" si="131"/>
        <v>2014</v>
      </c>
      <c r="RA350" s="2">
        <f t="shared" si="132"/>
        <v>41917</v>
      </c>
      <c r="RB350" s="1">
        <f t="shared" si="126"/>
        <v>73</v>
      </c>
      <c r="RC350" s="1">
        <f t="shared" si="133"/>
        <v>62</v>
      </c>
      <c r="RD350" s="1">
        <f t="shared" si="134"/>
        <v>79</v>
      </c>
      <c r="RE350" s="1">
        <f t="shared" si="135"/>
        <v>73</v>
      </c>
      <c r="RF350" s="1">
        <f t="shared" si="136"/>
        <v>74</v>
      </c>
      <c r="RG350" s="23">
        <f t="shared" si="137"/>
        <v>52</v>
      </c>
      <c r="RH350" s="1">
        <f t="shared" si="138"/>
        <v>65</v>
      </c>
      <c r="RI350" s="1">
        <f t="shared" si="139"/>
        <v>82</v>
      </c>
      <c r="RJ350" s="1">
        <f t="shared" si="140"/>
        <v>62</v>
      </c>
      <c r="RK350" s="1">
        <f t="shared" si="141"/>
        <v>66</v>
      </c>
      <c r="RL350" s="1">
        <f t="shared" si="142"/>
        <v>73</v>
      </c>
      <c r="RM350" s="1">
        <f t="shared" si="143"/>
        <v>74</v>
      </c>
      <c r="RN350" s="1">
        <f t="shared" si="144"/>
        <v>73</v>
      </c>
      <c r="RO350" s="1">
        <f t="shared" si="145"/>
        <v>75</v>
      </c>
      <c r="RP350" s="1">
        <f t="shared" si="146"/>
        <v>72</v>
      </c>
      <c r="RQ350" s="1">
        <f t="shared" si="147"/>
        <v>76</v>
      </c>
      <c r="RR350" s="1">
        <f t="shared" si="148"/>
        <v>83</v>
      </c>
      <c r="RS350" s="1">
        <f t="shared" si="127"/>
        <v>80</v>
      </c>
      <c r="RT350" s="1">
        <f t="shared" si="149"/>
        <v>72</v>
      </c>
    </row>
    <row r="351" spans="1:488" x14ac:dyDescent="0.25">
      <c r="A351">
        <f t="shared" si="128"/>
        <v>40</v>
      </c>
      <c r="B351">
        <f t="shared" si="129"/>
        <v>2014</v>
      </c>
      <c r="C351" s="2">
        <v>41910</v>
      </c>
      <c r="D351">
        <v>19</v>
      </c>
      <c r="E351" t="s">
        <v>29</v>
      </c>
      <c r="F351">
        <v>53</v>
      </c>
      <c r="G351" t="s">
        <v>30</v>
      </c>
      <c r="H351">
        <v>22</v>
      </c>
      <c r="I351" t="s">
        <v>31</v>
      </c>
      <c r="J351">
        <v>5</v>
      </c>
      <c r="K351" t="s">
        <v>32</v>
      </c>
      <c r="L351">
        <v>1</v>
      </c>
      <c r="M351" t="s">
        <v>33</v>
      </c>
      <c r="N351">
        <v>12</v>
      </c>
      <c r="O351" t="s">
        <v>34</v>
      </c>
      <c r="P351">
        <v>19</v>
      </c>
      <c r="Q351" t="s">
        <v>35</v>
      </c>
      <c r="R351">
        <v>16</v>
      </c>
      <c r="S351" t="s">
        <v>36</v>
      </c>
      <c r="T351">
        <v>6</v>
      </c>
      <c r="U351" t="s">
        <v>37</v>
      </c>
      <c r="V351">
        <v>27</v>
      </c>
      <c r="W351" t="s">
        <v>38</v>
      </c>
      <c r="X351">
        <v>20</v>
      </c>
      <c r="Y351" t="s">
        <v>39</v>
      </c>
      <c r="Z351">
        <v>22</v>
      </c>
      <c r="AA351" t="s">
        <v>40</v>
      </c>
      <c r="AB351">
        <v>10</v>
      </c>
      <c r="AC351" t="s">
        <v>41</v>
      </c>
      <c r="AD351">
        <v>16</v>
      </c>
      <c r="AE351" t="s">
        <v>42</v>
      </c>
      <c r="AF351">
        <v>25</v>
      </c>
      <c r="AG351" t="s">
        <v>43</v>
      </c>
      <c r="AH351">
        <v>26</v>
      </c>
      <c r="AI351" t="s">
        <v>44</v>
      </c>
      <c r="AJ351">
        <v>11</v>
      </c>
      <c r="AK351" t="s">
        <v>45</v>
      </c>
      <c r="AL351">
        <v>11</v>
      </c>
      <c r="AM351" t="s">
        <v>46</v>
      </c>
      <c r="AN351">
        <v>29</v>
      </c>
      <c r="AO351" t="s">
        <v>47</v>
      </c>
      <c r="AP351">
        <v>20</v>
      </c>
      <c r="AQ351" t="s">
        <v>48</v>
      </c>
      <c r="AT351">
        <v>20</v>
      </c>
      <c r="AU351" t="s">
        <v>50</v>
      </c>
      <c r="AV351">
        <v>6</v>
      </c>
      <c r="AW351" t="s">
        <v>51</v>
      </c>
      <c r="AX351">
        <v>23</v>
      </c>
      <c r="AY351" t="s">
        <v>52</v>
      </c>
      <c r="AZ351">
        <v>13</v>
      </c>
      <c r="BA351" t="s">
        <v>53</v>
      </c>
      <c r="BB351">
        <v>15</v>
      </c>
      <c r="BC351" t="s">
        <v>54</v>
      </c>
      <c r="BD351">
        <v>17</v>
      </c>
      <c r="BE351" t="s">
        <v>55</v>
      </c>
      <c r="BF351">
        <v>11</v>
      </c>
      <c r="BG351" t="s">
        <v>56</v>
      </c>
      <c r="BH351">
        <v>31</v>
      </c>
      <c r="BI351" t="s">
        <v>57</v>
      </c>
      <c r="BJ351">
        <v>8</v>
      </c>
      <c r="BK351" t="s">
        <v>58</v>
      </c>
      <c r="BL351">
        <v>15</v>
      </c>
      <c r="BM351" t="s">
        <v>59</v>
      </c>
      <c r="BN351">
        <v>26</v>
      </c>
      <c r="BO351" t="s">
        <v>60</v>
      </c>
      <c r="BP351">
        <v>8</v>
      </c>
      <c r="BQ351" t="s">
        <v>61</v>
      </c>
      <c r="BR351">
        <v>11</v>
      </c>
      <c r="BS351" t="s">
        <v>62</v>
      </c>
      <c r="BV351">
        <v>24</v>
      </c>
      <c r="BW351" t="s">
        <v>64</v>
      </c>
      <c r="BX351">
        <v>61</v>
      </c>
      <c r="BY351" t="s">
        <v>65</v>
      </c>
      <c r="BZ351">
        <v>43</v>
      </c>
      <c r="CA351" t="s">
        <v>66</v>
      </c>
      <c r="CB351">
        <v>39</v>
      </c>
      <c r="CC351" t="s">
        <v>67</v>
      </c>
      <c r="CD351">
        <v>49</v>
      </c>
      <c r="CE351" t="s">
        <v>68</v>
      </c>
      <c r="CF351">
        <v>51</v>
      </c>
      <c r="CG351" t="s">
        <v>69</v>
      </c>
      <c r="CH351">
        <v>53</v>
      </c>
      <c r="CI351" t="s">
        <v>70</v>
      </c>
      <c r="CJ351">
        <v>52</v>
      </c>
      <c r="CK351" t="s">
        <v>71</v>
      </c>
      <c r="CL351">
        <v>42</v>
      </c>
      <c r="CM351" t="s">
        <v>72</v>
      </c>
      <c r="CN351">
        <v>49</v>
      </c>
      <c r="CO351" t="s">
        <v>73</v>
      </c>
      <c r="CP351">
        <v>57</v>
      </c>
      <c r="CQ351" t="s">
        <v>74</v>
      </c>
      <c r="CR351">
        <v>50</v>
      </c>
      <c r="CS351" t="s">
        <v>75</v>
      </c>
      <c r="CT351">
        <v>50</v>
      </c>
      <c r="CU351" t="s">
        <v>76</v>
      </c>
      <c r="CV351">
        <v>54</v>
      </c>
      <c r="CW351" t="s">
        <v>77</v>
      </c>
      <c r="CX351">
        <v>51</v>
      </c>
      <c r="CY351" t="s">
        <v>78</v>
      </c>
      <c r="CZ351">
        <v>52</v>
      </c>
      <c r="DA351" t="s">
        <v>79</v>
      </c>
      <c r="DD351">
        <v>54</v>
      </c>
      <c r="DE351" t="s">
        <v>81</v>
      </c>
      <c r="DF351">
        <v>59</v>
      </c>
      <c r="DG351" t="s">
        <v>82</v>
      </c>
      <c r="DH351">
        <v>51</v>
      </c>
      <c r="DI351" t="s">
        <v>83</v>
      </c>
      <c r="DJ351">
        <v>60</v>
      </c>
      <c r="DK351" t="s">
        <v>84</v>
      </c>
      <c r="DL351">
        <v>60</v>
      </c>
      <c r="DM351" t="s">
        <v>85</v>
      </c>
      <c r="DN351">
        <v>53</v>
      </c>
      <c r="DO351" t="s">
        <v>86</v>
      </c>
      <c r="DP351">
        <v>68</v>
      </c>
      <c r="DQ351" t="s">
        <v>87</v>
      </c>
      <c r="DR351">
        <v>57</v>
      </c>
      <c r="DS351" t="s">
        <v>88</v>
      </c>
      <c r="DT351">
        <v>65</v>
      </c>
      <c r="DU351" t="s">
        <v>89</v>
      </c>
      <c r="DV351">
        <v>61</v>
      </c>
      <c r="DW351" t="s">
        <v>90</v>
      </c>
      <c r="DX351">
        <v>57</v>
      </c>
      <c r="DY351" t="s">
        <v>91</v>
      </c>
      <c r="DZ351">
        <v>44</v>
      </c>
      <c r="EA351" t="s">
        <v>92</v>
      </c>
      <c r="EB351">
        <v>62</v>
      </c>
      <c r="EC351" t="s">
        <v>93</v>
      </c>
      <c r="ED351">
        <v>82</v>
      </c>
      <c r="EE351" t="s">
        <v>94</v>
      </c>
      <c r="EF351">
        <v>49</v>
      </c>
      <c r="EG351" t="s">
        <v>95</v>
      </c>
      <c r="QY351">
        <f t="shared" si="130"/>
        <v>40</v>
      </c>
      <c r="QZ351">
        <f t="shared" si="131"/>
        <v>2014</v>
      </c>
      <c r="RA351" s="2">
        <f t="shared" si="132"/>
        <v>41910</v>
      </c>
      <c r="RB351" s="1">
        <f t="shared" si="126"/>
        <v>72</v>
      </c>
      <c r="RC351" s="1">
        <f t="shared" si="133"/>
        <v>62</v>
      </c>
      <c r="RD351" s="1">
        <f t="shared" si="134"/>
        <v>78</v>
      </c>
      <c r="RE351" s="1">
        <f t="shared" si="135"/>
        <v>73</v>
      </c>
      <c r="RF351" s="1">
        <f t="shared" si="136"/>
        <v>74</v>
      </c>
      <c r="RG351" s="23">
        <f t="shared" si="137"/>
        <v>52</v>
      </c>
      <c r="RH351" s="1">
        <f t="shared" si="138"/>
        <v>65</v>
      </c>
      <c r="RI351" s="1">
        <f t="shared" si="139"/>
        <v>82</v>
      </c>
      <c r="RJ351" s="1">
        <f t="shared" si="140"/>
        <v>61</v>
      </c>
      <c r="RK351" s="1">
        <f t="shared" si="141"/>
        <v>65</v>
      </c>
      <c r="RL351" s="1">
        <f t="shared" si="142"/>
        <v>72</v>
      </c>
      <c r="RM351" s="1">
        <f t="shared" si="143"/>
        <v>74</v>
      </c>
      <c r="RN351" s="1">
        <f t="shared" si="144"/>
        <v>73</v>
      </c>
      <c r="RO351" s="1">
        <f t="shared" si="145"/>
        <v>75</v>
      </c>
      <c r="RP351" s="1">
        <f t="shared" si="146"/>
        <v>70</v>
      </c>
      <c r="RQ351" s="1">
        <f t="shared" si="147"/>
        <v>76</v>
      </c>
      <c r="RR351" s="1">
        <f t="shared" si="148"/>
        <v>83</v>
      </c>
      <c r="RS351" s="1">
        <f t="shared" si="127"/>
        <v>80</v>
      </c>
      <c r="RT351" s="1">
        <f t="shared" si="149"/>
        <v>73</v>
      </c>
    </row>
    <row r="352" spans="1:488" x14ac:dyDescent="0.25">
      <c r="A352">
        <f t="shared" si="128"/>
        <v>39</v>
      </c>
      <c r="B352">
        <f t="shared" si="129"/>
        <v>2014</v>
      </c>
      <c r="C352" s="2">
        <v>41903</v>
      </c>
      <c r="D352">
        <v>18</v>
      </c>
      <c r="E352" t="s">
        <v>29</v>
      </c>
      <c r="F352">
        <v>53</v>
      </c>
      <c r="G352" t="s">
        <v>30</v>
      </c>
      <c r="H352">
        <v>22</v>
      </c>
      <c r="I352" t="s">
        <v>31</v>
      </c>
      <c r="J352">
        <v>5</v>
      </c>
      <c r="K352" t="s">
        <v>32</v>
      </c>
      <c r="L352">
        <v>2</v>
      </c>
      <c r="M352" t="s">
        <v>33</v>
      </c>
      <c r="N352">
        <v>12</v>
      </c>
      <c r="O352" t="s">
        <v>34</v>
      </c>
      <c r="P352">
        <v>20</v>
      </c>
      <c r="Q352" t="s">
        <v>35</v>
      </c>
      <c r="R352">
        <v>16</v>
      </c>
      <c r="S352" t="s">
        <v>36</v>
      </c>
      <c r="T352">
        <v>6</v>
      </c>
      <c r="U352" t="s">
        <v>37</v>
      </c>
      <c r="V352">
        <v>25</v>
      </c>
      <c r="W352" t="s">
        <v>38</v>
      </c>
      <c r="X352">
        <v>19</v>
      </c>
      <c r="Y352" t="s">
        <v>39</v>
      </c>
      <c r="Z352">
        <v>22</v>
      </c>
      <c r="AA352" t="s">
        <v>40</v>
      </c>
      <c r="AB352">
        <v>10</v>
      </c>
      <c r="AC352" t="s">
        <v>41</v>
      </c>
      <c r="AD352">
        <v>17</v>
      </c>
      <c r="AE352" t="s">
        <v>42</v>
      </c>
      <c r="AF352">
        <v>25</v>
      </c>
      <c r="AG352" t="s">
        <v>43</v>
      </c>
      <c r="AH352">
        <v>25</v>
      </c>
      <c r="AI352" t="s">
        <v>44</v>
      </c>
      <c r="AJ352">
        <v>11</v>
      </c>
      <c r="AK352" t="s">
        <v>45</v>
      </c>
      <c r="AL352">
        <v>11</v>
      </c>
      <c r="AM352" t="s">
        <v>46</v>
      </c>
      <c r="AN352">
        <v>29</v>
      </c>
      <c r="AO352" t="s">
        <v>47</v>
      </c>
      <c r="AP352">
        <v>20</v>
      </c>
      <c r="AQ352" t="s">
        <v>48</v>
      </c>
      <c r="AT352">
        <v>19</v>
      </c>
      <c r="AU352" t="s">
        <v>50</v>
      </c>
      <c r="AV352">
        <v>5</v>
      </c>
      <c r="AW352" t="s">
        <v>51</v>
      </c>
      <c r="AX352">
        <v>22</v>
      </c>
      <c r="AY352" t="s">
        <v>52</v>
      </c>
      <c r="AZ352">
        <v>15</v>
      </c>
      <c r="BA352" t="s">
        <v>53</v>
      </c>
      <c r="BB352">
        <v>16</v>
      </c>
      <c r="BC352" t="s">
        <v>54</v>
      </c>
      <c r="BD352">
        <v>15</v>
      </c>
      <c r="BE352" t="s">
        <v>55</v>
      </c>
      <c r="BF352">
        <v>11</v>
      </c>
      <c r="BG352" t="s">
        <v>56</v>
      </c>
      <c r="BH352">
        <v>31</v>
      </c>
      <c r="BI352" t="s">
        <v>57</v>
      </c>
      <c r="BJ352">
        <v>5</v>
      </c>
      <c r="BK352" t="s">
        <v>58</v>
      </c>
      <c r="BL352">
        <v>14</v>
      </c>
      <c r="BM352" t="s">
        <v>59</v>
      </c>
      <c r="BN352">
        <v>24</v>
      </c>
      <c r="BO352" t="s">
        <v>60</v>
      </c>
      <c r="BP352">
        <v>8</v>
      </c>
      <c r="BQ352" t="s">
        <v>61</v>
      </c>
      <c r="BR352">
        <v>12</v>
      </c>
      <c r="BS352" t="s">
        <v>62</v>
      </c>
      <c r="BV352">
        <v>24</v>
      </c>
      <c r="BW352" t="s">
        <v>64</v>
      </c>
      <c r="BX352">
        <v>60</v>
      </c>
      <c r="BY352" t="s">
        <v>65</v>
      </c>
      <c r="BZ352">
        <v>43</v>
      </c>
      <c r="CA352" t="s">
        <v>66</v>
      </c>
      <c r="CB352">
        <v>38</v>
      </c>
      <c r="CC352" t="s">
        <v>67</v>
      </c>
      <c r="CD352">
        <v>50</v>
      </c>
      <c r="CE352" t="s">
        <v>68</v>
      </c>
      <c r="CF352">
        <v>51</v>
      </c>
      <c r="CG352" t="s">
        <v>69</v>
      </c>
      <c r="CH352">
        <v>52</v>
      </c>
      <c r="CI352" t="s">
        <v>70</v>
      </c>
      <c r="CJ352">
        <v>52</v>
      </c>
      <c r="CK352" t="s">
        <v>71</v>
      </c>
      <c r="CL352">
        <v>42</v>
      </c>
      <c r="CM352" t="s">
        <v>72</v>
      </c>
      <c r="CN352">
        <v>47</v>
      </c>
      <c r="CO352" t="s">
        <v>73</v>
      </c>
      <c r="CP352">
        <v>57</v>
      </c>
      <c r="CQ352" t="s">
        <v>74</v>
      </c>
      <c r="CR352">
        <v>48</v>
      </c>
      <c r="CS352" t="s">
        <v>75</v>
      </c>
      <c r="CT352">
        <v>50</v>
      </c>
      <c r="CU352" t="s">
        <v>76</v>
      </c>
      <c r="CV352">
        <v>54</v>
      </c>
      <c r="CW352" t="s">
        <v>77</v>
      </c>
      <c r="CX352">
        <v>51</v>
      </c>
      <c r="CY352" t="s">
        <v>78</v>
      </c>
      <c r="CZ352">
        <v>51</v>
      </c>
      <c r="DA352" t="s">
        <v>79</v>
      </c>
      <c r="DD352">
        <v>53</v>
      </c>
      <c r="DE352" t="s">
        <v>81</v>
      </c>
      <c r="DF352">
        <v>57</v>
      </c>
      <c r="DG352" t="s">
        <v>82</v>
      </c>
      <c r="DH352">
        <v>52</v>
      </c>
      <c r="DI352" t="s">
        <v>83</v>
      </c>
      <c r="DJ352">
        <v>55</v>
      </c>
      <c r="DK352" t="s">
        <v>84</v>
      </c>
      <c r="DL352">
        <v>59</v>
      </c>
      <c r="DM352" t="s">
        <v>85</v>
      </c>
      <c r="DN352">
        <v>56</v>
      </c>
      <c r="DO352" t="s">
        <v>86</v>
      </c>
      <c r="DP352">
        <v>70</v>
      </c>
      <c r="DQ352" t="s">
        <v>87</v>
      </c>
      <c r="DR352">
        <v>57</v>
      </c>
      <c r="DS352" t="s">
        <v>88</v>
      </c>
      <c r="DT352">
        <v>67</v>
      </c>
      <c r="DU352" t="s">
        <v>89</v>
      </c>
      <c r="DV352">
        <v>61</v>
      </c>
      <c r="DW352" t="s">
        <v>90</v>
      </c>
      <c r="DX352">
        <v>58</v>
      </c>
      <c r="DY352" t="s">
        <v>91</v>
      </c>
      <c r="DZ352">
        <v>44</v>
      </c>
      <c r="EA352" t="s">
        <v>92</v>
      </c>
      <c r="EB352">
        <v>62</v>
      </c>
      <c r="EC352" t="s">
        <v>93</v>
      </c>
      <c r="ED352">
        <v>88</v>
      </c>
      <c r="EE352" t="s">
        <v>94</v>
      </c>
      <c r="EF352">
        <v>49</v>
      </c>
      <c r="EG352" t="s">
        <v>95</v>
      </c>
      <c r="QY352">
        <f t="shared" si="130"/>
        <v>39</v>
      </c>
      <c r="QZ352">
        <f t="shared" si="131"/>
        <v>2014</v>
      </c>
      <c r="RA352" s="2">
        <f t="shared" si="132"/>
        <v>41903</v>
      </c>
      <c r="RB352" s="1">
        <f t="shared" si="126"/>
        <v>71</v>
      </c>
      <c r="RC352" s="1">
        <f t="shared" si="133"/>
        <v>63</v>
      </c>
      <c r="RD352" s="1">
        <f t="shared" si="134"/>
        <v>76</v>
      </c>
      <c r="RE352" s="1">
        <f t="shared" si="135"/>
        <v>71</v>
      </c>
      <c r="RF352" s="1">
        <f t="shared" si="136"/>
        <v>74</v>
      </c>
      <c r="RG352" s="23">
        <f t="shared" si="137"/>
        <v>52</v>
      </c>
      <c r="RH352" s="1">
        <f t="shared" si="138"/>
        <v>64</v>
      </c>
      <c r="RI352" s="1">
        <f t="shared" si="139"/>
        <v>82</v>
      </c>
      <c r="RJ352" s="1">
        <f t="shared" si="140"/>
        <v>61</v>
      </c>
      <c r="RK352" s="1">
        <f t="shared" si="141"/>
        <v>65</v>
      </c>
      <c r="RL352" s="1">
        <f t="shared" si="142"/>
        <v>71</v>
      </c>
      <c r="RM352" s="1">
        <f t="shared" si="143"/>
        <v>72</v>
      </c>
      <c r="RN352" s="1">
        <f t="shared" si="144"/>
        <v>70</v>
      </c>
      <c r="RO352" s="1">
        <f t="shared" si="145"/>
        <v>75</v>
      </c>
      <c r="RP352" s="1">
        <f t="shared" si="146"/>
        <v>71</v>
      </c>
      <c r="RQ352" s="1">
        <f t="shared" si="147"/>
        <v>75</v>
      </c>
      <c r="RR352" s="1">
        <f t="shared" si="148"/>
        <v>82</v>
      </c>
      <c r="RS352" s="1">
        <f t="shared" si="127"/>
        <v>80</v>
      </c>
      <c r="RT352" s="1">
        <f t="shared" si="149"/>
        <v>73</v>
      </c>
    </row>
    <row r="353" spans="1:488" x14ac:dyDescent="0.25">
      <c r="A353">
        <f t="shared" si="128"/>
        <v>38</v>
      </c>
      <c r="B353">
        <f t="shared" si="129"/>
        <v>2014</v>
      </c>
      <c r="C353" s="2">
        <v>41896</v>
      </c>
      <c r="D353">
        <v>19</v>
      </c>
      <c r="E353" t="s">
        <v>29</v>
      </c>
      <c r="F353">
        <v>53</v>
      </c>
      <c r="G353" t="s">
        <v>30</v>
      </c>
      <c r="H353">
        <v>22</v>
      </c>
      <c r="I353" t="s">
        <v>31</v>
      </c>
      <c r="J353">
        <v>5</v>
      </c>
      <c r="K353" t="s">
        <v>32</v>
      </c>
      <c r="L353">
        <v>1</v>
      </c>
      <c r="M353" t="s">
        <v>33</v>
      </c>
      <c r="N353">
        <v>13</v>
      </c>
      <c r="O353" t="s">
        <v>34</v>
      </c>
      <c r="P353">
        <v>19</v>
      </c>
      <c r="Q353" t="s">
        <v>35</v>
      </c>
      <c r="R353">
        <v>11</v>
      </c>
      <c r="S353" t="s">
        <v>36</v>
      </c>
      <c r="T353">
        <v>6</v>
      </c>
      <c r="U353" t="s">
        <v>37</v>
      </c>
      <c r="V353">
        <v>24</v>
      </c>
      <c r="W353" t="s">
        <v>38</v>
      </c>
      <c r="X353">
        <v>18</v>
      </c>
      <c r="Y353" t="s">
        <v>39</v>
      </c>
      <c r="Z353">
        <v>22</v>
      </c>
      <c r="AA353" t="s">
        <v>40</v>
      </c>
      <c r="AB353">
        <v>10</v>
      </c>
      <c r="AC353" t="s">
        <v>41</v>
      </c>
      <c r="AD353">
        <v>15</v>
      </c>
      <c r="AE353" t="s">
        <v>42</v>
      </c>
      <c r="AF353">
        <v>28</v>
      </c>
      <c r="AG353" t="s">
        <v>43</v>
      </c>
      <c r="AH353">
        <v>27</v>
      </c>
      <c r="AI353" t="s">
        <v>44</v>
      </c>
      <c r="AJ353">
        <v>12</v>
      </c>
      <c r="AK353" t="s">
        <v>45</v>
      </c>
      <c r="AL353">
        <v>12</v>
      </c>
      <c r="AM353" t="s">
        <v>46</v>
      </c>
      <c r="AN353">
        <v>29</v>
      </c>
      <c r="AO353" t="s">
        <v>47</v>
      </c>
      <c r="AP353">
        <v>20</v>
      </c>
      <c r="AQ353" t="s">
        <v>48</v>
      </c>
      <c r="AT353">
        <v>19</v>
      </c>
      <c r="AU353" t="s">
        <v>50</v>
      </c>
      <c r="AV353">
        <v>6</v>
      </c>
      <c r="AW353" t="s">
        <v>51</v>
      </c>
      <c r="AX353">
        <v>26</v>
      </c>
      <c r="AY353" t="s">
        <v>52</v>
      </c>
      <c r="AZ353">
        <v>15</v>
      </c>
      <c r="BA353" t="s">
        <v>53</v>
      </c>
      <c r="BB353">
        <v>17</v>
      </c>
      <c r="BC353" t="s">
        <v>54</v>
      </c>
      <c r="BD353">
        <v>15</v>
      </c>
      <c r="BE353" t="s">
        <v>55</v>
      </c>
      <c r="BF353">
        <v>13</v>
      </c>
      <c r="BG353" t="s">
        <v>56</v>
      </c>
      <c r="BH353">
        <v>32</v>
      </c>
      <c r="BI353" t="s">
        <v>57</v>
      </c>
      <c r="BJ353">
        <v>8</v>
      </c>
      <c r="BK353" t="s">
        <v>58</v>
      </c>
      <c r="BL353">
        <v>16</v>
      </c>
      <c r="BM353" t="s">
        <v>59</v>
      </c>
      <c r="BN353">
        <v>21</v>
      </c>
      <c r="BO353" t="s">
        <v>60</v>
      </c>
      <c r="BP353">
        <v>7</v>
      </c>
      <c r="BQ353" t="s">
        <v>61</v>
      </c>
      <c r="BR353">
        <v>11</v>
      </c>
      <c r="BS353" t="s">
        <v>62</v>
      </c>
      <c r="BV353">
        <v>24</v>
      </c>
      <c r="BW353" t="s">
        <v>64</v>
      </c>
      <c r="BX353">
        <v>59</v>
      </c>
      <c r="BY353" t="s">
        <v>65</v>
      </c>
      <c r="BZ353">
        <v>44</v>
      </c>
      <c r="CA353" t="s">
        <v>66</v>
      </c>
      <c r="CB353">
        <v>48</v>
      </c>
      <c r="CC353" t="s">
        <v>67</v>
      </c>
      <c r="CD353">
        <v>50</v>
      </c>
      <c r="CE353" t="s">
        <v>68</v>
      </c>
      <c r="CF353">
        <v>52</v>
      </c>
      <c r="CG353" t="s">
        <v>69</v>
      </c>
      <c r="CH353">
        <v>52</v>
      </c>
      <c r="CI353" t="s">
        <v>70</v>
      </c>
      <c r="CJ353">
        <v>52</v>
      </c>
      <c r="CK353" t="s">
        <v>71</v>
      </c>
      <c r="CL353">
        <v>41</v>
      </c>
      <c r="CM353" t="s">
        <v>72</v>
      </c>
      <c r="CN353">
        <v>49</v>
      </c>
      <c r="CO353" t="s">
        <v>73</v>
      </c>
      <c r="CP353">
        <v>52</v>
      </c>
      <c r="CQ353" t="s">
        <v>74</v>
      </c>
      <c r="CR353">
        <v>51</v>
      </c>
      <c r="CS353" t="s">
        <v>75</v>
      </c>
      <c r="CT353">
        <v>51</v>
      </c>
      <c r="CU353" t="s">
        <v>76</v>
      </c>
      <c r="CV353">
        <v>55</v>
      </c>
      <c r="CW353" t="s">
        <v>77</v>
      </c>
      <c r="CX353">
        <v>51</v>
      </c>
      <c r="CY353" t="s">
        <v>78</v>
      </c>
      <c r="CZ353">
        <v>52</v>
      </c>
      <c r="DA353" t="s">
        <v>79</v>
      </c>
      <c r="DD353">
        <v>54</v>
      </c>
      <c r="DE353" t="s">
        <v>81</v>
      </c>
      <c r="DF353">
        <v>57</v>
      </c>
      <c r="DG353" t="s">
        <v>82</v>
      </c>
      <c r="DH353">
        <v>51</v>
      </c>
      <c r="DI353" t="s">
        <v>83</v>
      </c>
      <c r="DJ353">
        <v>56</v>
      </c>
      <c r="DK353" t="s">
        <v>84</v>
      </c>
      <c r="DL353">
        <v>58</v>
      </c>
      <c r="DM353" t="s">
        <v>85</v>
      </c>
      <c r="DN353">
        <v>55</v>
      </c>
      <c r="DO353" t="s">
        <v>86</v>
      </c>
      <c r="DP353">
        <v>70</v>
      </c>
      <c r="DQ353" t="s">
        <v>87</v>
      </c>
      <c r="DR353">
        <v>56</v>
      </c>
      <c r="DS353" t="s">
        <v>88</v>
      </c>
      <c r="DT353">
        <v>58</v>
      </c>
      <c r="DU353" t="s">
        <v>89</v>
      </c>
      <c r="DV353">
        <v>60</v>
      </c>
      <c r="DW353" t="s">
        <v>90</v>
      </c>
      <c r="DX353">
        <v>58</v>
      </c>
      <c r="DY353" t="s">
        <v>91</v>
      </c>
      <c r="DZ353">
        <v>45</v>
      </c>
      <c r="EA353" t="s">
        <v>92</v>
      </c>
      <c r="EB353">
        <v>63</v>
      </c>
      <c r="EC353" t="s">
        <v>93</v>
      </c>
      <c r="ED353">
        <v>89</v>
      </c>
      <c r="EE353" t="s">
        <v>94</v>
      </c>
      <c r="EF353">
        <v>48</v>
      </c>
      <c r="EG353" t="s">
        <v>95</v>
      </c>
      <c r="QY353">
        <f t="shared" si="130"/>
        <v>38</v>
      </c>
      <c r="QZ353">
        <f t="shared" si="131"/>
        <v>2014</v>
      </c>
      <c r="RA353" s="2">
        <f t="shared" si="132"/>
        <v>41896</v>
      </c>
      <c r="RB353" s="1">
        <f t="shared" si="126"/>
        <v>72</v>
      </c>
      <c r="RC353" s="1">
        <f t="shared" si="133"/>
        <v>63</v>
      </c>
      <c r="RD353" s="1">
        <f t="shared" si="134"/>
        <v>76</v>
      </c>
      <c r="RE353" s="1">
        <f t="shared" si="135"/>
        <v>70</v>
      </c>
      <c r="RF353" s="1">
        <f t="shared" si="136"/>
        <v>74</v>
      </c>
      <c r="RG353" s="23">
        <f t="shared" si="137"/>
        <v>51</v>
      </c>
      <c r="RH353" s="1">
        <f t="shared" si="138"/>
        <v>64</v>
      </c>
      <c r="RI353" s="1">
        <f t="shared" si="139"/>
        <v>80</v>
      </c>
      <c r="RJ353" s="1">
        <f t="shared" si="140"/>
        <v>63</v>
      </c>
      <c r="RK353" s="1">
        <f t="shared" si="141"/>
        <v>67</v>
      </c>
      <c r="RL353" s="1">
        <f t="shared" si="142"/>
        <v>72</v>
      </c>
      <c r="RM353" s="1">
        <f t="shared" si="143"/>
        <v>73</v>
      </c>
      <c r="RN353" s="1">
        <f t="shared" si="144"/>
        <v>71</v>
      </c>
      <c r="RO353" s="1">
        <f t="shared" si="145"/>
        <v>75</v>
      </c>
      <c r="RP353" s="1">
        <f t="shared" si="146"/>
        <v>70</v>
      </c>
      <c r="RQ353" s="1">
        <f t="shared" si="147"/>
        <v>76</v>
      </c>
      <c r="RR353" s="1">
        <f t="shared" si="148"/>
        <v>79</v>
      </c>
      <c r="RS353" s="1">
        <f t="shared" si="127"/>
        <v>80</v>
      </c>
      <c r="RT353" s="1">
        <f t="shared" si="149"/>
        <v>72</v>
      </c>
    </row>
    <row r="354" spans="1:488" x14ac:dyDescent="0.25">
      <c r="A354">
        <f t="shared" si="128"/>
        <v>37</v>
      </c>
      <c r="B354">
        <f t="shared" si="129"/>
        <v>2014</v>
      </c>
      <c r="C354" s="2">
        <v>41889</v>
      </c>
      <c r="D354">
        <v>19</v>
      </c>
      <c r="E354" t="s">
        <v>29</v>
      </c>
      <c r="F354">
        <v>53</v>
      </c>
      <c r="G354" t="s">
        <v>30</v>
      </c>
      <c r="H354">
        <v>22</v>
      </c>
      <c r="I354" t="s">
        <v>31</v>
      </c>
      <c r="J354">
        <v>5</v>
      </c>
      <c r="K354" t="s">
        <v>32</v>
      </c>
      <c r="L354">
        <v>1</v>
      </c>
      <c r="M354" t="s">
        <v>33</v>
      </c>
      <c r="N354">
        <v>12</v>
      </c>
      <c r="O354" t="s">
        <v>34</v>
      </c>
      <c r="P354">
        <v>20</v>
      </c>
      <c r="Q354" t="s">
        <v>35</v>
      </c>
      <c r="R354">
        <v>11</v>
      </c>
      <c r="S354" t="s">
        <v>36</v>
      </c>
      <c r="T354">
        <v>4</v>
      </c>
      <c r="U354" t="s">
        <v>37</v>
      </c>
      <c r="V354">
        <v>24</v>
      </c>
      <c r="W354" t="s">
        <v>38</v>
      </c>
      <c r="X354">
        <v>18</v>
      </c>
      <c r="Y354" t="s">
        <v>39</v>
      </c>
      <c r="Z354">
        <v>23</v>
      </c>
      <c r="AA354" t="s">
        <v>40</v>
      </c>
      <c r="AB354">
        <v>8</v>
      </c>
      <c r="AC354" t="s">
        <v>41</v>
      </c>
      <c r="AD354">
        <v>14</v>
      </c>
      <c r="AE354" t="s">
        <v>42</v>
      </c>
      <c r="AF354">
        <v>28</v>
      </c>
      <c r="AG354" t="s">
        <v>43</v>
      </c>
      <c r="AH354">
        <v>28</v>
      </c>
      <c r="AI354" t="s">
        <v>44</v>
      </c>
      <c r="AJ354">
        <v>12</v>
      </c>
      <c r="AK354" t="s">
        <v>45</v>
      </c>
      <c r="AL354">
        <v>12</v>
      </c>
      <c r="AM354" t="s">
        <v>46</v>
      </c>
      <c r="AN354">
        <v>31</v>
      </c>
      <c r="AO354" t="s">
        <v>47</v>
      </c>
      <c r="AP354">
        <v>21</v>
      </c>
      <c r="AQ354" t="s">
        <v>48</v>
      </c>
      <c r="AT354">
        <v>19</v>
      </c>
      <c r="AU354" t="s">
        <v>50</v>
      </c>
      <c r="AV354">
        <v>7</v>
      </c>
      <c r="AW354" t="s">
        <v>51</v>
      </c>
      <c r="AX354">
        <v>27</v>
      </c>
      <c r="AY354" t="s">
        <v>52</v>
      </c>
      <c r="AZ354">
        <v>13</v>
      </c>
      <c r="BA354" t="s">
        <v>53</v>
      </c>
      <c r="BB354">
        <v>16</v>
      </c>
      <c r="BC354" t="s">
        <v>54</v>
      </c>
      <c r="BD354">
        <v>14</v>
      </c>
      <c r="BE354" t="s">
        <v>55</v>
      </c>
      <c r="BF354">
        <v>12</v>
      </c>
      <c r="BG354" t="s">
        <v>56</v>
      </c>
      <c r="BH354">
        <v>31</v>
      </c>
      <c r="BI354" t="s">
        <v>57</v>
      </c>
      <c r="BJ354">
        <v>7</v>
      </c>
      <c r="BK354" t="s">
        <v>58</v>
      </c>
      <c r="BL354">
        <v>16</v>
      </c>
      <c r="BM354" t="s">
        <v>59</v>
      </c>
      <c r="BN354">
        <v>22</v>
      </c>
      <c r="BO354" t="s">
        <v>60</v>
      </c>
      <c r="BP354">
        <v>7</v>
      </c>
      <c r="BQ354" t="s">
        <v>61</v>
      </c>
      <c r="BR354">
        <v>12</v>
      </c>
      <c r="BS354" t="s">
        <v>62</v>
      </c>
      <c r="BV354">
        <v>24</v>
      </c>
      <c r="BW354" t="s">
        <v>64</v>
      </c>
      <c r="BX354">
        <v>60</v>
      </c>
      <c r="BY354" t="s">
        <v>65</v>
      </c>
      <c r="BZ354">
        <v>42</v>
      </c>
      <c r="CA354" t="s">
        <v>66</v>
      </c>
      <c r="CB354">
        <v>50</v>
      </c>
      <c r="CC354" t="s">
        <v>67</v>
      </c>
      <c r="CD354">
        <v>55</v>
      </c>
      <c r="CE354" t="s">
        <v>68</v>
      </c>
      <c r="CF354">
        <v>54</v>
      </c>
      <c r="CG354" t="s">
        <v>69</v>
      </c>
      <c r="CH354">
        <v>52</v>
      </c>
      <c r="CI354" t="s">
        <v>70</v>
      </c>
      <c r="CJ354">
        <v>50</v>
      </c>
      <c r="CK354" t="s">
        <v>71</v>
      </c>
      <c r="CL354">
        <v>40</v>
      </c>
      <c r="CM354" t="s">
        <v>72</v>
      </c>
      <c r="CN354">
        <v>48</v>
      </c>
      <c r="CO354" t="s">
        <v>73</v>
      </c>
      <c r="CP354">
        <v>53</v>
      </c>
      <c r="CQ354" t="s">
        <v>74</v>
      </c>
      <c r="CR354">
        <v>51</v>
      </c>
      <c r="CS354" t="s">
        <v>75</v>
      </c>
      <c r="CT354">
        <v>51</v>
      </c>
      <c r="CU354" t="s">
        <v>76</v>
      </c>
      <c r="CV354">
        <v>57</v>
      </c>
      <c r="CW354" t="s">
        <v>77</v>
      </c>
      <c r="CX354">
        <v>51</v>
      </c>
      <c r="CY354" t="s">
        <v>78</v>
      </c>
      <c r="CZ354">
        <v>52</v>
      </c>
      <c r="DA354" t="s">
        <v>79</v>
      </c>
      <c r="DD354">
        <v>53</v>
      </c>
      <c r="DE354" t="s">
        <v>81</v>
      </c>
      <c r="DF354">
        <v>61</v>
      </c>
      <c r="DG354" t="s">
        <v>82</v>
      </c>
      <c r="DH354">
        <v>53</v>
      </c>
      <c r="DI354" t="s">
        <v>83</v>
      </c>
      <c r="DJ354">
        <v>58</v>
      </c>
      <c r="DK354" t="s">
        <v>84</v>
      </c>
      <c r="DL354">
        <v>59</v>
      </c>
      <c r="DM354" t="s">
        <v>85</v>
      </c>
      <c r="DN354">
        <v>57</v>
      </c>
      <c r="DO354" t="s">
        <v>86</v>
      </c>
      <c r="DP354">
        <v>70</v>
      </c>
      <c r="DQ354" t="s">
        <v>87</v>
      </c>
      <c r="DR354">
        <v>57</v>
      </c>
      <c r="DS354" t="s">
        <v>88</v>
      </c>
      <c r="DT354">
        <v>67</v>
      </c>
      <c r="DU354" t="s">
        <v>89</v>
      </c>
      <c r="DV354">
        <v>59</v>
      </c>
      <c r="DW354" t="s">
        <v>90</v>
      </c>
      <c r="DX354">
        <v>58</v>
      </c>
      <c r="DY354" t="s">
        <v>91</v>
      </c>
      <c r="DZ354">
        <v>43</v>
      </c>
      <c r="EA354" t="s">
        <v>92</v>
      </c>
      <c r="EB354">
        <v>61</v>
      </c>
      <c r="EC354" t="s">
        <v>93</v>
      </c>
      <c r="ED354">
        <v>87</v>
      </c>
      <c r="EE354" t="s">
        <v>94</v>
      </c>
      <c r="EF354">
        <v>50</v>
      </c>
      <c r="EG354" t="s">
        <v>95</v>
      </c>
      <c r="QY354">
        <f t="shared" si="130"/>
        <v>37</v>
      </c>
      <c r="QZ354">
        <f t="shared" si="131"/>
        <v>2014</v>
      </c>
      <c r="RA354" s="2">
        <f t="shared" si="132"/>
        <v>41889</v>
      </c>
      <c r="RB354" s="1">
        <f t="shared" si="126"/>
        <v>72</v>
      </c>
      <c r="RC354" s="1">
        <f t="shared" si="133"/>
        <v>62</v>
      </c>
      <c r="RD354" s="1">
        <f t="shared" si="134"/>
        <v>78</v>
      </c>
      <c r="RE354" s="1">
        <f t="shared" si="135"/>
        <v>70</v>
      </c>
      <c r="RF354" s="1">
        <f t="shared" si="136"/>
        <v>73</v>
      </c>
      <c r="RG354" s="23">
        <f t="shared" si="137"/>
        <v>48</v>
      </c>
      <c r="RH354" s="1">
        <f t="shared" si="138"/>
        <v>62</v>
      </c>
      <c r="RI354" s="1">
        <f t="shared" si="139"/>
        <v>81</v>
      </c>
      <c r="RJ354" s="1">
        <f t="shared" si="140"/>
        <v>63</v>
      </c>
      <c r="RK354" s="1">
        <f t="shared" si="141"/>
        <v>69</v>
      </c>
      <c r="RL354" s="1">
        <f t="shared" si="142"/>
        <v>73</v>
      </c>
      <c r="RM354" s="1">
        <f t="shared" si="143"/>
        <v>72</v>
      </c>
      <c r="RN354" s="1">
        <f t="shared" si="144"/>
        <v>71</v>
      </c>
      <c r="RO354" s="1">
        <f t="shared" si="145"/>
        <v>75</v>
      </c>
      <c r="RP354" s="1">
        <f t="shared" si="146"/>
        <v>71</v>
      </c>
      <c r="RQ354" s="1">
        <f t="shared" si="147"/>
        <v>75</v>
      </c>
      <c r="RR354" s="1">
        <f t="shared" si="148"/>
        <v>80</v>
      </c>
      <c r="RS354" s="1">
        <f t="shared" si="127"/>
        <v>82</v>
      </c>
      <c r="RT354" s="1">
        <f t="shared" si="149"/>
        <v>74</v>
      </c>
    </row>
    <row r="355" spans="1:488" x14ac:dyDescent="0.25">
      <c r="A355">
        <f t="shared" si="128"/>
        <v>36</v>
      </c>
      <c r="B355">
        <f t="shared" si="129"/>
        <v>2014</v>
      </c>
      <c r="C355" s="2">
        <v>41882</v>
      </c>
      <c r="D355">
        <v>18</v>
      </c>
      <c r="E355" t="s">
        <v>29</v>
      </c>
      <c r="F355">
        <v>54</v>
      </c>
      <c r="G355" t="s">
        <v>30</v>
      </c>
      <c r="H355">
        <v>22</v>
      </c>
      <c r="I355" t="s">
        <v>31</v>
      </c>
      <c r="J355">
        <v>5</v>
      </c>
      <c r="K355" t="s">
        <v>32</v>
      </c>
      <c r="L355">
        <v>1</v>
      </c>
      <c r="M355" t="s">
        <v>33</v>
      </c>
      <c r="N355">
        <v>12</v>
      </c>
      <c r="O355" t="s">
        <v>34</v>
      </c>
      <c r="P355">
        <v>20</v>
      </c>
      <c r="Q355" t="s">
        <v>35</v>
      </c>
      <c r="R355">
        <v>14</v>
      </c>
      <c r="S355" t="s">
        <v>36</v>
      </c>
      <c r="T355">
        <v>4</v>
      </c>
      <c r="U355" t="s">
        <v>37</v>
      </c>
      <c r="V355">
        <v>23</v>
      </c>
      <c r="W355" t="s">
        <v>38</v>
      </c>
      <c r="X355">
        <v>18</v>
      </c>
      <c r="Y355" t="s">
        <v>39</v>
      </c>
      <c r="Z355">
        <v>23</v>
      </c>
      <c r="AA355" t="s">
        <v>40</v>
      </c>
      <c r="AB355">
        <v>7</v>
      </c>
      <c r="AC355" t="s">
        <v>41</v>
      </c>
      <c r="AD355">
        <v>13</v>
      </c>
      <c r="AE355" t="s">
        <v>42</v>
      </c>
      <c r="AF355">
        <v>26</v>
      </c>
      <c r="AG355" t="s">
        <v>43</v>
      </c>
      <c r="AH355">
        <v>30</v>
      </c>
      <c r="AI355" t="s">
        <v>44</v>
      </c>
      <c r="AJ355">
        <v>14</v>
      </c>
      <c r="AK355" t="s">
        <v>45</v>
      </c>
      <c r="AL355">
        <v>11</v>
      </c>
      <c r="AM355" t="s">
        <v>46</v>
      </c>
      <c r="AN355">
        <v>27</v>
      </c>
      <c r="AO355" t="s">
        <v>47</v>
      </c>
      <c r="AP355">
        <v>21</v>
      </c>
      <c r="AQ355" t="s">
        <v>48</v>
      </c>
      <c r="AT355">
        <v>18</v>
      </c>
      <c r="AU355" t="s">
        <v>50</v>
      </c>
      <c r="AV355">
        <v>7</v>
      </c>
      <c r="AW355" t="s">
        <v>51</v>
      </c>
      <c r="AX355">
        <v>26</v>
      </c>
      <c r="AY355" t="s">
        <v>52</v>
      </c>
      <c r="AZ355">
        <v>15</v>
      </c>
      <c r="BA355" t="s">
        <v>53</v>
      </c>
      <c r="BB355">
        <v>16</v>
      </c>
      <c r="BC355" t="s">
        <v>54</v>
      </c>
      <c r="BD355">
        <v>14</v>
      </c>
      <c r="BE355" t="s">
        <v>55</v>
      </c>
      <c r="BF355">
        <v>12</v>
      </c>
      <c r="BG355" t="s">
        <v>56</v>
      </c>
      <c r="BH355">
        <v>29</v>
      </c>
      <c r="BI355" t="s">
        <v>57</v>
      </c>
      <c r="BJ355">
        <v>10</v>
      </c>
      <c r="BK355" t="s">
        <v>58</v>
      </c>
      <c r="BL355">
        <v>16</v>
      </c>
      <c r="BM355" t="s">
        <v>59</v>
      </c>
      <c r="BN355">
        <v>17</v>
      </c>
      <c r="BO355" t="s">
        <v>60</v>
      </c>
      <c r="BP355">
        <v>7</v>
      </c>
      <c r="BQ355" t="s">
        <v>61</v>
      </c>
      <c r="BR355">
        <v>12</v>
      </c>
      <c r="BS355" t="s">
        <v>62</v>
      </c>
      <c r="BV355">
        <v>22</v>
      </c>
      <c r="BW355" t="s">
        <v>64</v>
      </c>
      <c r="BX355">
        <v>59</v>
      </c>
      <c r="BY355" t="s">
        <v>65</v>
      </c>
      <c r="BZ355">
        <v>42</v>
      </c>
      <c r="CA355" t="s">
        <v>66</v>
      </c>
      <c r="CB355">
        <v>48</v>
      </c>
      <c r="CC355" t="s">
        <v>67</v>
      </c>
      <c r="CD355">
        <v>57</v>
      </c>
      <c r="CE355" t="s">
        <v>68</v>
      </c>
      <c r="CF355">
        <v>55</v>
      </c>
      <c r="CG355" t="s">
        <v>69</v>
      </c>
      <c r="CH355">
        <v>52</v>
      </c>
      <c r="CI355" t="s">
        <v>70</v>
      </c>
      <c r="CJ355">
        <v>50</v>
      </c>
      <c r="CK355" t="s">
        <v>71</v>
      </c>
      <c r="CL355">
        <v>40</v>
      </c>
      <c r="CM355" t="s">
        <v>72</v>
      </c>
      <c r="CN355">
        <v>48</v>
      </c>
      <c r="CO355" t="s">
        <v>73</v>
      </c>
      <c r="CP355">
        <v>57</v>
      </c>
      <c r="CQ355" t="s">
        <v>74</v>
      </c>
      <c r="CR355">
        <v>52</v>
      </c>
      <c r="CS355" t="s">
        <v>75</v>
      </c>
      <c r="CT355">
        <v>50</v>
      </c>
      <c r="CU355" t="s">
        <v>76</v>
      </c>
      <c r="CV355">
        <v>57</v>
      </c>
      <c r="CW355" t="s">
        <v>77</v>
      </c>
      <c r="CX355">
        <v>52</v>
      </c>
      <c r="CY355" t="s">
        <v>78</v>
      </c>
      <c r="CZ355">
        <v>53</v>
      </c>
      <c r="DA355" t="s">
        <v>79</v>
      </c>
      <c r="DD355">
        <v>54</v>
      </c>
      <c r="DE355" t="s">
        <v>81</v>
      </c>
      <c r="DF355">
        <v>61</v>
      </c>
      <c r="DG355" t="s">
        <v>82</v>
      </c>
      <c r="DH355">
        <v>54</v>
      </c>
      <c r="DI355" t="s">
        <v>83</v>
      </c>
      <c r="DJ355">
        <v>57</v>
      </c>
      <c r="DK355" t="s">
        <v>84</v>
      </c>
      <c r="DL355">
        <v>59</v>
      </c>
      <c r="DM355" t="s">
        <v>85</v>
      </c>
      <c r="DN355">
        <v>58</v>
      </c>
      <c r="DO355" t="s">
        <v>86</v>
      </c>
      <c r="DP355">
        <v>71</v>
      </c>
      <c r="DQ355" t="s">
        <v>87</v>
      </c>
      <c r="DR355">
        <v>58</v>
      </c>
      <c r="DS355" t="s">
        <v>88</v>
      </c>
      <c r="DT355">
        <v>64</v>
      </c>
      <c r="DU355" t="s">
        <v>89</v>
      </c>
      <c r="DV355">
        <v>58</v>
      </c>
      <c r="DW355" t="s">
        <v>90</v>
      </c>
      <c r="DX355">
        <v>58</v>
      </c>
      <c r="DY355" t="s">
        <v>91</v>
      </c>
      <c r="DZ355">
        <v>43</v>
      </c>
      <c r="EA355" t="s">
        <v>92</v>
      </c>
      <c r="EB355">
        <v>64</v>
      </c>
      <c r="EC355" t="s">
        <v>93</v>
      </c>
      <c r="ED355">
        <v>88</v>
      </c>
      <c r="EE355" t="s">
        <v>94</v>
      </c>
      <c r="EF355">
        <v>50</v>
      </c>
      <c r="EG355" t="s">
        <v>95</v>
      </c>
      <c r="QY355">
        <f t="shared" si="130"/>
        <v>36</v>
      </c>
      <c r="QZ355">
        <f t="shared" si="131"/>
        <v>2014</v>
      </c>
      <c r="RA355" s="2">
        <f t="shared" si="132"/>
        <v>41882</v>
      </c>
      <c r="RB355" s="1">
        <f t="shared" si="126"/>
        <v>72</v>
      </c>
      <c r="RC355" s="1">
        <f t="shared" si="133"/>
        <v>62</v>
      </c>
      <c r="RD355" s="1">
        <f t="shared" si="134"/>
        <v>78</v>
      </c>
      <c r="RE355" s="1">
        <f t="shared" si="135"/>
        <v>70</v>
      </c>
      <c r="RF355" s="1">
        <f t="shared" si="136"/>
        <v>73</v>
      </c>
      <c r="RG355" s="23">
        <f t="shared" si="137"/>
        <v>47</v>
      </c>
      <c r="RH355" s="1">
        <f t="shared" si="138"/>
        <v>61</v>
      </c>
      <c r="RI355" s="1">
        <f t="shared" si="139"/>
        <v>83</v>
      </c>
      <c r="RJ355" s="1">
        <f t="shared" si="140"/>
        <v>64</v>
      </c>
      <c r="RK355" s="1">
        <f t="shared" si="141"/>
        <v>68</v>
      </c>
      <c r="RL355" s="1">
        <f t="shared" si="142"/>
        <v>74</v>
      </c>
      <c r="RM355" s="1">
        <f t="shared" si="143"/>
        <v>72</v>
      </c>
      <c r="RN355" s="1">
        <f t="shared" si="144"/>
        <v>72</v>
      </c>
      <c r="RO355" s="1">
        <f t="shared" si="145"/>
        <v>75</v>
      </c>
      <c r="RP355" s="1">
        <f t="shared" si="146"/>
        <v>72</v>
      </c>
      <c r="RQ355" s="1">
        <f t="shared" si="147"/>
        <v>74</v>
      </c>
      <c r="RR355" s="1">
        <f t="shared" si="148"/>
        <v>75</v>
      </c>
      <c r="RS355" s="1">
        <f t="shared" si="127"/>
        <v>79</v>
      </c>
      <c r="RT355" s="1">
        <f t="shared" si="149"/>
        <v>72</v>
      </c>
    </row>
    <row r="356" spans="1:488" x14ac:dyDescent="0.25">
      <c r="A356">
        <f t="shared" si="128"/>
        <v>35</v>
      </c>
      <c r="B356">
        <f t="shared" si="129"/>
        <v>2014</v>
      </c>
      <c r="C356" s="2">
        <v>41875</v>
      </c>
      <c r="D356">
        <v>18</v>
      </c>
      <c r="E356" t="s">
        <v>29</v>
      </c>
      <c r="F356">
        <v>52</v>
      </c>
      <c r="G356" t="s">
        <v>30</v>
      </c>
      <c r="H356">
        <v>23</v>
      </c>
      <c r="I356" t="s">
        <v>31</v>
      </c>
      <c r="J356">
        <v>5</v>
      </c>
      <c r="K356" t="s">
        <v>32</v>
      </c>
      <c r="L356">
        <v>2</v>
      </c>
      <c r="M356" t="s">
        <v>33</v>
      </c>
      <c r="N356">
        <v>8</v>
      </c>
      <c r="O356" t="s">
        <v>34</v>
      </c>
      <c r="P356">
        <v>20</v>
      </c>
      <c r="Q356" t="s">
        <v>35</v>
      </c>
      <c r="R356">
        <v>22</v>
      </c>
      <c r="S356" t="s">
        <v>36</v>
      </c>
      <c r="T356">
        <v>5</v>
      </c>
      <c r="U356" t="s">
        <v>37</v>
      </c>
      <c r="V356">
        <v>23</v>
      </c>
      <c r="W356" t="s">
        <v>38</v>
      </c>
      <c r="X356">
        <v>17</v>
      </c>
      <c r="Y356" t="s">
        <v>39</v>
      </c>
      <c r="Z356">
        <v>22</v>
      </c>
      <c r="AA356" t="s">
        <v>40</v>
      </c>
      <c r="AB356">
        <v>8</v>
      </c>
      <c r="AC356" t="s">
        <v>41</v>
      </c>
      <c r="AD356">
        <v>11</v>
      </c>
      <c r="AE356" t="s">
        <v>42</v>
      </c>
      <c r="AF356">
        <v>25</v>
      </c>
      <c r="AG356" t="s">
        <v>43</v>
      </c>
      <c r="AH356">
        <v>30</v>
      </c>
      <c r="AI356" t="s">
        <v>44</v>
      </c>
      <c r="AJ356">
        <v>13</v>
      </c>
      <c r="AK356" t="s">
        <v>45</v>
      </c>
      <c r="AL356">
        <v>10</v>
      </c>
      <c r="AM356" t="s">
        <v>46</v>
      </c>
      <c r="AN356">
        <v>27</v>
      </c>
      <c r="AO356" t="s">
        <v>47</v>
      </c>
      <c r="AP356">
        <v>21</v>
      </c>
      <c r="AQ356" t="s">
        <v>48</v>
      </c>
      <c r="AT356">
        <v>18</v>
      </c>
      <c r="AU356" t="s">
        <v>50</v>
      </c>
      <c r="AV356">
        <v>11</v>
      </c>
      <c r="AW356" t="s">
        <v>51</v>
      </c>
      <c r="AX356">
        <v>23</v>
      </c>
      <c r="AY356" t="s">
        <v>52</v>
      </c>
      <c r="AZ356">
        <v>15</v>
      </c>
      <c r="BA356" t="s">
        <v>53</v>
      </c>
      <c r="BB356">
        <v>16</v>
      </c>
      <c r="BC356" t="s">
        <v>54</v>
      </c>
      <c r="BD356">
        <v>15</v>
      </c>
      <c r="BE356" t="s">
        <v>55</v>
      </c>
      <c r="BF356">
        <v>12</v>
      </c>
      <c r="BG356" t="s">
        <v>56</v>
      </c>
      <c r="BH356">
        <v>26</v>
      </c>
      <c r="BI356" t="s">
        <v>57</v>
      </c>
      <c r="BJ356">
        <v>9</v>
      </c>
      <c r="BK356" t="s">
        <v>58</v>
      </c>
      <c r="BL356">
        <v>14</v>
      </c>
      <c r="BM356" t="s">
        <v>59</v>
      </c>
      <c r="BN356">
        <v>17</v>
      </c>
      <c r="BO356" t="s">
        <v>60</v>
      </c>
      <c r="BP356">
        <v>7</v>
      </c>
      <c r="BQ356" t="s">
        <v>61</v>
      </c>
      <c r="BR356">
        <v>13</v>
      </c>
      <c r="BS356" t="s">
        <v>62</v>
      </c>
      <c r="BV356">
        <v>20</v>
      </c>
      <c r="BW356" t="s">
        <v>64</v>
      </c>
      <c r="BX356">
        <v>60</v>
      </c>
      <c r="BY356" t="s">
        <v>65</v>
      </c>
      <c r="BZ356">
        <v>42</v>
      </c>
      <c r="CA356" t="s">
        <v>66</v>
      </c>
      <c r="CB356">
        <v>60</v>
      </c>
      <c r="CC356" t="s">
        <v>67</v>
      </c>
      <c r="CD356">
        <v>60</v>
      </c>
      <c r="CE356" t="s">
        <v>68</v>
      </c>
      <c r="CF356">
        <v>55</v>
      </c>
      <c r="CG356" t="s">
        <v>69</v>
      </c>
      <c r="CH356">
        <v>52</v>
      </c>
      <c r="CI356" t="s">
        <v>70</v>
      </c>
      <c r="CJ356">
        <v>51</v>
      </c>
      <c r="CK356" t="s">
        <v>71</v>
      </c>
      <c r="CL356">
        <v>40</v>
      </c>
      <c r="CM356" t="s">
        <v>72</v>
      </c>
      <c r="CN356">
        <v>47</v>
      </c>
      <c r="CO356" t="s">
        <v>73</v>
      </c>
      <c r="CP356">
        <v>59</v>
      </c>
      <c r="CQ356" t="s">
        <v>74</v>
      </c>
      <c r="CR356">
        <v>60</v>
      </c>
      <c r="CS356" t="s">
        <v>75</v>
      </c>
      <c r="CT356">
        <v>50</v>
      </c>
      <c r="CU356" t="s">
        <v>76</v>
      </c>
      <c r="CV356">
        <v>56</v>
      </c>
      <c r="CW356" t="s">
        <v>77</v>
      </c>
      <c r="CX356">
        <v>52</v>
      </c>
      <c r="CY356" t="s">
        <v>78</v>
      </c>
      <c r="CZ356">
        <v>55</v>
      </c>
      <c r="DA356" t="s">
        <v>79</v>
      </c>
      <c r="DD356">
        <v>53</v>
      </c>
      <c r="DE356" t="s">
        <v>81</v>
      </c>
      <c r="DF356">
        <v>62</v>
      </c>
      <c r="DG356" t="s">
        <v>82</v>
      </c>
      <c r="DH356">
        <v>55</v>
      </c>
      <c r="DI356" t="s">
        <v>83</v>
      </c>
      <c r="DJ356">
        <v>56</v>
      </c>
      <c r="DK356" t="s">
        <v>84</v>
      </c>
      <c r="DL356">
        <v>59</v>
      </c>
      <c r="DM356" t="s">
        <v>85</v>
      </c>
      <c r="DN356">
        <v>58</v>
      </c>
      <c r="DO356" t="s">
        <v>86</v>
      </c>
      <c r="DP356">
        <v>72</v>
      </c>
      <c r="DQ356" t="s">
        <v>87</v>
      </c>
      <c r="DR356">
        <v>59</v>
      </c>
      <c r="DS356" t="s">
        <v>88</v>
      </c>
      <c r="DT356">
        <v>66</v>
      </c>
      <c r="DU356" t="s">
        <v>89</v>
      </c>
      <c r="DV356">
        <v>57</v>
      </c>
      <c r="DW356" t="s">
        <v>90</v>
      </c>
      <c r="DX356">
        <v>58</v>
      </c>
      <c r="DY356" t="s">
        <v>91</v>
      </c>
      <c r="DZ356">
        <v>43</v>
      </c>
      <c r="EA356" t="s">
        <v>92</v>
      </c>
      <c r="EB356">
        <v>64</v>
      </c>
      <c r="EC356" t="s">
        <v>93</v>
      </c>
      <c r="ED356">
        <v>86</v>
      </c>
      <c r="EE356" t="s">
        <v>94</v>
      </c>
      <c r="EF356">
        <v>49</v>
      </c>
      <c r="EG356" t="s">
        <v>95</v>
      </c>
      <c r="QY356">
        <f t="shared" si="130"/>
        <v>35</v>
      </c>
      <c r="QZ356">
        <f t="shared" si="131"/>
        <v>2014</v>
      </c>
      <c r="RA356" s="2">
        <f t="shared" si="132"/>
        <v>41875</v>
      </c>
      <c r="RB356" s="1">
        <f t="shared" si="126"/>
        <v>70</v>
      </c>
      <c r="RC356" s="1">
        <f t="shared" si="133"/>
        <v>62</v>
      </c>
      <c r="RD356" s="1">
        <f t="shared" si="134"/>
        <v>78</v>
      </c>
      <c r="RE356" s="1">
        <f t="shared" si="135"/>
        <v>69</v>
      </c>
      <c r="RF356" s="1">
        <f t="shared" si="136"/>
        <v>73</v>
      </c>
      <c r="RG356" s="23">
        <f t="shared" si="137"/>
        <v>48</v>
      </c>
      <c r="RH356" s="1">
        <f t="shared" si="138"/>
        <v>58</v>
      </c>
      <c r="RI356" s="1">
        <f t="shared" si="139"/>
        <v>84</v>
      </c>
      <c r="RJ356" s="1">
        <f t="shared" si="140"/>
        <v>63</v>
      </c>
      <c r="RK356" s="1">
        <f t="shared" si="141"/>
        <v>66</v>
      </c>
      <c r="RL356" s="1">
        <f t="shared" si="142"/>
        <v>76</v>
      </c>
      <c r="RM356" s="1">
        <f t="shared" si="143"/>
        <v>71</v>
      </c>
      <c r="RN356" s="1">
        <f t="shared" si="144"/>
        <v>71</v>
      </c>
      <c r="RO356" s="1">
        <f t="shared" si="145"/>
        <v>75</v>
      </c>
      <c r="RP356" s="1">
        <f t="shared" si="146"/>
        <v>73</v>
      </c>
      <c r="RQ356" s="1">
        <f t="shared" si="147"/>
        <v>71</v>
      </c>
      <c r="RR356" s="1">
        <f t="shared" si="148"/>
        <v>75</v>
      </c>
      <c r="RS356" s="1">
        <f t="shared" si="127"/>
        <v>79</v>
      </c>
      <c r="RT356" s="1">
        <f t="shared" si="149"/>
        <v>69</v>
      </c>
    </row>
    <row r="357" spans="1:488" x14ac:dyDescent="0.25">
      <c r="A357">
        <f t="shared" si="128"/>
        <v>34</v>
      </c>
      <c r="B357">
        <f t="shared" si="129"/>
        <v>2014</v>
      </c>
      <c r="C357" s="2">
        <v>41868</v>
      </c>
      <c r="D357">
        <v>17</v>
      </c>
      <c r="E357" t="s">
        <v>29</v>
      </c>
      <c r="F357">
        <v>54</v>
      </c>
      <c r="G357" t="s">
        <v>30</v>
      </c>
      <c r="H357">
        <v>23</v>
      </c>
      <c r="I357" t="s">
        <v>31</v>
      </c>
      <c r="J357">
        <v>5</v>
      </c>
      <c r="K357" t="s">
        <v>32</v>
      </c>
      <c r="L357">
        <v>1</v>
      </c>
      <c r="M357" t="s">
        <v>33</v>
      </c>
      <c r="N357">
        <v>8</v>
      </c>
      <c r="O357" t="s">
        <v>34</v>
      </c>
      <c r="P357">
        <v>21</v>
      </c>
      <c r="Q357" t="s">
        <v>35</v>
      </c>
      <c r="R357">
        <v>21</v>
      </c>
      <c r="S357" t="s">
        <v>36</v>
      </c>
      <c r="T357">
        <v>5</v>
      </c>
      <c r="U357" t="s">
        <v>37</v>
      </c>
      <c r="V357">
        <v>23</v>
      </c>
      <c r="W357" t="s">
        <v>38</v>
      </c>
      <c r="X357">
        <v>16</v>
      </c>
      <c r="Y357" t="s">
        <v>39</v>
      </c>
      <c r="Z357">
        <v>22</v>
      </c>
      <c r="AA357" t="s">
        <v>40</v>
      </c>
      <c r="AB357">
        <v>9</v>
      </c>
      <c r="AC357" t="s">
        <v>41</v>
      </c>
      <c r="AD357">
        <v>11</v>
      </c>
      <c r="AE357" t="s">
        <v>42</v>
      </c>
      <c r="AF357">
        <v>25</v>
      </c>
      <c r="AG357" t="s">
        <v>43</v>
      </c>
      <c r="AH357">
        <v>35</v>
      </c>
      <c r="AI357" t="s">
        <v>44</v>
      </c>
      <c r="AJ357">
        <v>13</v>
      </c>
      <c r="AK357" t="s">
        <v>45</v>
      </c>
      <c r="AL357">
        <v>10</v>
      </c>
      <c r="AM357" t="s">
        <v>46</v>
      </c>
      <c r="AN357">
        <v>26</v>
      </c>
      <c r="AO357" t="s">
        <v>47</v>
      </c>
      <c r="AP357">
        <v>22</v>
      </c>
      <c r="AQ357" t="s">
        <v>48</v>
      </c>
      <c r="AT357">
        <v>17</v>
      </c>
      <c r="AU357" t="s">
        <v>50</v>
      </c>
      <c r="AV357">
        <v>9</v>
      </c>
      <c r="AW357" t="s">
        <v>51</v>
      </c>
      <c r="AX357">
        <v>23</v>
      </c>
      <c r="AY357" t="s">
        <v>52</v>
      </c>
      <c r="AZ357">
        <v>16</v>
      </c>
      <c r="BA357" t="s">
        <v>53</v>
      </c>
      <c r="BB357">
        <v>16</v>
      </c>
      <c r="BC357" t="s">
        <v>54</v>
      </c>
      <c r="BD357">
        <v>14</v>
      </c>
      <c r="BE357" t="s">
        <v>55</v>
      </c>
      <c r="BF357">
        <v>15</v>
      </c>
      <c r="BG357" t="s">
        <v>56</v>
      </c>
      <c r="BH357">
        <v>23</v>
      </c>
      <c r="BI357" t="s">
        <v>57</v>
      </c>
      <c r="BJ357">
        <v>9</v>
      </c>
      <c r="BK357" t="s">
        <v>58</v>
      </c>
      <c r="BL357">
        <v>13</v>
      </c>
      <c r="BM357" t="s">
        <v>59</v>
      </c>
      <c r="BN357">
        <v>16</v>
      </c>
      <c r="BO357" t="s">
        <v>60</v>
      </c>
      <c r="BP357">
        <v>7</v>
      </c>
      <c r="BQ357" t="s">
        <v>61</v>
      </c>
      <c r="BR357">
        <v>13</v>
      </c>
      <c r="BS357" t="s">
        <v>62</v>
      </c>
      <c r="BV357">
        <v>20</v>
      </c>
      <c r="BW357" t="s">
        <v>64</v>
      </c>
      <c r="BX357">
        <v>60</v>
      </c>
      <c r="BY357" t="s">
        <v>65</v>
      </c>
      <c r="BZ357">
        <v>42</v>
      </c>
      <c r="CA357" t="s">
        <v>66</v>
      </c>
      <c r="CB357">
        <v>60</v>
      </c>
      <c r="CC357" t="s">
        <v>67</v>
      </c>
      <c r="CD357">
        <v>62</v>
      </c>
      <c r="CE357" t="s">
        <v>68</v>
      </c>
      <c r="CF357">
        <v>55</v>
      </c>
      <c r="CG357" t="s">
        <v>69</v>
      </c>
      <c r="CH357">
        <v>51</v>
      </c>
      <c r="CI357" t="s">
        <v>70</v>
      </c>
      <c r="CJ357">
        <v>51</v>
      </c>
      <c r="CK357" t="s">
        <v>71</v>
      </c>
      <c r="CL357">
        <v>44</v>
      </c>
      <c r="CM357" t="s">
        <v>72</v>
      </c>
      <c r="CN357">
        <v>48</v>
      </c>
      <c r="CO357" t="s">
        <v>73</v>
      </c>
      <c r="CP357">
        <v>57</v>
      </c>
      <c r="CQ357" t="s">
        <v>74</v>
      </c>
      <c r="CR357">
        <v>55</v>
      </c>
      <c r="CS357" t="s">
        <v>75</v>
      </c>
      <c r="CT357">
        <v>51</v>
      </c>
      <c r="CU357" t="s">
        <v>76</v>
      </c>
      <c r="CV357">
        <v>54</v>
      </c>
      <c r="CW357" t="s">
        <v>77</v>
      </c>
      <c r="CX357">
        <v>53</v>
      </c>
      <c r="CY357" t="s">
        <v>78</v>
      </c>
      <c r="CZ357">
        <v>56</v>
      </c>
      <c r="DA357" t="s">
        <v>79</v>
      </c>
      <c r="DD357">
        <v>53</v>
      </c>
      <c r="DE357" t="s">
        <v>81</v>
      </c>
      <c r="DF357">
        <v>64</v>
      </c>
      <c r="DG357" t="s">
        <v>82</v>
      </c>
      <c r="DH357">
        <v>56</v>
      </c>
      <c r="DI357" t="s">
        <v>83</v>
      </c>
      <c r="DJ357">
        <v>53</v>
      </c>
      <c r="DK357" t="s">
        <v>84</v>
      </c>
      <c r="DL357">
        <v>56</v>
      </c>
      <c r="DM357" t="s">
        <v>85</v>
      </c>
      <c r="DN357">
        <v>58</v>
      </c>
      <c r="DO357" t="s">
        <v>86</v>
      </c>
      <c r="DP357">
        <v>70</v>
      </c>
      <c r="DQ357" t="s">
        <v>87</v>
      </c>
      <c r="DR357">
        <v>61</v>
      </c>
      <c r="DS357" t="s">
        <v>88</v>
      </c>
      <c r="DT357">
        <v>66</v>
      </c>
      <c r="DU357" t="s">
        <v>89</v>
      </c>
      <c r="DV357">
        <v>57</v>
      </c>
      <c r="DW357" t="s">
        <v>90</v>
      </c>
      <c r="DX357">
        <v>58</v>
      </c>
      <c r="DY357" t="s">
        <v>91</v>
      </c>
      <c r="DZ357">
        <v>43</v>
      </c>
      <c r="EA357" t="s">
        <v>92</v>
      </c>
      <c r="EB357">
        <v>62</v>
      </c>
      <c r="EC357" t="s">
        <v>93</v>
      </c>
      <c r="ED357">
        <v>88</v>
      </c>
      <c r="EE357" t="s">
        <v>94</v>
      </c>
      <c r="EF357">
        <v>48</v>
      </c>
      <c r="EG357" t="s">
        <v>95</v>
      </c>
      <c r="QY357">
        <f t="shared" si="130"/>
        <v>34</v>
      </c>
      <c r="QZ357">
        <f t="shared" si="131"/>
        <v>2014</v>
      </c>
      <c r="RA357" s="2">
        <f t="shared" si="132"/>
        <v>41868</v>
      </c>
      <c r="RB357" s="1">
        <f t="shared" si="126"/>
        <v>71</v>
      </c>
      <c r="RC357" s="1">
        <f t="shared" si="133"/>
        <v>63</v>
      </c>
      <c r="RD357" s="1">
        <f t="shared" si="134"/>
        <v>78</v>
      </c>
      <c r="RE357" s="1">
        <f t="shared" si="135"/>
        <v>67</v>
      </c>
      <c r="RF357" s="1">
        <f t="shared" si="136"/>
        <v>73</v>
      </c>
      <c r="RG357" s="23">
        <f t="shared" si="137"/>
        <v>53</v>
      </c>
      <c r="RH357" s="1">
        <f t="shared" si="138"/>
        <v>59</v>
      </c>
      <c r="RI357" s="1">
        <f t="shared" si="139"/>
        <v>82</v>
      </c>
      <c r="RJ357" s="1">
        <f t="shared" si="140"/>
        <v>64</v>
      </c>
      <c r="RK357" s="1">
        <f t="shared" si="141"/>
        <v>64</v>
      </c>
      <c r="RL357" s="1">
        <f t="shared" si="142"/>
        <v>78</v>
      </c>
      <c r="RM357" s="1">
        <f t="shared" si="143"/>
        <v>70</v>
      </c>
      <c r="RN357" s="1">
        <f t="shared" si="144"/>
        <v>69</v>
      </c>
      <c r="RO357" s="1">
        <f t="shared" si="145"/>
        <v>72</v>
      </c>
      <c r="RP357" s="1">
        <f t="shared" si="146"/>
        <v>72</v>
      </c>
      <c r="RQ357" s="1">
        <f t="shared" si="147"/>
        <v>70</v>
      </c>
      <c r="RR357" s="1">
        <f t="shared" si="148"/>
        <v>74</v>
      </c>
      <c r="RS357" s="1">
        <f t="shared" si="127"/>
        <v>79</v>
      </c>
      <c r="RT357" s="1">
        <f t="shared" si="149"/>
        <v>68</v>
      </c>
    </row>
    <row r="358" spans="1:488" x14ac:dyDescent="0.25">
      <c r="A358">
        <f t="shared" si="128"/>
        <v>33</v>
      </c>
      <c r="B358">
        <f t="shared" si="129"/>
        <v>2014</v>
      </c>
      <c r="C358" s="2">
        <v>41861</v>
      </c>
      <c r="D358">
        <v>17</v>
      </c>
      <c r="E358" t="s">
        <v>29</v>
      </c>
      <c r="F358">
        <v>53</v>
      </c>
      <c r="G358" t="s">
        <v>30</v>
      </c>
      <c r="H358">
        <v>23</v>
      </c>
      <c r="I358" t="s">
        <v>31</v>
      </c>
      <c r="J358">
        <v>5</v>
      </c>
      <c r="K358" t="s">
        <v>32</v>
      </c>
      <c r="L358">
        <v>2</v>
      </c>
      <c r="M358" t="s">
        <v>33</v>
      </c>
      <c r="N358">
        <v>9</v>
      </c>
      <c r="O358" t="s">
        <v>34</v>
      </c>
      <c r="P358">
        <v>18</v>
      </c>
      <c r="Q358" t="s">
        <v>35</v>
      </c>
      <c r="R358">
        <v>18</v>
      </c>
      <c r="S358" t="s">
        <v>36</v>
      </c>
      <c r="T358">
        <v>5</v>
      </c>
      <c r="U358" t="s">
        <v>37</v>
      </c>
      <c r="V358">
        <v>22</v>
      </c>
      <c r="W358" t="s">
        <v>38</v>
      </c>
      <c r="X358">
        <v>16</v>
      </c>
      <c r="Y358" t="s">
        <v>39</v>
      </c>
      <c r="Z358">
        <v>22</v>
      </c>
      <c r="AA358" t="s">
        <v>40</v>
      </c>
      <c r="AB358">
        <v>10</v>
      </c>
      <c r="AC358" t="s">
        <v>41</v>
      </c>
      <c r="AD358">
        <v>10</v>
      </c>
      <c r="AE358" t="s">
        <v>42</v>
      </c>
      <c r="AF358">
        <v>26</v>
      </c>
      <c r="AG358" t="s">
        <v>43</v>
      </c>
      <c r="AH358">
        <v>23</v>
      </c>
      <c r="AI358" t="s">
        <v>44</v>
      </c>
      <c r="AJ358">
        <v>12</v>
      </c>
      <c r="AK358" t="s">
        <v>45</v>
      </c>
      <c r="AL358">
        <v>9</v>
      </c>
      <c r="AM358" t="s">
        <v>46</v>
      </c>
      <c r="AN358">
        <v>26</v>
      </c>
      <c r="AO358" t="s">
        <v>47</v>
      </c>
      <c r="AP358">
        <v>20</v>
      </c>
      <c r="AQ358" t="s">
        <v>48</v>
      </c>
      <c r="AT358">
        <v>16</v>
      </c>
      <c r="AU358" t="s">
        <v>50</v>
      </c>
      <c r="AV358">
        <v>9</v>
      </c>
      <c r="AW358" t="s">
        <v>51</v>
      </c>
      <c r="AX358">
        <v>23</v>
      </c>
      <c r="AY358" t="s">
        <v>52</v>
      </c>
      <c r="AZ358">
        <v>16</v>
      </c>
      <c r="BA358" t="s">
        <v>53</v>
      </c>
      <c r="BB358">
        <v>15</v>
      </c>
      <c r="BC358" t="s">
        <v>54</v>
      </c>
      <c r="BD358">
        <v>12</v>
      </c>
      <c r="BE358" t="s">
        <v>55</v>
      </c>
      <c r="BF358">
        <v>18</v>
      </c>
      <c r="BG358" t="s">
        <v>56</v>
      </c>
      <c r="BH358">
        <v>22</v>
      </c>
      <c r="BI358" t="s">
        <v>57</v>
      </c>
      <c r="BJ358">
        <v>4</v>
      </c>
      <c r="BK358" t="s">
        <v>58</v>
      </c>
      <c r="BL358">
        <v>10</v>
      </c>
      <c r="BM358" t="s">
        <v>59</v>
      </c>
      <c r="BN358">
        <v>16</v>
      </c>
      <c r="BO358" t="s">
        <v>60</v>
      </c>
      <c r="BP358">
        <v>6</v>
      </c>
      <c r="BQ358" t="s">
        <v>61</v>
      </c>
      <c r="BR358">
        <v>10</v>
      </c>
      <c r="BS358" t="s">
        <v>62</v>
      </c>
      <c r="BV358">
        <v>22</v>
      </c>
      <c r="BW358" t="s">
        <v>64</v>
      </c>
      <c r="BX358">
        <v>66</v>
      </c>
      <c r="BY358" t="s">
        <v>65</v>
      </c>
      <c r="BZ358">
        <v>42</v>
      </c>
      <c r="CA358" t="s">
        <v>66</v>
      </c>
      <c r="CB358">
        <v>60</v>
      </c>
      <c r="CC358" t="s">
        <v>67</v>
      </c>
      <c r="CD358">
        <v>64</v>
      </c>
      <c r="CE358" t="s">
        <v>68</v>
      </c>
      <c r="CF358">
        <v>56</v>
      </c>
      <c r="CG358" t="s">
        <v>69</v>
      </c>
      <c r="CH358">
        <v>51</v>
      </c>
      <c r="CI358" t="s">
        <v>70</v>
      </c>
      <c r="CJ358">
        <v>53</v>
      </c>
      <c r="CK358" t="s">
        <v>71</v>
      </c>
      <c r="CL358">
        <v>46</v>
      </c>
      <c r="CM358" t="s">
        <v>72</v>
      </c>
      <c r="CN358">
        <v>48</v>
      </c>
      <c r="CO358" t="s">
        <v>73</v>
      </c>
      <c r="CP358">
        <v>56</v>
      </c>
      <c r="CQ358" t="s">
        <v>74</v>
      </c>
      <c r="CR358">
        <v>67</v>
      </c>
      <c r="CS358" t="s">
        <v>75</v>
      </c>
      <c r="CT358">
        <v>51</v>
      </c>
      <c r="CU358" t="s">
        <v>76</v>
      </c>
      <c r="CV358">
        <v>56</v>
      </c>
      <c r="CW358" t="s">
        <v>77</v>
      </c>
      <c r="CX358">
        <v>53</v>
      </c>
      <c r="CY358" t="s">
        <v>78</v>
      </c>
      <c r="CZ358">
        <v>56</v>
      </c>
      <c r="DA358" t="s">
        <v>79</v>
      </c>
      <c r="DD358">
        <v>54</v>
      </c>
      <c r="DE358" t="s">
        <v>81</v>
      </c>
      <c r="DF358">
        <v>63</v>
      </c>
      <c r="DG358" t="s">
        <v>82</v>
      </c>
      <c r="DH358">
        <v>56</v>
      </c>
      <c r="DI358" t="s">
        <v>83</v>
      </c>
      <c r="DJ358">
        <v>54</v>
      </c>
      <c r="DK358" t="s">
        <v>84</v>
      </c>
      <c r="DL358">
        <v>58</v>
      </c>
      <c r="DM358" t="s">
        <v>85</v>
      </c>
      <c r="DN358">
        <v>58</v>
      </c>
      <c r="DO358" t="s">
        <v>86</v>
      </c>
      <c r="DP358">
        <v>67</v>
      </c>
      <c r="DQ358" t="s">
        <v>87</v>
      </c>
      <c r="DR358">
        <v>61</v>
      </c>
      <c r="DS358" t="s">
        <v>88</v>
      </c>
      <c r="DT358">
        <v>62</v>
      </c>
      <c r="DU358" t="s">
        <v>89</v>
      </c>
      <c r="DV358">
        <v>61</v>
      </c>
      <c r="DW358" t="s">
        <v>90</v>
      </c>
      <c r="DX358">
        <v>58</v>
      </c>
      <c r="DY358" t="s">
        <v>91</v>
      </c>
      <c r="DZ358">
        <v>43</v>
      </c>
      <c r="EA358" t="s">
        <v>92</v>
      </c>
      <c r="EB358">
        <v>64</v>
      </c>
      <c r="EC358" t="s">
        <v>93</v>
      </c>
      <c r="ED358">
        <v>82</v>
      </c>
      <c r="EE358" t="s">
        <v>94</v>
      </c>
      <c r="EF358">
        <v>48</v>
      </c>
      <c r="EG358" t="s">
        <v>95</v>
      </c>
      <c r="QY358">
        <f t="shared" si="130"/>
        <v>33</v>
      </c>
      <c r="QZ358">
        <f t="shared" si="131"/>
        <v>2014</v>
      </c>
      <c r="RA358" s="2">
        <f t="shared" si="132"/>
        <v>41861</v>
      </c>
      <c r="RB358" s="1">
        <f t="shared" si="126"/>
        <v>70</v>
      </c>
      <c r="RC358" s="1">
        <f t="shared" si="133"/>
        <v>60</v>
      </c>
      <c r="RD358" s="1">
        <f t="shared" si="134"/>
        <v>78</v>
      </c>
      <c r="RE358" s="1">
        <f t="shared" si="135"/>
        <v>67</v>
      </c>
      <c r="RF358" s="1">
        <f t="shared" si="136"/>
        <v>75</v>
      </c>
      <c r="RG358" s="23">
        <f t="shared" si="137"/>
        <v>56</v>
      </c>
      <c r="RH358" s="1">
        <f t="shared" si="138"/>
        <v>58</v>
      </c>
      <c r="RI358" s="1">
        <f t="shared" si="139"/>
        <v>82</v>
      </c>
      <c r="RJ358" s="1">
        <f t="shared" si="140"/>
        <v>63</v>
      </c>
      <c r="RK358" s="1">
        <f t="shared" si="141"/>
        <v>65</v>
      </c>
      <c r="RL358" s="1">
        <f t="shared" si="142"/>
        <v>76</v>
      </c>
      <c r="RM358" s="1">
        <f t="shared" si="143"/>
        <v>70</v>
      </c>
      <c r="RN358" s="1">
        <f t="shared" si="144"/>
        <v>70</v>
      </c>
      <c r="RO358" s="1">
        <f t="shared" si="145"/>
        <v>73</v>
      </c>
      <c r="RP358" s="1">
        <f t="shared" si="146"/>
        <v>70</v>
      </c>
      <c r="RQ358" s="1">
        <f t="shared" si="147"/>
        <v>71</v>
      </c>
      <c r="RR358" s="1">
        <f t="shared" si="148"/>
        <v>74</v>
      </c>
      <c r="RS358" s="1">
        <f t="shared" si="127"/>
        <v>79</v>
      </c>
      <c r="RT358" s="1">
        <f t="shared" si="149"/>
        <v>70</v>
      </c>
    </row>
    <row r="359" spans="1:488" x14ac:dyDescent="0.25">
      <c r="A359">
        <f t="shared" si="128"/>
        <v>32</v>
      </c>
      <c r="B359">
        <f t="shared" si="129"/>
        <v>2014</v>
      </c>
      <c r="C359" s="2">
        <v>41854</v>
      </c>
      <c r="D359">
        <v>16</v>
      </c>
      <c r="E359" t="s">
        <v>29</v>
      </c>
      <c r="F359">
        <v>55</v>
      </c>
      <c r="G359" t="s">
        <v>30</v>
      </c>
      <c r="H359">
        <v>23</v>
      </c>
      <c r="I359" t="s">
        <v>31</v>
      </c>
      <c r="J359">
        <v>5</v>
      </c>
      <c r="K359" t="s">
        <v>32</v>
      </c>
      <c r="L359">
        <v>1</v>
      </c>
      <c r="M359" t="s">
        <v>33</v>
      </c>
      <c r="N359">
        <v>12</v>
      </c>
      <c r="O359" t="s">
        <v>34</v>
      </c>
      <c r="P359">
        <v>18</v>
      </c>
      <c r="Q359" t="s">
        <v>35</v>
      </c>
      <c r="R359">
        <v>21</v>
      </c>
      <c r="S359" t="s">
        <v>36</v>
      </c>
      <c r="T359">
        <v>6</v>
      </c>
      <c r="U359" t="s">
        <v>37</v>
      </c>
      <c r="V359">
        <v>21</v>
      </c>
      <c r="W359" t="s">
        <v>38</v>
      </c>
      <c r="X359">
        <v>17</v>
      </c>
      <c r="Y359" t="s">
        <v>39</v>
      </c>
      <c r="Z359">
        <v>20</v>
      </c>
      <c r="AA359" t="s">
        <v>40</v>
      </c>
      <c r="AB359">
        <v>9</v>
      </c>
      <c r="AC359" t="s">
        <v>41</v>
      </c>
      <c r="AD359">
        <v>11</v>
      </c>
      <c r="AE359" t="s">
        <v>42</v>
      </c>
      <c r="AF359">
        <v>28</v>
      </c>
      <c r="AG359" t="s">
        <v>43</v>
      </c>
      <c r="AH359">
        <v>21</v>
      </c>
      <c r="AI359" t="s">
        <v>44</v>
      </c>
      <c r="AJ359">
        <v>13</v>
      </c>
      <c r="AK359" t="s">
        <v>45</v>
      </c>
      <c r="AL359">
        <v>10</v>
      </c>
      <c r="AM359" t="s">
        <v>46</v>
      </c>
      <c r="AN359">
        <v>23</v>
      </c>
      <c r="AO359" t="s">
        <v>47</v>
      </c>
      <c r="AP359">
        <v>18</v>
      </c>
      <c r="AQ359" t="s">
        <v>48</v>
      </c>
      <c r="AT359">
        <v>16</v>
      </c>
      <c r="AU359" t="s">
        <v>50</v>
      </c>
      <c r="AV359">
        <v>9</v>
      </c>
      <c r="AW359" t="s">
        <v>51</v>
      </c>
      <c r="AX359">
        <v>19</v>
      </c>
      <c r="AY359" t="s">
        <v>52</v>
      </c>
      <c r="AZ359">
        <v>12</v>
      </c>
      <c r="BA359" t="s">
        <v>53</v>
      </c>
      <c r="BB359">
        <v>15</v>
      </c>
      <c r="BC359" t="s">
        <v>54</v>
      </c>
      <c r="BD359">
        <v>12</v>
      </c>
      <c r="BE359" t="s">
        <v>55</v>
      </c>
      <c r="BF359">
        <v>17</v>
      </c>
      <c r="BG359" t="s">
        <v>56</v>
      </c>
      <c r="BH359">
        <v>21</v>
      </c>
      <c r="BI359" t="s">
        <v>57</v>
      </c>
      <c r="BJ359">
        <v>6</v>
      </c>
      <c r="BK359" t="s">
        <v>58</v>
      </c>
      <c r="BL359">
        <v>11</v>
      </c>
      <c r="BM359" t="s">
        <v>59</v>
      </c>
      <c r="BN359">
        <v>17</v>
      </c>
      <c r="BO359" t="s">
        <v>60</v>
      </c>
      <c r="BP359">
        <v>6</v>
      </c>
      <c r="BQ359" t="s">
        <v>61</v>
      </c>
      <c r="BR359">
        <v>9</v>
      </c>
      <c r="BS359" t="s">
        <v>62</v>
      </c>
      <c r="BV359">
        <v>22</v>
      </c>
      <c r="BW359" t="s">
        <v>64</v>
      </c>
      <c r="BX359">
        <v>68</v>
      </c>
      <c r="BY359" t="s">
        <v>65</v>
      </c>
      <c r="BZ359">
        <v>41</v>
      </c>
      <c r="CA359" t="s">
        <v>66</v>
      </c>
      <c r="CB359">
        <v>61</v>
      </c>
      <c r="CC359" t="s">
        <v>67</v>
      </c>
      <c r="CD359">
        <v>65</v>
      </c>
      <c r="CE359" t="s">
        <v>68</v>
      </c>
      <c r="CF359">
        <v>56</v>
      </c>
      <c r="CG359" t="s">
        <v>69</v>
      </c>
      <c r="CH359">
        <v>54</v>
      </c>
      <c r="CI359" t="s">
        <v>70</v>
      </c>
      <c r="CJ359">
        <v>54</v>
      </c>
      <c r="CK359" t="s">
        <v>71</v>
      </c>
      <c r="CL359">
        <v>46</v>
      </c>
      <c r="CM359" t="s">
        <v>72</v>
      </c>
      <c r="CN359">
        <v>50</v>
      </c>
      <c r="CO359" t="s">
        <v>73</v>
      </c>
      <c r="CP359">
        <v>53</v>
      </c>
      <c r="CQ359" t="s">
        <v>74</v>
      </c>
      <c r="CR359">
        <v>72</v>
      </c>
      <c r="CS359" t="s">
        <v>75</v>
      </c>
      <c r="CT359">
        <v>52</v>
      </c>
      <c r="CU359" t="s">
        <v>76</v>
      </c>
      <c r="CV359">
        <v>55</v>
      </c>
      <c r="CW359" t="s">
        <v>77</v>
      </c>
      <c r="CX359">
        <v>53</v>
      </c>
      <c r="CY359" t="s">
        <v>78</v>
      </c>
      <c r="CZ359">
        <v>56</v>
      </c>
      <c r="DA359" t="s">
        <v>79</v>
      </c>
      <c r="DD359">
        <v>54</v>
      </c>
      <c r="DE359" t="s">
        <v>81</v>
      </c>
      <c r="DF359">
        <v>62</v>
      </c>
      <c r="DG359" t="s">
        <v>82</v>
      </c>
      <c r="DH359">
        <v>56</v>
      </c>
      <c r="DI359" t="s">
        <v>83</v>
      </c>
      <c r="DJ359">
        <v>58</v>
      </c>
      <c r="DK359" t="s">
        <v>84</v>
      </c>
      <c r="DL359">
        <v>59</v>
      </c>
      <c r="DM359" t="s">
        <v>85</v>
      </c>
      <c r="DN359">
        <v>58</v>
      </c>
      <c r="DO359" t="s">
        <v>86</v>
      </c>
      <c r="DP359">
        <v>69</v>
      </c>
      <c r="DQ359" t="s">
        <v>87</v>
      </c>
      <c r="DR359">
        <v>62</v>
      </c>
      <c r="DS359" t="s">
        <v>88</v>
      </c>
      <c r="DT359">
        <v>69</v>
      </c>
      <c r="DU359" t="s">
        <v>89</v>
      </c>
      <c r="DV359">
        <v>58</v>
      </c>
      <c r="DW359" t="s">
        <v>90</v>
      </c>
      <c r="DX359">
        <v>58</v>
      </c>
      <c r="DY359" t="s">
        <v>91</v>
      </c>
      <c r="DZ359">
        <v>45</v>
      </c>
      <c r="EA359" t="s">
        <v>92</v>
      </c>
      <c r="EB359">
        <v>65</v>
      </c>
      <c r="EC359" t="s">
        <v>93</v>
      </c>
      <c r="ED359">
        <v>80</v>
      </c>
      <c r="EE359" t="s">
        <v>94</v>
      </c>
      <c r="EF359">
        <v>49</v>
      </c>
      <c r="EG359" t="s">
        <v>95</v>
      </c>
      <c r="QY359">
        <f t="shared" si="130"/>
        <v>32</v>
      </c>
      <c r="QZ359">
        <f t="shared" si="131"/>
        <v>2014</v>
      </c>
      <c r="RA359" s="2">
        <f t="shared" si="132"/>
        <v>41854</v>
      </c>
      <c r="RB359" s="1">
        <f t="shared" si="126"/>
        <v>71</v>
      </c>
      <c r="RC359" s="1">
        <f t="shared" si="133"/>
        <v>59</v>
      </c>
      <c r="RD359" s="1">
        <f t="shared" si="134"/>
        <v>77</v>
      </c>
      <c r="RE359" s="1">
        <f t="shared" si="135"/>
        <v>71</v>
      </c>
      <c r="RF359" s="1">
        <f t="shared" si="136"/>
        <v>74</v>
      </c>
      <c r="RG359" s="23">
        <f t="shared" si="137"/>
        <v>55</v>
      </c>
      <c r="RH359" s="1">
        <f t="shared" si="138"/>
        <v>61</v>
      </c>
      <c r="RI359" s="1">
        <f t="shared" si="139"/>
        <v>81</v>
      </c>
      <c r="RJ359" s="1">
        <f t="shared" si="140"/>
        <v>65</v>
      </c>
      <c r="RK359" s="1">
        <f t="shared" si="141"/>
        <v>65</v>
      </c>
      <c r="RL359" s="1">
        <f t="shared" si="142"/>
        <v>74</v>
      </c>
      <c r="RM359" s="1">
        <f t="shared" si="143"/>
        <v>70</v>
      </c>
      <c r="RN359" s="1">
        <f t="shared" si="144"/>
        <v>70</v>
      </c>
      <c r="RO359" s="1">
        <f t="shared" si="145"/>
        <v>74</v>
      </c>
      <c r="RP359" s="1">
        <f t="shared" si="146"/>
        <v>70</v>
      </c>
      <c r="RQ359" s="1">
        <f t="shared" si="147"/>
        <v>69</v>
      </c>
      <c r="RR359" s="1">
        <f t="shared" si="148"/>
        <v>75</v>
      </c>
      <c r="RS359" s="1">
        <f t="shared" si="127"/>
        <v>76</v>
      </c>
      <c r="RT359" s="1">
        <f t="shared" si="149"/>
        <v>71</v>
      </c>
    </row>
    <row r="360" spans="1:488" x14ac:dyDescent="0.25">
      <c r="A360">
        <f t="shared" si="128"/>
        <v>31</v>
      </c>
      <c r="B360">
        <f t="shared" si="129"/>
        <v>2014</v>
      </c>
      <c r="C360" s="2">
        <v>41847</v>
      </c>
      <c r="D360">
        <v>16</v>
      </c>
      <c r="E360" t="s">
        <v>29</v>
      </c>
      <c r="F360">
        <v>55</v>
      </c>
      <c r="G360" t="s">
        <v>30</v>
      </c>
      <c r="H360">
        <v>23</v>
      </c>
      <c r="I360" t="s">
        <v>31</v>
      </c>
      <c r="J360">
        <v>5</v>
      </c>
      <c r="K360" t="s">
        <v>32</v>
      </c>
      <c r="L360">
        <v>1</v>
      </c>
      <c r="M360" t="s">
        <v>33</v>
      </c>
      <c r="N360">
        <v>15</v>
      </c>
      <c r="O360" t="s">
        <v>34</v>
      </c>
      <c r="P360">
        <v>19</v>
      </c>
      <c r="Q360" t="s">
        <v>35</v>
      </c>
      <c r="R360">
        <v>17</v>
      </c>
      <c r="S360" t="s">
        <v>36</v>
      </c>
      <c r="T360">
        <v>6</v>
      </c>
      <c r="U360" t="s">
        <v>37</v>
      </c>
      <c r="V360">
        <v>22</v>
      </c>
      <c r="W360" t="s">
        <v>38</v>
      </c>
      <c r="X360">
        <v>16</v>
      </c>
      <c r="Y360" t="s">
        <v>39</v>
      </c>
      <c r="Z360">
        <v>20</v>
      </c>
      <c r="AA360" t="s">
        <v>40</v>
      </c>
      <c r="AB360">
        <v>11</v>
      </c>
      <c r="AC360" t="s">
        <v>41</v>
      </c>
      <c r="AD360">
        <v>14</v>
      </c>
      <c r="AE360" t="s">
        <v>42</v>
      </c>
      <c r="AF360">
        <v>28</v>
      </c>
      <c r="AG360" t="s">
        <v>43</v>
      </c>
      <c r="AH360">
        <v>20</v>
      </c>
      <c r="AI360" t="s">
        <v>44</v>
      </c>
      <c r="AJ360">
        <v>13</v>
      </c>
      <c r="AK360" t="s">
        <v>45</v>
      </c>
      <c r="AL360">
        <v>10</v>
      </c>
      <c r="AM360" t="s">
        <v>46</v>
      </c>
      <c r="AN360">
        <v>21</v>
      </c>
      <c r="AO360" t="s">
        <v>47</v>
      </c>
      <c r="AP360">
        <v>19</v>
      </c>
      <c r="AQ360" t="s">
        <v>48</v>
      </c>
      <c r="AT360">
        <v>17</v>
      </c>
      <c r="AU360" t="s">
        <v>50</v>
      </c>
      <c r="AV360">
        <v>12</v>
      </c>
      <c r="AW360" t="s">
        <v>51</v>
      </c>
      <c r="AX360">
        <v>15</v>
      </c>
      <c r="AY360" t="s">
        <v>52</v>
      </c>
      <c r="AZ360">
        <v>12</v>
      </c>
      <c r="BA360" t="s">
        <v>53</v>
      </c>
      <c r="BB360">
        <v>15</v>
      </c>
      <c r="BC360" t="s">
        <v>54</v>
      </c>
      <c r="BD360">
        <v>11</v>
      </c>
      <c r="BE360" t="s">
        <v>55</v>
      </c>
      <c r="BF360">
        <v>8</v>
      </c>
      <c r="BG360" t="s">
        <v>56</v>
      </c>
      <c r="BH360">
        <v>21</v>
      </c>
      <c r="BI360" t="s">
        <v>57</v>
      </c>
      <c r="BJ360">
        <v>8</v>
      </c>
      <c r="BK360" t="s">
        <v>58</v>
      </c>
      <c r="BL360">
        <v>10</v>
      </c>
      <c r="BM360" t="s">
        <v>59</v>
      </c>
      <c r="BN360">
        <v>16</v>
      </c>
      <c r="BO360" t="s">
        <v>60</v>
      </c>
      <c r="BP360">
        <v>5</v>
      </c>
      <c r="BQ360" t="s">
        <v>61</v>
      </c>
      <c r="BR360">
        <v>7</v>
      </c>
      <c r="BS360" t="s">
        <v>62</v>
      </c>
      <c r="BT360">
        <v>1</v>
      </c>
      <c r="BU360" t="s">
        <v>63</v>
      </c>
      <c r="BV360">
        <v>24</v>
      </c>
      <c r="BW360" t="s">
        <v>64</v>
      </c>
      <c r="BX360">
        <v>73</v>
      </c>
      <c r="BY360" t="s">
        <v>65</v>
      </c>
      <c r="BZ360">
        <v>41</v>
      </c>
      <c r="CA360" t="s">
        <v>66</v>
      </c>
      <c r="CB360">
        <v>64</v>
      </c>
      <c r="CC360" t="s">
        <v>67</v>
      </c>
      <c r="CD360">
        <v>68</v>
      </c>
      <c r="CE360" t="s">
        <v>68</v>
      </c>
      <c r="CF360">
        <v>56</v>
      </c>
      <c r="CG360" t="s">
        <v>69</v>
      </c>
      <c r="CH360">
        <v>55</v>
      </c>
      <c r="CI360" t="s">
        <v>70</v>
      </c>
      <c r="CJ360">
        <v>54</v>
      </c>
      <c r="CK360" t="s">
        <v>71</v>
      </c>
      <c r="CL360">
        <v>50</v>
      </c>
      <c r="CM360" t="s">
        <v>72</v>
      </c>
      <c r="CN360">
        <v>52</v>
      </c>
      <c r="CO360" t="s">
        <v>73</v>
      </c>
      <c r="CP360">
        <v>52</v>
      </c>
      <c r="CQ360" t="s">
        <v>74</v>
      </c>
      <c r="CR360">
        <v>69</v>
      </c>
      <c r="CS360" t="s">
        <v>75</v>
      </c>
      <c r="CT360">
        <v>52</v>
      </c>
      <c r="CU360" t="s">
        <v>76</v>
      </c>
      <c r="CV360">
        <v>54</v>
      </c>
      <c r="CW360" t="s">
        <v>77</v>
      </c>
      <c r="CX360">
        <v>53</v>
      </c>
      <c r="CY360" t="s">
        <v>78</v>
      </c>
      <c r="CZ360">
        <v>57</v>
      </c>
      <c r="DA360" t="s">
        <v>79</v>
      </c>
      <c r="DD360">
        <v>55</v>
      </c>
      <c r="DE360" t="s">
        <v>81</v>
      </c>
      <c r="DF360">
        <v>59</v>
      </c>
      <c r="DG360" t="s">
        <v>82</v>
      </c>
      <c r="DH360">
        <v>65</v>
      </c>
      <c r="DI360" t="s">
        <v>83</v>
      </c>
      <c r="DJ360">
        <v>57</v>
      </c>
      <c r="DK360" t="s">
        <v>84</v>
      </c>
      <c r="DL360">
        <v>61</v>
      </c>
      <c r="DM360" t="s">
        <v>85</v>
      </c>
      <c r="DN360">
        <v>58</v>
      </c>
      <c r="DO360" t="s">
        <v>86</v>
      </c>
      <c r="DP360">
        <v>76</v>
      </c>
      <c r="DQ360" t="s">
        <v>87</v>
      </c>
      <c r="DR360">
        <v>64</v>
      </c>
      <c r="DS360" t="s">
        <v>88</v>
      </c>
      <c r="DT360">
        <v>63</v>
      </c>
      <c r="DU360" t="s">
        <v>89</v>
      </c>
      <c r="DV360">
        <v>58</v>
      </c>
      <c r="DW360" t="s">
        <v>90</v>
      </c>
      <c r="DX360">
        <v>63</v>
      </c>
      <c r="DY360" t="s">
        <v>91</v>
      </c>
      <c r="DZ360">
        <v>47</v>
      </c>
      <c r="EA360" t="s">
        <v>92</v>
      </c>
      <c r="EB360">
        <v>66</v>
      </c>
      <c r="EC360" t="s">
        <v>93</v>
      </c>
      <c r="ED360">
        <v>88</v>
      </c>
      <c r="EE360" t="s">
        <v>94</v>
      </c>
      <c r="EF360">
        <v>50</v>
      </c>
      <c r="EG360" t="s">
        <v>95</v>
      </c>
      <c r="QY360">
        <f t="shared" si="130"/>
        <v>31</v>
      </c>
      <c r="QZ360">
        <f t="shared" si="131"/>
        <v>2014</v>
      </c>
      <c r="RA360" s="2">
        <f t="shared" si="132"/>
        <v>41847</v>
      </c>
      <c r="RB360" s="1">
        <f t="shared" si="126"/>
        <v>71</v>
      </c>
      <c r="RC360" s="1">
        <f t="shared" si="133"/>
        <v>60</v>
      </c>
      <c r="RD360" s="1">
        <f t="shared" si="134"/>
        <v>78</v>
      </c>
      <c r="RE360" s="1">
        <f t="shared" si="135"/>
        <v>71</v>
      </c>
      <c r="RF360" s="1">
        <f t="shared" si="136"/>
        <v>74</v>
      </c>
      <c r="RG360" s="23">
        <f t="shared" si="137"/>
        <v>61</v>
      </c>
      <c r="RH360" s="1">
        <f t="shared" si="138"/>
        <v>66</v>
      </c>
      <c r="RI360" s="1">
        <f t="shared" si="139"/>
        <v>80</v>
      </c>
      <c r="RJ360" s="1">
        <f t="shared" si="140"/>
        <v>65</v>
      </c>
      <c r="RK360" s="1">
        <f t="shared" si="141"/>
        <v>64</v>
      </c>
      <c r="RL360" s="1">
        <f t="shared" si="142"/>
        <v>76</v>
      </c>
      <c r="RM360" s="1">
        <f t="shared" si="143"/>
        <v>72</v>
      </c>
      <c r="RN360" s="1">
        <f t="shared" si="144"/>
        <v>69</v>
      </c>
      <c r="RO360" s="1">
        <f t="shared" si="145"/>
        <v>76</v>
      </c>
      <c r="RP360" s="1">
        <f t="shared" si="146"/>
        <v>69</v>
      </c>
      <c r="RQ360" s="1">
        <f t="shared" si="147"/>
        <v>68</v>
      </c>
      <c r="RR360" s="1">
        <f t="shared" si="148"/>
        <v>79</v>
      </c>
      <c r="RS360" s="1">
        <f t="shared" si="127"/>
        <v>74</v>
      </c>
      <c r="RT360" s="1">
        <f t="shared" si="149"/>
        <v>74</v>
      </c>
    </row>
    <row r="361" spans="1:488" x14ac:dyDescent="0.25">
      <c r="A361">
        <f t="shared" si="128"/>
        <v>30</v>
      </c>
      <c r="B361">
        <f t="shared" si="129"/>
        <v>2014</v>
      </c>
      <c r="C361" s="2">
        <v>41840</v>
      </c>
      <c r="D361">
        <v>16</v>
      </c>
      <c r="E361" t="s">
        <v>29</v>
      </c>
      <c r="F361">
        <v>57</v>
      </c>
      <c r="G361" t="s">
        <v>30</v>
      </c>
      <c r="H361">
        <v>22</v>
      </c>
      <c r="I361" t="s">
        <v>31</v>
      </c>
      <c r="J361">
        <v>4</v>
      </c>
      <c r="K361" t="s">
        <v>32</v>
      </c>
      <c r="L361">
        <v>1</v>
      </c>
      <c r="M361" t="s">
        <v>33</v>
      </c>
      <c r="N361">
        <v>15</v>
      </c>
      <c r="O361" t="s">
        <v>34</v>
      </c>
      <c r="P361">
        <v>18</v>
      </c>
      <c r="Q361" t="s">
        <v>35</v>
      </c>
      <c r="R361">
        <v>18</v>
      </c>
      <c r="S361" t="s">
        <v>36</v>
      </c>
      <c r="T361">
        <v>5</v>
      </c>
      <c r="U361" t="s">
        <v>37</v>
      </c>
      <c r="V361">
        <v>21</v>
      </c>
      <c r="W361" t="s">
        <v>38</v>
      </c>
      <c r="X361">
        <v>16</v>
      </c>
      <c r="Y361" t="s">
        <v>39</v>
      </c>
      <c r="Z361">
        <v>20</v>
      </c>
      <c r="AA361" t="s">
        <v>40</v>
      </c>
      <c r="AB361">
        <v>10</v>
      </c>
      <c r="AC361" t="s">
        <v>41</v>
      </c>
      <c r="AD361">
        <v>17</v>
      </c>
      <c r="AE361" t="s">
        <v>42</v>
      </c>
      <c r="AF361">
        <v>28</v>
      </c>
      <c r="AG361" t="s">
        <v>43</v>
      </c>
      <c r="AH361">
        <v>16</v>
      </c>
      <c r="AI361" t="s">
        <v>44</v>
      </c>
      <c r="AJ361">
        <v>15</v>
      </c>
      <c r="AK361" t="s">
        <v>45</v>
      </c>
      <c r="AL361">
        <v>10</v>
      </c>
      <c r="AM361" t="s">
        <v>46</v>
      </c>
      <c r="AN361">
        <v>20</v>
      </c>
      <c r="AO361" t="s">
        <v>47</v>
      </c>
      <c r="AP361">
        <v>18</v>
      </c>
      <c r="AQ361" t="s">
        <v>48</v>
      </c>
      <c r="AT361">
        <v>19</v>
      </c>
      <c r="AU361" t="s">
        <v>50</v>
      </c>
      <c r="AV361">
        <v>12</v>
      </c>
      <c r="AW361" t="s">
        <v>51</v>
      </c>
      <c r="AX361">
        <v>15</v>
      </c>
      <c r="AY361" t="s">
        <v>52</v>
      </c>
      <c r="AZ361">
        <v>11</v>
      </c>
      <c r="BA361" t="s">
        <v>53</v>
      </c>
      <c r="BB361">
        <v>16</v>
      </c>
      <c r="BC361" t="s">
        <v>54</v>
      </c>
      <c r="BD361">
        <v>11</v>
      </c>
      <c r="BE361" t="s">
        <v>55</v>
      </c>
      <c r="BF361">
        <v>9</v>
      </c>
      <c r="BG361" t="s">
        <v>56</v>
      </c>
      <c r="BH361">
        <v>18</v>
      </c>
      <c r="BI361" t="s">
        <v>57</v>
      </c>
      <c r="BJ361">
        <v>5</v>
      </c>
      <c r="BK361" t="s">
        <v>58</v>
      </c>
      <c r="BL361">
        <v>10</v>
      </c>
      <c r="BM361" t="s">
        <v>59</v>
      </c>
      <c r="BN361">
        <v>16</v>
      </c>
      <c r="BO361" t="s">
        <v>60</v>
      </c>
      <c r="BP361">
        <v>6</v>
      </c>
      <c r="BQ361" t="s">
        <v>61</v>
      </c>
      <c r="BR361">
        <v>7</v>
      </c>
      <c r="BS361" t="s">
        <v>62</v>
      </c>
      <c r="BT361">
        <v>1</v>
      </c>
      <c r="BU361" t="s">
        <v>63</v>
      </c>
      <c r="BV361">
        <v>24</v>
      </c>
      <c r="BW361" t="s">
        <v>64</v>
      </c>
      <c r="BX361">
        <v>70</v>
      </c>
      <c r="BY361" t="s">
        <v>65</v>
      </c>
      <c r="BZ361">
        <v>42</v>
      </c>
      <c r="CA361" t="s">
        <v>66</v>
      </c>
      <c r="CB361">
        <v>65</v>
      </c>
      <c r="CC361" t="s">
        <v>67</v>
      </c>
      <c r="CD361">
        <v>69</v>
      </c>
      <c r="CE361" t="s">
        <v>68</v>
      </c>
      <c r="CF361">
        <v>56</v>
      </c>
      <c r="CG361" t="s">
        <v>69</v>
      </c>
      <c r="CH361">
        <v>56</v>
      </c>
      <c r="CI361" t="s">
        <v>70</v>
      </c>
      <c r="CJ361">
        <v>54</v>
      </c>
      <c r="CK361" t="s">
        <v>71</v>
      </c>
      <c r="CL361">
        <v>57</v>
      </c>
      <c r="CM361" t="s">
        <v>72</v>
      </c>
      <c r="CN361">
        <v>60</v>
      </c>
      <c r="CO361" t="s">
        <v>73</v>
      </c>
      <c r="CP361">
        <v>51</v>
      </c>
      <c r="CQ361" t="s">
        <v>74</v>
      </c>
      <c r="CR361">
        <v>67</v>
      </c>
      <c r="CS361" t="s">
        <v>75</v>
      </c>
      <c r="CT361">
        <v>54</v>
      </c>
      <c r="CU361" t="s">
        <v>76</v>
      </c>
      <c r="CV361">
        <v>54</v>
      </c>
      <c r="CW361" t="s">
        <v>77</v>
      </c>
      <c r="CX361">
        <v>52</v>
      </c>
      <c r="CY361" t="s">
        <v>78</v>
      </c>
      <c r="CZ361">
        <v>60</v>
      </c>
      <c r="DA361" t="s">
        <v>79</v>
      </c>
      <c r="DD361">
        <v>54</v>
      </c>
      <c r="DE361" t="s">
        <v>81</v>
      </c>
      <c r="DF361">
        <v>58</v>
      </c>
      <c r="DG361" t="s">
        <v>82</v>
      </c>
      <c r="DH361">
        <v>63</v>
      </c>
      <c r="DI361" t="s">
        <v>83</v>
      </c>
      <c r="DJ361">
        <v>58</v>
      </c>
      <c r="DK361" t="s">
        <v>84</v>
      </c>
      <c r="DL361">
        <v>62</v>
      </c>
      <c r="DM361" t="s">
        <v>85</v>
      </c>
      <c r="DN361">
        <v>58</v>
      </c>
      <c r="DO361" t="s">
        <v>86</v>
      </c>
      <c r="DP361">
        <v>77</v>
      </c>
      <c r="DQ361" t="s">
        <v>87</v>
      </c>
      <c r="DR361">
        <v>65</v>
      </c>
      <c r="DS361" t="s">
        <v>88</v>
      </c>
      <c r="DT361">
        <v>63</v>
      </c>
      <c r="DU361" t="s">
        <v>89</v>
      </c>
      <c r="DV361">
        <v>62</v>
      </c>
      <c r="DW361" t="s">
        <v>90</v>
      </c>
      <c r="DX361">
        <v>63</v>
      </c>
      <c r="DY361" t="s">
        <v>91</v>
      </c>
      <c r="DZ361">
        <v>47</v>
      </c>
      <c r="EA361" t="s">
        <v>92</v>
      </c>
      <c r="EB361">
        <v>66</v>
      </c>
      <c r="EC361" t="s">
        <v>93</v>
      </c>
      <c r="ED361">
        <v>83</v>
      </c>
      <c r="EE361" t="s">
        <v>94</v>
      </c>
      <c r="EF361">
        <v>51</v>
      </c>
      <c r="EG361" t="s">
        <v>95</v>
      </c>
      <c r="QY361">
        <f t="shared" si="130"/>
        <v>30</v>
      </c>
      <c r="QZ361">
        <f t="shared" si="131"/>
        <v>2014</v>
      </c>
      <c r="RA361" s="2">
        <f t="shared" si="132"/>
        <v>41840</v>
      </c>
      <c r="RB361" s="1">
        <f t="shared" si="126"/>
        <v>73</v>
      </c>
      <c r="RC361" s="1">
        <f t="shared" si="133"/>
        <v>60</v>
      </c>
      <c r="RD361" s="1">
        <f t="shared" si="134"/>
        <v>77</v>
      </c>
      <c r="RE361" s="1">
        <f t="shared" si="135"/>
        <v>72</v>
      </c>
      <c r="RF361" s="1">
        <f t="shared" si="136"/>
        <v>74</v>
      </c>
      <c r="RG361" s="23">
        <f t="shared" si="137"/>
        <v>67</v>
      </c>
      <c r="RH361" s="1">
        <f t="shared" si="138"/>
        <v>77</v>
      </c>
      <c r="RI361" s="1">
        <f t="shared" si="139"/>
        <v>79</v>
      </c>
      <c r="RJ361" s="1">
        <f t="shared" si="140"/>
        <v>69</v>
      </c>
      <c r="RK361" s="1">
        <f t="shared" si="141"/>
        <v>64</v>
      </c>
      <c r="RL361" s="1">
        <f t="shared" si="142"/>
        <v>78</v>
      </c>
      <c r="RM361" s="1">
        <f t="shared" si="143"/>
        <v>73</v>
      </c>
      <c r="RN361" s="1">
        <f t="shared" si="144"/>
        <v>69</v>
      </c>
      <c r="RO361" s="1">
        <f t="shared" si="145"/>
        <v>78</v>
      </c>
      <c r="RP361" s="1">
        <f t="shared" si="146"/>
        <v>69</v>
      </c>
      <c r="RQ361" s="1">
        <f t="shared" si="147"/>
        <v>72</v>
      </c>
      <c r="RR361" s="1">
        <f t="shared" si="148"/>
        <v>79</v>
      </c>
      <c r="RS361" s="1">
        <f t="shared" si="127"/>
        <v>72</v>
      </c>
      <c r="RT361" s="1">
        <f t="shared" si="149"/>
        <v>75</v>
      </c>
    </row>
    <row r="362" spans="1:488" x14ac:dyDescent="0.25">
      <c r="A362">
        <f t="shared" si="128"/>
        <v>29</v>
      </c>
      <c r="B362">
        <f t="shared" si="129"/>
        <v>2014</v>
      </c>
      <c r="C362" s="2">
        <v>41833</v>
      </c>
      <c r="D362">
        <v>16</v>
      </c>
      <c r="E362" t="s">
        <v>29</v>
      </c>
      <c r="F362">
        <v>56</v>
      </c>
      <c r="G362" t="s">
        <v>30</v>
      </c>
      <c r="H362">
        <v>22</v>
      </c>
      <c r="I362" t="s">
        <v>31</v>
      </c>
      <c r="J362">
        <v>5</v>
      </c>
      <c r="K362" t="s">
        <v>32</v>
      </c>
      <c r="L362">
        <v>1</v>
      </c>
      <c r="M362" t="s">
        <v>33</v>
      </c>
      <c r="N362">
        <v>15</v>
      </c>
      <c r="O362" t="s">
        <v>34</v>
      </c>
      <c r="P362">
        <v>18</v>
      </c>
      <c r="Q362" t="s">
        <v>35</v>
      </c>
      <c r="R362">
        <v>17</v>
      </c>
      <c r="S362" t="s">
        <v>36</v>
      </c>
      <c r="T362">
        <v>4</v>
      </c>
      <c r="U362" t="s">
        <v>37</v>
      </c>
      <c r="V362">
        <v>20</v>
      </c>
      <c r="W362" t="s">
        <v>38</v>
      </c>
      <c r="X362">
        <v>16</v>
      </c>
      <c r="Y362" t="s">
        <v>39</v>
      </c>
      <c r="Z362">
        <v>20</v>
      </c>
      <c r="AA362" t="s">
        <v>40</v>
      </c>
      <c r="AB362">
        <v>9</v>
      </c>
      <c r="AC362" t="s">
        <v>41</v>
      </c>
      <c r="AD362">
        <v>17</v>
      </c>
      <c r="AE362" t="s">
        <v>42</v>
      </c>
      <c r="AF362">
        <v>28</v>
      </c>
      <c r="AG362" t="s">
        <v>43</v>
      </c>
      <c r="AH362">
        <v>15</v>
      </c>
      <c r="AI362" t="s">
        <v>44</v>
      </c>
      <c r="AJ362">
        <v>13</v>
      </c>
      <c r="AK362" t="s">
        <v>45</v>
      </c>
      <c r="AL362">
        <v>9</v>
      </c>
      <c r="AM362" t="s">
        <v>46</v>
      </c>
      <c r="AN362">
        <v>19</v>
      </c>
      <c r="AO362" t="s">
        <v>47</v>
      </c>
      <c r="AP362">
        <v>16</v>
      </c>
      <c r="AQ362" t="s">
        <v>48</v>
      </c>
      <c r="AT362">
        <v>19</v>
      </c>
      <c r="AU362" t="s">
        <v>50</v>
      </c>
      <c r="AV362">
        <v>12</v>
      </c>
      <c r="AW362" t="s">
        <v>51</v>
      </c>
      <c r="AX362">
        <v>15</v>
      </c>
      <c r="AY362" t="s">
        <v>52</v>
      </c>
      <c r="AZ362">
        <v>10</v>
      </c>
      <c r="BA362" t="s">
        <v>53</v>
      </c>
      <c r="BB362">
        <v>16</v>
      </c>
      <c r="BC362" t="s">
        <v>54</v>
      </c>
      <c r="BD362">
        <v>10</v>
      </c>
      <c r="BE362" t="s">
        <v>55</v>
      </c>
      <c r="BF362">
        <v>8</v>
      </c>
      <c r="BG362" t="s">
        <v>56</v>
      </c>
      <c r="BH362">
        <v>20</v>
      </c>
      <c r="BI362" t="s">
        <v>57</v>
      </c>
      <c r="BJ362">
        <v>5</v>
      </c>
      <c r="BK362" t="s">
        <v>58</v>
      </c>
      <c r="BL362">
        <v>9</v>
      </c>
      <c r="BM362" t="s">
        <v>59</v>
      </c>
      <c r="BN362">
        <v>15</v>
      </c>
      <c r="BO362" t="s">
        <v>60</v>
      </c>
      <c r="BP362">
        <v>5</v>
      </c>
      <c r="BQ362" t="s">
        <v>61</v>
      </c>
      <c r="BR362">
        <v>6</v>
      </c>
      <c r="BS362" t="s">
        <v>62</v>
      </c>
      <c r="BV362">
        <v>23</v>
      </c>
      <c r="BW362" t="s">
        <v>64</v>
      </c>
      <c r="BX362">
        <v>71</v>
      </c>
      <c r="BY362" t="s">
        <v>65</v>
      </c>
      <c r="BZ362">
        <v>37</v>
      </c>
      <c r="CA362" t="s">
        <v>66</v>
      </c>
      <c r="CB362">
        <v>62</v>
      </c>
      <c r="CC362" t="s">
        <v>67</v>
      </c>
      <c r="CD362">
        <v>68</v>
      </c>
      <c r="CE362" t="s">
        <v>68</v>
      </c>
      <c r="CF362">
        <v>56</v>
      </c>
      <c r="CG362" t="s">
        <v>69</v>
      </c>
      <c r="CH362">
        <v>55</v>
      </c>
      <c r="CI362" t="s">
        <v>70</v>
      </c>
      <c r="CJ362">
        <v>53</v>
      </c>
      <c r="CK362" t="s">
        <v>71</v>
      </c>
      <c r="CL362">
        <v>56</v>
      </c>
      <c r="CM362" t="s">
        <v>72</v>
      </c>
      <c r="CN362">
        <v>62</v>
      </c>
      <c r="CO362" t="s">
        <v>73</v>
      </c>
      <c r="CP362">
        <v>49</v>
      </c>
      <c r="CQ362" t="s">
        <v>74</v>
      </c>
      <c r="CR362">
        <v>68</v>
      </c>
      <c r="CS362" t="s">
        <v>75</v>
      </c>
      <c r="CT362">
        <v>59</v>
      </c>
      <c r="CU362" t="s">
        <v>76</v>
      </c>
      <c r="CV362">
        <v>53</v>
      </c>
      <c r="CW362" t="s">
        <v>77</v>
      </c>
      <c r="CX362">
        <v>51</v>
      </c>
      <c r="CY362" t="s">
        <v>78</v>
      </c>
      <c r="CZ362">
        <v>61</v>
      </c>
      <c r="DA362" t="s">
        <v>79</v>
      </c>
      <c r="DD362">
        <v>53</v>
      </c>
      <c r="DE362" t="s">
        <v>81</v>
      </c>
      <c r="DF362">
        <v>54</v>
      </c>
      <c r="DG362" t="s">
        <v>82</v>
      </c>
      <c r="DH362">
        <v>63</v>
      </c>
      <c r="DI362" t="s">
        <v>83</v>
      </c>
      <c r="DJ362">
        <v>59</v>
      </c>
      <c r="DK362" t="s">
        <v>84</v>
      </c>
      <c r="DL362">
        <v>62</v>
      </c>
      <c r="DM362" t="s">
        <v>85</v>
      </c>
      <c r="DN362">
        <v>59</v>
      </c>
      <c r="DO362" t="s">
        <v>86</v>
      </c>
      <c r="DP362">
        <v>77</v>
      </c>
      <c r="DQ362" t="s">
        <v>87</v>
      </c>
      <c r="DR362">
        <v>65</v>
      </c>
      <c r="DS362" t="s">
        <v>88</v>
      </c>
      <c r="DT362">
        <v>63</v>
      </c>
      <c r="DU362" t="s">
        <v>89</v>
      </c>
      <c r="DV362">
        <v>65</v>
      </c>
      <c r="DW362" t="s">
        <v>90</v>
      </c>
      <c r="DX362">
        <v>64</v>
      </c>
      <c r="DY362" t="s">
        <v>91</v>
      </c>
      <c r="DZ362">
        <v>47</v>
      </c>
      <c r="EA362" t="s">
        <v>92</v>
      </c>
      <c r="EB362">
        <v>68</v>
      </c>
      <c r="EC362" t="s">
        <v>93</v>
      </c>
      <c r="ED362">
        <v>85</v>
      </c>
      <c r="EE362" t="s">
        <v>94</v>
      </c>
      <c r="EF362">
        <v>51</v>
      </c>
      <c r="EG362" t="s">
        <v>95</v>
      </c>
      <c r="QY362">
        <f t="shared" si="130"/>
        <v>29</v>
      </c>
      <c r="QZ362">
        <f t="shared" si="131"/>
        <v>2014</v>
      </c>
      <c r="RA362" s="2">
        <f t="shared" si="132"/>
        <v>41833</v>
      </c>
      <c r="RB362" s="1">
        <f t="shared" si="126"/>
        <v>72</v>
      </c>
      <c r="RC362" s="1">
        <f t="shared" si="133"/>
        <v>55</v>
      </c>
      <c r="RD362" s="1">
        <f t="shared" si="134"/>
        <v>76</v>
      </c>
      <c r="RE362" s="1">
        <f t="shared" si="135"/>
        <v>71</v>
      </c>
      <c r="RF362" s="1">
        <f t="shared" si="136"/>
        <v>73</v>
      </c>
      <c r="RG362" s="23">
        <f t="shared" si="137"/>
        <v>65</v>
      </c>
      <c r="RH362" s="1">
        <f t="shared" si="138"/>
        <v>79</v>
      </c>
      <c r="RI362" s="1">
        <f t="shared" si="139"/>
        <v>77</v>
      </c>
      <c r="RJ362" s="1">
        <f t="shared" si="140"/>
        <v>72</v>
      </c>
      <c r="RK362" s="1">
        <f t="shared" si="141"/>
        <v>62</v>
      </c>
      <c r="RL362" s="1">
        <f t="shared" si="142"/>
        <v>77</v>
      </c>
      <c r="RM362" s="1">
        <f t="shared" si="143"/>
        <v>72</v>
      </c>
      <c r="RN362" s="1">
        <f t="shared" si="144"/>
        <v>69</v>
      </c>
      <c r="RO362" s="1">
        <f t="shared" si="145"/>
        <v>78</v>
      </c>
      <c r="RP362" s="1">
        <f t="shared" si="146"/>
        <v>69</v>
      </c>
      <c r="RQ362" s="1">
        <f t="shared" si="147"/>
        <v>74</v>
      </c>
      <c r="RR362" s="1">
        <f t="shared" si="148"/>
        <v>79</v>
      </c>
      <c r="RS362" s="1">
        <f t="shared" si="127"/>
        <v>70</v>
      </c>
      <c r="RT362" s="1">
        <f t="shared" si="149"/>
        <v>74</v>
      </c>
    </row>
    <row r="363" spans="1:488" x14ac:dyDescent="0.25">
      <c r="A363">
        <f t="shared" si="128"/>
        <v>28</v>
      </c>
      <c r="B363">
        <f t="shared" si="129"/>
        <v>2014</v>
      </c>
      <c r="C363" s="2">
        <v>41826</v>
      </c>
      <c r="D363">
        <v>15</v>
      </c>
      <c r="E363" t="s">
        <v>29</v>
      </c>
      <c r="F363">
        <v>57</v>
      </c>
      <c r="G363" t="s">
        <v>30</v>
      </c>
      <c r="H363">
        <v>23</v>
      </c>
      <c r="I363" t="s">
        <v>31</v>
      </c>
      <c r="J363">
        <v>4</v>
      </c>
      <c r="K363" t="s">
        <v>32</v>
      </c>
      <c r="L363">
        <v>1</v>
      </c>
      <c r="M363" t="s">
        <v>33</v>
      </c>
      <c r="N363">
        <v>16</v>
      </c>
      <c r="O363" t="s">
        <v>34</v>
      </c>
      <c r="P363">
        <v>18</v>
      </c>
      <c r="Q363" t="s">
        <v>35</v>
      </c>
      <c r="R363">
        <v>17</v>
      </c>
      <c r="S363" t="s">
        <v>36</v>
      </c>
      <c r="T363">
        <v>6</v>
      </c>
      <c r="U363" t="s">
        <v>37</v>
      </c>
      <c r="V363">
        <v>19</v>
      </c>
      <c r="W363" t="s">
        <v>38</v>
      </c>
      <c r="X363">
        <v>16</v>
      </c>
      <c r="Y363" t="s">
        <v>39</v>
      </c>
      <c r="Z363">
        <v>18</v>
      </c>
      <c r="AA363" t="s">
        <v>40</v>
      </c>
      <c r="AB363">
        <v>8</v>
      </c>
      <c r="AC363" t="s">
        <v>41</v>
      </c>
      <c r="AD363">
        <v>18</v>
      </c>
      <c r="AE363" t="s">
        <v>42</v>
      </c>
      <c r="AF363">
        <v>24</v>
      </c>
      <c r="AG363" t="s">
        <v>43</v>
      </c>
      <c r="AH363">
        <v>14</v>
      </c>
      <c r="AI363" t="s">
        <v>44</v>
      </c>
      <c r="AJ363">
        <v>14</v>
      </c>
      <c r="AK363" t="s">
        <v>45</v>
      </c>
      <c r="AL363">
        <v>8</v>
      </c>
      <c r="AM363" t="s">
        <v>46</v>
      </c>
      <c r="AN363">
        <v>21</v>
      </c>
      <c r="AO363" t="s">
        <v>47</v>
      </c>
      <c r="AP363">
        <v>15</v>
      </c>
      <c r="AQ363" t="s">
        <v>48</v>
      </c>
      <c r="AT363">
        <v>16</v>
      </c>
      <c r="AU363" t="s">
        <v>50</v>
      </c>
      <c r="AV363">
        <v>11</v>
      </c>
      <c r="AW363" t="s">
        <v>51</v>
      </c>
      <c r="AX363">
        <v>14</v>
      </c>
      <c r="AY363" t="s">
        <v>52</v>
      </c>
      <c r="AZ363">
        <v>10</v>
      </c>
      <c r="BA363" t="s">
        <v>53</v>
      </c>
      <c r="BB363">
        <v>17</v>
      </c>
      <c r="BC363" t="s">
        <v>54</v>
      </c>
      <c r="BD363">
        <v>10</v>
      </c>
      <c r="BE363" t="s">
        <v>55</v>
      </c>
      <c r="BF363">
        <v>7</v>
      </c>
      <c r="BG363" t="s">
        <v>56</v>
      </c>
      <c r="BH363">
        <v>13</v>
      </c>
      <c r="BI363" t="s">
        <v>57</v>
      </c>
      <c r="BJ363">
        <v>5</v>
      </c>
      <c r="BK363" t="s">
        <v>58</v>
      </c>
      <c r="BL363">
        <v>9</v>
      </c>
      <c r="BM363" t="s">
        <v>59</v>
      </c>
      <c r="BN363">
        <v>16</v>
      </c>
      <c r="BO363" t="s">
        <v>60</v>
      </c>
      <c r="BP363">
        <v>8</v>
      </c>
      <c r="BQ363" t="s">
        <v>61</v>
      </c>
      <c r="BR363">
        <v>7</v>
      </c>
      <c r="BS363" t="s">
        <v>62</v>
      </c>
      <c r="BT363">
        <v>1</v>
      </c>
      <c r="BU363" t="s">
        <v>63</v>
      </c>
      <c r="BV363">
        <v>23</v>
      </c>
      <c r="BW363" t="s">
        <v>64</v>
      </c>
      <c r="BX363">
        <v>71</v>
      </c>
      <c r="BY363" t="s">
        <v>65</v>
      </c>
      <c r="BZ363">
        <v>39</v>
      </c>
      <c r="CA363" t="s">
        <v>66</v>
      </c>
      <c r="CB363">
        <v>63</v>
      </c>
      <c r="CC363" t="s">
        <v>67</v>
      </c>
      <c r="CD363">
        <v>69</v>
      </c>
      <c r="CE363" t="s">
        <v>68</v>
      </c>
      <c r="CF363">
        <v>56</v>
      </c>
      <c r="CG363" t="s">
        <v>69</v>
      </c>
      <c r="CH363">
        <v>55</v>
      </c>
      <c r="CI363" t="s">
        <v>70</v>
      </c>
      <c r="CJ363">
        <v>55</v>
      </c>
      <c r="CK363" t="s">
        <v>71</v>
      </c>
      <c r="CL363">
        <v>54</v>
      </c>
      <c r="CM363" t="s">
        <v>72</v>
      </c>
      <c r="CN363">
        <v>63</v>
      </c>
      <c r="CO363" t="s">
        <v>73</v>
      </c>
      <c r="CP363">
        <v>49</v>
      </c>
      <c r="CQ363" t="s">
        <v>74</v>
      </c>
      <c r="CR363">
        <v>74</v>
      </c>
      <c r="CS363" t="s">
        <v>75</v>
      </c>
      <c r="CT363">
        <v>58</v>
      </c>
      <c r="CU363" t="s">
        <v>76</v>
      </c>
      <c r="CV363">
        <v>53</v>
      </c>
      <c r="CW363" t="s">
        <v>77</v>
      </c>
      <c r="CX363">
        <v>49</v>
      </c>
      <c r="CY363" t="s">
        <v>78</v>
      </c>
      <c r="CZ363">
        <v>61</v>
      </c>
      <c r="DA363" t="s">
        <v>79</v>
      </c>
      <c r="DD363">
        <v>57</v>
      </c>
      <c r="DE363" t="s">
        <v>81</v>
      </c>
      <c r="DF363">
        <v>60</v>
      </c>
      <c r="DG363" t="s">
        <v>82</v>
      </c>
      <c r="DH363">
        <v>63</v>
      </c>
      <c r="DI363" t="s">
        <v>83</v>
      </c>
      <c r="DJ363">
        <v>55</v>
      </c>
      <c r="DK363" t="s">
        <v>84</v>
      </c>
      <c r="DL363">
        <v>63</v>
      </c>
      <c r="DM363" t="s">
        <v>85</v>
      </c>
      <c r="DN363">
        <v>60</v>
      </c>
      <c r="DO363" t="s">
        <v>86</v>
      </c>
      <c r="DP363">
        <v>78</v>
      </c>
      <c r="DQ363" t="s">
        <v>87</v>
      </c>
      <c r="DR363">
        <v>70</v>
      </c>
      <c r="DS363" t="s">
        <v>88</v>
      </c>
      <c r="DT363">
        <v>63</v>
      </c>
      <c r="DU363" t="s">
        <v>89</v>
      </c>
      <c r="DV363">
        <v>67</v>
      </c>
      <c r="DW363" t="s">
        <v>90</v>
      </c>
      <c r="DX363">
        <v>64</v>
      </c>
      <c r="DY363" t="s">
        <v>91</v>
      </c>
      <c r="DZ363">
        <v>46</v>
      </c>
      <c r="EA363" t="s">
        <v>92</v>
      </c>
      <c r="EB363">
        <v>68</v>
      </c>
      <c r="EC363" t="s">
        <v>93</v>
      </c>
      <c r="ED363">
        <v>82</v>
      </c>
      <c r="EE363" t="s">
        <v>94</v>
      </c>
      <c r="EF363">
        <v>54</v>
      </c>
      <c r="EG363" t="s">
        <v>95</v>
      </c>
      <c r="QY363">
        <f t="shared" si="130"/>
        <v>28</v>
      </c>
      <c r="QZ363">
        <f t="shared" si="131"/>
        <v>2014</v>
      </c>
      <c r="RA363" s="2">
        <f t="shared" si="132"/>
        <v>41826</v>
      </c>
      <c r="RB363" s="1">
        <f t="shared" si="126"/>
        <v>72</v>
      </c>
      <c r="RC363" s="1">
        <f t="shared" si="133"/>
        <v>57</v>
      </c>
      <c r="RD363" s="1">
        <f t="shared" si="134"/>
        <v>75</v>
      </c>
      <c r="RE363" s="1">
        <f t="shared" si="135"/>
        <v>71</v>
      </c>
      <c r="RF363" s="1">
        <f t="shared" si="136"/>
        <v>73</v>
      </c>
      <c r="RG363" s="23">
        <f t="shared" si="137"/>
        <v>62</v>
      </c>
      <c r="RH363" s="1">
        <f t="shared" si="138"/>
        <v>81</v>
      </c>
      <c r="RI363" s="1">
        <f t="shared" si="139"/>
        <v>73</v>
      </c>
      <c r="RJ363" s="1">
        <f t="shared" si="140"/>
        <v>72</v>
      </c>
      <c r="RK363" s="1">
        <f t="shared" si="141"/>
        <v>61</v>
      </c>
      <c r="RL363" s="1">
        <f t="shared" si="142"/>
        <v>76</v>
      </c>
      <c r="RM363" s="1">
        <f t="shared" si="143"/>
        <v>73</v>
      </c>
      <c r="RN363" s="1">
        <f t="shared" si="144"/>
        <v>65</v>
      </c>
      <c r="RO363" s="1">
        <f t="shared" si="145"/>
        <v>80</v>
      </c>
      <c r="RP363" s="1">
        <f t="shared" si="146"/>
        <v>70</v>
      </c>
      <c r="RQ363" s="1">
        <f t="shared" si="147"/>
        <v>76</v>
      </c>
      <c r="RR363" s="1">
        <f t="shared" si="148"/>
        <v>80</v>
      </c>
      <c r="RS363" s="1">
        <f t="shared" si="127"/>
        <v>70</v>
      </c>
      <c r="RT363" s="1">
        <f t="shared" si="149"/>
        <v>77</v>
      </c>
    </row>
    <row r="364" spans="1:488" x14ac:dyDescent="0.25">
      <c r="A364">
        <f t="shared" si="128"/>
        <v>27</v>
      </c>
      <c r="B364">
        <f t="shared" si="129"/>
        <v>2014</v>
      </c>
      <c r="C364" s="2">
        <v>41819</v>
      </c>
      <c r="D364">
        <v>15</v>
      </c>
      <c r="E364" t="s">
        <v>29</v>
      </c>
      <c r="F364">
        <v>57</v>
      </c>
      <c r="G364" t="s">
        <v>30</v>
      </c>
      <c r="H364">
        <v>23</v>
      </c>
      <c r="I364" t="s">
        <v>31</v>
      </c>
      <c r="J364">
        <v>4</v>
      </c>
      <c r="K364" t="s">
        <v>32</v>
      </c>
      <c r="L364">
        <v>1</v>
      </c>
      <c r="M364" t="s">
        <v>33</v>
      </c>
      <c r="N364">
        <v>15</v>
      </c>
      <c r="O364" t="s">
        <v>34</v>
      </c>
      <c r="P364">
        <v>18</v>
      </c>
      <c r="Q364" t="s">
        <v>35</v>
      </c>
      <c r="R364">
        <v>17</v>
      </c>
      <c r="S364" t="s">
        <v>36</v>
      </c>
      <c r="T364">
        <v>6</v>
      </c>
      <c r="U364" t="s">
        <v>37</v>
      </c>
      <c r="V364">
        <v>20</v>
      </c>
      <c r="W364" t="s">
        <v>38</v>
      </c>
      <c r="X364">
        <v>15</v>
      </c>
      <c r="Y364" t="s">
        <v>39</v>
      </c>
      <c r="Z364">
        <v>18</v>
      </c>
      <c r="AA364" t="s">
        <v>40</v>
      </c>
      <c r="AB364">
        <v>7</v>
      </c>
      <c r="AC364" t="s">
        <v>41</v>
      </c>
      <c r="AD364">
        <v>17</v>
      </c>
      <c r="AE364" t="s">
        <v>42</v>
      </c>
      <c r="AF364">
        <v>23</v>
      </c>
      <c r="AG364" t="s">
        <v>43</v>
      </c>
      <c r="AH364">
        <v>13</v>
      </c>
      <c r="AI364" t="s">
        <v>44</v>
      </c>
      <c r="AJ364">
        <v>12</v>
      </c>
      <c r="AK364" t="s">
        <v>45</v>
      </c>
      <c r="AL364">
        <v>8</v>
      </c>
      <c r="AM364" t="s">
        <v>46</v>
      </c>
      <c r="AN364">
        <v>18</v>
      </c>
      <c r="AO364" t="s">
        <v>47</v>
      </c>
      <c r="AP364">
        <v>13</v>
      </c>
      <c r="AQ364" t="s">
        <v>48</v>
      </c>
      <c r="AT364">
        <v>14</v>
      </c>
      <c r="AU364" t="s">
        <v>50</v>
      </c>
      <c r="AV364">
        <v>13</v>
      </c>
      <c r="AW364" t="s">
        <v>51</v>
      </c>
      <c r="AX364">
        <v>14</v>
      </c>
      <c r="AY364" t="s">
        <v>52</v>
      </c>
      <c r="AZ364">
        <v>12</v>
      </c>
      <c r="BA364" t="s">
        <v>53</v>
      </c>
      <c r="BB364">
        <v>17</v>
      </c>
      <c r="BC364" t="s">
        <v>54</v>
      </c>
      <c r="BD364">
        <v>11</v>
      </c>
      <c r="BE364" t="s">
        <v>55</v>
      </c>
      <c r="BF364">
        <v>4</v>
      </c>
      <c r="BG364" t="s">
        <v>56</v>
      </c>
      <c r="BH364">
        <v>12</v>
      </c>
      <c r="BI364" t="s">
        <v>57</v>
      </c>
      <c r="BJ364">
        <v>4</v>
      </c>
      <c r="BK364" t="s">
        <v>58</v>
      </c>
      <c r="BL364">
        <v>8</v>
      </c>
      <c r="BM364" t="s">
        <v>59</v>
      </c>
      <c r="BN364">
        <v>16</v>
      </c>
      <c r="BO364" t="s">
        <v>60</v>
      </c>
      <c r="BP364">
        <v>9</v>
      </c>
      <c r="BQ364" t="s">
        <v>61</v>
      </c>
      <c r="BR364">
        <v>7</v>
      </c>
      <c r="BS364" t="s">
        <v>62</v>
      </c>
      <c r="BV364">
        <v>22</v>
      </c>
      <c r="BW364" t="s">
        <v>64</v>
      </c>
      <c r="BX364">
        <v>68</v>
      </c>
      <c r="BY364" t="s">
        <v>65</v>
      </c>
      <c r="BZ364">
        <v>41</v>
      </c>
      <c r="CA364" t="s">
        <v>66</v>
      </c>
      <c r="CB364">
        <v>69</v>
      </c>
      <c r="CC364" t="s">
        <v>67</v>
      </c>
      <c r="CD364">
        <v>71</v>
      </c>
      <c r="CE364" t="s">
        <v>68</v>
      </c>
      <c r="CF364">
        <v>54</v>
      </c>
      <c r="CG364" t="s">
        <v>69</v>
      </c>
      <c r="CH364">
        <v>55</v>
      </c>
      <c r="CI364" t="s">
        <v>70</v>
      </c>
      <c r="CJ364">
        <v>57</v>
      </c>
      <c r="CK364" t="s">
        <v>71</v>
      </c>
      <c r="CL364">
        <v>54</v>
      </c>
      <c r="CM364" t="s">
        <v>72</v>
      </c>
      <c r="CN364">
        <v>61</v>
      </c>
      <c r="CO364" t="s">
        <v>73</v>
      </c>
      <c r="CP364">
        <v>48</v>
      </c>
      <c r="CQ364" t="s">
        <v>74</v>
      </c>
      <c r="CR364">
        <v>73</v>
      </c>
      <c r="CS364" t="s">
        <v>75</v>
      </c>
      <c r="CT364">
        <v>60</v>
      </c>
      <c r="CU364" t="s">
        <v>76</v>
      </c>
      <c r="CV364">
        <v>51</v>
      </c>
      <c r="CW364" t="s">
        <v>77</v>
      </c>
      <c r="CX364">
        <v>50</v>
      </c>
      <c r="CY364" t="s">
        <v>78</v>
      </c>
      <c r="CZ364">
        <v>62</v>
      </c>
      <c r="DA364" t="s">
        <v>79</v>
      </c>
      <c r="DD364">
        <v>57</v>
      </c>
      <c r="DE364" t="s">
        <v>81</v>
      </c>
      <c r="DF364">
        <v>65</v>
      </c>
      <c r="DG364" t="s">
        <v>82</v>
      </c>
      <c r="DH364">
        <v>63</v>
      </c>
      <c r="DI364" t="s">
        <v>83</v>
      </c>
      <c r="DJ364">
        <v>57</v>
      </c>
      <c r="DK364" t="s">
        <v>84</v>
      </c>
      <c r="DL364">
        <v>64</v>
      </c>
      <c r="DM364" t="s">
        <v>85</v>
      </c>
      <c r="DN364">
        <v>63</v>
      </c>
      <c r="DO364" t="s">
        <v>86</v>
      </c>
      <c r="DP364">
        <v>80</v>
      </c>
      <c r="DQ364" t="s">
        <v>87</v>
      </c>
      <c r="DR364">
        <v>70</v>
      </c>
      <c r="DS364" t="s">
        <v>88</v>
      </c>
      <c r="DT364">
        <v>61</v>
      </c>
      <c r="DU364" t="s">
        <v>89</v>
      </c>
      <c r="DV364">
        <v>66</v>
      </c>
      <c r="DW364" t="s">
        <v>90</v>
      </c>
      <c r="DX364">
        <v>63</v>
      </c>
      <c r="DY364" t="s">
        <v>91</v>
      </c>
      <c r="DZ364">
        <v>45</v>
      </c>
      <c r="EA364" t="s">
        <v>92</v>
      </c>
      <c r="EB364">
        <v>68</v>
      </c>
      <c r="EC364" t="s">
        <v>93</v>
      </c>
      <c r="ED364">
        <v>77</v>
      </c>
      <c r="EE364" t="s">
        <v>94</v>
      </c>
      <c r="EF364">
        <v>55</v>
      </c>
      <c r="EG364" t="s">
        <v>95</v>
      </c>
      <c r="QY364">
        <f t="shared" si="130"/>
        <v>27</v>
      </c>
      <c r="QZ364">
        <f t="shared" si="131"/>
        <v>2014</v>
      </c>
      <c r="RA364" s="2">
        <f t="shared" si="132"/>
        <v>41819</v>
      </c>
      <c r="RB364" s="1">
        <f t="shared" si="126"/>
        <v>72</v>
      </c>
      <c r="RC364" s="1">
        <f t="shared" si="133"/>
        <v>59</v>
      </c>
      <c r="RD364" s="1">
        <f t="shared" si="134"/>
        <v>74</v>
      </c>
      <c r="RE364" s="1">
        <f t="shared" si="135"/>
        <v>70</v>
      </c>
      <c r="RF364" s="1">
        <f t="shared" si="136"/>
        <v>75</v>
      </c>
      <c r="RG364" s="23">
        <f t="shared" si="137"/>
        <v>61</v>
      </c>
      <c r="RH364" s="1">
        <f t="shared" si="138"/>
        <v>78</v>
      </c>
      <c r="RI364" s="1">
        <f t="shared" si="139"/>
        <v>71</v>
      </c>
      <c r="RJ364" s="1">
        <f t="shared" si="140"/>
        <v>72</v>
      </c>
      <c r="RK364" s="1">
        <f t="shared" si="141"/>
        <v>59</v>
      </c>
      <c r="RL364" s="1">
        <f t="shared" si="142"/>
        <v>75</v>
      </c>
      <c r="RM364" s="1">
        <f t="shared" si="143"/>
        <v>71</v>
      </c>
      <c r="RN364" s="1">
        <f t="shared" si="144"/>
        <v>69</v>
      </c>
      <c r="RO364" s="1">
        <f t="shared" si="145"/>
        <v>81</v>
      </c>
      <c r="RP364" s="1">
        <f t="shared" si="146"/>
        <v>74</v>
      </c>
      <c r="RQ364" s="1">
        <f t="shared" si="147"/>
        <v>74</v>
      </c>
      <c r="RR364" s="1">
        <f t="shared" si="148"/>
        <v>79</v>
      </c>
      <c r="RS364" s="1">
        <f t="shared" si="127"/>
        <v>68</v>
      </c>
      <c r="RT364" s="1">
        <f t="shared" si="149"/>
        <v>77</v>
      </c>
    </row>
    <row r="365" spans="1:488" x14ac:dyDescent="0.25">
      <c r="A365">
        <f t="shared" si="128"/>
        <v>26</v>
      </c>
      <c r="B365">
        <f t="shared" si="129"/>
        <v>2014</v>
      </c>
      <c r="C365" s="2">
        <v>41812</v>
      </c>
      <c r="D365">
        <v>14</v>
      </c>
      <c r="E365" t="s">
        <v>29</v>
      </c>
      <c r="F365">
        <v>58</v>
      </c>
      <c r="G365" t="s">
        <v>30</v>
      </c>
      <c r="H365">
        <v>23</v>
      </c>
      <c r="I365" t="s">
        <v>31</v>
      </c>
      <c r="J365">
        <v>4</v>
      </c>
      <c r="K365" t="s">
        <v>32</v>
      </c>
      <c r="L365">
        <v>1</v>
      </c>
      <c r="M365" t="s">
        <v>33</v>
      </c>
      <c r="N365">
        <v>14</v>
      </c>
      <c r="O365" t="s">
        <v>34</v>
      </c>
      <c r="P365">
        <v>17</v>
      </c>
      <c r="Q365" t="s">
        <v>35</v>
      </c>
      <c r="R365">
        <v>20</v>
      </c>
      <c r="S365" t="s">
        <v>36</v>
      </c>
      <c r="T365">
        <v>6</v>
      </c>
      <c r="U365" t="s">
        <v>37</v>
      </c>
      <c r="V365">
        <v>18</v>
      </c>
      <c r="W365" t="s">
        <v>38</v>
      </c>
      <c r="X365">
        <v>14</v>
      </c>
      <c r="Y365" t="s">
        <v>39</v>
      </c>
      <c r="Z365">
        <v>18</v>
      </c>
      <c r="AA365" t="s">
        <v>40</v>
      </c>
      <c r="AB365">
        <v>6</v>
      </c>
      <c r="AC365" t="s">
        <v>41</v>
      </c>
      <c r="AD365">
        <v>16</v>
      </c>
      <c r="AE365" t="s">
        <v>42</v>
      </c>
      <c r="AF365">
        <v>21</v>
      </c>
      <c r="AG365" t="s">
        <v>43</v>
      </c>
      <c r="AH365">
        <v>17</v>
      </c>
      <c r="AI365" t="s">
        <v>44</v>
      </c>
      <c r="AJ365">
        <v>13</v>
      </c>
      <c r="AK365" t="s">
        <v>45</v>
      </c>
      <c r="AL365">
        <v>8</v>
      </c>
      <c r="AM365" t="s">
        <v>46</v>
      </c>
      <c r="AN365">
        <v>16</v>
      </c>
      <c r="AO365" t="s">
        <v>47</v>
      </c>
      <c r="AP365">
        <v>11</v>
      </c>
      <c r="AQ365" t="s">
        <v>48</v>
      </c>
      <c r="AT365">
        <v>10</v>
      </c>
      <c r="AU365" t="s">
        <v>50</v>
      </c>
      <c r="AV365">
        <v>15</v>
      </c>
      <c r="AW365" t="s">
        <v>51</v>
      </c>
      <c r="AX365">
        <v>16</v>
      </c>
      <c r="AY365" t="s">
        <v>52</v>
      </c>
      <c r="AZ365">
        <v>12</v>
      </c>
      <c r="BA365" t="s">
        <v>53</v>
      </c>
      <c r="BB365">
        <v>16</v>
      </c>
      <c r="BC365" t="s">
        <v>54</v>
      </c>
      <c r="BD365">
        <v>11</v>
      </c>
      <c r="BE365" t="s">
        <v>55</v>
      </c>
      <c r="BF365">
        <v>2</v>
      </c>
      <c r="BG365" t="s">
        <v>56</v>
      </c>
      <c r="BH365">
        <v>16</v>
      </c>
      <c r="BI365" t="s">
        <v>57</v>
      </c>
      <c r="BJ365">
        <v>4</v>
      </c>
      <c r="BK365" t="s">
        <v>58</v>
      </c>
      <c r="BL365">
        <v>9</v>
      </c>
      <c r="BM365" t="s">
        <v>59</v>
      </c>
      <c r="BN365">
        <v>14</v>
      </c>
      <c r="BO365" t="s">
        <v>60</v>
      </c>
      <c r="BP365">
        <v>7</v>
      </c>
      <c r="BQ365" t="s">
        <v>61</v>
      </c>
      <c r="BR365">
        <v>6</v>
      </c>
      <c r="BS365" t="s">
        <v>62</v>
      </c>
      <c r="BT365">
        <v>1</v>
      </c>
      <c r="BU365" t="s">
        <v>63</v>
      </c>
      <c r="BV365">
        <v>22</v>
      </c>
      <c r="BW365" t="s">
        <v>64</v>
      </c>
      <c r="BX365">
        <v>68</v>
      </c>
      <c r="BY365" t="s">
        <v>65</v>
      </c>
      <c r="BZ365">
        <v>43</v>
      </c>
      <c r="CA365" t="s">
        <v>66</v>
      </c>
      <c r="CB365">
        <v>71</v>
      </c>
      <c r="CC365" t="s">
        <v>67</v>
      </c>
      <c r="CD365">
        <v>70</v>
      </c>
      <c r="CE365" t="s">
        <v>68</v>
      </c>
      <c r="CF365">
        <v>55</v>
      </c>
      <c r="CG365" t="s">
        <v>69</v>
      </c>
      <c r="CH365">
        <v>56</v>
      </c>
      <c r="CI365" t="s">
        <v>70</v>
      </c>
      <c r="CJ365">
        <v>58</v>
      </c>
      <c r="CK365" t="s">
        <v>71</v>
      </c>
      <c r="CL365">
        <v>52</v>
      </c>
      <c r="CM365" t="s">
        <v>72</v>
      </c>
      <c r="CN365">
        <v>62</v>
      </c>
      <c r="CO365" t="s">
        <v>73</v>
      </c>
      <c r="CP365">
        <v>46</v>
      </c>
      <c r="CQ365" t="s">
        <v>74</v>
      </c>
      <c r="CR365">
        <v>72</v>
      </c>
      <c r="CS365" t="s">
        <v>75</v>
      </c>
      <c r="CT365">
        <v>65</v>
      </c>
      <c r="CU365" t="s">
        <v>76</v>
      </c>
      <c r="CV365">
        <v>56</v>
      </c>
      <c r="CW365" t="s">
        <v>77</v>
      </c>
      <c r="CX365">
        <v>47</v>
      </c>
      <c r="CY365" t="s">
        <v>78</v>
      </c>
      <c r="CZ365">
        <v>59</v>
      </c>
      <c r="DA365" t="s">
        <v>79</v>
      </c>
      <c r="DD365">
        <v>59</v>
      </c>
      <c r="DE365" t="s">
        <v>81</v>
      </c>
      <c r="DF365">
        <v>64</v>
      </c>
      <c r="DG365" t="s">
        <v>82</v>
      </c>
      <c r="DH365">
        <v>67</v>
      </c>
      <c r="DI365" t="s">
        <v>83</v>
      </c>
      <c r="DJ365">
        <v>60</v>
      </c>
      <c r="DK365" t="s">
        <v>84</v>
      </c>
      <c r="DL365">
        <v>69</v>
      </c>
      <c r="DM365" t="s">
        <v>85</v>
      </c>
      <c r="DN365">
        <v>65</v>
      </c>
      <c r="DO365" t="s">
        <v>86</v>
      </c>
      <c r="DP365">
        <v>78</v>
      </c>
      <c r="DQ365" t="s">
        <v>87</v>
      </c>
      <c r="DR365">
        <v>62</v>
      </c>
      <c r="DS365" t="s">
        <v>88</v>
      </c>
      <c r="DT365">
        <v>65</v>
      </c>
      <c r="DU365" t="s">
        <v>89</v>
      </c>
      <c r="DV365">
        <v>67</v>
      </c>
      <c r="DW365" t="s">
        <v>90</v>
      </c>
      <c r="DX365">
        <v>62</v>
      </c>
      <c r="DY365" t="s">
        <v>91</v>
      </c>
      <c r="DZ365">
        <v>44</v>
      </c>
      <c r="EA365" t="s">
        <v>92</v>
      </c>
      <c r="EB365">
        <v>70</v>
      </c>
      <c r="EC365" t="s">
        <v>93</v>
      </c>
      <c r="ED365">
        <v>69</v>
      </c>
      <c r="EE365" t="s">
        <v>94</v>
      </c>
      <c r="EF365">
        <v>57</v>
      </c>
      <c r="EG365" t="s">
        <v>95</v>
      </c>
      <c r="QY365">
        <f t="shared" si="130"/>
        <v>26</v>
      </c>
      <c r="QZ365">
        <f t="shared" si="131"/>
        <v>2014</v>
      </c>
      <c r="RA365" s="2">
        <f t="shared" si="132"/>
        <v>41812</v>
      </c>
      <c r="RB365" s="1">
        <f t="shared" si="126"/>
        <v>72</v>
      </c>
      <c r="RC365" s="1">
        <f t="shared" si="133"/>
        <v>60</v>
      </c>
      <c r="RD365" s="1">
        <f t="shared" si="134"/>
        <v>73</v>
      </c>
      <c r="RE365" s="1">
        <f t="shared" si="135"/>
        <v>70</v>
      </c>
      <c r="RF365" s="1">
        <f t="shared" si="136"/>
        <v>76</v>
      </c>
      <c r="RG365" s="23">
        <f t="shared" si="137"/>
        <v>58</v>
      </c>
      <c r="RH365" s="1">
        <f t="shared" si="138"/>
        <v>78</v>
      </c>
      <c r="RI365" s="1">
        <f t="shared" si="139"/>
        <v>67</v>
      </c>
      <c r="RJ365" s="1">
        <f t="shared" si="140"/>
        <v>78</v>
      </c>
      <c r="RK365" s="1">
        <f t="shared" si="141"/>
        <v>64</v>
      </c>
      <c r="RL365" s="1">
        <f t="shared" si="142"/>
        <v>70</v>
      </c>
      <c r="RM365" s="1">
        <f t="shared" si="143"/>
        <v>69</v>
      </c>
      <c r="RN365" s="1">
        <f t="shared" si="144"/>
        <v>72</v>
      </c>
      <c r="RO365" s="1">
        <f t="shared" si="145"/>
        <v>85</v>
      </c>
      <c r="RP365" s="1">
        <f t="shared" si="146"/>
        <v>76</v>
      </c>
      <c r="RQ365" s="1">
        <f t="shared" si="147"/>
        <v>76</v>
      </c>
      <c r="RR365" s="1">
        <f t="shared" si="148"/>
        <v>76</v>
      </c>
      <c r="RS365" s="1">
        <f t="shared" si="127"/>
        <v>63</v>
      </c>
      <c r="RT365" s="1">
        <f t="shared" si="149"/>
        <v>79</v>
      </c>
    </row>
    <row r="366" spans="1:488" x14ac:dyDescent="0.25">
      <c r="A366">
        <f t="shared" si="128"/>
        <v>25</v>
      </c>
      <c r="B366">
        <f t="shared" si="129"/>
        <v>2014</v>
      </c>
      <c r="C366" s="2">
        <v>41805</v>
      </c>
      <c r="D366">
        <v>13</v>
      </c>
      <c r="E366" t="s">
        <v>29</v>
      </c>
      <c r="F366">
        <v>60</v>
      </c>
      <c r="G366" t="s">
        <v>30</v>
      </c>
      <c r="H366">
        <v>23</v>
      </c>
      <c r="I366" t="s">
        <v>31</v>
      </c>
      <c r="J366">
        <v>3</v>
      </c>
      <c r="K366" t="s">
        <v>32</v>
      </c>
      <c r="L366">
        <v>1</v>
      </c>
      <c r="M366" t="s">
        <v>33</v>
      </c>
      <c r="N366">
        <v>12</v>
      </c>
      <c r="O366" t="s">
        <v>34</v>
      </c>
      <c r="P366">
        <v>16</v>
      </c>
      <c r="Q366" t="s">
        <v>35</v>
      </c>
      <c r="R366">
        <v>19</v>
      </c>
      <c r="S366" t="s">
        <v>36</v>
      </c>
      <c r="T366">
        <v>5</v>
      </c>
      <c r="U366" t="s">
        <v>37</v>
      </c>
      <c r="V366">
        <v>18</v>
      </c>
      <c r="W366" t="s">
        <v>38</v>
      </c>
      <c r="X366">
        <v>14</v>
      </c>
      <c r="Y366" t="s">
        <v>39</v>
      </c>
      <c r="Z366">
        <v>18</v>
      </c>
      <c r="AA366" t="s">
        <v>40</v>
      </c>
      <c r="AB366">
        <v>5</v>
      </c>
      <c r="AC366" t="s">
        <v>41</v>
      </c>
      <c r="AD366">
        <v>14</v>
      </c>
      <c r="AE366" t="s">
        <v>42</v>
      </c>
      <c r="AF366">
        <v>21</v>
      </c>
      <c r="AG366" t="s">
        <v>43</v>
      </c>
      <c r="AH366">
        <v>19</v>
      </c>
      <c r="AI366" t="s">
        <v>44</v>
      </c>
      <c r="AJ366">
        <v>11</v>
      </c>
      <c r="AK366" t="s">
        <v>45</v>
      </c>
      <c r="AL366">
        <v>9</v>
      </c>
      <c r="AM366" t="s">
        <v>46</v>
      </c>
      <c r="AN366">
        <v>15</v>
      </c>
      <c r="AO366" t="s">
        <v>47</v>
      </c>
      <c r="AP366">
        <v>10</v>
      </c>
      <c r="AQ366" t="s">
        <v>48</v>
      </c>
      <c r="AT366">
        <v>9</v>
      </c>
      <c r="AU366" t="s">
        <v>50</v>
      </c>
      <c r="AV366">
        <v>15</v>
      </c>
      <c r="AW366" t="s">
        <v>51</v>
      </c>
      <c r="AX366">
        <v>18</v>
      </c>
      <c r="AY366" t="s">
        <v>52</v>
      </c>
      <c r="AZ366">
        <v>10</v>
      </c>
      <c r="BA366" t="s">
        <v>53</v>
      </c>
      <c r="BB366">
        <v>14</v>
      </c>
      <c r="BC366" t="s">
        <v>54</v>
      </c>
      <c r="BD366">
        <v>10</v>
      </c>
      <c r="BE366" t="s">
        <v>55</v>
      </c>
      <c r="BF366">
        <v>1</v>
      </c>
      <c r="BG366" t="s">
        <v>56</v>
      </c>
      <c r="BH366">
        <v>17</v>
      </c>
      <c r="BI366" t="s">
        <v>57</v>
      </c>
      <c r="BJ366">
        <v>4</v>
      </c>
      <c r="BK366" t="s">
        <v>58</v>
      </c>
      <c r="BL366">
        <v>9</v>
      </c>
      <c r="BM366" t="s">
        <v>59</v>
      </c>
      <c r="BN366">
        <v>13</v>
      </c>
      <c r="BO366" t="s">
        <v>60</v>
      </c>
      <c r="BP366">
        <v>7</v>
      </c>
      <c r="BQ366" t="s">
        <v>61</v>
      </c>
      <c r="BV366">
        <v>19</v>
      </c>
      <c r="BW366" t="s">
        <v>64</v>
      </c>
      <c r="BX366">
        <v>72</v>
      </c>
      <c r="BY366" t="s">
        <v>65</v>
      </c>
      <c r="BZ366">
        <v>44</v>
      </c>
      <c r="CA366" t="s">
        <v>66</v>
      </c>
      <c r="CB366">
        <v>76</v>
      </c>
      <c r="CC366" t="s">
        <v>67</v>
      </c>
      <c r="CD366">
        <v>73</v>
      </c>
      <c r="CE366" t="s">
        <v>68</v>
      </c>
      <c r="CF366">
        <v>54</v>
      </c>
      <c r="CG366" t="s">
        <v>69</v>
      </c>
      <c r="CH366">
        <v>56</v>
      </c>
      <c r="CI366" t="s">
        <v>70</v>
      </c>
      <c r="CJ366">
        <v>61</v>
      </c>
      <c r="CK366" t="s">
        <v>71</v>
      </c>
      <c r="CL366">
        <v>51</v>
      </c>
      <c r="CM366" t="s">
        <v>72</v>
      </c>
      <c r="CN366">
        <v>61</v>
      </c>
      <c r="CO366" t="s">
        <v>73</v>
      </c>
      <c r="CP366">
        <v>42</v>
      </c>
      <c r="CQ366" t="s">
        <v>74</v>
      </c>
      <c r="CR366">
        <v>67</v>
      </c>
      <c r="CS366" t="s">
        <v>75</v>
      </c>
      <c r="CT366">
        <v>66</v>
      </c>
      <c r="CU366" t="s">
        <v>76</v>
      </c>
      <c r="CV366">
        <v>65</v>
      </c>
      <c r="CW366" t="s">
        <v>77</v>
      </c>
      <c r="CX366">
        <v>46</v>
      </c>
      <c r="CY366" t="s">
        <v>78</v>
      </c>
      <c r="CZ366">
        <v>56</v>
      </c>
      <c r="DA366" t="s">
        <v>79</v>
      </c>
      <c r="DD366">
        <v>59</v>
      </c>
      <c r="DE366" t="s">
        <v>81</v>
      </c>
      <c r="DF366">
        <v>63</v>
      </c>
      <c r="DG366" t="s">
        <v>82</v>
      </c>
      <c r="DH366">
        <v>65</v>
      </c>
      <c r="DI366" t="s">
        <v>83</v>
      </c>
      <c r="DJ366">
        <v>61</v>
      </c>
      <c r="DK366" t="s">
        <v>84</v>
      </c>
      <c r="DL366">
        <v>72</v>
      </c>
      <c r="DM366" t="s">
        <v>85</v>
      </c>
      <c r="DN366">
        <v>68</v>
      </c>
      <c r="DO366" t="s">
        <v>86</v>
      </c>
      <c r="DP366">
        <v>78</v>
      </c>
      <c r="DQ366" t="s">
        <v>87</v>
      </c>
      <c r="DR366">
        <v>58</v>
      </c>
      <c r="DS366" t="s">
        <v>88</v>
      </c>
      <c r="DT366">
        <v>73</v>
      </c>
      <c r="DU366" t="s">
        <v>89</v>
      </c>
      <c r="DV366">
        <v>75</v>
      </c>
      <c r="DW366" t="s">
        <v>90</v>
      </c>
      <c r="DX366">
        <v>62</v>
      </c>
      <c r="DY366" t="s">
        <v>91</v>
      </c>
      <c r="DZ366">
        <v>41</v>
      </c>
      <c r="EA366" t="s">
        <v>92</v>
      </c>
      <c r="EF366">
        <v>58</v>
      </c>
      <c r="EG366" t="s">
        <v>95</v>
      </c>
      <c r="QY366">
        <f t="shared" si="130"/>
        <v>25</v>
      </c>
      <c r="QZ366">
        <f t="shared" si="131"/>
        <v>2014</v>
      </c>
      <c r="RA366" s="2">
        <f t="shared" si="132"/>
        <v>41805</v>
      </c>
      <c r="RB366" s="1">
        <f t="shared" si="126"/>
        <v>73</v>
      </c>
      <c r="RC366" s="1">
        <f t="shared" si="133"/>
        <v>60</v>
      </c>
      <c r="RD366" s="1">
        <f t="shared" si="134"/>
        <v>72</v>
      </c>
      <c r="RE366" s="1">
        <f t="shared" si="135"/>
        <v>70</v>
      </c>
      <c r="RF366" s="1">
        <f t="shared" si="136"/>
        <v>79</v>
      </c>
      <c r="RG366" s="23">
        <f t="shared" si="137"/>
        <v>56</v>
      </c>
      <c r="RH366" s="1">
        <f t="shared" si="138"/>
        <v>75</v>
      </c>
      <c r="RI366" s="1">
        <f t="shared" si="139"/>
        <v>63</v>
      </c>
      <c r="RJ366" s="1">
        <f t="shared" si="140"/>
        <v>77</v>
      </c>
      <c r="RK366" s="1">
        <f t="shared" si="141"/>
        <v>74</v>
      </c>
      <c r="RL366" s="1">
        <f t="shared" si="142"/>
        <v>66</v>
      </c>
      <c r="RM366" s="1">
        <f t="shared" si="143"/>
        <v>68</v>
      </c>
      <c r="RN366" s="1">
        <f t="shared" si="144"/>
        <v>71</v>
      </c>
      <c r="RO366" s="1">
        <f t="shared" si="145"/>
        <v>86</v>
      </c>
      <c r="RP366" s="1">
        <f t="shared" si="146"/>
        <v>78</v>
      </c>
      <c r="RQ366" s="1">
        <f t="shared" si="147"/>
        <v>84</v>
      </c>
      <c r="RR366" s="1">
        <f t="shared" si="148"/>
        <v>75</v>
      </c>
      <c r="RS366" s="1">
        <f t="shared" si="127"/>
        <v>61</v>
      </c>
      <c r="RT366" s="1">
        <f t="shared" si="149"/>
        <v>77</v>
      </c>
    </row>
    <row r="367" spans="1:488" x14ac:dyDescent="0.25">
      <c r="A367">
        <f t="shared" si="128"/>
        <v>24</v>
      </c>
      <c r="B367">
        <f t="shared" si="129"/>
        <v>2014</v>
      </c>
      <c r="C367" s="2">
        <v>41798</v>
      </c>
      <c r="D367">
        <v>12</v>
      </c>
      <c r="E367" t="s">
        <v>29</v>
      </c>
      <c r="F367">
        <v>62</v>
      </c>
      <c r="G367" t="s">
        <v>30</v>
      </c>
      <c r="H367">
        <v>22</v>
      </c>
      <c r="I367" t="s">
        <v>31</v>
      </c>
      <c r="J367">
        <v>3</v>
      </c>
      <c r="K367" t="s">
        <v>32</v>
      </c>
      <c r="L367">
        <v>1</v>
      </c>
      <c r="M367" t="s">
        <v>33</v>
      </c>
      <c r="N367">
        <v>13</v>
      </c>
      <c r="O367" t="s">
        <v>34</v>
      </c>
      <c r="P367">
        <v>16</v>
      </c>
      <c r="Q367" t="s">
        <v>35</v>
      </c>
      <c r="R367">
        <v>27</v>
      </c>
      <c r="S367" t="s">
        <v>36</v>
      </c>
      <c r="T367">
        <v>4</v>
      </c>
      <c r="U367" t="s">
        <v>37</v>
      </c>
      <c r="V367">
        <v>16</v>
      </c>
      <c r="W367" t="s">
        <v>38</v>
      </c>
      <c r="X367">
        <v>13</v>
      </c>
      <c r="Y367" t="s">
        <v>39</v>
      </c>
      <c r="Z367">
        <v>17</v>
      </c>
      <c r="AA367" t="s">
        <v>40</v>
      </c>
      <c r="AB367">
        <v>5</v>
      </c>
      <c r="AC367" t="s">
        <v>41</v>
      </c>
      <c r="AD367">
        <v>12</v>
      </c>
      <c r="AE367" t="s">
        <v>42</v>
      </c>
      <c r="AF367">
        <v>19</v>
      </c>
      <c r="AG367" t="s">
        <v>43</v>
      </c>
      <c r="AH367">
        <v>15</v>
      </c>
      <c r="AI367" t="s">
        <v>44</v>
      </c>
      <c r="AJ367">
        <v>12</v>
      </c>
      <c r="AK367" t="s">
        <v>45</v>
      </c>
      <c r="AL367">
        <v>9</v>
      </c>
      <c r="AM367" t="s">
        <v>46</v>
      </c>
      <c r="AN367">
        <v>15</v>
      </c>
      <c r="AO367" t="s">
        <v>47</v>
      </c>
      <c r="AP367">
        <v>8</v>
      </c>
      <c r="AQ367" t="s">
        <v>48</v>
      </c>
      <c r="AT367">
        <v>8</v>
      </c>
      <c r="AU367" t="s">
        <v>50</v>
      </c>
      <c r="AV367">
        <v>20</v>
      </c>
      <c r="AW367" t="s">
        <v>51</v>
      </c>
      <c r="AX367">
        <v>18</v>
      </c>
      <c r="AY367" t="s">
        <v>52</v>
      </c>
      <c r="AZ367">
        <v>8</v>
      </c>
      <c r="BA367" t="s">
        <v>53</v>
      </c>
      <c r="BB367">
        <v>14</v>
      </c>
      <c r="BC367" t="s">
        <v>54</v>
      </c>
      <c r="BD367">
        <v>11</v>
      </c>
      <c r="BE367" t="s">
        <v>55</v>
      </c>
      <c r="BF367">
        <v>1</v>
      </c>
      <c r="BG367" t="s">
        <v>56</v>
      </c>
      <c r="BH367">
        <v>17</v>
      </c>
      <c r="BI367" t="s">
        <v>57</v>
      </c>
      <c r="BL367">
        <v>8</v>
      </c>
      <c r="BM367" t="s">
        <v>59</v>
      </c>
      <c r="BN367">
        <v>11</v>
      </c>
      <c r="BO367" t="s">
        <v>60</v>
      </c>
      <c r="BP367">
        <v>6</v>
      </c>
      <c r="BQ367" t="s">
        <v>61</v>
      </c>
      <c r="BV367">
        <v>20</v>
      </c>
      <c r="BW367" t="s">
        <v>64</v>
      </c>
      <c r="BX367">
        <v>74</v>
      </c>
      <c r="BY367" t="s">
        <v>65</v>
      </c>
      <c r="BZ367">
        <v>49</v>
      </c>
      <c r="CA367" t="s">
        <v>66</v>
      </c>
      <c r="CB367">
        <v>70</v>
      </c>
      <c r="CC367" t="s">
        <v>67</v>
      </c>
      <c r="CD367">
        <v>76</v>
      </c>
      <c r="CE367" t="s">
        <v>68</v>
      </c>
      <c r="CF367">
        <v>60</v>
      </c>
      <c r="CG367" t="s">
        <v>69</v>
      </c>
      <c r="CH367">
        <v>55</v>
      </c>
      <c r="CI367" t="s">
        <v>70</v>
      </c>
      <c r="CJ367">
        <v>64</v>
      </c>
      <c r="CK367" t="s">
        <v>71</v>
      </c>
      <c r="CL367">
        <v>47</v>
      </c>
      <c r="CM367" t="s">
        <v>72</v>
      </c>
      <c r="CN367">
        <v>70</v>
      </c>
      <c r="CO367" t="s">
        <v>73</v>
      </c>
      <c r="CP367">
        <v>43</v>
      </c>
      <c r="CQ367" t="s">
        <v>74</v>
      </c>
      <c r="CR367">
        <v>61</v>
      </c>
      <c r="CS367" t="s">
        <v>75</v>
      </c>
      <c r="CT367">
        <v>68</v>
      </c>
      <c r="CU367" t="s">
        <v>76</v>
      </c>
      <c r="CV367">
        <v>68</v>
      </c>
      <c r="CW367" t="s">
        <v>77</v>
      </c>
      <c r="CX367">
        <v>55</v>
      </c>
      <c r="CY367" t="s">
        <v>78</v>
      </c>
      <c r="CZ367">
        <v>58</v>
      </c>
      <c r="DA367" t="s">
        <v>79</v>
      </c>
      <c r="DD367">
        <v>61</v>
      </c>
      <c r="DE367" t="s">
        <v>81</v>
      </c>
      <c r="DF367">
        <v>58</v>
      </c>
      <c r="DG367" t="s">
        <v>82</v>
      </c>
      <c r="DH367">
        <v>65</v>
      </c>
      <c r="DI367" t="s">
        <v>83</v>
      </c>
      <c r="DJ367">
        <v>69</v>
      </c>
      <c r="DK367" t="s">
        <v>84</v>
      </c>
      <c r="DL367">
        <v>73</v>
      </c>
      <c r="DM367" t="s">
        <v>85</v>
      </c>
      <c r="DN367">
        <v>65</v>
      </c>
      <c r="DO367" t="s">
        <v>86</v>
      </c>
      <c r="DP367">
        <v>78</v>
      </c>
      <c r="DQ367" t="s">
        <v>87</v>
      </c>
      <c r="DR367">
        <v>61</v>
      </c>
      <c r="DS367" t="s">
        <v>88</v>
      </c>
      <c r="DV367">
        <v>80</v>
      </c>
      <c r="DW367" t="s">
        <v>90</v>
      </c>
      <c r="DX367">
        <v>68</v>
      </c>
      <c r="DY367" t="s">
        <v>91</v>
      </c>
      <c r="DZ367">
        <v>41</v>
      </c>
      <c r="EA367" t="s">
        <v>92</v>
      </c>
      <c r="EF367">
        <v>61</v>
      </c>
      <c r="EG367" t="s">
        <v>95</v>
      </c>
      <c r="QY367">
        <f t="shared" si="130"/>
        <v>24</v>
      </c>
      <c r="QZ367">
        <f t="shared" si="131"/>
        <v>2014</v>
      </c>
      <c r="RA367" s="2">
        <f t="shared" si="132"/>
        <v>41798</v>
      </c>
      <c r="RB367" s="1">
        <f t="shared" si="126"/>
        <v>74</v>
      </c>
      <c r="RC367" s="1">
        <f t="shared" si="133"/>
        <v>65</v>
      </c>
      <c r="RD367" s="1">
        <f t="shared" si="134"/>
        <v>76</v>
      </c>
      <c r="RE367" s="1">
        <f t="shared" si="135"/>
        <v>68</v>
      </c>
      <c r="RF367" s="1">
        <f t="shared" si="136"/>
        <v>81</v>
      </c>
      <c r="RG367" s="23">
        <f t="shared" si="137"/>
        <v>52</v>
      </c>
      <c r="RH367" s="1">
        <f t="shared" si="138"/>
        <v>82</v>
      </c>
      <c r="RI367" s="1">
        <f t="shared" si="139"/>
        <v>62</v>
      </c>
      <c r="RJ367" s="1">
        <f t="shared" si="140"/>
        <v>80</v>
      </c>
      <c r="RK367" s="1">
        <f t="shared" si="141"/>
        <v>77</v>
      </c>
      <c r="RL367" s="1">
        <f t="shared" si="142"/>
        <v>66</v>
      </c>
      <c r="RM367" s="1">
        <f t="shared" si="143"/>
        <v>69</v>
      </c>
      <c r="RN367" s="1">
        <f t="shared" si="144"/>
        <v>77</v>
      </c>
      <c r="RO367" s="1">
        <f t="shared" si="145"/>
        <v>87</v>
      </c>
      <c r="RP367" s="1">
        <f t="shared" si="146"/>
        <v>76</v>
      </c>
      <c r="RQ367" s="1">
        <f t="shared" si="147"/>
        <v>88</v>
      </c>
      <c r="RR367" s="1">
        <f t="shared" si="148"/>
        <v>79</v>
      </c>
      <c r="RS367" s="1">
        <f t="shared" si="127"/>
        <v>70</v>
      </c>
      <c r="RT367" s="1">
        <f t="shared" si="149"/>
        <v>81</v>
      </c>
    </row>
    <row r="368" spans="1:488" x14ac:dyDescent="0.25">
      <c r="A368">
        <f t="shared" si="128"/>
        <v>23</v>
      </c>
      <c r="B368">
        <f t="shared" si="129"/>
        <v>2014</v>
      </c>
      <c r="C368" s="2">
        <v>41791</v>
      </c>
      <c r="P368">
        <v>18</v>
      </c>
      <c r="Q368" t="s">
        <v>35</v>
      </c>
      <c r="R368">
        <v>35</v>
      </c>
      <c r="S368" t="s">
        <v>36</v>
      </c>
      <c r="X368">
        <v>11</v>
      </c>
      <c r="Y368" t="s">
        <v>39</v>
      </c>
      <c r="AB368">
        <v>4</v>
      </c>
      <c r="AC368" t="s">
        <v>41</v>
      </c>
      <c r="AF368">
        <v>20</v>
      </c>
      <c r="AG368" t="s">
        <v>43</v>
      </c>
      <c r="AH368">
        <v>19</v>
      </c>
      <c r="AI368" t="s">
        <v>44</v>
      </c>
      <c r="AN368">
        <v>17</v>
      </c>
      <c r="AO368" t="s">
        <v>47</v>
      </c>
      <c r="AP368">
        <v>7</v>
      </c>
      <c r="AQ368" t="s">
        <v>48</v>
      </c>
      <c r="AT368">
        <v>8</v>
      </c>
      <c r="AU368" t="s">
        <v>50</v>
      </c>
      <c r="AZ368">
        <v>7</v>
      </c>
      <c r="BA368" t="s">
        <v>53</v>
      </c>
      <c r="BP368">
        <v>6</v>
      </c>
      <c r="BQ368" t="s">
        <v>61</v>
      </c>
      <c r="BZ368">
        <v>56</v>
      </c>
      <c r="CA368" t="s">
        <v>66</v>
      </c>
      <c r="CB368">
        <v>61</v>
      </c>
      <c r="CC368" t="s">
        <v>67</v>
      </c>
      <c r="CH368">
        <v>54</v>
      </c>
      <c r="CI368" t="s">
        <v>70</v>
      </c>
      <c r="CL368">
        <v>44</v>
      </c>
      <c r="CM368" t="s">
        <v>72</v>
      </c>
      <c r="CP368">
        <v>46</v>
      </c>
      <c r="CQ368" t="s">
        <v>74</v>
      </c>
      <c r="CR368">
        <v>61</v>
      </c>
      <c r="CS368" t="s">
        <v>75</v>
      </c>
      <c r="CX368">
        <v>59</v>
      </c>
      <c r="CY368" t="s">
        <v>78</v>
      </c>
      <c r="CZ368">
        <v>59</v>
      </c>
      <c r="DA368" t="s">
        <v>79</v>
      </c>
      <c r="DD368">
        <v>67</v>
      </c>
      <c r="DE368" t="s">
        <v>81</v>
      </c>
      <c r="DJ368">
        <v>73</v>
      </c>
      <c r="DK368" t="s">
        <v>84</v>
      </c>
      <c r="DZ368">
        <v>27</v>
      </c>
      <c r="EA368" t="s">
        <v>92</v>
      </c>
      <c r="QY368">
        <f t="shared" si="130"/>
        <v>23</v>
      </c>
      <c r="QZ368">
        <f t="shared" si="131"/>
        <v>2014</v>
      </c>
      <c r="RA368" s="2">
        <f t="shared" si="132"/>
        <v>41791</v>
      </c>
      <c r="RB368" s="1">
        <f t="shared" si="126"/>
        <v>0</v>
      </c>
      <c r="RC368" s="1">
        <f t="shared" si="133"/>
        <v>74</v>
      </c>
      <c r="RD368" s="1">
        <f t="shared" si="134"/>
        <v>0</v>
      </c>
      <c r="RE368" s="1">
        <f t="shared" si="135"/>
        <v>65</v>
      </c>
      <c r="RF368" s="1">
        <f t="shared" si="136"/>
        <v>0</v>
      </c>
      <c r="RG368" s="23">
        <f t="shared" si="137"/>
        <v>48</v>
      </c>
      <c r="RH368" s="1">
        <f t="shared" si="138"/>
        <v>0</v>
      </c>
      <c r="RI368" s="1">
        <f t="shared" si="139"/>
        <v>66</v>
      </c>
      <c r="RJ368" s="1">
        <f t="shared" si="140"/>
        <v>0</v>
      </c>
      <c r="RK368" s="1">
        <f t="shared" si="141"/>
        <v>0</v>
      </c>
      <c r="RL368" s="1">
        <f t="shared" si="142"/>
        <v>66</v>
      </c>
      <c r="RM368" s="1">
        <f t="shared" si="143"/>
        <v>75</v>
      </c>
      <c r="RN368" s="1">
        <f t="shared" si="144"/>
        <v>80</v>
      </c>
      <c r="RO368" s="1">
        <f t="shared" si="145"/>
        <v>0</v>
      </c>
      <c r="RP368" s="1">
        <f t="shared" si="146"/>
        <v>0</v>
      </c>
      <c r="RQ368" s="1">
        <f t="shared" si="147"/>
        <v>0</v>
      </c>
      <c r="RR368" s="1">
        <f t="shared" si="148"/>
        <v>0</v>
      </c>
      <c r="RS368" s="1">
        <f t="shared" si="127"/>
        <v>76</v>
      </c>
      <c r="RT368" s="1">
        <f t="shared" si="149"/>
        <v>0</v>
      </c>
    </row>
    <row r="369" spans="1:488" x14ac:dyDescent="0.25">
      <c r="A369">
        <f t="shared" si="128"/>
        <v>22</v>
      </c>
      <c r="B369">
        <f t="shared" si="129"/>
        <v>2014</v>
      </c>
      <c r="C369" s="2">
        <v>41784</v>
      </c>
      <c r="R369">
        <v>82</v>
      </c>
      <c r="S369" t="s">
        <v>36</v>
      </c>
      <c r="AF369">
        <v>16</v>
      </c>
      <c r="AG369" t="s">
        <v>43</v>
      </c>
      <c r="AH369">
        <v>20</v>
      </c>
      <c r="AI369" t="s">
        <v>44</v>
      </c>
      <c r="AN369">
        <v>16</v>
      </c>
      <c r="AO369" t="s">
        <v>47</v>
      </c>
      <c r="AZ369">
        <v>3</v>
      </c>
      <c r="BA369" t="s">
        <v>53</v>
      </c>
      <c r="CB369">
        <v>18</v>
      </c>
      <c r="CC369" t="s">
        <v>67</v>
      </c>
      <c r="CP369">
        <v>49</v>
      </c>
      <c r="CQ369" t="s">
        <v>74</v>
      </c>
      <c r="CR369">
        <v>61</v>
      </c>
      <c r="CS369" t="s">
        <v>75</v>
      </c>
      <c r="CX369">
        <v>61</v>
      </c>
      <c r="CY369" t="s">
        <v>78</v>
      </c>
      <c r="DJ369">
        <v>72</v>
      </c>
      <c r="DK369" t="s">
        <v>84</v>
      </c>
      <c r="QY369">
        <f t="shared" si="130"/>
        <v>22</v>
      </c>
      <c r="QZ369">
        <f t="shared" si="131"/>
        <v>2014</v>
      </c>
      <c r="RA369" s="2">
        <f t="shared" si="132"/>
        <v>41784</v>
      </c>
      <c r="RB369" s="1">
        <f t="shared" si="126"/>
        <v>0</v>
      </c>
      <c r="RC369" s="1">
        <f t="shared" si="133"/>
        <v>0</v>
      </c>
      <c r="RD369" s="1">
        <f t="shared" si="134"/>
        <v>0</v>
      </c>
      <c r="RE369" s="1">
        <f t="shared" si="135"/>
        <v>0</v>
      </c>
      <c r="RF369" s="1">
        <f t="shared" si="136"/>
        <v>0</v>
      </c>
      <c r="RG369" s="23">
        <f t="shared" si="137"/>
        <v>0</v>
      </c>
      <c r="RH369" s="1">
        <f t="shared" si="138"/>
        <v>0</v>
      </c>
      <c r="RI369" s="1">
        <f t="shared" si="139"/>
        <v>65</v>
      </c>
      <c r="RJ369" s="1">
        <f t="shared" si="140"/>
        <v>0</v>
      </c>
      <c r="RK369" s="1">
        <f t="shared" si="141"/>
        <v>0</v>
      </c>
      <c r="RL369" s="1">
        <f t="shared" si="142"/>
        <v>0</v>
      </c>
      <c r="RM369" s="1">
        <f t="shared" si="143"/>
        <v>0</v>
      </c>
      <c r="RN369" s="1">
        <f t="shared" si="144"/>
        <v>75</v>
      </c>
      <c r="RO369" s="1">
        <f t="shared" si="145"/>
        <v>0</v>
      </c>
      <c r="RP369" s="1">
        <f t="shared" si="146"/>
        <v>0</v>
      </c>
      <c r="RQ369" s="1">
        <f t="shared" si="147"/>
        <v>0</v>
      </c>
      <c r="RR369" s="1">
        <f t="shared" si="148"/>
        <v>0</v>
      </c>
      <c r="RS369" s="1">
        <f t="shared" si="127"/>
        <v>77</v>
      </c>
      <c r="RT369" s="1">
        <f t="shared" si="149"/>
        <v>0</v>
      </c>
    </row>
    <row r="370" spans="1:488" x14ac:dyDescent="0.25">
      <c r="A370">
        <f t="shared" si="128"/>
        <v>21</v>
      </c>
      <c r="B370">
        <f t="shared" si="129"/>
        <v>2014</v>
      </c>
      <c r="C370" s="2">
        <v>41777</v>
      </c>
      <c r="R370">
        <v>100</v>
      </c>
      <c r="S370" t="s">
        <v>36</v>
      </c>
      <c r="AF370">
        <v>17</v>
      </c>
      <c r="AG370" t="s">
        <v>43</v>
      </c>
      <c r="AH370">
        <v>26</v>
      </c>
      <c r="AI370" t="s">
        <v>44</v>
      </c>
      <c r="AZ370">
        <v>3</v>
      </c>
      <c r="BA370" t="s">
        <v>53</v>
      </c>
      <c r="CP370">
        <v>44</v>
      </c>
      <c r="CQ370" t="s">
        <v>74</v>
      </c>
      <c r="CR370">
        <v>62</v>
      </c>
      <c r="CS370" t="s">
        <v>75</v>
      </c>
      <c r="DJ370">
        <v>70</v>
      </c>
      <c r="DK370" t="s">
        <v>84</v>
      </c>
      <c r="QY370">
        <f t="shared" si="130"/>
        <v>21</v>
      </c>
      <c r="QZ370">
        <f t="shared" si="131"/>
        <v>2014</v>
      </c>
      <c r="RA370" s="2">
        <f t="shared" si="132"/>
        <v>41777</v>
      </c>
      <c r="RB370" s="1">
        <f t="shared" si="126"/>
        <v>0</v>
      </c>
      <c r="RC370" s="1">
        <f t="shared" si="133"/>
        <v>0</v>
      </c>
      <c r="RD370" s="1">
        <f t="shared" si="134"/>
        <v>0</v>
      </c>
      <c r="RE370" s="1">
        <f t="shared" si="135"/>
        <v>0</v>
      </c>
      <c r="RF370" s="1">
        <f t="shared" si="136"/>
        <v>0</v>
      </c>
      <c r="RG370" s="23">
        <f t="shared" si="137"/>
        <v>0</v>
      </c>
      <c r="RH370" s="1">
        <f t="shared" si="138"/>
        <v>0</v>
      </c>
      <c r="RI370" s="1">
        <f t="shared" si="139"/>
        <v>61</v>
      </c>
      <c r="RJ370" s="1">
        <f t="shared" si="140"/>
        <v>0</v>
      </c>
      <c r="RK370" s="1">
        <f t="shared" si="141"/>
        <v>0</v>
      </c>
      <c r="RL370" s="1">
        <f t="shared" si="142"/>
        <v>0</v>
      </c>
      <c r="RM370" s="1">
        <f t="shared" si="143"/>
        <v>0</v>
      </c>
      <c r="RN370" s="1">
        <f t="shared" si="144"/>
        <v>73</v>
      </c>
      <c r="RO370" s="1">
        <f t="shared" si="145"/>
        <v>0</v>
      </c>
      <c r="RP370" s="1">
        <f t="shared" si="146"/>
        <v>0</v>
      </c>
      <c r="RQ370" s="1">
        <f t="shared" si="147"/>
        <v>0</v>
      </c>
      <c r="RR370" s="1">
        <f t="shared" si="148"/>
        <v>0</v>
      </c>
      <c r="RS370" s="1">
        <f t="shared" si="127"/>
        <v>0</v>
      </c>
      <c r="RT370" s="1">
        <f t="shared" si="149"/>
        <v>0</v>
      </c>
    </row>
    <row r="371" spans="1:488" x14ac:dyDescent="0.25">
      <c r="A371">
        <f t="shared" si="128"/>
        <v>20</v>
      </c>
      <c r="B371">
        <f t="shared" si="129"/>
        <v>2014</v>
      </c>
      <c r="C371" s="2">
        <v>41770</v>
      </c>
      <c r="R371">
        <v>100</v>
      </c>
      <c r="S371" t="s">
        <v>36</v>
      </c>
      <c r="AH371">
        <v>26</v>
      </c>
      <c r="AI371" t="s">
        <v>44</v>
      </c>
      <c r="AZ371">
        <v>2</v>
      </c>
      <c r="BA371" t="s">
        <v>53</v>
      </c>
      <c r="CR371">
        <v>58</v>
      </c>
      <c r="CS371" t="s">
        <v>75</v>
      </c>
      <c r="DJ371">
        <v>60</v>
      </c>
      <c r="DK371" t="s">
        <v>84</v>
      </c>
      <c r="QY371">
        <f t="shared" si="130"/>
        <v>20</v>
      </c>
      <c r="QZ371">
        <f t="shared" si="131"/>
        <v>2014</v>
      </c>
      <c r="RA371" s="2">
        <f t="shared" si="132"/>
        <v>41770</v>
      </c>
      <c r="RB371" s="1">
        <f t="shared" si="126"/>
        <v>0</v>
      </c>
      <c r="RC371" s="1">
        <f t="shared" si="133"/>
        <v>0</v>
      </c>
      <c r="RD371" s="1">
        <f t="shared" si="134"/>
        <v>0</v>
      </c>
      <c r="RE371" s="1">
        <f t="shared" si="135"/>
        <v>0</v>
      </c>
      <c r="RF371" s="1">
        <f t="shared" si="136"/>
        <v>0</v>
      </c>
      <c r="RG371" s="23">
        <f t="shared" si="137"/>
        <v>0</v>
      </c>
      <c r="RH371" s="1">
        <f t="shared" si="138"/>
        <v>0</v>
      </c>
      <c r="RI371" s="1">
        <f t="shared" si="139"/>
        <v>0</v>
      </c>
      <c r="RJ371" s="1">
        <f t="shared" si="140"/>
        <v>0</v>
      </c>
      <c r="RK371" s="1">
        <f t="shared" si="141"/>
        <v>0</v>
      </c>
      <c r="RL371" s="1">
        <f t="shared" si="142"/>
        <v>0</v>
      </c>
      <c r="RM371" s="1">
        <f t="shared" si="143"/>
        <v>0</v>
      </c>
      <c r="RN371" s="1">
        <f t="shared" si="144"/>
        <v>62</v>
      </c>
      <c r="RO371" s="1">
        <f t="shared" si="145"/>
        <v>0</v>
      </c>
      <c r="RP371" s="1">
        <f t="shared" si="146"/>
        <v>0</v>
      </c>
      <c r="RQ371" s="1">
        <f t="shared" si="147"/>
        <v>0</v>
      </c>
      <c r="RR371" s="1">
        <f t="shared" si="148"/>
        <v>0</v>
      </c>
      <c r="RS371" s="1">
        <f t="shared" si="127"/>
        <v>0</v>
      </c>
      <c r="RT371" s="1">
        <f t="shared" si="149"/>
        <v>0</v>
      </c>
    </row>
    <row r="372" spans="1:488" x14ac:dyDescent="0.25">
      <c r="A372">
        <f t="shared" si="128"/>
        <v>19</v>
      </c>
      <c r="B372">
        <f t="shared" si="129"/>
        <v>2014</v>
      </c>
      <c r="C372" s="2">
        <v>41763</v>
      </c>
      <c r="DJ372">
        <v>47</v>
      </c>
      <c r="DK372" t="s">
        <v>84</v>
      </c>
      <c r="QY372">
        <f t="shared" si="130"/>
        <v>19</v>
      </c>
      <c r="QZ372">
        <f t="shared" si="131"/>
        <v>2014</v>
      </c>
      <c r="RA372" s="2">
        <f t="shared" si="132"/>
        <v>41763</v>
      </c>
      <c r="RB372" s="1">
        <f t="shared" si="126"/>
        <v>0</v>
      </c>
      <c r="RC372" s="1">
        <f t="shared" si="133"/>
        <v>0</v>
      </c>
      <c r="RD372" s="1">
        <f t="shared" si="134"/>
        <v>0</v>
      </c>
      <c r="RE372" s="1">
        <f t="shared" si="135"/>
        <v>0</v>
      </c>
      <c r="RF372" s="1">
        <f t="shared" si="136"/>
        <v>0</v>
      </c>
      <c r="RG372" s="23">
        <f t="shared" si="137"/>
        <v>0</v>
      </c>
      <c r="RH372" s="1">
        <f t="shared" si="138"/>
        <v>0</v>
      </c>
      <c r="RI372" s="1">
        <f t="shared" si="139"/>
        <v>0</v>
      </c>
      <c r="RJ372" s="1">
        <f t="shared" si="140"/>
        <v>0</v>
      </c>
      <c r="RK372" s="1">
        <f t="shared" si="141"/>
        <v>0</v>
      </c>
      <c r="RL372" s="1">
        <f t="shared" si="142"/>
        <v>0</v>
      </c>
      <c r="RM372" s="1">
        <f t="shared" si="143"/>
        <v>0</v>
      </c>
      <c r="RN372" s="1">
        <f t="shared" si="144"/>
        <v>47</v>
      </c>
      <c r="RO372" s="1">
        <f t="shared" si="145"/>
        <v>0</v>
      </c>
      <c r="RP372" s="1">
        <f t="shared" si="146"/>
        <v>0</v>
      </c>
      <c r="RQ372" s="1">
        <f t="shared" si="147"/>
        <v>0</v>
      </c>
      <c r="RR372" s="1">
        <f t="shared" si="148"/>
        <v>0</v>
      </c>
      <c r="RS372" s="1">
        <f t="shared" si="127"/>
        <v>0</v>
      </c>
      <c r="RT372" s="1">
        <f t="shared" si="149"/>
        <v>0</v>
      </c>
    </row>
    <row r="373" spans="1:488" x14ac:dyDescent="0.25">
      <c r="A373">
        <f t="shared" si="128"/>
        <v>43</v>
      </c>
      <c r="B373">
        <f t="shared" si="129"/>
        <v>2013</v>
      </c>
      <c r="C373" s="2">
        <v>41567</v>
      </c>
      <c r="D373">
        <v>13</v>
      </c>
      <c r="E373" t="s">
        <v>29</v>
      </c>
      <c r="F373">
        <v>44</v>
      </c>
      <c r="G373" t="s">
        <v>30</v>
      </c>
      <c r="H373">
        <v>29</v>
      </c>
      <c r="I373" t="s">
        <v>31</v>
      </c>
      <c r="J373">
        <v>10</v>
      </c>
      <c r="K373" t="s">
        <v>32</v>
      </c>
      <c r="L373">
        <v>4</v>
      </c>
      <c r="M373" t="s">
        <v>33</v>
      </c>
      <c r="P373">
        <v>16</v>
      </c>
      <c r="Q373" t="s">
        <v>35</v>
      </c>
      <c r="V373">
        <v>10</v>
      </c>
      <c r="W373" t="s">
        <v>38</v>
      </c>
      <c r="X373">
        <v>22</v>
      </c>
      <c r="Y373" t="s">
        <v>39</v>
      </c>
      <c r="Z373">
        <v>6</v>
      </c>
      <c r="AA373" t="s">
        <v>40</v>
      </c>
      <c r="AB373">
        <v>8</v>
      </c>
      <c r="AC373" t="s">
        <v>41</v>
      </c>
      <c r="AD373">
        <v>37</v>
      </c>
      <c r="AE373" t="s">
        <v>42</v>
      </c>
      <c r="AF373">
        <v>18</v>
      </c>
      <c r="AG373" t="s">
        <v>43</v>
      </c>
      <c r="AJ373">
        <v>18</v>
      </c>
      <c r="AK373" t="s">
        <v>45</v>
      </c>
      <c r="AL373">
        <v>8</v>
      </c>
      <c r="AM373" t="s">
        <v>46</v>
      </c>
      <c r="AN373">
        <v>31</v>
      </c>
      <c r="AO373" t="s">
        <v>47</v>
      </c>
      <c r="AP373">
        <v>5</v>
      </c>
      <c r="AQ373" t="s">
        <v>48</v>
      </c>
      <c r="AT373">
        <v>17</v>
      </c>
      <c r="AU373" t="s">
        <v>50</v>
      </c>
      <c r="AZ373">
        <v>5</v>
      </c>
      <c r="BA373" t="s">
        <v>53</v>
      </c>
      <c r="BB373">
        <v>6</v>
      </c>
      <c r="BC373" t="s">
        <v>54</v>
      </c>
      <c r="BD373">
        <v>19</v>
      </c>
      <c r="BE373" t="s">
        <v>55</v>
      </c>
      <c r="BL373">
        <v>11</v>
      </c>
      <c r="BM373" t="s">
        <v>59</v>
      </c>
      <c r="BN373">
        <v>37</v>
      </c>
      <c r="BO373" t="s">
        <v>60</v>
      </c>
      <c r="BV373">
        <v>9</v>
      </c>
      <c r="BW373" t="s">
        <v>64</v>
      </c>
      <c r="BZ373">
        <v>43</v>
      </c>
      <c r="CA373" t="s">
        <v>66</v>
      </c>
      <c r="CF373">
        <v>52</v>
      </c>
      <c r="CG373" t="s">
        <v>69</v>
      </c>
      <c r="CH373">
        <v>46</v>
      </c>
      <c r="CI373" t="s">
        <v>70</v>
      </c>
      <c r="CJ373">
        <v>36</v>
      </c>
      <c r="CK373" t="s">
        <v>71</v>
      </c>
      <c r="CL373">
        <v>42</v>
      </c>
      <c r="CM373" t="s">
        <v>72</v>
      </c>
      <c r="CN373">
        <v>50</v>
      </c>
      <c r="CO373" t="s">
        <v>73</v>
      </c>
      <c r="CP373">
        <v>57</v>
      </c>
      <c r="CQ373" t="s">
        <v>74</v>
      </c>
      <c r="CT373">
        <v>40</v>
      </c>
      <c r="CU373" t="s">
        <v>76</v>
      </c>
      <c r="CV373">
        <v>47</v>
      </c>
      <c r="CW373" t="s">
        <v>77</v>
      </c>
      <c r="CX373">
        <v>43</v>
      </c>
      <c r="CY373" t="s">
        <v>78</v>
      </c>
      <c r="CZ373">
        <v>32</v>
      </c>
      <c r="DA373" t="s">
        <v>79</v>
      </c>
      <c r="DD373">
        <v>52</v>
      </c>
      <c r="DE373" t="s">
        <v>81</v>
      </c>
      <c r="DJ373">
        <v>45</v>
      </c>
      <c r="DK373" t="s">
        <v>84</v>
      </c>
      <c r="DL373">
        <v>40</v>
      </c>
      <c r="DM373" t="s">
        <v>85</v>
      </c>
      <c r="DN373">
        <v>52</v>
      </c>
      <c r="DO373" t="s">
        <v>86</v>
      </c>
      <c r="DV373">
        <v>43</v>
      </c>
      <c r="DW373" t="s">
        <v>90</v>
      </c>
      <c r="DX373">
        <v>47</v>
      </c>
      <c r="DY373" t="s">
        <v>91</v>
      </c>
      <c r="EF373">
        <v>34</v>
      </c>
      <c r="EG373" t="s">
        <v>95</v>
      </c>
      <c r="QY373">
        <f t="shared" si="130"/>
        <v>43</v>
      </c>
      <c r="QZ373">
        <f t="shared" si="131"/>
        <v>2013</v>
      </c>
      <c r="RA373" s="2">
        <f t="shared" si="132"/>
        <v>41567</v>
      </c>
      <c r="RB373" s="1">
        <f t="shared" si="126"/>
        <v>57</v>
      </c>
      <c r="RC373" s="1">
        <f t="shared" si="133"/>
        <v>59</v>
      </c>
      <c r="RD373" s="1">
        <f t="shared" si="134"/>
        <v>62</v>
      </c>
      <c r="RE373" s="1">
        <f t="shared" si="135"/>
        <v>68</v>
      </c>
      <c r="RF373" s="1">
        <f t="shared" si="136"/>
        <v>42</v>
      </c>
      <c r="RG373" s="23">
        <f t="shared" si="137"/>
        <v>50</v>
      </c>
      <c r="RH373" s="1">
        <f t="shared" si="138"/>
        <v>87</v>
      </c>
      <c r="RI373" s="1">
        <f t="shared" si="139"/>
        <v>75</v>
      </c>
      <c r="RJ373" s="1">
        <f t="shared" si="140"/>
        <v>58</v>
      </c>
      <c r="RK373" s="1">
        <f t="shared" si="141"/>
        <v>55</v>
      </c>
      <c r="RL373" s="1">
        <f t="shared" si="142"/>
        <v>37</v>
      </c>
      <c r="RM373" s="1">
        <f t="shared" si="143"/>
        <v>69</v>
      </c>
      <c r="RN373" s="1">
        <f t="shared" si="144"/>
        <v>50</v>
      </c>
      <c r="RO373" s="1">
        <f t="shared" si="145"/>
        <v>46</v>
      </c>
      <c r="RP373" s="1">
        <f t="shared" si="146"/>
        <v>71</v>
      </c>
      <c r="RQ373" s="1">
        <f t="shared" si="147"/>
        <v>54</v>
      </c>
      <c r="RR373" s="1">
        <f t="shared" si="148"/>
        <v>84</v>
      </c>
      <c r="RS373" s="1">
        <f t="shared" si="127"/>
        <v>74</v>
      </c>
      <c r="RT373" s="1">
        <f t="shared" si="149"/>
        <v>43</v>
      </c>
    </row>
    <row r="374" spans="1:488" x14ac:dyDescent="0.25">
      <c r="A374">
        <f t="shared" si="128"/>
        <v>40</v>
      </c>
      <c r="B374">
        <f t="shared" si="129"/>
        <v>2013</v>
      </c>
      <c r="C374" s="2">
        <v>41546</v>
      </c>
      <c r="D374">
        <v>10</v>
      </c>
      <c r="E374" t="s">
        <v>29</v>
      </c>
      <c r="F374">
        <v>43</v>
      </c>
      <c r="G374" t="s">
        <v>30</v>
      </c>
      <c r="H374">
        <v>32</v>
      </c>
      <c r="I374" t="s">
        <v>31</v>
      </c>
      <c r="J374">
        <v>11</v>
      </c>
      <c r="K374" t="s">
        <v>32</v>
      </c>
      <c r="L374">
        <v>4</v>
      </c>
      <c r="M374" t="s">
        <v>33</v>
      </c>
      <c r="P374">
        <v>19</v>
      </c>
      <c r="Q374" t="s">
        <v>35</v>
      </c>
      <c r="V374">
        <v>9</v>
      </c>
      <c r="W374" t="s">
        <v>38</v>
      </c>
      <c r="X374">
        <v>17</v>
      </c>
      <c r="Y374" t="s">
        <v>39</v>
      </c>
      <c r="Z374">
        <v>4</v>
      </c>
      <c r="AA374" t="s">
        <v>40</v>
      </c>
      <c r="AB374">
        <v>5</v>
      </c>
      <c r="AC374" t="s">
        <v>41</v>
      </c>
      <c r="AD374">
        <v>31</v>
      </c>
      <c r="AE374" t="s">
        <v>42</v>
      </c>
      <c r="AF374">
        <v>18</v>
      </c>
      <c r="AG374" t="s">
        <v>43</v>
      </c>
      <c r="AJ374">
        <v>15</v>
      </c>
      <c r="AK374" t="s">
        <v>45</v>
      </c>
      <c r="AL374">
        <v>5</v>
      </c>
      <c r="AM374" t="s">
        <v>46</v>
      </c>
      <c r="AN374">
        <v>25</v>
      </c>
      <c r="AO374" t="s">
        <v>47</v>
      </c>
      <c r="AP374">
        <v>4</v>
      </c>
      <c r="AQ374" t="s">
        <v>48</v>
      </c>
      <c r="AT374">
        <v>14</v>
      </c>
      <c r="AU374" t="s">
        <v>50</v>
      </c>
      <c r="AZ374">
        <v>5</v>
      </c>
      <c r="BA374" t="s">
        <v>53</v>
      </c>
      <c r="BB374">
        <v>4</v>
      </c>
      <c r="BC374" t="s">
        <v>54</v>
      </c>
      <c r="BD374">
        <v>18</v>
      </c>
      <c r="BE374" t="s">
        <v>55</v>
      </c>
      <c r="BL374">
        <v>8</v>
      </c>
      <c r="BM374" t="s">
        <v>59</v>
      </c>
      <c r="BN374">
        <v>34</v>
      </c>
      <c r="BO374" t="s">
        <v>60</v>
      </c>
      <c r="BV374">
        <v>12</v>
      </c>
      <c r="BW374" t="s">
        <v>64</v>
      </c>
      <c r="BZ374">
        <v>42</v>
      </c>
      <c r="CA374" t="s">
        <v>66</v>
      </c>
      <c r="CF374">
        <v>47</v>
      </c>
      <c r="CG374" t="s">
        <v>69</v>
      </c>
      <c r="CH374">
        <v>43</v>
      </c>
      <c r="CI374" t="s">
        <v>70</v>
      </c>
      <c r="CJ374">
        <v>31</v>
      </c>
      <c r="CK374" t="s">
        <v>71</v>
      </c>
      <c r="CL374">
        <v>41</v>
      </c>
      <c r="CM374" t="s">
        <v>72</v>
      </c>
      <c r="CN374">
        <v>53</v>
      </c>
      <c r="CO374" t="s">
        <v>73</v>
      </c>
      <c r="CP374">
        <v>57</v>
      </c>
      <c r="CQ374" t="s">
        <v>74</v>
      </c>
      <c r="CT374">
        <v>44</v>
      </c>
      <c r="CU374" t="s">
        <v>76</v>
      </c>
      <c r="CV374">
        <v>43</v>
      </c>
      <c r="CW374" t="s">
        <v>77</v>
      </c>
      <c r="CX374">
        <v>53</v>
      </c>
      <c r="CY374" t="s">
        <v>78</v>
      </c>
      <c r="CZ374">
        <v>29</v>
      </c>
      <c r="DA374" t="s">
        <v>79</v>
      </c>
      <c r="DD374">
        <v>48</v>
      </c>
      <c r="DE374" t="s">
        <v>81</v>
      </c>
      <c r="DJ374">
        <v>46</v>
      </c>
      <c r="DK374" t="s">
        <v>84</v>
      </c>
      <c r="DL374">
        <v>34</v>
      </c>
      <c r="DM374" t="s">
        <v>85</v>
      </c>
      <c r="DN374">
        <v>55</v>
      </c>
      <c r="DO374" t="s">
        <v>86</v>
      </c>
      <c r="DV374">
        <v>41</v>
      </c>
      <c r="DW374" t="s">
        <v>90</v>
      </c>
      <c r="DX374">
        <v>46</v>
      </c>
      <c r="DY374" t="s">
        <v>91</v>
      </c>
      <c r="EF374">
        <v>30</v>
      </c>
      <c r="EG374" t="s">
        <v>95</v>
      </c>
      <c r="QY374">
        <f t="shared" si="130"/>
        <v>40</v>
      </c>
      <c r="QZ374">
        <f t="shared" si="131"/>
        <v>2013</v>
      </c>
      <c r="RA374" s="2">
        <f t="shared" si="132"/>
        <v>41546</v>
      </c>
      <c r="RB374" s="1">
        <f t="shared" si="126"/>
        <v>53</v>
      </c>
      <c r="RC374" s="1">
        <f t="shared" si="133"/>
        <v>61</v>
      </c>
      <c r="RD374" s="1">
        <f t="shared" si="134"/>
        <v>56</v>
      </c>
      <c r="RE374" s="1">
        <f t="shared" si="135"/>
        <v>60</v>
      </c>
      <c r="RF374" s="1">
        <f t="shared" si="136"/>
        <v>35</v>
      </c>
      <c r="RG374" s="23">
        <f t="shared" si="137"/>
        <v>46</v>
      </c>
      <c r="RH374" s="1">
        <f t="shared" si="138"/>
        <v>84</v>
      </c>
      <c r="RI374" s="1">
        <f t="shared" si="139"/>
        <v>75</v>
      </c>
      <c r="RJ374" s="1">
        <f t="shared" si="140"/>
        <v>59</v>
      </c>
      <c r="RK374" s="1">
        <f t="shared" si="141"/>
        <v>48</v>
      </c>
      <c r="RL374" s="1">
        <f t="shared" si="142"/>
        <v>33</v>
      </c>
      <c r="RM374" s="1">
        <f t="shared" si="143"/>
        <v>62</v>
      </c>
      <c r="RN374" s="1">
        <f t="shared" si="144"/>
        <v>51</v>
      </c>
      <c r="RO374" s="1">
        <f t="shared" si="145"/>
        <v>38</v>
      </c>
      <c r="RP374" s="1">
        <f t="shared" si="146"/>
        <v>73</v>
      </c>
      <c r="RQ374" s="1">
        <f t="shared" si="147"/>
        <v>49</v>
      </c>
      <c r="RR374" s="1">
        <f t="shared" si="148"/>
        <v>80</v>
      </c>
      <c r="RS374" s="1">
        <f t="shared" si="127"/>
        <v>78</v>
      </c>
      <c r="RT374" s="1">
        <f t="shared" si="149"/>
        <v>42</v>
      </c>
    </row>
    <row r="375" spans="1:488" x14ac:dyDescent="0.25">
      <c r="A375">
        <f t="shared" si="128"/>
        <v>39</v>
      </c>
      <c r="B375">
        <f t="shared" si="129"/>
        <v>2013</v>
      </c>
      <c r="C375" s="2">
        <v>41539</v>
      </c>
      <c r="D375">
        <v>9</v>
      </c>
      <c r="E375" t="s">
        <v>29</v>
      </c>
      <c r="F375">
        <v>41</v>
      </c>
      <c r="G375" t="s">
        <v>30</v>
      </c>
      <c r="H375">
        <v>33</v>
      </c>
      <c r="I375" t="s">
        <v>31</v>
      </c>
      <c r="J375">
        <v>12</v>
      </c>
      <c r="K375" t="s">
        <v>32</v>
      </c>
      <c r="L375">
        <v>5</v>
      </c>
      <c r="M375" t="s">
        <v>33</v>
      </c>
      <c r="P375">
        <v>19</v>
      </c>
      <c r="Q375" t="s">
        <v>35</v>
      </c>
      <c r="V375">
        <v>6</v>
      </c>
      <c r="W375" t="s">
        <v>38</v>
      </c>
      <c r="X375">
        <v>14</v>
      </c>
      <c r="Y375" t="s">
        <v>39</v>
      </c>
      <c r="Z375">
        <v>4</v>
      </c>
      <c r="AA375" t="s">
        <v>40</v>
      </c>
      <c r="AB375">
        <v>5</v>
      </c>
      <c r="AC375" t="s">
        <v>41</v>
      </c>
      <c r="AD375">
        <v>30</v>
      </c>
      <c r="AE375" t="s">
        <v>42</v>
      </c>
      <c r="AF375">
        <v>14</v>
      </c>
      <c r="AG375" t="s">
        <v>43</v>
      </c>
      <c r="AJ375">
        <v>11</v>
      </c>
      <c r="AK375" t="s">
        <v>45</v>
      </c>
      <c r="AL375">
        <v>4</v>
      </c>
      <c r="AM375" t="s">
        <v>46</v>
      </c>
      <c r="AN375">
        <v>31</v>
      </c>
      <c r="AO375" t="s">
        <v>47</v>
      </c>
      <c r="AP375">
        <v>4</v>
      </c>
      <c r="AQ375" t="s">
        <v>48</v>
      </c>
      <c r="AT375">
        <v>11</v>
      </c>
      <c r="AU375" t="s">
        <v>50</v>
      </c>
      <c r="AZ375">
        <v>6</v>
      </c>
      <c r="BA375" t="s">
        <v>53</v>
      </c>
      <c r="BB375">
        <v>3</v>
      </c>
      <c r="BC375" t="s">
        <v>54</v>
      </c>
      <c r="BD375">
        <v>18</v>
      </c>
      <c r="BE375" t="s">
        <v>55</v>
      </c>
      <c r="BL375">
        <v>7</v>
      </c>
      <c r="BM375" t="s">
        <v>59</v>
      </c>
      <c r="BN375">
        <v>32</v>
      </c>
      <c r="BO375" t="s">
        <v>60</v>
      </c>
      <c r="BV375">
        <v>11</v>
      </c>
      <c r="BW375" t="s">
        <v>64</v>
      </c>
      <c r="BZ375">
        <v>42</v>
      </c>
      <c r="CA375" t="s">
        <v>66</v>
      </c>
      <c r="CF375">
        <v>44</v>
      </c>
      <c r="CG375" t="s">
        <v>69</v>
      </c>
      <c r="CH375">
        <v>44</v>
      </c>
      <c r="CI375" t="s">
        <v>70</v>
      </c>
      <c r="CJ375">
        <v>30</v>
      </c>
      <c r="CK375" t="s">
        <v>71</v>
      </c>
      <c r="CL375">
        <v>39</v>
      </c>
      <c r="CM375" t="s">
        <v>72</v>
      </c>
      <c r="CN375">
        <v>55</v>
      </c>
      <c r="CO375" t="s">
        <v>73</v>
      </c>
      <c r="CP375">
        <v>60</v>
      </c>
      <c r="CQ375" t="s">
        <v>74</v>
      </c>
      <c r="CT375">
        <v>48</v>
      </c>
      <c r="CU375" t="s">
        <v>76</v>
      </c>
      <c r="CV375">
        <v>46</v>
      </c>
      <c r="CW375" t="s">
        <v>77</v>
      </c>
      <c r="CX375">
        <v>46</v>
      </c>
      <c r="CY375" t="s">
        <v>78</v>
      </c>
      <c r="CZ375">
        <v>28</v>
      </c>
      <c r="DA375" t="s">
        <v>79</v>
      </c>
      <c r="DD375">
        <v>48</v>
      </c>
      <c r="DE375" t="s">
        <v>81</v>
      </c>
      <c r="DJ375">
        <v>45</v>
      </c>
      <c r="DK375" t="s">
        <v>84</v>
      </c>
      <c r="DL375">
        <v>35</v>
      </c>
      <c r="DM375" t="s">
        <v>85</v>
      </c>
      <c r="DN375">
        <v>52</v>
      </c>
      <c r="DO375" t="s">
        <v>86</v>
      </c>
      <c r="DV375">
        <v>42</v>
      </c>
      <c r="DW375" t="s">
        <v>90</v>
      </c>
      <c r="DX375">
        <v>48</v>
      </c>
      <c r="DY375" t="s">
        <v>91</v>
      </c>
      <c r="EF375">
        <v>29</v>
      </c>
      <c r="EG375" t="s">
        <v>95</v>
      </c>
      <c r="QY375">
        <f t="shared" si="130"/>
        <v>39</v>
      </c>
      <c r="QZ375">
        <f t="shared" si="131"/>
        <v>2013</v>
      </c>
      <c r="RA375" s="2">
        <f t="shared" si="132"/>
        <v>41539</v>
      </c>
      <c r="RB375" s="1">
        <f t="shared" si="126"/>
        <v>50</v>
      </c>
      <c r="RC375" s="1">
        <f t="shared" si="133"/>
        <v>61</v>
      </c>
      <c r="RD375" s="1">
        <f t="shared" si="134"/>
        <v>50</v>
      </c>
      <c r="RE375" s="1">
        <f t="shared" si="135"/>
        <v>58</v>
      </c>
      <c r="RF375" s="1">
        <f t="shared" si="136"/>
        <v>34</v>
      </c>
      <c r="RG375" s="23">
        <f t="shared" si="137"/>
        <v>44</v>
      </c>
      <c r="RH375" s="1">
        <f t="shared" si="138"/>
        <v>85</v>
      </c>
      <c r="RI375" s="1">
        <f t="shared" si="139"/>
        <v>74</v>
      </c>
      <c r="RJ375" s="1">
        <f t="shared" si="140"/>
        <v>59</v>
      </c>
      <c r="RK375" s="1">
        <f t="shared" si="141"/>
        <v>50</v>
      </c>
      <c r="RL375" s="1">
        <f t="shared" si="142"/>
        <v>32</v>
      </c>
      <c r="RM375" s="1">
        <f t="shared" si="143"/>
        <v>59</v>
      </c>
      <c r="RN375" s="1">
        <f t="shared" si="144"/>
        <v>51</v>
      </c>
      <c r="RO375" s="1">
        <f t="shared" si="145"/>
        <v>38</v>
      </c>
      <c r="RP375" s="1">
        <f t="shared" si="146"/>
        <v>70</v>
      </c>
      <c r="RQ375" s="1">
        <f t="shared" si="147"/>
        <v>49</v>
      </c>
      <c r="RR375" s="1">
        <f t="shared" si="148"/>
        <v>80</v>
      </c>
      <c r="RS375" s="1">
        <f t="shared" si="127"/>
        <v>77</v>
      </c>
      <c r="RT375" s="1">
        <f t="shared" si="149"/>
        <v>40</v>
      </c>
    </row>
    <row r="376" spans="1:488" x14ac:dyDescent="0.25">
      <c r="A376">
        <f t="shared" si="128"/>
        <v>38</v>
      </c>
      <c r="B376">
        <f t="shared" si="129"/>
        <v>2013</v>
      </c>
      <c r="C376" s="2">
        <v>41532</v>
      </c>
      <c r="D376">
        <v>9</v>
      </c>
      <c r="E376" t="s">
        <v>29</v>
      </c>
      <c r="F376">
        <v>41</v>
      </c>
      <c r="G376" t="s">
        <v>30</v>
      </c>
      <c r="H376">
        <v>32</v>
      </c>
      <c r="I376" t="s">
        <v>31</v>
      </c>
      <c r="J376">
        <v>13</v>
      </c>
      <c r="K376" t="s">
        <v>32</v>
      </c>
      <c r="L376">
        <v>5</v>
      </c>
      <c r="M376" t="s">
        <v>33</v>
      </c>
      <c r="P376">
        <v>21</v>
      </c>
      <c r="Q376" t="s">
        <v>35</v>
      </c>
      <c r="V376">
        <v>7</v>
      </c>
      <c r="W376" t="s">
        <v>38</v>
      </c>
      <c r="X376">
        <v>14</v>
      </c>
      <c r="Y376" t="s">
        <v>39</v>
      </c>
      <c r="Z376">
        <v>3</v>
      </c>
      <c r="AA376" t="s">
        <v>40</v>
      </c>
      <c r="AB376">
        <v>5</v>
      </c>
      <c r="AC376" t="s">
        <v>41</v>
      </c>
      <c r="AD376">
        <v>33</v>
      </c>
      <c r="AE376" t="s">
        <v>42</v>
      </c>
      <c r="AF376">
        <v>20</v>
      </c>
      <c r="AG376" t="s">
        <v>43</v>
      </c>
      <c r="AJ376">
        <v>13</v>
      </c>
      <c r="AK376" t="s">
        <v>45</v>
      </c>
      <c r="AL376">
        <v>5</v>
      </c>
      <c r="AM376" t="s">
        <v>46</v>
      </c>
      <c r="AN376">
        <v>18</v>
      </c>
      <c r="AO376" t="s">
        <v>47</v>
      </c>
      <c r="AP376">
        <v>4</v>
      </c>
      <c r="AQ376" t="s">
        <v>48</v>
      </c>
      <c r="AT376">
        <v>11</v>
      </c>
      <c r="AU376" t="s">
        <v>50</v>
      </c>
      <c r="AZ376">
        <v>5</v>
      </c>
      <c r="BA376" t="s">
        <v>53</v>
      </c>
      <c r="BB376">
        <v>3</v>
      </c>
      <c r="BC376" t="s">
        <v>54</v>
      </c>
      <c r="BD376">
        <v>17</v>
      </c>
      <c r="BE376" t="s">
        <v>55</v>
      </c>
      <c r="BL376">
        <v>8</v>
      </c>
      <c r="BM376" t="s">
        <v>59</v>
      </c>
      <c r="BN376">
        <v>33</v>
      </c>
      <c r="BO376" t="s">
        <v>60</v>
      </c>
      <c r="BV376">
        <v>10</v>
      </c>
      <c r="BW376" t="s">
        <v>64</v>
      </c>
      <c r="BZ376">
        <v>41</v>
      </c>
      <c r="CA376" t="s">
        <v>66</v>
      </c>
      <c r="CF376">
        <v>43</v>
      </c>
      <c r="CG376" t="s">
        <v>69</v>
      </c>
      <c r="CH376">
        <v>42</v>
      </c>
      <c r="CI376" t="s">
        <v>70</v>
      </c>
      <c r="CJ376">
        <v>30</v>
      </c>
      <c r="CK376" t="s">
        <v>71</v>
      </c>
      <c r="CL376">
        <v>43</v>
      </c>
      <c r="CM376" t="s">
        <v>72</v>
      </c>
      <c r="CN376">
        <v>52</v>
      </c>
      <c r="CO376" t="s">
        <v>73</v>
      </c>
      <c r="CP376">
        <v>56</v>
      </c>
      <c r="CQ376" t="s">
        <v>74</v>
      </c>
      <c r="CT376">
        <v>45</v>
      </c>
      <c r="CU376" t="s">
        <v>76</v>
      </c>
      <c r="CV376">
        <v>43</v>
      </c>
      <c r="CW376" t="s">
        <v>77</v>
      </c>
      <c r="CX376">
        <v>60</v>
      </c>
      <c r="CY376" t="s">
        <v>78</v>
      </c>
      <c r="CZ376">
        <v>29</v>
      </c>
      <c r="DA376" t="s">
        <v>79</v>
      </c>
      <c r="DD376">
        <v>49</v>
      </c>
      <c r="DE376" t="s">
        <v>81</v>
      </c>
      <c r="DJ376">
        <v>46</v>
      </c>
      <c r="DK376" t="s">
        <v>84</v>
      </c>
      <c r="DL376">
        <v>35</v>
      </c>
      <c r="DM376" t="s">
        <v>85</v>
      </c>
      <c r="DN376">
        <v>50</v>
      </c>
      <c r="DO376" t="s">
        <v>86</v>
      </c>
      <c r="DV376">
        <v>44</v>
      </c>
      <c r="DW376" t="s">
        <v>90</v>
      </c>
      <c r="DX376">
        <v>48</v>
      </c>
      <c r="DY376" t="s">
        <v>91</v>
      </c>
      <c r="EF376">
        <v>31</v>
      </c>
      <c r="EG376" t="s">
        <v>95</v>
      </c>
      <c r="QY376">
        <f t="shared" si="130"/>
        <v>38</v>
      </c>
      <c r="QZ376">
        <f t="shared" si="131"/>
        <v>2013</v>
      </c>
      <c r="RA376" s="2">
        <f t="shared" si="132"/>
        <v>41532</v>
      </c>
      <c r="RB376" s="1">
        <f t="shared" si="126"/>
        <v>50</v>
      </c>
      <c r="RC376" s="1">
        <f t="shared" si="133"/>
        <v>62</v>
      </c>
      <c r="RD376" s="1">
        <f t="shared" si="134"/>
        <v>50</v>
      </c>
      <c r="RE376" s="1">
        <f t="shared" si="135"/>
        <v>56</v>
      </c>
      <c r="RF376" s="1">
        <f t="shared" si="136"/>
        <v>33</v>
      </c>
      <c r="RG376" s="23">
        <f t="shared" si="137"/>
        <v>48</v>
      </c>
      <c r="RH376" s="1">
        <f t="shared" si="138"/>
        <v>85</v>
      </c>
      <c r="RI376" s="1">
        <f t="shared" si="139"/>
        <v>76</v>
      </c>
      <c r="RJ376" s="1">
        <f t="shared" si="140"/>
        <v>58</v>
      </c>
      <c r="RK376" s="1">
        <f t="shared" si="141"/>
        <v>48</v>
      </c>
      <c r="RL376" s="1">
        <f t="shared" si="142"/>
        <v>33</v>
      </c>
      <c r="RM376" s="1">
        <f t="shared" si="143"/>
        <v>60</v>
      </c>
      <c r="RN376" s="1">
        <f t="shared" si="144"/>
        <v>51</v>
      </c>
      <c r="RO376" s="1">
        <f t="shared" si="145"/>
        <v>38</v>
      </c>
      <c r="RP376" s="1">
        <f t="shared" si="146"/>
        <v>67</v>
      </c>
      <c r="RQ376" s="1">
        <f t="shared" si="147"/>
        <v>52</v>
      </c>
      <c r="RR376" s="1">
        <f t="shared" si="148"/>
        <v>81</v>
      </c>
      <c r="RS376" s="1">
        <f t="shared" si="127"/>
        <v>78</v>
      </c>
      <c r="RT376" s="1">
        <f t="shared" si="149"/>
        <v>41</v>
      </c>
    </row>
    <row r="377" spans="1:488" x14ac:dyDescent="0.25">
      <c r="A377">
        <f t="shared" si="128"/>
        <v>37</v>
      </c>
      <c r="B377">
        <f t="shared" si="129"/>
        <v>2013</v>
      </c>
      <c r="C377" s="2">
        <v>41525</v>
      </c>
      <c r="D377">
        <v>10</v>
      </c>
      <c r="E377" t="s">
        <v>29</v>
      </c>
      <c r="F377">
        <v>42</v>
      </c>
      <c r="G377" t="s">
        <v>30</v>
      </c>
      <c r="H377">
        <v>32</v>
      </c>
      <c r="I377" t="s">
        <v>31</v>
      </c>
      <c r="J377">
        <v>12</v>
      </c>
      <c r="K377" t="s">
        <v>32</v>
      </c>
      <c r="L377">
        <v>4</v>
      </c>
      <c r="M377" t="s">
        <v>33</v>
      </c>
      <c r="P377">
        <v>17</v>
      </c>
      <c r="Q377" t="s">
        <v>35</v>
      </c>
      <c r="V377">
        <v>7</v>
      </c>
      <c r="W377" t="s">
        <v>38</v>
      </c>
      <c r="X377">
        <v>14</v>
      </c>
      <c r="Y377" t="s">
        <v>39</v>
      </c>
      <c r="Z377">
        <v>3</v>
      </c>
      <c r="AA377" t="s">
        <v>40</v>
      </c>
      <c r="AB377">
        <v>5</v>
      </c>
      <c r="AC377" t="s">
        <v>41</v>
      </c>
      <c r="AD377">
        <v>33</v>
      </c>
      <c r="AE377" t="s">
        <v>42</v>
      </c>
      <c r="AF377">
        <v>20</v>
      </c>
      <c r="AG377" t="s">
        <v>43</v>
      </c>
      <c r="AJ377">
        <v>14</v>
      </c>
      <c r="AK377" t="s">
        <v>45</v>
      </c>
      <c r="AL377">
        <v>6</v>
      </c>
      <c r="AM377" t="s">
        <v>46</v>
      </c>
      <c r="AN377">
        <v>20</v>
      </c>
      <c r="AO377" t="s">
        <v>47</v>
      </c>
      <c r="AP377">
        <v>5</v>
      </c>
      <c r="AQ377" t="s">
        <v>48</v>
      </c>
      <c r="AT377">
        <v>13</v>
      </c>
      <c r="AU377" t="s">
        <v>50</v>
      </c>
      <c r="AZ377">
        <v>7</v>
      </c>
      <c r="BA377" t="s">
        <v>53</v>
      </c>
      <c r="BB377">
        <v>3</v>
      </c>
      <c r="BC377" t="s">
        <v>54</v>
      </c>
      <c r="BD377">
        <v>19</v>
      </c>
      <c r="BE377" t="s">
        <v>55</v>
      </c>
      <c r="BL377">
        <v>9</v>
      </c>
      <c r="BM377" t="s">
        <v>59</v>
      </c>
      <c r="BN377">
        <v>25</v>
      </c>
      <c r="BO377" t="s">
        <v>60</v>
      </c>
      <c r="BV377">
        <v>11</v>
      </c>
      <c r="BW377" t="s">
        <v>64</v>
      </c>
      <c r="BZ377">
        <v>42</v>
      </c>
      <c r="CA377" t="s">
        <v>66</v>
      </c>
      <c r="CF377">
        <v>42</v>
      </c>
      <c r="CG377" t="s">
        <v>69</v>
      </c>
      <c r="CH377">
        <v>41</v>
      </c>
      <c r="CI377" t="s">
        <v>70</v>
      </c>
      <c r="CJ377">
        <v>30</v>
      </c>
      <c r="CK377" t="s">
        <v>71</v>
      </c>
      <c r="CL377">
        <v>44</v>
      </c>
      <c r="CM377" t="s">
        <v>72</v>
      </c>
      <c r="CN377">
        <v>52</v>
      </c>
      <c r="CO377" t="s">
        <v>73</v>
      </c>
      <c r="CP377">
        <v>54</v>
      </c>
      <c r="CQ377" t="s">
        <v>74</v>
      </c>
      <c r="CT377">
        <v>46</v>
      </c>
      <c r="CU377" t="s">
        <v>76</v>
      </c>
      <c r="CV377">
        <v>45</v>
      </c>
      <c r="CW377" t="s">
        <v>77</v>
      </c>
      <c r="CX377">
        <v>54</v>
      </c>
      <c r="CY377" t="s">
        <v>78</v>
      </c>
      <c r="CZ377">
        <v>31</v>
      </c>
      <c r="DA377" t="s">
        <v>79</v>
      </c>
      <c r="DD377">
        <v>48</v>
      </c>
      <c r="DE377" t="s">
        <v>81</v>
      </c>
      <c r="DJ377">
        <v>50</v>
      </c>
      <c r="DK377" t="s">
        <v>84</v>
      </c>
      <c r="DL377">
        <v>34</v>
      </c>
      <c r="DM377" t="s">
        <v>85</v>
      </c>
      <c r="DN377">
        <v>53</v>
      </c>
      <c r="DO377" t="s">
        <v>86</v>
      </c>
      <c r="DV377">
        <v>45</v>
      </c>
      <c r="DW377" t="s">
        <v>90</v>
      </c>
      <c r="DX377">
        <v>55</v>
      </c>
      <c r="DY377" t="s">
        <v>91</v>
      </c>
      <c r="EF377">
        <v>31</v>
      </c>
      <c r="EG377" t="s">
        <v>95</v>
      </c>
      <c r="QY377">
        <f t="shared" si="130"/>
        <v>37</v>
      </c>
      <c r="QZ377">
        <f t="shared" si="131"/>
        <v>2013</v>
      </c>
      <c r="RA377" s="2">
        <f t="shared" si="132"/>
        <v>41525</v>
      </c>
      <c r="RB377" s="1">
        <f t="shared" si="126"/>
        <v>52</v>
      </c>
      <c r="RC377" s="1">
        <f t="shared" si="133"/>
        <v>59</v>
      </c>
      <c r="RD377" s="1">
        <f t="shared" si="134"/>
        <v>49</v>
      </c>
      <c r="RE377" s="1">
        <f t="shared" si="135"/>
        <v>55</v>
      </c>
      <c r="RF377" s="1">
        <f t="shared" si="136"/>
        <v>33</v>
      </c>
      <c r="RG377" s="23">
        <f t="shared" si="137"/>
        <v>49</v>
      </c>
      <c r="RH377" s="1">
        <f t="shared" si="138"/>
        <v>85</v>
      </c>
      <c r="RI377" s="1">
        <f t="shared" si="139"/>
        <v>74</v>
      </c>
      <c r="RJ377" s="1">
        <f t="shared" si="140"/>
        <v>60</v>
      </c>
      <c r="RK377" s="1">
        <f t="shared" si="141"/>
        <v>51</v>
      </c>
      <c r="RL377" s="1">
        <f t="shared" si="142"/>
        <v>36</v>
      </c>
      <c r="RM377" s="1">
        <f t="shared" si="143"/>
        <v>61</v>
      </c>
      <c r="RN377" s="1">
        <f t="shared" si="144"/>
        <v>57</v>
      </c>
      <c r="RO377" s="1">
        <f t="shared" si="145"/>
        <v>37</v>
      </c>
      <c r="RP377" s="1">
        <f t="shared" si="146"/>
        <v>72</v>
      </c>
      <c r="RQ377" s="1">
        <f t="shared" si="147"/>
        <v>54</v>
      </c>
      <c r="RR377" s="1">
        <f t="shared" si="148"/>
        <v>80</v>
      </c>
      <c r="RS377" s="1">
        <f t="shared" si="127"/>
        <v>74</v>
      </c>
      <c r="RT377" s="1">
        <f t="shared" si="149"/>
        <v>42</v>
      </c>
    </row>
    <row r="378" spans="1:488" x14ac:dyDescent="0.25">
      <c r="A378">
        <f t="shared" si="128"/>
        <v>36</v>
      </c>
      <c r="B378">
        <f t="shared" si="129"/>
        <v>2013</v>
      </c>
      <c r="C378" s="2">
        <v>41518</v>
      </c>
      <c r="D378">
        <v>11</v>
      </c>
      <c r="E378" t="s">
        <v>29</v>
      </c>
      <c r="F378">
        <v>43</v>
      </c>
      <c r="G378" t="s">
        <v>30</v>
      </c>
      <c r="H378">
        <v>31</v>
      </c>
      <c r="I378" t="s">
        <v>31</v>
      </c>
      <c r="J378">
        <v>11</v>
      </c>
      <c r="K378" t="s">
        <v>32</v>
      </c>
      <c r="L378">
        <v>4</v>
      </c>
      <c r="M378" t="s">
        <v>33</v>
      </c>
      <c r="P378">
        <v>16</v>
      </c>
      <c r="Q378" t="s">
        <v>35</v>
      </c>
      <c r="V378">
        <v>7</v>
      </c>
      <c r="W378" t="s">
        <v>38</v>
      </c>
      <c r="X378">
        <v>17</v>
      </c>
      <c r="Y378" t="s">
        <v>39</v>
      </c>
      <c r="Z378">
        <v>5</v>
      </c>
      <c r="AA378" t="s">
        <v>40</v>
      </c>
      <c r="AB378">
        <v>7</v>
      </c>
      <c r="AC378" t="s">
        <v>41</v>
      </c>
      <c r="AD378">
        <v>31</v>
      </c>
      <c r="AE378" t="s">
        <v>42</v>
      </c>
      <c r="AF378">
        <v>22</v>
      </c>
      <c r="AG378" t="s">
        <v>43</v>
      </c>
      <c r="AJ378">
        <v>15</v>
      </c>
      <c r="AK378" t="s">
        <v>45</v>
      </c>
      <c r="AL378">
        <v>7</v>
      </c>
      <c r="AM378" t="s">
        <v>46</v>
      </c>
      <c r="AN378">
        <v>22</v>
      </c>
      <c r="AO378" t="s">
        <v>47</v>
      </c>
      <c r="AP378">
        <v>5</v>
      </c>
      <c r="AQ378" t="s">
        <v>48</v>
      </c>
      <c r="AT378">
        <v>14</v>
      </c>
      <c r="AU378" t="s">
        <v>50</v>
      </c>
      <c r="AZ378">
        <v>6</v>
      </c>
      <c r="BA378" t="s">
        <v>53</v>
      </c>
      <c r="BB378">
        <v>3</v>
      </c>
      <c r="BC378" t="s">
        <v>54</v>
      </c>
      <c r="BD378">
        <v>18</v>
      </c>
      <c r="BE378" t="s">
        <v>55</v>
      </c>
      <c r="BL378">
        <v>10</v>
      </c>
      <c r="BM378" t="s">
        <v>59</v>
      </c>
      <c r="BN378">
        <v>27</v>
      </c>
      <c r="BO378" t="s">
        <v>60</v>
      </c>
      <c r="BV378">
        <v>11</v>
      </c>
      <c r="BW378" t="s">
        <v>64</v>
      </c>
      <c r="BZ378">
        <v>36</v>
      </c>
      <c r="CA378" t="s">
        <v>66</v>
      </c>
      <c r="CF378">
        <v>45</v>
      </c>
      <c r="CG378" t="s">
        <v>69</v>
      </c>
      <c r="CH378">
        <v>45</v>
      </c>
      <c r="CI378" t="s">
        <v>70</v>
      </c>
      <c r="CJ378">
        <v>34</v>
      </c>
      <c r="CK378" t="s">
        <v>71</v>
      </c>
      <c r="CL378">
        <v>49</v>
      </c>
      <c r="CM378" t="s">
        <v>72</v>
      </c>
      <c r="CN378">
        <v>53</v>
      </c>
      <c r="CO378" t="s">
        <v>73</v>
      </c>
      <c r="CP378">
        <v>54</v>
      </c>
      <c r="CQ378" t="s">
        <v>74</v>
      </c>
      <c r="CT378">
        <v>45</v>
      </c>
      <c r="CU378" t="s">
        <v>76</v>
      </c>
      <c r="CV378">
        <v>45</v>
      </c>
      <c r="CW378" t="s">
        <v>77</v>
      </c>
      <c r="CX378">
        <v>52</v>
      </c>
      <c r="CY378" t="s">
        <v>78</v>
      </c>
      <c r="CZ378">
        <v>34</v>
      </c>
      <c r="DA378" t="s">
        <v>79</v>
      </c>
      <c r="DD378">
        <v>52</v>
      </c>
      <c r="DE378" t="s">
        <v>81</v>
      </c>
      <c r="DJ378">
        <v>50</v>
      </c>
      <c r="DK378" t="s">
        <v>84</v>
      </c>
      <c r="DL378">
        <v>36</v>
      </c>
      <c r="DM378" t="s">
        <v>85</v>
      </c>
      <c r="DN378">
        <v>54</v>
      </c>
      <c r="DO378" t="s">
        <v>86</v>
      </c>
      <c r="DV378">
        <v>47</v>
      </c>
      <c r="DW378" t="s">
        <v>90</v>
      </c>
      <c r="DX378">
        <v>55</v>
      </c>
      <c r="DY378" t="s">
        <v>91</v>
      </c>
      <c r="EF378">
        <v>35</v>
      </c>
      <c r="EG378" t="s">
        <v>95</v>
      </c>
      <c r="QY378">
        <f t="shared" si="130"/>
        <v>36</v>
      </c>
      <c r="QZ378">
        <f t="shared" si="131"/>
        <v>2013</v>
      </c>
      <c r="RA378" s="2">
        <f t="shared" si="132"/>
        <v>41518</v>
      </c>
      <c r="RB378" s="1">
        <f t="shared" si="126"/>
        <v>54</v>
      </c>
      <c r="RC378" s="1">
        <f t="shared" si="133"/>
        <v>52</v>
      </c>
      <c r="RD378" s="1">
        <f t="shared" si="134"/>
        <v>52</v>
      </c>
      <c r="RE378" s="1">
        <f t="shared" si="135"/>
        <v>62</v>
      </c>
      <c r="RF378" s="1">
        <f t="shared" si="136"/>
        <v>39</v>
      </c>
      <c r="RG378" s="23">
        <f t="shared" si="137"/>
        <v>56</v>
      </c>
      <c r="RH378" s="1">
        <f t="shared" si="138"/>
        <v>84</v>
      </c>
      <c r="RI378" s="1">
        <f t="shared" si="139"/>
        <v>76</v>
      </c>
      <c r="RJ378" s="1">
        <f t="shared" si="140"/>
        <v>60</v>
      </c>
      <c r="RK378" s="1">
        <f t="shared" si="141"/>
        <v>52</v>
      </c>
      <c r="RL378" s="1">
        <f t="shared" si="142"/>
        <v>39</v>
      </c>
      <c r="RM378" s="1">
        <f t="shared" si="143"/>
        <v>66</v>
      </c>
      <c r="RN378" s="1">
        <f t="shared" si="144"/>
        <v>56</v>
      </c>
      <c r="RO378" s="1">
        <f t="shared" si="145"/>
        <v>39</v>
      </c>
      <c r="RP378" s="1">
        <f t="shared" si="146"/>
        <v>72</v>
      </c>
      <c r="RQ378" s="1">
        <f t="shared" si="147"/>
        <v>57</v>
      </c>
      <c r="RR378" s="1">
        <f t="shared" si="148"/>
        <v>82</v>
      </c>
      <c r="RS378" s="1">
        <f t="shared" si="127"/>
        <v>74</v>
      </c>
      <c r="RT378" s="1">
        <f t="shared" si="149"/>
        <v>46</v>
      </c>
    </row>
    <row r="379" spans="1:488" x14ac:dyDescent="0.25">
      <c r="A379">
        <f t="shared" si="128"/>
        <v>35</v>
      </c>
      <c r="B379">
        <f t="shared" si="129"/>
        <v>2013</v>
      </c>
      <c r="C379" s="2">
        <v>41511</v>
      </c>
      <c r="D379">
        <v>12</v>
      </c>
      <c r="E379" t="s">
        <v>29</v>
      </c>
      <c r="F379">
        <v>46</v>
      </c>
      <c r="G379" t="s">
        <v>30</v>
      </c>
      <c r="H379">
        <v>29</v>
      </c>
      <c r="I379" t="s">
        <v>31</v>
      </c>
      <c r="J379">
        <v>10</v>
      </c>
      <c r="K379" t="s">
        <v>32</v>
      </c>
      <c r="L379">
        <v>3</v>
      </c>
      <c r="M379" t="s">
        <v>33</v>
      </c>
      <c r="P379">
        <v>16</v>
      </c>
      <c r="Q379" t="s">
        <v>35</v>
      </c>
      <c r="V379">
        <v>9</v>
      </c>
      <c r="W379" t="s">
        <v>38</v>
      </c>
      <c r="X379">
        <v>19</v>
      </c>
      <c r="Y379" t="s">
        <v>39</v>
      </c>
      <c r="Z379">
        <v>8</v>
      </c>
      <c r="AA379" t="s">
        <v>40</v>
      </c>
      <c r="AB379">
        <v>9</v>
      </c>
      <c r="AC379" t="s">
        <v>41</v>
      </c>
      <c r="AD379">
        <v>36</v>
      </c>
      <c r="AE379" t="s">
        <v>42</v>
      </c>
      <c r="AF379">
        <v>17</v>
      </c>
      <c r="AG379" t="s">
        <v>43</v>
      </c>
      <c r="AJ379">
        <v>13</v>
      </c>
      <c r="AK379" t="s">
        <v>45</v>
      </c>
      <c r="AL379">
        <v>9</v>
      </c>
      <c r="AM379" t="s">
        <v>46</v>
      </c>
      <c r="AN379">
        <v>19</v>
      </c>
      <c r="AO379" t="s">
        <v>47</v>
      </c>
      <c r="AP379">
        <v>6</v>
      </c>
      <c r="AQ379" t="s">
        <v>48</v>
      </c>
      <c r="AT379">
        <v>16</v>
      </c>
      <c r="AU379" t="s">
        <v>50</v>
      </c>
      <c r="AZ379">
        <v>7</v>
      </c>
      <c r="BA379" t="s">
        <v>53</v>
      </c>
      <c r="BB379">
        <v>3</v>
      </c>
      <c r="BC379" t="s">
        <v>54</v>
      </c>
      <c r="BD379">
        <v>21</v>
      </c>
      <c r="BE379" t="s">
        <v>55</v>
      </c>
      <c r="BL379">
        <v>15</v>
      </c>
      <c r="BM379" t="s">
        <v>59</v>
      </c>
      <c r="BN379">
        <v>28</v>
      </c>
      <c r="BO379" t="s">
        <v>60</v>
      </c>
      <c r="BV379">
        <v>14</v>
      </c>
      <c r="BW379" t="s">
        <v>64</v>
      </c>
      <c r="BZ379">
        <v>37</v>
      </c>
      <c r="CA379" t="s">
        <v>66</v>
      </c>
      <c r="CF379">
        <v>51</v>
      </c>
      <c r="CG379" t="s">
        <v>69</v>
      </c>
      <c r="CH379">
        <v>48</v>
      </c>
      <c r="CI379" t="s">
        <v>70</v>
      </c>
      <c r="CJ379">
        <v>37</v>
      </c>
      <c r="CK379" t="s">
        <v>71</v>
      </c>
      <c r="CL379">
        <v>51</v>
      </c>
      <c r="CM379" t="s">
        <v>72</v>
      </c>
      <c r="CN379">
        <v>49</v>
      </c>
      <c r="CO379" t="s">
        <v>73</v>
      </c>
      <c r="CP379">
        <v>60</v>
      </c>
      <c r="CQ379" t="s">
        <v>74</v>
      </c>
      <c r="CT379">
        <v>45</v>
      </c>
      <c r="CU379" t="s">
        <v>76</v>
      </c>
      <c r="CV379">
        <v>45</v>
      </c>
      <c r="CW379" t="s">
        <v>77</v>
      </c>
      <c r="CX379">
        <v>54</v>
      </c>
      <c r="CY379" t="s">
        <v>78</v>
      </c>
      <c r="CZ379">
        <v>39</v>
      </c>
      <c r="DA379" t="s">
        <v>79</v>
      </c>
      <c r="DD379">
        <v>56</v>
      </c>
      <c r="DE379" t="s">
        <v>81</v>
      </c>
      <c r="DJ379">
        <v>46</v>
      </c>
      <c r="DK379" t="s">
        <v>84</v>
      </c>
      <c r="DL379">
        <v>35</v>
      </c>
      <c r="DM379" t="s">
        <v>85</v>
      </c>
      <c r="DN379">
        <v>53</v>
      </c>
      <c r="DO379" t="s">
        <v>86</v>
      </c>
      <c r="DV379">
        <v>47</v>
      </c>
      <c r="DW379" t="s">
        <v>90</v>
      </c>
      <c r="DX379">
        <v>55</v>
      </c>
      <c r="DY379" t="s">
        <v>91</v>
      </c>
      <c r="EF379">
        <v>40</v>
      </c>
      <c r="EG379" t="s">
        <v>95</v>
      </c>
      <c r="QY379">
        <f t="shared" si="130"/>
        <v>35</v>
      </c>
      <c r="QZ379">
        <f t="shared" si="131"/>
        <v>2013</v>
      </c>
      <c r="RA379" s="2">
        <f t="shared" si="132"/>
        <v>41511</v>
      </c>
      <c r="RB379" s="1">
        <f t="shared" si="126"/>
        <v>58</v>
      </c>
      <c r="RC379" s="1">
        <f t="shared" si="133"/>
        <v>53</v>
      </c>
      <c r="RD379" s="1">
        <f t="shared" si="134"/>
        <v>60</v>
      </c>
      <c r="RE379" s="1">
        <f t="shared" si="135"/>
        <v>67</v>
      </c>
      <c r="RF379" s="1">
        <f t="shared" si="136"/>
        <v>45</v>
      </c>
      <c r="RG379" s="23">
        <f t="shared" si="137"/>
        <v>60</v>
      </c>
      <c r="RH379" s="1">
        <f t="shared" si="138"/>
        <v>85</v>
      </c>
      <c r="RI379" s="1">
        <f t="shared" si="139"/>
        <v>77</v>
      </c>
      <c r="RJ379" s="1">
        <f t="shared" si="140"/>
        <v>58</v>
      </c>
      <c r="RK379" s="1">
        <f t="shared" si="141"/>
        <v>54</v>
      </c>
      <c r="RL379" s="1">
        <f t="shared" si="142"/>
        <v>45</v>
      </c>
      <c r="RM379" s="1">
        <f t="shared" si="143"/>
        <v>72</v>
      </c>
      <c r="RN379" s="1">
        <f t="shared" si="144"/>
        <v>53</v>
      </c>
      <c r="RO379" s="1">
        <f t="shared" si="145"/>
        <v>38</v>
      </c>
      <c r="RP379" s="1">
        <f t="shared" si="146"/>
        <v>74</v>
      </c>
      <c r="RQ379" s="1">
        <f t="shared" si="147"/>
        <v>62</v>
      </c>
      <c r="RR379" s="1">
        <f t="shared" si="148"/>
        <v>83</v>
      </c>
      <c r="RS379" s="1">
        <f t="shared" si="127"/>
        <v>73</v>
      </c>
      <c r="RT379" s="1">
        <f t="shared" si="149"/>
        <v>54</v>
      </c>
    </row>
    <row r="380" spans="1:488" x14ac:dyDescent="0.25">
      <c r="A380">
        <f t="shared" si="128"/>
        <v>34</v>
      </c>
      <c r="B380">
        <f t="shared" si="129"/>
        <v>2013</v>
      </c>
      <c r="C380" s="2">
        <v>41504</v>
      </c>
      <c r="D380">
        <v>14</v>
      </c>
      <c r="E380" t="s">
        <v>29</v>
      </c>
      <c r="F380">
        <v>48</v>
      </c>
      <c r="G380" t="s">
        <v>30</v>
      </c>
      <c r="H380">
        <v>28</v>
      </c>
      <c r="I380" t="s">
        <v>31</v>
      </c>
      <c r="J380">
        <v>8</v>
      </c>
      <c r="K380" t="s">
        <v>32</v>
      </c>
      <c r="L380">
        <v>2</v>
      </c>
      <c r="M380" t="s">
        <v>33</v>
      </c>
      <c r="P380">
        <v>16</v>
      </c>
      <c r="Q380" t="s">
        <v>35</v>
      </c>
      <c r="V380">
        <v>13</v>
      </c>
      <c r="W380" t="s">
        <v>38</v>
      </c>
      <c r="X380">
        <v>25</v>
      </c>
      <c r="Y380" t="s">
        <v>39</v>
      </c>
      <c r="Z380">
        <v>9</v>
      </c>
      <c r="AA380" t="s">
        <v>40</v>
      </c>
      <c r="AB380">
        <v>7</v>
      </c>
      <c r="AC380" t="s">
        <v>41</v>
      </c>
      <c r="AD380">
        <v>34</v>
      </c>
      <c r="AE380" t="s">
        <v>42</v>
      </c>
      <c r="AF380">
        <v>21</v>
      </c>
      <c r="AG380" t="s">
        <v>43</v>
      </c>
      <c r="AJ380">
        <v>17</v>
      </c>
      <c r="AK380" t="s">
        <v>45</v>
      </c>
      <c r="AL380">
        <v>10</v>
      </c>
      <c r="AM380" t="s">
        <v>46</v>
      </c>
      <c r="AN380">
        <v>19</v>
      </c>
      <c r="AO380" t="s">
        <v>47</v>
      </c>
      <c r="AP380">
        <v>7</v>
      </c>
      <c r="AQ380" t="s">
        <v>48</v>
      </c>
      <c r="AT380">
        <v>16</v>
      </c>
      <c r="AU380" t="s">
        <v>50</v>
      </c>
      <c r="AZ380">
        <v>6</v>
      </c>
      <c r="BA380" t="s">
        <v>53</v>
      </c>
      <c r="BB380">
        <v>5</v>
      </c>
      <c r="BC380" t="s">
        <v>54</v>
      </c>
      <c r="BD380">
        <v>20</v>
      </c>
      <c r="BE380" t="s">
        <v>55</v>
      </c>
      <c r="BL380">
        <v>17</v>
      </c>
      <c r="BM380" t="s">
        <v>59</v>
      </c>
      <c r="BN380">
        <v>27</v>
      </c>
      <c r="BO380" t="s">
        <v>60</v>
      </c>
      <c r="BV380">
        <v>14</v>
      </c>
      <c r="BW380" t="s">
        <v>64</v>
      </c>
      <c r="BZ380">
        <v>38</v>
      </c>
      <c r="CA380" t="s">
        <v>66</v>
      </c>
      <c r="CF380">
        <v>52</v>
      </c>
      <c r="CG380" t="s">
        <v>69</v>
      </c>
      <c r="CH380">
        <v>49</v>
      </c>
      <c r="CI380" t="s">
        <v>70</v>
      </c>
      <c r="CJ380">
        <v>38</v>
      </c>
      <c r="CK380" t="s">
        <v>71</v>
      </c>
      <c r="CL380">
        <v>54</v>
      </c>
      <c r="CM380" t="s">
        <v>72</v>
      </c>
      <c r="CN380">
        <v>53</v>
      </c>
      <c r="CO380" t="s">
        <v>73</v>
      </c>
      <c r="CP380">
        <v>51</v>
      </c>
      <c r="CQ380" t="s">
        <v>74</v>
      </c>
      <c r="CT380">
        <v>52</v>
      </c>
      <c r="CU380" t="s">
        <v>76</v>
      </c>
      <c r="CV380">
        <v>49</v>
      </c>
      <c r="CW380" t="s">
        <v>77</v>
      </c>
      <c r="CX380">
        <v>52</v>
      </c>
      <c r="CY380" t="s">
        <v>78</v>
      </c>
      <c r="CZ380">
        <v>42</v>
      </c>
      <c r="DA380" t="s">
        <v>79</v>
      </c>
      <c r="DD380">
        <v>56</v>
      </c>
      <c r="DE380" t="s">
        <v>81</v>
      </c>
      <c r="DJ380">
        <v>48</v>
      </c>
      <c r="DK380" t="s">
        <v>84</v>
      </c>
      <c r="DL380">
        <v>43</v>
      </c>
      <c r="DM380" t="s">
        <v>85</v>
      </c>
      <c r="DN380">
        <v>55</v>
      </c>
      <c r="DO380" t="s">
        <v>86</v>
      </c>
      <c r="DV380">
        <v>50</v>
      </c>
      <c r="DW380" t="s">
        <v>90</v>
      </c>
      <c r="DX380">
        <v>56</v>
      </c>
      <c r="DY380" t="s">
        <v>91</v>
      </c>
      <c r="EF380">
        <v>42</v>
      </c>
      <c r="EG380" t="s">
        <v>95</v>
      </c>
      <c r="QY380">
        <f t="shared" si="130"/>
        <v>34</v>
      </c>
      <c r="QZ380">
        <f t="shared" si="131"/>
        <v>2013</v>
      </c>
      <c r="RA380" s="2">
        <f t="shared" si="132"/>
        <v>41504</v>
      </c>
      <c r="RB380" s="1">
        <f t="shared" si="126"/>
        <v>62</v>
      </c>
      <c r="RC380" s="1">
        <f t="shared" si="133"/>
        <v>54</v>
      </c>
      <c r="RD380" s="1">
        <f t="shared" si="134"/>
        <v>65</v>
      </c>
      <c r="RE380" s="1">
        <f t="shared" si="135"/>
        <v>74</v>
      </c>
      <c r="RF380" s="1">
        <f t="shared" si="136"/>
        <v>47</v>
      </c>
      <c r="RG380" s="23">
        <f t="shared" si="137"/>
        <v>61</v>
      </c>
      <c r="RH380" s="1">
        <f t="shared" si="138"/>
        <v>87</v>
      </c>
      <c r="RI380" s="1">
        <f t="shared" si="139"/>
        <v>72</v>
      </c>
      <c r="RJ380" s="1">
        <f t="shared" si="140"/>
        <v>69</v>
      </c>
      <c r="RK380" s="1">
        <f t="shared" si="141"/>
        <v>59</v>
      </c>
      <c r="RL380" s="1">
        <f t="shared" si="142"/>
        <v>49</v>
      </c>
      <c r="RM380" s="1">
        <f t="shared" si="143"/>
        <v>72</v>
      </c>
      <c r="RN380" s="1">
        <f t="shared" si="144"/>
        <v>54</v>
      </c>
      <c r="RO380" s="1">
        <f t="shared" si="145"/>
        <v>48</v>
      </c>
      <c r="RP380" s="1">
        <f t="shared" si="146"/>
        <v>75</v>
      </c>
      <c r="RQ380" s="1">
        <f t="shared" si="147"/>
        <v>67</v>
      </c>
      <c r="RR380" s="1">
        <f t="shared" si="148"/>
        <v>83</v>
      </c>
      <c r="RS380" s="1">
        <f t="shared" si="127"/>
        <v>71</v>
      </c>
      <c r="RT380" s="1">
        <f t="shared" si="149"/>
        <v>56</v>
      </c>
    </row>
    <row r="381" spans="1:488" x14ac:dyDescent="0.25">
      <c r="A381">
        <f t="shared" si="128"/>
        <v>33</v>
      </c>
      <c r="B381">
        <f t="shared" si="129"/>
        <v>2013</v>
      </c>
      <c r="C381" s="2">
        <v>41497</v>
      </c>
      <c r="D381">
        <v>14</v>
      </c>
      <c r="E381" t="s">
        <v>29</v>
      </c>
      <c r="F381">
        <v>50</v>
      </c>
      <c r="G381" t="s">
        <v>30</v>
      </c>
      <c r="H381">
        <v>27</v>
      </c>
      <c r="I381" t="s">
        <v>31</v>
      </c>
      <c r="J381">
        <v>7</v>
      </c>
      <c r="K381" t="s">
        <v>32</v>
      </c>
      <c r="L381">
        <v>2</v>
      </c>
      <c r="M381" t="s">
        <v>33</v>
      </c>
      <c r="P381">
        <v>17</v>
      </c>
      <c r="Q381" t="s">
        <v>35</v>
      </c>
      <c r="V381">
        <v>16</v>
      </c>
      <c r="W381" t="s">
        <v>38</v>
      </c>
      <c r="X381">
        <v>25</v>
      </c>
      <c r="Y381" t="s">
        <v>39</v>
      </c>
      <c r="Z381">
        <v>9</v>
      </c>
      <c r="AA381" t="s">
        <v>40</v>
      </c>
      <c r="AB381">
        <v>8</v>
      </c>
      <c r="AC381" t="s">
        <v>41</v>
      </c>
      <c r="AD381">
        <v>31</v>
      </c>
      <c r="AE381" t="s">
        <v>42</v>
      </c>
      <c r="AF381">
        <v>16</v>
      </c>
      <c r="AG381" t="s">
        <v>43</v>
      </c>
      <c r="AJ381">
        <v>12</v>
      </c>
      <c r="AK381" t="s">
        <v>45</v>
      </c>
      <c r="AL381">
        <v>10</v>
      </c>
      <c r="AM381" t="s">
        <v>46</v>
      </c>
      <c r="AN381">
        <v>13</v>
      </c>
      <c r="AO381" t="s">
        <v>47</v>
      </c>
      <c r="AP381">
        <v>8</v>
      </c>
      <c r="AQ381" t="s">
        <v>48</v>
      </c>
      <c r="AT381">
        <v>15</v>
      </c>
      <c r="AU381" t="s">
        <v>50</v>
      </c>
      <c r="AZ381">
        <v>5</v>
      </c>
      <c r="BA381" t="s">
        <v>53</v>
      </c>
      <c r="BB381">
        <v>7</v>
      </c>
      <c r="BC381" t="s">
        <v>54</v>
      </c>
      <c r="BD381">
        <v>22</v>
      </c>
      <c r="BE381" t="s">
        <v>55</v>
      </c>
      <c r="BL381">
        <v>14</v>
      </c>
      <c r="BM381" t="s">
        <v>59</v>
      </c>
      <c r="BN381">
        <v>27</v>
      </c>
      <c r="BO381" t="s">
        <v>60</v>
      </c>
      <c r="BV381">
        <v>16</v>
      </c>
      <c r="BW381" t="s">
        <v>64</v>
      </c>
      <c r="BZ381">
        <v>37</v>
      </c>
      <c r="CA381" t="s">
        <v>66</v>
      </c>
      <c r="CF381">
        <v>54</v>
      </c>
      <c r="CG381" t="s">
        <v>69</v>
      </c>
      <c r="CH381">
        <v>51</v>
      </c>
      <c r="CI381" t="s">
        <v>70</v>
      </c>
      <c r="CJ381">
        <v>39</v>
      </c>
      <c r="CK381" t="s">
        <v>71</v>
      </c>
      <c r="CL381">
        <v>54</v>
      </c>
      <c r="CM381" t="s">
        <v>72</v>
      </c>
      <c r="CN381">
        <v>56</v>
      </c>
      <c r="CO381" t="s">
        <v>73</v>
      </c>
      <c r="CP381">
        <v>50</v>
      </c>
      <c r="CQ381" t="s">
        <v>74</v>
      </c>
      <c r="CT381">
        <v>60</v>
      </c>
      <c r="CU381" t="s">
        <v>76</v>
      </c>
      <c r="CV381">
        <v>53</v>
      </c>
      <c r="CW381" t="s">
        <v>77</v>
      </c>
      <c r="CX381">
        <v>54</v>
      </c>
      <c r="CY381" t="s">
        <v>78</v>
      </c>
      <c r="CZ381">
        <v>46</v>
      </c>
      <c r="DA381" t="s">
        <v>79</v>
      </c>
      <c r="DD381">
        <v>56</v>
      </c>
      <c r="DE381" t="s">
        <v>81</v>
      </c>
      <c r="DJ381">
        <v>46</v>
      </c>
      <c r="DK381" t="s">
        <v>84</v>
      </c>
      <c r="DL381">
        <v>51</v>
      </c>
      <c r="DM381" t="s">
        <v>85</v>
      </c>
      <c r="DN381">
        <v>51</v>
      </c>
      <c r="DO381" t="s">
        <v>86</v>
      </c>
      <c r="DV381">
        <v>55</v>
      </c>
      <c r="DW381" t="s">
        <v>90</v>
      </c>
      <c r="DX381">
        <v>56</v>
      </c>
      <c r="DY381" t="s">
        <v>91</v>
      </c>
      <c r="EF381">
        <v>44</v>
      </c>
      <c r="EG381" t="s">
        <v>95</v>
      </c>
      <c r="QY381">
        <f t="shared" si="130"/>
        <v>33</v>
      </c>
      <c r="QZ381">
        <f t="shared" si="131"/>
        <v>2013</v>
      </c>
      <c r="RA381" s="2">
        <f t="shared" si="132"/>
        <v>41497</v>
      </c>
      <c r="RB381" s="1">
        <f t="shared" si="126"/>
        <v>64</v>
      </c>
      <c r="RC381" s="1">
        <f t="shared" si="133"/>
        <v>54</v>
      </c>
      <c r="RD381" s="1">
        <f t="shared" si="134"/>
        <v>70</v>
      </c>
      <c r="RE381" s="1">
        <f t="shared" si="135"/>
        <v>76</v>
      </c>
      <c r="RF381" s="1">
        <f t="shared" si="136"/>
        <v>48</v>
      </c>
      <c r="RG381" s="23">
        <f t="shared" si="137"/>
        <v>62</v>
      </c>
      <c r="RH381" s="1">
        <f t="shared" si="138"/>
        <v>87</v>
      </c>
      <c r="RI381" s="1">
        <f t="shared" si="139"/>
        <v>66</v>
      </c>
      <c r="RJ381" s="1">
        <f t="shared" si="140"/>
        <v>72</v>
      </c>
      <c r="RK381" s="1">
        <f t="shared" si="141"/>
        <v>63</v>
      </c>
      <c r="RL381" s="1">
        <f t="shared" si="142"/>
        <v>54</v>
      </c>
      <c r="RM381" s="1">
        <f t="shared" si="143"/>
        <v>71</v>
      </c>
      <c r="RN381" s="1">
        <f t="shared" si="144"/>
        <v>51</v>
      </c>
      <c r="RO381" s="1">
        <f t="shared" si="145"/>
        <v>58</v>
      </c>
      <c r="RP381" s="1">
        <f t="shared" si="146"/>
        <v>73</v>
      </c>
      <c r="RQ381" s="1">
        <f t="shared" si="147"/>
        <v>69</v>
      </c>
      <c r="RR381" s="1">
        <f t="shared" si="148"/>
        <v>83</v>
      </c>
      <c r="RS381" s="1">
        <f t="shared" si="127"/>
        <v>67</v>
      </c>
      <c r="RT381" s="1">
        <f t="shared" si="149"/>
        <v>60</v>
      </c>
    </row>
    <row r="382" spans="1:488" x14ac:dyDescent="0.25">
      <c r="A382">
        <f t="shared" si="128"/>
        <v>32</v>
      </c>
      <c r="B382">
        <f t="shared" si="129"/>
        <v>2013</v>
      </c>
      <c r="C382" s="2">
        <v>41490</v>
      </c>
      <c r="D382">
        <v>13</v>
      </c>
      <c r="E382" t="s">
        <v>29</v>
      </c>
      <c r="F382">
        <v>51</v>
      </c>
      <c r="G382" t="s">
        <v>30</v>
      </c>
      <c r="H382">
        <v>27</v>
      </c>
      <c r="I382" t="s">
        <v>31</v>
      </c>
      <c r="J382">
        <v>7</v>
      </c>
      <c r="K382" t="s">
        <v>32</v>
      </c>
      <c r="L382">
        <v>2</v>
      </c>
      <c r="M382" t="s">
        <v>33</v>
      </c>
      <c r="P382">
        <v>17</v>
      </c>
      <c r="Q382" t="s">
        <v>35</v>
      </c>
      <c r="V382">
        <v>16</v>
      </c>
      <c r="W382" t="s">
        <v>38</v>
      </c>
      <c r="X382">
        <v>22</v>
      </c>
      <c r="Y382" t="s">
        <v>39</v>
      </c>
      <c r="Z382">
        <v>10</v>
      </c>
      <c r="AA382" t="s">
        <v>40</v>
      </c>
      <c r="AB382">
        <v>5</v>
      </c>
      <c r="AC382" t="s">
        <v>41</v>
      </c>
      <c r="AD382">
        <v>27</v>
      </c>
      <c r="AE382" t="s">
        <v>42</v>
      </c>
      <c r="AF382">
        <v>18</v>
      </c>
      <c r="AG382" t="s">
        <v>43</v>
      </c>
      <c r="AJ382">
        <v>13</v>
      </c>
      <c r="AK382" t="s">
        <v>45</v>
      </c>
      <c r="AL382">
        <v>10</v>
      </c>
      <c r="AM382" t="s">
        <v>46</v>
      </c>
      <c r="AN382">
        <v>14</v>
      </c>
      <c r="AO382" t="s">
        <v>47</v>
      </c>
      <c r="AP382">
        <v>7</v>
      </c>
      <c r="AQ382" t="s">
        <v>48</v>
      </c>
      <c r="AT382">
        <v>12</v>
      </c>
      <c r="AU382" t="s">
        <v>50</v>
      </c>
      <c r="AZ382">
        <v>5</v>
      </c>
      <c r="BA382" t="s">
        <v>53</v>
      </c>
      <c r="BB382">
        <v>8</v>
      </c>
      <c r="BC382" t="s">
        <v>54</v>
      </c>
      <c r="BD382">
        <v>21</v>
      </c>
      <c r="BE382" t="s">
        <v>55</v>
      </c>
      <c r="BL382">
        <v>15</v>
      </c>
      <c r="BM382" t="s">
        <v>59</v>
      </c>
      <c r="BN382">
        <v>25</v>
      </c>
      <c r="BO382" t="s">
        <v>60</v>
      </c>
      <c r="BV382">
        <v>19</v>
      </c>
      <c r="BW382" t="s">
        <v>64</v>
      </c>
      <c r="BZ382">
        <v>41</v>
      </c>
      <c r="CA382" t="s">
        <v>66</v>
      </c>
      <c r="CF382">
        <v>58</v>
      </c>
      <c r="CG382" t="s">
        <v>69</v>
      </c>
      <c r="CH382">
        <v>54</v>
      </c>
      <c r="CI382" t="s">
        <v>70</v>
      </c>
      <c r="CJ382">
        <v>42</v>
      </c>
      <c r="CK382" t="s">
        <v>71</v>
      </c>
      <c r="CL382">
        <v>52</v>
      </c>
      <c r="CM382" t="s">
        <v>72</v>
      </c>
      <c r="CN382">
        <v>60</v>
      </c>
      <c r="CO382" t="s">
        <v>73</v>
      </c>
      <c r="CP382">
        <v>60</v>
      </c>
      <c r="CQ382" t="s">
        <v>74</v>
      </c>
      <c r="CT382">
        <v>60</v>
      </c>
      <c r="CU382" t="s">
        <v>76</v>
      </c>
      <c r="CV382">
        <v>51</v>
      </c>
      <c r="CW382" t="s">
        <v>77</v>
      </c>
      <c r="CX382">
        <v>50</v>
      </c>
      <c r="CY382" t="s">
        <v>78</v>
      </c>
      <c r="CZ382">
        <v>44</v>
      </c>
      <c r="DA382" t="s">
        <v>79</v>
      </c>
      <c r="DD382">
        <v>57</v>
      </c>
      <c r="DE382" t="s">
        <v>81</v>
      </c>
      <c r="DJ382">
        <v>46</v>
      </c>
      <c r="DK382" t="s">
        <v>84</v>
      </c>
      <c r="DL382">
        <v>53</v>
      </c>
      <c r="DM382" t="s">
        <v>85</v>
      </c>
      <c r="DN382">
        <v>49</v>
      </c>
      <c r="DO382" t="s">
        <v>86</v>
      </c>
      <c r="DV382">
        <v>54</v>
      </c>
      <c r="DW382" t="s">
        <v>90</v>
      </c>
      <c r="DX382">
        <v>57</v>
      </c>
      <c r="DY382" t="s">
        <v>91</v>
      </c>
      <c r="EF382">
        <v>45</v>
      </c>
      <c r="EG382" t="s">
        <v>95</v>
      </c>
      <c r="QY382">
        <f t="shared" si="130"/>
        <v>32</v>
      </c>
      <c r="QZ382">
        <f t="shared" si="131"/>
        <v>2013</v>
      </c>
      <c r="RA382" s="2">
        <f t="shared" si="132"/>
        <v>41490</v>
      </c>
      <c r="RB382" s="1">
        <f t="shared" si="126"/>
        <v>64</v>
      </c>
      <c r="RC382" s="1">
        <f t="shared" si="133"/>
        <v>58</v>
      </c>
      <c r="RD382" s="1">
        <f t="shared" si="134"/>
        <v>74</v>
      </c>
      <c r="RE382" s="1">
        <f t="shared" si="135"/>
        <v>76</v>
      </c>
      <c r="RF382" s="1">
        <f t="shared" si="136"/>
        <v>52</v>
      </c>
      <c r="RG382" s="23">
        <f t="shared" si="137"/>
        <v>57</v>
      </c>
      <c r="RH382" s="1">
        <f t="shared" si="138"/>
        <v>87</v>
      </c>
      <c r="RI382" s="1">
        <f t="shared" si="139"/>
        <v>78</v>
      </c>
      <c r="RJ382" s="1">
        <f t="shared" si="140"/>
        <v>73</v>
      </c>
      <c r="RK382" s="1">
        <f t="shared" si="141"/>
        <v>61</v>
      </c>
      <c r="RL382" s="1">
        <f t="shared" si="142"/>
        <v>51</v>
      </c>
      <c r="RM382" s="1">
        <f t="shared" si="143"/>
        <v>69</v>
      </c>
      <c r="RN382" s="1">
        <f t="shared" si="144"/>
        <v>51</v>
      </c>
      <c r="RO382" s="1">
        <f t="shared" si="145"/>
        <v>61</v>
      </c>
      <c r="RP382" s="1">
        <f t="shared" si="146"/>
        <v>70</v>
      </c>
      <c r="RQ382" s="1">
        <f t="shared" si="147"/>
        <v>69</v>
      </c>
      <c r="RR382" s="1">
        <f t="shared" si="148"/>
        <v>82</v>
      </c>
      <c r="RS382" s="1">
        <f t="shared" si="127"/>
        <v>64</v>
      </c>
      <c r="RT382" s="1">
        <f t="shared" si="149"/>
        <v>64</v>
      </c>
    </row>
    <row r="383" spans="1:488" x14ac:dyDescent="0.25">
      <c r="A383">
        <f t="shared" si="128"/>
        <v>31</v>
      </c>
      <c r="B383">
        <f t="shared" si="129"/>
        <v>2013</v>
      </c>
      <c r="C383" s="2">
        <v>41483</v>
      </c>
      <c r="D383">
        <v>13</v>
      </c>
      <c r="E383" t="s">
        <v>29</v>
      </c>
      <c r="F383">
        <v>50</v>
      </c>
      <c r="G383" t="s">
        <v>30</v>
      </c>
      <c r="H383">
        <v>28</v>
      </c>
      <c r="I383" t="s">
        <v>31</v>
      </c>
      <c r="J383">
        <v>7</v>
      </c>
      <c r="K383" t="s">
        <v>32</v>
      </c>
      <c r="L383">
        <v>2</v>
      </c>
      <c r="M383" t="s">
        <v>33</v>
      </c>
      <c r="P383">
        <v>15</v>
      </c>
      <c r="Q383" t="s">
        <v>35</v>
      </c>
      <c r="V383">
        <v>13</v>
      </c>
      <c r="W383" t="s">
        <v>38</v>
      </c>
      <c r="X383">
        <v>23</v>
      </c>
      <c r="Y383" t="s">
        <v>39</v>
      </c>
      <c r="Z383">
        <v>12</v>
      </c>
      <c r="AA383" t="s">
        <v>40</v>
      </c>
      <c r="AB383">
        <v>3</v>
      </c>
      <c r="AC383" t="s">
        <v>41</v>
      </c>
      <c r="AD383">
        <v>24</v>
      </c>
      <c r="AE383" t="s">
        <v>42</v>
      </c>
      <c r="AF383">
        <v>16</v>
      </c>
      <c r="AG383" t="s">
        <v>43</v>
      </c>
      <c r="AJ383">
        <v>14</v>
      </c>
      <c r="AK383" t="s">
        <v>45</v>
      </c>
      <c r="AL383">
        <v>11</v>
      </c>
      <c r="AM383" t="s">
        <v>46</v>
      </c>
      <c r="AN383">
        <v>10</v>
      </c>
      <c r="AO383" t="s">
        <v>47</v>
      </c>
      <c r="AP383">
        <v>5</v>
      </c>
      <c r="AQ383" t="s">
        <v>48</v>
      </c>
      <c r="AT383">
        <v>8</v>
      </c>
      <c r="AU383" t="s">
        <v>50</v>
      </c>
      <c r="AZ383">
        <v>4</v>
      </c>
      <c r="BA383" t="s">
        <v>53</v>
      </c>
      <c r="BB383">
        <v>10</v>
      </c>
      <c r="BC383" t="s">
        <v>54</v>
      </c>
      <c r="BD383">
        <v>20</v>
      </c>
      <c r="BE383" t="s">
        <v>55</v>
      </c>
      <c r="BL383">
        <v>16</v>
      </c>
      <c r="BM383" t="s">
        <v>59</v>
      </c>
      <c r="BN383">
        <v>26</v>
      </c>
      <c r="BO383" t="s">
        <v>60</v>
      </c>
      <c r="BV383">
        <v>18</v>
      </c>
      <c r="BW383" t="s">
        <v>64</v>
      </c>
      <c r="BZ383">
        <v>39</v>
      </c>
      <c r="CA383" t="s">
        <v>66</v>
      </c>
      <c r="CF383">
        <v>58</v>
      </c>
      <c r="CG383" t="s">
        <v>69</v>
      </c>
      <c r="CH383">
        <v>51</v>
      </c>
      <c r="CI383" t="s">
        <v>70</v>
      </c>
      <c r="CJ383">
        <v>41</v>
      </c>
      <c r="CK383" t="s">
        <v>71</v>
      </c>
      <c r="CL383">
        <v>42</v>
      </c>
      <c r="CM383" t="s">
        <v>72</v>
      </c>
      <c r="CN383">
        <v>62</v>
      </c>
      <c r="CO383" t="s">
        <v>73</v>
      </c>
      <c r="CP383">
        <v>51</v>
      </c>
      <c r="CQ383" t="s">
        <v>74</v>
      </c>
      <c r="CT383">
        <v>56</v>
      </c>
      <c r="CU383" t="s">
        <v>76</v>
      </c>
      <c r="CV383">
        <v>52</v>
      </c>
      <c r="CW383" t="s">
        <v>77</v>
      </c>
      <c r="CX383">
        <v>52</v>
      </c>
      <c r="CY383" t="s">
        <v>78</v>
      </c>
      <c r="CZ383">
        <v>43</v>
      </c>
      <c r="DA383" t="s">
        <v>79</v>
      </c>
      <c r="DD383">
        <v>56</v>
      </c>
      <c r="DE383" t="s">
        <v>81</v>
      </c>
      <c r="DJ383">
        <v>54</v>
      </c>
      <c r="DK383" t="s">
        <v>84</v>
      </c>
      <c r="DL383">
        <v>58</v>
      </c>
      <c r="DM383" t="s">
        <v>85</v>
      </c>
      <c r="DN383">
        <v>50</v>
      </c>
      <c r="DO383" t="s">
        <v>86</v>
      </c>
      <c r="DV383">
        <v>52</v>
      </c>
      <c r="DW383" t="s">
        <v>90</v>
      </c>
      <c r="DX383">
        <v>56</v>
      </c>
      <c r="DY383" t="s">
        <v>91</v>
      </c>
      <c r="EF383">
        <v>44</v>
      </c>
      <c r="EG383" t="s">
        <v>95</v>
      </c>
      <c r="QY383">
        <f t="shared" si="130"/>
        <v>31</v>
      </c>
      <c r="QZ383">
        <f t="shared" si="131"/>
        <v>2013</v>
      </c>
      <c r="RA383" s="2">
        <f t="shared" si="132"/>
        <v>41483</v>
      </c>
      <c r="RB383" s="1">
        <f t="shared" si="126"/>
        <v>63</v>
      </c>
      <c r="RC383" s="1">
        <f t="shared" si="133"/>
        <v>54</v>
      </c>
      <c r="RD383" s="1">
        <f t="shared" si="134"/>
        <v>71</v>
      </c>
      <c r="RE383" s="1">
        <f t="shared" si="135"/>
        <v>74</v>
      </c>
      <c r="RF383" s="1">
        <f t="shared" si="136"/>
        <v>53</v>
      </c>
      <c r="RG383" s="23">
        <f t="shared" si="137"/>
        <v>45</v>
      </c>
      <c r="RH383" s="1">
        <f t="shared" si="138"/>
        <v>86</v>
      </c>
      <c r="RI383" s="1">
        <f t="shared" si="139"/>
        <v>67</v>
      </c>
      <c r="RJ383" s="1">
        <f t="shared" si="140"/>
        <v>70</v>
      </c>
      <c r="RK383" s="1">
        <f t="shared" si="141"/>
        <v>63</v>
      </c>
      <c r="RL383" s="1">
        <f t="shared" si="142"/>
        <v>48</v>
      </c>
      <c r="RM383" s="1">
        <f t="shared" si="143"/>
        <v>64</v>
      </c>
      <c r="RN383" s="1">
        <f t="shared" si="144"/>
        <v>58</v>
      </c>
      <c r="RO383" s="1">
        <f t="shared" si="145"/>
        <v>68</v>
      </c>
      <c r="RP383" s="1">
        <f t="shared" si="146"/>
        <v>70</v>
      </c>
      <c r="RQ383" s="1">
        <f t="shared" si="147"/>
        <v>68</v>
      </c>
      <c r="RR383" s="1">
        <f t="shared" si="148"/>
        <v>82</v>
      </c>
      <c r="RS383" s="1">
        <f t="shared" si="127"/>
        <v>62</v>
      </c>
      <c r="RT383" s="1">
        <f t="shared" si="149"/>
        <v>62</v>
      </c>
    </row>
    <row r="384" spans="1:488" x14ac:dyDescent="0.25">
      <c r="A384">
        <f t="shared" si="128"/>
        <v>30</v>
      </c>
      <c r="B384">
        <f t="shared" si="129"/>
        <v>2013</v>
      </c>
      <c r="C384" s="2">
        <v>41476</v>
      </c>
      <c r="D384">
        <v>13</v>
      </c>
      <c r="E384" t="s">
        <v>29</v>
      </c>
      <c r="F384">
        <v>51</v>
      </c>
      <c r="G384" t="s">
        <v>30</v>
      </c>
      <c r="H384">
        <v>28</v>
      </c>
      <c r="I384" t="s">
        <v>31</v>
      </c>
      <c r="J384">
        <v>6</v>
      </c>
      <c r="K384" t="s">
        <v>32</v>
      </c>
      <c r="L384">
        <v>2</v>
      </c>
      <c r="M384" t="s">
        <v>33</v>
      </c>
      <c r="P384">
        <v>16</v>
      </c>
      <c r="Q384" t="s">
        <v>35</v>
      </c>
      <c r="V384">
        <v>13</v>
      </c>
      <c r="W384" t="s">
        <v>38</v>
      </c>
      <c r="X384">
        <v>21</v>
      </c>
      <c r="Y384" t="s">
        <v>39</v>
      </c>
      <c r="Z384">
        <v>13</v>
      </c>
      <c r="AA384" t="s">
        <v>40</v>
      </c>
      <c r="AB384">
        <v>2</v>
      </c>
      <c r="AC384" t="s">
        <v>41</v>
      </c>
      <c r="AD384">
        <v>22</v>
      </c>
      <c r="AE384" t="s">
        <v>42</v>
      </c>
      <c r="AF384">
        <v>15</v>
      </c>
      <c r="AG384" t="s">
        <v>43</v>
      </c>
      <c r="AJ384">
        <v>10</v>
      </c>
      <c r="AK384" t="s">
        <v>45</v>
      </c>
      <c r="AL384">
        <v>9</v>
      </c>
      <c r="AM384" t="s">
        <v>46</v>
      </c>
      <c r="AN384">
        <v>14</v>
      </c>
      <c r="AO384" t="s">
        <v>47</v>
      </c>
      <c r="AP384">
        <v>5</v>
      </c>
      <c r="AQ384" t="s">
        <v>48</v>
      </c>
      <c r="AT384">
        <v>9</v>
      </c>
      <c r="AU384" t="s">
        <v>50</v>
      </c>
      <c r="AZ384">
        <v>5</v>
      </c>
      <c r="BA384" t="s">
        <v>53</v>
      </c>
      <c r="BB384">
        <v>12</v>
      </c>
      <c r="BC384" t="s">
        <v>54</v>
      </c>
      <c r="BD384">
        <v>20</v>
      </c>
      <c r="BE384" t="s">
        <v>55</v>
      </c>
      <c r="BL384">
        <v>17</v>
      </c>
      <c r="BM384" t="s">
        <v>59</v>
      </c>
      <c r="BN384">
        <v>21</v>
      </c>
      <c r="BO384" t="s">
        <v>60</v>
      </c>
      <c r="BV384">
        <v>18</v>
      </c>
      <c r="BW384" t="s">
        <v>64</v>
      </c>
      <c r="BZ384">
        <v>39</v>
      </c>
      <c r="CA384" t="s">
        <v>66</v>
      </c>
      <c r="CF384">
        <v>59</v>
      </c>
      <c r="CG384" t="s">
        <v>69</v>
      </c>
      <c r="CH384">
        <v>53</v>
      </c>
      <c r="CI384" t="s">
        <v>70</v>
      </c>
      <c r="CJ384">
        <v>43</v>
      </c>
      <c r="CK384" t="s">
        <v>71</v>
      </c>
      <c r="CL384">
        <v>39</v>
      </c>
      <c r="CM384" t="s">
        <v>72</v>
      </c>
      <c r="CN384">
        <v>62</v>
      </c>
      <c r="CO384" t="s">
        <v>73</v>
      </c>
      <c r="CP384">
        <v>50</v>
      </c>
      <c r="CQ384" t="s">
        <v>74</v>
      </c>
      <c r="CT384">
        <v>56</v>
      </c>
      <c r="CU384" t="s">
        <v>76</v>
      </c>
      <c r="CV384">
        <v>56</v>
      </c>
      <c r="CW384" t="s">
        <v>77</v>
      </c>
      <c r="CX384">
        <v>56</v>
      </c>
      <c r="CY384" t="s">
        <v>78</v>
      </c>
      <c r="CZ384">
        <v>41</v>
      </c>
      <c r="DA384" t="s">
        <v>79</v>
      </c>
      <c r="DD384">
        <v>54</v>
      </c>
      <c r="DE384" t="s">
        <v>81</v>
      </c>
      <c r="DJ384">
        <v>59</v>
      </c>
      <c r="DK384" t="s">
        <v>84</v>
      </c>
      <c r="DL384">
        <v>54</v>
      </c>
      <c r="DM384" t="s">
        <v>85</v>
      </c>
      <c r="DN384">
        <v>47</v>
      </c>
      <c r="DO384" t="s">
        <v>86</v>
      </c>
      <c r="DV384">
        <v>56</v>
      </c>
      <c r="DW384" t="s">
        <v>90</v>
      </c>
      <c r="DX384">
        <v>58</v>
      </c>
      <c r="DY384" t="s">
        <v>91</v>
      </c>
      <c r="EF384">
        <v>47</v>
      </c>
      <c r="EG384" t="s">
        <v>95</v>
      </c>
      <c r="QY384">
        <f t="shared" si="130"/>
        <v>30</v>
      </c>
      <c r="QZ384">
        <f t="shared" si="131"/>
        <v>2013</v>
      </c>
      <c r="RA384" s="2">
        <f t="shared" si="132"/>
        <v>41476</v>
      </c>
      <c r="RB384" s="1">
        <f t="shared" si="126"/>
        <v>64</v>
      </c>
      <c r="RC384" s="1">
        <f t="shared" si="133"/>
        <v>55</v>
      </c>
      <c r="RD384" s="1">
        <f t="shared" si="134"/>
        <v>72</v>
      </c>
      <c r="RE384" s="1">
        <f t="shared" si="135"/>
        <v>74</v>
      </c>
      <c r="RF384" s="1">
        <f t="shared" si="136"/>
        <v>56</v>
      </c>
      <c r="RG384" s="23">
        <f t="shared" si="137"/>
        <v>41</v>
      </c>
      <c r="RH384" s="1">
        <f t="shared" si="138"/>
        <v>84</v>
      </c>
      <c r="RI384" s="1">
        <f t="shared" si="139"/>
        <v>65</v>
      </c>
      <c r="RJ384" s="1">
        <f t="shared" si="140"/>
        <v>66</v>
      </c>
      <c r="RK384" s="1">
        <f t="shared" si="141"/>
        <v>65</v>
      </c>
      <c r="RL384" s="1">
        <f t="shared" si="142"/>
        <v>46</v>
      </c>
      <c r="RM384" s="1">
        <f t="shared" si="143"/>
        <v>63</v>
      </c>
      <c r="RN384" s="1">
        <f t="shared" si="144"/>
        <v>64</v>
      </c>
      <c r="RO384" s="1">
        <f t="shared" si="145"/>
        <v>66</v>
      </c>
      <c r="RP384" s="1">
        <f t="shared" si="146"/>
        <v>67</v>
      </c>
      <c r="RQ384" s="1">
        <f t="shared" si="147"/>
        <v>73</v>
      </c>
      <c r="RR384" s="1">
        <f t="shared" si="148"/>
        <v>79</v>
      </c>
      <c r="RS384" s="1">
        <f t="shared" si="127"/>
        <v>70</v>
      </c>
      <c r="RT384" s="1">
        <f t="shared" si="149"/>
        <v>65</v>
      </c>
    </row>
    <row r="385" spans="1:488" x14ac:dyDescent="0.25">
      <c r="A385">
        <f t="shared" si="128"/>
        <v>29</v>
      </c>
      <c r="B385">
        <f t="shared" si="129"/>
        <v>2013</v>
      </c>
      <c r="C385" s="2">
        <v>41469</v>
      </c>
      <c r="D385">
        <v>13</v>
      </c>
      <c r="E385" t="s">
        <v>29</v>
      </c>
      <c r="F385">
        <v>52</v>
      </c>
      <c r="G385" t="s">
        <v>30</v>
      </c>
      <c r="H385">
        <v>27</v>
      </c>
      <c r="I385" t="s">
        <v>31</v>
      </c>
      <c r="J385">
        <v>6</v>
      </c>
      <c r="K385" t="s">
        <v>32</v>
      </c>
      <c r="L385">
        <v>2</v>
      </c>
      <c r="M385" t="s">
        <v>33</v>
      </c>
      <c r="P385">
        <v>15</v>
      </c>
      <c r="Q385" t="s">
        <v>35</v>
      </c>
      <c r="V385">
        <v>12</v>
      </c>
      <c r="W385" t="s">
        <v>38</v>
      </c>
      <c r="X385">
        <v>22</v>
      </c>
      <c r="Y385" t="s">
        <v>39</v>
      </c>
      <c r="Z385">
        <v>12</v>
      </c>
      <c r="AA385" t="s">
        <v>40</v>
      </c>
      <c r="AB385">
        <v>3</v>
      </c>
      <c r="AC385" t="s">
        <v>41</v>
      </c>
      <c r="AD385">
        <v>25</v>
      </c>
      <c r="AE385" t="s">
        <v>42</v>
      </c>
      <c r="AF385">
        <v>16</v>
      </c>
      <c r="AG385" t="s">
        <v>43</v>
      </c>
      <c r="AJ385">
        <v>12</v>
      </c>
      <c r="AK385" t="s">
        <v>45</v>
      </c>
      <c r="AL385">
        <v>10</v>
      </c>
      <c r="AM385" t="s">
        <v>46</v>
      </c>
      <c r="AN385">
        <v>9</v>
      </c>
      <c r="AO385" t="s">
        <v>47</v>
      </c>
      <c r="AP385">
        <v>6</v>
      </c>
      <c r="AQ385" t="s">
        <v>48</v>
      </c>
      <c r="AT385">
        <v>11</v>
      </c>
      <c r="AU385" t="s">
        <v>50</v>
      </c>
      <c r="AZ385">
        <v>5</v>
      </c>
      <c r="BA385" t="s">
        <v>53</v>
      </c>
      <c r="BB385">
        <v>13</v>
      </c>
      <c r="BC385" t="s">
        <v>54</v>
      </c>
      <c r="BD385">
        <v>17</v>
      </c>
      <c r="BE385" t="s">
        <v>55</v>
      </c>
      <c r="BL385">
        <v>17</v>
      </c>
      <c r="BM385" t="s">
        <v>59</v>
      </c>
      <c r="BN385">
        <v>21</v>
      </c>
      <c r="BO385" t="s">
        <v>60</v>
      </c>
      <c r="BV385">
        <v>18</v>
      </c>
      <c r="BW385" t="s">
        <v>64</v>
      </c>
      <c r="BZ385">
        <v>37</v>
      </c>
      <c r="CA385" t="s">
        <v>66</v>
      </c>
      <c r="CF385">
        <v>61</v>
      </c>
      <c r="CG385" t="s">
        <v>69</v>
      </c>
      <c r="CH385">
        <v>52</v>
      </c>
      <c r="CI385" t="s">
        <v>70</v>
      </c>
      <c r="CJ385">
        <v>46</v>
      </c>
      <c r="CK385" t="s">
        <v>71</v>
      </c>
      <c r="CL385">
        <v>43</v>
      </c>
      <c r="CM385" t="s">
        <v>72</v>
      </c>
      <c r="CN385">
        <v>59</v>
      </c>
      <c r="CO385" t="s">
        <v>73</v>
      </c>
      <c r="CP385">
        <v>50</v>
      </c>
      <c r="CQ385" t="s">
        <v>74</v>
      </c>
      <c r="CT385">
        <v>57</v>
      </c>
      <c r="CU385" t="s">
        <v>76</v>
      </c>
      <c r="CV385">
        <v>53</v>
      </c>
      <c r="CW385" t="s">
        <v>77</v>
      </c>
      <c r="CX385">
        <v>46</v>
      </c>
      <c r="CY385" t="s">
        <v>78</v>
      </c>
      <c r="CZ385">
        <v>47</v>
      </c>
      <c r="DA385" t="s">
        <v>79</v>
      </c>
      <c r="DD385">
        <v>59</v>
      </c>
      <c r="DE385" t="s">
        <v>81</v>
      </c>
      <c r="DJ385">
        <v>54</v>
      </c>
      <c r="DK385" t="s">
        <v>84</v>
      </c>
      <c r="DL385">
        <v>61</v>
      </c>
      <c r="DM385" t="s">
        <v>85</v>
      </c>
      <c r="DN385">
        <v>50</v>
      </c>
      <c r="DO385" t="s">
        <v>86</v>
      </c>
      <c r="DV385">
        <v>54</v>
      </c>
      <c r="DW385" t="s">
        <v>90</v>
      </c>
      <c r="DX385">
        <v>59</v>
      </c>
      <c r="DY385" t="s">
        <v>91</v>
      </c>
      <c r="EF385">
        <v>48</v>
      </c>
      <c r="EG385" t="s">
        <v>95</v>
      </c>
      <c r="QY385">
        <f t="shared" si="130"/>
        <v>29</v>
      </c>
      <c r="QZ385">
        <f t="shared" si="131"/>
        <v>2013</v>
      </c>
      <c r="RA385" s="2">
        <f t="shared" si="132"/>
        <v>41469</v>
      </c>
      <c r="RB385" s="1">
        <f t="shared" si="126"/>
        <v>65</v>
      </c>
      <c r="RC385" s="1">
        <f t="shared" si="133"/>
        <v>52</v>
      </c>
      <c r="RD385" s="1">
        <f t="shared" si="134"/>
        <v>73</v>
      </c>
      <c r="RE385" s="1">
        <f t="shared" si="135"/>
        <v>74</v>
      </c>
      <c r="RF385" s="1">
        <f t="shared" si="136"/>
        <v>58</v>
      </c>
      <c r="RG385" s="23">
        <f t="shared" si="137"/>
        <v>46</v>
      </c>
      <c r="RH385" s="1">
        <f t="shared" si="138"/>
        <v>84</v>
      </c>
      <c r="RI385" s="1">
        <f t="shared" si="139"/>
        <v>66</v>
      </c>
      <c r="RJ385" s="1">
        <f t="shared" si="140"/>
        <v>69</v>
      </c>
      <c r="RK385" s="1">
        <f t="shared" si="141"/>
        <v>63</v>
      </c>
      <c r="RL385" s="1">
        <f t="shared" si="142"/>
        <v>53</v>
      </c>
      <c r="RM385" s="1">
        <f t="shared" si="143"/>
        <v>70</v>
      </c>
      <c r="RN385" s="1">
        <f t="shared" si="144"/>
        <v>59</v>
      </c>
      <c r="RO385" s="1">
        <f t="shared" si="145"/>
        <v>74</v>
      </c>
      <c r="RP385" s="1">
        <f t="shared" si="146"/>
        <v>67</v>
      </c>
      <c r="RQ385" s="1">
        <f t="shared" si="147"/>
        <v>71</v>
      </c>
      <c r="RR385" s="1">
        <f t="shared" si="148"/>
        <v>80</v>
      </c>
      <c r="RS385" s="1">
        <f t="shared" si="127"/>
        <v>55</v>
      </c>
      <c r="RT385" s="1">
        <f t="shared" si="149"/>
        <v>66</v>
      </c>
    </row>
    <row r="386" spans="1:488" x14ac:dyDescent="0.25">
      <c r="A386">
        <f t="shared" si="128"/>
        <v>28</v>
      </c>
      <c r="B386">
        <f t="shared" si="129"/>
        <v>2013</v>
      </c>
      <c r="C386" s="2">
        <v>41462</v>
      </c>
      <c r="D386">
        <v>12</v>
      </c>
      <c r="E386" t="s">
        <v>29</v>
      </c>
      <c r="F386">
        <v>55</v>
      </c>
      <c r="G386" t="s">
        <v>30</v>
      </c>
      <c r="H386">
        <v>26</v>
      </c>
      <c r="I386" t="s">
        <v>31</v>
      </c>
      <c r="J386">
        <v>5</v>
      </c>
      <c r="K386" t="s">
        <v>32</v>
      </c>
      <c r="L386">
        <v>2</v>
      </c>
      <c r="M386" t="s">
        <v>33</v>
      </c>
      <c r="P386">
        <v>15</v>
      </c>
      <c r="Q386" t="s">
        <v>35</v>
      </c>
      <c r="V386">
        <v>12</v>
      </c>
      <c r="W386" t="s">
        <v>38</v>
      </c>
      <c r="X386">
        <v>17</v>
      </c>
      <c r="Y386" t="s">
        <v>39</v>
      </c>
      <c r="Z386">
        <v>12</v>
      </c>
      <c r="AA386" t="s">
        <v>40</v>
      </c>
      <c r="AB386">
        <v>3</v>
      </c>
      <c r="AC386" t="s">
        <v>41</v>
      </c>
      <c r="AD386">
        <v>23</v>
      </c>
      <c r="AE386" t="s">
        <v>42</v>
      </c>
      <c r="AF386">
        <v>17</v>
      </c>
      <c r="AG386" t="s">
        <v>43</v>
      </c>
      <c r="AJ386">
        <v>13</v>
      </c>
      <c r="AK386" t="s">
        <v>45</v>
      </c>
      <c r="AL386">
        <v>7</v>
      </c>
      <c r="AM386" t="s">
        <v>46</v>
      </c>
      <c r="AN386">
        <v>12</v>
      </c>
      <c r="AO386" t="s">
        <v>47</v>
      </c>
      <c r="AP386">
        <v>7</v>
      </c>
      <c r="AQ386" t="s">
        <v>48</v>
      </c>
      <c r="AT386">
        <v>13</v>
      </c>
      <c r="AU386" t="s">
        <v>50</v>
      </c>
      <c r="AZ386">
        <v>5</v>
      </c>
      <c r="BA386" t="s">
        <v>53</v>
      </c>
      <c r="BB386">
        <v>10</v>
      </c>
      <c r="BC386" t="s">
        <v>54</v>
      </c>
      <c r="BD386">
        <v>19</v>
      </c>
      <c r="BE386" t="s">
        <v>55</v>
      </c>
      <c r="BL386">
        <v>17</v>
      </c>
      <c r="BM386" t="s">
        <v>59</v>
      </c>
      <c r="BN386">
        <v>21</v>
      </c>
      <c r="BO386" t="s">
        <v>60</v>
      </c>
      <c r="BV386">
        <v>18</v>
      </c>
      <c r="BW386" t="s">
        <v>64</v>
      </c>
      <c r="BZ386">
        <v>38</v>
      </c>
      <c r="CA386" t="s">
        <v>66</v>
      </c>
      <c r="CF386">
        <v>61</v>
      </c>
      <c r="CG386" t="s">
        <v>69</v>
      </c>
      <c r="CH386">
        <v>58</v>
      </c>
      <c r="CI386" t="s">
        <v>70</v>
      </c>
      <c r="CJ386">
        <v>44</v>
      </c>
      <c r="CK386" t="s">
        <v>71</v>
      </c>
      <c r="CL386">
        <v>56</v>
      </c>
      <c r="CM386" t="s">
        <v>72</v>
      </c>
      <c r="CN386">
        <v>60</v>
      </c>
      <c r="CO386" t="s">
        <v>73</v>
      </c>
      <c r="CP386">
        <v>57</v>
      </c>
      <c r="CQ386" t="s">
        <v>74</v>
      </c>
      <c r="CT386">
        <v>55</v>
      </c>
      <c r="CU386" t="s">
        <v>76</v>
      </c>
      <c r="CV386">
        <v>56</v>
      </c>
      <c r="CW386" t="s">
        <v>77</v>
      </c>
      <c r="CX386">
        <v>64</v>
      </c>
      <c r="CY386" t="s">
        <v>78</v>
      </c>
      <c r="CZ386">
        <v>49</v>
      </c>
      <c r="DA386" t="s">
        <v>79</v>
      </c>
      <c r="DD386">
        <v>63</v>
      </c>
      <c r="DE386" t="s">
        <v>81</v>
      </c>
      <c r="DJ386">
        <v>54</v>
      </c>
      <c r="DK386" t="s">
        <v>84</v>
      </c>
      <c r="DL386">
        <v>64</v>
      </c>
      <c r="DM386" t="s">
        <v>85</v>
      </c>
      <c r="DN386">
        <v>55</v>
      </c>
      <c r="DO386" t="s">
        <v>86</v>
      </c>
      <c r="DV386">
        <v>60</v>
      </c>
      <c r="DW386" t="s">
        <v>90</v>
      </c>
      <c r="DX386">
        <v>59</v>
      </c>
      <c r="DY386" t="s">
        <v>91</v>
      </c>
      <c r="EF386">
        <v>46</v>
      </c>
      <c r="EG386" t="s">
        <v>95</v>
      </c>
      <c r="QY386">
        <f t="shared" si="130"/>
        <v>28</v>
      </c>
      <c r="QZ386">
        <f t="shared" si="131"/>
        <v>2013</v>
      </c>
      <c r="RA386" s="2">
        <f t="shared" si="132"/>
        <v>41462</v>
      </c>
      <c r="RB386" s="1">
        <f t="shared" si="126"/>
        <v>67</v>
      </c>
      <c r="RC386" s="1">
        <f t="shared" si="133"/>
        <v>53</v>
      </c>
      <c r="RD386" s="1">
        <f t="shared" si="134"/>
        <v>73</v>
      </c>
      <c r="RE386" s="1">
        <f t="shared" si="135"/>
        <v>75</v>
      </c>
      <c r="RF386" s="1">
        <f t="shared" si="136"/>
        <v>56</v>
      </c>
      <c r="RG386" s="23">
        <f t="shared" si="137"/>
        <v>59</v>
      </c>
      <c r="RH386" s="1">
        <f t="shared" si="138"/>
        <v>83</v>
      </c>
      <c r="RI386" s="1">
        <f t="shared" si="139"/>
        <v>74</v>
      </c>
      <c r="RJ386" s="1">
        <f t="shared" si="140"/>
        <v>68</v>
      </c>
      <c r="RK386" s="1">
        <f t="shared" si="141"/>
        <v>63</v>
      </c>
      <c r="RL386" s="1">
        <f t="shared" si="142"/>
        <v>56</v>
      </c>
      <c r="RM386" s="1">
        <f t="shared" si="143"/>
        <v>76</v>
      </c>
      <c r="RN386" s="1">
        <f t="shared" si="144"/>
        <v>59</v>
      </c>
      <c r="RO386" s="1">
        <f t="shared" si="145"/>
        <v>74</v>
      </c>
      <c r="RP386" s="1">
        <f t="shared" si="146"/>
        <v>74</v>
      </c>
      <c r="RQ386" s="1">
        <f t="shared" si="147"/>
        <v>77</v>
      </c>
      <c r="RR386" s="1">
        <f t="shared" si="148"/>
        <v>80</v>
      </c>
      <c r="RS386" s="1">
        <f t="shared" si="127"/>
        <v>76</v>
      </c>
      <c r="RT386" s="1">
        <f t="shared" si="149"/>
        <v>64</v>
      </c>
    </row>
    <row r="387" spans="1:488" x14ac:dyDescent="0.25">
      <c r="A387">
        <f t="shared" si="128"/>
        <v>27</v>
      </c>
      <c r="B387">
        <f t="shared" si="129"/>
        <v>2013</v>
      </c>
      <c r="C387" s="2">
        <v>41455</v>
      </c>
      <c r="D387">
        <v>12</v>
      </c>
      <c r="E387" t="s">
        <v>29</v>
      </c>
      <c r="F387">
        <v>55</v>
      </c>
      <c r="G387" t="s">
        <v>30</v>
      </c>
      <c r="H387">
        <v>26</v>
      </c>
      <c r="I387" t="s">
        <v>31</v>
      </c>
      <c r="J387">
        <v>5</v>
      </c>
      <c r="K387" t="s">
        <v>32</v>
      </c>
      <c r="L387">
        <v>2</v>
      </c>
      <c r="M387" t="s">
        <v>33</v>
      </c>
      <c r="P387">
        <v>13</v>
      </c>
      <c r="Q387" t="s">
        <v>35</v>
      </c>
      <c r="V387">
        <v>14</v>
      </c>
      <c r="W387" t="s">
        <v>38</v>
      </c>
      <c r="X387">
        <v>18</v>
      </c>
      <c r="Y387" t="s">
        <v>39</v>
      </c>
      <c r="Z387">
        <v>11</v>
      </c>
      <c r="AA387" t="s">
        <v>40</v>
      </c>
      <c r="AB387">
        <v>4</v>
      </c>
      <c r="AC387" t="s">
        <v>41</v>
      </c>
      <c r="AD387">
        <v>16</v>
      </c>
      <c r="AE387" t="s">
        <v>42</v>
      </c>
      <c r="AF387">
        <v>21</v>
      </c>
      <c r="AG387" t="s">
        <v>43</v>
      </c>
      <c r="AJ387">
        <v>16</v>
      </c>
      <c r="AK387" t="s">
        <v>45</v>
      </c>
      <c r="AL387">
        <v>6</v>
      </c>
      <c r="AM387" t="s">
        <v>46</v>
      </c>
      <c r="AN387">
        <v>16</v>
      </c>
      <c r="AO387" t="s">
        <v>47</v>
      </c>
      <c r="AP387">
        <v>6</v>
      </c>
      <c r="AQ387" t="s">
        <v>48</v>
      </c>
      <c r="AT387">
        <v>12</v>
      </c>
      <c r="AU387" t="s">
        <v>50</v>
      </c>
      <c r="AZ387">
        <v>10</v>
      </c>
      <c r="BA387" t="s">
        <v>53</v>
      </c>
      <c r="BB387">
        <v>12</v>
      </c>
      <c r="BC387" t="s">
        <v>54</v>
      </c>
      <c r="BD387">
        <v>16</v>
      </c>
      <c r="BE387" t="s">
        <v>55</v>
      </c>
      <c r="BL387">
        <v>13</v>
      </c>
      <c r="BM387" t="s">
        <v>59</v>
      </c>
      <c r="BN387">
        <v>21</v>
      </c>
      <c r="BO387" t="s">
        <v>60</v>
      </c>
      <c r="BV387">
        <v>15</v>
      </c>
      <c r="BW387" t="s">
        <v>64</v>
      </c>
      <c r="BZ387">
        <v>43</v>
      </c>
      <c r="CA387" t="s">
        <v>66</v>
      </c>
      <c r="CF387">
        <v>58</v>
      </c>
      <c r="CG387" t="s">
        <v>69</v>
      </c>
      <c r="CH387">
        <v>56</v>
      </c>
      <c r="CI387" t="s">
        <v>70</v>
      </c>
      <c r="CJ387">
        <v>45</v>
      </c>
      <c r="CK387" t="s">
        <v>71</v>
      </c>
      <c r="CL387">
        <v>63</v>
      </c>
      <c r="CM387" t="s">
        <v>72</v>
      </c>
      <c r="CN387">
        <v>65</v>
      </c>
      <c r="CO387" t="s">
        <v>73</v>
      </c>
      <c r="CP387">
        <v>52</v>
      </c>
      <c r="CQ387" t="s">
        <v>74</v>
      </c>
      <c r="CT387">
        <v>48</v>
      </c>
      <c r="CU387" t="s">
        <v>76</v>
      </c>
      <c r="CV387">
        <v>53</v>
      </c>
      <c r="CW387" t="s">
        <v>77</v>
      </c>
      <c r="CX387">
        <v>51</v>
      </c>
      <c r="CY387" t="s">
        <v>78</v>
      </c>
      <c r="CZ387">
        <v>53</v>
      </c>
      <c r="DA387" t="s">
        <v>79</v>
      </c>
      <c r="DD387">
        <v>66</v>
      </c>
      <c r="DE387" t="s">
        <v>81</v>
      </c>
      <c r="DJ387">
        <v>53</v>
      </c>
      <c r="DK387" t="s">
        <v>84</v>
      </c>
      <c r="DL387">
        <v>60</v>
      </c>
      <c r="DM387" t="s">
        <v>85</v>
      </c>
      <c r="DN387">
        <v>64</v>
      </c>
      <c r="DO387" t="s">
        <v>86</v>
      </c>
      <c r="DV387">
        <v>54</v>
      </c>
      <c r="DW387" t="s">
        <v>90</v>
      </c>
      <c r="DX387">
        <v>61</v>
      </c>
      <c r="DY387" t="s">
        <v>91</v>
      </c>
      <c r="EF387">
        <v>47</v>
      </c>
      <c r="EG387" t="s">
        <v>95</v>
      </c>
      <c r="QY387">
        <f t="shared" si="130"/>
        <v>27</v>
      </c>
      <c r="QZ387">
        <f t="shared" si="131"/>
        <v>2013</v>
      </c>
      <c r="RA387" s="2">
        <f t="shared" si="132"/>
        <v>41455</v>
      </c>
      <c r="RB387" s="1">
        <f t="shared" ref="RB387:RB450" si="150">D387+F387</f>
        <v>67</v>
      </c>
      <c r="RC387" s="1">
        <f t="shared" si="133"/>
        <v>56</v>
      </c>
      <c r="RD387" s="1">
        <f t="shared" si="134"/>
        <v>72</v>
      </c>
      <c r="RE387" s="1">
        <f t="shared" si="135"/>
        <v>74</v>
      </c>
      <c r="RF387" s="1">
        <f t="shared" si="136"/>
        <v>56</v>
      </c>
      <c r="RG387" s="23">
        <f t="shared" si="137"/>
        <v>67</v>
      </c>
      <c r="RH387" s="1">
        <f t="shared" si="138"/>
        <v>81</v>
      </c>
      <c r="RI387" s="1">
        <f t="shared" si="139"/>
        <v>73</v>
      </c>
      <c r="RJ387" s="1">
        <f t="shared" si="140"/>
        <v>64</v>
      </c>
      <c r="RK387" s="1">
        <f t="shared" si="141"/>
        <v>59</v>
      </c>
      <c r="RL387" s="1">
        <f t="shared" si="142"/>
        <v>59</v>
      </c>
      <c r="RM387" s="1">
        <f t="shared" si="143"/>
        <v>78</v>
      </c>
      <c r="RN387" s="1">
        <f t="shared" si="144"/>
        <v>63</v>
      </c>
      <c r="RO387" s="1">
        <f t="shared" si="145"/>
        <v>72</v>
      </c>
      <c r="RP387" s="1">
        <f t="shared" si="146"/>
        <v>80</v>
      </c>
      <c r="RQ387" s="1">
        <f t="shared" si="147"/>
        <v>67</v>
      </c>
      <c r="RR387" s="1">
        <f t="shared" si="148"/>
        <v>82</v>
      </c>
      <c r="RS387" s="1">
        <f t="shared" ref="RS387:RS450" si="151">AN387+CX387</f>
        <v>67</v>
      </c>
      <c r="RT387" s="1">
        <f t="shared" si="149"/>
        <v>62</v>
      </c>
    </row>
    <row r="388" spans="1:488" x14ac:dyDescent="0.25">
      <c r="A388">
        <f t="shared" ref="A388:A451" si="152">WEEKNUM(C388,1)</f>
        <v>26</v>
      </c>
      <c r="B388">
        <f t="shared" ref="B388:B451" si="153">YEAR(C388)</f>
        <v>2013</v>
      </c>
      <c r="C388" s="2">
        <v>41448</v>
      </c>
      <c r="D388">
        <v>11</v>
      </c>
      <c r="E388" t="s">
        <v>29</v>
      </c>
      <c r="F388">
        <v>54</v>
      </c>
      <c r="G388" t="s">
        <v>30</v>
      </c>
      <c r="H388">
        <v>28</v>
      </c>
      <c r="I388" t="s">
        <v>31</v>
      </c>
      <c r="J388">
        <v>5</v>
      </c>
      <c r="K388" t="s">
        <v>32</v>
      </c>
      <c r="L388">
        <v>2</v>
      </c>
      <c r="M388" t="s">
        <v>33</v>
      </c>
      <c r="P388">
        <v>12</v>
      </c>
      <c r="Q388" t="s">
        <v>35</v>
      </c>
      <c r="V388">
        <v>18</v>
      </c>
      <c r="W388" t="s">
        <v>38</v>
      </c>
      <c r="X388">
        <v>17</v>
      </c>
      <c r="Y388" t="s">
        <v>39</v>
      </c>
      <c r="Z388">
        <v>9</v>
      </c>
      <c r="AA388" t="s">
        <v>40</v>
      </c>
      <c r="AB388">
        <v>4</v>
      </c>
      <c r="AC388" t="s">
        <v>41</v>
      </c>
      <c r="AD388">
        <v>15</v>
      </c>
      <c r="AE388" t="s">
        <v>42</v>
      </c>
      <c r="AF388">
        <v>11</v>
      </c>
      <c r="AG388" t="s">
        <v>43</v>
      </c>
      <c r="AJ388">
        <v>12</v>
      </c>
      <c r="AK388" t="s">
        <v>45</v>
      </c>
      <c r="AL388">
        <v>6</v>
      </c>
      <c r="AM388" t="s">
        <v>46</v>
      </c>
      <c r="AN388">
        <v>8</v>
      </c>
      <c r="AO388" t="s">
        <v>47</v>
      </c>
      <c r="AP388">
        <v>6</v>
      </c>
      <c r="AQ388" t="s">
        <v>48</v>
      </c>
      <c r="AT388">
        <v>9</v>
      </c>
      <c r="AU388" t="s">
        <v>50</v>
      </c>
      <c r="AZ388">
        <v>11</v>
      </c>
      <c r="BA388" t="s">
        <v>53</v>
      </c>
      <c r="BB388">
        <v>13</v>
      </c>
      <c r="BC388" t="s">
        <v>54</v>
      </c>
      <c r="BD388">
        <v>15</v>
      </c>
      <c r="BE388" t="s">
        <v>55</v>
      </c>
      <c r="BL388">
        <v>12</v>
      </c>
      <c r="BM388" t="s">
        <v>59</v>
      </c>
      <c r="BN388">
        <v>15</v>
      </c>
      <c r="BO388" t="s">
        <v>60</v>
      </c>
      <c r="BV388">
        <v>14</v>
      </c>
      <c r="BW388" t="s">
        <v>64</v>
      </c>
      <c r="BZ388">
        <v>43</v>
      </c>
      <c r="CA388" t="s">
        <v>66</v>
      </c>
      <c r="CF388">
        <v>51</v>
      </c>
      <c r="CG388" t="s">
        <v>69</v>
      </c>
      <c r="CH388">
        <v>55</v>
      </c>
      <c r="CI388" t="s">
        <v>70</v>
      </c>
      <c r="CJ388">
        <v>44</v>
      </c>
      <c r="CK388" t="s">
        <v>71</v>
      </c>
      <c r="CL388">
        <v>63</v>
      </c>
      <c r="CM388" t="s">
        <v>72</v>
      </c>
      <c r="CN388">
        <v>68</v>
      </c>
      <c r="CO388" t="s">
        <v>73</v>
      </c>
      <c r="CP388">
        <v>53</v>
      </c>
      <c r="CQ388" t="s">
        <v>74</v>
      </c>
      <c r="CT388">
        <v>55</v>
      </c>
      <c r="CU388" t="s">
        <v>76</v>
      </c>
      <c r="CV388">
        <v>52</v>
      </c>
      <c r="CW388" t="s">
        <v>77</v>
      </c>
      <c r="CX388">
        <v>49</v>
      </c>
      <c r="CY388" t="s">
        <v>78</v>
      </c>
      <c r="CZ388">
        <v>49</v>
      </c>
      <c r="DA388" t="s">
        <v>79</v>
      </c>
      <c r="DD388">
        <v>67</v>
      </c>
      <c r="DE388" t="s">
        <v>81</v>
      </c>
      <c r="DJ388">
        <v>58</v>
      </c>
      <c r="DK388" t="s">
        <v>84</v>
      </c>
      <c r="DL388">
        <v>56</v>
      </c>
      <c r="DM388" t="s">
        <v>85</v>
      </c>
      <c r="DN388">
        <v>63</v>
      </c>
      <c r="DO388" t="s">
        <v>86</v>
      </c>
      <c r="DV388">
        <v>55</v>
      </c>
      <c r="DW388" t="s">
        <v>90</v>
      </c>
      <c r="DX388">
        <v>66</v>
      </c>
      <c r="DY388" t="s">
        <v>91</v>
      </c>
      <c r="EF388">
        <v>48</v>
      </c>
      <c r="EG388" t="s">
        <v>95</v>
      </c>
      <c r="QY388">
        <f t="shared" ref="QY388:QY451" si="154">A388</f>
        <v>26</v>
      </c>
      <c r="QZ388">
        <f t="shared" ref="QZ388:QZ451" si="155">B388</f>
        <v>2013</v>
      </c>
      <c r="RA388" s="2">
        <f t="shared" ref="RA388:RA451" si="156">C388</f>
        <v>41448</v>
      </c>
      <c r="RB388" s="1">
        <f t="shared" si="150"/>
        <v>65</v>
      </c>
      <c r="RC388" s="1">
        <f t="shared" ref="RC388:RC451" si="157">P388+BZ388</f>
        <v>55</v>
      </c>
      <c r="RD388" s="1">
        <f t="shared" ref="RD388:RD451" si="158">V388+CF388</f>
        <v>69</v>
      </c>
      <c r="RE388" s="1">
        <f t="shared" ref="RE388:RE451" si="159">X388+CH388</f>
        <v>72</v>
      </c>
      <c r="RF388" s="1">
        <f t="shared" ref="RF388:RF451" si="160">Z388+CJ388</f>
        <v>53</v>
      </c>
      <c r="RG388" s="23">
        <f t="shared" ref="RG388:RG451" si="161">AB388+CL388</f>
        <v>67</v>
      </c>
      <c r="RH388" s="1">
        <f t="shared" ref="RH388:RH451" si="162">AD388+CN388</f>
        <v>83</v>
      </c>
      <c r="RI388" s="1">
        <f t="shared" ref="RI388:RI451" si="163">AF388+CP388</f>
        <v>64</v>
      </c>
      <c r="RJ388" s="1">
        <f t="shared" ref="RJ388:RJ451" si="164">AJ388+CT388</f>
        <v>67</v>
      </c>
      <c r="RK388" s="1">
        <f t="shared" ref="RK388:RK451" si="165">AL388+CV388</f>
        <v>58</v>
      </c>
      <c r="RL388" s="1">
        <f t="shared" ref="RL388:RL451" si="166">AP388+CZ388</f>
        <v>55</v>
      </c>
      <c r="RM388" s="1">
        <f t="shared" ref="RM388:RM451" si="167">AT388+DD388</f>
        <v>76</v>
      </c>
      <c r="RN388" s="1">
        <f t="shared" ref="RN388:RN451" si="168">AZ388+DJ388</f>
        <v>69</v>
      </c>
      <c r="RO388" s="1">
        <f t="shared" ref="RO388:RO451" si="169">BB388+DL388</f>
        <v>69</v>
      </c>
      <c r="RP388" s="1">
        <f t="shared" ref="RP388:RP451" si="170">BD388+DN388</f>
        <v>78</v>
      </c>
      <c r="RQ388" s="1">
        <f t="shared" ref="RQ388:RQ451" si="171">BL388+DV388</f>
        <v>67</v>
      </c>
      <c r="RR388" s="1">
        <f t="shared" ref="RR388:RR451" si="172">BN388+DX388</f>
        <v>81</v>
      </c>
      <c r="RS388" s="1">
        <f t="shared" si="151"/>
        <v>57</v>
      </c>
      <c r="RT388" s="1">
        <f t="shared" ref="RT388:RT451" si="173">BV388+EF388</f>
        <v>62</v>
      </c>
    </row>
    <row r="389" spans="1:488" x14ac:dyDescent="0.25">
      <c r="A389">
        <f t="shared" si="152"/>
        <v>25</v>
      </c>
      <c r="B389">
        <f t="shared" si="153"/>
        <v>2013</v>
      </c>
      <c r="C389" s="2">
        <v>41441</v>
      </c>
      <c r="D389">
        <v>10</v>
      </c>
      <c r="E389" t="s">
        <v>29</v>
      </c>
      <c r="F389">
        <v>54</v>
      </c>
      <c r="G389" t="s">
        <v>30</v>
      </c>
      <c r="H389">
        <v>30</v>
      </c>
      <c r="I389" t="s">
        <v>31</v>
      </c>
      <c r="J389">
        <v>5</v>
      </c>
      <c r="K389" t="s">
        <v>32</v>
      </c>
      <c r="L389">
        <v>1</v>
      </c>
      <c r="M389" t="s">
        <v>33</v>
      </c>
      <c r="P389">
        <v>12</v>
      </c>
      <c r="Q389" t="s">
        <v>35</v>
      </c>
      <c r="V389">
        <v>14</v>
      </c>
      <c r="W389" t="s">
        <v>38</v>
      </c>
      <c r="X389">
        <v>14</v>
      </c>
      <c r="Y389" t="s">
        <v>39</v>
      </c>
      <c r="Z389">
        <v>8</v>
      </c>
      <c r="AA389" t="s">
        <v>40</v>
      </c>
      <c r="AB389">
        <v>4</v>
      </c>
      <c r="AC389" t="s">
        <v>41</v>
      </c>
      <c r="AD389">
        <v>11</v>
      </c>
      <c r="AE389" t="s">
        <v>42</v>
      </c>
      <c r="AF389">
        <v>15</v>
      </c>
      <c r="AG389" t="s">
        <v>43</v>
      </c>
      <c r="AJ389">
        <v>12</v>
      </c>
      <c r="AK389" t="s">
        <v>45</v>
      </c>
      <c r="AL389">
        <v>5</v>
      </c>
      <c r="AM389" t="s">
        <v>46</v>
      </c>
      <c r="AN389">
        <v>4</v>
      </c>
      <c r="AO389" t="s">
        <v>47</v>
      </c>
      <c r="AP389">
        <v>5</v>
      </c>
      <c r="AQ389" t="s">
        <v>48</v>
      </c>
      <c r="AT389">
        <v>10</v>
      </c>
      <c r="AU389" t="s">
        <v>50</v>
      </c>
      <c r="AZ389">
        <v>7</v>
      </c>
      <c r="BA389" t="s">
        <v>53</v>
      </c>
      <c r="BB389">
        <v>10</v>
      </c>
      <c r="BC389" t="s">
        <v>54</v>
      </c>
      <c r="BD389">
        <v>16</v>
      </c>
      <c r="BE389" t="s">
        <v>55</v>
      </c>
      <c r="BL389">
        <v>11</v>
      </c>
      <c r="BM389" t="s">
        <v>59</v>
      </c>
      <c r="BN389">
        <v>15</v>
      </c>
      <c r="BO389" t="s">
        <v>60</v>
      </c>
      <c r="BZ389">
        <v>45</v>
      </c>
      <c r="CA389" t="s">
        <v>66</v>
      </c>
      <c r="CF389">
        <v>50</v>
      </c>
      <c r="CG389" t="s">
        <v>69</v>
      </c>
      <c r="CH389">
        <v>55</v>
      </c>
      <c r="CI389" t="s">
        <v>70</v>
      </c>
      <c r="CJ389">
        <v>42</v>
      </c>
      <c r="CK389" t="s">
        <v>71</v>
      </c>
      <c r="CL389">
        <v>61</v>
      </c>
      <c r="CM389" t="s">
        <v>72</v>
      </c>
      <c r="CN389">
        <v>69</v>
      </c>
      <c r="CO389" t="s">
        <v>73</v>
      </c>
      <c r="CP389">
        <v>48</v>
      </c>
      <c r="CQ389" t="s">
        <v>74</v>
      </c>
      <c r="CT389">
        <v>55</v>
      </c>
      <c r="CU389" t="s">
        <v>76</v>
      </c>
      <c r="CV389">
        <v>54</v>
      </c>
      <c r="CW389" t="s">
        <v>77</v>
      </c>
      <c r="CX389">
        <v>60</v>
      </c>
      <c r="CY389" t="s">
        <v>78</v>
      </c>
      <c r="CZ389">
        <v>45</v>
      </c>
      <c r="DA389" t="s">
        <v>79</v>
      </c>
      <c r="DD389">
        <v>67</v>
      </c>
      <c r="DE389" t="s">
        <v>81</v>
      </c>
      <c r="DJ389">
        <v>56</v>
      </c>
      <c r="DK389" t="s">
        <v>84</v>
      </c>
      <c r="DL389">
        <v>67</v>
      </c>
      <c r="DM389" t="s">
        <v>85</v>
      </c>
      <c r="DN389">
        <v>61</v>
      </c>
      <c r="DO389" t="s">
        <v>86</v>
      </c>
      <c r="DV389">
        <v>63</v>
      </c>
      <c r="DW389" t="s">
        <v>90</v>
      </c>
      <c r="DX389">
        <v>66</v>
      </c>
      <c r="DY389" t="s">
        <v>91</v>
      </c>
      <c r="EF389">
        <v>50</v>
      </c>
      <c r="EG389" t="s">
        <v>95</v>
      </c>
      <c r="QY389">
        <f t="shared" si="154"/>
        <v>25</v>
      </c>
      <c r="QZ389">
        <f t="shared" si="155"/>
        <v>2013</v>
      </c>
      <c r="RA389" s="2">
        <f t="shared" si="156"/>
        <v>41441</v>
      </c>
      <c r="RB389" s="1">
        <f t="shared" si="150"/>
        <v>64</v>
      </c>
      <c r="RC389" s="1">
        <f t="shared" si="157"/>
        <v>57</v>
      </c>
      <c r="RD389" s="1">
        <f t="shared" si="158"/>
        <v>64</v>
      </c>
      <c r="RE389" s="1">
        <f t="shared" si="159"/>
        <v>69</v>
      </c>
      <c r="RF389" s="1">
        <f t="shared" si="160"/>
        <v>50</v>
      </c>
      <c r="RG389" s="23">
        <f t="shared" si="161"/>
        <v>65</v>
      </c>
      <c r="RH389" s="1">
        <f t="shared" si="162"/>
        <v>80</v>
      </c>
      <c r="RI389" s="1">
        <f t="shared" si="163"/>
        <v>63</v>
      </c>
      <c r="RJ389" s="1">
        <f t="shared" si="164"/>
        <v>67</v>
      </c>
      <c r="RK389" s="1">
        <f t="shared" si="165"/>
        <v>59</v>
      </c>
      <c r="RL389" s="1">
        <f t="shared" si="166"/>
        <v>50</v>
      </c>
      <c r="RM389" s="1">
        <f t="shared" si="167"/>
        <v>77</v>
      </c>
      <c r="RN389" s="1">
        <f t="shared" si="168"/>
        <v>63</v>
      </c>
      <c r="RO389" s="1">
        <f t="shared" si="169"/>
        <v>77</v>
      </c>
      <c r="RP389" s="1">
        <f t="shared" si="170"/>
        <v>77</v>
      </c>
      <c r="RQ389" s="1">
        <f t="shared" si="171"/>
        <v>74</v>
      </c>
      <c r="RR389" s="1">
        <f t="shared" si="172"/>
        <v>81</v>
      </c>
      <c r="RS389" s="1">
        <f t="shared" si="151"/>
        <v>64</v>
      </c>
      <c r="RT389" s="1">
        <f t="shared" si="173"/>
        <v>50</v>
      </c>
    </row>
    <row r="390" spans="1:488" x14ac:dyDescent="0.25">
      <c r="A390">
        <f t="shared" si="152"/>
        <v>41</v>
      </c>
      <c r="B390">
        <f t="shared" si="153"/>
        <v>2012</v>
      </c>
      <c r="C390" s="2">
        <v>41189</v>
      </c>
      <c r="D390">
        <v>7</v>
      </c>
      <c r="E390" t="s">
        <v>29</v>
      </c>
      <c r="F390">
        <v>30</v>
      </c>
      <c r="G390" t="s">
        <v>30</v>
      </c>
      <c r="H390">
        <v>31</v>
      </c>
      <c r="I390" t="s">
        <v>31</v>
      </c>
      <c r="J390">
        <v>19</v>
      </c>
      <c r="K390" t="s">
        <v>32</v>
      </c>
      <c r="L390">
        <v>13</v>
      </c>
      <c r="M390" t="s">
        <v>33</v>
      </c>
      <c r="P390">
        <v>12</v>
      </c>
      <c r="Q390" t="s">
        <v>35</v>
      </c>
      <c r="V390">
        <v>3</v>
      </c>
      <c r="W390" t="s">
        <v>38</v>
      </c>
      <c r="X390">
        <v>6</v>
      </c>
      <c r="Y390" t="s">
        <v>39</v>
      </c>
      <c r="Z390">
        <v>3</v>
      </c>
      <c r="AA390" t="s">
        <v>40</v>
      </c>
      <c r="AB390">
        <v>2</v>
      </c>
      <c r="AC390" t="s">
        <v>41</v>
      </c>
      <c r="AD390">
        <v>12</v>
      </c>
      <c r="AE390" t="s">
        <v>42</v>
      </c>
      <c r="AF390">
        <v>18</v>
      </c>
      <c r="AG390" t="s">
        <v>43</v>
      </c>
      <c r="AJ390">
        <v>7</v>
      </c>
      <c r="AK390" t="s">
        <v>45</v>
      </c>
      <c r="AL390">
        <v>12</v>
      </c>
      <c r="AM390" t="s">
        <v>46</v>
      </c>
      <c r="AN390">
        <v>19</v>
      </c>
      <c r="AO390" t="s">
        <v>47</v>
      </c>
      <c r="AP390">
        <v>1</v>
      </c>
      <c r="AQ390" t="s">
        <v>48</v>
      </c>
      <c r="AT390">
        <v>3</v>
      </c>
      <c r="AU390" t="s">
        <v>50</v>
      </c>
      <c r="AZ390">
        <v>17</v>
      </c>
      <c r="BA390" t="s">
        <v>53</v>
      </c>
      <c r="BB390">
        <v>9</v>
      </c>
      <c r="BC390" t="s">
        <v>54</v>
      </c>
      <c r="BD390">
        <v>7</v>
      </c>
      <c r="BE390" t="s">
        <v>55</v>
      </c>
      <c r="BL390">
        <v>3</v>
      </c>
      <c r="BM390" t="s">
        <v>59</v>
      </c>
      <c r="BN390">
        <v>15</v>
      </c>
      <c r="BO390" t="s">
        <v>60</v>
      </c>
      <c r="BV390">
        <v>12</v>
      </c>
      <c r="BW390" t="s">
        <v>64</v>
      </c>
      <c r="BZ390">
        <v>39</v>
      </c>
      <c r="CA390" t="s">
        <v>66</v>
      </c>
      <c r="CF390">
        <v>24</v>
      </c>
      <c r="CG390" t="s">
        <v>69</v>
      </c>
      <c r="CH390">
        <v>25</v>
      </c>
      <c r="CI390" t="s">
        <v>70</v>
      </c>
      <c r="CJ390">
        <v>29</v>
      </c>
      <c r="CK390" t="s">
        <v>71</v>
      </c>
      <c r="CL390">
        <v>7</v>
      </c>
      <c r="CM390" t="s">
        <v>72</v>
      </c>
      <c r="CN390">
        <v>37</v>
      </c>
      <c r="CO390" t="s">
        <v>73</v>
      </c>
      <c r="CP390">
        <v>48</v>
      </c>
      <c r="CQ390" t="s">
        <v>74</v>
      </c>
      <c r="CT390">
        <v>32</v>
      </c>
      <c r="CU390" t="s">
        <v>76</v>
      </c>
      <c r="CV390">
        <v>48</v>
      </c>
      <c r="CW390" t="s">
        <v>77</v>
      </c>
      <c r="CX390">
        <v>48</v>
      </c>
      <c r="CY390" t="s">
        <v>78</v>
      </c>
      <c r="CZ390">
        <v>8</v>
      </c>
      <c r="DA390" t="s">
        <v>79</v>
      </c>
      <c r="DD390">
        <v>17</v>
      </c>
      <c r="DE390" t="s">
        <v>81</v>
      </c>
      <c r="DJ390">
        <v>61</v>
      </c>
      <c r="DK390" t="s">
        <v>84</v>
      </c>
      <c r="DL390">
        <v>51</v>
      </c>
      <c r="DM390" t="s">
        <v>85</v>
      </c>
      <c r="DN390">
        <v>30</v>
      </c>
      <c r="DO390" t="s">
        <v>86</v>
      </c>
      <c r="DV390">
        <v>24</v>
      </c>
      <c r="DW390" t="s">
        <v>90</v>
      </c>
      <c r="DX390">
        <v>52</v>
      </c>
      <c r="DY390" t="s">
        <v>91</v>
      </c>
      <c r="EF390">
        <v>28</v>
      </c>
      <c r="EG390" t="s">
        <v>95</v>
      </c>
      <c r="QY390">
        <f t="shared" si="154"/>
        <v>41</v>
      </c>
      <c r="QZ390">
        <f t="shared" si="155"/>
        <v>2012</v>
      </c>
      <c r="RA390" s="2">
        <f t="shared" si="156"/>
        <v>41189</v>
      </c>
      <c r="RB390" s="1">
        <f t="shared" si="150"/>
        <v>37</v>
      </c>
      <c r="RC390" s="1">
        <f t="shared" si="157"/>
        <v>51</v>
      </c>
      <c r="RD390" s="1">
        <f t="shared" si="158"/>
        <v>27</v>
      </c>
      <c r="RE390" s="1">
        <f t="shared" si="159"/>
        <v>31</v>
      </c>
      <c r="RF390" s="1">
        <f t="shared" si="160"/>
        <v>32</v>
      </c>
      <c r="RG390" s="23">
        <f t="shared" si="161"/>
        <v>9</v>
      </c>
      <c r="RH390" s="1">
        <f t="shared" si="162"/>
        <v>49</v>
      </c>
      <c r="RI390" s="1">
        <f t="shared" si="163"/>
        <v>66</v>
      </c>
      <c r="RJ390" s="1">
        <f t="shared" si="164"/>
        <v>39</v>
      </c>
      <c r="RK390" s="1">
        <f t="shared" si="165"/>
        <v>60</v>
      </c>
      <c r="RL390" s="1">
        <f t="shared" si="166"/>
        <v>9</v>
      </c>
      <c r="RM390" s="1">
        <f t="shared" si="167"/>
        <v>20</v>
      </c>
      <c r="RN390" s="1">
        <f t="shared" si="168"/>
        <v>78</v>
      </c>
      <c r="RO390" s="1">
        <f t="shared" si="169"/>
        <v>60</v>
      </c>
      <c r="RP390" s="1">
        <f t="shared" si="170"/>
        <v>37</v>
      </c>
      <c r="RQ390" s="1">
        <f t="shared" si="171"/>
        <v>27</v>
      </c>
      <c r="RR390" s="1">
        <f t="shared" si="172"/>
        <v>67</v>
      </c>
      <c r="RS390" s="1">
        <f t="shared" si="151"/>
        <v>67</v>
      </c>
      <c r="RT390" s="1">
        <f t="shared" si="173"/>
        <v>40</v>
      </c>
    </row>
    <row r="391" spans="1:488" x14ac:dyDescent="0.25">
      <c r="A391">
        <f t="shared" si="152"/>
        <v>40</v>
      </c>
      <c r="B391">
        <f t="shared" si="153"/>
        <v>2012</v>
      </c>
      <c r="C391" s="2">
        <v>41182</v>
      </c>
      <c r="D391">
        <v>6</v>
      </c>
      <c r="E391" t="s">
        <v>29</v>
      </c>
      <c r="F391">
        <v>29</v>
      </c>
      <c r="G391" t="s">
        <v>30</v>
      </c>
      <c r="H391">
        <v>32</v>
      </c>
      <c r="I391" t="s">
        <v>31</v>
      </c>
      <c r="J391">
        <v>19</v>
      </c>
      <c r="K391" t="s">
        <v>32</v>
      </c>
      <c r="L391">
        <v>14</v>
      </c>
      <c r="M391" t="s">
        <v>33</v>
      </c>
      <c r="P391">
        <v>10</v>
      </c>
      <c r="Q391" t="s">
        <v>35</v>
      </c>
      <c r="V391">
        <v>2</v>
      </c>
      <c r="W391" t="s">
        <v>38</v>
      </c>
      <c r="X391">
        <v>5</v>
      </c>
      <c r="Y391" t="s">
        <v>39</v>
      </c>
      <c r="Z391">
        <v>3</v>
      </c>
      <c r="AA391" t="s">
        <v>40</v>
      </c>
      <c r="AB391">
        <v>2</v>
      </c>
      <c r="AC391" t="s">
        <v>41</v>
      </c>
      <c r="AD391">
        <v>11</v>
      </c>
      <c r="AE391" t="s">
        <v>42</v>
      </c>
      <c r="AF391">
        <v>18</v>
      </c>
      <c r="AG391" t="s">
        <v>43</v>
      </c>
      <c r="AJ391">
        <v>5</v>
      </c>
      <c r="AK391" t="s">
        <v>45</v>
      </c>
      <c r="AL391">
        <v>12</v>
      </c>
      <c r="AM391" t="s">
        <v>46</v>
      </c>
      <c r="AN391">
        <v>19</v>
      </c>
      <c r="AO391" t="s">
        <v>47</v>
      </c>
      <c r="AP391">
        <v>1</v>
      </c>
      <c r="AQ391" t="s">
        <v>48</v>
      </c>
      <c r="AT391">
        <v>2</v>
      </c>
      <c r="AU391" t="s">
        <v>50</v>
      </c>
      <c r="AZ391">
        <v>20</v>
      </c>
      <c r="BA391" t="s">
        <v>53</v>
      </c>
      <c r="BB391">
        <v>9</v>
      </c>
      <c r="BC391" t="s">
        <v>54</v>
      </c>
      <c r="BD391">
        <v>6</v>
      </c>
      <c r="BE391" t="s">
        <v>55</v>
      </c>
      <c r="BL391">
        <v>3</v>
      </c>
      <c r="BM391" t="s">
        <v>59</v>
      </c>
      <c r="BN391">
        <v>14</v>
      </c>
      <c r="BO391" t="s">
        <v>60</v>
      </c>
      <c r="BV391">
        <v>9</v>
      </c>
      <c r="BW391" t="s">
        <v>64</v>
      </c>
      <c r="BZ391">
        <v>38</v>
      </c>
      <c r="CA391" t="s">
        <v>66</v>
      </c>
      <c r="CF391">
        <v>20</v>
      </c>
      <c r="CG391" t="s">
        <v>69</v>
      </c>
      <c r="CH391">
        <v>24</v>
      </c>
      <c r="CI391" t="s">
        <v>70</v>
      </c>
      <c r="CJ391">
        <v>29</v>
      </c>
      <c r="CK391" t="s">
        <v>71</v>
      </c>
      <c r="CL391">
        <v>6</v>
      </c>
      <c r="CM391" t="s">
        <v>72</v>
      </c>
      <c r="CN391">
        <v>38</v>
      </c>
      <c r="CO391" t="s">
        <v>73</v>
      </c>
      <c r="CP391">
        <v>48</v>
      </c>
      <c r="CQ391" t="s">
        <v>74</v>
      </c>
      <c r="CT391">
        <v>34</v>
      </c>
      <c r="CU391" t="s">
        <v>76</v>
      </c>
      <c r="CV391">
        <v>48</v>
      </c>
      <c r="CW391" t="s">
        <v>77</v>
      </c>
      <c r="CX391">
        <v>48</v>
      </c>
      <c r="CY391" t="s">
        <v>78</v>
      </c>
      <c r="CZ391">
        <v>9</v>
      </c>
      <c r="DA391" t="s">
        <v>79</v>
      </c>
      <c r="DD391">
        <v>17</v>
      </c>
      <c r="DE391" t="s">
        <v>81</v>
      </c>
      <c r="DJ391">
        <v>57</v>
      </c>
      <c r="DK391" t="s">
        <v>84</v>
      </c>
      <c r="DL391">
        <v>51</v>
      </c>
      <c r="DM391" t="s">
        <v>85</v>
      </c>
      <c r="DN391">
        <v>29</v>
      </c>
      <c r="DO391" t="s">
        <v>86</v>
      </c>
      <c r="DV391">
        <v>24</v>
      </c>
      <c r="DW391" t="s">
        <v>90</v>
      </c>
      <c r="DX391">
        <v>51</v>
      </c>
      <c r="DY391" t="s">
        <v>91</v>
      </c>
      <c r="EF391">
        <v>33</v>
      </c>
      <c r="EG391" t="s">
        <v>95</v>
      </c>
      <c r="QY391">
        <f t="shared" si="154"/>
        <v>40</v>
      </c>
      <c r="QZ391">
        <f t="shared" si="155"/>
        <v>2012</v>
      </c>
      <c r="RA391" s="2">
        <f t="shared" si="156"/>
        <v>41182</v>
      </c>
      <c r="RB391" s="1">
        <f t="shared" si="150"/>
        <v>35</v>
      </c>
      <c r="RC391" s="1">
        <f t="shared" si="157"/>
        <v>48</v>
      </c>
      <c r="RD391" s="1">
        <f t="shared" si="158"/>
        <v>22</v>
      </c>
      <c r="RE391" s="1">
        <f t="shared" si="159"/>
        <v>29</v>
      </c>
      <c r="RF391" s="1">
        <f t="shared" si="160"/>
        <v>32</v>
      </c>
      <c r="RG391" s="23">
        <f t="shared" si="161"/>
        <v>8</v>
      </c>
      <c r="RH391" s="1">
        <f t="shared" si="162"/>
        <v>49</v>
      </c>
      <c r="RI391" s="1">
        <f t="shared" si="163"/>
        <v>66</v>
      </c>
      <c r="RJ391" s="1">
        <f t="shared" si="164"/>
        <v>39</v>
      </c>
      <c r="RK391" s="1">
        <f t="shared" si="165"/>
        <v>60</v>
      </c>
      <c r="RL391" s="1">
        <f t="shared" si="166"/>
        <v>10</v>
      </c>
      <c r="RM391" s="1">
        <f t="shared" si="167"/>
        <v>19</v>
      </c>
      <c r="RN391" s="1">
        <f t="shared" si="168"/>
        <v>77</v>
      </c>
      <c r="RO391" s="1">
        <f t="shared" si="169"/>
        <v>60</v>
      </c>
      <c r="RP391" s="1">
        <f t="shared" si="170"/>
        <v>35</v>
      </c>
      <c r="RQ391" s="1">
        <f t="shared" si="171"/>
        <v>27</v>
      </c>
      <c r="RR391" s="1">
        <f t="shared" si="172"/>
        <v>65</v>
      </c>
      <c r="RS391" s="1">
        <f t="shared" si="151"/>
        <v>67</v>
      </c>
      <c r="RT391" s="1">
        <f t="shared" si="173"/>
        <v>42</v>
      </c>
    </row>
    <row r="392" spans="1:488" x14ac:dyDescent="0.25">
      <c r="A392">
        <f t="shared" si="152"/>
        <v>39</v>
      </c>
      <c r="B392">
        <f t="shared" si="153"/>
        <v>2012</v>
      </c>
      <c r="C392" s="2">
        <v>41175</v>
      </c>
      <c r="D392">
        <v>6</v>
      </c>
      <c r="E392" t="s">
        <v>29</v>
      </c>
      <c r="F392">
        <v>29</v>
      </c>
      <c r="G392" t="s">
        <v>30</v>
      </c>
      <c r="H392">
        <v>31</v>
      </c>
      <c r="I392" t="s">
        <v>31</v>
      </c>
      <c r="J392">
        <v>20</v>
      </c>
      <c r="K392" t="s">
        <v>32</v>
      </c>
      <c r="L392">
        <v>14</v>
      </c>
      <c r="M392" t="s">
        <v>33</v>
      </c>
      <c r="P392">
        <v>10</v>
      </c>
      <c r="Q392" t="s">
        <v>35</v>
      </c>
      <c r="V392">
        <v>2</v>
      </c>
      <c r="W392" t="s">
        <v>38</v>
      </c>
      <c r="X392">
        <v>4</v>
      </c>
      <c r="Y392" t="s">
        <v>39</v>
      </c>
      <c r="Z392">
        <v>2</v>
      </c>
      <c r="AA392" t="s">
        <v>40</v>
      </c>
      <c r="AB392">
        <v>1</v>
      </c>
      <c r="AC392" t="s">
        <v>41</v>
      </c>
      <c r="AD392">
        <v>11</v>
      </c>
      <c r="AE392" t="s">
        <v>42</v>
      </c>
      <c r="AF392">
        <v>18</v>
      </c>
      <c r="AG392" t="s">
        <v>43</v>
      </c>
      <c r="AJ392">
        <v>5</v>
      </c>
      <c r="AK392" t="s">
        <v>45</v>
      </c>
      <c r="AL392">
        <v>12</v>
      </c>
      <c r="AM392" t="s">
        <v>46</v>
      </c>
      <c r="AN392">
        <v>19</v>
      </c>
      <c r="AO392" t="s">
        <v>47</v>
      </c>
      <c r="AP392">
        <v>1</v>
      </c>
      <c r="AQ392" t="s">
        <v>48</v>
      </c>
      <c r="AT392">
        <v>1</v>
      </c>
      <c r="AU392" t="s">
        <v>50</v>
      </c>
      <c r="AZ392">
        <v>19</v>
      </c>
      <c r="BA392" t="s">
        <v>53</v>
      </c>
      <c r="BB392">
        <v>9</v>
      </c>
      <c r="BC392" t="s">
        <v>54</v>
      </c>
      <c r="BD392">
        <v>6</v>
      </c>
      <c r="BE392" t="s">
        <v>55</v>
      </c>
      <c r="BL392">
        <v>3</v>
      </c>
      <c r="BM392" t="s">
        <v>59</v>
      </c>
      <c r="BN392">
        <v>13</v>
      </c>
      <c r="BO392" t="s">
        <v>60</v>
      </c>
      <c r="BV392">
        <v>9</v>
      </c>
      <c r="BW392" t="s">
        <v>64</v>
      </c>
      <c r="BZ392">
        <v>39</v>
      </c>
      <c r="CA392" t="s">
        <v>66</v>
      </c>
      <c r="CF392">
        <v>19</v>
      </c>
      <c r="CG392" t="s">
        <v>69</v>
      </c>
      <c r="CH392">
        <v>23</v>
      </c>
      <c r="CI392" t="s">
        <v>70</v>
      </c>
      <c r="CJ392">
        <v>24</v>
      </c>
      <c r="CK392" t="s">
        <v>71</v>
      </c>
      <c r="CL392">
        <v>7</v>
      </c>
      <c r="CM392" t="s">
        <v>72</v>
      </c>
      <c r="CN392">
        <v>35</v>
      </c>
      <c r="CO392" t="s">
        <v>73</v>
      </c>
      <c r="CP392">
        <v>48</v>
      </c>
      <c r="CQ392" t="s">
        <v>74</v>
      </c>
      <c r="CT392">
        <v>34</v>
      </c>
      <c r="CU392" t="s">
        <v>76</v>
      </c>
      <c r="CV392">
        <v>48</v>
      </c>
      <c r="CW392" t="s">
        <v>77</v>
      </c>
      <c r="CX392">
        <v>48</v>
      </c>
      <c r="CY392" t="s">
        <v>78</v>
      </c>
      <c r="CZ392">
        <v>9</v>
      </c>
      <c r="DA392" t="s">
        <v>79</v>
      </c>
      <c r="DD392">
        <v>17</v>
      </c>
      <c r="DE392" t="s">
        <v>81</v>
      </c>
      <c r="DJ392">
        <v>57</v>
      </c>
      <c r="DK392" t="s">
        <v>84</v>
      </c>
      <c r="DL392">
        <v>51</v>
      </c>
      <c r="DM392" t="s">
        <v>85</v>
      </c>
      <c r="DN392">
        <v>31</v>
      </c>
      <c r="DO392" t="s">
        <v>86</v>
      </c>
      <c r="DV392">
        <v>24</v>
      </c>
      <c r="DW392" t="s">
        <v>90</v>
      </c>
      <c r="DX392">
        <v>51</v>
      </c>
      <c r="DY392" t="s">
        <v>91</v>
      </c>
      <c r="EF392">
        <v>31</v>
      </c>
      <c r="EG392" t="s">
        <v>95</v>
      </c>
      <c r="QY392">
        <f t="shared" si="154"/>
        <v>39</v>
      </c>
      <c r="QZ392">
        <f t="shared" si="155"/>
        <v>2012</v>
      </c>
      <c r="RA392" s="2">
        <f t="shared" si="156"/>
        <v>41175</v>
      </c>
      <c r="RB392" s="1">
        <f t="shared" si="150"/>
        <v>35</v>
      </c>
      <c r="RC392" s="1">
        <f t="shared" si="157"/>
        <v>49</v>
      </c>
      <c r="RD392" s="1">
        <f t="shared" si="158"/>
        <v>21</v>
      </c>
      <c r="RE392" s="1">
        <f t="shared" si="159"/>
        <v>27</v>
      </c>
      <c r="RF392" s="1">
        <f t="shared" si="160"/>
        <v>26</v>
      </c>
      <c r="RG392" s="23">
        <f t="shared" si="161"/>
        <v>8</v>
      </c>
      <c r="RH392" s="1">
        <f t="shared" si="162"/>
        <v>46</v>
      </c>
      <c r="RI392" s="1">
        <f t="shared" si="163"/>
        <v>66</v>
      </c>
      <c r="RJ392" s="1">
        <f t="shared" si="164"/>
        <v>39</v>
      </c>
      <c r="RK392" s="1">
        <f t="shared" si="165"/>
        <v>60</v>
      </c>
      <c r="RL392" s="1">
        <f t="shared" si="166"/>
        <v>10</v>
      </c>
      <c r="RM392" s="1">
        <f t="shared" si="167"/>
        <v>18</v>
      </c>
      <c r="RN392" s="1">
        <f t="shared" si="168"/>
        <v>76</v>
      </c>
      <c r="RO392" s="1">
        <f t="shared" si="169"/>
        <v>60</v>
      </c>
      <c r="RP392" s="1">
        <f t="shared" si="170"/>
        <v>37</v>
      </c>
      <c r="RQ392" s="1">
        <f t="shared" si="171"/>
        <v>27</v>
      </c>
      <c r="RR392" s="1">
        <f t="shared" si="172"/>
        <v>64</v>
      </c>
      <c r="RS392" s="1">
        <f t="shared" si="151"/>
        <v>67</v>
      </c>
      <c r="RT392" s="1">
        <f t="shared" si="173"/>
        <v>40</v>
      </c>
    </row>
    <row r="393" spans="1:488" x14ac:dyDescent="0.25">
      <c r="A393">
        <f t="shared" si="152"/>
        <v>38</v>
      </c>
      <c r="B393">
        <f t="shared" si="153"/>
        <v>2012</v>
      </c>
      <c r="C393" s="2">
        <v>41168</v>
      </c>
      <c r="D393">
        <v>5</v>
      </c>
      <c r="E393" t="s">
        <v>29</v>
      </c>
      <c r="F393">
        <v>28</v>
      </c>
      <c r="G393" t="s">
        <v>30</v>
      </c>
      <c r="H393">
        <v>31</v>
      </c>
      <c r="I393" t="s">
        <v>31</v>
      </c>
      <c r="J393">
        <v>21</v>
      </c>
      <c r="K393" t="s">
        <v>32</v>
      </c>
      <c r="L393">
        <v>15</v>
      </c>
      <c r="M393" t="s">
        <v>33</v>
      </c>
      <c r="P393">
        <v>11</v>
      </c>
      <c r="Q393" t="s">
        <v>35</v>
      </c>
      <c r="V393">
        <v>2</v>
      </c>
      <c r="W393" t="s">
        <v>38</v>
      </c>
      <c r="X393">
        <v>4</v>
      </c>
      <c r="Y393" t="s">
        <v>39</v>
      </c>
      <c r="Z393">
        <v>2</v>
      </c>
      <c r="AA393" t="s">
        <v>40</v>
      </c>
      <c r="AB393">
        <v>1</v>
      </c>
      <c r="AC393" t="s">
        <v>41</v>
      </c>
      <c r="AD393">
        <v>7</v>
      </c>
      <c r="AE393" t="s">
        <v>42</v>
      </c>
      <c r="AF393">
        <v>18</v>
      </c>
      <c r="AG393" t="s">
        <v>43</v>
      </c>
      <c r="AJ393">
        <v>5</v>
      </c>
      <c r="AK393" t="s">
        <v>45</v>
      </c>
      <c r="AL393">
        <v>9</v>
      </c>
      <c r="AM393" t="s">
        <v>46</v>
      </c>
      <c r="AN393">
        <v>19</v>
      </c>
      <c r="AO393" t="s">
        <v>47</v>
      </c>
      <c r="AP393">
        <v>1</v>
      </c>
      <c r="AQ393" t="s">
        <v>48</v>
      </c>
      <c r="AT393">
        <v>1</v>
      </c>
      <c r="AU393" t="s">
        <v>50</v>
      </c>
      <c r="AZ393">
        <v>16</v>
      </c>
      <c r="BA393" t="s">
        <v>53</v>
      </c>
      <c r="BB393">
        <v>5</v>
      </c>
      <c r="BC393" t="s">
        <v>54</v>
      </c>
      <c r="BD393">
        <v>4</v>
      </c>
      <c r="BE393" t="s">
        <v>55</v>
      </c>
      <c r="BL393">
        <v>3</v>
      </c>
      <c r="BM393" t="s">
        <v>59</v>
      </c>
      <c r="BN393">
        <v>12</v>
      </c>
      <c r="BO393" t="s">
        <v>60</v>
      </c>
      <c r="BV393">
        <v>9</v>
      </c>
      <c r="BW393" t="s">
        <v>64</v>
      </c>
      <c r="BZ393">
        <v>40</v>
      </c>
      <c r="CA393" t="s">
        <v>66</v>
      </c>
      <c r="CF393">
        <v>19</v>
      </c>
      <c r="CG393" t="s">
        <v>69</v>
      </c>
      <c r="CH393">
        <v>24</v>
      </c>
      <c r="CI393" t="s">
        <v>70</v>
      </c>
      <c r="CJ393">
        <v>25</v>
      </c>
      <c r="CK393" t="s">
        <v>71</v>
      </c>
      <c r="CL393">
        <v>6</v>
      </c>
      <c r="CM393" t="s">
        <v>72</v>
      </c>
      <c r="CN393">
        <v>25</v>
      </c>
      <c r="CO393" t="s">
        <v>73</v>
      </c>
      <c r="CP393">
        <v>48</v>
      </c>
      <c r="CQ393" t="s">
        <v>74</v>
      </c>
      <c r="CT393">
        <v>32</v>
      </c>
      <c r="CU393" t="s">
        <v>76</v>
      </c>
      <c r="CV393">
        <v>49</v>
      </c>
      <c r="CW393" t="s">
        <v>77</v>
      </c>
      <c r="CX393">
        <v>48</v>
      </c>
      <c r="CY393" t="s">
        <v>78</v>
      </c>
      <c r="CZ393">
        <v>7</v>
      </c>
      <c r="DA393" t="s">
        <v>79</v>
      </c>
      <c r="DD393">
        <v>18</v>
      </c>
      <c r="DE393" t="s">
        <v>81</v>
      </c>
      <c r="DJ393">
        <v>56</v>
      </c>
      <c r="DK393" t="s">
        <v>84</v>
      </c>
      <c r="DL393">
        <v>48</v>
      </c>
      <c r="DM393" t="s">
        <v>85</v>
      </c>
      <c r="DN393">
        <v>26</v>
      </c>
      <c r="DO393" t="s">
        <v>86</v>
      </c>
      <c r="DV393">
        <v>22</v>
      </c>
      <c r="DW393" t="s">
        <v>90</v>
      </c>
      <c r="DX393">
        <v>50</v>
      </c>
      <c r="DY393" t="s">
        <v>91</v>
      </c>
      <c r="EF393">
        <v>30</v>
      </c>
      <c r="EG393" t="s">
        <v>95</v>
      </c>
      <c r="QY393">
        <f t="shared" si="154"/>
        <v>38</v>
      </c>
      <c r="QZ393">
        <f t="shared" si="155"/>
        <v>2012</v>
      </c>
      <c r="RA393" s="2">
        <f t="shared" si="156"/>
        <v>41168</v>
      </c>
      <c r="RB393" s="1">
        <f t="shared" si="150"/>
        <v>33</v>
      </c>
      <c r="RC393" s="1">
        <f t="shared" si="157"/>
        <v>51</v>
      </c>
      <c r="RD393" s="1">
        <f t="shared" si="158"/>
        <v>21</v>
      </c>
      <c r="RE393" s="1">
        <f t="shared" si="159"/>
        <v>28</v>
      </c>
      <c r="RF393" s="1">
        <f t="shared" si="160"/>
        <v>27</v>
      </c>
      <c r="RG393" s="23">
        <f t="shared" si="161"/>
        <v>7</v>
      </c>
      <c r="RH393" s="1">
        <f t="shared" si="162"/>
        <v>32</v>
      </c>
      <c r="RI393" s="1">
        <f t="shared" si="163"/>
        <v>66</v>
      </c>
      <c r="RJ393" s="1">
        <f t="shared" si="164"/>
        <v>37</v>
      </c>
      <c r="RK393" s="1">
        <f t="shared" si="165"/>
        <v>58</v>
      </c>
      <c r="RL393" s="1">
        <f t="shared" si="166"/>
        <v>8</v>
      </c>
      <c r="RM393" s="1">
        <f t="shared" si="167"/>
        <v>19</v>
      </c>
      <c r="RN393" s="1">
        <f t="shared" si="168"/>
        <v>72</v>
      </c>
      <c r="RO393" s="1">
        <f t="shared" si="169"/>
        <v>53</v>
      </c>
      <c r="RP393" s="1">
        <f t="shared" si="170"/>
        <v>30</v>
      </c>
      <c r="RQ393" s="1">
        <f t="shared" si="171"/>
        <v>25</v>
      </c>
      <c r="RR393" s="1">
        <f t="shared" si="172"/>
        <v>62</v>
      </c>
      <c r="RS393" s="1">
        <f t="shared" si="151"/>
        <v>67</v>
      </c>
      <c r="RT393" s="1">
        <f t="shared" si="173"/>
        <v>39</v>
      </c>
    </row>
    <row r="394" spans="1:488" x14ac:dyDescent="0.25">
      <c r="A394">
        <f t="shared" si="152"/>
        <v>37</v>
      </c>
      <c r="B394">
        <f t="shared" si="153"/>
        <v>2012</v>
      </c>
      <c r="C394" s="2">
        <v>41161</v>
      </c>
      <c r="D394">
        <v>5</v>
      </c>
      <c r="E394" t="s">
        <v>29</v>
      </c>
      <c r="F394">
        <v>27</v>
      </c>
      <c r="G394" t="s">
        <v>30</v>
      </c>
      <c r="H394">
        <v>32</v>
      </c>
      <c r="I394" t="s">
        <v>31</v>
      </c>
      <c r="J394">
        <v>21</v>
      </c>
      <c r="K394" t="s">
        <v>32</v>
      </c>
      <c r="L394">
        <v>15</v>
      </c>
      <c r="M394" t="s">
        <v>33</v>
      </c>
      <c r="P394">
        <v>9</v>
      </c>
      <c r="Q394" t="s">
        <v>35</v>
      </c>
      <c r="V394">
        <v>1</v>
      </c>
      <c r="W394" t="s">
        <v>38</v>
      </c>
      <c r="X394">
        <v>3</v>
      </c>
      <c r="Y394" t="s">
        <v>39</v>
      </c>
      <c r="Z394">
        <v>1</v>
      </c>
      <c r="AA394" t="s">
        <v>40</v>
      </c>
      <c r="AB394">
        <v>1</v>
      </c>
      <c r="AC394" t="s">
        <v>41</v>
      </c>
      <c r="AD394">
        <v>8</v>
      </c>
      <c r="AE394" t="s">
        <v>42</v>
      </c>
      <c r="AF394">
        <v>18</v>
      </c>
      <c r="AG394" t="s">
        <v>43</v>
      </c>
      <c r="AJ394">
        <v>3</v>
      </c>
      <c r="AK394" t="s">
        <v>45</v>
      </c>
      <c r="AL394">
        <v>8</v>
      </c>
      <c r="AM394" t="s">
        <v>46</v>
      </c>
      <c r="AN394">
        <v>33</v>
      </c>
      <c r="AO394" t="s">
        <v>47</v>
      </c>
      <c r="AP394">
        <v>1</v>
      </c>
      <c r="AQ394" t="s">
        <v>48</v>
      </c>
      <c r="AT394">
        <v>1</v>
      </c>
      <c r="AU394" t="s">
        <v>50</v>
      </c>
      <c r="AZ394">
        <v>13</v>
      </c>
      <c r="BA394" t="s">
        <v>53</v>
      </c>
      <c r="BB394">
        <v>4</v>
      </c>
      <c r="BC394" t="s">
        <v>54</v>
      </c>
      <c r="BD394">
        <v>4</v>
      </c>
      <c r="BE394" t="s">
        <v>55</v>
      </c>
      <c r="BL394">
        <v>4</v>
      </c>
      <c r="BM394" t="s">
        <v>59</v>
      </c>
      <c r="BN394">
        <v>11</v>
      </c>
      <c r="BO394" t="s">
        <v>60</v>
      </c>
      <c r="BV394">
        <v>10</v>
      </c>
      <c r="BW394" t="s">
        <v>64</v>
      </c>
      <c r="BZ394">
        <v>41</v>
      </c>
      <c r="CA394" t="s">
        <v>66</v>
      </c>
      <c r="CF394">
        <v>18</v>
      </c>
      <c r="CG394" t="s">
        <v>69</v>
      </c>
      <c r="CH394">
        <v>21</v>
      </c>
      <c r="CI394" t="s">
        <v>70</v>
      </c>
      <c r="CJ394">
        <v>23</v>
      </c>
      <c r="CK394" t="s">
        <v>71</v>
      </c>
      <c r="CL394">
        <v>6</v>
      </c>
      <c r="CM394" t="s">
        <v>72</v>
      </c>
      <c r="CN394">
        <v>25</v>
      </c>
      <c r="CO394" t="s">
        <v>73</v>
      </c>
      <c r="CP394">
        <v>49</v>
      </c>
      <c r="CQ394" t="s">
        <v>74</v>
      </c>
      <c r="CT394">
        <v>31</v>
      </c>
      <c r="CU394" t="s">
        <v>76</v>
      </c>
      <c r="CV394">
        <v>47</v>
      </c>
      <c r="CW394" t="s">
        <v>77</v>
      </c>
      <c r="CX394">
        <v>45</v>
      </c>
      <c r="CY394" t="s">
        <v>78</v>
      </c>
      <c r="CZ394">
        <v>6</v>
      </c>
      <c r="DA394" t="s">
        <v>79</v>
      </c>
      <c r="DD394">
        <v>17</v>
      </c>
      <c r="DE394" t="s">
        <v>81</v>
      </c>
      <c r="DJ394">
        <v>54</v>
      </c>
      <c r="DK394" t="s">
        <v>84</v>
      </c>
      <c r="DL394">
        <v>46</v>
      </c>
      <c r="DM394" t="s">
        <v>85</v>
      </c>
      <c r="DN394">
        <v>28</v>
      </c>
      <c r="DO394" t="s">
        <v>86</v>
      </c>
      <c r="DV394">
        <v>21</v>
      </c>
      <c r="DW394" t="s">
        <v>90</v>
      </c>
      <c r="DX394">
        <v>49</v>
      </c>
      <c r="DY394" t="s">
        <v>91</v>
      </c>
      <c r="EF394">
        <v>30</v>
      </c>
      <c r="EG394" t="s">
        <v>95</v>
      </c>
      <c r="QY394">
        <f t="shared" si="154"/>
        <v>37</v>
      </c>
      <c r="QZ394">
        <f t="shared" si="155"/>
        <v>2012</v>
      </c>
      <c r="RA394" s="2">
        <f t="shared" si="156"/>
        <v>41161</v>
      </c>
      <c r="RB394" s="1">
        <f t="shared" si="150"/>
        <v>32</v>
      </c>
      <c r="RC394" s="1">
        <f t="shared" si="157"/>
        <v>50</v>
      </c>
      <c r="RD394" s="1">
        <f t="shared" si="158"/>
        <v>19</v>
      </c>
      <c r="RE394" s="1">
        <f t="shared" si="159"/>
        <v>24</v>
      </c>
      <c r="RF394" s="1">
        <f t="shared" si="160"/>
        <v>24</v>
      </c>
      <c r="RG394" s="23">
        <f t="shared" si="161"/>
        <v>7</v>
      </c>
      <c r="RH394" s="1">
        <f t="shared" si="162"/>
        <v>33</v>
      </c>
      <c r="RI394" s="1">
        <f t="shared" si="163"/>
        <v>67</v>
      </c>
      <c r="RJ394" s="1">
        <f t="shared" si="164"/>
        <v>34</v>
      </c>
      <c r="RK394" s="1">
        <f t="shared" si="165"/>
        <v>55</v>
      </c>
      <c r="RL394" s="1">
        <f t="shared" si="166"/>
        <v>7</v>
      </c>
      <c r="RM394" s="1">
        <f t="shared" si="167"/>
        <v>18</v>
      </c>
      <c r="RN394" s="1">
        <f t="shared" si="168"/>
        <v>67</v>
      </c>
      <c r="RO394" s="1">
        <f t="shared" si="169"/>
        <v>50</v>
      </c>
      <c r="RP394" s="1">
        <f t="shared" si="170"/>
        <v>32</v>
      </c>
      <c r="RQ394" s="1">
        <f t="shared" si="171"/>
        <v>25</v>
      </c>
      <c r="RR394" s="1">
        <f t="shared" si="172"/>
        <v>60</v>
      </c>
      <c r="RS394" s="1">
        <f t="shared" si="151"/>
        <v>78</v>
      </c>
      <c r="RT394" s="1">
        <f t="shared" si="173"/>
        <v>40</v>
      </c>
    </row>
    <row r="395" spans="1:488" x14ac:dyDescent="0.25">
      <c r="A395">
        <f t="shared" si="152"/>
        <v>36</v>
      </c>
      <c r="B395">
        <f t="shared" si="153"/>
        <v>2012</v>
      </c>
      <c r="C395" s="2">
        <v>41154</v>
      </c>
      <c r="D395">
        <v>4</v>
      </c>
      <c r="E395" t="s">
        <v>29</v>
      </c>
      <c r="F395">
        <v>26</v>
      </c>
      <c r="G395" t="s">
        <v>30</v>
      </c>
      <c r="H395">
        <v>33</v>
      </c>
      <c r="I395" t="s">
        <v>31</v>
      </c>
      <c r="J395">
        <v>21</v>
      </c>
      <c r="K395" t="s">
        <v>32</v>
      </c>
      <c r="L395">
        <v>16</v>
      </c>
      <c r="M395" t="s">
        <v>33</v>
      </c>
      <c r="P395">
        <v>12</v>
      </c>
      <c r="Q395" t="s">
        <v>35</v>
      </c>
      <c r="V395">
        <v>1</v>
      </c>
      <c r="W395" t="s">
        <v>38</v>
      </c>
      <c r="X395">
        <v>2</v>
      </c>
      <c r="Y395" t="s">
        <v>39</v>
      </c>
      <c r="Z395">
        <v>2</v>
      </c>
      <c r="AA395" t="s">
        <v>40</v>
      </c>
      <c r="AB395">
        <v>1</v>
      </c>
      <c r="AC395" t="s">
        <v>41</v>
      </c>
      <c r="AD395">
        <v>4</v>
      </c>
      <c r="AE395" t="s">
        <v>42</v>
      </c>
      <c r="AF395">
        <v>13</v>
      </c>
      <c r="AG395" t="s">
        <v>43</v>
      </c>
      <c r="AJ395">
        <v>5</v>
      </c>
      <c r="AK395" t="s">
        <v>45</v>
      </c>
      <c r="AL395">
        <v>7</v>
      </c>
      <c r="AM395" t="s">
        <v>46</v>
      </c>
      <c r="AN395">
        <v>33</v>
      </c>
      <c r="AO395" t="s">
        <v>47</v>
      </c>
      <c r="AP395">
        <v>1</v>
      </c>
      <c r="AQ395" t="s">
        <v>48</v>
      </c>
      <c r="AT395">
        <v>1</v>
      </c>
      <c r="AU395" t="s">
        <v>50</v>
      </c>
      <c r="AZ395">
        <v>14</v>
      </c>
      <c r="BA395" t="s">
        <v>53</v>
      </c>
      <c r="BB395">
        <v>3</v>
      </c>
      <c r="BC395" t="s">
        <v>54</v>
      </c>
      <c r="BD395">
        <v>3</v>
      </c>
      <c r="BE395" t="s">
        <v>55</v>
      </c>
      <c r="BL395">
        <v>3</v>
      </c>
      <c r="BM395" t="s">
        <v>59</v>
      </c>
      <c r="BN395">
        <v>9</v>
      </c>
      <c r="BO395" t="s">
        <v>60</v>
      </c>
      <c r="BV395">
        <v>8</v>
      </c>
      <c r="BW395" t="s">
        <v>64</v>
      </c>
      <c r="BZ395">
        <v>37</v>
      </c>
      <c r="CA395" t="s">
        <v>66</v>
      </c>
      <c r="CF395">
        <v>17</v>
      </c>
      <c r="CG395" t="s">
        <v>69</v>
      </c>
      <c r="CH395">
        <v>18</v>
      </c>
      <c r="CI395" t="s">
        <v>70</v>
      </c>
      <c r="CJ395">
        <v>21</v>
      </c>
      <c r="CK395" t="s">
        <v>71</v>
      </c>
      <c r="CL395">
        <v>5</v>
      </c>
      <c r="CM395" t="s">
        <v>72</v>
      </c>
      <c r="CN395">
        <v>21</v>
      </c>
      <c r="CO395" t="s">
        <v>73</v>
      </c>
      <c r="CP395">
        <v>57</v>
      </c>
      <c r="CQ395" t="s">
        <v>74</v>
      </c>
      <c r="CT395">
        <v>31</v>
      </c>
      <c r="CU395" t="s">
        <v>76</v>
      </c>
      <c r="CV395">
        <v>47</v>
      </c>
      <c r="CW395" t="s">
        <v>77</v>
      </c>
      <c r="CX395">
        <v>47</v>
      </c>
      <c r="CY395" t="s">
        <v>78</v>
      </c>
      <c r="CZ395">
        <v>5</v>
      </c>
      <c r="DA395" t="s">
        <v>79</v>
      </c>
      <c r="DD395">
        <v>19</v>
      </c>
      <c r="DE395" t="s">
        <v>81</v>
      </c>
      <c r="DJ395">
        <v>55</v>
      </c>
      <c r="DK395" t="s">
        <v>84</v>
      </c>
      <c r="DL395">
        <v>42</v>
      </c>
      <c r="DM395" t="s">
        <v>85</v>
      </c>
      <c r="DN395">
        <v>26</v>
      </c>
      <c r="DO395" t="s">
        <v>86</v>
      </c>
      <c r="DV395">
        <v>22</v>
      </c>
      <c r="DW395" t="s">
        <v>90</v>
      </c>
      <c r="DX395">
        <v>45</v>
      </c>
      <c r="DY395" t="s">
        <v>91</v>
      </c>
      <c r="EF395">
        <v>32</v>
      </c>
      <c r="EG395" t="s">
        <v>95</v>
      </c>
      <c r="QY395">
        <f t="shared" si="154"/>
        <v>36</v>
      </c>
      <c r="QZ395">
        <f t="shared" si="155"/>
        <v>2012</v>
      </c>
      <c r="RA395" s="2">
        <f t="shared" si="156"/>
        <v>41154</v>
      </c>
      <c r="RB395" s="1">
        <f t="shared" si="150"/>
        <v>30</v>
      </c>
      <c r="RC395" s="1">
        <f t="shared" si="157"/>
        <v>49</v>
      </c>
      <c r="RD395" s="1">
        <f t="shared" si="158"/>
        <v>18</v>
      </c>
      <c r="RE395" s="1">
        <f t="shared" si="159"/>
        <v>20</v>
      </c>
      <c r="RF395" s="1">
        <f t="shared" si="160"/>
        <v>23</v>
      </c>
      <c r="RG395" s="23">
        <f t="shared" si="161"/>
        <v>6</v>
      </c>
      <c r="RH395" s="1">
        <f t="shared" si="162"/>
        <v>25</v>
      </c>
      <c r="RI395" s="1">
        <f t="shared" si="163"/>
        <v>70</v>
      </c>
      <c r="RJ395" s="1">
        <f t="shared" si="164"/>
        <v>36</v>
      </c>
      <c r="RK395" s="1">
        <f t="shared" si="165"/>
        <v>54</v>
      </c>
      <c r="RL395" s="1">
        <f t="shared" si="166"/>
        <v>6</v>
      </c>
      <c r="RM395" s="1">
        <f t="shared" si="167"/>
        <v>20</v>
      </c>
      <c r="RN395" s="1">
        <f t="shared" si="168"/>
        <v>69</v>
      </c>
      <c r="RO395" s="1">
        <f t="shared" si="169"/>
        <v>45</v>
      </c>
      <c r="RP395" s="1">
        <f t="shared" si="170"/>
        <v>29</v>
      </c>
      <c r="RQ395" s="1">
        <f t="shared" si="171"/>
        <v>25</v>
      </c>
      <c r="RR395" s="1">
        <f t="shared" si="172"/>
        <v>54</v>
      </c>
      <c r="RS395" s="1">
        <f t="shared" si="151"/>
        <v>80</v>
      </c>
      <c r="RT395" s="1">
        <f t="shared" si="173"/>
        <v>40</v>
      </c>
    </row>
    <row r="396" spans="1:488" x14ac:dyDescent="0.25">
      <c r="A396">
        <f t="shared" si="152"/>
        <v>35</v>
      </c>
      <c r="B396">
        <f t="shared" si="153"/>
        <v>2012</v>
      </c>
      <c r="C396" s="2">
        <v>41147</v>
      </c>
      <c r="D396">
        <v>4</v>
      </c>
      <c r="E396" t="s">
        <v>29</v>
      </c>
      <c r="F396">
        <v>26</v>
      </c>
      <c r="G396" t="s">
        <v>30</v>
      </c>
      <c r="H396">
        <v>32</v>
      </c>
      <c r="I396" t="s">
        <v>31</v>
      </c>
      <c r="J396">
        <v>21</v>
      </c>
      <c r="K396" t="s">
        <v>32</v>
      </c>
      <c r="L396">
        <v>17</v>
      </c>
      <c r="M396" t="s">
        <v>33</v>
      </c>
      <c r="P396">
        <v>10</v>
      </c>
      <c r="Q396" t="s">
        <v>35</v>
      </c>
      <c r="X396">
        <v>3</v>
      </c>
      <c r="Y396" t="s">
        <v>39</v>
      </c>
      <c r="Z396">
        <v>2</v>
      </c>
      <c r="AA396" t="s">
        <v>40</v>
      </c>
      <c r="AB396">
        <v>1</v>
      </c>
      <c r="AC396" t="s">
        <v>41</v>
      </c>
      <c r="AD396">
        <v>6</v>
      </c>
      <c r="AE396" t="s">
        <v>42</v>
      </c>
      <c r="AF396">
        <v>13</v>
      </c>
      <c r="AG396" t="s">
        <v>43</v>
      </c>
      <c r="AJ396">
        <v>5</v>
      </c>
      <c r="AK396" t="s">
        <v>45</v>
      </c>
      <c r="AL396">
        <v>8</v>
      </c>
      <c r="AM396" t="s">
        <v>46</v>
      </c>
      <c r="AN396">
        <v>31</v>
      </c>
      <c r="AO396" t="s">
        <v>47</v>
      </c>
      <c r="AP396">
        <v>1</v>
      </c>
      <c r="AQ396" t="s">
        <v>48</v>
      </c>
      <c r="AT396">
        <v>1</v>
      </c>
      <c r="AU396" t="s">
        <v>50</v>
      </c>
      <c r="AZ396">
        <v>18</v>
      </c>
      <c r="BA396" t="s">
        <v>53</v>
      </c>
      <c r="BB396">
        <v>5</v>
      </c>
      <c r="BC396" t="s">
        <v>54</v>
      </c>
      <c r="BD396">
        <v>3</v>
      </c>
      <c r="BE396" t="s">
        <v>55</v>
      </c>
      <c r="BL396">
        <v>3</v>
      </c>
      <c r="BM396" t="s">
        <v>59</v>
      </c>
      <c r="BN396">
        <v>8</v>
      </c>
      <c r="BO396" t="s">
        <v>60</v>
      </c>
      <c r="BV396">
        <v>8</v>
      </c>
      <c r="BW396" t="s">
        <v>64</v>
      </c>
      <c r="BZ396">
        <v>39</v>
      </c>
      <c r="CA396" t="s">
        <v>66</v>
      </c>
      <c r="CF396">
        <v>11</v>
      </c>
      <c r="CG396" t="s">
        <v>69</v>
      </c>
      <c r="CH396">
        <v>20</v>
      </c>
      <c r="CI396" t="s">
        <v>70</v>
      </c>
      <c r="CJ396">
        <v>23</v>
      </c>
      <c r="CK396" t="s">
        <v>71</v>
      </c>
      <c r="CL396">
        <v>4</v>
      </c>
      <c r="CM396" t="s">
        <v>72</v>
      </c>
      <c r="CN396">
        <v>21</v>
      </c>
      <c r="CO396" t="s">
        <v>73</v>
      </c>
      <c r="CP396">
        <v>60</v>
      </c>
      <c r="CQ396" t="s">
        <v>74</v>
      </c>
      <c r="CT396">
        <v>31</v>
      </c>
      <c r="CU396" t="s">
        <v>76</v>
      </c>
      <c r="CV396">
        <v>49</v>
      </c>
      <c r="CW396" t="s">
        <v>77</v>
      </c>
      <c r="CX396">
        <v>49</v>
      </c>
      <c r="CY396" t="s">
        <v>78</v>
      </c>
      <c r="CZ396">
        <v>6</v>
      </c>
      <c r="DA396" t="s">
        <v>79</v>
      </c>
      <c r="DD396">
        <v>20</v>
      </c>
      <c r="DE396" t="s">
        <v>81</v>
      </c>
      <c r="DJ396">
        <v>58</v>
      </c>
      <c r="DK396" t="s">
        <v>84</v>
      </c>
      <c r="DL396">
        <v>48</v>
      </c>
      <c r="DM396" t="s">
        <v>85</v>
      </c>
      <c r="DN396">
        <v>24</v>
      </c>
      <c r="DO396" t="s">
        <v>86</v>
      </c>
      <c r="DV396">
        <v>22</v>
      </c>
      <c r="DW396" t="s">
        <v>90</v>
      </c>
      <c r="DX396">
        <v>45</v>
      </c>
      <c r="DY396" t="s">
        <v>91</v>
      </c>
      <c r="EF396">
        <v>36</v>
      </c>
      <c r="EG396" t="s">
        <v>95</v>
      </c>
      <c r="QY396">
        <f t="shared" si="154"/>
        <v>35</v>
      </c>
      <c r="QZ396">
        <f t="shared" si="155"/>
        <v>2012</v>
      </c>
      <c r="RA396" s="2">
        <f t="shared" si="156"/>
        <v>41147</v>
      </c>
      <c r="RB396" s="1">
        <f t="shared" si="150"/>
        <v>30</v>
      </c>
      <c r="RC396" s="1">
        <f t="shared" si="157"/>
        <v>49</v>
      </c>
      <c r="RD396" s="1">
        <f t="shared" si="158"/>
        <v>11</v>
      </c>
      <c r="RE396" s="1">
        <f t="shared" si="159"/>
        <v>23</v>
      </c>
      <c r="RF396" s="1">
        <f t="shared" si="160"/>
        <v>25</v>
      </c>
      <c r="RG396" s="23">
        <f t="shared" si="161"/>
        <v>5</v>
      </c>
      <c r="RH396" s="1">
        <f t="shared" si="162"/>
        <v>27</v>
      </c>
      <c r="RI396" s="1">
        <f t="shared" si="163"/>
        <v>73</v>
      </c>
      <c r="RJ396" s="1">
        <f t="shared" si="164"/>
        <v>36</v>
      </c>
      <c r="RK396" s="1">
        <f t="shared" si="165"/>
        <v>57</v>
      </c>
      <c r="RL396" s="1">
        <f t="shared" si="166"/>
        <v>7</v>
      </c>
      <c r="RM396" s="1">
        <f t="shared" si="167"/>
        <v>21</v>
      </c>
      <c r="RN396" s="1">
        <f t="shared" si="168"/>
        <v>76</v>
      </c>
      <c r="RO396" s="1">
        <f t="shared" si="169"/>
        <v>53</v>
      </c>
      <c r="RP396" s="1">
        <f t="shared" si="170"/>
        <v>27</v>
      </c>
      <c r="RQ396" s="1">
        <f t="shared" si="171"/>
        <v>25</v>
      </c>
      <c r="RR396" s="1">
        <f t="shared" si="172"/>
        <v>53</v>
      </c>
      <c r="RS396" s="1">
        <f t="shared" si="151"/>
        <v>80</v>
      </c>
      <c r="RT396" s="1">
        <f t="shared" si="173"/>
        <v>44</v>
      </c>
    </row>
    <row r="397" spans="1:488" x14ac:dyDescent="0.25">
      <c r="A397">
        <f t="shared" si="152"/>
        <v>34</v>
      </c>
      <c r="B397">
        <f t="shared" si="153"/>
        <v>2012</v>
      </c>
      <c r="C397" s="2">
        <v>41140</v>
      </c>
      <c r="D397">
        <v>4</v>
      </c>
      <c r="E397" t="s">
        <v>29</v>
      </c>
      <c r="F397">
        <v>27</v>
      </c>
      <c r="G397" t="s">
        <v>30</v>
      </c>
      <c r="H397">
        <v>32</v>
      </c>
      <c r="I397" t="s">
        <v>31</v>
      </c>
      <c r="J397">
        <v>21</v>
      </c>
      <c r="K397" t="s">
        <v>32</v>
      </c>
      <c r="L397">
        <v>16</v>
      </c>
      <c r="M397" t="s">
        <v>33</v>
      </c>
      <c r="P397">
        <v>10</v>
      </c>
      <c r="Q397" t="s">
        <v>35</v>
      </c>
      <c r="V397">
        <v>1</v>
      </c>
      <c r="W397" t="s">
        <v>38</v>
      </c>
      <c r="X397">
        <v>2</v>
      </c>
      <c r="Y397" t="s">
        <v>39</v>
      </c>
      <c r="Z397">
        <v>2</v>
      </c>
      <c r="AA397" t="s">
        <v>40</v>
      </c>
      <c r="AD397">
        <v>4</v>
      </c>
      <c r="AE397" t="s">
        <v>42</v>
      </c>
      <c r="AF397">
        <v>9</v>
      </c>
      <c r="AG397" t="s">
        <v>43</v>
      </c>
      <c r="AJ397">
        <v>6</v>
      </c>
      <c r="AK397" t="s">
        <v>45</v>
      </c>
      <c r="AL397">
        <v>8</v>
      </c>
      <c r="AM397" t="s">
        <v>46</v>
      </c>
      <c r="AN397">
        <v>28</v>
      </c>
      <c r="AO397" t="s">
        <v>47</v>
      </c>
      <c r="AP397">
        <v>1</v>
      </c>
      <c r="AQ397" t="s">
        <v>48</v>
      </c>
      <c r="AT397">
        <v>1</v>
      </c>
      <c r="AU397" t="s">
        <v>50</v>
      </c>
      <c r="AZ397">
        <v>10</v>
      </c>
      <c r="BA397" t="s">
        <v>53</v>
      </c>
      <c r="BB397">
        <v>5</v>
      </c>
      <c r="BC397" t="s">
        <v>54</v>
      </c>
      <c r="BD397">
        <v>3</v>
      </c>
      <c r="BE397" t="s">
        <v>55</v>
      </c>
      <c r="BL397">
        <v>7</v>
      </c>
      <c r="BM397" t="s">
        <v>59</v>
      </c>
      <c r="BN397">
        <v>8</v>
      </c>
      <c r="BO397" t="s">
        <v>60</v>
      </c>
      <c r="BV397">
        <v>9</v>
      </c>
      <c r="BW397" t="s">
        <v>64</v>
      </c>
      <c r="BZ397">
        <v>38</v>
      </c>
      <c r="CA397" t="s">
        <v>66</v>
      </c>
      <c r="CF397">
        <v>13</v>
      </c>
      <c r="CG397" t="s">
        <v>69</v>
      </c>
      <c r="CH397">
        <v>18</v>
      </c>
      <c r="CI397" t="s">
        <v>70</v>
      </c>
      <c r="CJ397">
        <v>23</v>
      </c>
      <c r="CK397" t="s">
        <v>71</v>
      </c>
      <c r="CL397">
        <v>3</v>
      </c>
      <c r="CM397" t="s">
        <v>72</v>
      </c>
      <c r="CN397">
        <v>21</v>
      </c>
      <c r="CO397" t="s">
        <v>73</v>
      </c>
      <c r="CP397">
        <v>58</v>
      </c>
      <c r="CQ397" t="s">
        <v>74</v>
      </c>
      <c r="CT397">
        <v>29</v>
      </c>
      <c r="CU397" t="s">
        <v>76</v>
      </c>
      <c r="CV397">
        <v>51</v>
      </c>
      <c r="CW397" t="s">
        <v>77</v>
      </c>
      <c r="CX397">
        <v>49</v>
      </c>
      <c r="CY397" t="s">
        <v>78</v>
      </c>
      <c r="CZ397">
        <v>6</v>
      </c>
      <c r="DA397" t="s">
        <v>79</v>
      </c>
      <c r="DD397">
        <v>18</v>
      </c>
      <c r="DE397" t="s">
        <v>81</v>
      </c>
      <c r="DJ397">
        <v>61</v>
      </c>
      <c r="DK397" t="s">
        <v>84</v>
      </c>
      <c r="DL397">
        <v>50</v>
      </c>
      <c r="DM397" t="s">
        <v>85</v>
      </c>
      <c r="DN397">
        <v>28</v>
      </c>
      <c r="DO397" t="s">
        <v>86</v>
      </c>
      <c r="DV397">
        <v>34</v>
      </c>
      <c r="DW397" t="s">
        <v>90</v>
      </c>
      <c r="DX397">
        <v>45</v>
      </c>
      <c r="DY397" t="s">
        <v>91</v>
      </c>
      <c r="EF397">
        <v>36</v>
      </c>
      <c r="EG397" t="s">
        <v>95</v>
      </c>
      <c r="QY397">
        <f t="shared" si="154"/>
        <v>34</v>
      </c>
      <c r="QZ397">
        <f t="shared" si="155"/>
        <v>2012</v>
      </c>
      <c r="RA397" s="2">
        <f t="shared" si="156"/>
        <v>41140</v>
      </c>
      <c r="RB397" s="1">
        <f t="shared" si="150"/>
        <v>31</v>
      </c>
      <c r="RC397" s="1">
        <f t="shared" si="157"/>
        <v>48</v>
      </c>
      <c r="RD397" s="1">
        <f t="shared" si="158"/>
        <v>14</v>
      </c>
      <c r="RE397" s="1">
        <f t="shared" si="159"/>
        <v>20</v>
      </c>
      <c r="RF397" s="1">
        <f t="shared" si="160"/>
        <v>25</v>
      </c>
      <c r="RG397" s="23">
        <f t="shared" si="161"/>
        <v>3</v>
      </c>
      <c r="RH397" s="1">
        <f t="shared" si="162"/>
        <v>25</v>
      </c>
      <c r="RI397" s="1">
        <f t="shared" si="163"/>
        <v>67</v>
      </c>
      <c r="RJ397" s="1">
        <f t="shared" si="164"/>
        <v>35</v>
      </c>
      <c r="RK397" s="1">
        <f t="shared" si="165"/>
        <v>59</v>
      </c>
      <c r="RL397" s="1">
        <f t="shared" si="166"/>
        <v>7</v>
      </c>
      <c r="RM397" s="1">
        <f t="shared" si="167"/>
        <v>19</v>
      </c>
      <c r="RN397" s="1">
        <f t="shared" si="168"/>
        <v>71</v>
      </c>
      <c r="RO397" s="1">
        <f t="shared" si="169"/>
        <v>55</v>
      </c>
      <c r="RP397" s="1">
        <f t="shared" si="170"/>
        <v>31</v>
      </c>
      <c r="RQ397" s="1">
        <f t="shared" si="171"/>
        <v>41</v>
      </c>
      <c r="RR397" s="1">
        <f t="shared" si="172"/>
        <v>53</v>
      </c>
      <c r="RS397" s="1">
        <f t="shared" si="151"/>
        <v>77</v>
      </c>
      <c r="RT397" s="1">
        <f t="shared" si="173"/>
        <v>45</v>
      </c>
    </row>
    <row r="398" spans="1:488" x14ac:dyDescent="0.25">
      <c r="A398">
        <f t="shared" si="152"/>
        <v>33</v>
      </c>
      <c r="B398">
        <f t="shared" si="153"/>
        <v>2012</v>
      </c>
      <c r="C398" s="2">
        <v>41133</v>
      </c>
      <c r="D398">
        <v>4</v>
      </c>
      <c r="E398" t="s">
        <v>29</v>
      </c>
      <c r="F398">
        <v>26</v>
      </c>
      <c r="G398" t="s">
        <v>30</v>
      </c>
      <c r="H398">
        <v>32</v>
      </c>
      <c r="I398" t="s">
        <v>31</v>
      </c>
      <c r="J398">
        <v>22</v>
      </c>
      <c r="K398" t="s">
        <v>32</v>
      </c>
      <c r="L398">
        <v>16</v>
      </c>
      <c r="M398" t="s">
        <v>33</v>
      </c>
      <c r="P398">
        <v>11</v>
      </c>
      <c r="Q398" t="s">
        <v>35</v>
      </c>
      <c r="V398">
        <v>1</v>
      </c>
      <c r="W398" t="s">
        <v>38</v>
      </c>
      <c r="X398">
        <v>1</v>
      </c>
      <c r="Y398" t="s">
        <v>39</v>
      </c>
      <c r="Z398">
        <v>1</v>
      </c>
      <c r="AA398" t="s">
        <v>40</v>
      </c>
      <c r="AB398">
        <v>1</v>
      </c>
      <c r="AC398" t="s">
        <v>41</v>
      </c>
      <c r="AD398">
        <v>4</v>
      </c>
      <c r="AE398" t="s">
        <v>42</v>
      </c>
      <c r="AF398">
        <v>13</v>
      </c>
      <c r="AG398" t="s">
        <v>43</v>
      </c>
      <c r="AJ398">
        <v>6</v>
      </c>
      <c r="AK398" t="s">
        <v>45</v>
      </c>
      <c r="AL398">
        <v>8</v>
      </c>
      <c r="AM398" t="s">
        <v>46</v>
      </c>
      <c r="AN398">
        <v>30</v>
      </c>
      <c r="AO398" t="s">
        <v>47</v>
      </c>
      <c r="AP398">
        <v>1</v>
      </c>
      <c r="AQ398" t="s">
        <v>48</v>
      </c>
      <c r="AT398">
        <v>1</v>
      </c>
      <c r="AU398" t="s">
        <v>50</v>
      </c>
      <c r="AZ398">
        <v>8</v>
      </c>
      <c r="BA398" t="s">
        <v>53</v>
      </c>
      <c r="BB398">
        <v>6</v>
      </c>
      <c r="BC398" t="s">
        <v>54</v>
      </c>
      <c r="BD398">
        <v>3</v>
      </c>
      <c r="BE398" t="s">
        <v>55</v>
      </c>
      <c r="BL398">
        <v>4</v>
      </c>
      <c r="BM398" t="s">
        <v>59</v>
      </c>
      <c r="BN398">
        <v>6</v>
      </c>
      <c r="BO398" t="s">
        <v>60</v>
      </c>
      <c r="BV398">
        <v>9</v>
      </c>
      <c r="BW398" t="s">
        <v>64</v>
      </c>
      <c r="BZ398">
        <v>39</v>
      </c>
      <c r="CA398" t="s">
        <v>66</v>
      </c>
      <c r="CF398">
        <v>11</v>
      </c>
      <c r="CG398" t="s">
        <v>69</v>
      </c>
      <c r="CH398">
        <v>15</v>
      </c>
      <c r="CI398" t="s">
        <v>70</v>
      </c>
      <c r="CJ398">
        <v>24</v>
      </c>
      <c r="CK398" t="s">
        <v>71</v>
      </c>
      <c r="CL398">
        <v>4</v>
      </c>
      <c r="CM398" t="s">
        <v>72</v>
      </c>
      <c r="CN398">
        <v>20</v>
      </c>
      <c r="CO398" t="s">
        <v>73</v>
      </c>
      <c r="CP398">
        <v>56</v>
      </c>
      <c r="CQ398" t="s">
        <v>74</v>
      </c>
      <c r="CT398">
        <v>22</v>
      </c>
      <c r="CU398" t="s">
        <v>76</v>
      </c>
      <c r="CV398">
        <v>51</v>
      </c>
      <c r="CW398" t="s">
        <v>77</v>
      </c>
      <c r="CX398">
        <v>55</v>
      </c>
      <c r="CY398" t="s">
        <v>78</v>
      </c>
      <c r="CZ398">
        <v>5</v>
      </c>
      <c r="DA398" t="s">
        <v>79</v>
      </c>
      <c r="DD398">
        <v>17</v>
      </c>
      <c r="DE398" t="s">
        <v>81</v>
      </c>
      <c r="DJ398">
        <v>60</v>
      </c>
      <c r="DK398" t="s">
        <v>84</v>
      </c>
      <c r="DL398">
        <v>50</v>
      </c>
      <c r="DM398" t="s">
        <v>85</v>
      </c>
      <c r="DN398">
        <v>24</v>
      </c>
      <c r="DO398" t="s">
        <v>86</v>
      </c>
      <c r="DV398">
        <v>24</v>
      </c>
      <c r="DW398" t="s">
        <v>90</v>
      </c>
      <c r="DX398">
        <v>40</v>
      </c>
      <c r="DY398" t="s">
        <v>91</v>
      </c>
      <c r="EF398">
        <v>32</v>
      </c>
      <c r="EG398" t="s">
        <v>95</v>
      </c>
      <c r="QY398">
        <f t="shared" si="154"/>
        <v>33</v>
      </c>
      <c r="QZ398">
        <f t="shared" si="155"/>
        <v>2012</v>
      </c>
      <c r="RA398" s="2">
        <f t="shared" si="156"/>
        <v>41133</v>
      </c>
      <c r="RB398" s="1">
        <f t="shared" si="150"/>
        <v>30</v>
      </c>
      <c r="RC398" s="1">
        <f t="shared" si="157"/>
        <v>50</v>
      </c>
      <c r="RD398" s="1">
        <f t="shared" si="158"/>
        <v>12</v>
      </c>
      <c r="RE398" s="1">
        <f t="shared" si="159"/>
        <v>16</v>
      </c>
      <c r="RF398" s="1">
        <f t="shared" si="160"/>
        <v>25</v>
      </c>
      <c r="RG398" s="23">
        <f t="shared" si="161"/>
        <v>5</v>
      </c>
      <c r="RH398" s="1">
        <f t="shared" si="162"/>
        <v>24</v>
      </c>
      <c r="RI398" s="1">
        <f t="shared" si="163"/>
        <v>69</v>
      </c>
      <c r="RJ398" s="1">
        <f t="shared" si="164"/>
        <v>28</v>
      </c>
      <c r="RK398" s="1">
        <f t="shared" si="165"/>
        <v>59</v>
      </c>
      <c r="RL398" s="1">
        <f t="shared" si="166"/>
        <v>6</v>
      </c>
      <c r="RM398" s="1">
        <f t="shared" si="167"/>
        <v>18</v>
      </c>
      <c r="RN398" s="1">
        <f t="shared" si="168"/>
        <v>68</v>
      </c>
      <c r="RO398" s="1">
        <f t="shared" si="169"/>
        <v>56</v>
      </c>
      <c r="RP398" s="1">
        <f t="shared" si="170"/>
        <v>27</v>
      </c>
      <c r="RQ398" s="1">
        <f t="shared" si="171"/>
        <v>28</v>
      </c>
      <c r="RR398" s="1">
        <f t="shared" si="172"/>
        <v>46</v>
      </c>
      <c r="RS398" s="1">
        <f t="shared" si="151"/>
        <v>85</v>
      </c>
      <c r="RT398" s="1">
        <f t="shared" si="173"/>
        <v>41</v>
      </c>
    </row>
    <row r="399" spans="1:488" x14ac:dyDescent="0.25">
      <c r="A399">
        <f t="shared" si="152"/>
        <v>32</v>
      </c>
      <c r="B399">
        <f t="shared" si="153"/>
        <v>2012</v>
      </c>
      <c r="C399" s="2">
        <v>41126</v>
      </c>
      <c r="D399">
        <v>4</v>
      </c>
      <c r="E399" t="s">
        <v>29</v>
      </c>
      <c r="F399">
        <v>25</v>
      </c>
      <c r="G399" t="s">
        <v>30</v>
      </c>
      <c r="H399">
        <v>32</v>
      </c>
      <c r="I399" t="s">
        <v>31</v>
      </c>
      <c r="J399">
        <v>23</v>
      </c>
      <c r="K399" t="s">
        <v>32</v>
      </c>
      <c r="L399">
        <v>16</v>
      </c>
      <c r="M399" t="s">
        <v>33</v>
      </c>
      <c r="P399">
        <v>10</v>
      </c>
      <c r="Q399" t="s">
        <v>35</v>
      </c>
      <c r="V399">
        <v>1</v>
      </c>
      <c r="W399" t="s">
        <v>38</v>
      </c>
      <c r="X399">
        <v>1</v>
      </c>
      <c r="Y399" t="s">
        <v>39</v>
      </c>
      <c r="Z399">
        <v>1</v>
      </c>
      <c r="AA399" t="s">
        <v>40</v>
      </c>
      <c r="AB399">
        <v>1</v>
      </c>
      <c r="AC399" t="s">
        <v>41</v>
      </c>
      <c r="AD399">
        <v>4</v>
      </c>
      <c r="AE399" t="s">
        <v>42</v>
      </c>
      <c r="AF399">
        <v>11</v>
      </c>
      <c r="AG399" t="s">
        <v>43</v>
      </c>
      <c r="AJ399">
        <v>5</v>
      </c>
      <c r="AK399" t="s">
        <v>45</v>
      </c>
      <c r="AL399">
        <v>7</v>
      </c>
      <c r="AM399" t="s">
        <v>46</v>
      </c>
      <c r="AN399">
        <v>27</v>
      </c>
      <c r="AO399" t="s">
        <v>47</v>
      </c>
      <c r="AP399">
        <v>1</v>
      </c>
      <c r="AQ399" t="s">
        <v>48</v>
      </c>
      <c r="AT399">
        <v>1</v>
      </c>
      <c r="AU399" t="s">
        <v>50</v>
      </c>
      <c r="AZ399">
        <v>10</v>
      </c>
      <c r="BA399" t="s">
        <v>53</v>
      </c>
      <c r="BB399">
        <v>4</v>
      </c>
      <c r="BC399" t="s">
        <v>54</v>
      </c>
      <c r="BD399">
        <v>1</v>
      </c>
      <c r="BE399" t="s">
        <v>55</v>
      </c>
      <c r="BL399">
        <v>2</v>
      </c>
      <c r="BM399" t="s">
        <v>59</v>
      </c>
      <c r="BN399">
        <v>7</v>
      </c>
      <c r="BO399" t="s">
        <v>60</v>
      </c>
      <c r="BV399">
        <v>10</v>
      </c>
      <c r="BW399" t="s">
        <v>64</v>
      </c>
      <c r="BZ399">
        <v>40</v>
      </c>
      <c r="CA399" t="s">
        <v>66</v>
      </c>
      <c r="CF399">
        <v>9</v>
      </c>
      <c r="CG399" t="s">
        <v>69</v>
      </c>
      <c r="CH399">
        <v>14</v>
      </c>
      <c r="CI399" t="s">
        <v>70</v>
      </c>
      <c r="CJ399">
        <v>23</v>
      </c>
      <c r="CK399" t="s">
        <v>71</v>
      </c>
      <c r="CL399">
        <v>5</v>
      </c>
      <c r="CM399" t="s">
        <v>72</v>
      </c>
      <c r="CN399">
        <v>18</v>
      </c>
      <c r="CO399" t="s">
        <v>73</v>
      </c>
      <c r="CP399">
        <v>49</v>
      </c>
      <c r="CQ399" t="s">
        <v>74</v>
      </c>
      <c r="CT399">
        <v>28</v>
      </c>
      <c r="CU399" t="s">
        <v>76</v>
      </c>
      <c r="CV399">
        <v>49</v>
      </c>
      <c r="CW399" t="s">
        <v>77</v>
      </c>
      <c r="CX399">
        <v>50</v>
      </c>
      <c r="CY399" t="s">
        <v>78</v>
      </c>
      <c r="CZ399">
        <v>5</v>
      </c>
      <c r="DA399" t="s">
        <v>79</v>
      </c>
      <c r="DD399">
        <v>21</v>
      </c>
      <c r="DE399" t="s">
        <v>81</v>
      </c>
      <c r="DJ399">
        <v>59</v>
      </c>
      <c r="DK399" t="s">
        <v>84</v>
      </c>
      <c r="DL399">
        <v>47</v>
      </c>
      <c r="DM399" t="s">
        <v>85</v>
      </c>
      <c r="DN399">
        <v>18</v>
      </c>
      <c r="DO399" t="s">
        <v>86</v>
      </c>
      <c r="DV399">
        <v>30</v>
      </c>
      <c r="DW399" t="s">
        <v>90</v>
      </c>
      <c r="DX399">
        <v>40</v>
      </c>
      <c r="DY399" t="s">
        <v>91</v>
      </c>
      <c r="EF399">
        <v>29</v>
      </c>
      <c r="EG399" t="s">
        <v>95</v>
      </c>
      <c r="QY399">
        <f t="shared" si="154"/>
        <v>32</v>
      </c>
      <c r="QZ399">
        <f t="shared" si="155"/>
        <v>2012</v>
      </c>
      <c r="RA399" s="2">
        <f t="shared" si="156"/>
        <v>41126</v>
      </c>
      <c r="RB399" s="1">
        <f t="shared" si="150"/>
        <v>29</v>
      </c>
      <c r="RC399" s="1">
        <f t="shared" si="157"/>
        <v>50</v>
      </c>
      <c r="RD399" s="1">
        <f t="shared" si="158"/>
        <v>10</v>
      </c>
      <c r="RE399" s="1">
        <f t="shared" si="159"/>
        <v>15</v>
      </c>
      <c r="RF399" s="1">
        <f t="shared" si="160"/>
        <v>24</v>
      </c>
      <c r="RG399" s="23">
        <f t="shared" si="161"/>
        <v>6</v>
      </c>
      <c r="RH399" s="1">
        <f t="shared" si="162"/>
        <v>22</v>
      </c>
      <c r="RI399" s="1">
        <f t="shared" si="163"/>
        <v>60</v>
      </c>
      <c r="RJ399" s="1">
        <f t="shared" si="164"/>
        <v>33</v>
      </c>
      <c r="RK399" s="1">
        <f t="shared" si="165"/>
        <v>56</v>
      </c>
      <c r="RL399" s="1">
        <f t="shared" si="166"/>
        <v>6</v>
      </c>
      <c r="RM399" s="1">
        <f t="shared" si="167"/>
        <v>22</v>
      </c>
      <c r="RN399" s="1">
        <f t="shared" si="168"/>
        <v>69</v>
      </c>
      <c r="RO399" s="1">
        <f t="shared" si="169"/>
        <v>51</v>
      </c>
      <c r="RP399" s="1">
        <f t="shared" si="170"/>
        <v>19</v>
      </c>
      <c r="RQ399" s="1">
        <f t="shared" si="171"/>
        <v>32</v>
      </c>
      <c r="RR399" s="1">
        <f t="shared" si="172"/>
        <v>47</v>
      </c>
      <c r="RS399" s="1">
        <f t="shared" si="151"/>
        <v>77</v>
      </c>
      <c r="RT399" s="1">
        <f t="shared" si="173"/>
        <v>39</v>
      </c>
    </row>
    <row r="400" spans="1:488" x14ac:dyDescent="0.25">
      <c r="A400">
        <f t="shared" si="152"/>
        <v>31</v>
      </c>
      <c r="B400">
        <f t="shared" si="153"/>
        <v>2012</v>
      </c>
      <c r="C400" s="2">
        <v>41119</v>
      </c>
      <c r="D400">
        <v>3</v>
      </c>
      <c r="E400" t="s">
        <v>29</v>
      </c>
      <c r="F400">
        <v>26</v>
      </c>
      <c r="G400" t="s">
        <v>30</v>
      </c>
      <c r="H400">
        <v>34</v>
      </c>
      <c r="I400" t="s">
        <v>31</v>
      </c>
      <c r="J400">
        <v>22</v>
      </c>
      <c r="K400" t="s">
        <v>32</v>
      </c>
      <c r="L400">
        <v>15</v>
      </c>
      <c r="M400" t="s">
        <v>33</v>
      </c>
      <c r="P400">
        <v>10</v>
      </c>
      <c r="Q400" t="s">
        <v>35</v>
      </c>
      <c r="X400">
        <v>2</v>
      </c>
      <c r="Y400" t="s">
        <v>39</v>
      </c>
      <c r="Z400">
        <v>1</v>
      </c>
      <c r="AA400" t="s">
        <v>40</v>
      </c>
      <c r="AD400">
        <v>2</v>
      </c>
      <c r="AE400" t="s">
        <v>42</v>
      </c>
      <c r="AF400">
        <v>12</v>
      </c>
      <c r="AG400" t="s">
        <v>43</v>
      </c>
      <c r="AJ400">
        <v>5</v>
      </c>
      <c r="AK400" t="s">
        <v>45</v>
      </c>
      <c r="AL400">
        <v>7</v>
      </c>
      <c r="AM400" t="s">
        <v>46</v>
      </c>
      <c r="AN400">
        <v>22</v>
      </c>
      <c r="AO400" t="s">
        <v>47</v>
      </c>
      <c r="AP400">
        <v>1</v>
      </c>
      <c r="AQ400" t="s">
        <v>48</v>
      </c>
      <c r="AT400">
        <v>1</v>
      </c>
      <c r="AU400" t="s">
        <v>50</v>
      </c>
      <c r="AZ400">
        <v>7</v>
      </c>
      <c r="BA400" t="s">
        <v>53</v>
      </c>
      <c r="BB400">
        <v>5</v>
      </c>
      <c r="BC400" t="s">
        <v>54</v>
      </c>
      <c r="BD400">
        <v>1</v>
      </c>
      <c r="BE400" t="s">
        <v>55</v>
      </c>
      <c r="BL400">
        <v>3</v>
      </c>
      <c r="BM400" t="s">
        <v>59</v>
      </c>
      <c r="BN400">
        <v>5</v>
      </c>
      <c r="BO400" t="s">
        <v>60</v>
      </c>
      <c r="BV400">
        <v>9</v>
      </c>
      <c r="BW400" t="s">
        <v>64</v>
      </c>
      <c r="BZ400">
        <v>38</v>
      </c>
      <c r="CA400" t="s">
        <v>66</v>
      </c>
      <c r="CF400">
        <v>9</v>
      </c>
      <c r="CG400" t="s">
        <v>69</v>
      </c>
      <c r="CH400">
        <v>14</v>
      </c>
      <c r="CI400" t="s">
        <v>70</v>
      </c>
      <c r="CJ400">
        <v>24</v>
      </c>
      <c r="CK400" t="s">
        <v>71</v>
      </c>
      <c r="CL400">
        <v>7</v>
      </c>
      <c r="CM400" t="s">
        <v>72</v>
      </c>
      <c r="CN400">
        <v>16</v>
      </c>
      <c r="CO400" t="s">
        <v>73</v>
      </c>
      <c r="CP400">
        <v>52</v>
      </c>
      <c r="CQ400" t="s">
        <v>74</v>
      </c>
      <c r="CT400">
        <v>30</v>
      </c>
      <c r="CU400" t="s">
        <v>76</v>
      </c>
      <c r="CV400">
        <v>50</v>
      </c>
      <c r="CW400" t="s">
        <v>77</v>
      </c>
      <c r="CX400">
        <v>42</v>
      </c>
      <c r="CY400" t="s">
        <v>78</v>
      </c>
      <c r="CZ400">
        <v>6</v>
      </c>
      <c r="DA400" t="s">
        <v>79</v>
      </c>
      <c r="DD400">
        <v>23</v>
      </c>
      <c r="DE400" t="s">
        <v>81</v>
      </c>
      <c r="DJ400">
        <v>48</v>
      </c>
      <c r="DK400" t="s">
        <v>84</v>
      </c>
      <c r="DL400">
        <v>54</v>
      </c>
      <c r="DM400" t="s">
        <v>85</v>
      </c>
      <c r="DN400">
        <v>21</v>
      </c>
      <c r="DO400" t="s">
        <v>86</v>
      </c>
      <c r="DV400">
        <v>31</v>
      </c>
      <c r="DW400" t="s">
        <v>90</v>
      </c>
      <c r="DX400">
        <v>37</v>
      </c>
      <c r="DY400" t="s">
        <v>91</v>
      </c>
      <c r="EF400">
        <v>30</v>
      </c>
      <c r="EG400" t="s">
        <v>95</v>
      </c>
      <c r="QY400">
        <f t="shared" si="154"/>
        <v>31</v>
      </c>
      <c r="QZ400">
        <f t="shared" si="155"/>
        <v>2012</v>
      </c>
      <c r="RA400" s="2">
        <f t="shared" si="156"/>
        <v>41119</v>
      </c>
      <c r="RB400" s="1">
        <f t="shared" si="150"/>
        <v>29</v>
      </c>
      <c r="RC400" s="1">
        <f t="shared" si="157"/>
        <v>48</v>
      </c>
      <c r="RD400" s="1">
        <f t="shared" si="158"/>
        <v>9</v>
      </c>
      <c r="RE400" s="1">
        <f t="shared" si="159"/>
        <v>16</v>
      </c>
      <c r="RF400" s="1">
        <f t="shared" si="160"/>
        <v>25</v>
      </c>
      <c r="RG400" s="23">
        <f t="shared" si="161"/>
        <v>7</v>
      </c>
      <c r="RH400" s="1">
        <f t="shared" si="162"/>
        <v>18</v>
      </c>
      <c r="RI400" s="1">
        <f t="shared" si="163"/>
        <v>64</v>
      </c>
      <c r="RJ400" s="1">
        <f t="shared" si="164"/>
        <v>35</v>
      </c>
      <c r="RK400" s="1">
        <f t="shared" si="165"/>
        <v>57</v>
      </c>
      <c r="RL400" s="1">
        <f t="shared" si="166"/>
        <v>7</v>
      </c>
      <c r="RM400" s="1">
        <f t="shared" si="167"/>
        <v>24</v>
      </c>
      <c r="RN400" s="1">
        <f t="shared" si="168"/>
        <v>55</v>
      </c>
      <c r="RO400" s="1">
        <f t="shared" si="169"/>
        <v>59</v>
      </c>
      <c r="RP400" s="1">
        <f t="shared" si="170"/>
        <v>22</v>
      </c>
      <c r="RQ400" s="1">
        <f t="shared" si="171"/>
        <v>34</v>
      </c>
      <c r="RR400" s="1">
        <f t="shared" si="172"/>
        <v>42</v>
      </c>
      <c r="RS400" s="1">
        <f t="shared" si="151"/>
        <v>64</v>
      </c>
      <c r="RT400" s="1">
        <f t="shared" si="173"/>
        <v>39</v>
      </c>
    </row>
    <row r="401" spans="1:488" x14ac:dyDescent="0.25">
      <c r="A401">
        <f t="shared" si="152"/>
        <v>30</v>
      </c>
      <c r="B401">
        <f t="shared" si="153"/>
        <v>2012</v>
      </c>
      <c r="C401" s="2">
        <v>41112</v>
      </c>
      <c r="D401">
        <v>4</v>
      </c>
      <c r="E401" t="s">
        <v>29</v>
      </c>
      <c r="F401">
        <v>27</v>
      </c>
      <c r="G401" t="s">
        <v>30</v>
      </c>
      <c r="H401">
        <v>34</v>
      </c>
      <c r="I401" t="s">
        <v>31</v>
      </c>
      <c r="J401">
        <v>22</v>
      </c>
      <c r="K401" t="s">
        <v>32</v>
      </c>
      <c r="L401">
        <v>13</v>
      </c>
      <c r="M401" t="s">
        <v>33</v>
      </c>
      <c r="P401">
        <v>8</v>
      </c>
      <c r="Q401" t="s">
        <v>35</v>
      </c>
      <c r="V401">
        <v>1</v>
      </c>
      <c r="W401" t="s">
        <v>38</v>
      </c>
      <c r="X401">
        <v>1</v>
      </c>
      <c r="Y401" t="s">
        <v>39</v>
      </c>
      <c r="Z401">
        <v>3</v>
      </c>
      <c r="AA401" t="s">
        <v>40</v>
      </c>
      <c r="AD401">
        <v>2</v>
      </c>
      <c r="AE401" t="s">
        <v>42</v>
      </c>
      <c r="AF401">
        <v>11</v>
      </c>
      <c r="AG401" t="s">
        <v>43</v>
      </c>
      <c r="AJ401">
        <v>2</v>
      </c>
      <c r="AK401" t="s">
        <v>45</v>
      </c>
      <c r="AL401">
        <v>6</v>
      </c>
      <c r="AM401" t="s">
        <v>46</v>
      </c>
      <c r="AN401">
        <v>21</v>
      </c>
      <c r="AO401" t="s">
        <v>47</v>
      </c>
      <c r="AP401">
        <v>1</v>
      </c>
      <c r="AQ401" t="s">
        <v>48</v>
      </c>
      <c r="AT401">
        <v>2</v>
      </c>
      <c r="AU401" t="s">
        <v>50</v>
      </c>
      <c r="AZ401">
        <v>8</v>
      </c>
      <c r="BA401" t="s">
        <v>53</v>
      </c>
      <c r="BB401">
        <v>6</v>
      </c>
      <c r="BC401" t="s">
        <v>54</v>
      </c>
      <c r="BD401">
        <v>1</v>
      </c>
      <c r="BE401" t="s">
        <v>55</v>
      </c>
      <c r="BL401">
        <v>3</v>
      </c>
      <c r="BM401" t="s">
        <v>59</v>
      </c>
      <c r="BN401">
        <v>2</v>
      </c>
      <c r="BO401" t="s">
        <v>60</v>
      </c>
      <c r="BV401">
        <v>9</v>
      </c>
      <c r="BW401" t="s">
        <v>64</v>
      </c>
      <c r="BZ401">
        <v>40</v>
      </c>
      <c r="CA401" t="s">
        <v>66</v>
      </c>
      <c r="CF401">
        <v>12</v>
      </c>
      <c r="CG401" t="s">
        <v>69</v>
      </c>
      <c r="CH401">
        <v>11</v>
      </c>
      <c r="CI401" t="s">
        <v>70</v>
      </c>
      <c r="CJ401">
        <v>25</v>
      </c>
      <c r="CK401" t="s">
        <v>71</v>
      </c>
      <c r="CL401">
        <v>14</v>
      </c>
      <c r="CM401" t="s">
        <v>72</v>
      </c>
      <c r="CN401">
        <v>14</v>
      </c>
      <c r="CO401" t="s">
        <v>73</v>
      </c>
      <c r="CP401">
        <v>53</v>
      </c>
      <c r="CQ401" t="s">
        <v>74</v>
      </c>
      <c r="CT401">
        <v>27</v>
      </c>
      <c r="CU401" t="s">
        <v>76</v>
      </c>
      <c r="CV401">
        <v>54</v>
      </c>
      <c r="CW401" t="s">
        <v>77</v>
      </c>
      <c r="CX401">
        <v>50</v>
      </c>
      <c r="CY401" t="s">
        <v>78</v>
      </c>
      <c r="CZ401">
        <v>7</v>
      </c>
      <c r="DA401" t="s">
        <v>79</v>
      </c>
      <c r="DD401">
        <v>26</v>
      </c>
      <c r="DE401" t="s">
        <v>81</v>
      </c>
      <c r="DJ401">
        <v>50</v>
      </c>
      <c r="DK401" t="s">
        <v>84</v>
      </c>
      <c r="DL401">
        <v>53</v>
      </c>
      <c r="DM401" t="s">
        <v>85</v>
      </c>
      <c r="DN401">
        <v>19</v>
      </c>
      <c r="DO401" t="s">
        <v>86</v>
      </c>
      <c r="DV401">
        <v>31</v>
      </c>
      <c r="DW401" t="s">
        <v>90</v>
      </c>
      <c r="DX401">
        <v>37</v>
      </c>
      <c r="DY401" t="s">
        <v>91</v>
      </c>
      <c r="EF401">
        <v>26</v>
      </c>
      <c r="EG401" t="s">
        <v>95</v>
      </c>
      <c r="QY401">
        <f t="shared" si="154"/>
        <v>30</v>
      </c>
      <c r="QZ401">
        <f t="shared" si="155"/>
        <v>2012</v>
      </c>
      <c r="RA401" s="2">
        <f t="shared" si="156"/>
        <v>41112</v>
      </c>
      <c r="RB401" s="1">
        <f t="shared" si="150"/>
        <v>31</v>
      </c>
      <c r="RC401" s="1">
        <f t="shared" si="157"/>
        <v>48</v>
      </c>
      <c r="RD401" s="1">
        <f t="shared" si="158"/>
        <v>13</v>
      </c>
      <c r="RE401" s="1">
        <f t="shared" si="159"/>
        <v>12</v>
      </c>
      <c r="RF401" s="1">
        <f t="shared" si="160"/>
        <v>28</v>
      </c>
      <c r="RG401" s="23">
        <f t="shared" si="161"/>
        <v>14</v>
      </c>
      <c r="RH401" s="1">
        <f t="shared" si="162"/>
        <v>16</v>
      </c>
      <c r="RI401" s="1">
        <f t="shared" si="163"/>
        <v>64</v>
      </c>
      <c r="RJ401" s="1">
        <f t="shared" si="164"/>
        <v>29</v>
      </c>
      <c r="RK401" s="1">
        <f t="shared" si="165"/>
        <v>60</v>
      </c>
      <c r="RL401" s="1">
        <f t="shared" si="166"/>
        <v>8</v>
      </c>
      <c r="RM401" s="1">
        <f t="shared" si="167"/>
        <v>28</v>
      </c>
      <c r="RN401" s="1">
        <f t="shared" si="168"/>
        <v>58</v>
      </c>
      <c r="RO401" s="1">
        <f t="shared" si="169"/>
        <v>59</v>
      </c>
      <c r="RP401" s="1">
        <f t="shared" si="170"/>
        <v>20</v>
      </c>
      <c r="RQ401" s="1">
        <f t="shared" si="171"/>
        <v>34</v>
      </c>
      <c r="RR401" s="1">
        <f t="shared" si="172"/>
        <v>39</v>
      </c>
      <c r="RS401" s="1">
        <f t="shared" si="151"/>
        <v>71</v>
      </c>
      <c r="RT401" s="1">
        <f t="shared" si="173"/>
        <v>35</v>
      </c>
    </row>
    <row r="402" spans="1:488" x14ac:dyDescent="0.25">
      <c r="A402">
        <f t="shared" si="152"/>
        <v>29</v>
      </c>
      <c r="B402">
        <f t="shared" si="153"/>
        <v>2012</v>
      </c>
      <c r="C402" s="2">
        <v>41105</v>
      </c>
      <c r="D402">
        <v>4</v>
      </c>
      <c r="E402" t="s">
        <v>29</v>
      </c>
      <c r="F402">
        <v>30</v>
      </c>
      <c r="G402" t="s">
        <v>30</v>
      </c>
      <c r="H402">
        <v>36</v>
      </c>
      <c r="I402" t="s">
        <v>31</v>
      </c>
      <c r="J402">
        <v>20</v>
      </c>
      <c r="K402" t="s">
        <v>32</v>
      </c>
      <c r="L402">
        <v>10</v>
      </c>
      <c r="M402" t="s">
        <v>33</v>
      </c>
      <c r="P402">
        <v>8</v>
      </c>
      <c r="Q402" t="s">
        <v>35</v>
      </c>
      <c r="V402">
        <v>1</v>
      </c>
      <c r="W402" t="s">
        <v>38</v>
      </c>
      <c r="X402">
        <v>1</v>
      </c>
      <c r="Y402" t="s">
        <v>39</v>
      </c>
      <c r="Z402">
        <v>4</v>
      </c>
      <c r="AA402" t="s">
        <v>40</v>
      </c>
      <c r="AB402">
        <v>1</v>
      </c>
      <c r="AC402" t="s">
        <v>41</v>
      </c>
      <c r="AD402">
        <v>1</v>
      </c>
      <c r="AE402" t="s">
        <v>42</v>
      </c>
      <c r="AF402">
        <v>10</v>
      </c>
      <c r="AG402" t="s">
        <v>43</v>
      </c>
      <c r="AJ402">
        <v>1</v>
      </c>
      <c r="AK402" t="s">
        <v>45</v>
      </c>
      <c r="AL402">
        <v>8</v>
      </c>
      <c r="AM402" t="s">
        <v>46</v>
      </c>
      <c r="AN402">
        <v>23</v>
      </c>
      <c r="AO402" t="s">
        <v>47</v>
      </c>
      <c r="AP402">
        <v>1</v>
      </c>
      <c r="AQ402" t="s">
        <v>48</v>
      </c>
      <c r="AT402">
        <v>1</v>
      </c>
      <c r="AU402" t="s">
        <v>50</v>
      </c>
      <c r="AZ402">
        <v>6</v>
      </c>
      <c r="BA402" t="s">
        <v>53</v>
      </c>
      <c r="BB402">
        <v>6</v>
      </c>
      <c r="BC402" t="s">
        <v>54</v>
      </c>
      <c r="BD402">
        <v>2</v>
      </c>
      <c r="BE402" t="s">
        <v>55</v>
      </c>
      <c r="BL402">
        <v>4</v>
      </c>
      <c r="BM402" t="s">
        <v>59</v>
      </c>
      <c r="BN402">
        <v>2</v>
      </c>
      <c r="BO402" t="s">
        <v>60</v>
      </c>
      <c r="BV402">
        <v>5</v>
      </c>
      <c r="BW402" t="s">
        <v>64</v>
      </c>
      <c r="BZ402">
        <v>39</v>
      </c>
      <c r="CA402" t="s">
        <v>66</v>
      </c>
      <c r="CF402">
        <v>16</v>
      </c>
      <c r="CG402" t="s">
        <v>69</v>
      </c>
      <c r="CH402">
        <v>10</v>
      </c>
      <c r="CI402" t="s">
        <v>70</v>
      </c>
      <c r="CJ402">
        <v>34</v>
      </c>
      <c r="CK402" t="s">
        <v>71</v>
      </c>
      <c r="CL402">
        <v>19</v>
      </c>
      <c r="CM402" t="s">
        <v>72</v>
      </c>
      <c r="CN402">
        <v>15</v>
      </c>
      <c r="CO402" t="s">
        <v>73</v>
      </c>
      <c r="CP402">
        <v>51</v>
      </c>
      <c r="CQ402" t="s">
        <v>74</v>
      </c>
      <c r="CT402">
        <v>21</v>
      </c>
      <c r="CU402" t="s">
        <v>76</v>
      </c>
      <c r="CV402">
        <v>57</v>
      </c>
      <c r="CW402" t="s">
        <v>77</v>
      </c>
      <c r="CX402">
        <v>50</v>
      </c>
      <c r="CY402" t="s">
        <v>78</v>
      </c>
      <c r="CZ402">
        <v>9</v>
      </c>
      <c r="DA402" t="s">
        <v>79</v>
      </c>
      <c r="DD402">
        <v>33</v>
      </c>
      <c r="DE402" t="s">
        <v>81</v>
      </c>
      <c r="DJ402">
        <v>55</v>
      </c>
      <c r="DK402" t="s">
        <v>84</v>
      </c>
      <c r="DL402">
        <v>56</v>
      </c>
      <c r="DM402" t="s">
        <v>85</v>
      </c>
      <c r="DN402">
        <v>20</v>
      </c>
      <c r="DO402" t="s">
        <v>86</v>
      </c>
      <c r="DV402">
        <v>37</v>
      </c>
      <c r="DW402" t="s">
        <v>90</v>
      </c>
      <c r="DX402">
        <v>32</v>
      </c>
      <c r="DY402" t="s">
        <v>91</v>
      </c>
      <c r="EF402">
        <v>25</v>
      </c>
      <c r="EG402" t="s">
        <v>95</v>
      </c>
      <c r="QY402">
        <f t="shared" si="154"/>
        <v>29</v>
      </c>
      <c r="QZ402">
        <f t="shared" si="155"/>
        <v>2012</v>
      </c>
      <c r="RA402" s="2">
        <f t="shared" si="156"/>
        <v>41105</v>
      </c>
      <c r="RB402" s="1">
        <f t="shared" si="150"/>
        <v>34</v>
      </c>
      <c r="RC402" s="1">
        <f t="shared" si="157"/>
        <v>47</v>
      </c>
      <c r="RD402" s="1">
        <f t="shared" si="158"/>
        <v>17</v>
      </c>
      <c r="RE402" s="1">
        <f t="shared" si="159"/>
        <v>11</v>
      </c>
      <c r="RF402" s="1">
        <f t="shared" si="160"/>
        <v>38</v>
      </c>
      <c r="RG402" s="23">
        <f t="shared" si="161"/>
        <v>20</v>
      </c>
      <c r="RH402" s="1">
        <f t="shared" si="162"/>
        <v>16</v>
      </c>
      <c r="RI402" s="1">
        <f t="shared" si="163"/>
        <v>61</v>
      </c>
      <c r="RJ402" s="1">
        <f t="shared" si="164"/>
        <v>22</v>
      </c>
      <c r="RK402" s="1">
        <f t="shared" si="165"/>
        <v>65</v>
      </c>
      <c r="RL402" s="1">
        <f t="shared" si="166"/>
        <v>10</v>
      </c>
      <c r="RM402" s="1">
        <f t="shared" si="167"/>
        <v>34</v>
      </c>
      <c r="RN402" s="1">
        <f t="shared" si="168"/>
        <v>61</v>
      </c>
      <c r="RO402" s="1">
        <f t="shared" si="169"/>
        <v>62</v>
      </c>
      <c r="RP402" s="1">
        <f t="shared" si="170"/>
        <v>22</v>
      </c>
      <c r="RQ402" s="1">
        <f t="shared" si="171"/>
        <v>41</v>
      </c>
      <c r="RR402" s="1">
        <f t="shared" si="172"/>
        <v>34</v>
      </c>
      <c r="RS402" s="1">
        <f t="shared" si="151"/>
        <v>73</v>
      </c>
      <c r="RT402" s="1">
        <f t="shared" si="173"/>
        <v>30</v>
      </c>
    </row>
    <row r="403" spans="1:488" x14ac:dyDescent="0.25">
      <c r="A403">
        <f t="shared" si="152"/>
        <v>28</v>
      </c>
      <c r="B403">
        <f t="shared" si="153"/>
        <v>2012</v>
      </c>
      <c r="C403" s="2">
        <v>41098</v>
      </c>
      <c r="D403">
        <v>5</v>
      </c>
      <c r="E403" t="s">
        <v>29</v>
      </c>
      <c r="F403">
        <v>35</v>
      </c>
      <c r="G403" t="s">
        <v>30</v>
      </c>
      <c r="H403">
        <v>33</v>
      </c>
      <c r="I403" t="s">
        <v>31</v>
      </c>
      <c r="J403">
        <v>18</v>
      </c>
      <c r="K403" t="s">
        <v>32</v>
      </c>
      <c r="L403">
        <v>9</v>
      </c>
      <c r="M403" t="s">
        <v>33</v>
      </c>
      <c r="P403">
        <v>8</v>
      </c>
      <c r="Q403" t="s">
        <v>35</v>
      </c>
      <c r="V403">
        <v>2</v>
      </c>
      <c r="W403" t="s">
        <v>38</v>
      </c>
      <c r="X403">
        <v>1</v>
      </c>
      <c r="Y403" t="s">
        <v>39</v>
      </c>
      <c r="Z403">
        <v>6</v>
      </c>
      <c r="AA403" t="s">
        <v>40</v>
      </c>
      <c r="AB403">
        <v>1</v>
      </c>
      <c r="AC403" t="s">
        <v>41</v>
      </c>
      <c r="AF403">
        <v>9</v>
      </c>
      <c r="AG403" t="s">
        <v>43</v>
      </c>
      <c r="AJ403">
        <v>5</v>
      </c>
      <c r="AK403" t="s">
        <v>45</v>
      </c>
      <c r="AL403">
        <v>8</v>
      </c>
      <c r="AM403" t="s">
        <v>46</v>
      </c>
      <c r="AN403">
        <v>25</v>
      </c>
      <c r="AO403" t="s">
        <v>47</v>
      </c>
      <c r="AP403">
        <v>1</v>
      </c>
      <c r="AQ403" t="s">
        <v>48</v>
      </c>
      <c r="AT403">
        <v>3</v>
      </c>
      <c r="AU403" t="s">
        <v>50</v>
      </c>
      <c r="AZ403">
        <v>7</v>
      </c>
      <c r="BA403" t="s">
        <v>53</v>
      </c>
      <c r="BB403">
        <v>11</v>
      </c>
      <c r="BC403" t="s">
        <v>54</v>
      </c>
      <c r="BD403">
        <v>3</v>
      </c>
      <c r="BE403" t="s">
        <v>55</v>
      </c>
      <c r="BL403">
        <v>8</v>
      </c>
      <c r="BM403" t="s">
        <v>59</v>
      </c>
      <c r="BN403">
        <v>2</v>
      </c>
      <c r="BO403" t="s">
        <v>60</v>
      </c>
      <c r="BV403">
        <v>5</v>
      </c>
      <c r="BW403" t="s">
        <v>64</v>
      </c>
      <c r="BZ403">
        <v>40</v>
      </c>
      <c r="CA403" t="s">
        <v>66</v>
      </c>
      <c r="CF403">
        <v>18</v>
      </c>
      <c r="CG403" t="s">
        <v>69</v>
      </c>
      <c r="CH403">
        <v>13</v>
      </c>
      <c r="CI403" t="s">
        <v>70</v>
      </c>
      <c r="CJ403">
        <v>42</v>
      </c>
      <c r="CK403" t="s">
        <v>71</v>
      </c>
      <c r="CL403">
        <v>24</v>
      </c>
      <c r="CM403" t="s">
        <v>72</v>
      </c>
      <c r="CN403">
        <v>8</v>
      </c>
      <c r="CO403" t="s">
        <v>73</v>
      </c>
      <c r="CP403">
        <v>46</v>
      </c>
      <c r="CQ403" t="s">
        <v>74</v>
      </c>
      <c r="CT403">
        <v>29</v>
      </c>
      <c r="CU403" t="s">
        <v>76</v>
      </c>
      <c r="CV403">
        <v>64</v>
      </c>
      <c r="CW403" t="s">
        <v>77</v>
      </c>
      <c r="CX403">
        <v>46</v>
      </c>
      <c r="CY403" t="s">
        <v>78</v>
      </c>
      <c r="CZ403">
        <v>12</v>
      </c>
      <c r="DA403" t="s">
        <v>79</v>
      </c>
      <c r="DD403">
        <v>38</v>
      </c>
      <c r="DE403" t="s">
        <v>81</v>
      </c>
      <c r="DJ403">
        <v>49</v>
      </c>
      <c r="DK403" t="s">
        <v>84</v>
      </c>
      <c r="DL403">
        <v>60</v>
      </c>
      <c r="DM403" t="s">
        <v>85</v>
      </c>
      <c r="DN403">
        <v>24</v>
      </c>
      <c r="DO403" t="s">
        <v>86</v>
      </c>
      <c r="DV403">
        <v>51</v>
      </c>
      <c r="DW403" t="s">
        <v>90</v>
      </c>
      <c r="DX403">
        <v>24</v>
      </c>
      <c r="DY403" t="s">
        <v>91</v>
      </c>
      <c r="EF403">
        <v>36</v>
      </c>
      <c r="EG403" t="s">
        <v>95</v>
      </c>
      <c r="QY403">
        <f t="shared" si="154"/>
        <v>28</v>
      </c>
      <c r="QZ403">
        <f t="shared" si="155"/>
        <v>2012</v>
      </c>
      <c r="RA403" s="2">
        <f t="shared" si="156"/>
        <v>41098</v>
      </c>
      <c r="RB403" s="1">
        <f t="shared" si="150"/>
        <v>40</v>
      </c>
      <c r="RC403" s="1">
        <f t="shared" si="157"/>
        <v>48</v>
      </c>
      <c r="RD403" s="1">
        <f t="shared" si="158"/>
        <v>20</v>
      </c>
      <c r="RE403" s="1">
        <f t="shared" si="159"/>
        <v>14</v>
      </c>
      <c r="RF403" s="1">
        <f t="shared" si="160"/>
        <v>48</v>
      </c>
      <c r="RG403" s="23">
        <f t="shared" si="161"/>
        <v>25</v>
      </c>
      <c r="RH403" s="1">
        <f t="shared" si="162"/>
        <v>8</v>
      </c>
      <c r="RI403" s="1">
        <f t="shared" si="163"/>
        <v>55</v>
      </c>
      <c r="RJ403" s="1">
        <f t="shared" si="164"/>
        <v>34</v>
      </c>
      <c r="RK403" s="1">
        <f t="shared" si="165"/>
        <v>72</v>
      </c>
      <c r="RL403" s="1">
        <f t="shared" si="166"/>
        <v>13</v>
      </c>
      <c r="RM403" s="1">
        <f t="shared" si="167"/>
        <v>41</v>
      </c>
      <c r="RN403" s="1">
        <f t="shared" si="168"/>
        <v>56</v>
      </c>
      <c r="RO403" s="1">
        <f t="shared" si="169"/>
        <v>71</v>
      </c>
      <c r="RP403" s="1">
        <f t="shared" si="170"/>
        <v>27</v>
      </c>
      <c r="RQ403" s="1">
        <f t="shared" si="171"/>
        <v>59</v>
      </c>
      <c r="RR403" s="1">
        <f t="shared" si="172"/>
        <v>26</v>
      </c>
      <c r="RS403" s="1">
        <f t="shared" si="151"/>
        <v>71</v>
      </c>
      <c r="RT403" s="1">
        <f t="shared" si="173"/>
        <v>41</v>
      </c>
    </row>
    <row r="404" spans="1:488" x14ac:dyDescent="0.25">
      <c r="A404">
        <f t="shared" si="152"/>
        <v>27</v>
      </c>
      <c r="B404">
        <f t="shared" si="153"/>
        <v>2012</v>
      </c>
      <c r="C404" s="2">
        <v>41091</v>
      </c>
      <c r="D404">
        <v>6</v>
      </c>
      <c r="E404" t="s">
        <v>29</v>
      </c>
      <c r="F404">
        <v>39</v>
      </c>
      <c r="G404" t="s">
        <v>30</v>
      </c>
      <c r="H404">
        <v>33</v>
      </c>
      <c r="I404" t="s">
        <v>31</v>
      </c>
      <c r="J404">
        <v>15</v>
      </c>
      <c r="K404" t="s">
        <v>32</v>
      </c>
      <c r="L404">
        <v>7</v>
      </c>
      <c r="M404" t="s">
        <v>33</v>
      </c>
      <c r="P404">
        <v>9</v>
      </c>
      <c r="Q404" t="s">
        <v>35</v>
      </c>
      <c r="V404">
        <v>2</v>
      </c>
      <c r="W404" t="s">
        <v>38</v>
      </c>
      <c r="X404">
        <v>2</v>
      </c>
      <c r="Y404" t="s">
        <v>39</v>
      </c>
      <c r="Z404">
        <v>10</v>
      </c>
      <c r="AA404" t="s">
        <v>40</v>
      </c>
      <c r="AB404">
        <v>1</v>
      </c>
      <c r="AC404" t="s">
        <v>41</v>
      </c>
      <c r="AD404">
        <v>1</v>
      </c>
      <c r="AE404" t="s">
        <v>42</v>
      </c>
      <c r="AF404">
        <v>8</v>
      </c>
      <c r="AG404" t="s">
        <v>43</v>
      </c>
      <c r="AJ404">
        <v>4</v>
      </c>
      <c r="AK404" t="s">
        <v>45</v>
      </c>
      <c r="AL404">
        <v>10</v>
      </c>
      <c r="AM404" t="s">
        <v>46</v>
      </c>
      <c r="AN404">
        <v>20</v>
      </c>
      <c r="AO404" t="s">
        <v>47</v>
      </c>
      <c r="AP404">
        <v>1</v>
      </c>
      <c r="AQ404" t="s">
        <v>48</v>
      </c>
      <c r="AT404">
        <v>3</v>
      </c>
      <c r="AU404" t="s">
        <v>50</v>
      </c>
      <c r="AZ404">
        <v>8</v>
      </c>
      <c r="BA404" t="s">
        <v>53</v>
      </c>
      <c r="BB404">
        <v>8</v>
      </c>
      <c r="BC404" t="s">
        <v>54</v>
      </c>
      <c r="BD404">
        <v>3</v>
      </c>
      <c r="BE404" t="s">
        <v>55</v>
      </c>
      <c r="BL404">
        <v>9</v>
      </c>
      <c r="BM404" t="s">
        <v>59</v>
      </c>
      <c r="BN404">
        <v>2</v>
      </c>
      <c r="BO404" t="s">
        <v>60</v>
      </c>
      <c r="BV404">
        <v>9</v>
      </c>
      <c r="BW404" t="s">
        <v>64</v>
      </c>
      <c r="BZ404">
        <v>41</v>
      </c>
      <c r="CA404" t="s">
        <v>66</v>
      </c>
      <c r="CF404">
        <v>26</v>
      </c>
      <c r="CG404" t="s">
        <v>69</v>
      </c>
      <c r="CH404">
        <v>18</v>
      </c>
      <c r="CI404" t="s">
        <v>70</v>
      </c>
      <c r="CJ404">
        <v>49</v>
      </c>
      <c r="CK404" t="s">
        <v>71</v>
      </c>
      <c r="CL404">
        <v>29</v>
      </c>
      <c r="CM404" t="s">
        <v>72</v>
      </c>
      <c r="CN404">
        <v>23</v>
      </c>
      <c r="CO404" t="s">
        <v>73</v>
      </c>
      <c r="CP404">
        <v>44</v>
      </c>
      <c r="CQ404" t="s">
        <v>74</v>
      </c>
      <c r="CT404">
        <v>30</v>
      </c>
      <c r="CU404" t="s">
        <v>76</v>
      </c>
      <c r="CV404">
        <v>64</v>
      </c>
      <c r="CW404" t="s">
        <v>77</v>
      </c>
      <c r="CX404">
        <v>51</v>
      </c>
      <c r="CY404" t="s">
        <v>78</v>
      </c>
      <c r="CZ404">
        <v>17</v>
      </c>
      <c r="DA404" t="s">
        <v>79</v>
      </c>
      <c r="DD404">
        <v>42</v>
      </c>
      <c r="DE404" t="s">
        <v>81</v>
      </c>
      <c r="DJ404">
        <v>67</v>
      </c>
      <c r="DK404" t="s">
        <v>84</v>
      </c>
      <c r="DL404">
        <v>69</v>
      </c>
      <c r="DM404" t="s">
        <v>85</v>
      </c>
      <c r="DN404">
        <v>26</v>
      </c>
      <c r="DO404" t="s">
        <v>86</v>
      </c>
      <c r="DV404">
        <v>54</v>
      </c>
      <c r="DW404" t="s">
        <v>90</v>
      </c>
      <c r="DX404">
        <v>32</v>
      </c>
      <c r="DY404" t="s">
        <v>91</v>
      </c>
      <c r="EF404">
        <v>40</v>
      </c>
      <c r="EG404" t="s">
        <v>95</v>
      </c>
      <c r="QY404">
        <f t="shared" si="154"/>
        <v>27</v>
      </c>
      <c r="QZ404">
        <f t="shared" si="155"/>
        <v>2012</v>
      </c>
      <c r="RA404" s="2">
        <f t="shared" si="156"/>
        <v>41091</v>
      </c>
      <c r="RB404" s="1">
        <f t="shared" si="150"/>
        <v>45</v>
      </c>
      <c r="RC404" s="1">
        <f t="shared" si="157"/>
        <v>50</v>
      </c>
      <c r="RD404" s="1">
        <f t="shared" si="158"/>
        <v>28</v>
      </c>
      <c r="RE404" s="1">
        <f t="shared" si="159"/>
        <v>20</v>
      </c>
      <c r="RF404" s="1">
        <f t="shared" si="160"/>
        <v>59</v>
      </c>
      <c r="RG404" s="23">
        <f t="shared" si="161"/>
        <v>30</v>
      </c>
      <c r="RH404" s="1">
        <f t="shared" si="162"/>
        <v>24</v>
      </c>
      <c r="RI404" s="1">
        <f t="shared" si="163"/>
        <v>52</v>
      </c>
      <c r="RJ404" s="1">
        <f t="shared" si="164"/>
        <v>34</v>
      </c>
      <c r="RK404" s="1">
        <f t="shared" si="165"/>
        <v>74</v>
      </c>
      <c r="RL404" s="1">
        <f t="shared" si="166"/>
        <v>18</v>
      </c>
      <c r="RM404" s="1">
        <f t="shared" si="167"/>
        <v>45</v>
      </c>
      <c r="RN404" s="1">
        <f t="shared" si="168"/>
        <v>75</v>
      </c>
      <c r="RO404" s="1">
        <f t="shared" si="169"/>
        <v>77</v>
      </c>
      <c r="RP404" s="1">
        <f t="shared" si="170"/>
        <v>29</v>
      </c>
      <c r="RQ404" s="1">
        <f t="shared" si="171"/>
        <v>63</v>
      </c>
      <c r="RR404" s="1">
        <f t="shared" si="172"/>
        <v>34</v>
      </c>
      <c r="RS404" s="1">
        <f t="shared" si="151"/>
        <v>71</v>
      </c>
      <c r="RT404" s="1">
        <f t="shared" si="173"/>
        <v>49</v>
      </c>
    </row>
    <row r="405" spans="1:488" x14ac:dyDescent="0.25">
      <c r="A405">
        <f t="shared" si="152"/>
        <v>26</v>
      </c>
      <c r="B405">
        <f t="shared" si="153"/>
        <v>2012</v>
      </c>
      <c r="C405" s="2">
        <v>41084</v>
      </c>
      <c r="D405">
        <v>8</v>
      </c>
      <c r="E405" t="s">
        <v>29</v>
      </c>
      <c r="F405">
        <v>45</v>
      </c>
      <c r="G405" t="s">
        <v>30</v>
      </c>
      <c r="H405">
        <v>32</v>
      </c>
      <c r="I405" t="s">
        <v>31</v>
      </c>
      <c r="J405">
        <v>11</v>
      </c>
      <c r="K405" t="s">
        <v>32</v>
      </c>
      <c r="L405">
        <v>4</v>
      </c>
      <c r="M405" t="s">
        <v>33</v>
      </c>
      <c r="P405">
        <v>10</v>
      </c>
      <c r="Q405" t="s">
        <v>35</v>
      </c>
      <c r="V405">
        <v>3</v>
      </c>
      <c r="W405" t="s">
        <v>38</v>
      </c>
      <c r="X405">
        <v>2</v>
      </c>
      <c r="Y405" t="s">
        <v>39</v>
      </c>
      <c r="Z405">
        <v>12</v>
      </c>
      <c r="AA405" t="s">
        <v>40</v>
      </c>
      <c r="AB405">
        <v>4</v>
      </c>
      <c r="AC405" t="s">
        <v>41</v>
      </c>
      <c r="AD405">
        <v>9</v>
      </c>
      <c r="AE405" t="s">
        <v>42</v>
      </c>
      <c r="AF405">
        <v>10</v>
      </c>
      <c r="AG405" t="s">
        <v>43</v>
      </c>
      <c r="AJ405">
        <v>6</v>
      </c>
      <c r="AK405" t="s">
        <v>45</v>
      </c>
      <c r="AL405">
        <v>13</v>
      </c>
      <c r="AM405" t="s">
        <v>46</v>
      </c>
      <c r="AN405">
        <v>25</v>
      </c>
      <c r="AO405" t="s">
        <v>47</v>
      </c>
      <c r="AP405">
        <v>2</v>
      </c>
      <c r="AQ405" t="s">
        <v>48</v>
      </c>
      <c r="AT405">
        <v>6</v>
      </c>
      <c r="AU405" t="s">
        <v>50</v>
      </c>
      <c r="AZ405">
        <v>9</v>
      </c>
      <c r="BA405" t="s">
        <v>53</v>
      </c>
      <c r="BB405">
        <v>11</v>
      </c>
      <c r="BC405" t="s">
        <v>54</v>
      </c>
      <c r="BD405">
        <v>6</v>
      </c>
      <c r="BE405" t="s">
        <v>55</v>
      </c>
      <c r="BL405">
        <v>10</v>
      </c>
      <c r="BM405" t="s">
        <v>59</v>
      </c>
      <c r="BN405">
        <v>5</v>
      </c>
      <c r="BO405" t="s">
        <v>60</v>
      </c>
      <c r="BV405">
        <v>11</v>
      </c>
      <c r="BW405" t="s">
        <v>64</v>
      </c>
      <c r="BZ405">
        <v>45</v>
      </c>
      <c r="CA405" t="s">
        <v>66</v>
      </c>
      <c r="CF405">
        <v>32</v>
      </c>
      <c r="CG405" t="s">
        <v>69</v>
      </c>
      <c r="CH405">
        <v>22</v>
      </c>
      <c r="CI405" t="s">
        <v>70</v>
      </c>
      <c r="CJ405">
        <v>51</v>
      </c>
      <c r="CK405" t="s">
        <v>71</v>
      </c>
      <c r="CL405">
        <v>37</v>
      </c>
      <c r="CM405" t="s">
        <v>72</v>
      </c>
      <c r="CN405">
        <v>34</v>
      </c>
      <c r="CO405" t="s">
        <v>73</v>
      </c>
      <c r="CP405">
        <v>48</v>
      </c>
      <c r="CQ405" t="s">
        <v>74</v>
      </c>
      <c r="CT405">
        <v>43</v>
      </c>
      <c r="CU405" t="s">
        <v>76</v>
      </c>
      <c r="CV405">
        <v>61</v>
      </c>
      <c r="CW405" t="s">
        <v>77</v>
      </c>
      <c r="CX405">
        <v>55</v>
      </c>
      <c r="CY405" t="s">
        <v>78</v>
      </c>
      <c r="CZ405">
        <v>24</v>
      </c>
      <c r="DA405" t="s">
        <v>79</v>
      </c>
      <c r="DD405">
        <v>51</v>
      </c>
      <c r="DE405" t="s">
        <v>81</v>
      </c>
      <c r="DJ405">
        <v>63</v>
      </c>
      <c r="DK405" t="s">
        <v>84</v>
      </c>
      <c r="DL405">
        <v>77</v>
      </c>
      <c r="DM405" t="s">
        <v>85</v>
      </c>
      <c r="DN405">
        <v>34</v>
      </c>
      <c r="DO405" t="s">
        <v>86</v>
      </c>
      <c r="DV405">
        <v>62</v>
      </c>
      <c r="DW405" t="s">
        <v>90</v>
      </c>
      <c r="DX405">
        <v>52</v>
      </c>
      <c r="DY405" t="s">
        <v>91</v>
      </c>
      <c r="EF405">
        <v>49</v>
      </c>
      <c r="EG405" t="s">
        <v>95</v>
      </c>
      <c r="QY405">
        <f t="shared" si="154"/>
        <v>26</v>
      </c>
      <c r="QZ405">
        <f t="shared" si="155"/>
        <v>2012</v>
      </c>
      <c r="RA405" s="2">
        <f t="shared" si="156"/>
        <v>41084</v>
      </c>
      <c r="RB405" s="1">
        <f t="shared" si="150"/>
        <v>53</v>
      </c>
      <c r="RC405" s="1">
        <f t="shared" si="157"/>
        <v>55</v>
      </c>
      <c r="RD405" s="1">
        <f t="shared" si="158"/>
        <v>35</v>
      </c>
      <c r="RE405" s="1">
        <f t="shared" si="159"/>
        <v>24</v>
      </c>
      <c r="RF405" s="1">
        <f t="shared" si="160"/>
        <v>63</v>
      </c>
      <c r="RG405" s="23">
        <f t="shared" si="161"/>
        <v>41</v>
      </c>
      <c r="RH405" s="1">
        <f t="shared" si="162"/>
        <v>43</v>
      </c>
      <c r="RI405" s="1">
        <f t="shared" si="163"/>
        <v>58</v>
      </c>
      <c r="RJ405" s="1">
        <f t="shared" si="164"/>
        <v>49</v>
      </c>
      <c r="RK405" s="1">
        <f t="shared" si="165"/>
        <v>74</v>
      </c>
      <c r="RL405" s="1">
        <f t="shared" si="166"/>
        <v>26</v>
      </c>
      <c r="RM405" s="1">
        <f t="shared" si="167"/>
        <v>57</v>
      </c>
      <c r="RN405" s="1">
        <f t="shared" si="168"/>
        <v>72</v>
      </c>
      <c r="RO405" s="1">
        <f t="shared" si="169"/>
        <v>88</v>
      </c>
      <c r="RP405" s="1">
        <f t="shared" si="170"/>
        <v>40</v>
      </c>
      <c r="RQ405" s="1">
        <f t="shared" si="171"/>
        <v>72</v>
      </c>
      <c r="RR405" s="1">
        <f t="shared" si="172"/>
        <v>57</v>
      </c>
      <c r="RS405" s="1">
        <f t="shared" si="151"/>
        <v>80</v>
      </c>
      <c r="RT405" s="1">
        <f t="shared" si="173"/>
        <v>60</v>
      </c>
    </row>
    <row r="406" spans="1:488" x14ac:dyDescent="0.25">
      <c r="A406">
        <f t="shared" si="152"/>
        <v>25</v>
      </c>
      <c r="B406">
        <f t="shared" si="153"/>
        <v>2012</v>
      </c>
      <c r="C406" s="2">
        <v>41077</v>
      </c>
      <c r="D406">
        <v>8</v>
      </c>
      <c r="E406" t="s">
        <v>29</v>
      </c>
      <c r="F406">
        <v>48</v>
      </c>
      <c r="G406" t="s">
        <v>30</v>
      </c>
      <c r="H406">
        <v>32</v>
      </c>
      <c r="I406" t="s">
        <v>31</v>
      </c>
      <c r="J406">
        <v>9</v>
      </c>
      <c r="K406" t="s">
        <v>32</v>
      </c>
      <c r="L406">
        <v>3</v>
      </c>
      <c r="M406" t="s">
        <v>33</v>
      </c>
      <c r="P406">
        <v>11</v>
      </c>
      <c r="Q406" t="s">
        <v>35</v>
      </c>
      <c r="V406">
        <v>4</v>
      </c>
      <c r="W406" t="s">
        <v>38</v>
      </c>
      <c r="X406">
        <v>4</v>
      </c>
      <c r="Y406" t="s">
        <v>39</v>
      </c>
      <c r="Z406">
        <v>11</v>
      </c>
      <c r="AA406" t="s">
        <v>40</v>
      </c>
      <c r="AB406">
        <v>4</v>
      </c>
      <c r="AC406" t="s">
        <v>41</v>
      </c>
      <c r="AD406">
        <v>11</v>
      </c>
      <c r="AE406" t="s">
        <v>42</v>
      </c>
      <c r="AF406">
        <v>9</v>
      </c>
      <c r="AG406" t="s">
        <v>43</v>
      </c>
      <c r="AJ406">
        <v>6</v>
      </c>
      <c r="AK406" t="s">
        <v>45</v>
      </c>
      <c r="AL406">
        <v>11</v>
      </c>
      <c r="AM406" t="s">
        <v>46</v>
      </c>
      <c r="AN406">
        <v>32</v>
      </c>
      <c r="AO406" t="s">
        <v>47</v>
      </c>
      <c r="AP406">
        <v>3</v>
      </c>
      <c r="AQ406" t="s">
        <v>48</v>
      </c>
      <c r="AT406">
        <v>6</v>
      </c>
      <c r="AU406" t="s">
        <v>50</v>
      </c>
      <c r="AZ406">
        <v>8</v>
      </c>
      <c r="BA406" t="s">
        <v>53</v>
      </c>
      <c r="BB406">
        <v>11</v>
      </c>
      <c r="BC406" t="s">
        <v>54</v>
      </c>
      <c r="BD406">
        <v>6</v>
      </c>
      <c r="BE406" t="s">
        <v>55</v>
      </c>
      <c r="BL406">
        <v>12</v>
      </c>
      <c r="BM406" t="s">
        <v>59</v>
      </c>
      <c r="BN406">
        <v>8</v>
      </c>
      <c r="BO406" t="s">
        <v>60</v>
      </c>
      <c r="BV406">
        <v>9</v>
      </c>
      <c r="BW406" t="s">
        <v>64</v>
      </c>
      <c r="BZ406">
        <v>46</v>
      </c>
      <c r="CA406" t="s">
        <v>66</v>
      </c>
      <c r="CF406">
        <v>43</v>
      </c>
      <c r="CG406" t="s">
        <v>69</v>
      </c>
      <c r="CH406">
        <v>28</v>
      </c>
      <c r="CI406" t="s">
        <v>70</v>
      </c>
      <c r="CJ406">
        <v>50</v>
      </c>
      <c r="CK406" t="s">
        <v>71</v>
      </c>
      <c r="CL406">
        <v>38</v>
      </c>
      <c r="CM406" t="s">
        <v>72</v>
      </c>
      <c r="CN406">
        <v>39</v>
      </c>
      <c r="CO406" t="s">
        <v>73</v>
      </c>
      <c r="CP406">
        <v>51</v>
      </c>
      <c r="CQ406" t="s">
        <v>74</v>
      </c>
      <c r="CT406">
        <v>53</v>
      </c>
      <c r="CU406" t="s">
        <v>76</v>
      </c>
      <c r="CV406">
        <v>62</v>
      </c>
      <c r="CW406" t="s">
        <v>77</v>
      </c>
      <c r="CX406">
        <v>52</v>
      </c>
      <c r="CY406" t="s">
        <v>78</v>
      </c>
      <c r="CZ406">
        <v>26</v>
      </c>
      <c r="DA406" t="s">
        <v>79</v>
      </c>
      <c r="DD406">
        <v>55</v>
      </c>
      <c r="DE406" t="s">
        <v>81</v>
      </c>
      <c r="DJ406">
        <v>69</v>
      </c>
      <c r="DK406" t="s">
        <v>84</v>
      </c>
      <c r="DL406">
        <v>76</v>
      </c>
      <c r="DM406" t="s">
        <v>85</v>
      </c>
      <c r="DN406">
        <v>34</v>
      </c>
      <c r="DO406" t="s">
        <v>86</v>
      </c>
      <c r="DV406">
        <v>64</v>
      </c>
      <c r="DW406" t="s">
        <v>90</v>
      </c>
      <c r="DX406">
        <v>58</v>
      </c>
      <c r="DY406" t="s">
        <v>91</v>
      </c>
      <c r="EF406">
        <v>53</v>
      </c>
      <c r="EG406" t="s">
        <v>95</v>
      </c>
      <c r="QY406">
        <f t="shared" si="154"/>
        <v>25</v>
      </c>
      <c r="QZ406">
        <f t="shared" si="155"/>
        <v>2012</v>
      </c>
      <c r="RA406" s="2">
        <f t="shared" si="156"/>
        <v>41077</v>
      </c>
      <c r="RB406" s="1">
        <f t="shared" si="150"/>
        <v>56</v>
      </c>
      <c r="RC406" s="1">
        <f t="shared" si="157"/>
        <v>57</v>
      </c>
      <c r="RD406" s="1">
        <f t="shared" si="158"/>
        <v>47</v>
      </c>
      <c r="RE406" s="1">
        <f t="shared" si="159"/>
        <v>32</v>
      </c>
      <c r="RF406" s="1">
        <f t="shared" si="160"/>
        <v>61</v>
      </c>
      <c r="RG406" s="23">
        <f t="shared" si="161"/>
        <v>42</v>
      </c>
      <c r="RH406" s="1">
        <f t="shared" si="162"/>
        <v>50</v>
      </c>
      <c r="RI406" s="1">
        <f t="shared" si="163"/>
        <v>60</v>
      </c>
      <c r="RJ406" s="1">
        <f t="shared" si="164"/>
        <v>59</v>
      </c>
      <c r="RK406" s="1">
        <f t="shared" si="165"/>
        <v>73</v>
      </c>
      <c r="RL406" s="1">
        <f t="shared" si="166"/>
        <v>29</v>
      </c>
      <c r="RM406" s="1">
        <f t="shared" si="167"/>
        <v>61</v>
      </c>
      <c r="RN406" s="1">
        <f t="shared" si="168"/>
        <v>77</v>
      </c>
      <c r="RO406" s="1">
        <f t="shared" si="169"/>
        <v>87</v>
      </c>
      <c r="RP406" s="1">
        <f t="shared" si="170"/>
        <v>40</v>
      </c>
      <c r="RQ406" s="1">
        <f t="shared" si="171"/>
        <v>76</v>
      </c>
      <c r="RR406" s="1">
        <f t="shared" si="172"/>
        <v>66</v>
      </c>
      <c r="RS406" s="1">
        <f t="shared" si="151"/>
        <v>84</v>
      </c>
      <c r="RT406" s="1">
        <f t="shared" si="173"/>
        <v>62</v>
      </c>
    </row>
    <row r="407" spans="1:488" x14ac:dyDescent="0.25">
      <c r="A407">
        <f t="shared" si="152"/>
        <v>24</v>
      </c>
      <c r="B407">
        <f t="shared" si="153"/>
        <v>2012</v>
      </c>
      <c r="C407" s="2">
        <v>41070</v>
      </c>
      <c r="D407">
        <v>9</v>
      </c>
      <c r="E407" t="s">
        <v>29</v>
      </c>
      <c r="F407">
        <v>51</v>
      </c>
      <c r="G407" t="s">
        <v>30</v>
      </c>
      <c r="H407">
        <v>30</v>
      </c>
      <c r="I407" t="s">
        <v>31</v>
      </c>
      <c r="J407">
        <v>8</v>
      </c>
      <c r="K407" t="s">
        <v>32</v>
      </c>
      <c r="L407">
        <v>2</v>
      </c>
      <c r="M407" t="s">
        <v>33</v>
      </c>
      <c r="P407">
        <v>12</v>
      </c>
      <c r="Q407" t="s">
        <v>35</v>
      </c>
      <c r="V407">
        <v>5</v>
      </c>
      <c r="W407" t="s">
        <v>38</v>
      </c>
      <c r="X407">
        <v>7</v>
      </c>
      <c r="Y407" t="s">
        <v>39</v>
      </c>
      <c r="Z407">
        <v>10</v>
      </c>
      <c r="AA407" t="s">
        <v>40</v>
      </c>
      <c r="AB407">
        <v>2</v>
      </c>
      <c r="AC407" t="s">
        <v>41</v>
      </c>
      <c r="AD407">
        <v>14</v>
      </c>
      <c r="AE407" t="s">
        <v>42</v>
      </c>
      <c r="AF407">
        <v>5</v>
      </c>
      <c r="AG407" t="s">
        <v>43</v>
      </c>
      <c r="AJ407">
        <v>14</v>
      </c>
      <c r="AK407" t="s">
        <v>45</v>
      </c>
      <c r="AL407">
        <v>13</v>
      </c>
      <c r="AM407" t="s">
        <v>46</v>
      </c>
      <c r="AN407">
        <v>28</v>
      </c>
      <c r="AO407" t="s">
        <v>47</v>
      </c>
      <c r="AP407">
        <v>3</v>
      </c>
      <c r="AQ407" t="s">
        <v>48</v>
      </c>
      <c r="AT407">
        <v>7</v>
      </c>
      <c r="AU407" t="s">
        <v>50</v>
      </c>
      <c r="AZ407">
        <v>13</v>
      </c>
      <c r="BA407" t="s">
        <v>53</v>
      </c>
      <c r="BB407">
        <v>10</v>
      </c>
      <c r="BC407" t="s">
        <v>54</v>
      </c>
      <c r="BD407">
        <v>9</v>
      </c>
      <c r="BE407" t="s">
        <v>55</v>
      </c>
      <c r="BL407">
        <v>18</v>
      </c>
      <c r="BM407" t="s">
        <v>59</v>
      </c>
      <c r="BN407">
        <v>8</v>
      </c>
      <c r="BO407" t="s">
        <v>60</v>
      </c>
      <c r="BV407">
        <v>10</v>
      </c>
      <c r="BW407" t="s">
        <v>64</v>
      </c>
      <c r="BZ407">
        <v>44</v>
      </c>
      <c r="CA407" t="s">
        <v>66</v>
      </c>
      <c r="CF407">
        <v>45</v>
      </c>
      <c r="CG407" t="s">
        <v>69</v>
      </c>
      <c r="CH407">
        <v>38</v>
      </c>
      <c r="CI407" t="s">
        <v>70</v>
      </c>
      <c r="CJ407">
        <v>52</v>
      </c>
      <c r="CK407" t="s">
        <v>71</v>
      </c>
      <c r="CL407">
        <v>42</v>
      </c>
      <c r="CM407" t="s">
        <v>72</v>
      </c>
      <c r="CN407">
        <v>40</v>
      </c>
      <c r="CO407" t="s">
        <v>73</v>
      </c>
      <c r="CP407">
        <v>52</v>
      </c>
      <c r="CQ407" t="s">
        <v>74</v>
      </c>
      <c r="CT407">
        <v>53</v>
      </c>
      <c r="CU407" t="s">
        <v>76</v>
      </c>
      <c r="CV407">
        <v>61</v>
      </c>
      <c r="CW407" t="s">
        <v>77</v>
      </c>
      <c r="CX407">
        <v>53</v>
      </c>
      <c r="CY407" t="s">
        <v>78</v>
      </c>
      <c r="CZ407">
        <v>28</v>
      </c>
      <c r="DA407" t="s">
        <v>79</v>
      </c>
      <c r="DD407">
        <v>57</v>
      </c>
      <c r="DE407" t="s">
        <v>81</v>
      </c>
      <c r="DJ407">
        <v>65</v>
      </c>
      <c r="DK407" t="s">
        <v>84</v>
      </c>
      <c r="DL407">
        <v>76</v>
      </c>
      <c r="DM407" t="s">
        <v>85</v>
      </c>
      <c r="DN407">
        <v>45</v>
      </c>
      <c r="DO407" t="s">
        <v>86</v>
      </c>
      <c r="DV407">
        <v>66</v>
      </c>
      <c r="DW407" t="s">
        <v>90</v>
      </c>
      <c r="DX407">
        <v>58</v>
      </c>
      <c r="DY407" t="s">
        <v>91</v>
      </c>
      <c r="EF407">
        <v>57</v>
      </c>
      <c r="EG407" t="s">
        <v>95</v>
      </c>
      <c r="QY407">
        <f t="shared" si="154"/>
        <v>24</v>
      </c>
      <c r="QZ407">
        <f t="shared" si="155"/>
        <v>2012</v>
      </c>
      <c r="RA407" s="2">
        <f t="shared" si="156"/>
        <v>41070</v>
      </c>
      <c r="RB407" s="1">
        <f t="shared" si="150"/>
        <v>60</v>
      </c>
      <c r="RC407" s="1">
        <f t="shared" si="157"/>
        <v>56</v>
      </c>
      <c r="RD407" s="1">
        <f t="shared" si="158"/>
        <v>50</v>
      </c>
      <c r="RE407" s="1">
        <f t="shared" si="159"/>
        <v>45</v>
      </c>
      <c r="RF407" s="1">
        <f t="shared" si="160"/>
        <v>62</v>
      </c>
      <c r="RG407" s="23">
        <f t="shared" si="161"/>
        <v>44</v>
      </c>
      <c r="RH407" s="1">
        <f t="shared" si="162"/>
        <v>54</v>
      </c>
      <c r="RI407" s="1">
        <f t="shared" si="163"/>
        <v>57</v>
      </c>
      <c r="RJ407" s="1">
        <f t="shared" si="164"/>
        <v>67</v>
      </c>
      <c r="RK407" s="1">
        <f t="shared" si="165"/>
        <v>74</v>
      </c>
      <c r="RL407" s="1">
        <f t="shared" si="166"/>
        <v>31</v>
      </c>
      <c r="RM407" s="1">
        <f t="shared" si="167"/>
        <v>64</v>
      </c>
      <c r="RN407" s="1">
        <f t="shared" si="168"/>
        <v>78</v>
      </c>
      <c r="RO407" s="1">
        <f t="shared" si="169"/>
        <v>86</v>
      </c>
      <c r="RP407" s="1">
        <f t="shared" si="170"/>
        <v>54</v>
      </c>
      <c r="RQ407" s="1">
        <f t="shared" si="171"/>
        <v>84</v>
      </c>
      <c r="RR407" s="1">
        <f t="shared" si="172"/>
        <v>66</v>
      </c>
      <c r="RS407" s="1">
        <f t="shared" si="151"/>
        <v>81</v>
      </c>
      <c r="RT407" s="1">
        <f t="shared" si="173"/>
        <v>67</v>
      </c>
    </row>
    <row r="408" spans="1:488" x14ac:dyDescent="0.25">
      <c r="A408">
        <f t="shared" si="152"/>
        <v>23</v>
      </c>
      <c r="B408">
        <f t="shared" si="153"/>
        <v>2012</v>
      </c>
      <c r="C408" s="2">
        <v>41063</v>
      </c>
      <c r="D408">
        <v>10</v>
      </c>
      <c r="E408" t="s">
        <v>29</v>
      </c>
      <c r="F408">
        <v>55</v>
      </c>
      <c r="G408" t="s">
        <v>30</v>
      </c>
      <c r="H408">
        <v>29</v>
      </c>
      <c r="I408" t="s">
        <v>31</v>
      </c>
      <c r="J408">
        <v>5</v>
      </c>
      <c r="K408" t="s">
        <v>32</v>
      </c>
      <c r="L408">
        <v>1</v>
      </c>
      <c r="M408" t="s">
        <v>33</v>
      </c>
      <c r="P408">
        <v>11</v>
      </c>
      <c r="Q408" t="s">
        <v>35</v>
      </c>
      <c r="V408">
        <v>8</v>
      </c>
      <c r="W408" t="s">
        <v>38</v>
      </c>
      <c r="X408">
        <v>7</v>
      </c>
      <c r="Y408" t="s">
        <v>39</v>
      </c>
      <c r="Z408">
        <v>12</v>
      </c>
      <c r="AA408" t="s">
        <v>40</v>
      </c>
      <c r="AB408">
        <v>3</v>
      </c>
      <c r="AC408" t="s">
        <v>41</v>
      </c>
      <c r="AD408">
        <v>10</v>
      </c>
      <c r="AE408" t="s">
        <v>42</v>
      </c>
      <c r="AF408">
        <v>4</v>
      </c>
      <c r="AG408" t="s">
        <v>43</v>
      </c>
      <c r="AJ408">
        <v>12</v>
      </c>
      <c r="AK408" t="s">
        <v>45</v>
      </c>
      <c r="AL408">
        <v>14</v>
      </c>
      <c r="AM408" t="s">
        <v>46</v>
      </c>
      <c r="AN408">
        <v>23</v>
      </c>
      <c r="AO408" t="s">
        <v>47</v>
      </c>
      <c r="AP408">
        <v>4</v>
      </c>
      <c r="AQ408" t="s">
        <v>48</v>
      </c>
      <c r="AT408">
        <v>11</v>
      </c>
      <c r="AU408" t="s">
        <v>50</v>
      </c>
      <c r="AZ408">
        <v>13</v>
      </c>
      <c r="BA408" t="s">
        <v>53</v>
      </c>
      <c r="BB408">
        <v>8</v>
      </c>
      <c r="BC408" t="s">
        <v>54</v>
      </c>
      <c r="BD408">
        <v>12</v>
      </c>
      <c r="BE408" t="s">
        <v>55</v>
      </c>
      <c r="BL408">
        <v>13</v>
      </c>
      <c r="BM408" t="s">
        <v>59</v>
      </c>
      <c r="BN408">
        <v>6</v>
      </c>
      <c r="BO408" t="s">
        <v>60</v>
      </c>
      <c r="BV408">
        <v>11</v>
      </c>
      <c r="BW408" t="s">
        <v>64</v>
      </c>
      <c r="BZ408">
        <v>45</v>
      </c>
      <c r="CA408" t="s">
        <v>66</v>
      </c>
      <c r="CF408">
        <v>52</v>
      </c>
      <c r="CG408" t="s">
        <v>69</v>
      </c>
      <c r="CH408">
        <v>45</v>
      </c>
      <c r="CI408" t="s">
        <v>70</v>
      </c>
      <c r="CJ408">
        <v>59</v>
      </c>
      <c r="CK408" t="s">
        <v>71</v>
      </c>
      <c r="CL408">
        <v>47</v>
      </c>
      <c r="CM408" t="s">
        <v>72</v>
      </c>
      <c r="CN408">
        <v>45</v>
      </c>
      <c r="CO408" t="s">
        <v>73</v>
      </c>
      <c r="CP408">
        <v>45</v>
      </c>
      <c r="CQ408" t="s">
        <v>74</v>
      </c>
      <c r="CT408">
        <v>60</v>
      </c>
      <c r="CU408" t="s">
        <v>76</v>
      </c>
      <c r="CV408">
        <v>63</v>
      </c>
      <c r="CW408" t="s">
        <v>77</v>
      </c>
      <c r="CX408">
        <v>54</v>
      </c>
      <c r="CY408" t="s">
        <v>78</v>
      </c>
      <c r="CZ408">
        <v>32</v>
      </c>
      <c r="DA408" t="s">
        <v>79</v>
      </c>
      <c r="DD408">
        <v>60</v>
      </c>
      <c r="DE408" t="s">
        <v>81</v>
      </c>
      <c r="DJ408">
        <v>53</v>
      </c>
      <c r="DK408" t="s">
        <v>84</v>
      </c>
      <c r="DL408">
        <v>77</v>
      </c>
      <c r="DM408" t="s">
        <v>85</v>
      </c>
      <c r="DN408">
        <v>50</v>
      </c>
      <c r="DO408" t="s">
        <v>86</v>
      </c>
      <c r="DV408">
        <v>70</v>
      </c>
      <c r="DW408" t="s">
        <v>90</v>
      </c>
      <c r="DX408">
        <v>57</v>
      </c>
      <c r="DY408" t="s">
        <v>91</v>
      </c>
      <c r="EF408">
        <v>63</v>
      </c>
      <c r="EG408" t="s">
        <v>95</v>
      </c>
      <c r="QY408">
        <f t="shared" si="154"/>
        <v>23</v>
      </c>
      <c r="QZ408">
        <f t="shared" si="155"/>
        <v>2012</v>
      </c>
      <c r="RA408" s="2">
        <f t="shared" si="156"/>
        <v>41063</v>
      </c>
      <c r="RB408" s="1">
        <f t="shared" si="150"/>
        <v>65</v>
      </c>
      <c r="RC408" s="1">
        <f t="shared" si="157"/>
        <v>56</v>
      </c>
      <c r="RD408" s="1">
        <f t="shared" si="158"/>
        <v>60</v>
      </c>
      <c r="RE408" s="1">
        <f t="shared" si="159"/>
        <v>52</v>
      </c>
      <c r="RF408" s="1">
        <f t="shared" si="160"/>
        <v>71</v>
      </c>
      <c r="RG408" s="23">
        <f t="shared" si="161"/>
        <v>50</v>
      </c>
      <c r="RH408" s="1">
        <f t="shared" si="162"/>
        <v>55</v>
      </c>
      <c r="RI408" s="1">
        <f t="shared" si="163"/>
        <v>49</v>
      </c>
      <c r="RJ408" s="1">
        <f t="shared" si="164"/>
        <v>72</v>
      </c>
      <c r="RK408" s="1">
        <f t="shared" si="165"/>
        <v>77</v>
      </c>
      <c r="RL408" s="1">
        <f t="shared" si="166"/>
        <v>36</v>
      </c>
      <c r="RM408" s="1">
        <f t="shared" si="167"/>
        <v>71</v>
      </c>
      <c r="RN408" s="1">
        <f t="shared" si="168"/>
        <v>66</v>
      </c>
      <c r="RO408" s="1">
        <f t="shared" si="169"/>
        <v>85</v>
      </c>
      <c r="RP408" s="1">
        <f t="shared" si="170"/>
        <v>62</v>
      </c>
      <c r="RQ408" s="1">
        <f t="shared" si="171"/>
        <v>83</v>
      </c>
      <c r="RR408" s="1">
        <f t="shared" si="172"/>
        <v>63</v>
      </c>
      <c r="RS408" s="1">
        <f t="shared" si="151"/>
        <v>77</v>
      </c>
      <c r="RT408" s="1">
        <f t="shared" si="173"/>
        <v>74</v>
      </c>
    </row>
    <row r="409" spans="1:488" x14ac:dyDescent="0.25">
      <c r="A409">
        <f t="shared" si="152"/>
        <v>42</v>
      </c>
      <c r="B409">
        <f t="shared" si="153"/>
        <v>2011</v>
      </c>
      <c r="C409" s="2">
        <v>40825</v>
      </c>
      <c r="D409">
        <v>12</v>
      </c>
      <c r="E409" t="s">
        <v>29</v>
      </c>
      <c r="F409">
        <v>44</v>
      </c>
      <c r="G409" t="s">
        <v>30</v>
      </c>
      <c r="H409">
        <v>28</v>
      </c>
      <c r="I409" t="s">
        <v>31</v>
      </c>
      <c r="J409">
        <v>11</v>
      </c>
      <c r="K409" t="s">
        <v>32</v>
      </c>
      <c r="L409">
        <v>5</v>
      </c>
      <c r="M409" t="s">
        <v>33</v>
      </c>
      <c r="P409">
        <v>10</v>
      </c>
      <c r="Q409" t="s">
        <v>35</v>
      </c>
      <c r="V409">
        <v>9</v>
      </c>
      <c r="W409" t="s">
        <v>38</v>
      </c>
      <c r="X409">
        <v>7</v>
      </c>
      <c r="Y409" t="s">
        <v>39</v>
      </c>
      <c r="Z409">
        <v>18</v>
      </c>
      <c r="AA409" t="s">
        <v>40</v>
      </c>
      <c r="AB409">
        <v>6</v>
      </c>
      <c r="AC409" t="s">
        <v>41</v>
      </c>
      <c r="AD409">
        <v>7</v>
      </c>
      <c r="AE409" t="s">
        <v>42</v>
      </c>
      <c r="AF409">
        <v>4</v>
      </c>
      <c r="AG409" t="s">
        <v>43</v>
      </c>
      <c r="AJ409">
        <v>14</v>
      </c>
      <c r="AK409" t="s">
        <v>45</v>
      </c>
      <c r="AL409">
        <v>10</v>
      </c>
      <c r="AM409" t="s">
        <v>46</v>
      </c>
      <c r="AN409">
        <v>18</v>
      </c>
      <c r="AO409" t="s">
        <v>47</v>
      </c>
      <c r="AP409">
        <v>8</v>
      </c>
      <c r="AQ409" t="s">
        <v>48</v>
      </c>
      <c r="AT409">
        <v>22</v>
      </c>
      <c r="AU409" t="s">
        <v>50</v>
      </c>
      <c r="AZ409">
        <v>5</v>
      </c>
      <c r="BA409" t="s">
        <v>53</v>
      </c>
      <c r="BB409">
        <v>7</v>
      </c>
      <c r="BC409" t="s">
        <v>54</v>
      </c>
      <c r="BD409">
        <v>13</v>
      </c>
      <c r="BE409" t="s">
        <v>55</v>
      </c>
      <c r="BL409">
        <v>14</v>
      </c>
      <c r="BM409" t="s">
        <v>59</v>
      </c>
      <c r="BN409">
        <v>6</v>
      </c>
      <c r="BO409" t="s">
        <v>60</v>
      </c>
      <c r="BV409">
        <v>29</v>
      </c>
      <c r="BW409" t="s">
        <v>64</v>
      </c>
      <c r="BZ409">
        <v>35</v>
      </c>
      <c r="CA409" t="s">
        <v>66</v>
      </c>
      <c r="CF409">
        <v>42</v>
      </c>
      <c r="CG409" t="s">
        <v>69</v>
      </c>
      <c r="CH409">
        <v>36</v>
      </c>
      <c r="CI409" t="s">
        <v>70</v>
      </c>
      <c r="CJ409">
        <v>47</v>
      </c>
      <c r="CK409" t="s">
        <v>71</v>
      </c>
      <c r="CL409">
        <v>20</v>
      </c>
      <c r="CM409" t="s">
        <v>72</v>
      </c>
      <c r="CN409">
        <v>46</v>
      </c>
      <c r="CO409" t="s">
        <v>73</v>
      </c>
      <c r="CP409">
        <v>43</v>
      </c>
      <c r="CQ409" t="s">
        <v>74</v>
      </c>
      <c r="CT409">
        <v>54</v>
      </c>
      <c r="CU409" t="s">
        <v>76</v>
      </c>
      <c r="CV409">
        <v>45</v>
      </c>
      <c r="CW409" t="s">
        <v>77</v>
      </c>
      <c r="CX409">
        <v>52</v>
      </c>
      <c r="CY409" t="s">
        <v>78</v>
      </c>
      <c r="CZ409">
        <v>27</v>
      </c>
      <c r="DA409" t="s">
        <v>79</v>
      </c>
      <c r="DD409">
        <v>56</v>
      </c>
      <c r="DE409" t="s">
        <v>81</v>
      </c>
      <c r="DJ409">
        <v>41</v>
      </c>
      <c r="DK409" t="s">
        <v>84</v>
      </c>
      <c r="DL409">
        <v>49</v>
      </c>
      <c r="DM409" t="s">
        <v>85</v>
      </c>
      <c r="DN409">
        <v>51</v>
      </c>
      <c r="DO409" t="s">
        <v>86</v>
      </c>
      <c r="DV409">
        <v>50</v>
      </c>
      <c r="DW409" t="s">
        <v>90</v>
      </c>
      <c r="DX409">
        <v>48</v>
      </c>
      <c r="DY409" t="s">
        <v>91</v>
      </c>
      <c r="EF409">
        <v>46</v>
      </c>
      <c r="EG409" t="s">
        <v>95</v>
      </c>
      <c r="QY409">
        <f t="shared" si="154"/>
        <v>42</v>
      </c>
      <c r="QZ409">
        <f t="shared" si="155"/>
        <v>2011</v>
      </c>
      <c r="RA409" s="2">
        <f t="shared" si="156"/>
        <v>40825</v>
      </c>
      <c r="RB409" s="1">
        <f t="shared" si="150"/>
        <v>56</v>
      </c>
      <c r="RC409" s="1">
        <f t="shared" si="157"/>
        <v>45</v>
      </c>
      <c r="RD409" s="1">
        <f t="shared" si="158"/>
        <v>51</v>
      </c>
      <c r="RE409" s="1">
        <f t="shared" si="159"/>
        <v>43</v>
      </c>
      <c r="RF409" s="1">
        <f t="shared" si="160"/>
        <v>65</v>
      </c>
      <c r="RG409" s="23">
        <f t="shared" si="161"/>
        <v>26</v>
      </c>
      <c r="RH409" s="1">
        <f t="shared" si="162"/>
        <v>53</v>
      </c>
      <c r="RI409" s="1">
        <f t="shared" si="163"/>
        <v>47</v>
      </c>
      <c r="RJ409" s="1">
        <f t="shared" si="164"/>
        <v>68</v>
      </c>
      <c r="RK409" s="1">
        <f t="shared" si="165"/>
        <v>55</v>
      </c>
      <c r="RL409" s="1">
        <f t="shared" si="166"/>
        <v>35</v>
      </c>
      <c r="RM409" s="1">
        <f t="shared" si="167"/>
        <v>78</v>
      </c>
      <c r="RN409" s="1">
        <f t="shared" si="168"/>
        <v>46</v>
      </c>
      <c r="RO409" s="1">
        <f t="shared" si="169"/>
        <v>56</v>
      </c>
      <c r="RP409" s="1">
        <f t="shared" si="170"/>
        <v>64</v>
      </c>
      <c r="RQ409" s="1">
        <f t="shared" si="171"/>
        <v>64</v>
      </c>
      <c r="RR409" s="1">
        <f t="shared" si="172"/>
        <v>54</v>
      </c>
      <c r="RS409" s="1">
        <f t="shared" si="151"/>
        <v>70</v>
      </c>
      <c r="RT409" s="1">
        <f t="shared" si="173"/>
        <v>75</v>
      </c>
    </row>
    <row r="410" spans="1:488" x14ac:dyDescent="0.25">
      <c r="A410">
        <f t="shared" si="152"/>
        <v>41</v>
      </c>
      <c r="B410">
        <f t="shared" si="153"/>
        <v>2011</v>
      </c>
      <c r="C410" s="2">
        <v>40818</v>
      </c>
      <c r="D410">
        <v>11</v>
      </c>
      <c r="E410" t="s">
        <v>29</v>
      </c>
      <c r="F410">
        <v>43</v>
      </c>
      <c r="G410" t="s">
        <v>30</v>
      </c>
      <c r="H410">
        <v>29</v>
      </c>
      <c r="I410" t="s">
        <v>31</v>
      </c>
      <c r="J410">
        <v>12</v>
      </c>
      <c r="K410" t="s">
        <v>32</v>
      </c>
      <c r="L410">
        <v>5</v>
      </c>
      <c r="M410" t="s">
        <v>33</v>
      </c>
      <c r="P410">
        <v>8</v>
      </c>
      <c r="Q410" t="s">
        <v>35</v>
      </c>
      <c r="V410">
        <v>8</v>
      </c>
      <c r="W410" t="s">
        <v>38</v>
      </c>
      <c r="X410">
        <v>6</v>
      </c>
      <c r="Y410" t="s">
        <v>39</v>
      </c>
      <c r="Z410">
        <v>17</v>
      </c>
      <c r="AA410" t="s">
        <v>40</v>
      </c>
      <c r="AB410">
        <v>5</v>
      </c>
      <c r="AC410" t="s">
        <v>41</v>
      </c>
      <c r="AD410">
        <v>8</v>
      </c>
      <c r="AE410" t="s">
        <v>42</v>
      </c>
      <c r="AF410">
        <v>4</v>
      </c>
      <c r="AG410" t="s">
        <v>43</v>
      </c>
      <c r="AJ410">
        <v>17</v>
      </c>
      <c r="AK410" t="s">
        <v>45</v>
      </c>
      <c r="AL410">
        <v>9</v>
      </c>
      <c r="AM410" t="s">
        <v>46</v>
      </c>
      <c r="AN410">
        <v>18</v>
      </c>
      <c r="AO410" t="s">
        <v>47</v>
      </c>
      <c r="AP410">
        <v>7</v>
      </c>
      <c r="AQ410" t="s">
        <v>48</v>
      </c>
      <c r="AT410">
        <v>20</v>
      </c>
      <c r="AU410" t="s">
        <v>50</v>
      </c>
      <c r="AZ410">
        <v>5</v>
      </c>
      <c r="BA410" t="s">
        <v>53</v>
      </c>
      <c r="BB410">
        <v>10</v>
      </c>
      <c r="BC410" t="s">
        <v>54</v>
      </c>
      <c r="BD410">
        <v>16</v>
      </c>
      <c r="BE410" t="s">
        <v>55</v>
      </c>
      <c r="BL410">
        <v>11</v>
      </c>
      <c r="BM410" t="s">
        <v>59</v>
      </c>
      <c r="BN410">
        <v>5</v>
      </c>
      <c r="BO410" t="s">
        <v>60</v>
      </c>
      <c r="BV410">
        <v>24</v>
      </c>
      <c r="BW410" t="s">
        <v>64</v>
      </c>
      <c r="BZ410">
        <v>35</v>
      </c>
      <c r="CA410" t="s">
        <v>66</v>
      </c>
      <c r="CF410">
        <v>42</v>
      </c>
      <c r="CG410" t="s">
        <v>69</v>
      </c>
      <c r="CH410">
        <v>35</v>
      </c>
      <c r="CI410" t="s">
        <v>70</v>
      </c>
      <c r="CJ410">
        <v>48</v>
      </c>
      <c r="CK410" t="s">
        <v>71</v>
      </c>
      <c r="CL410">
        <v>21</v>
      </c>
      <c r="CM410" t="s">
        <v>72</v>
      </c>
      <c r="CN410">
        <v>42</v>
      </c>
      <c r="CO410" t="s">
        <v>73</v>
      </c>
      <c r="CP410">
        <v>43</v>
      </c>
      <c r="CQ410" t="s">
        <v>74</v>
      </c>
      <c r="CT410">
        <v>47</v>
      </c>
      <c r="CU410" t="s">
        <v>76</v>
      </c>
      <c r="CV410">
        <v>43</v>
      </c>
      <c r="CW410" t="s">
        <v>77</v>
      </c>
      <c r="CX410">
        <v>52</v>
      </c>
      <c r="CY410" t="s">
        <v>78</v>
      </c>
      <c r="CZ410">
        <v>30</v>
      </c>
      <c r="DA410" t="s">
        <v>79</v>
      </c>
      <c r="DD410">
        <v>58</v>
      </c>
      <c r="DE410" t="s">
        <v>81</v>
      </c>
      <c r="DJ410">
        <v>44</v>
      </c>
      <c r="DK410" t="s">
        <v>84</v>
      </c>
      <c r="DL410">
        <v>46</v>
      </c>
      <c r="DM410" t="s">
        <v>85</v>
      </c>
      <c r="DN410">
        <v>50</v>
      </c>
      <c r="DO410" t="s">
        <v>86</v>
      </c>
      <c r="DV410">
        <v>49</v>
      </c>
      <c r="DW410" t="s">
        <v>90</v>
      </c>
      <c r="DX410">
        <v>47</v>
      </c>
      <c r="DY410" t="s">
        <v>91</v>
      </c>
      <c r="EF410">
        <v>50</v>
      </c>
      <c r="EG410" t="s">
        <v>95</v>
      </c>
      <c r="QY410">
        <f t="shared" si="154"/>
        <v>41</v>
      </c>
      <c r="QZ410">
        <f t="shared" si="155"/>
        <v>2011</v>
      </c>
      <c r="RA410" s="2">
        <f t="shared" si="156"/>
        <v>40818</v>
      </c>
      <c r="RB410" s="1">
        <f t="shared" si="150"/>
        <v>54</v>
      </c>
      <c r="RC410" s="1">
        <f t="shared" si="157"/>
        <v>43</v>
      </c>
      <c r="RD410" s="1">
        <f t="shared" si="158"/>
        <v>50</v>
      </c>
      <c r="RE410" s="1">
        <f t="shared" si="159"/>
        <v>41</v>
      </c>
      <c r="RF410" s="1">
        <f t="shared" si="160"/>
        <v>65</v>
      </c>
      <c r="RG410" s="23">
        <f t="shared" si="161"/>
        <v>26</v>
      </c>
      <c r="RH410" s="1">
        <f t="shared" si="162"/>
        <v>50</v>
      </c>
      <c r="RI410" s="1">
        <f t="shared" si="163"/>
        <v>47</v>
      </c>
      <c r="RJ410" s="1">
        <f t="shared" si="164"/>
        <v>64</v>
      </c>
      <c r="RK410" s="1">
        <f t="shared" si="165"/>
        <v>52</v>
      </c>
      <c r="RL410" s="1">
        <f t="shared" si="166"/>
        <v>37</v>
      </c>
      <c r="RM410" s="1">
        <f t="shared" si="167"/>
        <v>78</v>
      </c>
      <c r="RN410" s="1">
        <f t="shared" si="168"/>
        <v>49</v>
      </c>
      <c r="RO410" s="1">
        <f t="shared" si="169"/>
        <v>56</v>
      </c>
      <c r="RP410" s="1">
        <f t="shared" si="170"/>
        <v>66</v>
      </c>
      <c r="RQ410" s="1">
        <f t="shared" si="171"/>
        <v>60</v>
      </c>
      <c r="RR410" s="1">
        <f t="shared" si="172"/>
        <v>52</v>
      </c>
      <c r="RS410" s="1">
        <f t="shared" si="151"/>
        <v>70</v>
      </c>
      <c r="RT410" s="1">
        <f t="shared" si="173"/>
        <v>74</v>
      </c>
    </row>
    <row r="411" spans="1:488" x14ac:dyDescent="0.25">
      <c r="A411">
        <f t="shared" si="152"/>
        <v>40</v>
      </c>
      <c r="B411">
        <f t="shared" si="153"/>
        <v>2011</v>
      </c>
      <c r="C411" s="2">
        <v>40811</v>
      </c>
      <c r="D411">
        <v>10</v>
      </c>
      <c r="E411" t="s">
        <v>29</v>
      </c>
      <c r="F411">
        <v>43</v>
      </c>
      <c r="G411" t="s">
        <v>30</v>
      </c>
      <c r="H411">
        <v>29</v>
      </c>
      <c r="I411" t="s">
        <v>31</v>
      </c>
      <c r="J411">
        <v>13</v>
      </c>
      <c r="K411" t="s">
        <v>32</v>
      </c>
      <c r="L411">
        <v>5</v>
      </c>
      <c r="M411" t="s">
        <v>33</v>
      </c>
      <c r="P411">
        <v>8</v>
      </c>
      <c r="Q411" t="s">
        <v>35</v>
      </c>
      <c r="V411">
        <v>7</v>
      </c>
      <c r="W411" t="s">
        <v>38</v>
      </c>
      <c r="X411">
        <v>5</v>
      </c>
      <c r="Y411" t="s">
        <v>39</v>
      </c>
      <c r="Z411">
        <v>15</v>
      </c>
      <c r="AA411" t="s">
        <v>40</v>
      </c>
      <c r="AB411">
        <v>5</v>
      </c>
      <c r="AC411" t="s">
        <v>41</v>
      </c>
      <c r="AD411">
        <v>7</v>
      </c>
      <c r="AE411" t="s">
        <v>42</v>
      </c>
      <c r="AF411">
        <v>4</v>
      </c>
      <c r="AG411" t="s">
        <v>43</v>
      </c>
      <c r="AJ411">
        <v>13</v>
      </c>
      <c r="AK411" t="s">
        <v>45</v>
      </c>
      <c r="AL411">
        <v>8</v>
      </c>
      <c r="AM411" t="s">
        <v>46</v>
      </c>
      <c r="AN411">
        <v>17</v>
      </c>
      <c r="AO411" t="s">
        <v>47</v>
      </c>
      <c r="AP411">
        <v>6</v>
      </c>
      <c r="AQ411" t="s">
        <v>48</v>
      </c>
      <c r="AT411">
        <v>22</v>
      </c>
      <c r="AU411" t="s">
        <v>50</v>
      </c>
      <c r="AZ411">
        <v>5</v>
      </c>
      <c r="BA411" t="s">
        <v>53</v>
      </c>
      <c r="BB411">
        <v>8</v>
      </c>
      <c r="BC411" t="s">
        <v>54</v>
      </c>
      <c r="BD411">
        <v>16</v>
      </c>
      <c r="BE411" t="s">
        <v>55</v>
      </c>
      <c r="BL411">
        <v>11</v>
      </c>
      <c r="BM411" t="s">
        <v>59</v>
      </c>
      <c r="BN411">
        <v>5</v>
      </c>
      <c r="BO411" t="s">
        <v>60</v>
      </c>
      <c r="BV411">
        <v>22</v>
      </c>
      <c r="BW411" t="s">
        <v>64</v>
      </c>
      <c r="BZ411">
        <v>35</v>
      </c>
      <c r="CA411" t="s">
        <v>66</v>
      </c>
      <c r="CF411">
        <v>39</v>
      </c>
      <c r="CG411" t="s">
        <v>69</v>
      </c>
      <c r="CH411">
        <v>35</v>
      </c>
      <c r="CI411" t="s">
        <v>70</v>
      </c>
      <c r="CJ411">
        <v>48</v>
      </c>
      <c r="CK411" t="s">
        <v>71</v>
      </c>
      <c r="CL411">
        <v>20</v>
      </c>
      <c r="CM411" t="s">
        <v>72</v>
      </c>
      <c r="CN411">
        <v>39</v>
      </c>
      <c r="CO411" t="s">
        <v>73</v>
      </c>
      <c r="CP411">
        <v>43</v>
      </c>
      <c r="CQ411" t="s">
        <v>74</v>
      </c>
      <c r="CT411">
        <v>54</v>
      </c>
      <c r="CU411" t="s">
        <v>76</v>
      </c>
      <c r="CV411">
        <v>41</v>
      </c>
      <c r="CW411" t="s">
        <v>77</v>
      </c>
      <c r="CX411">
        <v>52</v>
      </c>
      <c r="CY411" t="s">
        <v>78</v>
      </c>
      <c r="CZ411">
        <v>28</v>
      </c>
      <c r="DA411" t="s">
        <v>79</v>
      </c>
      <c r="DD411">
        <v>57</v>
      </c>
      <c r="DE411" t="s">
        <v>81</v>
      </c>
      <c r="DJ411">
        <v>45</v>
      </c>
      <c r="DK411" t="s">
        <v>84</v>
      </c>
      <c r="DL411">
        <v>50</v>
      </c>
      <c r="DM411" t="s">
        <v>85</v>
      </c>
      <c r="DN411">
        <v>51</v>
      </c>
      <c r="DO411" t="s">
        <v>86</v>
      </c>
      <c r="DV411">
        <v>46</v>
      </c>
      <c r="DW411" t="s">
        <v>90</v>
      </c>
      <c r="DX411">
        <v>46</v>
      </c>
      <c r="DY411" t="s">
        <v>91</v>
      </c>
      <c r="EF411">
        <v>53</v>
      </c>
      <c r="EG411" t="s">
        <v>95</v>
      </c>
      <c r="QY411">
        <f t="shared" si="154"/>
        <v>40</v>
      </c>
      <c r="QZ411">
        <f t="shared" si="155"/>
        <v>2011</v>
      </c>
      <c r="RA411" s="2">
        <f t="shared" si="156"/>
        <v>40811</v>
      </c>
      <c r="RB411" s="1">
        <f t="shared" si="150"/>
        <v>53</v>
      </c>
      <c r="RC411" s="1">
        <f t="shared" si="157"/>
        <v>43</v>
      </c>
      <c r="RD411" s="1">
        <f t="shared" si="158"/>
        <v>46</v>
      </c>
      <c r="RE411" s="1">
        <f t="shared" si="159"/>
        <v>40</v>
      </c>
      <c r="RF411" s="1">
        <f t="shared" si="160"/>
        <v>63</v>
      </c>
      <c r="RG411" s="23">
        <f t="shared" si="161"/>
        <v>25</v>
      </c>
      <c r="RH411" s="1">
        <f t="shared" si="162"/>
        <v>46</v>
      </c>
      <c r="RI411" s="1">
        <f t="shared" si="163"/>
        <v>47</v>
      </c>
      <c r="RJ411" s="1">
        <f t="shared" si="164"/>
        <v>67</v>
      </c>
      <c r="RK411" s="1">
        <f t="shared" si="165"/>
        <v>49</v>
      </c>
      <c r="RL411" s="1">
        <f t="shared" si="166"/>
        <v>34</v>
      </c>
      <c r="RM411" s="1">
        <f t="shared" si="167"/>
        <v>79</v>
      </c>
      <c r="RN411" s="1">
        <f t="shared" si="168"/>
        <v>50</v>
      </c>
      <c r="RO411" s="1">
        <f t="shared" si="169"/>
        <v>58</v>
      </c>
      <c r="RP411" s="1">
        <f t="shared" si="170"/>
        <v>67</v>
      </c>
      <c r="RQ411" s="1">
        <f t="shared" si="171"/>
        <v>57</v>
      </c>
      <c r="RR411" s="1">
        <f t="shared" si="172"/>
        <v>51</v>
      </c>
      <c r="RS411" s="1">
        <f t="shared" si="151"/>
        <v>69</v>
      </c>
      <c r="RT411" s="1">
        <f t="shared" si="173"/>
        <v>75</v>
      </c>
    </row>
    <row r="412" spans="1:488" x14ac:dyDescent="0.25">
      <c r="A412">
        <f t="shared" si="152"/>
        <v>39</v>
      </c>
      <c r="B412">
        <f t="shared" si="153"/>
        <v>2011</v>
      </c>
      <c r="C412" s="2">
        <v>40804</v>
      </c>
      <c r="D412">
        <v>10</v>
      </c>
      <c r="E412" t="s">
        <v>29</v>
      </c>
      <c r="F412">
        <v>43</v>
      </c>
      <c r="G412" t="s">
        <v>30</v>
      </c>
      <c r="H412">
        <v>29</v>
      </c>
      <c r="I412" t="s">
        <v>31</v>
      </c>
      <c r="J412">
        <v>13</v>
      </c>
      <c r="K412" t="s">
        <v>32</v>
      </c>
      <c r="L412">
        <v>5</v>
      </c>
      <c r="M412" t="s">
        <v>33</v>
      </c>
      <c r="P412">
        <v>9</v>
      </c>
      <c r="Q412" t="s">
        <v>35</v>
      </c>
      <c r="V412">
        <v>7</v>
      </c>
      <c r="W412" t="s">
        <v>38</v>
      </c>
      <c r="X412">
        <v>5</v>
      </c>
      <c r="Y412" t="s">
        <v>39</v>
      </c>
      <c r="Z412">
        <v>14</v>
      </c>
      <c r="AA412" t="s">
        <v>40</v>
      </c>
      <c r="AB412">
        <v>5</v>
      </c>
      <c r="AC412" t="s">
        <v>41</v>
      </c>
      <c r="AD412">
        <v>7</v>
      </c>
      <c r="AE412" t="s">
        <v>42</v>
      </c>
      <c r="AF412">
        <v>4</v>
      </c>
      <c r="AG412" t="s">
        <v>43</v>
      </c>
      <c r="AJ412">
        <v>13</v>
      </c>
      <c r="AK412" t="s">
        <v>45</v>
      </c>
      <c r="AL412">
        <v>8</v>
      </c>
      <c r="AM412" t="s">
        <v>46</v>
      </c>
      <c r="AN412">
        <v>14</v>
      </c>
      <c r="AO412" t="s">
        <v>47</v>
      </c>
      <c r="AP412">
        <v>7</v>
      </c>
      <c r="AQ412" t="s">
        <v>48</v>
      </c>
      <c r="AT412">
        <v>22</v>
      </c>
      <c r="AU412" t="s">
        <v>50</v>
      </c>
      <c r="AZ412">
        <v>5</v>
      </c>
      <c r="BA412" t="s">
        <v>53</v>
      </c>
      <c r="BB412">
        <v>7</v>
      </c>
      <c r="BC412" t="s">
        <v>54</v>
      </c>
      <c r="BD412">
        <v>17</v>
      </c>
      <c r="BE412" t="s">
        <v>55</v>
      </c>
      <c r="BL412">
        <v>11</v>
      </c>
      <c r="BM412" t="s">
        <v>59</v>
      </c>
      <c r="BN412">
        <v>3</v>
      </c>
      <c r="BO412" t="s">
        <v>60</v>
      </c>
      <c r="BV412">
        <v>26</v>
      </c>
      <c r="BW412" t="s">
        <v>64</v>
      </c>
      <c r="BZ412">
        <v>32</v>
      </c>
      <c r="CA412" t="s">
        <v>66</v>
      </c>
      <c r="CF412">
        <v>40</v>
      </c>
      <c r="CG412" t="s">
        <v>69</v>
      </c>
      <c r="CH412">
        <v>36</v>
      </c>
      <c r="CI412" t="s">
        <v>70</v>
      </c>
      <c r="CJ412">
        <v>48</v>
      </c>
      <c r="CK412" t="s">
        <v>71</v>
      </c>
      <c r="CL412">
        <v>20</v>
      </c>
      <c r="CM412" t="s">
        <v>72</v>
      </c>
      <c r="CN412">
        <v>38</v>
      </c>
      <c r="CO412" t="s">
        <v>73</v>
      </c>
      <c r="CP412">
        <v>43</v>
      </c>
      <c r="CQ412" t="s">
        <v>74</v>
      </c>
      <c r="CT412">
        <v>52</v>
      </c>
      <c r="CU412" t="s">
        <v>76</v>
      </c>
      <c r="CV412">
        <v>43</v>
      </c>
      <c r="CW412" t="s">
        <v>77</v>
      </c>
      <c r="CX412">
        <v>57</v>
      </c>
      <c r="CY412" t="s">
        <v>78</v>
      </c>
      <c r="CZ412">
        <v>31</v>
      </c>
      <c r="DA412" t="s">
        <v>79</v>
      </c>
      <c r="DD412">
        <v>57</v>
      </c>
      <c r="DE412" t="s">
        <v>81</v>
      </c>
      <c r="DJ412">
        <v>41</v>
      </c>
      <c r="DK412" t="s">
        <v>84</v>
      </c>
      <c r="DL412">
        <v>53</v>
      </c>
      <c r="DM412" t="s">
        <v>85</v>
      </c>
      <c r="DN412">
        <v>49</v>
      </c>
      <c r="DO412" t="s">
        <v>86</v>
      </c>
      <c r="DV412">
        <v>47</v>
      </c>
      <c r="DW412" t="s">
        <v>90</v>
      </c>
      <c r="DX412">
        <v>43</v>
      </c>
      <c r="DY412" t="s">
        <v>91</v>
      </c>
      <c r="EF412">
        <v>49</v>
      </c>
      <c r="EG412" t="s">
        <v>95</v>
      </c>
      <c r="QY412">
        <f t="shared" si="154"/>
        <v>39</v>
      </c>
      <c r="QZ412">
        <f t="shared" si="155"/>
        <v>2011</v>
      </c>
      <c r="RA412" s="2">
        <f t="shared" si="156"/>
        <v>40804</v>
      </c>
      <c r="RB412" s="1">
        <f t="shared" si="150"/>
        <v>53</v>
      </c>
      <c r="RC412" s="1">
        <f t="shared" si="157"/>
        <v>41</v>
      </c>
      <c r="RD412" s="1">
        <f t="shared" si="158"/>
        <v>47</v>
      </c>
      <c r="RE412" s="1">
        <f t="shared" si="159"/>
        <v>41</v>
      </c>
      <c r="RF412" s="1">
        <f t="shared" si="160"/>
        <v>62</v>
      </c>
      <c r="RG412" s="23">
        <f t="shared" si="161"/>
        <v>25</v>
      </c>
      <c r="RH412" s="1">
        <f t="shared" si="162"/>
        <v>45</v>
      </c>
      <c r="RI412" s="1">
        <f t="shared" si="163"/>
        <v>47</v>
      </c>
      <c r="RJ412" s="1">
        <f t="shared" si="164"/>
        <v>65</v>
      </c>
      <c r="RK412" s="1">
        <f t="shared" si="165"/>
        <v>51</v>
      </c>
      <c r="RL412" s="1">
        <f t="shared" si="166"/>
        <v>38</v>
      </c>
      <c r="RM412" s="1">
        <f t="shared" si="167"/>
        <v>79</v>
      </c>
      <c r="RN412" s="1">
        <f t="shared" si="168"/>
        <v>46</v>
      </c>
      <c r="RO412" s="1">
        <f t="shared" si="169"/>
        <v>60</v>
      </c>
      <c r="RP412" s="1">
        <f t="shared" si="170"/>
        <v>66</v>
      </c>
      <c r="RQ412" s="1">
        <f t="shared" si="171"/>
        <v>58</v>
      </c>
      <c r="RR412" s="1">
        <f t="shared" si="172"/>
        <v>46</v>
      </c>
      <c r="RS412" s="1">
        <f t="shared" si="151"/>
        <v>71</v>
      </c>
      <c r="RT412" s="1">
        <f t="shared" si="173"/>
        <v>75</v>
      </c>
    </row>
    <row r="413" spans="1:488" x14ac:dyDescent="0.25">
      <c r="A413">
        <f t="shared" si="152"/>
        <v>38</v>
      </c>
      <c r="B413">
        <f t="shared" si="153"/>
        <v>2011</v>
      </c>
      <c r="C413" s="2">
        <v>40797</v>
      </c>
      <c r="D413">
        <v>12</v>
      </c>
      <c r="E413" t="s">
        <v>29</v>
      </c>
      <c r="F413">
        <v>44</v>
      </c>
      <c r="G413" t="s">
        <v>30</v>
      </c>
      <c r="H413">
        <v>27</v>
      </c>
      <c r="I413" t="s">
        <v>31</v>
      </c>
      <c r="J413">
        <v>12</v>
      </c>
      <c r="K413" t="s">
        <v>32</v>
      </c>
      <c r="L413">
        <v>5</v>
      </c>
      <c r="M413" t="s">
        <v>33</v>
      </c>
      <c r="P413">
        <v>9</v>
      </c>
      <c r="Q413" t="s">
        <v>35</v>
      </c>
      <c r="V413">
        <v>6</v>
      </c>
      <c r="W413" t="s">
        <v>38</v>
      </c>
      <c r="X413">
        <v>6</v>
      </c>
      <c r="Y413" t="s">
        <v>39</v>
      </c>
      <c r="Z413">
        <v>16</v>
      </c>
      <c r="AA413" t="s">
        <v>40</v>
      </c>
      <c r="AB413">
        <v>5</v>
      </c>
      <c r="AC413" t="s">
        <v>41</v>
      </c>
      <c r="AD413">
        <v>7</v>
      </c>
      <c r="AE413" t="s">
        <v>42</v>
      </c>
      <c r="AF413">
        <v>4</v>
      </c>
      <c r="AG413" t="s">
        <v>43</v>
      </c>
      <c r="AJ413">
        <v>14</v>
      </c>
      <c r="AK413" t="s">
        <v>45</v>
      </c>
      <c r="AL413">
        <v>12</v>
      </c>
      <c r="AM413" t="s">
        <v>46</v>
      </c>
      <c r="AN413">
        <v>13</v>
      </c>
      <c r="AO413" t="s">
        <v>47</v>
      </c>
      <c r="AP413">
        <v>9</v>
      </c>
      <c r="AQ413" t="s">
        <v>48</v>
      </c>
      <c r="AT413">
        <v>23</v>
      </c>
      <c r="AU413" t="s">
        <v>50</v>
      </c>
      <c r="AZ413">
        <v>4</v>
      </c>
      <c r="BA413" t="s">
        <v>53</v>
      </c>
      <c r="BB413">
        <v>14</v>
      </c>
      <c r="BC413" t="s">
        <v>54</v>
      </c>
      <c r="BD413">
        <v>16</v>
      </c>
      <c r="BE413" t="s">
        <v>55</v>
      </c>
      <c r="BL413">
        <v>15</v>
      </c>
      <c r="BM413" t="s">
        <v>59</v>
      </c>
      <c r="BN413">
        <v>3</v>
      </c>
      <c r="BO413" t="s">
        <v>60</v>
      </c>
      <c r="BV413">
        <v>27</v>
      </c>
      <c r="BW413" t="s">
        <v>64</v>
      </c>
      <c r="BZ413">
        <v>35</v>
      </c>
      <c r="CA413" t="s">
        <v>66</v>
      </c>
      <c r="CF413">
        <v>38</v>
      </c>
      <c r="CG413" t="s">
        <v>69</v>
      </c>
      <c r="CH413">
        <v>35</v>
      </c>
      <c r="CI413" t="s">
        <v>70</v>
      </c>
      <c r="CJ413">
        <v>48</v>
      </c>
      <c r="CK413" t="s">
        <v>71</v>
      </c>
      <c r="CL413">
        <v>21</v>
      </c>
      <c r="CM413" t="s">
        <v>72</v>
      </c>
      <c r="CN413">
        <v>41</v>
      </c>
      <c r="CO413" t="s">
        <v>73</v>
      </c>
      <c r="CP413">
        <v>39</v>
      </c>
      <c r="CQ413" t="s">
        <v>74</v>
      </c>
      <c r="CT413">
        <v>50</v>
      </c>
      <c r="CU413" t="s">
        <v>76</v>
      </c>
      <c r="CV413">
        <v>49</v>
      </c>
      <c r="CW413" t="s">
        <v>77</v>
      </c>
      <c r="CX413">
        <v>51</v>
      </c>
      <c r="CY413" t="s">
        <v>78</v>
      </c>
      <c r="CZ413">
        <v>28</v>
      </c>
      <c r="DA413" t="s">
        <v>79</v>
      </c>
      <c r="DD413">
        <v>59</v>
      </c>
      <c r="DE413" t="s">
        <v>81</v>
      </c>
      <c r="DJ413">
        <v>44</v>
      </c>
      <c r="DK413" t="s">
        <v>84</v>
      </c>
      <c r="DL413">
        <v>55</v>
      </c>
      <c r="DM413" t="s">
        <v>85</v>
      </c>
      <c r="DN413">
        <v>50</v>
      </c>
      <c r="DO413" t="s">
        <v>86</v>
      </c>
      <c r="DV413">
        <v>53</v>
      </c>
      <c r="DW413" t="s">
        <v>90</v>
      </c>
      <c r="DX413">
        <v>42</v>
      </c>
      <c r="DY413" t="s">
        <v>91</v>
      </c>
      <c r="EF413">
        <v>52</v>
      </c>
      <c r="EG413" t="s">
        <v>95</v>
      </c>
      <c r="QY413">
        <f t="shared" si="154"/>
        <v>38</v>
      </c>
      <c r="QZ413">
        <f t="shared" si="155"/>
        <v>2011</v>
      </c>
      <c r="RA413" s="2">
        <f t="shared" si="156"/>
        <v>40797</v>
      </c>
      <c r="RB413" s="1">
        <f t="shared" si="150"/>
        <v>56</v>
      </c>
      <c r="RC413" s="1">
        <f t="shared" si="157"/>
        <v>44</v>
      </c>
      <c r="RD413" s="1">
        <f t="shared" si="158"/>
        <v>44</v>
      </c>
      <c r="RE413" s="1">
        <f t="shared" si="159"/>
        <v>41</v>
      </c>
      <c r="RF413" s="1">
        <f t="shared" si="160"/>
        <v>64</v>
      </c>
      <c r="RG413" s="23">
        <f t="shared" si="161"/>
        <v>26</v>
      </c>
      <c r="RH413" s="1">
        <f t="shared" si="162"/>
        <v>48</v>
      </c>
      <c r="RI413" s="1">
        <f t="shared" si="163"/>
        <v>43</v>
      </c>
      <c r="RJ413" s="1">
        <f t="shared" si="164"/>
        <v>64</v>
      </c>
      <c r="RK413" s="1">
        <f t="shared" si="165"/>
        <v>61</v>
      </c>
      <c r="RL413" s="1">
        <f t="shared" si="166"/>
        <v>37</v>
      </c>
      <c r="RM413" s="1">
        <f t="shared" si="167"/>
        <v>82</v>
      </c>
      <c r="RN413" s="1">
        <f t="shared" si="168"/>
        <v>48</v>
      </c>
      <c r="RO413" s="1">
        <f t="shared" si="169"/>
        <v>69</v>
      </c>
      <c r="RP413" s="1">
        <f t="shared" si="170"/>
        <v>66</v>
      </c>
      <c r="RQ413" s="1">
        <f t="shared" si="171"/>
        <v>68</v>
      </c>
      <c r="RR413" s="1">
        <f t="shared" si="172"/>
        <v>45</v>
      </c>
      <c r="RS413" s="1">
        <f t="shared" si="151"/>
        <v>64</v>
      </c>
      <c r="RT413" s="1">
        <f t="shared" si="173"/>
        <v>79</v>
      </c>
    </row>
    <row r="414" spans="1:488" x14ac:dyDescent="0.25">
      <c r="A414">
        <f t="shared" si="152"/>
        <v>37</v>
      </c>
      <c r="B414">
        <f t="shared" si="153"/>
        <v>2011</v>
      </c>
      <c r="C414" s="2">
        <v>40790</v>
      </c>
      <c r="D414">
        <v>11</v>
      </c>
      <c r="E414" t="s">
        <v>29</v>
      </c>
      <c r="F414">
        <v>45</v>
      </c>
      <c r="G414" t="s">
        <v>30</v>
      </c>
      <c r="H414">
        <v>28</v>
      </c>
      <c r="I414" t="s">
        <v>31</v>
      </c>
      <c r="J414">
        <v>11</v>
      </c>
      <c r="K414" t="s">
        <v>32</v>
      </c>
      <c r="L414">
        <v>5</v>
      </c>
      <c r="M414" t="s">
        <v>33</v>
      </c>
      <c r="P414">
        <v>11</v>
      </c>
      <c r="Q414" t="s">
        <v>35</v>
      </c>
      <c r="V414">
        <v>7</v>
      </c>
      <c r="W414" t="s">
        <v>38</v>
      </c>
      <c r="X414">
        <v>5</v>
      </c>
      <c r="Y414" t="s">
        <v>39</v>
      </c>
      <c r="Z414">
        <v>14</v>
      </c>
      <c r="AA414" t="s">
        <v>40</v>
      </c>
      <c r="AB414">
        <v>5</v>
      </c>
      <c r="AC414" t="s">
        <v>41</v>
      </c>
      <c r="AD414">
        <v>7</v>
      </c>
      <c r="AE414" t="s">
        <v>42</v>
      </c>
      <c r="AF414">
        <v>5</v>
      </c>
      <c r="AG414" t="s">
        <v>43</v>
      </c>
      <c r="AJ414">
        <v>9</v>
      </c>
      <c r="AK414" t="s">
        <v>45</v>
      </c>
      <c r="AL414">
        <v>12</v>
      </c>
      <c r="AM414" t="s">
        <v>46</v>
      </c>
      <c r="AN414">
        <v>13</v>
      </c>
      <c r="AO414" t="s">
        <v>47</v>
      </c>
      <c r="AP414">
        <v>8</v>
      </c>
      <c r="AQ414" t="s">
        <v>48</v>
      </c>
      <c r="AT414">
        <v>22</v>
      </c>
      <c r="AU414" t="s">
        <v>50</v>
      </c>
      <c r="AZ414">
        <v>4</v>
      </c>
      <c r="BA414" t="s">
        <v>53</v>
      </c>
      <c r="BB414">
        <v>14</v>
      </c>
      <c r="BC414" t="s">
        <v>54</v>
      </c>
      <c r="BD414">
        <v>15</v>
      </c>
      <c r="BE414" t="s">
        <v>55</v>
      </c>
      <c r="BL414">
        <v>13</v>
      </c>
      <c r="BM414" t="s">
        <v>59</v>
      </c>
      <c r="BN414">
        <v>4</v>
      </c>
      <c r="BO414" t="s">
        <v>60</v>
      </c>
      <c r="BV414">
        <v>27</v>
      </c>
      <c r="BW414" t="s">
        <v>64</v>
      </c>
      <c r="BZ414">
        <v>32</v>
      </c>
      <c r="CA414" t="s">
        <v>66</v>
      </c>
      <c r="CF414">
        <v>41</v>
      </c>
      <c r="CG414" t="s">
        <v>69</v>
      </c>
      <c r="CH414">
        <v>35</v>
      </c>
      <c r="CI414" t="s">
        <v>70</v>
      </c>
      <c r="CJ414">
        <v>48</v>
      </c>
      <c r="CK414" t="s">
        <v>71</v>
      </c>
      <c r="CL414">
        <v>23</v>
      </c>
      <c r="CM414" t="s">
        <v>72</v>
      </c>
      <c r="CN414">
        <v>38</v>
      </c>
      <c r="CO414" t="s">
        <v>73</v>
      </c>
      <c r="CP414">
        <v>40</v>
      </c>
      <c r="CQ414" t="s">
        <v>74</v>
      </c>
      <c r="CT414">
        <v>61</v>
      </c>
      <c r="CU414" t="s">
        <v>76</v>
      </c>
      <c r="CV414">
        <v>49</v>
      </c>
      <c r="CW414" t="s">
        <v>77</v>
      </c>
      <c r="CX414">
        <v>49</v>
      </c>
      <c r="CY414" t="s">
        <v>78</v>
      </c>
      <c r="CZ414">
        <v>30</v>
      </c>
      <c r="DA414" t="s">
        <v>79</v>
      </c>
      <c r="DD414">
        <v>57</v>
      </c>
      <c r="DE414" t="s">
        <v>81</v>
      </c>
      <c r="DJ414">
        <v>42</v>
      </c>
      <c r="DK414" t="s">
        <v>84</v>
      </c>
      <c r="DL414">
        <v>54</v>
      </c>
      <c r="DM414" t="s">
        <v>85</v>
      </c>
      <c r="DN414">
        <v>47</v>
      </c>
      <c r="DO414" t="s">
        <v>86</v>
      </c>
      <c r="DV414">
        <v>50</v>
      </c>
      <c r="DW414" t="s">
        <v>90</v>
      </c>
      <c r="DX414">
        <v>44</v>
      </c>
      <c r="DY414" t="s">
        <v>91</v>
      </c>
      <c r="EF414">
        <v>49</v>
      </c>
      <c r="EG414" t="s">
        <v>95</v>
      </c>
      <c r="QY414">
        <f t="shared" si="154"/>
        <v>37</v>
      </c>
      <c r="QZ414">
        <f t="shared" si="155"/>
        <v>2011</v>
      </c>
      <c r="RA414" s="2">
        <f t="shared" si="156"/>
        <v>40790</v>
      </c>
      <c r="RB414" s="1">
        <f t="shared" si="150"/>
        <v>56</v>
      </c>
      <c r="RC414" s="1">
        <f t="shared" si="157"/>
        <v>43</v>
      </c>
      <c r="RD414" s="1">
        <f t="shared" si="158"/>
        <v>48</v>
      </c>
      <c r="RE414" s="1">
        <f t="shared" si="159"/>
        <v>40</v>
      </c>
      <c r="RF414" s="1">
        <f t="shared" si="160"/>
        <v>62</v>
      </c>
      <c r="RG414" s="23">
        <f t="shared" si="161"/>
        <v>28</v>
      </c>
      <c r="RH414" s="1">
        <f t="shared" si="162"/>
        <v>45</v>
      </c>
      <c r="RI414" s="1">
        <f t="shared" si="163"/>
        <v>45</v>
      </c>
      <c r="RJ414" s="1">
        <f t="shared" si="164"/>
        <v>70</v>
      </c>
      <c r="RK414" s="1">
        <f t="shared" si="165"/>
        <v>61</v>
      </c>
      <c r="RL414" s="1">
        <f t="shared" si="166"/>
        <v>38</v>
      </c>
      <c r="RM414" s="1">
        <f t="shared" si="167"/>
        <v>79</v>
      </c>
      <c r="RN414" s="1">
        <f t="shared" si="168"/>
        <v>46</v>
      </c>
      <c r="RO414" s="1">
        <f t="shared" si="169"/>
        <v>68</v>
      </c>
      <c r="RP414" s="1">
        <f t="shared" si="170"/>
        <v>62</v>
      </c>
      <c r="RQ414" s="1">
        <f t="shared" si="171"/>
        <v>63</v>
      </c>
      <c r="RR414" s="1">
        <f t="shared" si="172"/>
        <v>48</v>
      </c>
      <c r="RS414" s="1">
        <f t="shared" si="151"/>
        <v>62</v>
      </c>
      <c r="RT414" s="1">
        <f t="shared" si="173"/>
        <v>76</v>
      </c>
    </row>
    <row r="415" spans="1:488" x14ac:dyDescent="0.25">
      <c r="A415">
        <f t="shared" si="152"/>
        <v>36</v>
      </c>
      <c r="B415">
        <f t="shared" si="153"/>
        <v>2011</v>
      </c>
      <c r="C415" s="2">
        <v>40783</v>
      </c>
      <c r="D415">
        <v>13</v>
      </c>
      <c r="E415" t="s">
        <v>29</v>
      </c>
      <c r="F415">
        <v>44</v>
      </c>
      <c r="G415" t="s">
        <v>30</v>
      </c>
      <c r="H415">
        <v>28</v>
      </c>
      <c r="I415" t="s">
        <v>31</v>
      </c>
      <c r="J415">
        <v>10</v>
      </c>
      <c r="K415" t="s">
        <v>32</v>
      </c>
      <c r="L415">
        <v>5</v>
      </c>
      <c r="M415" t="s">
        <v>33</v>
      </c>
      <c r="P415">
        <v>10</v>
      </c>
      <c r="Q415" t="s">
        <v>35</v>
      </c>
      <c r="V415">
        <v>6</v>
      </c>
      <c r="W415" t="s">
        <v>38</v>
      </c>
      <c r="X415">
        <v>7</v>
      </c>
      <c r="Y415" t="s">
        <v>39</v>
      </c>
      <c r="Z415">
        <v>17</v>
      </c>
      <c r="AA415" t="s">
        <v>40</v>
      </c>
      <c r="AB415">
        <v>6</v>
      </c>
      <c r="AC415" t="s">
        <v>41</v>
      </c>
      <c r="AD415">
        <v>8</v>
      </c>
      <c r="AE415" t="s">
        <v>42</v>
      </c>
      <c r="AF415">
        <v>6</v>
      </c>
      <c r="AG415" t="s">
        <v>43</v>
      </c>
      <c r="AJ415">
        <v>17</v>
      </c>
      <c r="AK415" t="s">
        <v>45</v>
      </c>
      <c r="AL415">
        <v>13</v>
      </c>
      <c r="AM415" t="s">
        <v>46</v>
      </c>
      <c r="AN415">
        <v>14</v>
      </c>
      <c r="AO415" t="s">
        <v>47</v>
      </c>
      <c r="AP415">
        <v>8</v>
      </c>
      <c r="AQ415" t="s">
        <v>48</v>
      </c>
      <c r="AT415">
        <v>24</v>
      </c>
      <c r="AU415" t="s">
        <v>50</v>
      </c>
      <c r="AZ415">
        <v>5</v>
      </c>
      <c r="BA415" t="s">
        <v>53</v>
      </c>
      <c r="BB415">
        <v>17</v>
      </c>
      <c r="BC415" t="s">
        <v>54</v>
      </c>
      <c r="BD415">
        <v>16</v>
      </c>
      <c r="BE415" t="s">
        <v>55</v>
      </c>
      <c r="BL415">
        <v>19</v>
      </c>
      <c r="BM415" t="s">
        <v>59</v>
      </c>
      <c r="BN415">
        <v>6</v>
      </c>
      <c r="BO415" t="s">
        <v>60</v>
      </c>
      <c r="BV415">
        <v>26</v>
      </c>
      <c r="BW415" t="s">
        <v>64</v>
      </c>
      <c r="BZ415">
        <v>36</v>
      </c>
      <c r="CA415" t="s">
        <v>66</v>
      </c>
      <c r="CF415">
        <v>42</v>
      </c>
      <c r="CG415" t="s">
        <v>69</v>
      </c>
      <c r="CH415">
        <v>38</v>
      </c>
      <c r="CI415" t="s">
        <v>70</v>
      </c>
      <c r="CJ415">
        <v>47</v>
      </c>
      <c r="CK415" t="s">
        <v>71</v>
      </c>
      <c r="CL415">
        <v>24</v>
      </c>
      <c r="CM415" t="s">
        <v>72</v>
      </c>
      <c r="CN415">
        <v>44</v>
      </c>
      <c r="CO415" t="s">
        <v>73</v>
      </c>
      <c r="CP415">
        <v>36</v>
      </c>
      <c r="CQ415" t="s">
        <v>74</v>
      </c>
      <c r="CT415">
        <v>52</v>
      </c>
      <c r="CU415" t="s">
        <v>76</v>
      </c>
      <c r="CV415">
        <v>50</v>
      </c>
      <c r="CW415" t="s">
        <v>77</v>
      </c>
      <c r="CX415">
        <v>45</v>
      </c>
      <c r="CY415" t="s">
        <v>78</v>
      </c>
      <c r="CZ415">
        <v>31</v>
      </c>
      <c r="DA415" t="s">
        <v>79</v>
      </c>
      <c r="DD415">
        <v>58</v>
      </c>
      <c r="DE415" t="s">
        <v>81</v>
      </c>
      <c r="DJ415">
        <v>33</v>
      </c>
      <c r="DK415" t="s">
        <v>84</v>
      </c>
      <c r="DL415">
        <v>53</v>
      </c>
      <c r="DM415" t="s">
        <v>85</v>
      </c>
      <c r="DN415">
        <v>48</v>
      </c>
      <c r="DO415" t="s">
        <v>86</v>
      </c>
      <c r="DV415">
        <v>49</v>
      </c>
      <c r="DW415" t="s">
        <v>90</v>
      </c>
      <c r="DX415">
        <v>48</v>
      </c>
      <c r="DY415" t="s">
        <v>91</v>
      </c>
      <c r="EF415">
        <v>52</v>
      </c>
      <c r="EG415" t="s">
        <v>95</v>
      </c>
      <c r="QY415">
        <f t="shared" si="154"/>
        <v>36</v>
      </c>
      <c r="QZ415">
        <f t="shared" si="155"/>
        <v>2011</v>
      </c>
      <c r="RA415" s="2">
        <f t="shared" si="156"/>
        <v>40783</v>
      </c>
      <c r="RB415" s="1">
        <f t="shared" si="150"/>
        <v>57</v>
      </c>
      <c r="RC415" s="1">
        <f t="shared" si="157"/>
        <v>46</v>
      </c>
      <c r="RD415" s="1">
        <f t="shared" si="158"/>
        <v>48</v>
      </c>
      <c r="RE415" s="1">
        <f t="shared" si="159"/>
        <v>45</v>
      </c>
      <c r="RF415" s="1">
        <f t="shared" si="160"/>
        <v>64</v>
      </c>
      <c r="RG415" s="23">
        <f t="shared" si="161"/>
        <v>30</v>
      </c>
      <c r="RH415" s="1">
        <f t="shared" si="162"/>
        <v>52</v>
      </c>
      <c r="RI415" s="1">
        <f t="shared" si="163"/>
        <v>42</v>
      </c>
      <c r="RJ415" s="1">
        <f t="shared" si="164"/>
        <v>69</v>
      </c>
      <c r="RK415" s="1">
        <f t="shared" si="165"/>
        <v>63</v>
      </c>
      <c r="RL415" s="1">
        <f t="shared" si="166"/>
        <v>39</v>
      </c>
      <c r="RM415" s="1">
        <f t="shared" si="167"/>
        <v>82</v>
      </c>
      <c r="RN415" s="1">
        <f t="shared" si="168"/>
        <v>38</v>
      </c>
      <c r="RO415" s="1">
        <f t="shared" si="169"/>
        <v>70</v>
      </c>
      <c r="RP415" s="1">
        <f t="shared" si="170"/>
        <v>64</v>
      </c>
      <c r="RQ415" s="1">
        <f t="shared" si="171"/>
        <v>68</v>
      </c>
      <c r="RR415" s="1">
        <f t="shared" si="172"/>
        <v>54</v>
      </c>
      <c r="RS415" s="1">
        <f t="shared" si="151"/>
        <v>59</v>
      </c>
      <c r="RT415" s="1">
        <f t="shared" si="173"/>
        <v>78</v>
      </c>
    </row>
    <row r="416" spans="1:488" x14ac:dyDescent="0.25">
      <c r="A416">
        <f t="shared" si="152"/>
        <v>35</v>
      </c>
      <c r="B416">
        <f t="shared" si="153"/>
        <v>2011</v>
      </c>
      <c r="C416" s="2">
        <v>40776</v>
      </c>
      <c r="D416">
        <v>13</v>
      </c>
      <c r="E416" t="s">
        <v>29</v>
      </c>
      <c r="F416">
        <v>46</v>
      </c>
      <c r="G416" t="s">
        <v>30</v>
      </c>
      <c r="H416">
        <v>27</v>
      </c>
      <c r="I416" t="s">
        <v>31</v>
      </c>
      <c r="J416">
        <v>10</v>
      </c>
      <c r="K416" t="s">
        <v>32</v>
      </c>
      <c r="L416">
        <v>4</v>
      </c>
      <c r="M416" t="s">
        <v>33</v>
      </c>
      <c r="P416">
        <v>9</v>
      </c>
      <c r="Q416" t="s">
        <v>35</v>
      </c>
      <c r="V416">
        <v>7</v>
      </c>
      <c r="W416" t="s">
        <v>38</v>
      </c>
      <c r="X416">
        <v>7</v>
      </c>
      <c r="Y416" t="s">
        <v>39</v>
      </c>
      <c r="Z416">
        <v>17</v>
      </c>
      <c r="AA416" t="s">
        <v>40</v>
      </c>
      <c r="AB416">
        <v>6</v>
      </c>
      <c r="AC416" t="s">
        <v>41</v>
      </c>
      <c r="AD416">
        <v>12</v>
      </c>
      <c r="AE416" t="s">
        <v>42</v>
      </c>
      <c r="AF416">
        <v>7</v>
      </c>
      <c r="AG416" t="s">
        <v>43</v>
      </c>
      <c r="AJ416">
        <v>15</v>
      </c>
      <c r="AK416" t="s">
        <v>45</v>
      </c>
      <c r="AL416">
        <v>15</v>
      </c>
      <c r="AM416" t="s">
        <v>46</v>
      </c>
      <c r="AN416">
        <v>15</v>
      </c>
      <c r="AO416" t="s">
        <v>47</v>
      </c>
      <c r="AP416">
        <v>8</v>
      </c>
      <c r="AQ416" t="s">
        <v>48</v>
      </c>
      <c r="AT416">
        <v>23</v>
      </c>
      <c r="AU416" t="s">
        <v>50</v>
      </c>
      <c r="AZ416">
        <v>5</v>
      </c>
      <c r="BA416" t="s">
        <v>53</v>
      </c>
      <c r="BB416">
        <v>13</v>
      </c>
      <c r="BC416" t="s">
        <v>54</v>
      </c>
      <c r="BD416">
        <v>12</v>
      </c>
      <c r="BE416" t="s">
        <v>55</v>
      </c>
      <c r="BL416">
        <v>18</v>
      </c>
      <c r="BM416" t="s">
        <v>59</v>
      </c>
      <c r="BN416">
        <v>10</v>
      </c>
      <c r="BO416" t="s">
        <v>60</v>
      </c>
      <c r="BV416">
        <v>25</v>
      </c>
      <c r="BW416" t="s">
        <v>64</v>
      </c>
      <c r="BZ416">
        <v>36</v>
      </c>
      <c r="CA416" t="s">
        <v>66</v>
      </c>
      <c r="CF416">
        <v>46</v>
      </c>
      <c r="CG416" t="s">
        <v>69</v>
      </c>
      <c r="CH416">
        <v>38</v>
      </c>
      <c r="CI416" t="s">
        <v>70</v>
      </c>
      <c r="CJ416">
        <v>49</v>
      </c>
      <c r="CK416" t="s">
        <v>71</v>
      </c>
      <c r="CL416">
        <v>27</v>
      </c>
      <c r="CM416" t="s">
        <v>72</v>
      </c>
      <c r="CN416">
        <v>47</v>
      </c>
      <c r="CO416" t="s">
        <v>73</v>
      </c>
      <c r="CP416">
        <v>30</v>
      </c>
      <c r="CQ416" t="s">
        <v>74</v>
      </c>
      <c r="CT416">
        <v>51</v>
      </c>
      <c r="CU416" t="s">
        <v>76</v>
      </c>
      <c r="CV416">
        <v>53</v>
      </c>
      <c r="CW416" t="s">
        <v>77</v>
      </c>
      <c r="CX416">
        <v>49</v>
      </c>
      <c r="CY416" t="s">
        <v>78</v>
      </c>
      <c r="CZ416">
        <v>34</v>
      </c>
      <c r="DA416" t="s">
        <v>79</v>
      </c>
      <c r="DD416">
        <v>56</v>
      </c>
      <c r="DE416" t="s">
        <v>81</v>
      </c>
      <c r="DJ416">
        <v>37</v>
      </c>
      <c r="DK416" t="s">
        <v>84</v>
      </c>
      <c r="DL416">
        <v>55</v>
      </c>
      <c r="DM416" t="s">
        <v>85</v>
      </c>
      <c r="DN416">
        <v>50</v>
      </c>
      <c r="DO416" t="s">
        <v>86</v>
      </c>
      <c r="DV416">
        <v>56</v>
      </c>
      <c r="DW416" t="s">
        <v>90</v>
      </c>
      <c r="DX416">
        <v>55</v>
      </c>
      <c r="DY416" t="s">
        <v>91</v>
      </c>
      <c r="EF416">
        <v>56</v>
      </c>
      <c r="EG416" t="s">
        <v>95</v>
      </c>
      <c r="QY416">
        <f t="shared" si="154"/>
        <v>35</v>
      </c>
      <c r="QZ416">
        <f t="shared" si="155"/>
        <v>2011</v>
      </c>
      <c r="RA416" s="2">
        <f t="shared" si="156"/>
        <v>40776</v>
      </c>
      <c r="RB416" s="1">
        <f t="shared" si="150"/>
        <v>59</v>
      </c>
      <c r="RC416" s="1">
        <f t="shared" si="157"/>
        <v>45</v>
      </c>
      <c r="RD416" s="1">
        <f t="shared" si="158"/>
        <v>53</v>
      </c>
      <c r="RE416" s="1">
        <f t="shared" si="159"/>
        <v>45</v>
      </c>
      <c r="RF416" s="1">
        <f t="shared" si="160"/>
        <v>66</v>
      </c>
      <c r="RG416" s="23">
        <f t="shared" si="161"/>
        <v>33</v>
      </c>
      <c r="RH416" s="1">
        <f t="shared" si="162"/>
        <v>59</v>
      </c>
      <c r="RI416" s="1">
        <f t="shared" si="163"/>
        <v>37</v>
      </c>
      <c r="RJ416" s="1">
        <f t="shared" si="164"/>
        <v>66</v>
      </c>
      <c r="RK416" s="1">
        <f t="shared" si="165"/>
        <v>68</v>
      </c>
      <c r="RL416" s="1">
        <f t="shared" si="166"/>
        <v>42</v>
      </c>
      <c r="RM416" s="1">
        <f t="shared" si="167"/>
        <v>79</v>
      </c>
      <c r="RN416" s="1">
        <f t="shared" si="168"/>
        <v>42</v>
      </c>
      <c r="RO416" s="1">
        <f t="shared" si="169"/>
        <v>68</v>
      </c>
      <c r="RP416" s="1">
        <f t="shared" si="170"/>
        <v>62</v>
      </c>
      <c r="RQ416" s="1">
        <f t="shared" si="171"/>
        <v>74</v>
      </c>
      <c r="RR416" s="1">
        <f t="shared" si="172"/>
        <v>65</v>
      </c>
      <c r="RS416" s="1">
        <f t="shared" si="151"/>
        <v>64</v>
      </c>
      <c r="RT416" s="1">
        <f t="shared" si="173"/>
        <v>81</v>
      </c>
    </row>
    <row r="417" spans="1:488" x14ac:dyDescent="0.25">
      <c r="A417">
        <f t="shared" si="152"/>
        <v>34</v>
      </c>
      <c r="B417">
        <f t="shared" si="153"/>
        <v>2011</v>
      </c>
      <c r="C417" s="2">
        <v>40769</v>
      </c>
      <c r="D417">
        <v>13</v>
      </c>
      <c r="E417" t="s">
        <v>29</v>
      </c>
      <c r="F417">
        <v>48</v>
      </c>
      <c r="G417" t="s">
        <v>30</v>
      </c>
      <c r="H417">
        <v>26</v>
      </c>
      <c r="I417" t="s">
        <v>31</v>
      </c>
      <c r="J417">
        <v>9</v>
      </c>
      <c r="K417" t="s">
        <v>32</v>
      </c>
      <c r="L417">
        <v>4</v>
      </c>
      <c r="M417" t="s">
        <v>33</v>
      </c>
      <c r="P417">
        <v>7</v>
      </c>
      <c r="Q417" t="s">
        <v>35</v>
      </c>
      <c r="V417">
        <v>8</v>
      </c>
      <c r="W417" t="s">
        <v>38</v>
      </c>
      <c r="X417">
        <v>6</v>
      </c>
      <c r="Y417" t="s">
        <v>39</v>
      </c>
      <c r="Z417">
        <v>21</v>
      </c>
      <c r="AA417" t="s">
        <v>40</v>
      </c>
      <c r="AB417">
        <v>4</v>
      </c>
      <c r="AC417" t="s">
        <v>41</v>
      </c>
      <c r="AD417">
        <v>14</v>
      </c>
      <c r="AE417" t="s">
        <v>42</v>
      </c>
      <c r="AF417">
        <v>6</v>
      </c>
      <c r="AG417" t="s">
        <v>43</v>
      </c>
      <c r="AJ417">
        <v>15</v>
      </c>
      <c r="AK417" t="s">
        <v>45</v>
      </c>
      <c r="AL417">
        <v>20</v>
      </c>
      <c r="AM417" t="s">
        <v>46</v>
      </c>
      <c r="AN417">
        <v>16</v>
      </c>
      <c r="AO417" t="s">
        <v>47</v>
      </c>
      <c r="AP417">
        <v>7</v>
      </c>
      <c r="AQ417" t="s">
        <v>48</v>
      </c>
      <c r="AT417">
        <v>21</v>
      </c>
      <c r="AU417" t="s">
        <v>50</v>
      </c>
      <c r="AZ417">
        <v>4</v>
      </c>
      <c r="BA417" t="s">
        <v>53</v>
      </c>
      <c r="BB417">
        <v>14</v>
      </c>
      <c r="BC417" t="s">
        <v>54</v>
      </c>
      <c r="BD417">
        <v>11</v>
      </c>
      <c r="BE417" t="s">
        <v>55</v>
      </c>
      <c r="BL417">
        <v>18</v>
      </c>
      <c r="BM417" t="s">
        <v>59</v>
      </c>
      <c r="BN417">
        <v>12</v>
      </c>
      <c r="BO417" t="s">
        <v>60</v>
      </c>
      <c r="BV417">
        <v>28</v>
      </c>
      <c r="BW417" t="s">
        <v>64</v>
      </c>
      <c r="BZ417">
        <v>31</v>
      </c>
      <c r="CA417" t="s">
        <v>66</v>
      </c>
      <c r="CF417">
        <v>49</v>
      </c>
      <c r="CG417" t="s">
        <v>69</v>
      </c>
      <c r="CH417">
        <v>41</v>
      </c>
      <c r="CI417" t="s">
        <v>70</v>
      </c>
      <c r="CJ417">
        <v>49</v>
      </c>
      <c r="CK417" t="s">
        <v>71</v>
      </c>
      <c r="CL417">
        <v>26</v>
      </c>
      <c r="CM417" t="s">
        <v>72</v>
      </c>
      <c r="CN417">
        <v>50</v>
      </c>
      <c r="CO417" t="s">
        <v>73</v>
      </c>
      <c r="CP417">
        <v>33</v>
      </c>
      <c r="CQ417" t="s">
        <v>74</v>
      </c>
      <c r="CT417">
        <v>50</v>
      </c>
      <c r="CU417" t="s">
        <v>76</v>
      </c>
      <c r="CV417">
        <v>53</v>
      </c>
      <c r="CW417" t="s">
        <v>77</v>
      </c>
      <c r="CX417">
        <v>46</v>
      </c>
      <c r="CY417" t="s">
        <v>78</v>
      </c>
      <c r="CZ417">
        <v>36</v>
      </c>
      <c r="DA417" t="s">
        <v>79</v>
      </c>
      <c r="DD417">
        <v>57</v>
      </c>
      <c r="DE417" t="s">
        <v>81</v>
      </c>
      <c r="DJ417">
        <v>41</v>
      </c>
      <c r="DK417" t="s">
        <v>84</v>
      </c>
      <c r="DL417">
        <v>55</v>
      </c>
      <c r="DM417" t="s">
        <v>85</v>
      </c>
      <c r="DN417">
        <v>50</v>
      </c>
      <c r="DO417" t="s">
        <v>86</v>
      </c>
      <c r="DV417">
        <v>55</v>
      </c>
      <c r="DW417" t="s">
        <v>90</v>
      </c>
      <c r="DX417">
        <v>57</v>
      </c>
      <c r="DY417" t="s">
        <v>91</v>
      </c>
      <c r="EF417">
        <v>54</v>
      </c>
      <c r="EG417" t="s">
        <v>95</v>
      </c>
      <c r="QY417">
        <f t="shared" si="154"/>
        <v>34</v>
      </c>
      <c r="QZ417">
        <f t="shared" si="155"/>
        <v>2011</v>
      </c>
      <c r="RA417" s="2">
        <f t="shared" si="156"/>
        <v>40769</v>
      </c>
      <c r="RB417" s="1">
        <f t="shared" si="150"/>
        <v>61</v>
      </c>
      <c r="RC417" s="1">
        <f t="shared" si="157"/>
        <v>38</v>
      </c>
      <c r="RD417" s="1">
        <f t="shared" si="158"/>
        <v>57</v>
      </c>
      <c r="RE417" s="1">
        <f t="shared" si="159"/>
        <v>47</v>
      </c>
      <c r="RF417" s="1">
        <f t="shared" si="160"/>
        <v>70</v>
      </c>
      <c r="RG417" s="23">
        <f t="shared" si="161"/>
        <v>30</v>
      </c>
      <c r="RH417" s="1">
        <f t="shared" si="162"/>
        <v>64</v>
      </c>
      <c r="RI417" s="1">
        <f t="shared" si="163"/>
        <v>39</v>
      </c>
      <c r="RJ417" s="1">
        <f t="shared" si="164"/>
        <v>65</v>
      </c>
      <c r="RK417" s="1">
        <f t="shared" si="165"/>
        <v>73</v>
      </c>
      <c r="RL417" s="1">
        <f t="shared" si="166"/>
        <v>43</v>
      </c>
      <c r="RM417" s="1">
        <f t="shared" si="167"/>
        <v>78</v>
      </c>
      <c r="RN417" s="1">
        <f t="shared" si="168"/>
        <v>45</v>
      </c>
      <c r="RO417" s="1">
        <f t="shared" si="169"/>
        <v>69</v>
      </c>
      <c r="RP417" s="1">
        <f t="shared" si="170"/>
        <v>61</v>
      </c>
      <c r="RQ417" s="1">
        <f t="shared" si="171"/>
        <v>73</v>
      </c>
      <c r="RR417" s="1">
        <f t="shared" si="172"/>
        <v>69</v>
      </c>
      <c r="RS417" s="1">
        <f t="shared" si="151"/>
        <v>62</v>
      </c>
      <c r="RT417" s="1">
        <f t="shared" si="173"/>
        <v>82</v>
      </c>
    </row>
    <row r="418" spans="1:488" x14ac:dyDescent="0.25">
      <c r="A418">
        <f t="shared" si="152"/>
        <v>33</v>
      </c>
      <c r="B418">
        <f t="shared" si="153"/>
        <v>2011</v>
      </c>
      <c r="C418" s="2">
        <v>40762</v>
      </c>
      <c r="D418">
        <v>13</v>
      </c>
      <c r="E418" t="s">
        <v>29</v>
      </c>
      <c r="F418">
        <v>48</v>
      </c>
      <c r="G418" t="s">
        <v>30</v>
      </c>
      <c r="H418">
        <v>26</v>
      </c>
      <c r="I418" t="s">
        <v>31</v>
      </c>
      <c r="J418">
        <v>9</v>
      </c>
      <c r="K418" t="s">
        <v>32</v>
      </c>
      <c r="L418">
        <v>4</v>
      </c>
      <c r="M418" t="s">
        <v>33</v>
      </c>
      <c r="P418">
        <v>8</v>
      </c>
      <c r="Q418" t="s">
        <v>35</v>
      </c>
      <c r="V418">
        <v>10</v>
      </c>
      <c r="W418" t="s">
        <v>38</v>
      </c>
      <c r="X418">
        <v>7</v>
      </c>
      <c r="Y418" t="s">
        <v>39</v>
      </c>
      <c r="Z418">
        <v>23</v>
      </c>
      <c r="AA418" t="s">
        <v>40</v>
      </c>
      <c r="AB418">
        <v>4</v>
      </c>
      <c r="AC418" t="s">
        <v>41</v>
      </c>
      <c r="AD418">
        <v>11</v>
      </c>
      <c r="AE418" t="s">
        <v>42</v>
      </c>
      <c r="AF418">
        <v>5</v>
      </c>
      <c r="AG418" t="s">
        <v>43</v>
      </c>
      <c r="AJ418">
        <v>18</v>
      </c>
      <c r="AK418" t="s">
        <v>45</v>
      </c>
      <c r="AL418">
        <v>18</v>
      </c>
      <c r="AM418" t="s">
        <v>46</v>
      </c>
      <c r="AN418">
        <v>12</v>
      </c>
      <c r="AO418" t="s">
        <v>47</v>
      </c>
      <c r="AP418">
        <v>7</v>
      </c>
      <c r="AQ418" t="s">
        <v>48</v>
      </c>
      <c r="AT418">
        <v>21</v>
      </c>
      <c r="AU418" t="s">
        <v>50</v>
      </c>
      <c r="AZ418">
        <v>3</v>
      </c>
      <c r="BA418" t="s">
        <v>53</v>
      </c>
      <c r="BB418">
        <v>10</v>
      </c>
      <c r="BC418" t="s">
        <v>54</v>
      </c>
      <c r="BD418">
        <v>9</v>
      </c>
      <c r="BE418" t="s">
        <v>55</v>
      </c>
      <c r="BL418">
        <v>17</v>
      </c>
      <c r="BM418" t="s">
        <v>59</v>
      </c>
      <c r="BN418">
        <v>12</v>
      </c>
      <c r="BO418" t="s">
        <v>60</v>
      </c>
      <c r="BV418">
        <v>26</v>
      </c>
      <c r="BW418" t="s">
        <v>64</v>
      </c>
      <c r="BZ418">
        <v>36</v>
      </c>
      <c r="CA418" t="s">
        <v>66</v>
      </c>
      <c r="CF418">
        <v>47</v>
      </c>
      <c r="CG418" t="s">
        <v>69</v>
      </c>
      <c r="CH418">
        <v>37</v>
      </c>
      <c r="CI418" t="s">
        <v>70</v>
      </c>
      <c r="CJ418">
        <v>52</v>
      </c>
      <c r="CK418" t="s">
        <v>71</v>
      </c>
      <c r="CL418">
        <v>25</v>
      </c>
      <c r="CM418" t="s">
        <v>72</v>
      </c>
      <c r="CN418">
        <v>51</v>
      </c>
      <c r="CO418" t="s">
        <v>73</v>
      </c>
      <c r="CP418">
        <v>48</v>
      </c>
      <c r="CQ418" t="s">
        <v>74</v>
      </c>
      <c r="CT418">
        <v>44</v>
      </c>
      <c r="CU418" t="s">
        <v>76</v>
      </c>
      <c r="CV418">
        <v>52</v>
      </c>
      <c r="CW418" t="s">
        <v>77</v>
      </c>
      <c r="CX418">
        <v>53</v>
      </c>
      <c r="CY418" t="s">
        <v>78</v>
      </c>
      <c r="CZ418">
        <v>37</v>
      </c>
      <c r="DA418" t="s">
        <v>79</v>
      </c>
      <c r="DD418">
        <v>57</v>
      </c>
      <c r="DE418" t="s">
        <v>81</v>
      </c>
      <c r="DJ418">
        <v>38</v>
      </c>
      <c r="DK418" t="s">
        <v>84</v>
      </c>
      <c r="DL418">
        <v>57</v>
      </c>
      <c r="DM418" t="s">
        <v>85</v>
      </c>
      <c r="DN418">
        <v>49</v>
      </c>
      <c r="DO418" t="s">
        <v>86</v>
      </c>
      <c r="DV418">
        <v>62</v>
      </c>
      <c r="DW418" t="s">
        <v>90</v>
      </c>
      <c r="DX418">
        <v>58</v>
      </c>
      <c r="DY418" t="s">
        <v>91</v>
      </c>
      <c r="EF418">
        <v>55</v>
      </c>
      <c r="EG418" t="s">
        <v>95</v>
      </c>
      <c r="QY418">
        <f t="shared" si="154"/>
        <v>33</v>
      </c>
      <c r="QZ418">
        <f t="shared" si="155"/>
        <v>2011</v>
      </c>
      <c r="RA418" s="2">
        <f t="shared" si="156"/>
        <v>40762</v>
      </c>
      <c r="RB418" s="1">
        <f t="shared" si="150"/>
        <v>61</v>
      </c>
      <c r="RC418" s="1">
        <f t="shared" si="157"/>
        <v>44</v>
      </c>
      <c r="RD418" s="1">
        <f t="shared" si="158"/>
        <v>57</v>
      </c>
      <c r="RE418" s="1">
        <f t="shared" si="159"/>
        <v>44</v>
      </c>
      <c r="RF418" s="1">
        <f t="shared" si="160"/>
        <v>75</v>
      </c>
      <c r="RG418" s="23">
        <f t="shared" si="161"/>
        <v>29</v>
      </c>
      <c r="RH418" s="1">
        <f t="shared" si="162"/>
        <v>62</v>
      </c>
      <c r="RI418" s="1">
        <f t="shared" si="163"/>
        <v>53</v>
      </c>
      <c r="RJ418" s="1">
        <f t="shared" si="164"/>
        <v>62</v>
      </c>
      <c r="RK418" s="1">
        <f t="shared" si="165"/>
        <v>70</v>
      </c>
      <c r="RL418" s="1">
        <f t="shared" si="166"/>
        <v>44</v>
      </c>
      <c r="RM418" s="1">
        <f t="shared" si="167"/>
        <v>78</v>
      </c>
      <c r="RN418" s="1">
        <f t="shared" si="168"/>
        <v>41</v>
      </c>
      <c r="RO418" s="1">
        <f t="shared" si="169"/>
        <v>67</v>
      </c>
      <c r="RP418" s="1">
        <f t="shared" si="170"/>
        <v>58</v>
      </c>
      <c r="RQ418" s="1">
        <f t="shared" si="171"/>
        <v>79</v>
      </c>
      <c r="RR418" s="1">
        <f t="shared" si="172"/>
        <v>70</v>
      </c>
      <c r="RS418" s="1">
        <f t="shared" si="151"/>
        <v>65</v>
      </c>
      <c r="RT418" s="1">
        <f t="shared" si="173"/>
        <v>81</v>
      </c>
    </row>
    <row r="419" spans="1:488" x14ac:dyDescent="0.25">
      <c r="A419">
        <f t="shared" si="152"/>
        <v>32</v>
      </c>
      <c r="B419">
        <f t="shared" si="153"/>
        <v>2011</v>
      </c>
      <c r="C419" s="2">
        <v>40755</v>
      </c>
      <c r="D419">
        <v>14</v>
      </c>
      <c r="E419" t="s">
        <v>29</v>
      </c>
      <c r="F419">
        <v>46</v>
      </c>
      <c r="G419" t="s">
        <v>30</v>
      </c>
      <c r="H419">
        <v>28</v>
      </c>
      <c r="I419" t="s">
        <v>31</v>
      </c>
      <c r="J419">
        <v>9</v>
      </c>
      <c r="K419" t="s">
        <v>32</v>
      </c>
      <c r="L419">
        <v>3</v>
      </c>
      <c r="M419" t="s">
        <v>33</v>
      </c>
      <c r="P419">
        <v>8</v>
      </c>
      <c r="Q419" t="s">
        <v>35</v>
      </c>
      <c r="V419">
        <v>12</v>
      </c>
      <c r="W419" t="s">
        <v>38</v>
      </c>
      <c r="X419">
        <v>7</v>
      </c>
      <c r="Y419" t="s">
        <v>39</v>
      </c>
      <c r="Z419">
        <v>24</v>
      </c>
      <c r="AA419" t="s">
        <v>40</v>
      </c>
      <c r="AB419">
        <v>4</v>
      </c>
      <c r="AC419" t="s">
        <v>41</v>
      </c>
      <c r="AD419">
        <v>17</v>
      </c>
      <c r="AE419" t="s">
        <v>42</v>
      </c>
      <c r="AF419">
        <v>7</v>
      </c>
      <c r="AG419" t="s">
        <v>43</v>
      </c>
      <c r="AJ419">
        <v>11</v>
      </c>
      <c r="AK419" t="s">
        <v>45</v>
      </c>
      <c r="AL419">
        <v>18</v>
      </c>
      <c r="AM419" t="s">
        <v>46</v>
      </c>
      <c r="AN419">
        <v>14</v>
      </c>
      <c r="AO419" t="s">
        <v>47</v>
      </c>
      <c r="AP419">
        <v>7</v>
      </c>
      <c r="AQ419" t="s">
        <v>48</v>
      </c>
      <c r="AT419">
        <v>17</v>
      </c>
      <c r="AU419" t="s">
        <v>50</v>
      </c>
      <c r="AZ419">
        <v>3</v>
      </c>
      <c r="BA419" t="s">
        <v>53</v>
      </c>
      <c r="BB419">
        <v>17</v>
      </c>
      <c r="BC419" t="s">
        <v>54</v>
      </c>
      <c r="BD419">
        <v>9</v>
      </c>
      <c r="BE419" t="s">
        <v>55</v>
      </c>
      <c r="BL419">
        <v>19</v>
      </c>
      <c r="BM419" t="s">
        <v>59</v>
      </c>
      <c r="BN419">
        <v>16</v>
      </c>
      <c r="BO419" t="s">
        <v>60</v>
      </c>
      <c r="BV419">
        <v>26</v>
      </c>
      <c r="BW419" t="s">
        <v>64</v>
      </c>
      <c r="BZ419">
        <v>34</v>
      </c>
      <c r="CA419" t="s">
        <v>66</v>
      </c>
      <c r="CF419">
        <v>46</v>
      </c>
      <c r="CG419" t="s">
        <v>69</v>
      </c>
      <c r="CH419">
        <v>37</v>
      </c>
      <c r="CI419" t="s">
        <v>70</v>
      </c>
      <c r="CJ419">
        <v>52</v>
      </c>
      <c r="CK419" t="s">
        <v>71</v>
      </c>
      <c r="CL419">
        <v>25</v>
      </c>
      <c r="CM419" t="s">
        <v>72</v>
      </c>
      <c r="CN419">
        <v>45</v>
      </c>
      <c r="CO419" t="s">
        <v>73</v>
      </c>
      <c r="CP419">
        <v>52</v>
      </c>
      <c r="CQ419" t="s">
        <v>74</v>
      </c>
      <c r="CT419">
        <v>44</v>
      </c>
      <c r="CU419" t="s">
        <v>76</v>
      </c>
      <c r="CV419">
        <v>52</v>
      </c>
      <c r="CW419" t="s">
        <v>77</v>
      </c>
      <c r="CX419">
        <v>49</v>
      </c>
      <c r="CY419" t="s">
        <v>78</v>
      </c>
      <c r="CZ419">
        <v>40</v>
      </c>
      <c r="DA419" t="s">
        <v>79</v>
      </c>
      <c r="DD419">
        <v>58</v>
      </c>
      <c r="DE419" t="s">
        <v>81</v>
      </c>
      <c r="DJ419">
        <v>38</v>
      </c>
      <c r="DK419" t="s">
        <v>84</v>
      </c>
      <c r="DL419">
        <v>51</v>
      </c>
      <c r="DM419" t="s">
        <v>85</v>
      </c>
      <c r="DN419">
        <v>46</v>
      </c>
      <c r="DO419" t="s">
        <v>86</v>
      </c>
      <c r="DV419">
        <v>51</v>
      </c>
      <c r="DW419" t="s">
        <v>90</v>
      </c>
      <c r="DX419">
        <v>62</v>
      </c>
      <c r="DY419" t="s">
        <v>91</v>
      </c>
      <c r="EF419">
        <v>55</v>
      </c>
      <c r="EG419" t="s">
        <v>95</v>
      </c>
      <c r="QY419">
        <f t="shared" si="154"/>
        <v>32</v>
      </c>
      <c r="QZ419">
        <f t="shared" si="155"/>
        <v>2011</v>
      </c>
      <c r="RA419" s="2">
        <f t="shared" si="156"/>
        <v>40755</v>
      </c>
      <c r="RB419" s="1">
        <f t="shared" si="150"/>
        <v>60</v>
      </c>
      <c r="RC419" s="1">
        <f t="shared" si="157"/>
        <v>42</v>
      </c>
      <c r="RD419" s="1">
        <f t="shared" si="158"/>
        <v>58</v>
      </c>
      <c r="RE419" s="1">
        <f t="shared" si="159"/>
        <v>44</v>
      </c>
      <c r="RF419" s="1">
        <f t="shared" si="160"/>
        <v>76</v>
      </c>
      <c r="RG419" s="23">
        <f t="shared" si="161"/>
        <v>29</v>
      </c>
      <c r="RH419" s="1">
        <f t="shared" si="162"/>
        <v>62</v>
      </c>
      <c r="RI419" s="1">
        <f t="shared" si="163"/>
        <v>59</v>
      </c>
      <c r="RJ419" s="1">
        <f t="shared" si="164"/>
        <v>55</v>
      </c>
      <c r="RK419" s="1">
        <f t="shared" si="165"/>
        <v>70</v>
      </c>
      <c r="RL419" s="1">
        <f t="shared" si="166"/>
        <v>47</v>
      </c>
      <c r="RM419" s="1">
        <f t="shared" si="167"/>
        <v>75</v>
      </c>
      <c r="RN419" s="1">
        <f t="shared" si="168"/>
        <v>41</v>
      </c>
      <c r="RO419" s="1">
        <f t="shared" si="169"/>
        <v>68</v>
      </c>
      <c r="RP419" s="1">
        <f t="shared" si="170"/>
        <v>55</v>
      </c>
      <c r="RQ419" s="1">
        <f t="shared" si="171"/>
        <v>70</v>
      </c>
      <c r="RR419" s="1">
        <f t="shared" si="172"/>
        <v>78</v>
      </c>
      <c r="RS419" s="1">
        <f t="shared" si="151"/>
        <v>63</v>
      </c>
      <c r="RT419" s="1">
        <f t="shared" si="173"/>
        <v>81</v>
      </c>
    </row>
    <row r="420" spans="1:488" x14ac:dyDescent="0.25">
      <c r="A420">
        <f t="shared" si="152"/>
        <v>31</v>
      </c>
      <c r="B420">
        <f t="shared" si="153"/>
        <v>2011</v>
      </c>
      <c r="C420" s="2">
        <v>40748</v>
      </c>
      <c r="D420">
        <v>13</v>
      </c>
      <c r="E420" t="s">
        <v>29</v>
      </c>
      <c r="F420">
        <v>49</v>
      </c>
      <c r="G420" t="s">
        <v>30</v>
      </c>
      <c r="H420">
        <v>27</v>
      </c>
      <c r="I420" t="s">
        <v>31</v>
      </c>
      <c r="J420">
        <v>8</v>
      </c>
      <c r="K420" t="s">
        <v>32</v>
      </c>
      <c r="L420">
        <v>3</v>
      </c>
      <c r="M420" t="s">
        <v>33</v>
      </c>
      <c r="P420">
        <v>9</v>
      </c>
      <c r="Q420" t="s">
        <v>35</v>
      </c>
      <c r="V420">
        <v>10</v>
      </c>
      <c r="W420" t="s">
        <v>38</v>
      </c>
      <c r="X420">
        <v>8</v>
      </c>
      <c r="Y420" t="s">
        <v>39</v>
      </c>
      <c r="Z420">
        <v>27</v>
      </c>
      <c r="AA420" t="s">
        <v>40</v>
      </c>
      <c r="AB420">
        <v>3</v>
      </c>
      <c r="AC420" t="s">
        <v>41</v>
      </c>
      <c r="AD420">
        <v>20</v>
      </c>
      <c r="AE420" t="s">
        <v>42</v>
      </c>
      <c r="AF420">
        <v>4</v>
      </c>
      <c r="AG420" t="s">
        <v>43</v>
      </c>
      <c r="AJ420">
        <v>8</v>
      </c>
      <c r="AK420" t="s">
        <v>45</v>
      </c>
      <c r="AL420">
        <v>15</v>
      </c>
      <c r="AM420" t="s">
        <v>46</v>
      </c>
      <c r="AN420">
        <v>16</v>
      </c>
      <c r="AO420" t="s">
        <v>47</v>
      </c>
      <c r="AP420">
        <v>6</v>
      </c>
      <c r="AQ420" t="s">
        <v>48</v>
      </c>
      <c r="AT420">
        <v>19</v>
      </c>
      <c r="AU420" t="s">
        <v>50</v>
      </c>
      <c r="AZ420">
        <v>3</v>
      </c>
      <c r="BA420" t="s">
        <v>53</v>
      </c>
      <c r="BB420">
        <v>11</v>
      </c>
      <c r="BC420" t="s">
        <v>54</v>
      </c>
      <c r="BD420">
        <v>7</v>
      </c>
      <c r="BE420" t="s">
        <v>55</v>
      </c>
      <c r="BL420">
        <v>10</v>
      </c>
      <c r="BM420" t="s">
        <v>59</v>
      </c>
      <c r="BN420">
        <v>19</v>
      </c>
      <c r="BO420" t="s">
        <v>60</v>
      </c>
      <c r="BV420">
        <v>22</v>
      </c>
      <c r="BW420" t="s">
        <v>64</v>
      </c>
      <c r="BZ420">
        <v>35</v>
      </c>
      <c r="CA420" t="s">
        <v>66</v>
      </c>
      <c r="CF420">
        <v>50</v>
      </c>
      <c r="CG420" t="s">
        <v>69</v>
      </c>
      <c r="CH420">
        <v>39</v>
      </c>
      <c r="CI420" t="s">
        <v>70</v>
      </c>
      <c r="CJ420">
        <v>53</v>
      </c>
      <c r="CK420" t="s">
        <v>71</v>
      </c>
      <c r="CL420">
        <v>29</v>
      </c>
      <c r="CM420" t="s">
        <v>72</v>
      </c>
      <c r="CN420">
        <v>52</v>
      </c>
      <c r="CO420" t="s">
        <v>73</v>
      </c>
      <c r="CP420">
        <v>50</v>
      </c>
      <c r="CQ420" t="s">
        <v>74</v>
      </c>
      <c r="CT420">
        <v>39</v>
      </c>
      <c r="CU420" t="s">
        <v>76</v>
      </c>
      <c r="CV420">
        <v>54</v>
      </c>
      <c r="CW420" t="s">
        <v>77</v>
      </c>
      <c r="CX420">
        <v>45</v>
      </c>
      <c r="CY420" t="s">
        <v>78</v>
      </c>
      <c r="CZ420">
        <v>46</v>
      </c>
      <c r="DA420" t="s">
        <v>79</v>
      </c>
      <c r="DD420">
        <v>58</v>
      </c>
      <c r="DE420" t="s">
        <v>81</v>
      </c>
      <c r="DJ420">
        <v>34</v>
      </c>
      <c r="DK420" t="s">
        <v>84</v>
      </c>
      <c r="DL420">
        <v>58</v>
      </c>
      <c r="DM420" t="s">
        <v>85</v>
      </c>
      <c r="DN420">
        <v>44</v>
      </c>
      <c r="DO420" t="s">
        <v>86</v>
      </c>
      <c r="DV420">
        <v>60</v>
      </c>
      <c r="DW420" t="s">
        <v>90</v>
      </c>
      <c r="DX420">
        <v>64</v>
      </c>
      <c r="DY420" t="s">
        <v>91</v>
      </c>
      <c r="EF420">
        <v>54</v>
      </c>
      <c r="EG420" t="s">
        <v>95</v>
      </c>
      <c r="QY420">
        <f t="shared" si="154"/>
        <v>31</v>
      </c>
      <c r="QZ420">
        <f t="shared" si="155"/>
        <v>2011</v>
      </c>
      <c r="RA420" s="2">
        <f t="shared" si="156"/>
        <v>40748</v>
      </c>
      <c r="RB420" s="1">
        <f t="shared" si="150"/>
        <v>62</v>
      </c>
      <c r="RC420" s="1">
        <f t="shared" si="157"/>
        <v>44</v>
      </c>
      <c r="RD420" s="1">
        <f t="shared" si="158"/>
        <v>60</v>
      </c>
      <c r="RE420" s="1">
        <f t="shared" si="159"/>
        <v>47</v>
      </c>
      <c r="RF420" s="1">
        <f t="shared" si="160"/>
        <v>80</v>
      </c>
      <c r="RG420" s="23">
        <f t="shared" si="161"/>
        <v>32</v>
      </c>
      <c r="RH420" s="1">
        <f t="shared" si="162"/>
        <v>72</v>
      </c>
      <c r="RI420" s="1">
        <f t="shared" si="163"/>
        <v>54</v>
      </c>
      <c r="RJ420" s="1">
        <f t="shared" si="164"/>
        <v>47</v>
      </c>
      <c r="RK420" s="1">
        <f t="shared" si="165"/>
        <v>69</v>
      </c>
      <c r="RL420" s="1">
        <f t="shared" si="166"/>
        <v>52</v>
      </c>
      <c r="RM420" s="1">
        <f t="shared" si="167"/>
        <v>77</v>
      </c>
      <c r="RN420" s="1">
        <f t="shared" si="168"/>
        <v>37</v>
      </c>
      <c r="RO420" s="1">
        <f t="shared" si="169"/>
        <v>69</v>
      </c>
      <c r="RP420" s="1">
        <f t="shared" si="170"/>
        <v>51</v>
      </c>
      <c r="RQ420" s="1">
        <f t="shared" si="171"/>
        <v>70</v>
      </c>
      <c r="RR420" s="1">
        <f t="shared" si="172"/>
        <v>83</v>
      </c>
      <c r="RS420" s="1">
        <f t="shared" si="151"/>
        <v>61</v>
      </c>
      <c r="RT420" s="1">
        <f t="shared" si="173"/>
        <v>76</v>
      </c>
    </row>
    <row r="421" spans="1:488" x14ac:dyDescent="0.25">
      <c r="A421">
        <f t="shared" si="152"/>
        <v>30</v>
      </c>
      <c r="B421">
        <f t="shared" si="153"/>
        <v>2011</v>
      </c>
      <c r="C421" s="2">
        <v>40741</v>
      </c>
      <c r="D421">
        <v>13</v>
      </c>
      <c r="E421" t="s">
        <v>29</v>
      </c>
      <c r="F421">
        <v>51</v>
      </c>
      <c r="G421" t="s">
        <v>30</v>
      </c>
      <c r="H421">
        <v>26</v>
      </c>
      <c r="I421" t="s">
        <v>31</v>
      </c>
      <c r="J421">
        <v>7</v>
      </c>
      <c r="K421" t="s">
        <v>32</v>
      </c>
      <c r="L421">
        <v>3</v>
      </c>
      <c r="M421" t="s">
        <v>33</v>
      </c>
      <c r="P421">
        <v>8</v>
      </c>
      <c r="Q421" t="s">
        <v>35</v>
      </c>
      <c r="V421">
        <v>9</v>
      </c>
      <c r="W421" t="s">
        <v>38</v>
      </c>
      <c r="X421">
        <v>10</v>
      </c>
      <c r="Y421" t="s">
        <v>39</v>
      </c>
      <c r="Z421">
        <v>27</v>
      </c>
      <c r="AA421" t="s">
        <v>40</v>
      </c>
      <c r="AB421">
        <v>5</v>
      </c>
      <c r="AC421" t="s">
        <v>41</v>
      </c>
      <c r="AD421">
        <v>20</v>
      </c>
      <c r="AE421" t="s">
        <v>42</v>
      </c>
      <c r="AF421">
        <v>5</v>
      </c>
      <c r="AG421" t="s">
        <v>43</v>
      </c>
      <c r="AJ421">
        <v>9</v>
      </c>
      <c r="AK421" t="s">
        <v>45</v>
      </c>
      <c r="AL421">
        <v>13</v>
      </c>
      <c r="AM421" t="s">
        <v>46</v>
      </c>
      <c r="AN421">
        <v>12</v>
      </c>
      <c r="AO421" t="s">
        <v>47</v>
      </c>
      <c r="AP421">
        <v>12</v>
      </c>
      <c r="AQ421" t="s">
        <v>48</v>
      </c>
      <c r="AT421">
        <v>20</v>
      </c>
      <c r="AU421" t="s">
        <v>50</v>
      </c>
      <c r="AZ421">
        <v>3</v>
      </c>
      <c r="BA421" t="s">
        <v>53</v>
      </c>
      <c r="BB421">
        <v>11</v>
      </c>
      <c r="BC421" t="s">
        <v>54</v>
      </c>
      <c r="BD421">
        <v>8</v>
      </c>
      <c r="BE421" t="s">
        <v>55</v>
      </c>
      <c r="BL421">
        <v>15</v>
      </c>
      <c r="BM421" t="s">
        <v>59</v>
      </c>
      <c r="BN421">
        <v>20</v>
      </c>
      <c r="BO421" t="s">
        <v>60</v>
      </c>
      <c r="BV421">
        <v>16</v>
      </c>
      <c r="BW421" t="s">
        <v>64</v>
      </c>
      <c r="BZ421">
        <v>34</v>
      </c>
      <c r="CA421" t="s">
        <v>66</v>
      </c>
      <c r="CF421">
        <v>53</v>
      </c>
      <c r="CG421" t="s">
        <v>69</v>
      </c>
      <c r="CH421">
        <v>43</v>
      </c>
      <c r="CI421" t="s">
        <v>70</v>
      </c>
      <c r="CJ421">
        <v>55</v>
      </c>
      <c r="CK421" t="s">
        <v>71</v>
      </c>
      <c r="CL421">
        <v>38</v>
      </c>
      <c r="CM421" t="s">
        <v>72</v>
      </c>
      <c r="CN421">
        <v>58</v>
      </c>
      <c r="CO421" t="s">
        <v>73</v>
      </c>
      <c r="CP421">
        <v>41</v>
      </c>
      <c r="CQ421" t="s">
        <v>74</v>
      </c>
      <c r="CT421">
        <v>44</v>
      </c>
      <c r="CU421" t="s">
        <v>76</v>
      </c>
      <c r="CV421">
        <v>53</v>
      </c>
      <c r="CW421" t="s">
        <v>77</v>
      </c>
      <c r="CX421">
        <v>50</v>
      </c>
      <c r="CY421" t="s">
        <v>78</v>
      </c>
      <c r="CZ421">
        <v>49</v>
      </c>
      <c r="DA421" t="s">
        <v>79</v>
      </c>
      <c r="DD421">
        <v>60</v>
      </c>
      <c r="DE421" t="s">
        <v>81</v>
      </c>
      <c r="DJ421">
        <v>36</v>
      </c>
      <c r="DK421" t="s">
        <v>84</v>
      </c>
      <c r="DL421">
        <v>61</v>
      </c>
      <c r="DM421" t="s">
        <v>85</v>
      </c>
      <c r="DN421">
        <v>51</v>
      </c>
      <c r="DO421" t="s">
        <v>86</v>
      </c>
      <c r="DV421">
        <v>60</v>
      </c>
      <c r="DW421" t="s">
        <v>90</v>
      </c>
      <c r="DX421">
        <v>63</v>
      </c>
      <c r="DY421" t="s">
        <v>91</v>
      </c>
      <c r="EF421">
        <v>57</v>
      </c>
      <c r="EG421" t="s">
        <v>95</v>
      </c>
      <c r="QY421">
        <f t="shared" si="154"/>
        <v>30</v>
      </c>
      <c r="QZ421">
        <f t="shared" si="155"/>
        <v>2011</v>
      </c>
      <c r="RA421" s="2">
        <f t="shared" si="156"/>
        <v>40741</v>
      </c>
      <c r="RB421" s="1">
        <f t="shared" si="150"/>
        <v>64</v>
      </c>
      <c r="RC421" s="1">
        <f t="shared" si="157"/>
        <v>42</v>
      </c>
      <c r="RD421" s="1">
        <f t="shared" si="158"/>
        <v>62</v>
      </c>
      <c r="RE421" s="1">
        <f t="shared" si="159"/>
        <v>53</v>
      </c>
      <c r="RF421" s="1">
        <f t="shared" si="160"/>
        <v>82</v>
      </c>
      <c r="RG421" s="23">
        <f t="shared" si="161"/>
        <v>43</v>
      </c>
      <c r="RH421" s="1">
        <f t="shared" si="162"/>
        <v>78</v>
      </c>
      <c r="RI421" s="1">
        <f t="shared" si="163"/>
        <v>46</v>
      </c>
      <c r="RJ421" s="1">
        <f t="shared" si="164"/>
        <v>53</v>
      </c>
      <c r="RK421" s="1">
        <f t="shared" si="165"/>
        <v>66</v>
      </c>
      <c r="RL421" s="1">
        <f t="shared" si="166"/>
        <v>61</v>
      </c>
      <c r="RM421" s="1">
        <f t="shared" si="167"/>
        <v>80</v>
      </c>
      <c r="RN421" s="1">
        <f t="shared" si="168"/>
        <v>39</v>
      </c>
      <c r="RO421" s="1">
        <f t="shared" si="169"/>
        <v>72</v>
      </c>
      <c r="RP421" s="1">
        <f t="shared" si="170"/>
        <v>59</v>
      </c>
      <c r="RQ421" s="1">
        <f t="shared" si="171"/>
        <v>75</v>
      </c>
      <c r="RR421" s="1">
        <f t="shared" si="172"/>
        <v>83</v>
      </c>
      <c r="RS421" s="1">
        <f t="shared" si="151"/>
        <v>62</v>
      </c>
      <c r="RT421" s="1">
        <f t="shared" si="173"/>
        <v>73</v>
      </c>
    </row>
    <row r="422" spans="1:488" x14ac:dyDescent="0.25">
      <c r="A422">
        <f t="shared" si="152"/>
        <v>29</v>
      </c>
      <c r="B422">
        <f t="shared" si="153"/>
        <v>2011</v>
      </c>
      <c r="C422" s="2">
        <v>40734</v>
      </c>
      <c r="D422">
        <v>14</v>
      </c>
      <c r="E422" t="s">
        <v>29</v>
      </c>
      <c r="F422">
        <v>52</v>
      </c>
      <c r="G422" t="s">
        <v>30</v>
      </c>
      <c r="H422">
        <v>26</v>
      </c>
      <c r="I422" t="s">
        <v>31</v>
      </c>
      <c r="J422">
        <v>6</v>
      </c>
      <c r="K422" t="s">
        <v>32</v>
      </c>
      <c r="L422">
        <v>2</v>
      </c>
      <c r="M422" t="s">
        <v>33</v>
      </c>
      <c r="P422">
        <v>10</v>
      </c>
      <c r="Q422" t="s">
        <v>35</v>
      </c>
      <c r="V422">
        <v>13</v>
      </c>
      <c r="W422" t="s">
        <v>38</v>
      </c>
      <c r="X422">
        <v>11</v>
      </c>
      <c r="Y422" t="s">
        <v>39</v>
      </c>
      <c r="Z422">
        <v>24</v>
      </c>
      <c r="AA422" t="s">
        <v>40</v>
      </c>
      <c r="AB422">
        <v>7</v>
      </c>
      <c r="AC422" t="s">
        <v>41</v>
      </c>
      <c r="AD422">
        <v>22</v>
      </c>
      <c r="AE422" t="s">
        <v>42</v>
      </c>
      <c r="AF422">
        <v>4</v>
      </c>
      <c r="AG422" t="s">
        <v>43</v>
      </c>
      <c r="AJ422">
        <v>10</v>
      </c>
      <c r="AK422" t="s">
        <v>45</v>
      </c>
      <c r="AL422">
        <v>12</v>
      </c>
      <c r="AM422" t="s">
        <v>46</v>
      </c>
      <c r="AN422">
        <v>12</v>
      </c>
      <c r="AO422" t="s">
        <v>47</v>
      </c>
      <c r="AP422">
        <v>13</v>
      </c>
      <c r="AQ422" t="s">
        <v>48</v>
      </c>
      <c r="AT422">
        <v>19</v>
      </c>
      <c r="AU422" t="s">
        <v>50</v>
      </c>
      <c r="AZ422">
        <v>5</v>
      </c>
      <c r="BA422" t="s">
        <v>53</v>
      </c>
      <c r="BB422">
        <v>12</v>
      </c>
      <c r="BC422" t="s">
        <v>54</v>
      </c>
      <c r="BD422">
        <v>10</v>
      </c>
      <c r="BE422" t="s">
        <v>55</v>
      </c>
      <c r="BL422">
        <v>13</v>
      </c>
      <c r="BM422" t="s">
        <v>59</v>
      </c>
      <c r="BN422">
        <v>20</v>
      </c>
      <c r="BO422" t="s">
        <v>60</v>
      </c>
      <c r="BV422">
        <v>14</v>
      </c>
      <c r="BW422" t="s">
        <v>64</v>
      </c>
      <c r="BZ422">
        <v>33</v>
      </c>
      <c r="CA422" t="s">
        <v>66</v>
      </c>
      <c r="CF422">
        <v>51</v>
      </c>
      <c r="CG422" t="s">
        <v>69</v>
      </c>
      <c r="CH422">
        <v>47</v>
      </c>
      <c r="CI422" t="s">
        <v>70</v>
      </c>
      <c r="CJ422">
        <v>56</v>
      </c>
      <c r="CK422" t="s">
        <v>71</v>
      </c>
      <c r="CL422">
        <v>45</v>
      </c>
      <c r="CM422" t="s">
        <v>72</v>
      </c>
      <c r="CN422">
        <v>58</v>
      </c>
      <c r="CO422" t="s">
        <v>73</v>
      </c>
      <c r="CP422">
        <v>34</v>
      </c>
      <c r="CQ422" t="s">
        <v>74</v>
      </c>
      <c r="CT422">
        <v>46</v>
      </c>
      <c r="CU422" t="s">
        <v>76</v>
      </c>
      <c r="CV422">
        <v>55</v>
      </c>
      <c r="CW422" t="s">
        <v>77</v>
      </c>
      <c r="CX422">
        <v>52</v>
      </c>
      <c r="CY422" t="s">
        <v>78</v>
      </c>
      <c r="CZ422">
        <v>52</v>
      </c>
      <c r="DA422" t="s">
        <v>79</v>
      </c>
      <c r="DD422">
        <v>62</v>
      </c>
      <c r="DE422" t="s">
        <v>81</v>
      </c>
      <c r="DJ422">
        <v>45</v>
      </c>
      <c r="DK422" t="s">
        <v>84</v>
      </c>
      <c r="DL422">
        <v>58</v>
      </c>
      <c r="DM422" t="s">
        <v>85</v>
      </c>
      <c r="DN422">
        <v>48</v>
      </c>
      <c r="DO422" t="s">
        <v>86</v>
      </c>
      <c r="DV422">
        <v>57</v>
      </c>
      <c r="DW422" t="s">
        <v>90</v>
      </c>
      <c r="DX422">
        <v>65</v>
      </c>
      <c r="DY422" t="s">
        <v>91</v>
      </c>
      <c r="EF422">
        <v>61</v>
      </c>
      <c r="EG422" t="s">
        <v>95</v>
      </c>
      <c r="QY422">
        <f t="shared" si="154"/>
        <v>29</v>
      </c>
      <c r="QZ422">
        <f t="shared" si="155"/>
        <v>2011</v>
      </c>
      <c r="RA422" s="2">
        <f t="shared" si="156"/>
        <v>40734</v>
      </c>
      <c r="RB422" s="1">
        <f t="shared" si="150"/>
        <v>66</v>
      </c>
      <c r="RC422" s="1">
        <f t="shared" si="157"/>
        <v>43</v>
      </c>
      <c r="RD422" s="1">
        <f t="shared" si="158"/>
        <v>64</v>
      </c>
      <c r="RE422" s="1">
        <f t="shared" si="159"/>
        <v>58</v>
      </c>
      <c r="RF422" s="1">
        <f t="shared" si="160"/>
        <v>80</v>
      </c>
      <c r="RG422" s="23">
        <f t="shared" si="161"/>
        <v>52</v>
      </c>
      <c r="RH422" s="1">
        <f t="shared" si="162"/>
        <v>80</v>
      </c>
      <c r="RI422" s="1">
        <f t="shared" si="163"/>
        <v>38</v>
      </c>
      <c r="RJ422" s="1">
        <f t="shared" si="164"/>
        <v>56</v>
      </c>
      <c r="RK422" s="1">
        <f t="shared" si="165"/>
        <v>67</v>
      </c>
      <c r="RL422" s="1">
        <f t="shared" si="166"/>
        <v>65</v>
      </c>
      <c r="RM422" s="1">
        <f t="shared" si="167"/>
        <v>81</v>
      </c>
      <c r="RN422" s="1">
        <f t="shared" si="168"/>
        <v>50</v>
      </c>
      <c r="RO422" s="1">
        <f t="shared" si="169"/>
        <v>70</v>
      </c>
      <c r="RP422" s="1">
        <f t="shared" si="170"/>
        <v>58</v>
      </c>
      <c r="RQ422" s="1">
        <f t="shared" si="171"/>
        <v>70</v>
      </c>
      <c r="RR422" s="1">
        <f t="shared" si="172"/>
        <v>85</v>
      </c>
      <c r="RS422" s="1">
        <f t="shared" si="151"/>
        <v>64</v>
      </c>
      <c r="RT422" s="1">
        <f t="shared" si="173"/>
        <v>75</v>
      </c>
    </row>
    <row r="423" spans="1:488" x14ac:dyDescent="0.25">
      <c r="A423">
        <f t="shared" si="152"/>
        <v>28</v>
      </c>
      <c r="B423">
        <f t="shared" si="153"/>
        <v>2011</v>
      </c>
      <c r="C423" s="2">
        <v>40727</v>
      </c>
      <c r="D423">
        <v>13</v>
      </c>
      <c r="E423" t="s">
        <v>29</v>
      </c>
      <c r="F423">
        <v>53</v>
      </c>
      <c r="G423" t="s">
        <v>30</v>
      </c>
      <c r="H423">
        <v>26</v>
      </c>
      <c r="I423" t="s">
        <v>31</v>
      </c>
      <c r="J423">
        <v>6</v>
      </c>
      <c r="K423" t="s">
        <v>32</v>
      </c>
      <c r="L423">
        <v>2</v>
      </c>
      <c r="M423" t="s">
        <v>33</v>
      </c>
      <c r="P423">
        <v>9</v>
      </c>
      <c r="Q423" t="s">
        <v>35</v>
      </c>
      <c r="V423">
        <v>11</v>
      </c>
      <c r="W423" t="s">
        <v>38</v>
      </c>
      <c r="X423">
        <v>11</v>
      </c>
      <c r="Y423" t="s">
        <v>39</v>
      </c>
      <c r="Z423">
        <v>23</v>
      </c>
      <c r="AA423" t="s">
        <v>40</v>
      </c>
      <c r="AB423">
        <v>6</v>
      </c>
      <c r="AC423" t="s">
        <v>41</v>
      </c>
      <c r="AD423">
        <v>27</v>
      </c>
      <c r="AE423" t="s">
        <v>42</v>
      </c>
      <c r="AF423">
        <v>4</v>
      </c>
      <c r="AG423" t="s">
        <v>43</v>
      </c>
      <c r="AJ423">
        <v>10</v>
      </c>
      <c r="AK423" t="s">
        <v>45</v>
      </c>
      <c r="AL423">
        <v>12</v>
      </c>
      <c r="AM423" t="s">
        <v>46</v>
      </c>
      <c r="AN423">
        <v>10</v>
      </c>
      <c r="AO423" t="s">
        <v>47</v>
      </c>
      <c r="AP423">
        <v>13</v>
      </c>
      <c r="AQ423" t="s">
        <v>48</v>
      </c>
      <c r="AT423">
        <v>19</v>
      </c>
      <c r="AU423" t="s">
        <v>50</v>
      </c>
      <c r="AZ423">
        <v>3</v>
      </c>
      <c r="BA423" t="s">
        <v>53</v>
      </c>
      <c r="BB423">
        <v>12</v>
      </c>
      <c r="BC423" t="s">
        <v>54</v>
      </c>
      <c r="BD423">
        <v>8</v>
      </c>
      <c r="BE423" t="s">
        <v>55</v>
      </c>
      <c r="BL423">
        <v>12</v>
      </c>
      <c r="BM423" t="s">
        <v>59</v>
      </c>
      <c r="BN423">
        <v>19</v>
      </c>
      <c r="BO423" t="s">
        <v>60</v>
      </c>
      <c r="BV423">
        <v>16</v>
      </c>
      <c r="BW423" t="s">
        <v>64</v>
      </c>
      <c r="BZ423">
        <v>33</v>
      </c>
      <c r="CA423" t="s">
        <v>66</v>
      </c>
      <c r="CF423">
        <v>48</v>
      </c>
      <c r="CG423" t="s">
        <v>69</v>
      </c>
      <c r="CH423">
        <v>46</v>
      </c>
      <c r="CI423" t="s">
        <v>70</v>
      </c>
      <c r="CJ423">
        <v>56</v>
      </c>
      <c r="CK423" t="s">
        <v>71</v>
      </c>
      <c r="CL423">
        <v>47</v>
      </c>
      <c r="CM423" t="s">
        <v>72</v>
      </c>
      <c r="CN423">
        <v>56</v>
      </c>
      <c r="CO423" t="s">
        <v>73</v>
      </c>
      <c r="CP423">
        <v>43</v>
      </c>
      <c r="CQ423" t="s">
        <v>74</v>
      </c>
      <c r="CT423">
        <v>50</v>
      </c>
      <c r="CU423" t="s">
        <v>76</v>
      </c>
      <c r="CV423">
        <v>54</v>
      </c>
      <c r="CW423" t="s">
        <v>77</v>
      </c>
      <c r="CX423">
        <v>55</v>
      </c>
      <c r="CY423" t="s">
        <v>78</v>
      </c>
      <c r="CZ423">
        <v>52</v>
      </c>
      <c r="DA423" t="s">
        <v>79</v>
      </c>
      <c r="DD423">
        <v>63</v>
      </c>
      <c r="DE423" t="s">
        <v>81</v>
      </c>
      <c r="DJ423">
        <v>33</v>
      </c>
      <c r="DK423" t="s">
        <v>84</v>
      </c>
      <c r="DL423">
        <v>60</v>
      </c>
      <c r="DM423" t="s">
        <v>85</v>
      </c>
      <c r="DN423">
        <v>53</v>
      </c>
      <c r="DO423" t="s">
        <v>86</v>
      </c>
      <c r="DV423">
        <v>56</v>
      </c>
      <c r="DW423" t="s">
        <v>90</v>
      </c>
      <c r="DX423">
        <v>66</v>
      </c>
      <c r="DY423" t="s">
        <v>91</v>
      </c>
      <c r="EF423">
        <v>63</v>
      </c>
      <c r="EG423" t="s">
        <v>95</v>
      </c>
      <c r="QY423">
        <f t="shared" si="154"/>
        <v>28</v>
      </c>
      <c r="QZ423">
        <f t="shared" si="155"/>
        <v>2011</v>
      </c>
      <c r="RA423" s="2">
        <f t="shared" si="156"/>
        <v>40727</v>
      </c>
      <c r="RB423" s="1">
        <f t="shared" si="150"/>
        <v>66</v>
      </c>
      <c r="RC423" s="1">
        <f t="shared" si="157"/>
        <v>42</v>
      </c>
      <c r="RD423" s="1">
        <f t="shared" si="158"/>
        <v>59</v>
      </c>
      <c r="RE423" s="1">
        <f t="shared" si="159"/>
        <v>57</v>
      </c>
      <c r="RF423" s="1">
        <f t="shared" si="160"/>
        <v>79</v>
      </c>
      <c r="RG423" s="23">
        <f t="shared" si="161"/>
        <v>53</v>
      </c>
      <c r="RH423" s="1">
        <f t="shared" si="162"/>
        <v>83</v>
      </c>
      <c r="RI423" s="1">
        <f t="shared" si="163"/>
        <v>47</v>
      </c>
      <c r="RJ423" s="1">
        <f t="shared" si="164"/>
        <v>60</v>
      </c>
      <c r="RK423" s="1">
        <f t="shared" si="165"/>
        <v>66</v>
      </c>
      <c r="RL423" s="1">
        <f t="shared" si="166"/>
        <v>65</v>
      </c>
      <c r="RM423" s="1">
        <f t="shared" si="167"/>
        <v>82</v>
      </c>
      <c r="RN423" s="1">
        <f t="shared" si="168"/>
        <v>36</v>
      </c>
      <c r="RO423" s="1">
        <f t="shared" si="169"/>
        <v>72</v>
      </c>
      <c r="RP423" s="1">
        <f t="shared" si="170"/>
        <v>61</v>
      </c>
      <c r="RQ423" s="1">
        <f t="shared" si="171"/>
        <v>68</v>
      </c>
      <c r="RR423" s="1">
        <f t="shared" si="172"/>
        <v>85</v>
      </c>
      <c r="RS423" s="1">
        <f t="shared" si="151"/>
        <v>65</v>
      </c>
      <c r="RT423" s="1">
        <f t="shared" si="173"/>
        <v>79</v>
      </c>
    </row>
    <row r="424" spans="1:488" x14ac:dyDescent="0.25">
      <c r="A424">
        <f t="shared" si="152"/>
        <v>27</v>
      </c>
      <c r="B424">
        <f t="shared" si="153"/>
        <v>2011</v>
      </c>
      <c r="C424" s="2">
        <v>40720</v>
      </c>
      <c r="D424">
        <v>11</v>
      </c>
      <c r="E424" t="s">
        <v>29</v>
      </c>
      <c r="F424">
        <v>54</v>
      </c>
      <c r="G424" t="s">
        <v>30</v>
      </c>
      <c r="H424">
        <v>27</v>
      </c>
      <c r="I424" t="s">
        <v>31</v>
      </c>
      <c r="J424">
        <v>6</v>
      </c>
      <c r="K424" t="s">
        <v>32</v>
      </c>
      <c r="L424">
        <v>2</v>
      </c>
      <c r="M424" t="s">
        <v>33</v>
      </c>
      <c r="P424">
        <v>10</v>
      </c>
      <c r="Q424" t="s">
        <v>35</v>
      </c>
      <c r="V424">
        <v>9</v>
      </c>
      <c r="W424" t="s">
        <v>38</v>
      </c>
      <c r="X424">
        <v>9</v>
      </c>
      <c r="Y424" t="s">
        <v>39</v>
      </c>
      <c r="Z424">
        <v>20</v>
      </c>
      <c r="AA424" t="s">
        <v>40</v>
      </c>
      <c r="AB424">
        <v>7</v>
      </c>
      <c r="AC424" t="s">
        <v>41</v>
      </c>
      <c r="AD424">
        <v>18</v>
      </c>
      <c r="AE424" t="s">
        <v>42</v>
      </c>
      <c r="AF424">
        <v>3</v>
      </c>
      <c r="AG424" t="s">
        <v>43</v>
      </c>
      <c r="AJ424">
        <v>11</v>
      </c>
      <c r="AK424" t="s">
        <v>45</v>
      </c>
      <c r="AL424">
        <v>11</v>
      </c>
      <c r="AM424" t="s">
        <v>46</v>
      </c>
      <c r="AN424">
        <v>12</v>
      </c>
      <c r="AO424" t="s">
        <v>47</v>
      </c>
      <c r="AP424">
        <v>12</v>
      </c>
      <c r="AQ424" t="s">
        <v>48</v>
      </c>
      <c r="AT424">
        <v>13</v>
      </c>
      <c r="AU424" t="s">
        <v>50</v>
      </c>
      <c r="AZ424">
        <v>3</v>
      </c>
      <c r="BA424" t="s">
        <v>53</v>
      </c>
      <c r="BB424">
        <v>10</v>
      </c>
      <c r="BC424" t="s">
        <v>54</v>
      </c>
      <c r="BD424">
        <v>8</v>
      </c>
      <c r="BE424" t="s">
        <v>55</v>
      </c>
      <c r="BL424">
        <v>9</v>
      </c>
      <c r="BM424" t="s">
        <v>59</v>
      </c>
      <c r="BN424">
        <v>15</v>
      </c>
      <c r="BO424" t="s">
        <v>60</v>
      </c>
      <c r="BV424">
        <v>16</v>
      </c>
      <c r="BW424" t="s">
        <v>64</v>
      </c>
      <c r="BZ424">
        <v>35</v>
      </c>
      <c r="CA424" t="s">
        <v>66</v>
      </c>
      <c r="CF424">
        <v>51</v>
      </c>
      <c r="CG424" t="s">
        <v>69</v>
      </c>
      <c r="CH424">
        <v>48</v>
      </c>
      <c r="CI424" t="s">
        <v>70</v>
      </c>
      <c r="CJ424">
        <v>56</v>
      </c>
      <c r="CK424" t="s">
        <v>71</v>
      </c>
      <c r="CL424">
        <v>55</v>
      </c>
      <c r="CM424" t="s">
        <v>72</v>
      </c>
      <c r="CN424">
        <v>66</v>
      </c>
      <c r="CO424" t="s">
        <v>73</v>
      </c>
      <c r="CP424">
        <v>44</v>
      </c>
      <c r="CQ424" t="s">
        <v>74</v>
      </c>
      <c r="CT424">
        <v>55</v>
      </c>
      <c r="CU424" t="s">
        <v>76</v>
      </c>
      <c r="CV424">
        <v>56</v>
      </c>
      <c r="CW424" t="s">
        <v>77</v>
      </c>
      <c r="CX424">
        <v>50</v>
      </c>
      <c r="CY424" t="s">
        <v>78</v>
      </c>
      <c r="CZ424">
        <v>53</v>
      </c>
      <c r="DA424" t="s">
        <v>79</v>
      </c>
      <c r="DD424">
        <v>67</v>
      </c>
      <c r="DE424" t="s">
        <v>81</v>
      </c>
      <c r="DJ424">
        <v>34</v>
      </c>
      <c r="DK424" t="s">
        <v>84</v>
      </c>
      <c r="DL424">
        <v>61</v>
      </c>
      <c r="DM424" t="s">
        <v>85</v>
      </c>
      <c r="DN424">
        <v>51</v>
      </c>
      <c r="DO424" t="s">
        <v>86</v>
      </c>
      <c r="DV424">
        <v>60</v>
      </c>
      <c r="DW424" t="s">
        <v>90</v>
      </c>
      <c r="DX424">
        <v>66</v>
      </c>
      <c r="DY424" t="s">
        <v>91</v>
      </c>
      <c r="EF424">
        <v>64</v>
      </c>
      <c r="EG424" t="s">
        <v>95</v>
      </c>
      <c r="QY424">
        <f t="shared" si="154"/>
        <v>27</v>
      </c>
      <c r="QZ424">
        <f t="shared" si="155"/>
        <v>2011</v>
      </c>
      <c r="RA424" s="2">
        <f t="shared" si="156"/>
        <v>40720</v>
      </c>
      <c r="RB424" s="1">
        <f t="shared" si="150"/>
        <v>65</v>
      </c>
      <c r="RC424" s="1">
        <f t="shared" si="157"/>
        <v>45</v>
      </c>
      <c r="RD424" s="1">
        <f t="shared" si="158"/>
        <v>60</v>
      </c>
      <c r="RE424" s="1">
        <f t="shared" si="159"/>
        <v>57</v>
      </c>
      <c r="RF424" s="1">
        <f t="shared" si="160"/>
        <v>76</v>
      </c>
      <c r="RG424" s="23">
        <f t="shared" si="161"/>
        <v>62</v>
      </c>
      <c r="RH424" s="1">
        <f t="shared" si="162"/>
        <v>84</v>
      </c>
      <c r="RI424" s="1">
        <f t="shared" si="163"/>
        <v>47</v>
      </c>
      <c r="RJ424" s="1">
        <f t="shared" si="164"/>
        <v>66</v>
      </c>
      <c r="RK424" s="1">
        <f t="shared" si="165"/>
        <v>67</v>
      </c>
      <c r="RL424" s="1">
        <f t="shared" si="166"/>
        <v>65</v>
      </c>
      <c r="RM424" s="1">
        <f t="shared" si="167"/>
        <v>80</v>
      </c>
      <c r="RN424" s="1">
        <f t="shared" si="168"/>
        <v>37</v>
      </c>
      <c r="RO424" s="1">
        <f t="shared" si="169"/>
        <v>71</v>
      </c>
      <c r="RP424" s="1">
        <f t="shared" si="170"/>
        <v>59</v>
      </c>
      <c r="RQ424" s="1">
        <f t="shared" si="171"/>
        <v>69</v>
      </c>
      <c r="RR424" s="1">
        <f t="shared" si="172"/>
        <v>81</v>
      </c>
      <c r="RS424" s="1">
        <f t="shared" si="151"/>
        <v>62</v>
      </c>
      <c r="RT424" s="1">
        <f t="shared" si="173"/>
        <v>80</v>
      </c>
    </row>
    <row r="425" spans="1:488" x14ac:dyDescent="0.25">
      <c r="A425">
        <f t="shared" si="152"/>
        <v>26</v>
      </c>
      <c r="B425">
        <f t="shared" si="153"/>
        <v>2011</v>
      </c>
      <c r="C425" s="2">
        <v>40713</v>
      </c>
      <c r="D425">
        <v>11</v>
      </c>
      <c r="E425" t="s">
        <v>29</v>
      </c>
      <c r="F425">
        <v>57</v>
      </c>
      <c r="G425" t="s">
        <v>30</v>
      </c>
      <c r="H425">
        <v>26</v>
      </c>
      <c r="I425" t="s">
        <v>31</v>
      </c>
      <c r="J425">
        <v>4</v>
      </c>
      <c r="K425" t="s">
        <v>32</v>
      </c>
      <c r="L425">
        <v>2</v>
      </c>
      <c r="M425" t="s">
        <v>33</v>
      </c>
      <c r="P425">
        <v>9</v>
      </c>
      <c r="Q425" t="s">
        <v>35</v>
      </c>
      <c r="V425">
        <v>11</v>
      </c>
      <c r="W425" t="s">
        <v>38</v>
      </c>
      <c r="X425">
        <v>10</v>
      </c>
      <c r="Y425" t="s">
        <v>39</v>
      </c>
      <c r="Z425">
        <v>23</v>
      </c>
      <c r="AA425" t="s">
        <v>40</v>
      </c>
      <c r="AB425">
        <v>7</v>
      </c>
      <c r="AC425" t="s">
        <v>41</v>
      </c>
      <c r="AD425">
        <v>12</v>
      </c>
      <c r="AE425" t="s">
        <v>42</v>
      </c>
      <c r="AF425">
        <v>1</v>
      </c>
      <c r="AG425" t="s">
        <v>43</v>
      </c>
      <c r="AJ425">
        <v>9</v>
      </c>
      <c r="AK425" t="s">
        <v>45</v>
      </c>
      <c r="AL425">
        <v>11</v>
      </c>
      <c r="AM425" t="s">
        <v>46</v>
      </c>
      <c r="AN425">
        <v>10</v>
      </c>
      <c r="AO425" t="s">
        <v>47</v>
      </c>
      <c r="AP425">
        <v>9</v>
      </c>
      <c r="AQ425" t="s">
        <v>48</v>
      </c>
      <c r="AT425">
        <v>8</v>
      </c>
      <c r="AU425" t="s">
        <v>50</v>
      </c>
      <c r="AZ425">
        <v>3</v>
      </c>
      <c r="BA425" t="s">
        <v>53</v>
      </c>
      <c r="BB425">
        <v>14</v>
      </c>
      <c r="BC425" t="s">
        <v>54</v>
      </c>
      <c r="BD425">
        <v>8</v>
      </c>
      <c r="BE425" t="s">
        <v>55</v>
      </c>
      <c r="BL425">
        <v>9</v>
      </c>
      <c r="BM425" t="s">
        <v>59</v>
      </c>
      <c r="BN425">
        <v>11</v>
      </c>
      <c r="BO425" t="s">
        <v>60</v>
      </c>
      <c r="BV425">
        <v>13</v>
      </c>
      <c r="BW425" t="s">
        <v>64</v>
      </c>
      <c r="BZ425">
        <v>38</v>
      </c>
      <c r="CA425" t="s">
        <v>66</v>
      </c>
      <c r="CF425">
        <v>52</v>
      </c>
      <c r="CG425" t="s">
        <v>69</v>
      </c>
      <c r="CH425">
        <v>46</v>
      </c>
      <c r="CI425" t="s">
        <v>70</v>
      </c>
      <c r="CJ425">
        <v>59</v>
      </c>
      <c r="CK425" t="s">
        <v>71</v>
      </c>
      <c r="CL425">
        <v>56</v>
      </c>
      <c r="CM425" t="s">
        <v>72</v>
      </c>
      <c r="CN425">
        <v>68</v>
      </c>
      <c r="CO425" t="s">
        <v>73</v>
      </c>
      <c r="CP425">
        <v>35</v>
      </c>
      <c r="CQ425" t="s">
        <v>74</v>
      </c>
      <c r="CT425">
        <v>51</v>
      </c>
      <c r="CU425" t="s">
        <v>76</v>
      </c>
      <c r="CV425">
        <v>64</v>
      </c>
      <c r="CW425" t="s">
        <v>77</v>
      </c>
      <c r="CX425">
        <v>53</v>
      </c>
      <c r="CY425" t="s">
        <v>78</v>
      </c>
      <c r="CZ425">
        <v>58</v>
      </c>
      <c r="DA425" t="s">
        <v>79</v>
      </c>
      <c r="DD425">
        <v>70</v>
      </c>
      <c r="DE425" t="s">
        <v>81</v>
      </c>
      <c r="DJ425">
        <v>43</v>
      </c>
      <c r="DK425" t="s">
        <v>84</v>
      </c>
      <c r="DL425">
        <v>68</v>
      </c>
      <c r="DM425" t="s">
        <v>85</v>
      </c>
      <c r="DN425">
        <v>52</v>
      </c>
      <c r="DO425" t="s">
        <v>86</v>
      </c>
      <c r="DV425">
        <v>55</v>
      </c>
      <c r="DW425" t="s">
        <v>90</v>
      </c>
      <c r="DX425">
        <v>68</v>
      </c>
      <c r="DY425" t="s">
        <v>91</v>
      </c>
      <c r="EF425">
        <v>68</v>
      </c>
      <c r="EG425" t="s">
        <v>95</v>
      </c>
      <c r="QY425">
        <f t="shared" si="154"/>
        <v>26</v>
      </c>
      <c r="QZ425">
        <f t="shared" si="155"/>
        <v>2011</v>
      </c>
      <c r="RA425" s="2">
        <f t="shared" si="156"/>
        <v>40713</v>
      </c>
      <c r="RB425" s="1">
        <f t="shared" si="150"/>
        <v>68</v>
      </c>
      <c r="RC425" s="1">
        <f t="shared" si="157"/>
        <v>47</v>
      </c>
      <c r="RD425" s="1">
        <f t="shared" si="158"/>
        <v>63</v>
      </c>
      <c r="RE425" s="1">
        <f t="shared" si="159"/>
        <v>56</v>
      </c>
      <c r="RF425" s="1">
        <f t="shared" si="160"/>
        <v>82</v>
      </c>
      <c r="RG425" s="23">
        <f t="shared" si="161"/>
        <v>63</v>
      </c>
      <c r="RH425" s="1">
        <f t="shared" si="162"/>
        <v>80</v>
      </c>
      <c r="RI425" s="1">
        <f t="shared" si="163"/>
        <v>36</v>
      </c>
      <c r="RJ425" s="1">
        <f t="shared" si="164"/>
        <v>60</v>
      </c>
      <c r="RK425" s="1">
        <f t="shared" si="165"/>
        <v>75</v>
      </c>
      <c r="RL425" s="1">
        <f t="shared" si="166"/>
        <v>67</v>
      </c>
      <c r="RM425" s="1">
        <f t="shared" si="167"/>
        <v>78</v>
      </c>
      <c r="RN425" s="1">
        <f t="shared" si="168"/>
        <v>46</v>
      </c>
      <c r="RO425" s="1">
        <f t="shared" si="169"/>
        <v>82</v>
      </c>
      <c r="RP425" s="1">
        <f t="shared" si="170"/>
        <v>60</v>
      </c>
      <c r="RQ425" s="1">
        <f t="shared" si="171"/>
        <v>64</v>
      </c>
      <c r="RR425" s="1">
        <f t="shared" si="172"/>
        <v>79</v>
      </c>
      <c r="RS425" s="1">
        <f t="shared" si="151"/>
        <v>63</v>
      </c>
      <c r="RT425" s="1">
        <f t="shared" si="173"/>
        <v>81</v>
      </c>
    </row>
    <row r="426" spans="1:488" x14ac:dyDescent="0.25">
      <c r="A426">
        <f t="shared" si="152"/>
        <v>25</v>
      </c>
      <c r="B426">
        <f t="shared" si="153"/>
        <v>2011</v>
      </c>
      <c r="C426" s="2">
        <v>40706</v>
      </c>
      <c r="D426">
        <v>10</v>
      </c>
      <c r="E426" t="s">
        <v>29</v>
      </c>
      <c r="F426">
        <v>57</v>
      </c>
      <c r="G426" t="s">
        <v>30</v>
      </c>
      <c r="H426">
        <v>28</v>
      </c>
      <c r="I426" t="s">
        <v>31</v>
      </c>
      <c r="J426">
        <v>4</v>
      </c>
      <c r="K426" t="s">
        <v>32</v>
      </c>
      <c r="L426">
        <v>1</v>
      </c>
      <c r="M426" t="s">
        <v>33</v>
      </c>
      <c r="P426">
        <v>8</v>
      </c>
      <c r="Q426" t="s">
        <v>35</v>
      </c>
      <c r="V426">
        <v>11</v>
      </c>
      <c r="W426" t="s">
        <v>38</v>
      </c>
      <c r="X426">
        <v>8</v>
      </c>
      <c r="Y426" t="s">
        <v>39</v>
      </c>
      <c r="Z426">
        <v>21</v>
      </c>
      <c r="AA426" t="s">
        <v>40</v>
      </c>
      <c r="AB426">
        <v>6</v>
      </c>
      <c r="AC426" t="s">
        <v>41</v>
      </c>
      <c r="AD426">
        <v>12</v>
      </c>
      <c r="AE426" t="s">
        <v>42</v>
      </c>
      <c r="AF426">
        <v>1</v>
      </c>
      <c r="AG426" t="s">
        <v>43</v>
      </c>
      <c r="AJ426">
        <v>10</v>
      </c>
      <c r="AK426" t="s">
        <v>45</v>
      </c>
      <c r="AL426">
        <v>13</v>
      </c>
      <c r="AM426" t="s">
        <v>46</v>
      </c>
      <c r="AN426">
        <v>15</v>
      </c>
      <c r="AO426" t="s">
        <v>47</v>
      </c>
      <c r="AP426">
        <v>6</v>
      </c>
      <c r="AQ426" t="s">
        <v>48</v>
      </c>
      <c r="AT426">
        <v>7</v>
      </c>
      <c r="AU426" t="s">
        <v>50</v>
      </c>
      <c r="AZ426">
        <v>3</v>
      </c>
      <c r="BA426" t="s">
        <v>53</v>
      </c>
      <c r="BB426">
        <v>7</v>
      </c>
      <c r="BC426" t="s">
        <v>54</v>
      </c>
      <c r="BD426">
        <v>3</v>
      </c>
      <c r="BE426" t="s">
        <v>55</v>
      </c>
      <c r="BL426">
        <v>6</v>
      </c>
      <c r="BM426" t="s">
        <v>59</v>
      </c>
      <c r="BN426">
        <v>9</v>
      </c>
      <c r="BO426" t="s">
        <v>60</v>
      </c>
      <c r="BV426">
        <v>11</v>
      </c>
      <c r="BW426" t="s">
        <v>64</v>
      </c>
      <c r="BZ426">
        <v>34</v>
      </c>
      <c r="CA426" t="s">
        <v>66</v>
      </c>
      <c r="CF426">
        <v>55</v>
      </c>
      <c r="CG426" t="s">
        <v>69</v>
      </c>
      <c r="CH426">
        <v>47</v>
      </c>
      <c r="CI426" t="s">
        <v>70</v>
      </c>
      <c r="CJ426">
        <v>61</v>
      </c>
      <c r="CK426" t="s">
        <v>71</v>
      </c>
      <c r="CL426">
        <v>51</v>
      </c>
      <c r="CM426" t="s">
        <v>72</v>
      </c>
      <c r="CN426">
        <v>61</v>
      </c>
      <c r="CO426" t="s">
        <v>73</v>
      </c>
      <c r="CP426">
        <v>39</v>
      </c>
      <c r="CQ426" t="s">
        <v>74</v>
      </c>
      <c r="CT426">
        <v>47</v>
      </c>
      <c r="CU426" t="s">
        <v>76</v>
      </c>
      <c r="CV426">
        <v>63</v>
      </c>
      <c r="CW426" t="s">
        <v>77</v>
      </c>
      <c r="CX426">
        <v>41</v>
      </c>
      <c r="CY426" t="s">
        <v>78</v>
      </c>
      <c r="CZ426">
        <v>59</v>
      </c>
      <c r="DA426" t="s">
        <v>79</v>
      </c>
      <c r="DD426">
        <v>68</v>
      </c>
      <c r="DE426" t="s">
        <v>81</v>
      </c>
      <c r="DJ426">
        <v>38</v>
      </c>
      <c r="DK426" t="s">
        <v>84</v>
      </c>
      <c r="DL426">
        <v>75</v>
      </c>
      <c r="DM426" t="s">
        <v>85</v>
      </c>
      <c r="DN426">
        <v>40</v>
      </c>
      <c r="DO426" t="s">
        <v>86</v>
      </c>
      <c r="DV426">
        <v>66</v>
      </c>
      <c r="DW426" t="s">
        <v>90</v>
      </c>
      <c r="DX426">
        <v>67</v>
      </c>
      <c r="DY426" t="s">
        <v>91</v>
      </c>
      <c r="EF426">
        <v>72</v>
      </c>
      <c r="EG426" t="s">
        <v>95</v>
      </c>
      <c r="QY426">
        <f t="shared" si="154"/>
        <v>25</v>
      </c>
      <c r="QZ426">
        <f t="shared" si="155"/>
        <v>2011</v>
      </c>
      <c r="RA426" s="2">
        <f t="shared" si="156"/>
        <v>40706</v>
      </c>
      <c r="RB426" s="1">
        <f t="shared" si="150"/>
        <v>67</v>
      </c>
      <c r="RC426" s="1">
        <f t="shared" si="157"/>
        <v>42</v>
      </c>
      <c r="RD426" s="1">
        <f t="shared" si="158"/>
        <v>66</v>
      </c>
      <c r="RE426" s="1">
        <f t="shared" si="159"/>
        <v>55</v>
      </c>
      <c r="RF426" s="1">
        <f t="shared" si="160"/>
        <v>82</v>
      </c>
      <c r="RG426" s="23">
        <f t="shared" si="161"/>
        <v>57</v>
      </c>
      <c r="RH426" s="1">
        <f t="shared" si="162"/>
        <v>73</v>
      </c>
      <c r="RI426" s="1">
        <f t="shared" si="163"/>
        <v>40</v>
      </c>
      <c r="RJ426" s="1">
        <f t="shared" si="164"/>
        <v>57</v>
      </c>
      <c r="RK426" s="1">
        <f t="shared" si="165"/>
        <v>76</v>
      </c>
      <c r="RL426" s="1">
        <f t="shared" si="166"/>
        <v>65</v>
      </c>
      <c r="RM426" s="1">
        <f t="shared" si="167"/>
        <v>75</v>
      </c>
      <c r="RN426" s="1">
        <f t="shared" si="168"/>
        <v>41</v>
      </c>
      <c r="RO426" s="1">
        <f t="shared" si="169"/>
        <v>82</v>
      </c>
      <c r="RP426" s="1">
        <f t="shared" si="170"/>
        <v>43</v>
      </c>
      <c r="RQ426" s="1">
        <f t="shared" si="171"/>
        <v>72</v>
      </c>
      <c r="RR426" s="1">
        <f t="shared" si="172"/>
        <v>76</v>
      </c>
      <c r="RS426" s="1">
        <f t="shared" si="151"/>
        <v>56</v>
      </c>
      <c r="RT426" s="1">
        <f t="shared" si="173"/>
        <v>83</v>
      </c>
    </row>
    <row r="427" spans="1:488" x14ac:dyDescent="0.25">
      <c r="A427">
        <f t="shared" si="152"/>
        <v>42</v>
      </c>
      <c r="B427">
        <f t="shared" si="153"/>
        <v>2010</v>
      </c>
      <c r="C427" s="2">
        <v>40461</v>
      </c>
      <c r="D427">
        <v>18</v>
      </c>
      <c r="E427" t="s">
        <v>29</v>
      </c>
      <c r="F427">
        <v>46</v>
      </c>
      <c r="G427" t="s">
        <v>30</v>
      </c>
      <c r="H427">
        <v>24</v>
      </c>
      <c r="I427" t="s">
        <v>31</v>
      </c>
      <c r="J427">
        <v>9</v>
      </c>
      <c r="K427" t="s">
        <v>32</v>
      </c>
      <c r="L427">
        <v>3</v>
      </c>
      <c r="M427" t="s">
        <v>33</v>
      </c>
      <c r="P427">
        <v>8</v>
      </c>
      <c r="Q427" t="s">
        <v>35</v>
      </c>
      <c r="V427">
        <v>17</v>
      </c>
      <c r="W427" t="s">
        <v>38</v>
      </c>
      <c r="X427">
        <v>13</v>
      </c>
      <c r="Y427" t="s">
        <v>39</v>
      </c>
      <c r="Z427">
        <v>24</v>
      </c>
      <c r="AA427" t="s">
        <v>40</v>
      </c>
      <c r="AB427">
        <v>7</v>
      </c>
      <c r="AC427" t="s">
        <v>41</v>
      </c>
      <c r="AD427">
        <v>4</v>
      </c>
      <c r="AE427" t="s">
        <v>42</v>
      </c>
      <c r="AF427">
        <v>18</v>
      </c>
      <c r="AG427" t="s">
        <v>43</v>
      </c>
      <c r="AJ427">
        <v>21</v>
      </c>
      <c r="AK427" t="s">
        <v>45</v>
      </c>
      <c r="AL427">
        <v>31</v>
      </c>
      <c r="AM427" t="s">
        <v>46</v>
      </c>
      <c r="AN427">
        <v>12</v>
      </c>
      <c r="AO427" t="s">
        <v>47</v>
      </c>
      <c r="AP427">
        <v>10</v>
      </c>
      <c r="AQ427" t="s">
        <v>48</v>
      </c>
      <c r="AT427">
        <v>22</v>
      </c>
      <c r="AU427" t="s">
        <v>50</v>
      </c>
      <c r="AZ427">
        <v>4</v>
      </c>
      <c r="BA427" t="s">
        <v>53</v>
      </c>
      <c r="BB427">
        <v>25</v>
      </c>
      <c r="BC427" t="s">
        <v>54</v>
      </c>
      <c r="BD427">
        <v>16</v>
      </c>
      <c r="BE427" t="s">
        <v>55</v>
      </c>
      <c r="BL427">
        <v>16</v>
      </c>
      <c r="BM427" t="s">
        <v>59</v>
      </c>
      <c r="BN427">
        <v>5</v>
      </c>
      <c r="BO427" t="s">
        <v>60</v>
      </c>
      <c r="BV427">
        <v>39</v>
      </c>
      <c r="BW427" t="s">
        <v>64</v>
      </c>
      <c r="BZ427">
        <v>32</v>
      </c>
      <c r="CA427" t="s">
        <v>66</v>
      </c>
      <c r="CF427">
        <v>48</v>
      </c>
      <c r="CG427" t="s">
        <v>69</v>
      </c>
      <c r="CH427">
        <v>41</v>
      </c>
      <c r="CI427" t="s">
        <v>70</v>
      </c>
      <c r="CJ427">
        <v>49</v>
      </c>
      <c r="CK427" t="s">
        <v>71</v>
      </c>
      <c r="CL427">
        <v>43</v>
      </c>
      <c r="CM427" t="s">
        <v>72</v>
      </c>
      <c r="CN427">
        <v>22</v>
      </c>
      <c r="CO427" t="s">
        <v>73</v>
      </c>
      <c r="CP427">
        <v>46</v>
      </c>
      <c r="CQ427" t="s">
        <v>74</v>
      </c>
      <c r="CT427">
        <v>49</v>
      </c>
      <c r="CU427" t="s">
        <v>76</v>
      </c>
      <c r="CV427">
        <v>53</v>
      </c>
      <c r="CW427" t="s">
        <v>77</v>
      </c>
      <c r="CX427">
        <v>38</v>
      </c>
      <c r="CY427" t="s">
        <v>78</v>
      </c>
      <c r="CZ427">
        <v>41</v>
      </c>
      <c r="DA427" t="s">
        <v>79</v>
      </c>
      <c r="DD427">
        <v>57</v>
      </c>
      <c r="DE427" t="s">
        <v>81</v>
      </c>
      <c r="DJ427">
        <v>23</v>
      </c>
      <c r="DK427" t="s">
        <v>84</v>
      </c>
      <c r="DL427">
        <v>60</v>
      </c>
      <c r="DM427" t="s">
        <v>85</v>
      </c>
      <c r="DN427">
        <v>43</v>
      </c>
      <c r="DO427" t="s">
        <v>86</v>
      </c>
      <c r="DV427">
        <v>53</v>
      </c>
      <c r="DW427" t="s">
        <v>90</v>
      </c>
      <c r="DX427">
        <v>36</v>
      </c>
      <c r="DY427" t="s">
        <v>91</v>
      </c>
      <c r="EF427">
        <v>44</v>
      </c>
      <c r="EG427" t="s">
        <v>95</v>
      </c>
      <c r="QY427">
        <f t="shared" si="154"/>
        <v>42</v>
      </c>
      <c r="QZ427">
        <f t="shared" si="155"/>
        <v>2010</v>
      </c>
      <c r="RA427" s="2">
        <f t="shared" si="156"/>
        <v>40461</v>
      </c>
      <c r="RB427" s="1">
        <f t="shared" si="150"/>
        <v>64</v>
      </c>
      <c r="RC427" s="1">
        <f t="shared" si="157"/>
        <v>40</v>
      </c>
      <c r="RD427" s="1">
        <f t="shared" si="158"/>
        <v>65</v>
      </c>
      <c r="RE427" s="1">
        <f t="shared" si="159"/>
        <v>54</v>
      </c>
      <c r="RF427" s="1">
        <f t="shared" si="160"/>
        <v>73</v>
      </c>
      <c r="RG427" s="23">
        <f t="shared" si="161"/>
        <v>50</v>
      </c>
      <c r="RH427" s="1">
        <f t="shared" si="162"/>
        <v>26</v>
      </c>
      <c r="RI427" s="1">
        <f t="shared" si="163"/>
        <v>64</v>
      </c>
      <c r="RJ427" s="1">
        <f t="shared" si="164"/>
        <v>70</v>
      </c>
      <c r="RK427" s="1">
        <f t="shared" si="165"/>
        <v>84</v>
      </c>
      <c r="RL427" s="1">
        <f t="shared" si="166"/>
        <v>51</v>
      </c>
      <c r="RM427" s="1">
        <f t="shared" si="167"/>
        <v>79</v>
      </c>
      <c r="RN427" s="1">
        <f t="shared" si="168"/>
        <v>27</v>
      </c>
      <c r="RO427" s="1">
        <f t="shared" si="169"/>
        <v>85</v>
      </c>
      <c r="RP427" s="1">
        <f t="shared" si="170"/>
        <v>59</v>
      </c>
      <c r="RQ427" s="1">
        <f t="shared" si="171"/>
        <v>69</v>
      </c>
      <c r="RR427" s="1">
        <f t="shared" si="172"/>
        <v>41</v>
      </c>
      <c r="RS427" s="1">
        <f t="shared" si="151"/>
        <v>50</v>
      </c>
      <c r="RT427" s="1">
        <f t="shared" si="173"/>
        <v>83</v>
      </c>
    </row>
    <row r="428" spans="1:488" x14ac:dyDescent="0.25">
      <c r="A428">
        <f t="shared" si="152"/>
        <v>41</v>
      </c>
      <c r="B428">
        <f t="shared" si="153"/>
        <v>2010</v>
      </c>
      <c r="C428" s="2">
        <v>40454</v>
      </c>
      <c r="D428">
        <v>18</v>
      </c>
      <c r="E428" t="s">
        <v>29</v>
      </c>
      <c r="F428">
        <v>46</v>
      </c>
      <c r="G428" t="s">
        <v>30</v>
      </c>
      <c r="H428">
        <v>24</v>
      </c>
      <c r="I428" t="s">
        <v>31</v>
      </c>
      <c r="J428">
        <v>9</v>
      </c>
      <c r="K428" t="s">
        <v>32</v>
      </c>
      <c r="L428">
        <v>3</v>
      </c>
      <c r="M428" t="s">
        <v>33</v>
      </c>
      <c r="P428">
        <v>8</v>
      </c>
      <c r="Q428" t="s">
        <v>35</v>
      </c>
      <c r="V428">
        <v>17</v>
      </c>
      <c r="W428" t="s">
        <v>38</v>
      </c>
      <c r="X428">
        <v>13</v>
      </c>
      <c r="Y428" t="s">
        <v>39</v>
      </c>
      <c r="Z428">
        <v>22</v>
      </c>
      <c r="AA428" t="s">
        <v>40</v>
      </c>
      <c r="AB428">
        <v>7</v>
      </c>
      <c r="AC428" t="s">
        <v>41</v>
      </c>
      <c r="AD428">
        <v>3</v>
      </c>
      <c r="AE428" t="s">
        <v>42</v>
      </c>
      <c r="AF428">
        <v>18</v>
      </c>
      <c r="AG428" t="s">
        <v>43</v>
      </c>
      <c r="AJ428">
        <v>25</v>
      </c>
      <c r="AK428" t="s">
        <v>45</v>
      </c>
      <c r="AL428">
        <v>29</v>
      </c>
      <c r="AM428" t="s">
        <v>46</v>
      </c>
      <c r="AN428">
        <v>12</v>
      </c>
      <c r="AO428" t="s">
        <v>47</v>
      </c>
      <c r="AP428">
        <v>11</v>
      </c>
      <c r="AQ428" t="s">
        <v>48</v>
      </c>
      <c r="AT428">
        <v>25</v>
      </c>
      <c r="AU428" t="s">
        <v>50</v>
      </c>
      <c r="AZ428">
        <v>2</v>
      </c>
      <c r="BA428" t="s">
        <v>53</v>
      </c>
      <c r="BB428">
        <v>27</v>
      </c>
      <c r="BC428" t="s">
        <v>54</v>
      </c>
      <c r="BD428">
        <v>17</v>
      </c>
      <c r="BE428" t="s">
        <v>55</v>
      </c>
      <c r="BL428">
        <v>19</v>
      </c>
      <c r="BM428" t="s">
        <v>59</v>
      </c>
      <c r="BN428">
        <v>5</v>
      </c>
      <c r="BO428" t="s">
        <v>60</v>
      </c>
      <c r="BV428">
        <v>35</v>
      </c>
      <c r="BW428" t="s">
        <v>64</v>
      </c>
      <c r="BZ428">
        <v>34</v>
      </c>
      <c r="CA428" t="s">
        <v>66</v>
      </c>
      <c r="CF428">
        <v>48</v>
      </c>
      <c r="CG428" t="s">
        <v>69</v>
      </c>
      <c r="CH428">
        <v>41</v>
      </c>
      <c r="CI428" t="s">
        <v>70</v>
      </c>
      <c r="CJ428">
        <v>49</v>
      </c>
      <c r="CK428" t="s">
        <v>71</v>
      </c>
      <c r="CL428">
        <v>43</v>
      </c>
      <c r="CM428" t="s">
        <v>72</v>
      </c>
      <c r="CN428">
        <v>24</v>
      </c>
      <c r="CO428" t="s">
        <v>73</v>
      </c>
      <c r="CP428">
        <v>46</v>
      </c>
      <c r="CQ428" t="s">
        <v>74</v>
      </c>
      <c r="CT428">
        <v>45</v>
      </c>
      <c r="CU428" t="s">
        <v>76</v>
      </c>
      <c r="CV428">
        <v>55</v>
      </c>
      <c r="CW428" t="s">
        <v>77</v>
      </c>
      <c r="CX428">
        <v>38</v>
      </c>
      <c r="CY428" t="s">
        <v>78</v>
      </c>
      <c r="CZ428">
        <v>39</v>
      </c>
      <c r="DA428" t="s">
        <v>79</v>
      </c>
      <c r="DD428">
        <v>53</v>
      </c>
      <c r="DE428" t="s">
        <v>81</v>
      </c>
      <c r="DJ428">
        <v>22</v>
      </c>
      <c r="DK428" t="s">
        <v>84</v>
      </c>
      <c r="DL428">
        <v>59</v>
      </c>
      <c r="DM428" t="s">
        <v>85</v>
      </c>
      <c r="DN428">
        <v>42</v>
      </c>
      <c r="DO428" t="s">
        <v>86</v>
      </c>
      <c r="DV428">
        <v>50</v>
      </c>
      <c r="DW428" t="s">
        <v>90</v>
      </c>
      <c r="DX428">
        <v>36</v>
      </c>
      <c r="DY428" t="s">
        <v>91</v>
      </c>
      <c r="EF428">
        <v>48</v>
      </c>
      <c r="EG428" t="s">
        <v>95</v>
      </c>
      <c r="QY428">
        <f t="shared" si="154"/>
        <v>41</v>
      </c>
      <c r="QZ428">
        <f t="shared" si="155"/>
        <v>2010</v>
      </c>
      <c r="RA428" s="2">
        <f t="shared" si="156"/>
        <v>40454</v>
      </c>
      <c r="RB428" s="1">
        <f t="shared" si="150"/>
        <v>64</v>
      </c>
      <c r="RC428" s="1">
        <f t="shared" si="157"/>
        <v>42</v>
      </c>
      <c r="RD428" s="1">
        <f t="shared" si="158"/>
        <v>65</v>
      </c>
      <c r="RE428" s="1">
        <f t="shared" si="159"/>
        <v>54</v>
      </c>
      <c r="RF428" s="1">
        <f t="shared" si="160"/>
        <v>71</v>
      </c>
      <c r="RG428" s="23">
        <f t="shared" si="161"/>
        <v>50</v>
      </c>
      <c r="RH428" s="1">
        <f t="shared" si="162"/>
        <v>27</v>
      </c>
      <c r="RI428" s="1">
        <f t="shared" si="163"/>
        <v>64</v>
      </c>
      <c r="RJ428" s="1">
        <f t="shared" si="164"/>
        <v>70</v>
      </c>
      <c r="RK428" s="1">
        <f t="shared" si="165"/>
        <v>84</v>
      </c>
      <c r="RL428" s="1">
        <f t="shared" si="166"/>
        <v>50</v>
      </c>
      <c r="RM428" s="1">
        <f t="shared" si="167"/>
        <v>78</v>
      </c>
      <c r="RN428" s="1">
        <f t="shared" si="168"/>
        <v>24</v>
      </c>
      <c r="RO428" s="1">
        <f t="shared" si="169"/>
        <v>86</v>
      </c>
      <c r="RP428" s="1">
        <f t="shared" si="170"/>
        <v>59</v>
      </c>
      <c r="RQ428" s="1">
        <f t="shared" si="171"/>
        <v>69</v>
      </c>
      <c r="RR428" s="1">
        <f t="shared" si="172"/>
        <v>41</v>
      </c>
      <c r="RS428" s="1">
        <f t="shared" si="151"/>
        <v>50</v>
      </c>
      <c r="RT428" s="1">
        <f t="shared" si="173"/>
        <v>83</v>
      </c>
    </row>
    <row r="429" spans="1:488" x14ac:dyDescent="0.25">
      <c r="A429">
        <f t="shared" si="152"/>
        <v>40</v>
      </c>
      <c r="B429">
        <f t="shared" si="153"/>
        <v>2010</v>
      </c>
      <c r="C429" s="2">
        <v>40447</v>
      </c>
      <c r="D429">
        <v>17</v>
      </c>
      <c r="E429" t="s">
        <v>29</v>
      </c>
      <c r="F429">
        <v>46</v>
      </c>
      <c r="G429" t="s">
        <v>30</v>
      </c>
      <c r="H429">
        <v>24</v>
      </c>
      <c r="I429" t="s">
        <v>31</v>
      </c>
      <c r="J429">
        <v>9</v>
      </c>
      <c r="K429" t="s">
        <v>32</v>
      </c>
      <c r="L429">
        <v>4</v>
      </c>
      <c r="M429" t="s">
        <v>33</v>
      </c>
      <c r="P429">
        <v>9</v>
      </c>
      <c r="Q429" t="s">
        <v>35</v>
      </c>
      <c r="V429">
        <v>13</v>
      </c>
      <c r="W429" t="s">
        <v>38</v>
      </c>
      <c r="X429">
        <v>12</v>
      </c>
      <c r="Y429" t="s">
        <v>39</v>
      </c>
      <c r="Z429">
        <v>24</v>
      </c>
      <c r="AA429" t="s">
        <v>40</v>
      </c>
      <c r="AB429">
        <v>8</v>
      </c>
      <c r="AC429" t="s">
        <v>41</v>
      </c>
      <c r="AD429">
        <v>4</v>
      </c>
      <c r="AE429" t="s">
        <v>42</v>
      </c>
      <c r="AF429">
        <v>18</v>
      </c>
      <c r="AG429" t="s">
        <v>43</v>
      </c>
      <c r="AJ429">
        <v>20</v>
      </c>
      <c r="AK429" t="s">
        <v>45</v>
      </c>
      <c r="AL429">
        <v>28</v>
      </c>
      <c r="AM429" t="s">
        <v>46</v>
      </c>
      <c r="AN429">
        <v>12</v>
      </c>
      <c r="AO429" t="s">
        <v>47</v>
      </c>
      <c r="AP429">
        <v>10</v>
      </c>
      <c r="AQ429" t="s">
        <v>48</v>
      </c>
      <c r="AT429">
        <v>21</v>
      </c>
      <c r="AU429" t="s">
        <v>50</v>
      </c>
      <c r="AZ429">
        <v>4</v>
      </c>
      <c r="BA429" t="s">
        <v>53</v>
      </c>
      <c r="BB429">
        <v>23</v>
      </c>
      <c r="BC429" t="s">
        <v>54</v>
      </c>
      <c r="BD429">
        <v>16</v>
      </c>
      <c r="BE429" t="s">
        <v>55</v>
      </c>
      <c r="BL429">
        <v>15</v>
      </c>
      <c r="BM429" t="s">
        <v>59</v>
      </c>
      <c r="BN429">
        <v>5</v>
      </c>
      <c r="BO429" t="s">
        <v>60</v>
      </c>
      <c r="BV429">
        <v>39</v>
      </c>
      <c r="BW429" t="s">
        <v>64</v>
      </c>
      <c r="BZ429">
        <v>33</v>
      </c>
      <c r="CA429" t="s">
        <v>66</v>
      </c>
      <c r="CF429">
        <v>49</v>
      </c>
      <c r="CG429" t="s">
        <v>69</v>
      </c>
      <c r="CH429">
        <v>41</v>
      </c>
      <c r="CI429" t="s">
        <v>70</v>
      </c>
      <c r="CJ429">
        <v>47</v>
      </c>
      <c r="CK429" t="s">
        <v>71</v>
      </c>
      <c r="CL429">
        <v>40</v>
      </c>
      <c r="CM429" t="s">
        <v>72</v>
      </c>
      <c r="CN429">
        <v>23</v>
      </c>
      <c r="CO429" t="s">
        <v>73</v>
      </c>
      <c r="CP429">
        <v>46</v>
      </c>
      <c r="CQ429" t="s">
        <v>74</v>
      </c>
      <c r="CT429">
        <v>48</v>
      </c>
      <c r="CU429" t="s">
        <v>76</v>
      </c>
      <c r="CV429">
        <v>53</v>
      </c>
      <c r="CW429" t="s">
        <v>77</v>
      </c>
      <c r="CX429">
        <v>38</v>
      </c>
      <c r="CY429" t="s">
        <v>78</v>
      </c>
      <c r="CZ429">
        <v>41</v>
      </c>
      <c r="DA429" t="s">
        <v>79</v>
      </c>
      <c r="DD429">
        <v>55</v>
      </c>
      <c r="DE429" t="s">
        <v>81</v>
      </c>
      <c r="DJ429">
        <v>29</v>
      </c>
      <c r="DK429" t="s">
        <v>84</v>
      </c>
      <c r="DL429">
        <v>61</v>
      </c>
      <c r="DM429" t="s">
        <v>85</v>
      </c>
      <c r="DN429">
        <v>44</v>
      </c>
      <c r="DO429" t="s">
        <v>86</v>
      </c>
      <c r="DV429">
        <v>51</v>
      </c>
      <c r="DW429" t="s">
        <v>90</v>
      </c>
      <c r="DX429">
        <v>36</v>
      </c>
      <c r="DY429" t="s">
        <v>91</v>
      </c>
      <c r="EF429">
        <v>47</v>
      </c>
      <c r="EG429" t="s">
        <v>95</v>
      </c>
      <c r="QY429">
        <f t="shared" si="154"/>
        <v>40</v>
      </c>
      <c r="QZ429">
        <f t="shared" si="155"/>
        <v>2010</v>
      </c>
      <c r="RA429" s="2">
        <f t="shared" si="156"/>
        <v>40447</v>
      </c>
      <c r="RB429" s="1">
        <f t="shared" si="150"/>
        <v>63</v>
      </c>
      <c r="RC429" s="1">
        <f t="shared" si="157"/>
        <v>42</v>
      </c>
      <c r="RD429" s="1">
        <f t="shared" si="158"/>
        <v>62</v>
      </c>
      <c r="RE429" s="1">
        <f t="shared" si="159"/>
        <v>53</v>
      </c>
      <c r="RF429" s="1">
        <f t="shared" si="160"/>
        <v>71</v>
      </c>
      <c r="RG429" s="23">
        <f t="shared" si="161"/>
        <v>48</v>
      </c>
      <c r="RH429" s="1">
        <f t="shared" si="162"/>
        <v>27</v>
      </c>
      <c r="RI429" s="1">
        <f t="shared" si="163"/>
        <v>64</v>
      </c>
      <c r="RJ429" s="1">
        <f t="shared" si="164"/>
        <v>68</v>
      </c>
      <c r="RK429" s="1">
        <f t="shared" si="165"/>
        <v>81</v>
      </c>
      <c r="RL429" s="1">
        <f t="shared" si="166"/>
        <v>51</v>
      </c>
      <c r="RM429" s="1">
        <f t="shared" si="167"/>
        <v>76</v>
      </c>
      <c r="RN429" s="1">
        <f t="shared" si="168"/>
        <v>33</v>
      </c>
      <c r="RO429" s="1">
        <f t="shared" si="169"/>
        <v>84</v>
      </c>
      <c r="RP429" s="1">
        <f t="shared" si="170"/>
        <v>60</v>
      </c>
      <c r="RQ429" s="1">
        <f t="shared" si="171"/>
        <v>66</v>
      </c>
      <c r="RR429" s="1">
        <f t="shared" si="172"/>
        <v>41</v>
      </c>
      <c r="RS429" s="1">
        <f t="shared" si="151"/>
        <v>50</v>
      </c>
      <c r="RT429" s="1">
        <f t="shared" si="173"/>
        <v>86</v>
      </c>
    </row>
    <row r="430" spans="1:488" x14ac:dyDescent="0.25">
      <c r="A430">
        <f t="shared" si="152"/>
        <v>39</v>
      </c>
      <c r="B430">
        <f t="shared" si="153"/>
        <v>2010</v>
      </c>
      <c r="C430" s="2">
        <v>40440</v>
      </c>
      <c r="D430">
        <v>17</v>
      </c>
      <c r="E430" t="s">
        <v>29</v>
      </c>
      <c r="F430">
        <v>46</v>
      </c>
      <c r="G430" t="s">
        <v>30</v>
      </c>
      <c r="H430">
        <v>25</v>
      </c>
      <c r="I430" t="s">
        <v>31</v>
      </c>
      <c r="J430">
        <v>9</v>
      </c>
      <c r="K430" t="s">
        <v>32</v>
      </c>
      <c r="L430">
        <v>3</v>
      </c>
      <c r="M430" t="s">
        <v>33</v>
      </c>
      <c r="P430">
        <v>9</v>
      </c>
      <c r="Q430" t="s">
        <v>35</v>
      </c>
      <c r="V430">
        <v>14</v>
      </c>
      <c r="W430" t="s">
        <v>38</v>
      </c>
      <c r="X430">
        <v>11</v>
      </c>
      <c r="Y430" t="s">
        <v>39</v>
      </c>
      <c r="Z430">
        <v>21</v>
      </c>
      <c r="AA430" t="s">
        <v>40</v>
      </c>
      <c r="AB430">
        <v>6</v>
      </c>
      <c r="AC430" t="s">
        <v>41</v>
      </c>
      <c r="AD430">
        <v>5</v>
      </c>
      <c r="AE430" t="s">
        <v>42</v>
      </c>
      <c r="AF430">
        <v>18</v>
      </c>
      <c r="AG430" t="s">
        <v>43</v>
      </c>
      <c r="AJ430">
        <v>21</v>
      </c>
      <c r="AK430" t="s">
        <v>45</v>
      </c>
      <c r="AL430">
        <v>32</v>
      </c>
      <c r="AM430" t="s">
        <v>46</v>
      </c>
      <c r="AN430">
        <v>12</v>
      </c>
      <c r="AO430" t="s">
        <v>47</v>
      </c>
      <c r="AP430">
        <v>11</v>
      </c>
      <c r="AQ430" t="s">
        <v>48</v>
      </c>
      <c r="AT430">
        <v>24</v>
      </c>
      <c r="AU430" t="s">
        <v>50</v>
      </c>
      <c r="AZ430">
        <v>5</v>
      </c>
      <c r="BA430" t="s">
        <v>53</v>
      </c>
      <c r="BB430">
        <v>28</v>
      </c>
      <c r="BC430" t="s">
        <v>54</v>
      </c>
      <c r="BD430">
        <v>15</v>
      </c>
      <c r="BE430" t="s">
        <v>55</v>
      </c>
      <c r="BL430">
        <v>19</v>
      </c>
      <c r="BM430" t="s">
        <v>59</v>
      </c>
      <c r="BN430">
        <v>6</v>
      </c>
      <c r="BO430" t="s">
        <v>60</v>
      </c>
      <c r="BV430">
        <v>35</v>
      </c>
      <c r="BW430" t="s">
        <v>64</v>
      </c>
      <c r="BZ430">
        <v>32</v>
      </c>
      <c r="CA430" t="s">
        <v>66</v>
      </c>
      <c r="CF430">
        <v>46</v>
      </c>
      <c r="CG430" t="s">
        <v>69</v>
      </c>
      <c r="CH430">
        <v>40</v>
      </c>
      <c r="CI430" t="s">
        <v>70</v>
      </c>
      <c r="CJ430">
        <v>49</v>
      </c>
      <c r="CK430" t="s">
        <v>71</v>
      </c>
      <c r="CL430">
        <v>43</v>
      </c>
      <c r="CM430" t="s">
        <v>72</v>
      </c>
      <c r="CN430">
        <v>22</v>
      </c>
      <c r="CO430" t="s">
        <v>73</v>
      </c>
      <c r="CP430">
        <v>46</v>
      </c>
      <c r="CQ430" t="s">
        <v>74</v>
      </c>
      <c r="CT430">
        <v>47</v>
      </c>
      <c r="CU430" t="s">
        <v>76</v>
      </c>
      <c r="CV430">
        <v>55</v>
      </c>
      <c r="CW430" t="s">
        <v>77</v>
      </c>
      <c r="CX430">
        <v>38</v>
      </c>
      <c r="CY430" t="s">
        <v>78</v>
      </c>
      <c r="CZ430">
        <v>40</v>
      </c>
      <c r="DA430" t="s">
        <v>79</v>
      </c>
      <c r="DD430">
        <v>55</v>
      </c>
      <c r="DE430" t="s">
        <v>81</v>
      </c>
      <c r="DJ430">
        <v>32</v>
      </c>
      <c r="DK430" t="s">
        <v>84</v>
      </c>
      <c r="DL430">
        <v>58</v>
      </c>
      <c r="DM430" t="s">
        <v>85</v>
      </c>
      <c r="DN430">
        <v>46</v>
      </c>
      <c r="DO430" t="s">
        <v>86</v>
      </c>
      <c r="DV430">
        <v>44</v>
      </c>
      <c r="DW430" t="s">
        <v>90</v>
      </c>
      <c r="DX430">
        <v>33</v>
      </c>
      <c r="DY430" t="s">
        <v>91</v>
      </c>
      <c r="EF430">
        <v>47</v>
      </c>
      <c r="EG430" t="s">
        <v>95</v>
      </c>
      <c r="QY430">
        <f t="shared" si="154"/>
        <v>39</v>
      </c>
      <c r="QZ430">
        <f t="shared" si="155"/>
        <v>2010</v>
      </c>
      <c r="RA430" s="2">
        <f t="shared" si="156"/>
        <v>40440</v>
      </c>
      <c r="RB430" s="1">
        <f t="shared" si="150"/>
        <v>63</v>
      </c>
      <c r="RC430" s="1">
        <f t="shared" si="157"/>
        <v>41</v>
      </c>
      <c r="RD430" s="1">
        <f t="shared" si="158"/>
        <v>60</v>
      </c>
      <c r="RE430" s="1">
        <f t="shared" si="159"/>
        <v>51</v>
      </c>
      <c r="RF430" s="1">
        <f t="shared" si="160"/>
        <v>70</v>
      </c>
      <c r="RG430" s="23">
        <f t="shared" si="161"/>
        <v>49</v>
      </c>
      <c r="RH430" s="1">
        <f t="shared" si="162"/>
        <v>27</v>
      </c>
      <c r="RI430" s="1">
        <f t="shared" si="163"/>
        <v>64</v>
      </c>
      <c r="RJ430" s="1">
        <f t="shared" si="164"/>
        <v>68</v>
      </c>
      <c r="RK430" s="1">
        <f t="shared" si="165"/>
        <v>87</v>
      </c>
      <c r="RL430" s="1">
        <f t="shared" si="166"/>
        <v>51</v>
      </c>
      <c r="RM430" s="1">
        <f t="shared" si="167"/>
        <v>79</v>
      </c>
      <c r="RN430" s="1">
        <f t="shared" si="168"/>
        <v>37</v>
      </c>
      <c r="RO430" s="1">
        <f t="shared" si="169"/>
        <v>86</v>
      </c>
      <c r="RP430" s="1">
        <f t="shared" si="170"/>
        <v>61</v>
      </c>
      <c r="RQ430" s="1">
        <f t="shared" si="171"/>
        <v>63</v>
      </c>
      <c r="RR430" s="1">
        <f t="shared" si="172"/>
        <v>39</v>
      </c>
      <c r="RS430" s="1">
        <f t="shared" si="151"/>
        <v>50</v>
      </c>
      <c r="RT430" s="1">
        <f t="shared" si="173"/>
        <v>82</v>
      </c>
    </row>
    <row r="431" spans="1:488" x14ac:dyDescent="0.25">
      <c r="A431">
        <f t="shared" si="152"/>
        <v>38</v>
      </c>
      <c r="B431">
        <f t="shared" si="153"/>
        <v>2010</v>
      </c>
      <c r="C431" s="2">
        <v>40433</v>
      </c>
      <c r="D431">
        <v>17</v>
      </c>
      <c r="E431" t="s">
        <v>29</v>
      </c>
      <c r="F431">
        <v>46</v>
      </c>
      <c r="G431" t="s">
        <v>30</v>
      </c>
      <c r="H431">
        <v>24</v>
      </c>
      <c r="I431" t="s">
        <v>31</v>
      </c>
      <c r="J431">
        <v>9</v>
      </c>
      <c r="K431" t="s">
        <v>32</v>
      </c>
      <c r="L431">
        <v>4</v>
      </c>
      <c r="M431" t="s">
        <v>33</v>
      </c>
      <c r="P431">
        <v>9</v>
      </c>
      <c r="Q431" t="s">
        <v>35</v>
      </c>
      <c r="V431">
        <v>15</v>
      </c>
      <c r="W431" t="s">
        <v>38</v>
      </c>
      <c r="X431">
        <v>12</v>
      </c>
      <c r="Y431" t="s">
        <v>39</v>
      </c>
      <c r="Z431">
        <v>22</v>
      </c>
      <c r="AA431" t="s">
        <v>40</v>
      </c>
      <c r="AB431">
        <v>7</v>
      </c>
      <c r="AC431" t="s">
        <v>41</v>
      </c>
      <c r="AD431">
        <v>7</v>
      </c>
      <c r="AE431" t="s">
        <v>42</v>
      </c>
      <c r="AF431">
        <v>11</v>
      </c>
      <c r="AG431" t="s">
        <v>43</v>
      </c>
      <c r="AJ431">
        <v>21</v>
      </c>
      <c r="AK431" t="s">
        <v>45</v>
      </c>
      <c r="AL431">
        <v>31</v>
      </c>
      <c r="AM431" t="s">
        <v>46</v>
      </c>
      <c r="AN431">
        <v>12</v>
      </c>
      <c r="AO431" t="s">
        <v>47</v>
      </c>
      <c r="AP431">
        <v>10</v>
      </c>
      <c r="AQ431" t="s">
        <v>48</v>
      </c>
      <c r="AT431">
        <v>25</v>
      </c>
      <c r="AU431" t="s">
        <v>50</v>
      </c>
      <c r="AZ431">
        <v>5</v>
      </c>
      <c r="BA431" t="s">
        <v>53</v>
      </c>
      <c r="BB431">
        <v>25</v>
      </c>
      <c r="BC431" t="s">
        <v>54</v>
      </c>
      <c r="BD431">
        <v>14</v>
      </c>
      <c r="BE431" t="s">
        <v>55</v>
      </c>
      <c r="BL431">
        <v>13</v>
      </c>
      <c r="BM431" t="s">
        <v>59</v>
      </c>
      <c r="BN431">
        <v>7</v>
      </c>
      <c r="BO431" t="s">
        <v>60</v>
      </c>
      <c r="BV431">
        <v>39</v>
      </c>
      <c r="BW431" t="s">
        <v>64</v>
      </c>
      <c r="BZ431">
        <v>33</v>
      </c>
      <c r="CA431" t="s">
        <v>66</v>
      </c>
      <c r="CF431">
        <v>49</v>
      </c>
      <c r="CG431" t="s">
        <v>69</v>
      </c>
      <c r="CH431">
        <v>40</v>
      </c>
      <c r="CI431" t="s">
        <v>70</v>
      </c>
      <c r="CJ431">
        <v>47</v>
      </c>
      <c r="CK431" t="s">
        <v>71</v>
      </c>
      <c r="CL431">
        <v>44</v>
      </c>
      <c r="CM431" t="s">
        <v>72</v>
      </c>
      <c r="CN431">
        <v>20</v>
      </c>
      <c r="CO431" t="s">
        <v>73</v>
      </c>
      <c r="CP431">
        <v>54</v>
      </c>
      <c r="CQ431" t="s">
        <v>74</v>
      </c>
      <c r="CT431">
        <v>46</v>
      </c>
      <c r="CU431" t="s">
        <v>76</v>
      </c>
      <c r="CV431">
        <v>57</v>
      </c>
      <c r="CW431" t="s">
        <v>77</v>
      </c>
      <c r="CX431">
        <v>38</v>
      </c>
      <c r="CY431" t="s">
        <v>78</v>
      </c>
      <c r="CZ431">
        <v>38</v>
      </c>
      <c r="DA431" t="s">
        <v>79</v>
      </c>
      <c r="DD431">
        <v>55</v>
      </c>
      <c r="DE431" t="s">
        <v>81</v>
      </c>
      <c r="DJ431">
        <v>36</v>
      </c>
      <c r="DK431" t="s">
        <v>84</v>
      </c>
      <c r="DL431">
        <v>60</v>
      </c>
      <c r="DM431" t="s">
        <v>85</v>
      </c>
      <c r="DN431">
        <v>46</v>
      </c>
      <c r="DO431" t="s">
        <v>86</v>
      </c>
      <c r="DV431">
        <v>49</v>
      </c>
      <c r="DW431" t="s">
        <v>90</v>
      </c>
      <c r="DX431">
        <v>38</v>
      </c>
      <c r="DY431" t="s">
        <v>91</v>
      </c>
      <c r="EF431">
        <v>44</v>
      </c>
      <c r="EG431" t="s">
        <v>95</v>
      </c>
      <c r="QY431">
        <f t="shared" si="154"/>
        <v>38</v>
      </c>
      <c r="QZ431">
        <f t="shared" si="155"/>
        <v>2010</v>
      </c>
      <c r="RA431" s="2">
        <f t="shared" si="156"/>
        <v>40433</v>
      </c>
      <c r="RB431" s="1">
        <f t="shared" si="150"/>
        <v>63</v>
      </c>
      <c r="RC431" s="1">
        <f t="shared" si="157"/>
        <v>42</v>
      </c>
      <c r="RD431" s="1">
        <f t="shared" si="158"/>
        <v>64</v>
      </c>
      <c r="RE431" s="1">
        <f t="shared" si="159"/>
        <v>52</v>
      </c>
      <c r="RF431" s="1">
        <f t="shared" si="160"/>
        <v>69</v>
      </c>
      <c r="RG431" s="23">
        <f t="shared" si="161"/>
        <v>51</v>
      </c>
      <c r="RH431" s="1">
        <f t="shared" si="162"/>
        <v>27</v>
      </c>
      <c r="RI431" s="1">
        <f t="shared" si="163"/>
        <v>65</v>
      </c>
      <c r="RJ431" s="1">
        <f t="shared" si="164"/>
        <v>67</v>
      </c>
      <c r="RK431" s="1">
        <f t="shared" si="165"/>
        <v>88</v>
      </c>
      <c r="RL431" s="1">
        <f t="shared" si="166"/>
        <v>48</v>
      </c>
      <c r="RM431" s="1">
        <f t="shared" si="167"/>
        <v>80</v>
      </c>
      <c r="RN431" s="1">
        <f t="shared" si="168"/>
        <v>41</v>
      </c>
      <c r="RO431" s="1">
        <f t="shared" si="169"/>
        <v>85</v>
      </c>
      <c r="RP431" s="1">
        <f t="shared" si="170"/>
        <v>60</v>
      </c>
      <c r="RQ431" s="1">
        <f t="shared" si="171"/>
        <v>62</v>
      </c>
      <c r="RR431" s="1">
        <f t="shared" si="172"/>
        <v>45</v>
      </c>
      <c r="RS431" s="1">
        <f t="shared" si="151"/>
        <v>50</v>
      </c>
      <c r="RT431" s="1">
        <f t="shared" si="173"/>
        <v>83</v>
      </c>
    </row>
    <row r="432" spans="1:488" x14ac:dyDescent="0.25">
      <c r="A432">
        <f t="shared" si="152"/>
        <v>37</v>
      </c>
      <c r="B432">
        <f t="shared" si="153"/>
        <v>2010</v>
      </c>
      <c r="C432" s="2">
        <v>40426</v>
      </c>
      <c r="D432">
        <v>18</v>
      </c>
      <c r="E432" t="s">
        <v>29</v>
      </c>
      <c r="F432">
        <v>46</v>
      </c>
      <c r="G432" t="s">
        <v>30</v>
      </c>
      <c r="H432">
        <v>24</v>
      </c>
      <c r="I432" t="s">
        <v>31</v>
      </c>
      <c r="J432">
        <v>9</v>
      </c>
      <c r="K432" t="s">
        <v>32</v>
      </c>
      <c r="L432">
        <v>3</v>
      </c>
      <c r="M432" t="s">
        <v>33</v>
      </c>
      <c r="P432">
        <v>9</v>
      </c>
      <c r="Q432" t="s">
        <v>35</v>
      </c>
      <c r="V432">
        <v>15</v>
      </c>
      <c r="W432" t="s">
        <v>38</v>
      </c>
      <c r="X432">
        <v>12</v>
      </c>
      <c r="Y432" t="s">
        <v>39</v>
      </c>
      <c r="Z432">
        <v>22</v>
      </c>
      <c r="AA432" t="s">
        <v>40</v>
      </c>
      <c r="AB432">
        <v>7</v>
      </c>
      <c r="AC432" t="s">
        <v>41</v>
      </c>
      <c r="AD432">
        <v>7</v>
      </c>
      <c r="AE432" t="s">
        <v>42</v>
      </c>
      <c r="AF432">
        <v>9</v>
      </c>
      <c r="AG432" t="s">
        <v>43</v>
      </c>
      <c r="AJ432">
        <v>23</v>
      </c>
      <c r="AK432" t="s">
        <v>45</v>
      </c>
      <c r="AL432">
        <v>32</v>
      </c>
      <c r="AM432" t="s">
        <v>46</v>
      </c>
      <c r="AN432">
        <v>13</v>
      </c>
      <c r="AO432" t="s">
        <v>47</v>
      </c>
      <c r="AP432">
        <v>9</v>
      </c>
      <c r="AQ432" t="s">
        <v>48</v>
      </c>
      <c r="AT432">
        <v>24</v>
      </c>
      <c r="AU432" t="s">
        <v>50</v>
      </c>
      <c r="AZ432">
        <v>3</v>
      </c>
      <c r="BA432" t="s">
        <v>53</v>
      </c>
      <c r="BB432">
        <v>26</v>
      </c>
      <c r="BC432" t="s">
        <v>54</v>
      </c>
      <c r="BD432">
        <v>13</v>
      </c>
      <c r="BE432" t="s">
        <v>55</v>
      </c>
      <c r="BL432">
        <v>19</v>
      </c>
      <c r="BM432" t="s">
        <v>59</v>
      </c>
      <c r="BN432">
        <v>9</v>
      </c>
      <c r="BO432" t="s">
        <v>60</v>
      </c>
      <c r="BV432">
        <v>38</v>
      </c>
      <c r="BW432" t="s">
        <v>64</v>
      </c>
      <c r="BZ432">
        <v>33</v>
      </c>
      <c r="CA432" t="s">
        <v>66</v>
      </c>
      <c r="CF432">
        <v>48</v>
      </c>
      <c r="CG432" t="s">
        <v>69</v>
      </c>
      <c r="CH432">
        <v>39</v>
      </c>
      <c r="CI432" t="s">
        <v>70</v>
      </c>
      <c r="CJ432">
        <v>47</v>
      </c>
      <c r="CK432" t="s">
        <v>71</v>
      </c>
      <c r="CL432">
        <v>44</v>
      </c>
      <c r="CM432" t="s">
        <v>72</v>
      </c>
      <c r="CN432">
        <v>26</v>
      </c>
      <c r="CO432" t="s">
        <v>73</v>
      </c>
      <c r="CP432">
        <v>52</v>
      </c>
      <c r="CQ432" t="s">
        <v>74</v>
      </c>
      <c r="CT432">
        <v>45</v>
      </c>
      <c r="CU432" t="s">
        <v>76</v>
      </c>
      <c r="CV432">
        <v>57</v>
      </c>
      <c r="CW432" t="s">
        <v>77</v>
      </c>
      <c r="CX432">
        <v>38</v>
      </c>
      <c r="CY432" t="s">
        <v>78</v>
      </c>
      <c r="CZ432">
        <v>38</v>
      </c>
      <c r="DA432" t="s">
        <v>79</v>
      </c>
      <c r="DD432">
        <v>54</v>
      </c>
      <c r="DE432" t="s">
        <v>81</v>
      </c>
      <c r="DJ432">
        <v>43</v>
      </c>
      <c r="DK432" t="s">
        <v>84</v>
      </c>
      <c r="DL432">
        <v>59</v>
      </c>
      <c r="DM432" t="s">
        <v>85</v>
      </c>
      <c r="DN432">
        <v>44</v>
      </c>
      <c r="DO432" t="s">
        <v>86</v>
      </c>
      <c r="DV432">
        <v>50</v>
      </c>
      <c r="DW432" t="s">
        <v>90</v>
      </c>
      <c r="DX432">
        <v>38</v>
      </c>
      <c r="DY432" t="s">
        <v>91</v>
      </c>
      <c r="EF432">
        <v>45</v>
      </c>
      <c r="EG432" t="s">
        <v>95</v>
      </c>
      <c r="QY432">
        <f t="shared" si="154"/>
        <v>37</v>
      </c>
      <c r="QZ432">
        <f t="shared" si="155"/>
        <v>2010</v>
      </c>
      <c r="RA432" s="2">
        <f t="shared" si="156"/>
        <v>40426</v>
      </c>
      <c r="RB432" s="1">
        <f t="shared" si="150"/>
        <v>64</v>
      </c>
      <c r="RC432" s="1">
        <f t="shared" si="157"/>
        <v>42</v>
      </c>
      <c r="RD432" s="1">
        <f t="shared" si="158"/>
        <v>63</v>
      </c>
      <c r="RE432" s="1">
        <f t="shared" si="159"/>
        <v>51</v>
      </c>
      <c r="RF432" s="1">
        <f t="shared" si="160"/>
        <v>69</v>
      </c>
      <c r="RG432" s="23">
        <f t="shared" si="161"/>
        <v>51</v>
      </c>
      <c r="RH432" s="1">
        <f t="shared" si="162"/>
        <v>33</v>
      </c>
      <c r="RI432" s="1">
        <f t="shared" si="163"/>
        <v>61</v>
      </c>
      <c r="RJ432" s="1">
        <f t="shared" si="164"/>
        <v>68</v>
      </c>
      <c r="RK432" s="1">
        <f t="shared" si="165"/>
        <v>89</v>
      </c>
      <c r="RL432" s="1">
        <f t="shared" si="166"/>
        <v>47</v>
      </c>
      <c r="RM432" s="1">
        <f t="shared" si="167"/>
        <v>78</v>
      </c>
      <c r="RN432" s="1">
        <f t="shared" si="168"/>
        <v>46</v>
      </c>
      <c r="RO432" s="1">
        <f t="shared" si="169"/>
        <v>85</v>
      </c>
      <c r="RP432" s="1">
        <f t="shared" si="170"/>
        <v>57</v>
      </c>
      <c r="RQ432" s="1">
        <f t="shared" si="171"/>
        <v>69</v>
      </c>
      <c r="RR432" s="1">
        <f t="shared" si="172"/>
        <v>47</v>
      </c>
      <c r="RS432" s="1">
        <f t="shared" si="151"/>
        <v>51</v>
      </c>
      <c r="RT432" s="1">
        <f t="shared" si="173"/>
        <v>83</v>
      </c>
    </row>
    <row r="433" spans="1:488" x14ac:dyDescent="0.25">
      <c r="A433">
        <f t="shared" si="152"/>
        <v>36</v>
      </c>
      <c r="B433">
        <f t="shared" si="153"/>
        <v>2010</v>
      </c>
      <c r="C433" s="2">
        <v>40419</v>
      </c>
      <c r="D433">
        <v>18</v>
      </c>
      <c r="E433" t="s">
        <v>29</v>
      </c>
      <c r="F433">
        <v>46</v>
      </c>
      <c r="G433" t="s">
        <v>30</v>
      </c>
      <c r="H433">
        <v>24</v>
      </c>
      <c r="I433" t="s">
        <v>31</v>
      </c>
      <c r="J433">
        <v>9</v>
      </c>
      <c r="K433" t="s">
        <v>32</v>
      </c>
      <c r="L433">
        <v>3</v>
      </c>
      <c r="M433" t="s">
        <v>33</v>
      </c>
      <c r="P433">
        <v>10</v>
      </c>
      <c r="Q433" t="s">
        <v>35</v>
      </c>
      <c r="V433">
        <v>13</v>
      </c>
      <c r="W433" t="s">
        <v>38</v>
      </c>
      <c r="X433">
        <v>14</v>
      </c>
      <c r="Y433" t="s">
        <v>39</v>
      </c>
      <c r="Z433">
        <v>24</v>
      </c>
      <c r="AA433" t="s">
        <v>40</v>
      </c>
      <c r="AB433">
        <v>7</v>
      </c>
      <c r="AC433" t="s">
        <v>41</v>
      </c>
      <c r="AD433">
        <v>7</v>
      </c>
      <c r="AE433" t="s">
        <v>42</v>
      </c>
      <c r="AF433">
        <v>9</v>
      </c>
      <c r="AG433" t="s">
        <v>43</v>
      </c>
      <c r="AJ433">
        <v>23</v>
      </c>
      <c r="AK433" t="s">
        <v>45</v>
      </c>
      <c r="AL433">
        <v>32</v>
      </c>
      <c r="AM433" t="s">
        <v>46</v>
      </c>
      <c r="AN433">
        <v>13</v>
      </c>
      <c r="AO433" t="s">
        <v>47</v>
      </c>
      <c r="AP433">
        <v>9</v>
      </c>
      <c r="AQ433" t="s">
        <v>48</v>
      </c>
      <c r="AT433">
        <v>21</v>
      </c>
      <c r="AU433" t="s">
        <v>50</v>
      </c>
      <c r="AZ433">
        <v>6</v>
      </c>
      <c r="BA433" t="s">
        <v>53</v>
      </c>
      <c r="BB433">
        <v>27</v>
      </c>
      <c r="BC433" t="s">
        <v>54</v>
      </c>
      <c r="BD433">
        <v>15</v>
      </c>
      <c r="BE433" t="s">
        <v>55</v>
      </c>
      <c r="BL433">
        <v>18</v>
      </c>
      <c r="BM433" t="s">
        <v>59</v>
      </c>
      <c r="BN433">
        <v>9</v>
      </c>
      <c r="BO433" t="s">
        <v>60</v>
      </c>
      <c r="BV433">
        <v>39</v>
      </c>
      <c r="BW433" t="s">
        <v>64</v>
      </c>
      <c r="BZ433">
        <v>32</v>
      </c>
      <c r="CA433" t="s">
        <v>66</v>
      </c>
      <c r="CF433">
        <v>46</v>
      </c>
      <c r="CG433" t="s">
        <v>69</v>
      </c>
      <c r="CH433">
        <v>41</v>
      </c>
      <c r="CI433" t="s">
        <v>70</v>
      </c>
      <c r="CJ433">
        <v>45</v>
      </c>
      <c r="CK433" t="s">
        <v>71</v>
      </c>
      <c r="CL433">
        <v>45</v>
      </c>
      <c r="CM433" t="s">
        <v>72</v>
      </c>
      <c r="CN433">
        <v>24</v>
      </c>
      <c r="CO433" t="s">
        <v>73</v>
      </c>
      <c r="CP433">
        <v>51</v>
      </c>
      <c r="CQ433" t="s">
        <v>74</v>
      </c>
      <c r="CT433">
        <v>47</v>
      </c>
      <c r="CU433" t="s">
        <v>76</v>
      </c>
      <c r="CV433">
        <v>57</v>
      </c>
      <c r="CW433" t="s">
        <v>77</v>
      </c>
      <c r="CX433">
        <v>37</v>
      </c>
      <c r="CY433" t="s">
        <v>78</v>
      </c>
      <c r="CZ433">
        <v>36</v>
      </c>
      <c r="DA433" t="s">
        <v>79</v>
      </c>
      <c r="DD433">
        <v>55</v>
      </c>
      <c r="DE433" t="s">
        <v>81</v>
      </c>
      <c r="DJ433">
        <v>48</v>
      </c>
      <c r="DK433" t="s">
        <v>84</v>
      </c>
      <c r="DL433">
        <v>59</v>
      </c>
      <c r="DM433" t="s">
        <v>85</v>
      </c>
      <c r="DN433">
        <v>48</v>
      </c>
      <c r="DO433" t="s">
        <v>86</v>
      </c>
      <c r="DV433">
        <v>52</v>
      </c>
      <c r="DW433" t="s">
        <v>90</v>
      </c>
      <c r="DX433">
        <v>40</v>
      </c>
      <c r="DY433" t="s">
        <v>91</v>
      </c>
      <c r="EF433">
        <v>45</v>
      </c>
      <c r="EG433" t="s">
        <v>95</v>
      </c>
      <c r="QY433">
        <f t="shared" si="154"/>
        <v>36</v>
      </c>
      <c r="QZ433">
        <f t="shared" si="155"/>
        <v>2010</v>
      </c>
      <c r="RA433" s="2">
        <f t="shared" si="156"/>
        <v>40419</v>
      </c>
      <c r="RB433" s="1">
        <f t="shared" si="150"/>
        <v>64</v>
      </c>
      <c r="RC433" s="1">
        <f t="shared" si="157"/>
        <v>42</v>
      </c>
      <c r="RD433" s="1">
        <f t="shared" si="158"/>
        <v>59</v>
      </c>
      <c r="RE433" s="1">
        <f t="shared" si="159"/>
        <v>55</v>
      </c>
      <c r="RF433" s="1">
        <f t="shared" si="160"/>
        <v>69</v>
      </c>
      <c r="RG433" s="23">
        <f t="shared" si="161"/>
        <v>52</v>
      </c>
      <c r="RH433" s="1">
        <f t="shared" si="162"/>
        <v>31</v>
      </c>
      <c r="RI433" s="1">
        <f t="shared" si="163"/>
        <v>60</v>
      </c>
      <c r="RJ433" s="1">
        <f t="shared" si="164"/>
        <v>70</v>
      </c>
      <c r="RK433" s="1">
        <f t="shared" si="165"/>
        <v>89</v>
      </c>
      <c r="RL433" s="1">
        <f t="shared" si="166"/>
        <v>45</v>
      </c>
      <c r="RM433" s="1">
        <f t="shared" si="167"/>
        <v>76</v>
      </c>
      <c r="RN433" s="1">
        <f t="shared" si="168"/>
        <v>54</v>
      </c>
      <c r="RO433" s="1">
        <f t="shared" si="169"/>
        <v>86</v>
      </c>
      <c r="RP433" s="1">
        <f t="shared" si="170"/>
        <v>63</v>
      </c>
      <c r="RQ433" s="1">
        <f t="shared" si="171"/>
        <v>70</v>
      </c>
      <c r="RR433" s="1">
        <f t="shared" si="172"/>
        <v>49</v>
      </c>
      <c r="RS433" s="1">
        <f t="shared" si="151"/>
        <v>50</v>
      </c>
      <c r="RT433" s="1">
        <f t="shared" si="173"/>
        <v>84</v>
      </c>
    </row>
    <row r="434" spans="1:488" x14ac:dyDescent="0.25">
      <c r="A434">
        <f t="shared" si="152"/>
        <v>35</v>
      </c>
      <c r="B434">
        <f t="shared" si="153"/>
        <v>2010</v>
      </c>
      <c r="C434" s="2">
        <v>40412</v>
      </c>
      <c r="D434">
        <v>18</v>
      </c>
      <c r="E434" t="s">
        <v>29</v>
      </c>
      <c r="F434">
        <v>46</v>
      </c>
      <c r="G434" t="s">
        <v>30</v>
      </c>
      <c r="H434">
        <v>23</v>
      </c>
      <c r="I434" t="s">
        <v>31</v>
      </c>
      <c r="J434">
        <v>9</v>
      </c>
      <c r="K434" t="s">
        <v>32</v>
      </c>
      <c r="L434">
        <v>4</v>
      </c>
      <c r="M434" t="s">
        <v>33</v>
      </c>
      <c r="P434">
        <v>10</v>
      </c>
      <c r="Q434" t="s">
        <v>35</v>
      </c>
      <c r="V434">
        <v>14</v>
      </c>
      <c r="W434" t="s">
        <v>38</v>
      </c>
      <c r="X434">
        <v>17</v>
      </c>
      <c r="Y434" t="s">
        <v>39</v>
      </c>
      <c r="Z434">
        <v>22</v>
      </c>
      <c r="AA434" t="s">
        <v>40</v>
      </c>
      <c r="AB434">
        <v>9</v>
      </c>
      <c r="AC434" t="s">
        <v>41</v>
      </c>
      <c r="AD434">
        <v>6</v>
      </c>
      <c r="AE434" t="s">
        <v>42</v>
      </c>
      <c r="AF434">
        <v>10</v>
      </c>
      <c r="AG434" t="s">
        <v>43</v>
      </c>
      <c r="AJ434">
        <v>26</v>
      </c>
      <c r="AK434" t="s">
        <v>45</v>
      </c>
      <c r="AL434">
        <v>33</v>
      </c>
      <c r="AM434" t="s">
        <v>46</v>
      </c>
      <c r="AN434">
        <v>13</v>
      </c>
      <c r="AO434" t="s">
        <v>47</v>
      </c>
      <c r="AP434">
        <v>8</v>
      </c>
      <c r="AQ434" t="s">
        <v>48</v>
      </c>
      <c r="AT434">
        <v>24</v>
      </c>
      <c r="AU434" t="s">
        <v>50</v>
      </c>
      <c r="AZ434">
        <v>5</v>
      </c>
      <c r="BA434" t="s">
        <v>53</v>
      </c>
      <c r="BB434">
        <v>24</v>
      </c>
      <c r="BC434" t="s">
        <v>54</v>
      </c>
      <c r="BD434">
        <v>14</v>
      </c>
      <c r="BE434" t="s">
        <v>55</v>
      </c>
      <c r="BL434">
        <v>20</v>
      </c>
      <c r="BM434" t="s">
        <v>59</v>
      </c>
      <c r="BN434">
        <v>9</v>
      </c>
      <c r="BO434" t="s">
        <v>60</v>
      </c>
      <c r="BV434">
        <v>47</v>
      </c>
      <c r="BW434" t="s">
        <v>64</v>
      </c>
      <c r="BZ434">
        <v>33</v>
      </c>
      <c r="CA434" t="s">
        <v>66</v>
      </c>
      <c r="CF434">
        <v>48</v>
      </c>
      <c r="CG434" t="s">
        <v>69</v>
      </c>
      <c r="CH434">
        <v>39</v>
      </c>
      <c r="CI434" t="s">
        <v>70</v>
      </c>
      <c r="CJ434">
        <v>46</v>
      </c>
      <c r="CK434" t="s">
        <v>71</v>
      </c>
      <c r="CL434">
        <v>43</v>
      </c>
      <c r="CM434" t="s">
        <v>72</v>
      </c>
      <c r="CN434">
        <v>22</v>
      </c>
      <c r="CO434" t="s">
        <v>73</v>
      </c>
      <c r="CP434">
        <v>49</v>
      </c>
      <c r="CQ434" t="s">
        <v>74</v>
      </c>
      <c r="CT434">
        <v>45</v>
      </c>
      <c r="CU434" t="s">
        <v>76</v>
      </c>
      <c r="CV434">
        <v>55</v>
      </c>
      <c r="CW434" t="s">
        <v>77</v>
      </c>
      <c r="CX434">
        <v>38</v>
      </c>
      <c r="CY434" t="s">
        <v>78</v>
      </c>
      <c r="CZ434">
        <v>37</v>
      </c>
      <c r="DA434" t="s">
        <v>79</v>
      </c>
      <c r="DD434">
        <v>53</v>
      </c>
      <c r="DE434" t="s">
        <v>81</v>
      </c>
      <c r="DJ434">
        <v>45</v>
      </c>
      <c r="DK434" t="s">
        <v>84</v>
      </c>
      <c r="DL434">
        <v>66</v>
      </c>
      <c r="DM434" t="s">
        <v>85</v>
      </c>
      <c r="DN434">
        <v>49</v>
      </c>
      <c r="DO434" t="s">
        <v>86</v>
      </c>
      <c r="DV434">
        <v>48</v>
      </c>
      <c r="DW434" t="s">
        <v>90</v>
      </c>
      <c r="DX434">
        <v>41</v>
      </c>
      <c r="DY434" t="s">
        <v>91</v>
      </c>
      <c r="EF434">
        <v>37</v>
      </c>
      <c r="EG434" t="s">
        <v>95</v>
      </c>
      <c r="QY434">
        <f t="shared" si="154"/>
        <v>35</v>
      </c>
      <c r="QZ434">
        <f t="shared" si="155"/>
        <v>2010</v>
      </c>
      <c r="RA434" s="2">
        <f t="shared" si="156"/>
        <v>40412</v>
      </c>
      <c r="RB434" s="1">
        <f t="shared" si="150"/>
        <v>64</v>
      </c>
      <c r="RC434" s="1">
        <f t="shared" si="157"/>
        <v>43</v>
      </c>
      <c r="RD434" s="1">
        <f t="shared" si="158"/>
        <v>62</v>
      </c>
      <c r="RE434" s="1">
        <f t="shared" si="159"/>
        <v>56</v>
      </c>
      <c r="RF434" s="1">
        <f t="shared" si="160"/>
        <v>68</v>
      </c>
      <c r="RG434" s="23">
        <f t="shared" si="161"/>
        <v>52</v>
      </c>
      <c r="RH434" s="1">
        <f t="shared" si="162"/>
        <v>28</v>
      </c>
      <c r="RI434" s="1">
        <f t="shared" si="163"/>
        <v>59</v>
      </c>
      <c r="RJ434" s="1">
        <f t="shared" si="164"/>
        <v>71</v>
      </c>
      <c r="RK434" s="1">
        <f t="shared" si="165"/>
        <v>88</v>
      </c>
      <c r="RL434" s="1">
        <f t="shared" si="166"/>
        <v>45</v>
      </c>
      <c r="RM434" s="1">
        <f t="shared" si="167"/>
        <v>77</v>
      </c>
      <c r="RN434" s="1">
        <f t="shared" si="168"/>
        <v>50</v>
      </c>
      <c r="RO434" s="1">
        <f t="shared" si="169"/>
        <v>90</v>
      </c>
      <c r="RP434" s="1">
        <f t="shared" si="170"/>
        <v>63</v>
      </c>
      <c r="RQ434" s="1">
        <f t="shared" si="171"/>
        <v>68</v>
      </c>
      <c r="RR434" s="1">
        <f t="shared" si="172"/>
        <v>50</v>
      </c>
      <c r="RS434" s="1">
        <f t="shared" si="151"/>
        <v>51</v>
      </c>
      <c r="RT434" s="1">
        <f t="shared" si="173"/>
        <v>84</v>
      </c>
    </row>
    <row r="435" spans="1:488" x14ac:dyDescent="0.25">
      <c r="A435">
        <f t="shared" si="152"/>
        <v>34</v>
      </c>
      <c r="B435">
        <f t="shared" si="153"/>
        <v>2010</v>
      </c>
      <c r="C435" s="2">
        <v>40405</v>
      </c>
      <c r="D435">
        <v>19</v>
      </c>
      <c r="E435" t="s">
        <v>29</v>
      </c>
      <c r="F435">
        <v>47</v>
      </c>
      <c r="G435" t="s">
        <v>30</v>
      </c>
      <c r="H435">
        <v>23</v>
      </c>
      <c r="I435" t="s">
        <v>31</v>
      </c>
      <c r="J435">
        <v>8</v>
      </c>
      <c r="K435" t="s">
        <v>32</v>
      </c>
      <c r="L435">
        <v>3</v>
      </c>
      <c r="M435" t="s">
        <v>33</v>
      </c>
      <c r="P435">
        <v>10</v>
      </c>
      <c r="Q435" t="s">
        <v>35</v>
      </c>
      <c r="V435">
        <v>15</v>
      </c>
      <c r="W435" t="s">
        <v>38</v>
      </c>
      <c r="X435">
        <v>15</v>
      </c>
      <c r="Y435" t="s">
        <v>39</v>
      </c>
      <c r="Z435">
        <v>25</v>
      </c>
      <c r="AA435" t="s">
        <v>40</v>
      </c>
      <c r="AB435">
        <v>9</v>
      </c>
      <c r="AC435" t="s">
        <v>41</v>
      </c>
      <c r="AD435">
        <v>8</v>
      </c>
      <c r="AE435" t="s">
        <v>42</v>
      </c>
      <c r="AF435">
        <v>6</v>
      </c>
      <c r="AG435" t="s">
        <v>43</v>
      </c>
      <c r="AJ435">
        <v>27</v>
      </c>
      <c r="AK435" t="s">
        <v>45</v>
      </c>
      <c r="AL435">
        <v>34</v>
      </c>
      <c r="AM435" t="s">
        <v>46</v>
      </c>
      <c r="AN435">
        <v>13</v>
      </c>
      <c r="AO435" t="s">
        <v>47</v>
      </c>
      <c r="AP435">
        <v>8</v>
      </c>
      <c r="AQ435" t="s">
        <v>48</v>
      </c>
      <c r="AT435">
        <v>24</v>
      </c>
      <c r="AU435" t="s">
        <v>50</v>
      </c>
      <c r="AZ435">
        <v>3</v>
      </c>
      <c r="BA435" t="s">
        <v>53</v>
      </c>
      <c r="BB435">
        <v>27</v>
      </c>
      <c r="BC435" t="s">
        <v>54</v>
      </c>
      <c r="BD435">
        <v>17</v>
      </c>
      <c r="BE435" t="s">
        <v>55</v>
      </c>
      <c r="BL435">
        <v>13</v>
      </c>
      <c r="BM435" t="s">
        <v>59</v>
      </c>
      <c r="BN435">
        <v>11</v>
      </c>
      <c r="BO435" t="s">
        <v>60</v>
      </c>
      <c r="BV435">
        <v>38</v>
      </c>
      <c r="BW435" t="s">
        <v>64</v>
      </c>
      <c r="BZ435">
        <v>34</v>
      </c>
      <c r="CA435" t="s">
        <v>66</v>
      </c>
      <c r="CF435">
        <v>49</v>
      </c>
      <c r="CG435" t="s">
        <v>69</v>
      </c>
      <c r="CH435">
        <v>44</v>
      </c>
      <c r="CI435" t="s">
        <v>70</v>
      </c>
      <c r="CJ435">
        <v>44</v>
      </c>
      <c r="CK435" t="s">
        <v>71</v>
      </c>
      <c r="CL435">
        <v>42</v>
      </c>
      <c r="CM435" t="s">
        <v>72</v>
      </c>
      <c r="CN435">
        <v>22</v>
      </c>
      <c r="CO435" t="s">
        <v>73</v>
      </c>
      <c r="CP435">
        <v>50</v>
      </c>
      <c r="CQ435" t="s">
        <v>74</v>
      </c>
      <c r="CT435">
        <v>48</v>
      </c>
      <c r="CU435" t="s">
        <v>76</v>
      </c>
      <c r="CV435">
        <v>54</v>
      </c>
      <c r="CW435" t="s">
        <v>77</v>
      </c>
      <c r="CX435">
        <v>39</v>
      </c>
      <c r="CY435" t="s">
        <v>78</v>
      </c>
      <c r="CZ435">
        <v>41</v>
      </c>
      <c r="DA435" t="s">
        <v>79</v>
      </c>
      <c r="DD435">
        <v>55</v>
      </c>
      <c r="DE435" t="s">
        <v>81</v>
      </c>
      <c r="DJ435">
        <v>44</v>
      </c>
      <c r="DK435" t="s">
        <v>84</v>
      </c>
      <c r="DL435">
        <v>59</v>
      </c>
      <c r="DM435" t="s">
        <v>85</v>
      </c>
      <c r="DN435">
        <v>46</v>
      </c>
      <c r="DO435" t="s">
        <v>86</v>
      </c>
      <c r="DV435">
        <v>53</v>
      </c>
      <c r="DW435" t="s">
        <v>90</v>
      </c>
      <c r="DX435">
        <v>43</v>
      </c>
      <c r="DY435" t="s">
        <v>91</v>
      </c>
      <c r="EF435">
        <v>45</v>
      </c>
      <c r="EG435" t="s">
        <v>95</v>
      </c>
      <c r="QY435">
        <f t="shared" si="154"/>
        <v>34</v>
      </c>
      <c r="QZ435">
        <f t="shared" si="155"/>
        <v>2010</v>
      </c>
      <c r="RA435" s="2">
        <f t="shared" si="156"/>
        <v>40405</v>
      </c>
      <c r="RB435" s="1">
        <f t="shared" si="150"/>
        <v>66</v>
      </c>
      <c r="RC435" s="1">
        <f t="shared" si="157"/>
        <v>44</v>
      </c>
      <c r="RD435" s="1">
        <f t="shared" si="158"/>
        <v>64</v>
      </c>
      <c r="RE435" s="1">
        <f t="shared" si="159"/>
        <v>59</v>
      </c>
      <c r="RF435" s="1">
        <f t="shared" si="160"/>
        <v>69</v>
      </c>
      <c r="RG435" s="23">
        <f t="shared" si="161"/>
        <v>51</v>
      </c>
      <c r="RH435" s="1">
        <f t="shared" si="162"/>
        <v>30</v>
      </c>
      <c r="RI435" s="1">
        <f t="shared" si="163"/>
        <v>56</v>
      </c>
      <c r="RJ435" s="1">
        <f t="shared" si="164"/>
        <v>75</v>
      </c>
      <c r="RK435" s="1">
        <f t="shared" si="165"/>
        <v>88</v>
      </c>
      <c r="RL435" s="1">
        <f t="shared" si="166"/>
        <v>49</v>
      </c>
      <c r="RM435" s="1">
        <f t="shared" si="167"/>
        <v>79</v>
      </c>
      <c r="RN435" s="1">
        <f t="shared" si="168"/>
        <v>47</v>
      </c>
      <c r="RO435" s="1">
        <f t="shared" si="169"/>
        <v>86</v>
      </c>
      <c r="RP435" s="1">
        <f t="shared" si="170"/>
        <v>63</v>
      </c>
      <c r="RQ435" s="1">
        <f t="shared" si="171"/>
        <v>66</v>
      </c>
      <c r="RR435" s="1">
        <f t="shared" si="172"/>
        <v>54</v>
      </c>
      <c r="RS435" s="1">
        <f t="shared" si="151"/>
        <v>52</v>
      </c>
      <c r="RT435" s="1">
        <f t="shared" si="173"/>
        <v>83</v>
      </c>
    </row>
    <row r="436" spans="1:488" x14ac:dyDescent="0.25">
      <c r="A436">
        <f t="shared" si="152"/>
        <v>33</v>
      </c>
      <c r="B436">
        <f t="shared" si="153"/>
        <v>2010</v>
      </c>
      <c r="C436" s="2">
        <v>40398</v>
      </c>
      <c r="D436">
        <v>18</v>
      </c>
      <c r="E436" t="s">
        <v>29</v>
      </c>
      <c r="F436">
        <v>48</v>
      </c>
      <c r="G436" t="s">
        <v>30</v>
      </c>
      <c r="H436">
        <v>23</v>
      </c>
      <c r="I436" t="s">
        <v>31</v>
      </c>
      <c r="J436">
        <v>8</v>
      </c>
      <c r="K436" t="s">
        <v>32</v>
      </c>
      <c r="L436">
        <v>3</v>
      </c>
      <c r="M436" t="s">
        <v>33</v>
      </c>
      <c r="P436">
        <v>11</v>
      </c>
      <c r="Q436" t="s">
        <v>35</v>
      </c>
      <c r="V436">
        <v>16</v>
      </c>
      <c r="W436" t="s">
        <v>38</v>
      </c>
      <c r="X436">
        <v>16</v>
      </c>
      <c r="Y436" t="s">
        <v>39</v>
      </c>
      <c r="Z436">
        <v>25</v>
      </c>
      <c r="AA436" t="s">
        <v>40</v>
      </c>
      <c r="AB436">
        <v>10</v>
      </c>
      <c r="AC436" t="s">
        <v>41</v>
      </c>
      <c r="AD436">
        <v>15</v>
      </c>
      <c r="AE436" t="s">
        <v>42</v>
      </c>
      <c r="AF436">
        <v>7</v>
      </c>
      <c r="AG436" t="s">
        <v>43</v>
      </c>
      <c r="AJ436">
        <v>27</v>
      </c>
      <c r="AK436" t="s">
        <v>45</v>
      </c>
      <c r="AL436">
        <v>30</v>
      </c>
      <c r="AM436" t="s">
        <v>46</v>
      </c>
      <c r="AN436">
        <v>13</v>
      </c>
      <c r="AO436" t="s">
        <v>47</v>
      </c>
      <c r="AP436">
        <v>7</v>
      </c>
      <c r="AQ436" t="s">
        <v>48</v>
      </c>
      <c r="AT436">
        <v>20</v>
      </c>
      <c r="AU436" t="s">
        <v>50</v>
      </c>
      <c r="AZ436">
        <v>5</v>
      </c>
      <c r="BA436" t="s">
        <v>53</v>
      </c>
      <c r="BB436">
        <v>20</v>
      </c>
      <c r="BC436" t="s">
        <v>54</v>
      </c>
      <c r="BD436">
        <v>14</v>
      </c>
      <c r="BE436" t="s">
        <v>55</v>
      </c>
      <c r="BL436">
        <v>18</v>
      </c>
      <c r="BM436" t="s">
        <v>59</v>
      </c>
      <c r="BN436">
        <v>13</v>
      </c>
      <c r="BO436" t="s">
        <v>60</v>
      </c>
      <c r="BV436">
        <v>38</v>
      </c>
      <c r="BW436" t="s">
        <v>64</v>
      </c>
      <c r="BZ436">
        <v>35</v>
      </c>
      <c r="CA436" t="s">
        <v>66</v>
      </c>
      <c r="CF436">
        <v>47</v>
      </c>
      <c r="CG436" t="s">
        <v>69</v>
      </c>
      <c r="CH436">
        <v>49</v>
      </c>
      <c r="CI436" t="s">
        <v>70</v>
      </c>
      <c r="CJ436">
        <v>48</v>
      </c>
      <c r="CK436" t="s">
        <v>71</v>
      </c>
      <c r="CL436">
        <v>50</v>
      </c>
      <c r="CM436" t="s">
        <v>72</v>
      </c>
      <c r="CN436">
        <v>29</v>
      </c>
      <c r="CO436" t="s">
        <v>73</v>
      </c>
      <c r="CP436">
        <v>48</v>
      </c>
      <c r="CQ436" t="s">
        <v>74</v>
      </c>
      <c r="CT436">
        <v>44</v>
      </c>
      <c r="CU436" t="s">
        <v>76</v>
      </c>
      <c r="CV436">
        <v>56</v>
      </c>
      <c r="CW436" t="s">
        <v>77</v>
      </c>
      <c r="CX436">
        <v>38</v>
      </c>
      <c r="CY436" t="s">
        <v>78</v>
      </c>
      <c r="CZ436">
        <v>39</v>
      </c>
      <c r="DA436" t="s">
        <v>79</v>
      </c>
      <c r="DD436">
        <v>57</v>
      </c>
      <c r="DE436" t="s">
        <v>81</v>
      </c>
      <c r="DJ436">
        <v>48</v>
      </c>
      <c r="DK436" t="s">
        <v>84</v>
      </c>
      <c r="DL436">
        <v>65</v>
      </c>
      <c r="DM436" t="s">
        <v>85</v>
      </c>
      <c r="DN436">
        <v>46</v>
      </c>
      <c r="DO436" t="s">
        <v>86</v>
      </c>
      <c r="DV436">
        <v>55</v>
      </c>
      <c r="DW436" t="s">
        <v>90</v>
      </c>
      <c r="DX436">
        <v>49</v>
      </c>
      <c r="DY436" t="s">
        <v>91</v>
      </c>
      <c r="EF436">
        <v>47</v>
      </c>
      <c r="EG436" t="s">
        <v>95</v>
      </c>
      <c r="QY436">
        <f t="shared" si="154"/>
        <v>33</v>
      </c>
      <c r="QZ436">
        <f t="shared" si="155"/>
        <v>2010</v>
      </c>
      <c r="RA436" s="2">
        <f t="shared" si="156"/>
        <v>40398</v>
      </c>
      <c r="RB436" s="1">
        <f t="shared" si="150"/>
        <v>66</v>
      </c>
      <c r="RC436" s="1">
        <f t="shared" si="157"/>
        <v>46</v>
      </c>
      <c r="RD436" s="1">
        <f t="shared" si="158"/>
        <v>63</v>
      </c>
      <c r="RE436" s="1">
        <f t="shared" si="159"/>
        <v>65</v>
      </c>
      <c r="RF436" s="1">
        <f t="shared" si="160"/>
        <v>73</v>
      </c>
      <c r="RG436" s="23">
        <f t="shared" si="161"/>
        <v>60</v>
      </c>
      <c r="RH436" s="1">
        <f t="shared" si="162"/>
        <v>44</v>
      </c>
      <c r="RI436" s="1">
        <f t="shared" si="163"/>
        <v>55</v>
      </c>
      <c r="RJ436" s="1">
        <f t="shared" si="164"/>
        <v>71</v>
      </c>
      <c r="RK436" s="1">
        <f t="shared" si="165"/>
        <v>86</v>
      </c>
      <c r="RL436" s="1">
        <f t="shared" si="166"/>
        <v>46</v>
      </c>
      <c r="RM436" s="1">
        <f t="shared" si="167"/>
        <v>77</v>
      </c>
      <c r="RN436" s="1">
        <f t="shared" si="168"/>
        <v>53</v>
      </c>
      <c r="RO436" s="1">
        <f t="shared" si="169"/>
        <v>85</v>
      </c>
      <c r="RP436" s="1">
        <f t="shared" si="170"/>
        <v>60</v>
      </c>
      <c r="RQ436" s="1">
        <f t="shared" si="171"/>
        <v>73</v>
      </c>
      <c r="RR436" s="1">
        <f t="shared" si="172"/>
        <v>62</v>
      </c>
      <c r="RS436" s="1">
        <f t="shared" si="151"/>
        <v>51</v>
      </c>
      <c r="RT436" s="1">
        <f t="shared" si="173"/>
        <v>85</v>
      </c>
    </row>
    <row r="437" spans="1:488" x14ac:dyDescent="0.25">
      <c r="A437">
        <f t="shared" si="152"/>
        <v>32</v>
      </c>
      <c r="B437">
        <f t="shared" si="153"/>
        <v>2010</v>
      </c>
      <c r="C437" s="2">
        <v>40391</v>
      </c>
      <c r="D437">
        <v>18</v>
      </c>
      <c r="E437" t="s">
        <v>29</v>
      </c>
      <c r="F437">
        <v>48</v>
      </c>
      <c r="G437" t="s">
        <v>30</v>
      </c>
      <c r="H437">
        <v>23</v>
      </c>
      <c r="I437" t="s">
        <v>31</v>
      </c>
      <c r="J437">
        <v>8</v>
      </c>
      <c r="K437" t="s">
        <v>32</v>
      </c>
      <c r="L437">
        <v>3</v>
      </c>
      <c r="M437" t="s">
        <v>33</v>
      </c>
      <c r="P437">
        <v>10</v>
      </c>
      <c r="Q437" t="s">
        <v>35</v>
      </c>
      <c r="V437">
        <v>16</v>
      </c>
      <c r="W437" t="s">
        <v>38</v>
      </c>
      <c r="X437">
        <v>17</v>
      </c>
      <c r="Y437" t="s">
        <v>39</v>
      </c>
      <c r="Z437">
        <v>25</v>
      </c>
      <c r="AA437" t="s">
        <v>40</v>
      </c>
      <c r="AB437">
        <v>14</v>
      </c>
      <c r="AC437" t="s">
        <v>41</v>
      </c>
      <c r="AD437">
        <v>19</v>
      </c>
      <c r="AE437" t="s">
        <v>42</v>
      </c>
      <c r="AF437">
        <v>7</v>
      </c>
      <c r="AG437" t="s">
        <v>43</v>
      </c>
      <c r="AJ437">
        <v>24</v>
      </c>
      <c r="AK437" t="s">
        <v>45</v>
      </c>
      <c r="AL437">
        <v>31</v>
      </c>
      <c r="AM437" t="s">
        <v>46</v>
      </c>
      <c r="AN437">
        <v>17</v>
      </c>
      <c r="AO437" t="s">
        <v>47</v>
      </c>
      <c r="AP437">
        <v>8</v>
      </c>
      <c r="AQ437" t="s">
        <v>48</v>
      </c>
      <c r="AT437">
        <v>21</v>
      </c>
      <c r="AU437" t="s">
        <v>50</v>
      </c>
      <c r="AZ437">
        <v>6</v>
      </c>
      <c r="BA437" t="s">
        <v>53</v>
      </c>
      <c r="BB437">
        <v>18</v>
      </c>
      <c r="BC437" t="s">
        <v>54</v>
      </c>
      <c r="BD437">
        <v>13</v>
      </c>
      <c r="BE437" t="s">
        <v>55</v>
      </c>
      <c r="BL437">
        <v>13</v>
      </c>
      <c r="BM437" t="s">
        <v>59</v>
      </c>
      <c r="BN437">
        <v>14</v>
      </c>
      <c r="BO437" t="s">
        <v>60</v>
      </c>
      <c r="BV437">
        <v>33</v>
      </c>
      <c r="BW437" t="s">
        <v>64</v>
      </c>
      <c r="BZ437">
        <v>37</v>
      </c>
      <c r="CA437" t="s">
        <v>66</v>
      </c>
      <c r="CF437">
        <v>48</v>
      </c>
      <c r="CG437" t="s">
        <v>69</v>
      </c>
      <c r="CH437">
        <v>47</v>
      </c>
      <c r="CI437" t="s">
        <v>70</v>
      </c>
      <c r="CJ437">
        <v>46</v>
      </c>
      <c r="CK437" t="s">
        <v>71</v>
      </c>
      <c r="CL437">
        <v>53</v>
      </c>
      <c r="CM437" t="s">
        <v>72</v>
      </c>
      <c r="CN437">
        <v>38</v>
      </c>
      <c r="CO437" t="s">
        <v>73</v>
      </c>
      <c r="CP437">
        <v>48</v>
      </c>
      <c r="CQ437" t="s">
        <v>74</v>
      </c>
      <c r="CT437">
        <v>48</v>
      </c>
      <c r="CU437" t="s">
        <v>76</v>
      </c>
      <c r="CV437">
        <v>56</v>
      </c>
      <c r="CW437" t="s">
        <v>77</v>
      </c>
      <c r="CX437">
        <v>38</v>
      </c>
      <c r="CY437" t="s">
        <v>78</v>
      </c>
      <c r="CZ437">
        <v>40</v>
      </c>
      <c r="DA437" t="s">
        <v>79</v>
      </c>
      <c r="DD437">
        <v>56</v>
      </c>
      <c r="DE437" t="s">
        <v>81</v>
      </c>
      <c r="DJ437">
        <v>41</v>
      </c>
      <c r="DK437" t="s">
        <v>84</v>
      </c>
      <c r="DL437">
        <v>68</v>
      </c>
      <c r="DM437" t="s">
        <v>85</v>
      </c>
      <c r="DN437">
        <v>47</v>
      </c>
      <c r="DO437" t="s">
        <v>86</v>
      </c>
      <c r="DV437">
        <v>52</v>
      </c>
      <c r="DW437" t="s">
        <v>90</v>
      </c>
      <c r="DX437">
        <v>51</v>
      </c>
      <c r="DY437" t="s">
        <v>91</v>
      </c>
      <c r="EF437">
        <v>48</v>
      </c>
      <c r="EG437" t="s">
        <v>95</v>
      </c>
      <c r="QY437">
        <f t="shared" si="154"/>
        <v>32</v>
      </c>
      <c r="QZ437">
        <f t="shared" si="155"/>
        <v>2010</v>
      </c>
      <c r="RA437" s="2">
        <f t="shared" si="156"/>
        <v>40391</v>
      </c>
      <c r="RB437" s="1">
        <f t="shared" si="150"/>
        <v>66</v>
      </c>
      <c r="RC437" s="1">
        <f t="shared" si="157"/>
        <v>47</v>
      </c>
      <c r="RD437" s="1">
        <f t="shared" si="158"/>
        <v>64</v>
      </c>
      <c r="RE437" s="1">
        <f t="shared" si="159"/>
        <v>64</v>
      </c>
      <c r="RF437" s="1">
        <f t="shared" si="160"/>
        <v>71</v>
      </c>
      <c r="RG437" s="23">
        <f t="shared" si="161"/>
        <v>67</v>
      </c>
      <c r="RH437" s="1">
        <f t="shared" si="162"/>
        <v>57</v>
      </c>
      <c r="RI437" s="1">
        <f t="shared" si="163"/>
        <v>55</v>
      </c>
      <c r="RJ437" s="1">
        <f t="shared" si="164"/>
        <v>72</v>
      </c>
      <c r="RK437" s="1">
        <f t="shared" si="165"/>
        <v>87</v>
      </c>
      <c r="RL437" s="1">
        <f t="shared" si="166"/>
        <v>48</v>
      </c>
      <c r="RM437" s="1">
        <f t="shared" si="167"/>
        <v>77</v>
      </c>
      <c r="RN437" s="1">
        <f t="shared" si="168"/>
        <v>47</v>
      </c>
      <c r="RO437" s="1">
        <f t="shared" si="169"/>
        <v>86</v>
      </c>
      <c r="RP437" s="1">
        <f t="shared" si="170"/>
        <v>60</v>
      </c>
      <c r="RQ437" s="1">
        <f t="shared" si="171"/>
        <v>65</v>
      </c>
      <c r="RR437" s="1">
        <f t="shared" si="172"/>
        <v>65</v>
      </c>
      <c r="RS437" s="1">
        <f t="shared" si="151"/>
        <v>55</v>
      </c>
      <c r="RT437" s="1">
        <f t="shared" si="173"/>
        <v>81</v>
      </c>
    </row>
    <row r="438" spans="1:488" x14ac:dyDescent="0.25">
      <c r="A438">
        <f t="shared" si="152"/>
        <v>31</v>
      </c>
      <c r="B438">
        <f t="shared" si="153"/>
        <v>2010</v>
      </c>
      <c r="C438" s="2">
        <v>40384</v>
      </c>
      <c r="D438">
        <v>18</v>
      </c>
      <c r="E438" t="s">
        <v>29</v>
      </c>
      <c r="F438">
        <v>49</v>
      </c>
      <c r="G438" t="s">
        <v>30</v>
      </c>
      <c r="H438">
        <v>23</v>
      </c>
      <c r="I438" t="s">
        <v>31</v>
      </c>
      <c r="J438">
        <v>7</v>
      </c>
      <c r="K438" t="s">
        <v>32</v>
      </c>
      <c r="L438">
        <v>3</v>
      </c>
      <c r="M438" t="s">
        <v>33</v>
      </c>
      <c r="P438">
        <v>11</v>
      </c>
      <c r="Q438" t="s">
        <v>35</v>
      </c>
      <c r="V438">
        <v>16</v>
      </c>
      <c r="W438" t="s">
        <v>38</v>
      </c>
      <c r="X438">
        <v>17</v>
      </c>
      <c r="Y438" t="s">
        <v>39</v>
      </c>
      <c r="Z438">
        <v>25</v>
      </c>
      <c r="AA438" t="s">
        <v>40</v>
      </c>
      <c r="AB438">
        <v>14</v>
      </c>
      <c r="AC438" t="s">
        <v>41</v>
      </c>
      <c r="AD438">
        <v>20</v>
      </c>
      <c r="AE438" t="s">
        <v>42</v>
      </c>
      <c r="AF438">
        <v>6</v>
      </c>
      <c r="AG438" t="s">
        <v>43</v>
      </c>
      <c r="AJ438">
        <v>27</v>
      </c>
      <c r="AK438" t="s">
        <v>45</v>
      </c>
      <c r="AL438">
        <v>27</v>
      </c>
      <c r="AM438" t="s">
        <v>46</v>
      </c>
      <c r="AN438">
        <v>18</v>
      </c>
      <c r="AO438" t="s">
        <v>47</v>
      </c>
      <c r="AP438">
        <v>8</v>
      </c>
      <c r="AQ438" t="s">
        <v>48</v>
      </c>
      <c r="AT438">
        <v>20</v>
      </c>
      <c r="AU438" t="s">
        <v>50</v>
      </c>
      <c r="AZ438">
        <v>1</v>
      </c>
      <c r="BA438" t="s">
        <v>53</v>
      </c>
      <c r="BB438">
        <v>18</v>
      </c>
      <c r="BC438" t="s">
        <v>54</v>
      </c>
      <c r="BD438">
        <v>14</v>
      </c>
      <c r="BE438" t="s">
        <v>55</v>
      </c>
      <c r="BL438">
        <v>16</v>
      </c>
      <c r="BM438" t="s">
        <v>59</v>
      </c>
      <c r="BN438">
        <v>14</v>
      </c>
      <c r="BO438" t="s">
        <v>60</v>
      </c>
      <c r="BV438">
        <v>30</v>
      </c>
      <c r="BW438" t="s">
        <v>64</v>
      </c>
      <c r="BZ438">
        <v>35</v>
      </c>
      <c r="CA438" t="s">
        <v>66</v>
      </c>
      <c r="CF438">
        <v>47</v>
      </c>
      <c r="CG438" t="s">
        <v>69</v>
      </c>
      <c r="CH438">
        <v>47</v>
      </c>
      <c r="CI438" t="s">
        <v>70</v>
      </c>
      <c r="CJ438">
        <v>46</v>
      </c>
      <c r="CK438" t="s">
        <v>71</v>
      </c>
      <c r="CL438">
        <v>55</v>
      </c>
      <c r="CM438" t="s">
        <v>72</v>
      </c>
      <c r="CN438">
        <v>43</v>
      </c>
      <c r="CO438" t="s">
        <v>73</v>
      </c>
      <c r="CP438">
        <v>49</v>
      </c>
      <c r="CQ438" t="s">
        <v>74</v>
      </c>
      <c r="CT438">
        <v>44</v>
      </c>
      <c r="CU438" t="s">
        <v>76</v>
      </c>
      <c r="CV438">
        <v>58</v>
      </c>
      <c r="CW438" t="s">
        <v>77</v>
      </c>
      <c r="CX438">
        <v>38</v>
      </c>
      <c r="CY438" t="s">
        <v>78</v>
      </c>
      <c r="CZ438">
        <v>39</v>
      </c>
      <c r="DA438" t="s">
        <v>79</v>
      </c>
      <c r="DD438">
        <v>61</v>
      </c>
      <c r="DE438" t="s">
        <v>81</v>
      </c>
      <c r="DJ438">
        <v>40</v>
      </c>
      <c r="DK438" t="s">
        <v>84</v>
      </c>
      <c r="DL438">
        <v>68</v>
      </c>
      <c r="DM438" t="s">
        <v>85</v>
      </c>
      <c r="DN438">
        <v>46</v>
      </c>
      <c r="DO438" t="s">
        <v>86</v>
      </c>
      <c r="DV438">
        <v>54</v>
      </c>
      <c r="DW438" t="s">
        <v>90</v>
      </c>
      <c r="DX438">
        <v>53</v>
      </c>
      <c r="DY438" t="s">
        <v>91</v>
      </c>
      <c r="EF438">
        <v>47</v>
      </c>
      <c r="EG438" t="s">
        <v>95</v>
      </c>
      <c r="QY438">
        <f t="shared" si="154"/>
        <v>31</v>
      </c>
      <c r="QZ438">
        <f t="shared" si="155"/>
        <v>2010</v>
      </c>
      <c r="RA438" s="2">
        <f t="shared" si="156"/>
        <v>40384</v>
      </c>
      <c r="RB438" s="1">
        <f t="shared" si="150"/>
        <v>67</v>
      </c>
      <c r="RC438" s="1">
        <f t="shared" si="157"/>
        <v>46</v>
      </c>
      <c r="RD438" s="1">
        <f t="shared" si="158"/>
        <v>63</v>
      </c>
      <c r="RE438" s="1">
        <f t="shared" si="159"/>
        <v>64</v>
      </c>
      <c r="RF438" s="1">
        <f t="shared" si="160"/>
        <v>71</v>
      </c>
      <c r="RG438" s="23">
        <f t="shared" si="161"/>
        <v>69</v>
      </c>
      <c r="RH438" s="1">
        <f t="shared" si="162"/>
        <v>63</v>
      </c>
      <c r="RI438" s="1">
        <f t="shared" si="163"/>
        <v>55</v>
      </c>
      <c r="RJ438" s="1">
        <f t="shared" si="164"/>
        <v>71</v>
      </c>
      <c r="RK438" s="1">
        <f t="shared" si="165"/>
        <v>85</v>
      </c>
      <c r="RL438" s="1">
        <f t="shared" si="166"/>
        <v>47</v>
      </c>
      <c r="RM438" s="1">
        <f t="shared" si="167"/>
        <v>81</v>
      </c>
      <c r="RN438" s="1">
        <f t="shared" si="168"/>
        <v>41</v>
      </c>
      <c r="RO438" s="1">
        <f t="shared" si="169"/>
        <v>86</v>
      </c>
      <c r="RP438" s="1">
        <f t="shared" si="170"/>
        <v>60</v>
      </c>
      <c r="RQ438" s="1">
        <f t="shared" si="171"/>
        <v>70</v>
      </c>
      <c r="RR438" s="1">
        <f t="shared" si="172"/>
        <v>67</v>
      </c>
      <c r="RS438" s="1">
        <f t="shared" si="151"/>
        <v>56</v>
      </c>
      <c r="RT438" s="1">
        <f t="shared" si="173"/>
        <v>77</v>
      </c>
    </row>
    <row r="439" spans="1:488" x14ac:dyDescent="0.25">
      <c r="A439">
        <f t="shared" si="152"/>
        <v>30</v>
      </c>
      <c r="B439">
        <f t="shared" si="153"/>
        <v>2010</v>
      </c>
      <c r="C439" s="2">
        <v>40377</v>
      </c>
      <c r="D439">
        <v>15</v>
      </c>
      <c r="E439" t="s">
        <v>29</v>
      </c>
      <c r="F439">
        <v>52</v>
      </c>
      <c r="G439" t="s">
        <v>30</v>
      </c>
      <c r="H439">
        <v>24</v>
      </c>
      <c r="I439" t="s">
        <v>31</v>
      </c>
      <c r="J439">
        <v>7</v>
      </c>
      <c r="K439" t="s">
        <v>32</v>
      </c>
      <c r="L439">
        <v>2</v>
      </c>
      <c r="M439" t="s">
        <v>33</v>
      </c>
      <c r="P439">
        <v>9</v>
      </c>
      <c r="Q439" t="s">
        <v>35</v>
      </c>
      <c r="V439">
        <v>13</v>
      </c>
      <c r="W439" t="s">
        <v>38</v>
      </c>
      <c r="X439">
        <v>16</v>
      </c>
      <c r="Y439" t="s">
        <v>39</v>
      </c>
      <c r="Z439">
        <v>18</v>
      </c>
      <c r="AA439" t="s">
        <v>40</v>
      </c>
      <c r="AB439">
        <v>13</v>
      </c>
      <c r="AC439" t="s">
        <v>41</v>
      </c>
      <c r="AD439">
        <v>17</v>
      </c>
      <c r="AE439" t="s">
        <v>42</v>
      </c>
      <c r="AF439">
        <v>7</v>
      </c>
      <c r="AG439" t="s">
        <v>43</v>
      </c>
      <c r="AJ439">
        <v>23</v>
      </c>
      <c r="AK439" t="s">
        <v>45</v>
      </c>
      <c r="AL439">
        <v>25</v>
      </c>
      <c r="AM439" t="s">
        <v>46</v>
      </c>
      <c r="AN439">
        <v>19</v>
      </c>
      <c r="AO439" t="s">
        <v>47</v>
      </c>
      <c r="AP439">
        <v>8</v>
      </c>
      <c r="AQ439" t="s">
        <v>48</v>
      </c>
      <c r="AT439">
        <v>15</v>
      </c>
      <c r="AU439" t="s">
        <v>50</v>
      </c>
      <c r="AZ439">
        <v>4</v>
      </c>
      <c r="BA439" t="s">
        <v>53</v>
      </c>
      <c r="BB439">
        <v>18</v>
      </c>
      <c r="BC439" t="s">
        <v>54</v>
      </c>
      <c r="BD439">
        <v>12</v>
      </c>
      <c r="BE439" t="s">
        <v>55</v>
      </c>
      <c r="BL439">
        <v>12</v>
      </c>
      <c r="BM439" t="s">
        <v>59</v>
      </c>
      <c r="BN439">
        <v>15</v>
      </c>
      <c r="BO439" t="s">
        <v>60</v>
      </c>
      <c r="BV439">
        <v>27</v>
      </c>
      <c r="BW439" t="s">
        <v>64</v>
      </c>
      <c r="BZ439">
        <v>36</v>
      </c>
      <c r="CA439" t="s">
        <v>66</v>
      </c>
      <c r="CF439">
        <v>51</v>
      </c>
      <c r="CG439" t="s">
        <v>69</v>
      </c>
      <c r="CH439">
        <v>46</v>
      </c>
      <c r="CI439" t="s">
        <v>70</v>
      </c>
      <c r="CJ439">
        <v>51</v>
      </c>
      <c r="CK439" t="s">
        <v>71</v>
      </c>
      <c r="CL439">
        <v>57</v>
      </c>
      <c r="CM439" t="s">
        <v>72</v>
      </c>
      <c r="CN439">
        <v>43</v>
      </c>
      <c r="CO439" t="s">
        <v>73</v>
      </c>
      <c r="CP439">
        <v>49</v>
      </c>
      <c r="CQ439" t="s">
        <v>74</v>
      </c>
      <c r="CT439">
        <v>48</v>
      </c>
      <c r="CU439" t="s">
        <v>76</v>
      </c>
      <c r="CV439">
        <v>59</v>
      </c>
      <c r="CW439" t="s">
        <v>77</v>
      </c>
      <c r="CX439">
        <v>40</v>
      </c>
      <c r="CY439" t="s">
        <v>78</v>
      </c>
      <c r="CZ439">
        <v>38</v>
      </c>
      <c r="DA439" t="s">
        <v>79</v>
      </c>
      <c r="DD439">
        <v>62</v>
      </c>
      <c r="DE439" t="s">
        <v>81</v>
      </c>
      <c r="DJ439">
        <v>37</v>
      </c>
      <c r="DK439" t="s">
        <v>84</v>
      </c>
      <c r="DL439">
        <v>70</v>
      </c>
      <c r="DM439" t="s">
        <v>85</v>
      </c>
      <c r="DN439">
        <v>47</v>
      </c>
      <c r="DO439" t="s">
        <v>86</v>
      </c>
      <c r="DV439">
        <v>55</v>
      </c>
      <c r="DW439" t="s">
        <v>90</v>
      </c>
      <c r="DX439">
        <v>52</v>
      </c>
      <c r="DY439" t="s">
        <v>91</v>
      </c>
      <c r="EF439">
        <v>50</v>
      </c>
      <c r="EG439" t="s">
        <v>95</v>
      </c>
      <c r="QY439">
        <f t="shared" si="154"/>
        <v>30</v>
      </c>
      <c r="QZ439">
        <f t="shared" si="155"/>
        <v>2010</v>
      </c>
      <c r="RA439" s="2">
        <f t="shared" si="156"/>
        <v>40377</v>
      </c>
      <c r="RB439" s="1">
        <f t="shared" si="150"/>
        <v>67</v>
      </c>
      <c r="RC439" s="1">
        <f t="shared" si="157"/>
        <v>45</v>
      </c>
      <c r="RD439" s="1">
        <f t="shared" si="158"/>
        <v>64</v>
      </c>
      <c r="RE439" s="1">
        <f t="shared" si="159"/>
        <v>62</v>
      </c>
      <c r="RF439" s="1">
        <f t="shared" si="160"/>
        <v>69</v>
      </c>
      <c r="RG439" s="23">
        <f t="shared" si="161"/>
        <v>70</v>
      </c>
      <c r="RH439" s="1">
        <f t="shared" si="162"/>
        <v>60</v>
      </c>
      <c r="RI439" s="1">
        <f t="shared" si="163"/>
        <v>56</v>
      </c>
      <c r="RJ439" s="1">
        <f t="shared" si="164"/>
        <v>71</v>
      </c>
      <c r="RK439" s="1">
        <f t="shared" si="165"/>
        <v>84</v>
      </c>
      <c r="RL439" s="1">
        <f t="shared" si="166"/>
        <v>46</v>
      </c>
      <c r="RM439" s="1">
        <f t="shared" si="167"/>
        <v>77</v>
      </c>
      <c r="RN439" s="1">
        <f t="shared" si="168"/>
        <v>41</v>
      </c>
      <c r="RO439" s="1">
        <f t="shared" si="169"/>
        <v>88</v>
      </c>
      <c r="RP439" s="1">
        <f t="shared" si="170"/>
        <v>59</v>
      </c>
      <c r="RQ439" s="1">
        <f t="shared" si="171"/>
        <v>67</v>
      </c>
      <c r="RR439" s="1">
        <f t="shared" si="172"/>
        <v>67</v>
      </c>
      <c r="RS439" s="1">
        <f t="shared" si="151"/>
        <v>59</v>
      </c>
      <c r="RT439" s="1">
        <f t="shared" si="173"/>
        <v>77</v>
      </c>
    </row>
    <row r="440" spans="1:488" x14ac:dyDescent="0.25">
      <c r="A440">
        <f t="shared" si="152"/>
        <v>29</v>
      </c>
      <c r="B440">
        <f t="shared" si="153"/>
        <v>2010</v>
      </c>
      <c r="C440" s="2">
        <v>40370</v>
      </c>
      <c r="D440">
        <v>15</v>
      </c>
      <c r="E440" t="s">
        <v>29</v>
      </c>
      <c r="F440">
        <v>50</v>
      </c>
      <c r="G440" t="s">
        <v>30</v>
      </c>
      <c r="H440">
        <v>24</v>
      </c>
      <c r="I440" t="s">
        <v>31</v>
      </c>
      <c r="J440">
        <v>8</v>
      </c>
      <c r="K440" t="s">
        <v>32</v>
      </c>
      <c r="L440">
        <v>3</v>
      </c>
      <c r="M440" t="s">
        <v>33</v>
      </c>
      <c r="P440">
        <v>9</v>
      </c>
      <c r="Q440" t="s">
        <v>35</v>
      </c>
      <c r="V440">
        <v>14</v>
      </c>
      <c r="W440" t="s">
        <v>38</v>
      </c>
      <c r="X440">
        <v>14</v>
      </c>
      <c r="Y440" t="s">
        <v>39</v>
      </c>
      <c r="Z440">
        <v>17</v>
      </c>
      <c r="AA440" t="s">
        <v>40</v>
      </c>
      <c r="AB440">
        <v>13</v>
      </c>
      <c r="AC440" t="s">
        <v>41</v>
      </c>
      <c r="AD440">
        <v>24</v>
      </c>
      <c r="AE440" t="s">
        <v>42</v>
      </c>
      <c r="AF440">
        <v>5</v>
      </c>
      <c r="AG440" t="s">
        <v>43</v>
      </c>
      <c r="AJ440">
        <v>23</v>
      </c>
      <c r="AK440" t="s">
        <v>45</v>
      </c>
      <c r="AL440">
        <v>21</v>
      </c>
      <c r="AM440" t="s">
        <v>46</v>
      </c>
      <c r="AN440">
        <v>17</v>
      </c>
      <c r="AO440" t="s">
        <v>47</v>
      </c>
      <c r="AP440">
        <v>8</v>
      </c>
      <c r="AQ440" t="s">
        <v>48</v>
      </c>
      <c r="AT440">
        <v>17</v>
      </c>
      <c r="AU440" t="s">
        <v>50</v>
      </c>
      <c r="AZ440">
        <v>3</v>
      </c>
      <c r="BA440" t="s">
        <v>53</v>
      </c>
      <c r="BB440">
        <v>15</v>
      </c>
      <c r="BC440" t="s">
        <v>54</v>
      </c>
      <c r="BD440">
        <v>12</v>
      </c>
      <c r="BE440" t="s">
        <v>55</v>
      </c>
      <c r="BL440">
        <v>16</v>
      </c>
      <c r="BM440" t="s">
        <v>59</v>
      </c>
      <c r="BN440">
        <v>9</v>
      </c>
      <c r="BO440" t="s">
        <v>60</v>
      </c>
      <c r="BV440">
        <v>25</v>
      </c>
      <c r="BW440" t="s">
        <v>64</v>
      </c>
      <c r="BZ440">
        <v>36</v>
      </c>
      <c r="CA440" t="s">
        <v>66</v>
      </c>
      <c r="CF440">
        <v>48</v>
      </c>
      <c r="CG440" t="s">
        <v>69</v>
      </c>
      <c r="CH440">
        <v>48</v>
      </c>
      <c r="CI440" t="s">
        <v>70</v>
      </c>
      <c r="CJ440">
        <v>52</v>
      </c>
      <c r="CK440" t="s">
        <v>71</v>
      </c>
      <c r="CL440">
        <v>57</v>
      </c>
      <c r="CM440" t="s">
        <v>72</v>
      </c>
      <c r="CN440">
        <v>44</v>
      </c>
      <c r="CO440" t="s">
        <v>73</v>
      </c>
      <c r="CP440">
        <v>50</v>
      </c>
      <c r="CQ440" t="s">
        <v>74</v>
      </c>
      <c r="CT440">
        <v>49</v>
      </c>
      <c r="CU440" t="s">
        <v>76</v>
      </c>
      <c r="CV440">
        <v>62</v>
      </c>
      <c r="CW440" t="s">
        <v>77</v>
      </c>
      <c r="CX440">
        <v>37</v>
      </c>
      <c r="CY440" t="s">
        <v>78</v>
      </c>
      <c r="CZ440">
        <v>36</v>
      </c>
      <c r="DA440" t="s">
        <v>79</v>
      </c>
      <c r="DD440">
        <v>63</v>
      </c>
      <c r="DE440" t="s">
        <v>81</v>
      </c>
      <c r="DJ440">
        <v>41</v>
      </c>
      <c r="DK440" t="s">
        <v>84</v>
      </c>
      <c r="DL440">
        <v>72</v>
      </c>
      <c r="DM440" t="s">
        <v>85</v>
      </c>
      <c r="DN440">
        <v>46</v>
      </c>
      <c r="DO440" t="s">
        <v>86</v>
      </c>
      <c r="DV440">
        <v>53</v>
      </c>
      <c r="DW440" t="s">
        <v>90</v>
      </c>
      <c r="DX440">
        <v>53</v>
      </c>
      <c r="DY440" t="s">
        <v>91</v>
      </c>
      <c r="EF440">
        <v>57</v>
      </c>
      <c r="EG440" t="s">
        <v>95</v>
      </c>
      <c r="QY440">
        <f t="shared" si="154"/>
        <v>29</v>
      </c>
      <c r="QZ440">
        <f t="shared" si="155"/>
        <v>2010</v>
      </c>
      <c r="RA440" s="2">
        <f t="shared" si="156"/>
        <v>40370</v>
      </c>
      <c r="RB440" s="1">
        <f t="shared" si="150"/>
        <v>65</v>
      </c>
      <c r="RC440" s="1">
        <f t="shared" si="157"/>
        <v>45</v>
      </c>
      <c r="RD440" s="1">
        <f t="shared" si="158"/>
        <v>62</v>
      </c>
      <c r="RE440" s="1">
        <f t="shared" si="159"/>
        <v>62</v>
      </c>
      <c r="RF440" s="1">
        <f t="shared" si="160"/>
        <v>69</v>
      </c>
      <c r="RG440" s="23">
        <f t="shared" si="161"/>
        <v>70</v>
      </c>
      <c r="RH440" s="1">
        <f t="shared" si="162"/>
        <v>68</v>
      </c>
      <c r="RI440" s="1">
        <f t="shared" si="163"/>
        <v>55</v>
      </c>
      <c r="RJ440" s="1">
        <f t="shared" si="164"/>
        <v>72</v>
      </c>
      <c r="RK440" s="1">
        <f t="shared" si="165"/>
        <v>83</v>
      </c>
      <c r="RL440" s="1">
        <f t="shared" si="166"/>
        <v>44</v>
      </c>
      <c r="RM440" s="1">
        <f t="shared" si="167"/>
        <v>80</v>
      </c>
      <c r="RN440" s="1">
        <f t="shared" si="168"/>
        <v>44</v>
      </c>
      <c r="RO440" s="1">
        <f t="shared" si="169"/>
        <v>87</v>
      </c>
      <c r="RP440" s="1">
        <f t="shared" si="170"/>
        <v>58</v>
      </c>
      <c r="RQ440" s="1">
        <f t="shared" si="171"/>
        <v>69</v>
      </c>
      <c r="RR440" s="1">
        <f t="shared" si="172"/>
        <v>62</v>
      </c>
      <c r="RS440" s="1">
        <f t="shared" si="151"/>
        <v>54</v>
      </c>
      <c r="RT440" s="1">
        <f t="shared" si="173"/>
        <v>82</v>
      </c>
    </row>
    <row r="441" spans="1:488" x14ac:dyDescent="0.25">
      <c r="A441">
        <f t="shared" si="152"/>
        <v>28</v>
      </c>
      <c r="B441">
        <f t="shared" si="153"/>
        <v>2010</v>
      </c>
      <c r="C441" s="2">
        <v>40363</v>
      </c>
      <c r="D441">
        <v>15</v>
      </c>
      <c r="E441" t="s">
        <v>29</v>
      </c>
      <c r="F441">
        <v>51</v>
      </c>
      <c r="G441" t="s">
        <v>30</v>
      </c>
      <c r="H441">
        <v>24</v>
      </c>
      <c r="I441" t="s">
        <v>31</v>
      </c>
      <c r="J441">
        <v>8</v>
      </c>
      <c r="K441" t="s">
        <v>32</v>
      </c>
      <c r="L441">
        <v>2</v>
      </c>
      <c r="M441" t="s">
        <v>33</v>
      </c>
      <c r="P441">
        <v>9</v>
      </c>
      <c r="Q441" t="s">
        <v>35</v>
      </c>
      <c r="V441">
        <v>13</v>
      </c>
      <c r="W441" t="s">
        <v>38</v>
      </c>
      <c r="X441">
        <v>14</v>
      </c>
      <c r="Y441" t="s">
        <v>39</v>
      </c>
      <c r="Z441">
        <v>15</v>
      </c>
      <c r="AA441" t="s">
        <v>40</v>
      </c>
      <c r="AB441">
        <v>11</v>
      </c>
      <c r="AC441" t="s">
        <v>41</v>
      </c>
      <c r="AD441">
        <v>30</v>
      </c>
      <c r="AE441" t="s">
        <v>42</v>
      </c>
      <c r="AF441">
        <v>7</v>
      </c>
      <c r="AG441" t="s">
        <v>43</v>
      </c>
      <c r="AJ441">
        <v>22</v>
      </c>
      <c r="AK441" t="s">
        <v>45</v>
      </c>
      <c r="AL441">
        <v>23</v>
      </c>
      <c r="AM441" t="s">
        <v>46</v>
      </c>
      <c r="AN441">
        <v>16</v>
      </c>
      <c r="AO441" t="s">
        <v>47</v>
      </c>
      <c r="AP441">
        <v>7</v>
      </c>
      <c r="AQ441" t="s">
        <v>48</v>
      </c>
      <c r="AT441">
        <v>14</v>
      </c>
      <c r="AU441" t="s">
        <v>50</v>
      </c>
      <c r="AZ441">
        <v>4</v>
      </c>
      <c r="BA441" t="s">
        <v>53</v>
      </c>
      <c r="BB441">
        <v>18</v>
      </c>
      <c r="BC441" t="s">
        <v>54</v>
      </c>
      <c r="BD441">
        <v>13</v>
      </c>
      <c r="BE441" t="s">
        <v>55</v>
      </c>
      <c r="BL441">
        <v>14</v>
      </c>
      <c r="BM441" t="s">
        <v>59</v>
      </c>
      <c r="BN441">
        <v>11</v>
      </c>
      <c r="BO441" t="s">
        <v>60</v>
      </c>
      <c r="BV441">
        <v>22</v>
      </c>
      <c r="BW441" t="s">
        <v>64</v>
      </c>
      <c r="BZ441">
        <v>35</v>
      </c>
      <c r="CA441" t="s">
        <v>66</v>
      </c>
      <c r="CF441">
        <v>46</v>
      </c>
      <c r="CG441" t="s">
        <v>69</v>
      </c>
      <c r="CH441">
        <v>46</v>
      </c>
      <c r="CI441" t="s">
        <v>70</v>
      </c>
      <c r="CJ441">
        <v>49</v>
      </c>
      <c r="CK441" t="s">
        <v>71</v>
      </c>
      <c r="CL441">
        <v>57</v>
      </c>
      <c r="CM441" t="s">
        <v>72</v>
      </c>
      <c r="CN441">
        <v>57</v>
      </c>
      <c r="CO441" t="s">
        <v>73</v>
      </c>
      <c r="CP441">
        <v>41</v>
      </c>
      <c r="CQ441" t="s">
        <v>74</v>
      </c>
      <c r="CT441">
        <v>52</v>
      </c>
      <c r="CU441" t="s">
        <v>76</v>
      </c>
      <c r="CV441">
        <v>60</v>
      </c>
      <c r="CW441" t="s">
        <v>77</v>
      </c>
      <c r="CX441">
        <v>49</v>
      </c>
      <c r="CY441" t="s">
        <v>78</v>
      </c>
      <c r="CZ441">
        <v>37</v>
      </c>
      <c r="DA441" t="s">
        <v>79</v>
      </c>
      <c r="DD441">
        <v>60</v>
      </c>
      <c r="DE441" t="s">
        <v>81</v>
      </c>
      <c r="DJ441">
        <v>45</v>
      </c>
      <c r="DK441" t="s">
        <v>84</v>
      </c>
      <c r="DL441">
        <v>68</v>
      </c>
      <c r="DM441" t="s">
        <v>85</v>
      </c>
      <c r="DN441">
        <v>47</v>
      </c>
      <c r="DO441" t="s">
        <v>86</v>
      </c>
      <c r="DV441">
        <v>59</v>
      </c>
      <c r="DW441" t="s">
        <v>90</v>
      </c>
      <c r="DX441">
        <v>61</v>
      </c>
      <c r="DY441" t="s">
        <v>91</v>
      </c>
      <c r="EF441">
        <v>57</v>
      </c>
      <c r="EG441" t="s">
        <v>95</v>
      </c>
      <c r="QY441">
        <f t="shared" si="154"/>
        <v>28</v>
      </c>
      <c r="QZ441">
        <f t="shared" si="155"/>
        <v>2010</v>
      </c>
      <c r="RA441" s="2">
        <f t="shared" si="156"/>
        <v>40363</v>
      </c>
      <c r="RB441" s="1">
        <f t="shared" si="150"/>
        <v>66</v>
      </c>
      <c r="RC441" s="1">
        <f t="shared" si="157"/>
        <v>44</v>
      </c>
      <c r="RD441" s="1">
        <f t="shared" si="158"/>
        <v>59</v>
      </c>
      <c r="RE441" s="1">
        <f t="shared" si="159"/>
        <v>60</v>
      </c>
      <c r="RF441" s="1">
        <f t="shared" si="160"/>
        <v>64</v>
      </c>
      <c r="RG441" s="23">
        <f t="shared" si="161"/>
        <v>68</v>
      </c>
      <c r="RH441" s="1">
        <f t="shared" si="162"/>
        <v>87</v>
      </c>
      <c r="RI441" s="1">
        <f t="shared" si="163"/>
        <v>48</v>
      </c>
      <c r="RJ441" s="1">
        <f t="shared" si="164"/>
        <v>74</v>
      </c>
      <c r="RK441" s="1">
        <f t="shared" si="165"/>
        <v>83</v>
      </c>
      <c r="RL441" s="1">
        <f t="shared" si="166"/>
        <v>44</v>
      </c>
      <c r="RM441" s="1">
        <f t="shared" si="167"/>
        <v>74</v>
      </c>
      <c r="RN441" s="1">
        <f t="shared" si="168"/>
        <v>49</v>
      </c>
      <c r="RO441" s="1">
        <f t="shared" si="169"/>
        <v>86</v>
      </c>
      <c r="RP441" s="1">
        <f t="shared" si="170"/>
        <v>60</v>
      </c>
      <c r="RQ441" s="1">
        <f t="shared" si="171"/>
        <v>73</v>
      </c>
      <c r="RR441" s="1">
        <f t="shared" si="172"/>
        <v>72</v>
      </c>
      <c r="RS441" s="1">
        <f t="shared" si="151"/>
        <v>65</v>
      </c>
      <c r="RT441" s="1">
        <f t="shared" si="173"/>
        <v>79</v>
      </c>
    </row>
    <row r="442" spans="1:488" x14ac:dyDescent="0.25">
      <c r="A442">
        <f t="shared" si="152"/>
        <v>27</v>
      </c>
      <c r="B442">
        <f t="shared" si="153"/>
        <v>2010</v>
      </c>
      <c r="C442" s="2">
        <v>40356</v>
      </c>
      <c r="D442">
        <v>14</v>
      </c>
      <c r="E442" t="s">
        <v>29</v>
      </c>
      <c r="F442">
        <v>53</v>
      </c>
      <c r="G442" t="s">
        <v>30</v>
      </c>
      <c r="H442">
        <v>24</v>
      </c>
      <c r="I442" t="s">
        <v>31</v>
      </c>
      <c r="J442">
        <v>7</v>
      </c>
      <c r="K442" t="s">
        <v>32</v>
      </c>
      <c r="L442">
        <v>2</v>
      </c>
      <c r="M442" t="s">
        <v>33</v>
      </c>
      <c r="P442">
        <v>11</v>
      </c>
      <c r="Q442" t="s">
        <v>35</v>
      </c>
      <c r="V442">
        <v>13</v>
      </c>
      <c r="W442" t="s">
        <v>38</v>
      </c>
      <c r="X442">
        <v>14</v>
      </c>
      <c r="Y442" t="s">
        <v>39</v>
      </c>
      <c r="Z442">
        <v>17</v>
      </c>
      <c r="AA442" t="s">
        <v>40</v>
      </c>
      <c r="AB442">
        <v>9</v>
      </c>
      <c r="AC442" t="s">
        <v>41</v>
      </c>
      <c r="AD442">
        <v>27</v>
      </c>
      <c r="AE442" t="s">
        <v>42</v>
      </c>
      <c r="AF442">
        <v>5</v>
      </c>
      <c r="AG442" t="s">
        <v>43</v>
      </c>
      <c r="AJ442">
        <v>22</v>
      </c>
      <c r="AK442" t="s">
        <v>45</v>
      </c>
      <c r="AL442">
        <v>21</v>
      </c>
      <c r="AM442" t="s">
        <v>46</v>
      </c>
      <c r="AN442">
        <v>16</v>
      </c>
      <c r="AO442" t="s">
        <v>47</v>
      </c>
      <c r="AP442">
        <v>6</v>
      </c>
      <c r="AQ442" t="s">
        <v>48</v>
      </c>
      <c r="AT442">
        <v>12</v>
      </c>
      <c r="AU442" t="s">
        <v>50</v>
      </c>
      <c r="AZ442">
        <v>6</v>
      </c>
      <c r="BA442" t="s">
        <v>53</v>
      </c>
      <c r="BB442">
        <v>19</v>
      </c>
      <c r="BC442" t="s">
        <v>54</v>
      </c>
      <c r="BD442">
        <v>10</v>
      </c>
      <c r="BE442" t="s">
        <v>55</v>
      </c>
      <c r="BL442">
        <v>17</v>
      </c>
      <c r="BM442" t="s">
        <v>59</v>
      </c>
      <c r="BN442">
        <v>16</v>
      </c>
      <c r="BO442" t="s">
        <v>60</v>
      </c>
      <c r="BV442">
        <v>23</v>
      </c>
      <c r="BW442" t="s">
        <v>64</v>
      </c>
      <c r="BZ442">
        <v>39</v>
      </c>
      <c r="CA442" t="s">
        <v>66</v>
      </c>
      <c r="CF442">
        <v>49</v>
      </c>
      <c r="CG442" t="s">
        <v>69</v>
      </c>
      <c r="CH442">
        <v>48</v>
      </c>
      <c r="CI442" t="s">
        <v>70</v>
      </c>
      <c r="CJ442">
        <v>49</v>
      </c>
      <c r="CK442" t="s">
        <v>71</v>
      </c>
      <c r="CL442">
        <v>60</v>
      </c>
      <c r="CM442" t="s">
        <v>72</v>
      </c>
      <c r="CN442">
        <v>57</v>
      </c>
      <c r="CO442" t="s">
        <v>73</v>
      </c>
      <c r="CP442">
        <v>44</v>
      </c>
      <c r="CQ442" t="s">
        <v>74</v>
      </c>
      <c r="CT442">
        <v>52</v>
      </c>
      <c r="CU442" t="s">
        <v>76</v>
      </c>
      <c r="CV442">
        <v>62</v>
      </c>
      <c r="CW442" t="s">
        <v>77</v>
      </c>
      <c r="CX442">
        <v>52</v>
      </c>
      <c r="CY442" t="s">
        <v>78</v>
      </c>
      <c r="CZ442">
        <v>37</v>
      </c>
      <c r="DA442" t="s">
        <v>79</v>
      </c>
      <c r="DD442">
        <v>67</v>
      </c>
      <c r="DE442" t="s">
        <v>81</v>
      </c>
      <c r="DJ442">
        <v>48</v>
      </c>
      <c r="DK442" t="s">
        <v>84</v>
      </c>
      <c r="DL442">
        <v>65</v>
      </c>
      <c r="DM442" t="s">
        <v>85</v>
      </c>
      <c r="DN442">
        <v>50</v>
      </c>
      <c r="DO442" t="s">
        <v>86</v>
      </c>
      <c r="DV442">
        <v>54</v>
      </c>
      <c r="DW442" t="s">
        <v>90</v>
      </c>
      <c r="DX442">
        <v>63</v>
      </c>
      <c r="DY442" t="s">
        <v>91</v>
      </c>
      <c r="EF442">
        <v>57</v>
      </c>
      <c r="EG442" t="s">
        <v>95</v>
      </c>
      <c r="QY442">
        <f t="shared" si="154"/>
        <v>27</v>
      </c>
      <c r="QZ442">
        <f t="shared" si="155"/>
        <v>2010</v>
      </c>
      <c r="RA442" s="2">
        <f t="shared" si="156"/>
        <v>40356</v>
      </c>
      <c r="RB442" s="1">
        <f t="shared" si="150"/>
        <v>67</v>
      </c>
      <c r="RC442" s="1">
        <f t="shared" si="157"/>
        <v>50</v>
      </c>
      <c r="RD442" s="1">
        <f t="shared" si="158"/>
        <v>62</v>
      </c>
      <c r="RE442" s="1">
        <f t="shared" si="159"/>
        <v>62</v>
      </c>
      <c r="RF442" s="1">
        <f t="shared" si="160"/>
        <v>66</v>
      </c>
      <c r="RG442" s="23">
        <f t="shared" si="161"/>
        <v>69</v>
      </c>
      <c r="RH442" s="1">
        <f t="shared" si="162"/>
        <v>84</v>
      </c>
      <c r="RI442" s="1">
        <f t="shared" si="163"/>
        <v>49</v>
      </c>
      <c r="RJ442" s="1">
        <f t="shared" si="164"/>
        <v>74</v>
      </c>
      <c r="RK442" s="1">
        <f t="shared" si="165"/>
        <v>83</v>
      </c>
      <c r="RL442" s="1">
        <f t="shared" si="166"/>
        <v>43</v>
      </c>
      <c r="RM442" s="1">
        <f t="shared" si="167"/>
        <v>79</v>
      </c>
      <c r="RN442" s="1">
        <f t="shared" si="168"/>
        <v>54</v>
      </c>
      <c r="RO442" s="1">
        <f t="shared" si="169"/>
        <v>84</v>
      </c>
      <c r="RP442" s="1">
        <f t="shared" si="170"/>
        <v>60</v>
      </c>
      <c r="RQ442" s="1">
        <f t="shared" si="171"/>
        <v>71</v>
      </c>
      <c r="RR442" s="1">
        <f t="shared" si="172"/>
        <v>79</v>
      </c>
      <c r="RS442" s="1">
        <f t="shared" si="151"/>
        <v>68</v>
      </c>
      <c r="RT442" s="1">
        <f t="shared" si="173"/>
        <v>80</v>
      </c>
    </row>
    <row r="443" spans="1:488" x14ac:dyDescent="0.25">
      <c r="A443">
        <f t="shared" si="152"/>
        <v>26</v>
      </c>
      <c r="B443">
        <f t="shared" si="153"/>
        <v>2010</v>
      </c>
      <c r="C443" s="2">
        <v>40349</v>
      </c>
      <c r="D443">
        <v>15</v>
      </c>
      <c r="E443" t="s">
        <v>29</v>
      </c>
      <c r="F443">
        <v>54</v>
      </c>
      <c r="G443" t="s">
        <v>30</v>
      </c>
      <c r="H443">
        <v>23</v>
      </c>
      <c r="I443" t="s">
        <v>31</v>
      </c>
      <c r="J443">
        <v>6</v>
      </c>
      <c r="K443" t="s">
        <v>32</v>
      </c>
      <c r="L443">
        <v>2</v>
      </c>
      <c r="M443" t="s">
        <v>33</v>
      </c>
      <c r="P443">
        <v>12</v>
      </c>
      <c r="Q443" t="s">
        <v>35</v>
      </c>
      <c r="V443">
        <v>13</v>
      </c>
      <c r="W443" t="s">
        <v>38</v>
      </c>
      <c r="X443">
        <v>16</v>
      </c>
      <c r="Y443" t="s">
        <v>39</v>
      </c>
      <c r="Z443">
        <v>18</v>
      </c>
      <c r="AA443" t="s">
        <v>40</v>
      </c>
      <c r="AB443">
        <v>9</v>
      </c>
      <c r="AC443" t="s">
        <v>41</v>
      </c>
      <c r="AD443">
        <v>28</v>
      </c>
      <c r="AE443" t="s">
        <v>42</v>
      </c>
      <c r="AF443">
        <v>5</v>
      </c>
      <c r="AG443" t="s">
        <v>43</v>
      </c>
      <c r="AJ443">
        <v>17</v>
      </c>
      <c r="AK443" t="s">
        <v>45</v>
      </c>
      <c r="AL443">
        <v>24</v>
      </c>
      <c r="AM443" t="s">
        <v>46</v>
      </c>
      <c r="AN443">
        <v>19</v>
      </c>
      <c r="AO443" t="s">
        <v>47</v>
      </c>
      <c r="AP443">
        <v>6</v>
      </c>
      <c r="AQ443" t="s">
        <v>48</v>
      </c>
      <c r="AT443">
        <v>10</v>
      </c>
      <c r="AU443" t="s">
        <v>50</v>
      </c>
      <c r="AZ443">
        <v>9</v>
      </c>
      <c r="BA443" t="s">
        <v>53</v>
      </c>
      <c r="BB443">
        <v>15</v>
      </c>
      <c r="BC443" t="s">
        <v>54</v>
      </c>
      <c r="BD443">
        <v>10</v>
      </c>
      <c r="BE443" t="s">
        <v>55</v>
      </c>
      <c r="BL443">
        <v>14</v>
      </c>
      <c r="BM443" t="s">
        <v>59</v>
      </c>
      <c r="BN443">
        <v>20</v>
      </c>
      <c r="BO443" t="s">
        <v>60</v>
      </c>
      <c r="BV443">
        <v>19</v>
      </c>
      <c r="BW443" t="s">
        <v>64</v>
      </c>
      <c r="BZ443">
        <v>49</v>
      </c>
      <c r="CA443" t="s">
        <v>66</v>
      </c>
      <c r="CF443">
        <v>49</v>
      </c>
      <c r="CG443" t="s">
        <v>69</v>
      </c>
      <c r="CH443">
        <v>51</v>
      </c>
      <c r="CI443" t="s">
        <v>70</v>
      </c>
      <c r="CJ443">
        <v>51</v>
      </c>
      <c r="CK443" t="s">
        <v>71</v>
      </c>
      <c r="CL443">
        <v>59</v>
      </c>
      <c r="CM443" t="s">
        <v>72</v>
      </c>
      <c r="CN443">
        <v>62</v>
      </c>
      <c r="CO443" t="s">
        <v>73</v>
      </c>
      <c r="CP443">
        <v>45</v>
      </c>
      <c r="CQ443" t="s">
        <v>74</v>
      </c>
      <c r="CT443">
        <v>53</v>
      </c>
      <c r="CU443" t="s">
        <v>76</v>
      </c>
      <c r="CV443">
        <v>65</v>
      </c>
      <c r="CW443" t="s">
        <v>77</v>
      </c>
      <c r="CX443">
        <v>54</v>
      </c>
      <c r="CY443" t="s">
        <v>78</v>
      </c>
      <c r="CZ443">
        <v>44</v>
      </c>
      <c r="DA443" t="s">
        <v>79</v>
      </c>
      <c r="DD443">
        <v>65</v>
      </c>
      <c r="DE443" t="s">
        <v>81</v>
      </c>
      <c r="DJ443">
        <v>55</v>
      </c>
      <c r="DK443" t="s">
        <v>84</v>
      </c>
      <c r="DL443">
        <v>71</v>
      </c>
      <c r="DM443" t="s">
        <v>85</v>
      </c>
      <c r="DN443">
        <v>48</v>
      </c>
      <c r="DO443" t="s">
        <v>86</v>
      </c>
      <c r="DV443">
        <v>58</v>
      </c>
      <c r="DW443" t="s">
        <v>90</v>
      </c>
      <c r="DX443">
        <v>63</v>
      </c>
      <c r="DY443" t="s">
        <v>91</v>
      </c>
      <c r="EF443">
        <v>63</v>
      </c>
      <c r="EG443" t="s">
        <v>95</v>
      </c>
      <c r="QY443">
        <f t="shared" si="154"/>
        <v>26</v>
      </c>
      <c r="QZ443">
        <f t="shared" si="155"/>
        <v>2010</v>
      </c>
      <c r="RA443" s="2">
        <f t="shared" si="156"/>
        <v>40349</v>
      </c>
      <c r="RB443" s="1">
        <f t="shared" si="150"/>
        <v>69</v>
      </c>
      <c r="RC443" s="1">
        <f t="shared" si="157"/>
        <v>61</v>
      </c>
      <c r="RD443" s="1">
        <f t="shared" si="158"/>
        <v>62</v>
      </c>
      <c r="RE443" s="1">
        <f t="shared" si="159"/>
        <v>67</v>
      </c>
      <c r="RF443" s="1">
        <f t="shared" si="160"/>
        <v>69</v>
      </c>
      <c r="RG443" s="23">
        <f t="shared" si="161"/>
        <v>68</v>
      </c>
      <c r="RH443" s="1">
        <f t="shared" si="162"/>
        <v>90</v>
      </c>
      <c r="RI443" s="1">
        <f t="shared" si="163"/>
        <v>50</v>
      </c>
      <c r="RJ443" s="1">
        <f t="shared" si="164"/>
        <v>70</v>
      </c>
      <c r="RK443" s="1">
        <f t="shared" si="165"/>
        <v>89</v>
      </c>
      <c r="RL443" s="1">
        <f t="shared" si="166"/>
        <v>50</v>
      </c>
      <c r="RM443" s="1">
        <f t="shared" si="167"/>
        <v>75</v>
      </c>
      <c r="RN443" s="1">
        <f t="shared" si="168"/>
        <v>64</v>
      </c>
      <c r="RO443" s="1">
        <f t="shared" si="169"/>
        <v>86</v>
      </c>
      <c r="RP443" s="1">
        <f t="shared" si="170"/>
        <v>58</v>
      </c>
      <c r="RQ443" s="1">
        <f t="shared" si="171"/>
        <v>72</v>
      </c>
      <c r="RR443" s="1">
        <f t="shared" si="172"/>
        <v>83</v>
      </c>
      <c r="RS443" s="1">
        <f t="shared" si="151"/>
        <v>73</v>
      </c>
      <c r="RT443" s="1">
        <f t="shared" si="173"/>
        <v>82</v>
      </c>
    </row>
    <row r="444" spans="1:488" x14ac:dyDescent="0.25">
      <c r="A444">
        <f t="shared" si="152"/>
        <v>25</v>
      </c>
      <c r="B444">
        <f t="shared" si="153"/>
        <v>2010</v>
      </c>
      <c r="C444" s="2">
        <v>40342</v>
      </c>
      <c r="D444">
        <v>15</v>
      </c>
      <c r="E444" t="s">
        <v>29</v>
      </c>
      <c r="F444">
        <v>58</v>
      </c>
      <c r="G444" t="s">
        <v>30</v>
      </c>
      <c r="H444">
        <v>22</v>
      </c>
      <c r="I444" t="s">
        <v>31</v>
      </c>
      <c r="J444">
        <v>4</v>
      </c>
      <c r="K444" t="s">
        <v>32</v>
      </c>
      <c r="L444">
        <v>1</v>
      </c>
      <c r="M444" t="s">
        <v>33</v>
      </c>
      <c r="P444">
        <v>15</v>
      </c>
      <c r="Q444" t="s">
        <v>35</v>
      </c>
      <c r="V444">
        <v>16</v>
      </c>
      <c r="W444" t="s">
        <v>38</v>
      </c>
      <c r="X444">
        <v>15</v>
      </c>
      <c r="Y444" t="s">
        <v>39</v>
      </c>
      <c r="Z444">
        <v>18</v>
      </c>
      <c r="AA444" t="s">
        <v>40</v>
      </c>
      <c r="AB444">
        <v>10</v>
      </c>
      <c r="AC444" t="s">
        <v>41</v>
      </c>
      <c r="AD444">
        <v>23</v>
      </c>
      <c r="AE444" t="s">
        <v>42</v>
      </c>
      <c r="AF444">
        <v>7</v>
      </c>
      <c r="AG444" t="s">
        <v>43</v>
      </c>
      <c r="AJ444">
        <v>18</v>
      </c>
      <c r="AK444" t="s">
        <v>45</v>
      </c>
      <c r="AL444">
        <v>27</v>
      </c>
      <c r="AM444" t="s">
        <v>46</v>
      </c>
      <c r="AN444">
        <v>20</v>
      </c>
      <c r="AO444" t="s">
        <v>47</v>
      </c>
      <c r="AP444">
        <v>7</v>
      </c>
      <c r="AQ444" t="s">
        <v>48</v>
      </c>
      <c r="AT444">
        <v>8</v>
      </c>
      <c r="AU444" t="s">
        <v>50</v>
      </c>
      <c r="AZ444">
        <v>9</v>
      </c>
      <c r="BA444" t="s">
        <v>53</v>
      </c>
      <c r="BB444">
        <v>17</v>
      </c>
      <c r="BC444" t="s">
        <v>54</v>
      </c>
      <c r="BD444">
        <v>11</v>
      </c>
      <c r="BE444" t="s">
        <v>55</v>
      </c>
      <c r="BL444">
        <v>12</v>
      </c>
      <c r="BM444" t="s">
        <v>59</v>
      </c>
      <c r="BN444">
        <v>19</v>
      </c>
      <c r="BO444" t="s">
        <v>60</v>
      </c>
      <c r="BV444">
        <v>20</v>
      </c>
      <c r="BW444" t="s">
        <v>64</v>
      </c>
      <c r="BZ444">
        <v>52</v>
      </c>
      <c r="CA444" t="s">
        <v>66</v>
      </c>
      <c r="CF444">
        <v>52</v>
      </c>
      <c r="CG444" t="s">
        <v>69</v>
      </c>
      <c r="CH444">
        <v>53</v>
      </c>
      <c r="CI444" t="s">
        <v>70</v>
      </c>
      <c r="CJ444">
        <v>57</v>
      </c>
      <c r="CK444" t="s">
        <v>71</v>
      </c>
      <c r="CL444">
        <v>58</v>
      </c>
      <c r="CM444" t="s">
        <v>72</v>
      </c>
      <c r="CN444">
        <v>64</v>
      </c>
      <c r="CO444" t="s">
        <v>73</v>
      </c>
      <c r="CP444">
        <v>59</v>
      </c>
      <c r="CQ444" t="s">
        <v>74</v>
      </c>
      <c r="CT444">
        <v>49</v>
      </c>
      <c r="CU444" t="s">
        <v>76</v>
      </c>
      <c r="CV444">
        <v>65</v>
      </c>
      <c r="CW444" t="s">
        <v>77</v>
      </c>
      <c r="CX444">
        <v>57</v>
      </c>
      <c r="CY444" t="s">
        <v>78</v>
      </c>
      <c r="CZ444">
        <v>46</v>
      </c>
      <c r="DA444" t="s">
        <v>79</v>
      </c>
      <c r="DD444">
        <v>70</v>
      </c>
      <c r="DE444" t="s">
        <v>81</v>
      </c>
      <c r="DJ444">
        <v>61</v>
      </c>
      <c r="DK444" t="s">
        <v>84</v>
      </c>
      <c r="DL444">
        <v>74</v>
      </c>
      <c r="DM444" t="s">
        <v>85</v>
      </c>
      <c r="DN444">
        <v>51</v>
      </c>
      <c r="DO444" t="s">
        <v>86</v>
      </c>
      <c r="DV444">
        <v>61</v>
      </c>
      <c r="DW444" t="s">
        <v>90</v>
      </c>
      <c r="DX444">
        <v>63</v>
      </c>
      <c r="DY444" t="s">
        <v>91</v>
      </c>
      <c r="EF444">
        <v>64</v>
      </c>
      <c r="EG444" t="s">
        <v>95</v>
      </c>
      <c r="QY444">
        <f t="shared" si="154"/>
        <v>25</v>
      </c>
      <c r="QZ444">
        <f t="shared" si="155"/>
        <v>2010</v>
      </c>
      <c r="RA444" s="2">
        <f t="shared" si="156"/>
        <v>40342</v>
      </c>
      <c r="RB444" s="1">
        <f t="shared" si="150"/>
        <v>73</v>
      </c>
      <c r="RC444" s="1">
        <f t="shared" si="157"/>
        <v>67</v>
      </c>
      <c r="RD444" s="1">
        <f t="shared" si="158"/>
        <v>68</v>
      </c>
      <c r="RE444" s="1">
        <f t="shared" si="159"/>
        <v>68</v>
      </c>
      <c r="RF444" s="1">
        <f t="shared" si="160"/>
        <v>75</v>
      </c>
      <c r="RG444" s="23">
        <f t="shared" si="161"/>
        <v>68</v>
      </c>
      <c r="RH444" s="1">
        <f t="shared" si="162"/>
        <v>87</v>
      </c>
      <c r="RI444" s="1">
        <f t="shared" si="163"/>
        <v>66</v>
      </c>
      <c r="RJ444" s="1">
        <f t="shared" si="164"/>
        <v>67</v>
      </c>
      <c r="RK444" s="1">
        <f t="shared" si="165"/>
        <v>92</v>
      </c>
      <c r="RL444" s="1">
        <f t="shared" si="166"/>
        <v>53</v>
      </c>
      <c r="RM444" s="1">
        <f t="shared" si="167"/>
        <v>78</v>
      </c>
      <c r="RN444" s="1">
        <f t="shared" si="168"/>
        <v>70</v>
      </c>
      <c r="RO444" s="1">
        <f t="shared" si="169"/>
        <v>91</v>
      </c>
      <c r="RP444" s="1">
        <f t="shared" si="170"/>
        <v>62</v>
      </c>
      <c r="RQ444" s="1">
        <f t="shared" si="171"/>
        <v>73</v>
      </c>
      <c r="RR444" s="1">
        <f t="shared" si="172"/>
        <v>82</v>
      </c>
      <c r="RS444" s="1">
        <f t="shared" si="151"/>
        <v>77</v>
      </c>
      <c r="RT444" s="1">
        <f t="shared" si="173"/>
        <v>84</v>
      </c>
    </row>
    <row r="445" spans="1:488" x14ac:dyDescent="0.25">
      <c r="A445">
        <f t="shared" si="152"/>
        <v>24</v>
      </c>
      <c r="B445">
        <f t="shared" si="153"/>
        <v>2010</v>
      </c>
      <c r="C445" s="2">
        <v>40335</v>
      </c>
      <c r="D445">
        <v>14</v>
      </c>
      <c r="E445" t="s">
        <v>29</v>
      </c>
      <c r="F445">
        <v>61</v>
      </c>
      <c r="G445" t="s">
        <v>30</v>
      </c>
      <c r="H445">
        <v>21</v>
      </c>
      <c r="I445" t="s">
        <v>31</v>
      </c>
      <c r="J445">
        <v>3</v>
      </c>
      <c r="K445" t="s">
        <v>32</v>
      </c>
      <c r="L445">
        <v>1</v>
      </c>
      <c r="M445" t="s">
        <v>33</v>
      </c>
      <c r="P445">
        <v>17</v>
      </c>
      <c r="Q445" t="s">
        <v>35</v>
      </c>
      <c r="V445">
        <v>12</v>
      </c>
      <c r="W445" t="s">
        <v>38</v>
      </c>
      <c r="X445">
        <v>14</v>
      </c>
      <c r="Y445" t="s">
        <v>39</v>
      </c>
      <c r="Z445">
        <v>20</v>
      </c>
      <c r="AA445" t="s">
        <v>40</v>
      </c>
      <c r="AB445">
        <v>8</v>
      </c>
      <c r="AC445" t="s">
        <v>41</v>
      </c>
      <c r="AD445">
        <v>20</v>
      </c>
      <c r="AE445" t="s">
        <v>42</v>
      </c>
      <c r="AF445">
        <v>4</v>
      </c>
      <c r="AG445" t="s">
        <v>43</v>
      </c>
      <c r="AJ445">
        <v>18</v>
      </c>
      <c r="AK445" t="s">
        <v>45</v>
      </c>
      <c r="AL445">
        <v>24</v>
      </c>
      <c r="AM445" t="s">
        <v>46</v>
      </c>
      <c r="AN445">
        <v>16</v>
      </c>
      <c r="AO445" t="s">
        <v>47</v>
      </c>
      <c r="AP445">
        <v>7</v>
      </c>
      <c r="AQ445" t="s">
        <v>48</v>
      </c>
      <c r="AT445">
        <v>6</v>
      </c>
      <c r="AU445" t="s">
        <v>50</v>
      </c>
      <c r="AZ445">
        <v>7</v>
      </c>
      <c r="BA445" t="s">
        <v>53</v>
      </c>
      <c r="BB445">
        <v>15</v>
      </c>
      <c r="BC445" t="s">
        <v>54</v>
      </c>
      <c r="BD445">
        <v>10</v>
      </c>
      <c r="BE445" t="s">
        <v>55</v>
      </c>
      <c r="BL445">
        <v>13</v>
      </c>
      <c r="BM445" t="s">
        <v>59</v>
      </c>
      <c r="BN445">
        <v>19</v>
      </c>
      <c r="BO445" t="s">
        <v>60</v>
      </c>
      <c r="BV445">
        <v>19</v>
      </c>
      <c r="BW445" t="s">
        <v>64</v>
      </c>
      <c r="BZ445">
        <v>54</v>
      </c>
      <c r="CA445" t="s">
        <v>66</v>
      </c>
      <c r="CF445">
        <v>53</v>
      </c>
      <c r="CG445" t="s">
        <v>69</v>
      </c>
      <c r="CH445">
        <v>53</v>
      </c>
      <c r="CI445" t="s">
        <v>70</v>
      </c>
      <c r="CJ445">
        <v>55</v>
      </c>
      <c r="CK445" t="s">
        <v>71</v>
      </c>
      <c r="CL445">
        <v>65</v>
      </c>
      <c r="CM445" t="s">
        <v>72</v>
      </c>
      <c r="CN445">
        <v>68</v>
      </c>
      <c r="CO445" t="s">
        <v>73</v>
      </c>
      <c r="CP445">
        <v>52</v>
      </c>
      <c r="CQ445" t="s">
        <v>74</v>
      </c>
      <c r="CT445">
        <v>47</v>
      </c>
      <c r="CU445" t="s">
        <v>76</v>
      </c>
      <c r="CV445">
        <v>69</v>
      </c>
      <c r="CW445" t="s">
        <v>77</v>
      </c>
      <c r="CX445">
        <v>61</v>
      </c>
      <c r="CY445" t="s">
        <v>78</v>
      </c>
      <c r="CZ445">
        <v>48</v>
      </c>
      <c r="DA445" t="s">
        <v>79</v>
      </c>
      <c r="DD445">
        <v>80</v>
      </c>
      <c r="DE445" t="s">
        <v>81</v>
      </c>
      <c r="DJ445">
        <v>74</v>
      </c>
      <c r="DK445" t="s">
        <v>84</v>
      </c>
      <c r="DL445">
        <v>77</v>
      </c>
      <c r="DM445" t="s">
        <v>85</v>
      </c>
      <c r="DN445">
        <v>56</v>
      </c>
      <c r="DO445" t="s">
        <v>86</v>
      </c>
      <c r="DV445">
        <v>62</v>
      </c>
      <c r="DW445" t="s">
        <v>90</v>
      </c>
      <c r="DX445">
        <v>66</v>
      </c>
      <c r="DY445" t="s">
        <v>91</v>
      </c>
      <c r="EF445">
        <v>69</v>
      </c>
      <c r="EG445" t="s">
        <v>95</v>
      </c>
      <c r="QY445">
        <f t="shared" si="154"/>
        <v>24</v>
      </c>
      <c r="QZ445">
        <f t="shared" si="155"/>
        <v>2010</v>
      </c>
      <c r="RA445" s="2">
        <f t="shared" si="156"/>
        <v>40335</v>
      </c>
      <c r="RB445" s="1">
        <f t="shared" si="150"/>
        <v>75</v>
      </c>
      <c r="RC445" s="1">
        <f t="shared" si="157"/>
        <v>71</v>
      </c>
      <c r="RD445" s="1">
        <f t="shared" si="158"/>
        <v>65</v>
      </c>
      <c r="RE445" s="1">
        <f t="shared" si="159"/>
        <v>67</v>
      </c>
      <c r="RF445" s="1">
        <f t="shared" si="160"/>
        <v>75</v>
      </c>
      <c r="RG445" s="23">
        <f t="shared" si="161"/>
        <v>73</v>
      </c>
      <c r="RH445" s="1">
        <f t="shared" si="162"/>
        <v>88</v>
      </c>
      <c r="RI445" s="1">
        <f t="shared" si="163"/>
        <v>56</v>
      </c>
      <c r="RJ445" s="1">
        <f t="shared" si="164"/>
        <v>65</v>
      </c>
      <c r="RK445" s="1">
        <f t="shared" si="165"/>
        <v>93</v>
      </c>
      <c r="RL445" s="1">
        <f t="shared" si="166"/>
        <v>55</v>
      </c>
      <c r="RM445" s="1">
        <f t="shared" si="167"/>
        <v>86</v>
      </c>
      <c r="RN445" s="1">
        <f t="shared" si="168"/>
        <v>81</v>
      </c>
      <c r="RO445" s="1">
        <f t="shared" si="169"/>
        <v>92</v>
      </c>
      <c r="RP445" s="1">
        <f t="shared" si="170"/>
        <v>66</v>
      </c>
      <c r="RQ445" s="1">
        <f t="shared" si="171"/>
        <v>75</v>
      </c>
      <c r="RR445" s="1">
        <f t="shared" si="172"/>
        <v>85</v>
      </c>
      <c r="RS445" s="1">
        <f t="shared" si="151"/>
        <v>77</v>
      </c>
      <c r="RT445" s="1">
        <f t="shared" si="173"/>
        <v>88</v>
      </c>
    </row>
    <row r="446" spans="1:488" x14ac:dyDescent="0.25">
      <c r="A446">
        <f t="shared" si="152"/>
        <v>45</v>
      </c>
      <c r="B446">
        <f t="shared" si="153"/>
        <v>2009</v>
      </c>
      <c r="C446" s="2">
        <v>40118</v>
      </c>
      <c r="D446">
        <v>15</v>
      </c>
      <c r="E446" t="s">
        <v>29</v>
      </c>
      <c r="F446">
        <v>48</v>
      </c>
      <c r="G446" t="s">
        <v>30</v>
      </c>
      <c r="H446">
        <v>25</v>
      </c>
      <c r="I446" t="s">
        <v>31</v>
      </c>
      <c r="J446">
        <v>8</v>
      </c>
      <c r="K446" t="s">
        <v>32</v>
      </c>
      <c r="L446">
        <v>4</v>
      </c>
      <c r="M446" t="s">
        <v>33</v>
      </c>
      <c r="P446">
        <v>7</v>
      </c>
      <c r="Q446" t="s">
        <v>35</v>
      </c>
      <c r="V446">
        <v>11</v>
      </c>
      <c r="W446" t="s">
        <v>38</v>
      </c>
      <c r="X446">
        <v>13</v>
      </c>
      <c r="Y446" t="s">
        <v>39</v>
      </c>
      <c r="Z446">
        <v>16</v>
      </c>
      <c r="AA446" t="s">
        <v>40</v>
      </c>
      <c r="AB446">
        <v>28</v>
      </c>
      <c r="AC446" t="s">
        <v>41</v>
      </c>
      <c r="AD446">
        <v>36</v>
      </c>
      <c r="AE446" t="s">
        <v>42</v>
      </c>
      <c r="AF446">
        <v>3</v>
      </c>
      <c r="AG446" t="s">
        <v>43</v>
      </c>
      <c r="AJ446">
        <v>13</v>
      </c>
      <c r="AK446" t="s">
        <v>45</v>
      </c>
      <c r="AL446">
        <v>9</v>
      </c>
      <c r="AM446" t="s">
        <v>46</v>
      </c>
      <c r="AN446">
        <v>4</v>
      </c>
      <c r="AO446" t="s">
        <v>47</v>
      </c>
      <c r="AP446">
        <v>15</v>
      </c>
      <c r="AQ446" t="s">
        <v>48</v>
      </c>
      <c r="AT446">
        <v>23</v>
      </c>
      <c r="AU446" t="s">
        <v>50</v>
      </c>
      <c r="AZ446">
        <v>11</v>
      </c>
      <c r="BA446" t="s">
        <v>53</v>
      </c>
      <c r="BB446">
        <v>8</v>
      </c>
      <c r="BC446" t="s">
        <v>54</v>
      </c>
      <c r="BD446">
        <v>20</v>
      </c>
      <c r="BE446" t="s">
        <v>55</v>
      </c>
      <c r="BL446">
        <v>17</v>
      </c>
      <c r="BM446" t="s">
        <v>59</v>
      </c>
      <c r="BN446">
        <v>28</v>
      </c>
      <c r="BO446" t="s">
        <v>60</v>
      </c>
      <c r="BV446">
        <v>7</v>
      </c>
      <c r="BW446" t="s">
        <v>64</v>
      </c>
      <c r="BZ446">
        <v>26</v>
      </c>
      <c r="CA446" t="s">
        <v>66</v>
      </c>
      <c r="CF446">
        <v>47</v>
      </c>
      <c r="CG446" t="s">
        <v>69</v>
      </c>
      <c r="CH446">
        <v>49</v>
      </c>
      <c r="CI446" t="s">
        <v>70</v>
      </c>
      <c r="CJ446">
        <v>53</v>
      </c>
      <c r="CK446" t="s">
        <v>71</v>
      </c>
      <c r="CL446">
        <v>48</v>
      </c>
      <c r="CM446" t="s">
        <v>72</v>
      </c>
      <c r="CN446">
        <v>52</v>
      </c>
      <c r="CO446" t="s">
        <v>73</v>
      </c>
      <c r="CP446">
        <v>31</v>
      </c>
      <c r="CQ446" t="s">
        <v>74</v>
      </c>
      <c r="CT446">
        <v>44</v>
      </c>
      <c r="CU446" t="s">
        <v>76</v>
      </c>
      <c r="CV446">
        <v>52</v>
      </c>
      <c r="CW446" t="s">
        <v>77</v>
      </c>
      <c r="CX446">
        <v>20</v>
      </c>
      <c r="CY446" t="s">
        <v>78</v>
      </c>
      <c r="CZ446">
        <v>45</v>
      </c>
      <c r="DA446" t="s">
        <v>79</v>
      </c>
      <c r="DD446">
        <v>57</v>
      </c>
      <c r="DE446" t="s">
        <v>81</v>
      </c>
      <c r="DJ446">
        <v>52</v>
      </c>
      <c r="DK446" t="s">
        <v>84</v>
      </c>
      <c r="DL446">
        <v>62</v>
      </c>
      <c r="DM446" t="s">
        <v>85</v>
      </c>
      <c r="DN446">
        <v>51</v>
      </c>
      <c r="DO446" t="s">
        <v>86</v>
      </c>
      <c r="DV446">
        <v>54</v>
      </c>
      <c r="DW446" t="s">
        <v>90</v>
      </c>
      <c r="DX446">
        <v>55</v>
      </c>
      <c r="DY446" t="s">
        <v>91</v>
      </c>
      <c r="EF446">
        <v>42</v>
      </c>
      <c r="EG446" t="s">
        <v>95</v>
      </c>
      <c r="QY446">
        <f t="shared" si="154"/>
        <v>45</v>
      </c>
      <c r="QZ446">
        <f t="shared" si="155"/>
        <v>2009</v>
      </c>
      <c r="RA446" s="2">
        <f t="shared" si="156"/>
        <v>40118</v>
      </c>
      <c r="RB446" s="1">
        <f t="shared" si="150"/>
        <v>63</v>
      </c>
      <c r="RC446" s="1">
        <f t="shared" si="157"/>
        <v>33</v>
      </c>
      <c r="RD446" s="1">
        <f t="shared" si="158"/>
        <v>58</v>
      </c>
      <c r="RE446" s="1">
        <f t="shared" si="159"/>
        <v>62</v>
      </c>
      <c r="RF446" s="1">
        <f t="shared" si="160"/>
        <v>69</v>
      </c>
      <c r="RG446" s="23">
        <f t="shared" si="161"/>
        <v>76</v>
      </c>
      <c r="RH446" s="1">
        <f t="shared" si="162"/>
        <v>88</v>
      </c>
      <c r="RI446" s="1">
        <f t="shared" si="163"/>
        <v>34</v>
      </c>
      <c r="RJ446" s="1">
        <f t="shared" si="164"/>
        <v>57</v>
      </c>
      <c r="RK446" s="1">
        <f t="shared" si="165"/>
        <v>61</v>
      </c>
      <c r="RL446" s="1">
        <f t="shared" si="166"/>
        <v>60</v>
      </c>
      <c r="RM446" s="1">
        <f t="shared" si="167"/>
        <v>80</v>
      </c>
      <c r="RN446" s="1">
        <f t="shared" si="168"/>
        <v>63</v>
      </c>
      <c r="RO446" s="1">
        <f t="shared" si="169"/>
        <v>70</v>
      </c>
      <c r="RP446" s="1">
        <f t="shared" si="170"/>
        <v>71</v>
      </c>
      <c r="RQ446" s="1">
        <f t="shared" si="171"/>
        <v>71</v>
      </c>
      <c r="RR446" s="1">
        <f t="shared" si="172"/>
        <v>83</v>
      </c>
      <c r="RS446" s="1">
        <f t="shared" si="151"/>
        <v>24</v>
      </c>
      <c r="RT446" s="1">
        <f t="shared" si="173"/>
        <v>49</v>
      </c>
    </row>
    <row r="447" spans="1:488" x14ac:dyDescent="0.25">
      <c r="A447">
        <f t="shared" si="152"/>
        <v>44</v>
      </c>
      <c r="B447">
        <f t="shared" si="153"/>
        <v>2009</v>
      </c>
      <c r="C447" s="2">
        <v>40111</v>
      </c>
      <c r="D447">
        <v>15</v>
      </c>
      <c r="E447" t="s">
        <v>29</v>
      </c>
      <c r="F447">
        <v>50</v>
      </c>
      <c r="G447" t="s">
        <v>30</v>
      </c>
      <c r="H447">
        <v>25</v>
      </c>
      <c r="I447" t="s">
        <v>31</v>
      </c>
      <c r="J447">
        <v>7</v>
      </c>
      <c r="K447" t="s">
        <v>32</v>
      </c>
      <c r="L447">
        <v>3</v>
      </c>
      <c r="M447" t="s">
        <v>33</v>
      </c>
      <c r="P447">
        <v>9</v>
      </c>
      <c r="Q447" t="s">
        <v>35</v>
      </c>
      <c r="V447">
        <v>11</v>
      </c>
      <c r="W447" t="s">
        <v>38</v>
      </c>
      <c r="X447">
        <v>13</v>
      </c>
      <c r="Y447" t="s">
        <v>39</v>
      </c>
      <c r="Z447">
        <v>16</v>
      </c>
      <c r="AA447" t="s">
        <v>40</v>
      </c>
      <c r="AB447">
        <v>28</v>
      </c>
      <c r="AC447" t="s">
        <v>41</v>
      </c>
      <c r="AD447">
        <v>43</v>
      </c>
      <c r="AE447" t="s">
        <v>42</v>
      </c>
      <c r="AF447">
        <v>3</v>
      </c>
      <c r="AG447" t="s">
        <v>43</v>
      </c>
      <c r="AJ447">
        <v>12</v>
      </c>
      <c r="AK447" t="s">
        <v>45</v>
      </c>
      <c r="AL447">
        <v>13</v>
      </c>
      <c r="AM447" t="s">
        <v>46</v>
      </c>
      <c r="AN447">
        <v>4</v>
      </c>
      <c r="AO447" t="s">
        <v>47</v>
      </c>
      <c r="AP447">
        <v>17</v>
      </c>
      <c r="AQ447" t="s">
        <v>48</v>
      </c>
      <c r="AT447">
        <v>23</v>
      </c>
      <c r="AU447" t="s">
        <v>50</v>
      </c>
      <c r="AZ447">
        <v>11</v>
      </c>
      <c r="BA447" t="s">
        <v>53</v>
      </c>
      <c r="BB447">
        <v>7</v>
      </c>
      <c r="BC447" t="s">
        <v>54</v>
      </c>
      <c r="BD447">
        <v>20</v>
      </c>
      <c r="BE447" t="s">
        <v>55</v>
      </c>
      <c r="BL447">
        <v>17</v>
      </c>
      <c r="BM447" t="s">
        <v>59</v>
      </c>
      <c r="BN447">
        <v>28</v>
      </c>
      <c r="BO447" t="s">
        <v>60</v>
      </c>
      <c r="BV447">
        <v>9</v>
      </c>
      <c r="BW447" t="s">
        <v>64</v>
      </c>
      <c r="BZ447">
        <v>30</v>
      </c>
      <c r="CA447" t="s">
        <v>66</v>
      </c>
      <c r="CF447">
        <v>45</v>
      </c>
      <c r="CG447" t="s">
        <v>69</v>
      </c>
      <c r="CH447">
        <v>49</v>
      </c>
      <c r="CI447" t="s">
        <v>70</v>
      </c>
      <c r="CJ447">
        <v>56</v>
      </c>
      <c r="CK447" t="s">
        <v>71</v>
      </c>
      <c r="CL447">
        <v>48</v>
      </c>
      <c r="CM447" t="s">
        <v>72</v>
      </c>
      <c r="CN447">
        <v>46</v>
      </c>
      <c r="CO447" t="s">
        <v>73</v>
      </c>
      <c r="CP447">
        <v>31</v>
      </c>
      <c r="CQ447" t="s">
        <v>74</v>
      </c>
      <c r="CT447">
        <v>45</v>
      </c>
      <c r="CU447" t="s">
        <v>76</v>
      </c>
      <c r="CV447">
        <v>50</v>
      </c>
      <c r="CW447" t="s">
        <v>77</v>
      </c>
      <c r="CX447">
        <v>20</v>
      </c>
      <c r="CY447" t="s">
        <v>78</v>
      </c>
      <c r="CZ447">
        <v>46</v>
      </c>
      <c r="DA447" t="s">
        <v>79</v>
      </c>
      <c r="DD447">
        <v>57</v>
      </c>
      <c r="DE447" t="s">
        <v>81</v>
      </c>
      <c r="DJ447">
        <v>54</v>
      </c>
      <c r="DK447" t="s">
        <v>84</v>
      </c>
      <c r="DL447">
        <v>60</v>
      </c>
      <c r="DM447" t="s">
        <v>85</v>
      </c>
      <c r="DN447">
        <v>51</v>
      </c>
      <c r="DO447" t="s">
        <v>86</v>
      </c>
      <c r="DV447">
        <v>54</v>
      </c>
      <c r="DW447" t="s">
        <v>90</v>
      </c>
      <c r="DX447">
        <v>55</v>
      </c>
      <c r="DY447" t="s">
        <v>91</v>
      </c>
      <c r="EF447">
        <v>50</v>
      </c>
      <c r="EG447" t="s">
        <v>95</v>
      </c>
      <c r="QY447">
        <f t="shared" si="154"/>
        <v>44</v>
      </c>
      <c r="QZ447">
        <f t="shared" si="155"/>
        <v>2009</v>
      </c>
      <c r="RA447" s="2">
        <f t="shared" si="156"/>
        <v>40111</v>
      </c>
      <c r="RB447" s="1">
        <f t="shared" si="150"/>
        <v>65</v>
      </c>
      <c r="RC447" s="1">
        <f t="shared" si="157"/>
        <v>39</v>
      </c>
      <c r="RD447" s="1">
        <f t="shared" si="158"/>
        <v>56</v>
      </c>
      <c r="RE447" s="1">
        <f t="shared" si="159"/>
        <v>62</v>
      </c>
      <c r="RF447" s="1">
        <f t="shared" si="160"/>
        <v>72</v>
      </c>
      <c r="RG447" s="23">
        <f t="shared" si="161"/>
        <v>76</v>
      </c>
      <c r="RH447" s="1">
        <f t="shared" si="162"/>
        <v>89</v>
      </c>
      <c r="RI447" s="1">
        <f t="shared" si="163"/>
        <v>34</v>
      </c>
      <c r="RJ447" s="1">
        <f t="shared" si="164"/>
        <v>57</v>
      </c>
      <c r="RK447" s="1">
        <f t="shared" si="165"/>
        <v>63</v>
      </c>
      <c r="RL447" s="1">
        <f t="shared" si="166"/>
        <v>63</v>
      </c>
      <c r="RM447" s="1">
        <f t="shared" si="167"/>
        <v>80</v>
      </c>
      <c r="RN447" s="1">
        <f t="shared" si="168"/>
        <v>65</v>
      </c>
      <c r="RO447" s="1">
        <f t="shared" si="169"/>
        <v>67</v>
      </c>
      <c r="RP447" s="1">
        <f t="shared" si="170"/>
        <v>71</v>
      </c>
      <c r="RQ447" s="1">
        <f t="shared" si="171"/>
        <v>71</v>
      </c>
      <c r="RR447" s="1">
        <f t="shared" si="172"/>
        <v>83</v>
      </c>
      <c r="RS447" s="1">
        <f t="shared" si="151"/>
        <v>24</v>
      </c>
      <c r="RT447" s="1">
        <f t="shared" si="173"/>
        <v>59</v>
      </c>
    </row>
    <row r="448" spans="1:488" x14ac:dyDescent="0.25">
      <c r="A448">
        <f t="shared" si="152"/>
        <v>43</v>
      </c>
      <c r="B448">
        <f t="shared" si="153"/>
        <v>2009</v>
      </c>
      <c r="C448" s="2">
        <v>40104</v>
      </c>
      <c r="D448">
        <v>17</v>
      </c>
      <c r="E448" t="s">
        <v>29</v>
      </c>
      <c r="F448">
        <v>48</v>
      </c>
      <c r="G448" t="s">
        <v>30</v>
      </c>
      <c r="H448">
        <v>25</v>
      </c>
      <c r="I448" t="s">
        <v>31</v>
      </c>
      <c r="J448">
        <v>7</v>
      </c>
      <c r="K448" t="s">
        <v>32</v>
      </c>
      <c r="L448">
        <v>3</v>
      </c>
      <c r="M448" t="s">
        <v>33</v>
      </c>
      <c r="P448">
        <v>9</v>
      </c>
      <c r="Q448" t="s">
        <v>35</v>
      </c>
      <c r="V448">
        <v>13</v>
      </c>
      <c r="W448" t="s">
        <v>38</v>
      </c>
      <c r="X448">
        <v>12</v>
      </c>
      <c r="Y448" t="s">
        <v>39</v>
      </c>
      <c r="Z448">
        <v>21</v>
      </c>
      <c r="AA448" t="s">
        <v>40</v>
      </c>
      <c r="AB448">
        <v>29</v>
      </c>
      <c r="AC448" t="s">
        <v>41</v>
      </c>
      <c r="AD448">
        <v>43</v>
      </c>
      <c r="AE448" t="s">
        <v>42</v>
      </c>
      <c r="AF448">
        <v>3</v>
      </c>
      <c r="AG448" t="s">
        <v>43</v>
      </c>
      <c r="AJ448">
        <v>12</v>
      </c>
      <c r="AK448" t="s">
        <v>45</v>
      </c>
      <c r="AL448">
        <v>13</v>
      </c>
      <c r="AM448" t="s">
        <v>46</v>
      </c>
      <c r="AN448">
        <v>2</v>
      </c>
      <c r="AO448" t="s">
        <v>47</v>
      </c>
      <c r="AP448">
        <v>15</v>
      </c>
      <c r="AQ448" t="s">
        <v>48</v>
      </c>
      <c r="AT448">
        <v>23</v>
      </c>
      <c r="AU448" t="s">
        <v>50</v>
      </c>
      <c r="AZ448">
        <v>8</v>
      </c>
      <c r="BA448" t="s">
        <v>53</v>
      </c>
      <c r="BB448">
        <v>11</v>
      </c>
      <c r="BC448" t="s">
        <v>54</v>
      </c>
      <c r="BD448">
        <v>20</v>
      </c>
      <c r="BE448" t="s">
        <v>55</v>
      </c>
      <c r="BL448">
        <v>22</v>
      </c>
      <c r="BM448" t="s">
        <v>59</v>
      </c>
      <c r="BN448">
        <v>28</v>
      </c>
      <c r="BO448" t="s">
        <v>60</v>
      </c>
      <c r="BV448">
        <v>14</v>
      </c>
      <c r="BW448" t="s">
        <v>64</v>
      </c>
      <c r="BZ448">
        <v>30</v>
      </c>
      <c r="CA448" t="s">
        <v>66</v>
      </c>
      <c r="CF448">
        <v>50</v>
      </c>
      <c r="CG448" t="s">
        <v>69</v>
      </c>
      <c r="CH448">
        <v>51</v>
      </c>
      <c r="CI448" t="s">
        <v>70</v>
      </c>
      <c r="CJ448">
        <v>51</v>
      </c>
      <c r="CK448" t="s">
        <v>71</v>
      </c>
      <c r="CL448">
        <v>50</v>
      </c>
      <c r="CM448" t="s">
        <v>72</v>
      </c>
      <c r="CN448">
        <v>45</v>
      </c>
      <c r="CO448" t="s">
        <v>73</v>
      </c>
      <c r="CP448">
        <v>31</v>
      </c>
      <c r="CQ448" t="s">
        <v>74</v>
      </c>
      <c r="CT448">
        <v>45</v>
      </c>
      <c r="CU448" t="s">
        <v>76</v>
      </c>
      <c r="CV448">
        <v>54</v>
      </c>
      <c r="CW448" t="s">
        <v>77</v>
      </c>
      <c r="CX448">
        <v>20</v>
      </c>
      <c r="CY448" t="s">
        <v>78</v>
      </c>
      <c r="CZ448">
        <v>46</v>
      </c>
      <c r="DA448" t="s">
        <v>79</v>
      </c>
      <c r="DD448">
        <v>57</v>
      </c>
      <c r="DE448" t="s">
        <v>81</v>
      </c>
      <c r="DJ448">
        <v>52</v>
      </c>
      <c r="DK448" t="s">
        <v>84</v>
      </c>
      <c r="DL448">
        <v>55</v>
      </c>
      <c r="DM448" t="s">
        <v>85</v>
      </c>
      <c r="DN448">
        <v>51</v>
      </c>
      <c r="DO448" t="s">
        <v>86</v>
      </c>
      <c r="DV448">
        <v>48</v>
      </c>
      <c r="DW448" t="s">
        <v>90</v>
      </c>
      <c r="DX448">
        <v>55</v>
      </c>
      <c r="DY448" t="s">
        <v>91</v>
      </c>
      <c r="EF448">
        <v>49</v>
      </c>
      <c r="EG448" t="s">
        <v>95</v>
      </c>
      <c r="QY448">
        <f t="shared" si="154"/>
        <v>43</v>
      </c>
      <c r="QZ448">
        <f t="shared" si="155"/>
        <v>2009</v>
      </c>
      <c r="RA448" s="2">
        <f t="shared" si="156"/>
        <v>40104</v>
      </c>
      <c r="RB448" s="1">
        <f t="shared" si="150"/>
        <v>65</v>
      </c>
      <c r="RC448" s="1">
        <f t="shared" si="157"/>
        <v>39</v>
      </c>
      <c r="RD448" s="1">
        <f t="shared" si="158"/>
        <v>63</v>
      </c>
      <c r="RE448" s="1">
        <f t="shared" si="159"/>
        <v>63</v>
      </c>
      <c r="RF448" s="1">
        <f t="shared" si="160"/>
        <v>72</v>
      </c>
      <c r="RG448" s="23">
        <f t="shared" si="161"/>
        <v>79</v>
      </c>
      <c r="RH448" s="1">
        <f t="shared" si="162"/>
        <v>88</v>
      </c>
      <c r="RI448" s="1">
        <f t="shared" si="163"/>
        <v>34</v>
      </c>
      <c r="RJ448" s="1">
        <f t="shared" si="164"/>
        <v>57</v>
      </c>
      <c r="RK448" s="1">
        <f t="shared" si="165"/>
        <v>67</v>
      </c>
      <c r="RL448" s="1">
        <f t="shared" si="166"/>
        <v>61</v>
      </c>
      <c r="RM448" s="1">
        <f t="shared" si="167"/>
        <v>80</v>
      </c>
      <c r="RN448" s="1">
        <f t="shared" si="168"/>
        <v>60</v>
      </c>
      <c r="RO448" s="1">
        <f t="shared" si="169"/>
        <v>66</v>
      </c>
      <c r="RP448" s="1">
        <f t="shared" si="170"/>
        <v>71</v>
      </c>
      <c r="RQ448" s="1">
        <f t="shared" si="171"/>
        <v>70</v>
      </c>
      <c r="RR448" s="1">
        <f t="shared" si="172"/>
        <v>83</v>
      </c>
      <c r="RS448" s="1">
        <f t="shared" si="151"/>
        <v>22</v>
      </c>
      <c r="RT448" s="1">
        <f t="shared" si="173"/>
        <v>63</v>
      </c>
    </row>
    <row r="449" spans="1:488" x14ac:dyDescent="0.25">
      <c r="A449">
        <f t="shared" si="152"/>
        <v>42</v>
      </c>
      <c r="B449">
        <f t="shared" si="153"/>
        <v>2009</v>
      </c>
      <c r="C449" s="2">
        <v>40097</v>
      </c>
      <c r="D449">
        <v>16</v>
      </c>
      <c r="E449" t="s">
        <v>29</v>
      </c>
      <c r="F449">
        <v>49</v>
      </c>
      <c r="G449" t="s">
        <v>30</v>
      </c>
      <c r="H449">
        <v>25</v>
      </c>
      <c r="I449" t="s">
        <v>31</v>
      </c>
      <c r="J449">
        <v>7</v>
      </c>
      <c r="K449" t="s">
        <v>32</v>
      </c>
      <c r="L449">
        <v>3</v>
      </c>
      <c r="M449" t="s">
        <v>33</v>
      </c>
      <c r="P449">
        <v>14</v>
      </c>
      <c r="Q449" t="s">
        <v>35</v>
      </c>
      <c r="V449">
        <v>12</v>
      </c>
      <c r="W449" t="s">
        <v>38</v>
      </c>
      <c r="X449">
        <v>13</v>
      </c>
      <c r="Y449" t="s">
        <v>39</v>
      </c>
      <c r="Z449">
        <v>21</v>
      </c>
      <c r="AA449" t="s">
        <v>40</v>
      </c>
      <c r="AB449">
        <v>30</v>
      </c>
      <c r="AC449" t="s">
        <v>41</v>
      </c>
      <c r="AD449">
        <v>39</v>
      </c>
      <c r="AE449" t="s">
        <v>42</v>
      </c>
      <c r="AF449">
        <v>3</v>
      </c>
      <c r="AG449" t="s">
        <v>43</v>
      </c>
      <c r="AJ449">
        <v>12</v>
      </c>
      <c r="AK449" t="s">
        <v>45</v>
      </c>
      <c r="AL449">
        <v>14</v>
      </c>
      <c r="AM449" t="s">
        <v>46</v>
      </c>
      <c r="AN449">
        <v>3</v>
      </c>
      <c r="AO449" t="s">
        <v>47</v>
      </c>
      <c r="AP449">
        <v>16</v>
      </c>
      <c r="AQ449" t="s">
        <v>48</v>
      </c>
      <c r="AT449">
        <v>23</v>
      </c>
      <c r="AU449" t="s">
        <v>50</v>
      </c>
      <c r="AZ449">
        <v>9</v>
      </c>
      <c r="BA449" t="s">
        <v>53</v>
      </c>
      <c r="BB449">
        <v>8</v>
      </c>
      <c r="BC449" t="s">
        <v>54</v>
      </c>
      <c r="BD449">
        <v>17</v>
      </c>
      <c r="BE449" t="s">
        <v>55</v>
      </c>
      <c r="BL449">
        <v>15</v>
      </c>
      <c r="BM449" t="s">
        <v>59</v>
      </c>
      <c r="BN449">
        <v>28</v>
      </c>
      <c r="BO449" t="s">
        <v>60</v>
      </c>
      <c r="BV449">
        <v>12</v>
      </c>
      <c r="BW449" t="s">
        <v>64</v>
      </c>
      <c r="BZ449">
        <v>32</v>
      </c>
      <c r="CA449" t="s">
        <v>66</v>
      </c>
      <c r="CF449">
        <v>52</v>
      </c>
      <c r="CG449" t="s">
        <v>69</v>
      </c>
      <c r="CH449">
        <v>48</v>
      </c>
      <c r="CI449" t="s">
        <v>70</v>
      </c>
      <c r="CJ449">
        <v>52</v>
      </c>
      <c r="CK449" t="s">
        <v>71</v>
      </c>
      <c r="CL449">
        <v>48</v>
      </c>
      <c r="CM449" t="s">
        <v>72</v>
      </c>
      <c r="CN449">
        <v>50</v>
      </c>
      <c r="CO449" t="s">
        <v>73</v>
      </c>
      <c r="CP449">
        <v>31</v>
      </c>
      <c r="CQ449" t="s">
        <v>74</v>
      </c>
      <c r="CT449">
        <v>40</v>
      </c>
      <c r="CU449" t="s">
        <v>76</v>
      </c>
      <c r="CV449">
        <v>53</v>
      </c>
      <c r="CW449" t="s">
        <v>77</v>
      </c>
      <c r="CX449">
        <v>29</v>
      </c>
      <c r="CY449" t="s">
        <v>78</v>
      </c>
      <c r="CZ449">
        <v>48</v>
      </c>
      <c r="DA449" t="s">
        <v>79</v>
      </c>
      <c r="DD449">
        <v>57</v>
      </c>
      <c r="DE449" t="s">
        <v>81</v>
      </c>
      <c r="DJ449">
        <v>54</v>
      </c>
      <c r="DK449" t="s">
        <v>84</v>
      </c>
      <c r="DL449">
        <v>60</v>
      </c>
      <c r="DM449" t="s">
        <v>85</v>
      </c>
      <c r="DN449">
        <v>54</v>
      </c>
      <c r="DO449" t="s">
        <v>86</v>
      </c>
      <c r="DV449">
        <v>51</v>
      </c>
      <c r="DW449" t="s">
        <v>90</v>
      </c>
      <c r="DX449">
        <v>55</v>
      </c>
      <c r="DY449" t="s">
        <v>91</v>
      </c>
      <c r="EF449">
        <v>48</v>
      </c>
      <c r="EG449" t="s">
        <v>95</v>
      </c>
      <c r="QY449">
        <f t="shared" si="154"/>
        <v>42</v>
      </c>
      <c r="QZ449">
        <f t="shared" si="155"/>
        <v>2009</v>
      </c>
      <c r="RA449" s="2">
        <f t="shared" si="156"/>
        <v>40097</v>
      </c>
      <c r="RB449" s="1">
        <f t="shared" si="150"/>
        <v>65</v>
      </c>
      <c r="RC449" s="1">
        <f t="shared" si="157"/>
        <v>46</v>
      </c>
      <c r="RD449" s="1">
        <f t="shared" si="158"/>
        <v>64</v>
      </c>
      <c r="RE449" s="1">
        <f t="shared" si="159"/>
        <v>61</v>
      </c>
      <c r="RF449" s="1">
        <f t="shared" si="160"/>
        <v>73</v>
      </c>
      <c r="RG449" s="23">
        <f t="shared" si="161"/>
        <v>78</v>
      </c>
      <c r="RH449" s="1">
        <f t="shared" si="162"/>
        <v>89</v>
      </c>
      <c r="RI449" s="1">
        <f t="shared" si="163"/>
        <v>34</v>
      </c>
      <c r="RJ449" s="1">
        <f t="shared" si="164"/>
        <v>52</v>
      </c>
      <c r="RK449" s="1">
        <f t="shared" si="165"/>
        <v>67</v>
      </c>
      <c r="RL449" s="1">
        <f t="shared" si="166"/>
        <v>64</v>
      </c>
      <c r="RM449" s="1">
        <f t="shared" si="167"/>
        <v>80</v>
      </c>
      <c r="RN449" s="1">
        <f t="shared" si="168"/>
        <v>63</v>
      </c>
      <c r="RO449" s="1">
        <f t="shared" si="169"/>
        <v>68</v>
      </c>
      <c r="RP449" s="1">
        <f t="shared" si="170"/>
        <v>71</v>
      </c>
      <c r="RQ449" s="1">
        <f t="shared" si="171"/>
        <v>66</v>
      </c>
      <c r="RR449" s="1">
        <f t="shared" si="172"/>
        <v>83</v>
      </c>
      <c r="RS449" s="1">
        <f t="shared" si="151"/>
        <v>32</v>
      </c>
      <c r="RT449" s="1">
        <f t="shared" si="173"/>
        <v>60</v>
      </c>
    </row>
    <row r="450" spans="1:488" x14ac:dyDescent="0.25">
      <c r="A450">
        <f t="shared" si="152"/>
        <v>41</v>
      </c>
      <c r="B450">
        <f t="shared" si="153"/>
        <v>2009</v>
      </c>
      <c r="C450" s="2">
        <v>40090</v>
      </c>
      <c r="D450">
        <v>16</v>
      </c>
      <c r="E450" t="s">
        <v>29</v>
      </c>
      <c r="F450">
        <v>51</v>
      </c>
      <c r="G450" t="s">
        <v>30</v>
      </c>
      <c r="H450">
        <v>24</v>
      </c>
      <c r="I450" t="s">
        <v>31</v>
      </c>
      <c r="J450">
        <v>6</v>
      </c>
      <c r="K450" t="s">
        <v>32</v>
      </c>
      <c r="L450">
        <v>3</v>
      </c>
      <c r="M450" t="s">
        <v>33</v>
      </c>
      <c r="P450">
        <v>16</v>
      </c>
      <c r="Q450" t="s">
        <v>35</v>
      </c>
      <c r="V450">
        <v>12</v>
      </c>
      <c r="W450" t="s">
        <v>38</v>
      </c>
      <c r="X450">
        <v>11</v>
      </c>
      <c r="Y450" t="s">
        <v>39</v>
      </c>
      <c r="Z450">
        <v>21</v>
      </c>
      <c r="AA450" t="s">
        <v>40</v>
      </c>
      <c r="AB450">
        <v>29</v>
      </c>
      <c r="AC450" t="s">
        <v>41</v>
      </c>
      <c r="AD450">
        <v>39</v>
      </c>
      <c r="AE450" t="s">
        <v>42</v>
      </c>
      <c r="AF450">
        <v>3</v>
      </c>
      <c r="AG450" t="s">
        <v>43</v>
      </c>
      <c r="AJ450">
        <v>9</v>
      </c>
      <c r="AK450" t="s">
        <v>45</v>
      </c>
      <c r="AL450">
        <v>12</v>
      </c>
      <c r="AM450" t="s">
        <v>46</v>
      </c>
      <c r="AN450">
        <v>7</v>
      </c>
      <c r="AO450" t="s">
        <v>47</v>
      </c>
      <c r="AP450">
        <v>17</v>
      </c>
      <c r="AQ450" t="s">
        <v>48</v>
      </c>
      <c r="AT450">
        <v>24</v>
      </c>
      <c r="AU450" t="s">
        <v>50</v>
      </c>
      <c r="AZ450">
        <v>13</v>
      </c>
      <c r="BA450" t="s">
        <v>53</v>
      </c>
      <c r="BB450">
        <v>9</v>
      </c>
      <c r="BC450" t="s">
        <v>54</v>
      </c>
      <c r="BD450">
        <v>18</v>
      </c>
      <c r="BE450" t="s">
        <v>55</v>
      </c>
      <c r="BL450">
        <v>14</v>
      </c>
      <c r="BM450" t="s">
        <v>59</v>
      </c>
      <c r="BN450">
        <v>28</v>
      </c>
      <c r="BO450" t="s">
        <v>60</v>
      </c>
      <c r="BV450">
        <v>14</v>
      </c>
      <c r="BW450" t="s">
        <v>64</v>
      </c>
      <c r="BZ450">
        <v>35</v>
      </c>
      <c r="CA450" t="s">
        <v>66</v>
      </c>
      <c r="CF450">
        <v>47</v>
      </c>
      <c r="CG450" t="s">
        <v>69</v>
      </c>
      <c r="CH450">
        <v>49</v>
      </c>
      <c r="CI450" t="s">
        <v>70</v>
      </c>
      <c r="CJ450">
        <v>53</v>
      </c>
      <c r="CK450" t="s">
        <v>71</v>
      </c>
      <c r="CL450">
        <v>50</v>
      </c>
      <c r="CM450" t="s">
        <v>72</v>
      </c>
      <c r="CN450">
        <v>52</v>
      </c>
      <c r="CO450" t="s">
        <v>73</v>
      </c>
      <c r="CP450">
        <v>31</v>
      </c>
      <c r="CQ450" t="s">
        <v>74</v>
      </c>
      <c r="CT450">
        <v>45</v>
      </c>
      <c r="CU450" t="s">
        <v>76</v>
      </c>
      <c r="CV450">
        <v>54</v>
      </c>
      <c r="CW450" t="s">
        <v>77</v>
      </c>
      <c r="CX450">
        <v>39</v>
      </c>
      <c r="CY450" t="s">
        <v>78</v>
      </c>
      <c r="CZ450">
        <v>45</v>
      </c>
      <c r="DA450" t="s">
        <v>79</v>
      </c>
      <c r="DD450">
        <v>59</v>
      </c>
      <c r="DE450" t="s">
        <v>81</v>
      </c>
      <c r="DJ450">
        <v>57</v>
      </c>
      <c r="DK450" t="s">
        <v>84</v>
      </c>
      <c r="DL450">
        <v>61</v>
      </c>
      <c r="DM450" t="s">
        <v>85</v>
      </c>
      <c r="DN450">
        <v>53</v>
      </c>
      <c r="DO450" t="s">
        <v>86</v>
      </c>
      <c r="DV450">
        <v>53</v>
      </c>
      <c r="DW450" t="s">
        <v>90</v>
      </c>
      <c r="DX450">
        <v>55</v>
      </c>
      <c r="DY450" t="s">
        <v>91</v>
      </c>
      <c r="EF450">
        <v>54</v>
      </c>
      <c r="EG450" t="s">
        <v>95</v>
      </c>
      <c r="QY450">
        <f t="shared" si="154"/>
        <v>41</v>
      </c>
      <c r="QZ450">
        <f t="shared" si="155"/>
        <v>2009</v>
      </c>
      <c r="RA450" s="2">
        <f t="shared" si="156"/>
        <v>40090</v>
      </c>
      <c r="RB450" s="1">
        <f t="shared" si="150"/>
        <v>67</v>
      </c>
      <c r="RC450" s="1">
        <f t="shared" si="157"/>
        <v>51</v>
      </c>
      <c r="RD450" s="1">
        <f t="shared" si="158"/>
        <v>59</v>
      </c>
      <c r="RE450" s="1">
        <f t="shared" si="159"/>
        <v>60</v>
      </c>
      <c r="RF450" s="1">
        <f t="shared" si="160"/>
        <v>74</v>
      </c>
      <c r="RG450" s="23">
        <f t="shared" si="161"/>
        <v>79</v>
      </c>
      <c r="RH450" s="1">
        <f t="shared" si="162"/>
        <v>91</v>
      </c>
      <c r="RI450" s="1">
        <f t="shared" si="163"/>
        <v>34</v>
      </c>
      <c r="RJ450" s="1">
        <f t="shared" si="164"/>
        <v>54</v>
      </c>
      <c r="RK450" s="1">
        <f t="shared" si="165"/>
        <v>66</v>
      </c>
      <c r="RL450" s="1">
        <f t="shared" si="166"/>
        <v>62</v>
      </c>
      <c r="RM450" s="1">
        <f t="shared" si="167"/>
        <v>83</v>
      </c>
      <c r="RN450" s="1">
        <f t="shared" si="168"/>
        <v>70</v>
      </c>
      <c r="RO450" s="1">
        <f t="shared" si="169"/>
        <v>70</v>
      </c>
      <c r="RP450" s="1">
        <f t="shared" si="170"/>
        <v>71</v>
      </c>
      <c r="RQ450" s="1">
        <f t="shared" si="171"/>
        <v>67</v>
      </c>
      <c r="RR450" s="1">
        <f t="shared" si="172"/>
        <v>83</v>
      </c>
      <c r="RS450" s="1">
        <f t="shared" si="151"/>
        <v>46</v>
      </c>
      <c r="RT450" s="1">
        <f t="shared" si="173"/>
        <v>68</v>
      </c>
    </row>
    <row r="451" spans="1:488" x14ac:dyDescent="0.25">
      <c r="A451">
        <f t="shared" si="152"/>
        <v>40</v>
      </c>
      <c r="B451">
        <f t="shared" si="153"/>
        <v>2009</v>
      </c>
      <c r="C451" s="2">
        <v>40083</v>
      </c>
      <c r="D451">
        <v>16</v>
      </c>
      <c r="E451" t="s">
        <v>29</v>
      </c>
      <c r="F451">
        <v>50</v>
      </c>
      <c r="G451" t="s">
        <v>30</v>
      </c>
      <c r="H451">
        <v>25</v>
      </c>
      <c r="I451" t="s">
        <v>31</v>
      </c>
      <c r="J451">
        <v>7</v>
      </c>
      <c r="K451" t="s">
        <v>32</v>
      </c>
      <c r="L451">
        <v>2</v>
      </c>
      <c r="M451" t="s">
        <v>33</v>
      </c>
      <c r="P451">
        <v>16</v>
      </c>
      <c r="Q451" t="s">
        <v>35</v>
      </c>
      <c r="V451">
        <v>10</v>
      </c>
      <c r="W451" t="s">
        <v>38</v>
      </c>
      <c r="X451">
        <v>12</v>
      </c>
      <c r="Y451" t="s">
        <v>39</v>
      </c>
      <c r="Z451">
        <v>19</v>
      </c>
      <c r="AA451" t="s">
        <v>40</v>
      </c>
      <c r="AB451">
        <v>24</v>
      </c>
      <c r="AC451" t="s">
        <v>41</v>
      </c>
      <c r="AD451">
        <v>37</v>
      </c>
      <c r="AE451" t="s">
        <v>42</v>
      </c>
      <c r="AF451">
        <v>3</v>
      </c>
      <c r="AG451" t="s">
        <v>43</v>
      </c>
      <c r="AJ451">
        <v>9</v>
      </c>
      <c r="AK451" t="s">
        <v>45</v>
      </c>
      <c r="AL451">
        <v>13</v>
      </c>
      <c r="AM451" t="s">
        <v>46</v>
      </c>
      <c r="AN451">
        <v>11</v>
      </c>
      <c r="AO451" t="s">
        <v>47</v>
      </c>
      <c r="AP451">
        <v>15</v>
      </c>
      <c r="AQ451" t="s">
        <v>48</v>
      </c>
      <c r="AT451">
        <v>21</v>
      </c>
      <c r="AU451" t="s">
        <v>50</v>
      </c>
      <c r="AZ451">
        <v>14</v>
      </c>
      <c r="BA451" t="s">
        <v>53</v>
      </c>
      <c r="BB451">
        <v>11</v>
      </c>
      <c r="BC451" t="s">
        <v>54</v>
      </c>
      <c r="BD451">
        <v>14</v>
      </c>
      <c r="BE451" t="s">
        <v>55</v>
      </c>
      <c r="BL451">
        <v>21</v>
      </c>
      <c r="BM451" t="s">
        <v>59</v>
      </c>
      <c r="BN451">
        <v>27</v>
      </c>
      <c r="BO451" t="s">
        <v>60</v>
      </c>
      <c r="BV451">
        <v>14</v>
      </c>
      <c r="BW451" t="s">
        <v>64</v>
      </c>
      <c r="BZ451">
        <v>34</v>
      </c>
      <c r="CA451" t="s">
        <v>66</v>
      </c>
      <c r="CF451">
        <v>49</v>
      </c>
      <c r="CG451" t="s">
        <v>69</v>
      </c>
      <c r="CH451">
        <v>49</v>
      </c>
      <c r="CI451" t="s">
        <v>70</v>
      </c>
      <c r="CJ451">
        <v>55</v>
      </c>
      <c r="CK451" t="s">
        <v>71</v>
      </c>
      <c r="CL451">
        <v>53</v>
      </c>
      <c r="CM451" t="s">
        <v>72</v>
      </c>
      <c r="CN451">
        <v>53</v>
      </c>
      <c r="CO451" t="s">
        <v>73</v>
      </c>
      <c r="CP451">
        <v>31</v>
      </c>
      <c r="CQ451" t="s">
        <v>74</v>
      </c>
      <c r="CT451">
        <v>45</v>
      </c>
      <c r="CU451" t="s">
        <v>76</v>
      </c>
      <c r="CV451">
        <v>52</v>
      </c>
      <c r="CW451" t="s">
        <v>77</v>
      </c>
      <c r="CX451">
        <v>41</v>
      </c>
      <c r="CY451" t="s">
        <v>78</v>
      </c>
      <c r="CZ451">
        <v>46</v>
      </c>
      <c r="DA451" t="s">
        <v>79</v>
      </c>
      <c r="DD451">
        <v>58</v>
      </c>
      <c r="DE451" t="s">
        <v>81</v>
      </c>
      <c r="DJ451">
        <v>51</v>
      </c>
      <c r="DK451" t="s">
        <v>84</v>
      </c>
      <c r="DL451">
        <v>58</v>
      </c>
      <c r="DM451" t="s">
        <v>85</v>
      </c>
      <c r="DN451">
        <v>53</v>
      </c>
      <c r="DO451" t="s">
        <v>86</v>
      </c>
      <c r="DV451">
        <v>51</v>
      </c>
      <c r="DW451" t="s">
        <v>90</v>
      </c>
      <c r="DX451">
        <v>55</v>
      </c>
      <c r="DY451" t="s">
        <v>91</v>
      </c>
      <c r="EF451">
        <v>52</v>
      </c>
      <c r="EG451" t="s">
        <v>95</v>
      </c>
      <c r="QY451">
        <f t="shared" si="154"/>
        <v>40</v>
      </c>
      <c r="QZ451">
        <f t="shared" si="155"/>
        <v>2009</v>
      </c>
      <c r="RA451" s="2">
        <f t="shared" si="156"/>
        <v>40083</v>
      </c>
      <c r="RB451" s="1">
        <f t="shared" ref="RB451:RB514" si="174">D451+F451</f>
        <v>66</v>
      </c>
      <c r="RC451" s="1">
        <f t="shared" si="157"/>
        <v>50</v>
      </c>
      <c r="RD451" s="1">
        <f t="shared" si="158"/>
        <v>59</v>
      </c>
      <c r="RE451" s="1">
        <f t="shared" si="159"/>
        <v>61</v>
      </c>
      <c r="RF451" s="1">
        <f t="shared" si="160"/>
        <v>74</v>
      </c>
      <c r="RG451" s="23">
        <f t="shared" si="161"/>
        <v>77</v>
      </c>
      <c r="RH451" s="1">
        <f t="shared" si="162"/>
        <v>90</v>
      </c>
      <c r="RI451" s="1">
        <f t="shared" si="163"/>
        <v>34</v>
      </c>
      <c r="RJ451" s="1">
        <f t="shared" si="164"/>
        <v>54</v>
      </c>
      <c r="RK451" s="1">
        <f t="shared" si="165"/>
        <v>65</v>
      </c>
      <c r="RL451" s="1">
        <f t="shared" si="166"/>
        <v>61</v>
      </c>
      <c r="RM451" s="1">
        <f t="shared" si="167"/>
        <v>79</v>
      </c>
      <c r="RN451" s="1">
        <f t="shared" si="168"/>
        <v>65</v>
      </c>
      <c r="RO451" s="1">
        <f t="shared" si="169"/>
        <v>69</v>
      </c>
      <c r="RP451" s="1">
        <f t="shared" si="170"/>
        <v>67</v>
      </c>
      <c r="RQ451" s="1">
        <f t="shared" si="171"/>
        <v>72</v>
      </c>
      <c r="RR451" s="1">
        <f t="shared" si="172"/>
        <v>82</v>
      </c>
      <c r="RS451" s="1">
        <f t="shared" ref="RS451:RS514" si="175">AN451+CX451</f>
        <v>52</v>
      </c>
      <c r="RT451" s="1">
        <f t="shared" si="173"/>
        <v>66</v>
      </c>
    </row>
    <row r="452" spans="1:488" x14ac:dyDescent="0.25">
      <c r="A452">
        <f t="shared" ref="A452:A515" si="176">WEEKNUM(C452,1)</f>
        <v>39</v>
      </c>
      <c r="B452">
        <f t="shared" ref="B452:B515" si="177">YEAR(C452)</f>
        <v>2009</v>
      </c>
      <c r="C452" s="2">
        <v>40076</v>
      </c>
      <c r="D452">
        <v>16</v>
      </c>
      <c r="E452" t="s">
        <v>29</v>
      </c>
      <c r="F452">
        <v>51</v>
      </c>
      <c r="G452" t="s">
        <v>30</v>
      </c>
      <c r="H452">
        <v>24</v>
      </c>
      <c r="I452" t="s">
        <v>31</v>
      </c>
      <c r="J452">
        <v>7</v>
      </c>
      <c r="K452" t="s">
        <v>32</v>
      </c>
      <c r="L452">
        <v>2</v>
      </c>
      <c r="M452" t="s">
        <v>33</v>
      </c>
      <c r="P452">
        <v>16</v>
      </c>
      <c r="Q452" t="s">
        <v>35</v>
      </c>
      <c r="V452">
        <v>11</v>
      </c>
      <c r="W452" t="s">
        <v>38</v>
      </c>
      <c r="X452">
        <v>11</v>
      </c>
      <c r="Y452" t="s">
        <v>39</v>
      </c>
      <c r="Z452">
        <v>21</v>
      </c>
      <c r="AA452" t="s">
        <v>40</v>
      </c>
      <c r="AB452">
        <v>26</v>
      </c>
      <c r="AC452" t="s">
        <v>41</v>
      </c>
      <c r="AD452">
        <v>35</v>
      </c>
      <c r="AE452" t="s">
        <v>42</v>
      </c>
      <c r="AF452">
        <v>4</v>
      </c>
      <c r="AG452" t="s">
        <v>43</v>
      </c>
      <c r="AJ452">
        <v>12</v>
      </c>
      <c r="AK452" t="s">
        <v>45</v>
      </c>
      <c r="AL452">
        <v>13</v>
      </c>
      <c r="AM452" t="s">
        <v>46</v>
      </c>
      <c r="AN452">
        <v>13</v>
      </c>
      <c r="AO452" t="s">
        <v>47</v>
      </c>
      <c r="AP452">
        <v>15</v>
      </c>
      <c r="AQ452" t="s">
        <v>48</v>
      </c>
      <c r="AT452">
        <v>21</v>
      </c>
      <c r="AU452" t="s">
        <v>50</v>
      </c>
      <c r="AZ452">
        <v>12</v>
      </c>
      <c r="BA452" t="s">
        <v>53</v>
      </c>
      <c r="BB452">
        <v>12</v>
      </c>
      <c r="BC452" t="s">
        <v>54</v>
      </c>
      <c r="BD452">
        <v>16</v>
      </c>
      <c r="BE452" t="s">
        <v>55</v>
      </c>
      <c r="BL452">
        <v>17</v>
      </c>
      <c r="BM452" t="s">
        <v>59</v>
      </c>
      <c r="BN452">
        <v>27</v>
      </c>
      <c r="BO452" t="s">
        <v>60</v>
      </c>
      <c r="BV452">
        <v>15</v>
      </c>
      <c r="BW452" t="s">
        <v>64</v>
      </c>
      <c r="BZ452">
        <v>38</v>
      </c>
      <c r="CA452" t="s">
        <v>66</v>
      </c>
      <c r="CF452">
        <v>49</v>
      </c>
      <c r="CG452" t="s">
        <v>69</v>
      </c>
      <c r="CH452">
        <v>48</v>
      </c>
      <c r="CI452" t="s">
        <v>70</v>
      </c>
      <c r="CJ452">
        <v>52</v>
      </c>
      <c r="CK452" t="s">
        <v>71</v>
      </c>
      <c r="CL452">
        <v>53</v>
      </c>
      <c r="CM452" t="s">
        <v>72</v>
      </c>
      <c r="CN452">
        <v>48</v>
      </c>
      <c r="CO452" t="s">
        <v>73</v>
      </c>
      <c r="CP452">
        <v>33</v>
      </c>
      <c r="CQ452" t="s">
        <v>74</v>
      </c>
      <c r="CT452">
        <v>41</v>
      </c>
      <c r="CU452" t="s">
        <v>76</v>
      </c>
      <c r="CV452">
        <v>53</v>
      </c>
      <c r="CW452" t="s">
        <v>77</v>
      </c>
      <c r="CX452">
        <v>48</v>
      </c>
      <c r="CY452" t="s">
        <v>78</v>
      </c>
      <c r="CZ452">
        <v>49</v>
      </c>
      <c r="DA452" t="s">
        <v>79</v>
      </c>
      <c r="DD452">
        <v>59</v>
      </c>
      <c r="DE452" t="s">
        <v>81</v>
      </c>
      <c r="DJ452">
        <v>46</v>
      </c>
      <c r="DK452" t="s">
        <v>84</v>
      </c>
      <c r="DL452">
        <v>60</v>
      </c>
      <c r="DM452" t="s">
        <v>85</v>
      </c>
      <c r="DN452">
        <v>54</v>
      </c>
      <c r="DO452" t="s">
        <v>86</v>
      </c>
      <c r="DV452">
        <v>59</v>
      </c>
      <c r="DW452" t="s">
        <v>90</v>
      </c>
      <c r="DX452">
        <v>54</v>
      </c>
      <c r="DY452" t="s">
        <v>91</v>
      </c>
      <c r="EF452">
        <v>49</v>
      </c>
      <c r="EG452" t="s">
        <v>95</v>
      </c>
      <c r="QY452">
        <f t="shared" ref="QY452:QY515" si="178">A452</f>
        <v>39</v>
      </c>
      <c r="QZ452">
        <f t="shared" ref="QZ452:QZ515" si="179">B452</f>
        <v>2009</v>
      </c>
      <c r="RA452" s="2">
        <f t="shared" ref="RA452:RA515" si="180">C452</f>
        <v>40076</v>
      </c>
      <c r="RB452" s="1">
        <f t="shared" si="174"/>
        <v>67</v>
      </c>
      <c r="RC452" s="1">
        <f t="shared" ref="RC452:RC515" si="181">P452+BZ452</f>
        <v>54</v>
      </c>
      <c r="RD452" s="1">
        <f t="shared" ref="RD452:RD515" si="182">V452+CF452</f>
        <v>60</v>
      </c>
      <c r="RE452" s="1">
        <f t="shared" ref="RE452:RE515" si="183">X452+CH452</f>
        <v>59</v>
      </c>
      <c r="RF452" s="1">
        <f t="shared" ref="RF452:RF515" si="184">Z452+CJ452</f>
        <v>73</v>
      </c>
      <c r="RG452" s="23">
        <f t="shared" ref="RG452:RG515" si="185">AB452+CL452</f>
        <v>79</v>
      </c>
      <c r="RH452" s="1">
        <f t="shared" ref="RH452:RH515" si="186">AD452+CN452</f>
        <v>83</v>
      </c>
      <c r="RI452" s="1">
        <f t="shared" ref="RI452:RI515" si="187">AF452+CP452</f>
        <v>37</v>
      </c>
      <c r="RJ452" s="1">
        <f t="shared" ref="RJ452:RJ515" si="188">AJ452+CT452</f>
        <v>53</v>
      </c>
      <c r="RK452" s="1">
        <f t="shared" ref="RK452:RK515" si="189">AL452+CV452</f>
        <v>66</v>
      </c>
      <c r="RL452" s="1">
        <f t="shared" ref="RL452:RL515" si="190">AP452+CZ452</f>
        <v>64</v>
      </c>
      <c r="RM452" s="1">
        <f t="shared" ref="RM452:RM515" si="191">AT452+DD452</f>
        <v>80</v>
      </c>
      <c r="RN452" s="1">
        <f t="shared" ref="RN452:RN515" si="192">AZ452+DJ452</f>
        <v>58</v>
      </c>
      <c r="RO452" s="1">
        <f t="shared" ref="RO452:RO515" si="193">BB452+DL452</f>
        <v>72</v>
      </c>
      <c r="RP452" s="1">
        <f t="shared" ref="RP452:RP515" si="194">BD452+DN452</f>
        <v>70</v>
      </c>
      <c r="RQ452" s="1">
        <f t="shared" ref="RQ452:RQ515" si="195">BL452+DV452</f>
        <v>76</v>
      </c>
      <c r="RR452" s="1">
        <f t="shared" ref="RR452:RR515" si="196">BN452+DX452</f>
        <v>81</v>
      </c>
      <c r="RS452" s="1">
        <f t="shared" si="175"/>
        <v>61</v>
      </c>
      <c r="RT452" s="1">
        <f t="shared" ref="RT452:RT515" si="197">BV452+EF452</f>
        <v>64</v>
      </c>
    </row>
    <row r="453" spans="1:488" x14ac:dyDescent="0.25">
      <c r="A453">
        <f t="shared" si="176"/>
        <v>38</v>
      </c>
      <c r="B453">
        <f t="shared" si="177"/>
        <v>2009</v>
      </c>
      <c r="C453" s="2">
        <v>40069</v>
      </c>
      <c r="D453">
        <v>17</v>
      </c>
      <c r="E453" t="s">
        <v>29</v>
      </c>
      <c r="F453">
        <v>51</v>
      </c>
      <c r="G453" t="s">
        <v>30</v>
      </c>
      <c r="H453">
        <v>24</v>
      </c>
      <c r="I453" t="s">
        <v>31</v>
      </c>
      <c r="J453">
        <v>6</v>
      </c>
      <c r="K453" t="s">
        <v>32</v>
      </c>
      <c r="L453">
        <v>2</v>
      </c>
      <c r="M453" t="s">
        <v>33</v>
      </c>
      <c r="P453">
        <v>18</v>
      </c>
      <c r="Q453" t="s">
        <v>35</v>
      </c>
      <c r="V453">
        <v>12</v>
      </c>
      <c r="W453" t="s">
        <v>38</v>
      </c>
      <c r="X453">
        <v>11</v>
      </c>
      <c r="Y453" t="s">
        <v>39</v>
      </c>
      <c r="Z453">
        <v>22</v>
      </c>
      <c r="AA453" t="s">
        <v>40</v>
      </c>
      <c r="AB453">
        <v>27</v>
      </c>
      <c r="AC453" t="s">
        <v>41</v>
      </c>
      <c r="AD453">
        <v>34</v>
      </c>
      <c r="AE453" t="s">
        <v>42</v>
      </c>
      <c r="AF453">
        <v>6</v>
      </c>
      <c r="AG453" t="s">
        <v>43</v>
      </c>
      <c r="AJ453">
        <v>12</v>
      </c>
      <c r="AK453" t="s">
        <v>45</v>
      </c>
      <c r="AL453">
        <v>14</v>
      </c>
      <c r="AM453" t="s">
        <v>46</v>
      </c>
      <c r="AN453">
        <v>16</v>
      </c>
      <c r="AO453" t="s">
        <v>47</v>
      </c>
      <c r="AP453">
        <v>15</v>
      </c>
      <c r="AQ453" t="s">
        <v>48</v>
      </c>
      <c r="AT453">
        <v>21</v>
      </c>
      <c r="AU453" t="s">
        <v>50</v>
      </c>
      <c r="AZ453">
        <v>10</v>
      </c>
      <c r="BA453" t="s">
        <v>53</v>
      </c>
      <c r="BB453">
        <v>10</v>
      </c>
      <c r="BC453" t="s">
        <v>54</v>
      </c>
      <c r="BD453">
        <v>15</v>
      </c>
      <c r="BE453" t="s">
        <v>55</v>
      </c>
      <c r="BL453">
        <v>17</v>
      </c>
      <c r="BM453" t="s">
        <v>59</v>
      </c>
      <c r="BN453">
        <v>26</v>
      </c>
      <c r="BO453" t="s">
        <v>60</v>
      </c>
      <c r="BV453">
        <v>20</v>
      </c>
      <c r="BW453" t="s">
        <v>64</v>
      </c>
      <c r="BZ453">
        <v>39</v>
      </c>
      <c r="CA453" t="s">
        <v>66</v>
      </c>
      <c r="CF453">
        <v>49</v>
      </c>
      <c r="CG453" t="s">
        <v>69</v>
      </c>
      <c r="CH453">
        <v>52</v>
      </c>
      <c r="CI453" t="s">
        <v>70</v>
      </c>
      <c r="CJ453">
        <v>53</v>
      </c>
      <c r="CK453" t="s">
        <v>71</v>
      </c>
      <c r="CL453">
        <v>52</v>
      </c>
      <c r="CM453" t="s">
        <v>72</v>
      </c>
      <c r="CN453">
        <v>40</v>
      </c>
      <c r="CO453" t="s">
        <v>73</v>
      </c>
      <c r="CP453">
        <v>33</v>
      </c>
      <c r="CQ453" t="s">
        <v>74</v>
      </c>
      <c r="CT453">
        <v>42</v>
      </c>
      <c r="CU453" t="s">
        <v>76</v>
      </c>
      <c r="CV453">
        <v>54</v>
      </c>
      <c r="CW453" t="s">
        <v>77</v>
      </c>
      <c r="CX453">
        <v>47</v>
      </c>
      <c r="CY453" t="s">
        <v>78</v>
      </c>
      <c r="CZ453">
        <v>47</v>
      </c>
      <c r="DA453" t="s">
        <v>79</v>
      </c>
      <c r="DD453">
        <v>57</v>
      </c>
      <c r="DE453" t="s">
        <v>81</v>
      </c>
      <c r="DJ453">
        <v>51</v>
      </c>
      <c r="DK453" t="s">
        <v>84</v>
      </c>
      <c r="DL453">
        <v>64</v>
      </c>
      <c r="DM453" t="s">
        <v>85</v>
      </c>
      <c r="DN453">
        <v>56</v>
      </c>
      <c r="DO453" t="s">
        <v>86</v>
      </c>
      <c r="DV453">
        <v>57</v>
      </c>
      <c r="DW453" t="s">
        <v>90</v>
      </c>
      <c r="DX453">
        <v>54</v>
      </c>
      <c r="DY453" t="s">
        <v>91</v>
      </c>
      <c r="EF453">
        <v>51</v>
      </c>
      <c r="EG453" t="s">
        <v>95</v>
      </c>
      <c r="QY453">
        <f t="shared" si="178"/>
        <v>38</v>
      </c>
      <c r="QZ453">
        <f t="shared" si="179"/>
        <v>2009</v>
      </c>
      <c r="RA453" s="2">
        <f t="shared" si="180"/>
        <v>40069</v>
      </c>
      <c r="RB453" s="1">
        <f t="shared" si="174"/>
        <v>68</v>
      </c>
      <c r="RC453" s="1">
        <f t="shared" si="181"/>
        <v>57</v>
      </c>
      <c r="RD453" s="1">
        <f t="shared" si="182"/>
        <v>61</v>
      </c>
      <c r="RE453" s="1">
        <f t="shared" si="183"/>
        <v>63</v>
      </c>
      <c r="RF453" s="1">
        <f t="shared" si="184"/>
        <v>75</v>
      </c>
      <c r="RG453" s="23">
        <f t="shared" si="185"/>
        <v>79</v>
      </c>
      <c r="RH453" s="1">
        <f t="shared" si="186"/>
        <v>74</v>
      </c>
      <c r="RI453" s="1">
        <f t="shared" si="187"/>
        <v>39</v>
      </c>
      <c r="RJ453" s="1">
        <f t="shared" si="188"/>
        <v>54</v>
      </c>
      <c r="RK453" s="1">
        <f t="shared" si="189"/>
        <v>68</v>
      </c>
      <c r="RL453" s="1">
        <f t="shared" si="190"/>
        <v>62</v>
      </c>
      <c r="RM453" s="1">
        <f t="shared" si="191"/>
        <v>78</v>
      </c>
      <c r="RN453" s="1">
        <f t="shared" si="192"/>
        <v>61</v>
      </c>
      <c r="RO453" s="1">
        <f t="shared" si="193"/>
        <v>74</v>
      </c>
      <c r="RP453" s="1">
        <f t="shared" si="194"/>
        <v>71</v>
      </c>
      <c r="RQ453" s="1">
        <f t="shared" si="195"/>
        <v>74</v>
      </c>
      <c r="RR453" s="1">
        <f t="shared" si="196"/>
        <v>80</v>
      </c>
      <c r="RS453" s="1">
        <f t="shared" si="175"/>
        <v>63</v>
      </c>
      <c r="RT453" s="1">
        <f t="shared" si="197"/>
        <v>71</v>
      </c>
    </row>
    <row r="454" spans="1:488" x14ac:dyDescent="0.25">
      <c r="A454">
        <f t="shared" si="176"/>
        <v>37</v>
      </c>
      <c r="B454">
        <f t="shared" si="177"/>
        <v>2009</v>
      </c>
      <c r="C454" s="2">
        <v>40062</v>
      </c>
      <c r="D454">
        <v>16</v>
      </c>
      <c r="E454" t="s">
        <v>29</v>
      </c>
      <c r="F454">
        <v>52</v>
      </c>
      <c r="G454" t="s">
        <v>30</v>
      </c>
      <c r="H454">
        <v>24</v>
      </c>
      <c r="I454" t="s">
        <v>31</v>
      </c>
      <c r="J454">
        <v>6</v>
      </c>
      <c r="K454" t="s">
        <v>32</v>
      </c>
      <c r="L454">
        <v>2</v>
      </c>
      <c r="M454" t="s">
        <v>33</v>
      </c>
      <c r="P454">
        <v>17</v>
      </c>
      <c r="Q454" t="s">
        <v>35</v>
      </c>
      <c r="V454">
        <v>11</v>
      </c>
      <c r="W454" t="s">
        <v>38</v>
      </c>
      <c r="X454">
        <v>12</v>
      </c>
      <c r="Y454" t="s">
        <v>39</v>
      </c>
      <c r="Z454">
        <v>20</v>
      </c>
      <c r="AA454" t="s">
        <v>40</v>
      </c>
      <c r="AB454">
        <v>25</v>
      </c>
      <c r="AC454" t="s">
        <v>41</v>
      </c>
      <c r="AD454">
        <v>40</v>
      </c>
      <c r="AE454" t="s">
        <v>42</v>
      </c>
      <c r="AF454">
        <v>7</v>
      </c>
      <c r="AG454" t="s">
        <v>43</v>
      </c>
      <c r="AJ454">
        <v>12</v>
      </c>
      <c r="AK454" t="s">
        <v>45</v>
      </c>
      <c r="AL454">
        <v>14</v>
      </c>
      <c r="AM454" t="s">
        <v>46</v>
      </c>
      <c r="AN454">
        <v>18</v>
      </c>
      <c r="AO454" t="s">
        <v>47</v>
      </c>
      <c r="AP454">
        <v>15</v>
      </c>
      <c r="AQ454" t="s">
        <v>48</v>
      </c>
      <c r="AT454">
        <v>22</v>
      </c>
      <c r="AU454" t="s">
        <v>50</v>
      </c>
      <c r="AZ454">
        <v>8</v>
      </c>
      <c r="BA454" t="s">
        <v>53</v>
      </c>
      <c r="BB454">
        <v>10</v>
      </c>
      <c r="BC454" t="s">
        <v>54</v>
      </c>
      <c r="BD454">
        <v>18</v>
      </c>
      <c r="BE454" t="s">
        <v>55</v>
      </c>
      <c r="BL454">
        <v>12</v>
      </c>
      <c r="BM454" t="s">
        <v>59</v>
      </c>
      <c r="BN454">
        <v>27</v>
      </c>
      <c r="BO454" t="s">
        <v>60</v>
      </c>
      <c r="BV454">
        <v>18</v>
      </c>
      <c r="BW454" t="s">
        <v>64</v>
      </c>
      <c r="BZ454">
        <v>36</v>
      </c>
      <c r="CA454" t="s">
        <v>66</v>
      </c>
      <c r="CF454">
        <v>49</v>
      </c>
      <c r="CG454" t="s">
        <v>69</v>
      </c>
      <c r="CH454">
        <v>51</v>
      </c>
      <c r="CI454" t="s">
        <v>70</v>
      </c>
      <c r="CJ454">
        <v>55</v>
      </c>
      <c r="CK454" t="s">
        <v>71</v>
      </c>
      <c r="CL454">
        <v>54</v>
      </c>
      <c r="CM454" t="s">
        <v>72</v>
      </c>
      <c r="CN454">
        <v>41</v>
      </c>
      <c r="CO454" t="s">
        <v>73</v>
      </c>
      <c r="CP454">
        <v>30</v>
      </c>
      <c r="CQ454" t="s">
        <v>74</v>
      </c>
      <c r="CT454">
        <v>41</v>
      </c>
      <c r="CU454" t="s">
        <v>76</v>
      </c>
      <c r="CV454">
        <v>54</v>
      </c>
      <c r="CW454" t="s">
        <v>77</v>
      </c>
      <c r="CX454">
        <v>47</v>
      </c>
      <c r="CY454" t="s">
        <v>78</v>
      </c>
      <c r="CZ454">
        <v>48</v>
      </c>
      <c r="DA454" t="s">
        <v>79</v>
      </c>
      <c r="DD454">
        <v>55</v>
      </c>
      <c r="DE454" t="s">
        <v>81</v>
      </c>
      <c r="DJ454">
        <v>53</v>
      </c>
      <c r="DK454" t="s">
        <v>84</v>
      </c>
      <c r="DL454">
        <v>62</v>
      </c>
      <c r="DM454" t="s">
        <v>85</v>
      </c>
      <c r="DN454">
        <v>53</v>
      </c>
      <c r="DO454" t="s">
        <v>86</v>
      </c>
      <c r="DV454">
        <v>59</v>
      </c>
      <c r="DW454" t="s">
        <v>90</v>
      </c>
      <c r="DX454">
        <v>55</v>
      </c>
      <c r="DY454" t="s">
        <v>91</v>
      </c>
      <c r="EF454">
        <v>50</v>
      </c>
      <c r="EG454" t="s">
        <v>95</v>
      </c>
      <c r="QY454">
        <f t="shared" si="178"/>
        <v>37</v>
      </c>
      <c r="QZ454">
        <f t="shared" si="179"/>
        <v>2009</v>
      </c>
      <c r="RA454" s="2">
        <f t="shared" si="180"/>
        <v>40062</v>
      </c>
      <c r="RB454" s="1">
        <f t="shared" si="174"/>
        <v>68</v>
      </c>
      <c r="RC454" s="1">
        <f t="shared" si="181"/>
        <v>53</v>
      </c>
      <c r="RD454" s="1">
        <f t="shared" si="182"/>
        <v>60</v>
      </c>
      <c r="RE454" s="1">
        <f t="shared" si="183"/>
        <v>63</v>
      </c>
      <c r="RF454" s="1">
        <f t="shared" si="184"/>
        <v>75</v>
      </c>
      <c r="RG454" s="23">
        <f t="shared" si="185"/>
        <v>79</v>
      </c>
      <c r="RH454" s="1">
        <f t="shared" si="186"/>
        <v>81</v>
      </c>
      <c r="RI454" s="1">
        <f t="shared" si="187"/>
        <v>37</v>
      </c>
      <c r="RJ454" s="1">
        <f t="shared" si="188"/>
        <v>53</v>
      </c>
      <c r="RK454" s="1">
        <f t="shared" si="189"/>
        <v>68</v>
      </c>
      <c r="RL454" s="1">
        <f t="shared" si="190"/>
        <v>63</v>
      </c>
      <c r="RM454" s="1">
        <f t="shared" si="191"/>
        <v>77</v>
      </c>
      <c r="RN454" s="1">
        <f t="shared" si="192"/>
        <v>61</v>
      </c>
      <c r="RO454" s="1">
        <f t="shared" si="193"/>
        <v>72</v>
      </c>
      <c r="RP454" s="1">
        <f t="shared" si="194"/>
        <v>71</v>
      </c>
      <c r="RQ454" s="1">
        <f t="shared" si="195"/>
        <v>71</v>
      </c>
      <c r="RR454" s="1">
        <f t="shared" si="196"/>
        <v>82</v>
      </c>
      <c r="RS454" s="1">
        <f t="shared" si="175"/>
        <v>65</v>
      </c>
      <c r="RT454" s="1">
        <f t="shared" si="197"/>
        <v>68</v>
      </c>
    </row>
    <row r="455" spans="1:488" x14ac:dyDescent="0.25">
      <c r="A455">
        <f t="shared" si="176"/>
        <v>36</v>
      </c>
      <c r="B455">
        <f t="shared" si="177"/>
        <v>2009</v>
      </c>
      <c r="C455" s="2">
        <v>40055</v>
      </c>
      <c r="D455">
        <v>16</v>
      </c>
      <c r="E455" t="s">
        <v>29</v>
      </c>
      <c r="F455">
        <v>53</v>
      </c>
      <c r="G455" t="s">
        <v>30</v>
      </c>
      <c r="H455">
        <v>23</v>
      </c>
      <c r="I455" t="s">
        <v>31</v>
      </c>
      <c r="J455">
        <v>6</v>
      </c>
      <c r="K455" t="s">
        <v>32</v>
      </c>
      <c r="L455">
        <v>2</v>
      </c>
      <c r="M455" t="s">
        <v>33</v>
      </c>
      <c r="P455">
        <v>17</v>
      </c>
      <c r="Q455" t="s">
        <v>35</v>
      </c>
      <c r="V455">
        <v>13</v>
      </c>
      <c r="W455" t="s">
        <v>38</v>
      </c>
      <c r="X455">
        <v>12</v>
      </c>
      <c r="Y455" t="s">
        <v>39</v>
      </c>
      <c r="Z455">
        <v>20</v>
      </c>
      <c r="AA455" t="s">
        <v>40</v>
      </c>
      <c r="AB455">
        <v>20</v>
      </c>
      <c r="AC455" t="s">
        <v>41</v>
      </c>
      <c r="AD455">
        <v>38</v>
      </c>
      <c r="AE455" t="s">
        <v>42</v>
      </c>
      <c r="AF455">
        <v>6</v>
      </c>
      <c r="AG455" t="s">
        <v>43</v>
      </c>
      <c r="AJ455">
        <v>12</v>
      </c>
      <c r="AK455" t="s">
        <v>45</v>
      </c>
      <c r="AL455">
        <v>17</v>
      </c>
      <c r="AM455" t="s">
        <v>46</v>
      </c>
      <c r="AN455">
        <v>18</v>
      </c>
      <c r="AO455" t="s">
        <v>47</v>
      </c>
      <c r="AP455">
        <v>14</v>
      </c>
      <c r="AQ455" t="s">
        <v>48</v>
      </c>
      <c r="AT455">
        <v>21</v>
      </c>
      <c r="AU455" t="s">
        <v>50</v>
      </c>
      <c r="AZ455">
        <v>8</v>
      </c>
      <c r="BA455" t="s">
        <v>53</v>
      </c>
      <c r="BB455">
        <v>8</v>
      </c>
      <c r="BC455" t="s">
        <v>54</v>
      </c>
      <c r="BD455">
        <v>15</v>
      </c>
      <c r="BE455" t="s">
        <v>55</v>
      </c>
      <c r="BL455">
        <v>19</v>
      </c>
      <c r="BM455" t="s">
        <v>59</v>
      </c>
      <c r="BN455">
        <v>28</v>
      </c>
      <c r="BO455" t="s">
        <v>60</v>
      </c>
      <c r="BV455">
        <v>17</v>
      </c>
      <c r="BW455" t="s">
        <v>64</v>
      </c>
      <c r="BZ455">
        <v>39</v>
      </c>
      <c r="CA455" t="s">
        <v>66</v>
      </c>
      <c r="CF455">
        <v>47</v>
      </c>
      <c r="CG455" t="s">
        <v>69</v>
      </c>
      <c r="CH455">
        <v>51</v>
      </c>
      <c r="CI455" t="s">
        <v>70</v>
      </c>
      <c r="CJ455">
        <v>56</v>
      </c>
      <c r="CK455" t="s">
        <v>71</v>
      </c>
      <c r="CL455">
        <v>57</v>
      </c>
      <c r="CM455" t="s">
        <v>72</v>
      </c>
      <c r="CN455">
        <v>44</v>
      </c>
      <c r="CO455" t="s">
        <v>73</v>
      </c>
      <c r="CP455">
        <v>36</v>
      </c>
      <c r="CQ455" t="s">
        <v>74</v>
      </c>
      <c r="CT455">
        <v>47</v>
      </c>
      <c r="CU455" t="s">
        <v>76</v>
      </c>
      <c r="CV455">
        <v>52</v>
      </c>
      <c r="CW455" t="s">
        <v>77</v>
      </c>
      <c r="CX455">
        <v>47</v>
      </c>
      <c r="CY455" t="s">
        <v>78</v>
      </c>
      <c r="CZ455">
        <v>48</v>
      </c>
      <c r="DA455" t="s">
        <v>79</v>
      </c>
      <c r="DD455">
        <v>57</v>
      </c>
      <c r="DE455" t="s">
        <v>81</v>
      </c>
      <c r="DJ455">
        <v>55</v>
      </c>
      <c r="DK455" t="s">
        <v>84</v>
      </c>
      <c r="DL455">
        <v>66</v>
      </c>
      <c r="DM455" t="s">
        <v>85</v>
      </c>
      <c r="DN455">
        <v>55</v>
      </c>
      <c r="DO455" t="s">
        <v>86</v>
      </c>
      <c r="DV455">
        <v>51</v>
      </c>
      <c r="DW455" t="s">
        <v>90</v>
      </c>
      <c r="DX455">
        <v>55</v>
      </c>
      <c r="DY455" t="s">
        <v>91</v>
      </c>
      <c r="EF455">
        <v>51</v>
      </c>
      <c r="EG455" t="s">
        <v>95</v>
      </c>
      <c r="QY455">
        <f t="shared" si="178"/>
        <v>36</v>
      </c>
      <c r="QZ455">
        <f t="shared" si="179"/>
        <v>2009</v>
      </c>
      <c r="RA455" s="2">
        <f t="shared" si="180"/>
        <v>40055</v>
      </c>
      <c r="RB455" s="1">
        <f t="shared" si="174"/>
        <v>69</v>
      </c>
      <c r="RC455" s="1">
        <f t="shared" si="181"/>
        <v>56</v>
      </c>
      <c r="RD455" s="1">
        <f t="shared" si="182"/>
        <v>60</v>
      </c>
      <c r="RE455" s="1">
        <f t="shared" si="183"/>
        <v>63</v>
      </c>
      <c r="RF455" s="1">
        <f t="shared" si="184"/>
        <v>76</v>
      </c>
      <c r="RG455" s="23">
        <f t="shared" si="185"/>
        <v>77</v>
      </c>
      <c r="RH455" s="1">
        <f t="shared" si="186"/>
        <v>82</v>
      </c>
      <c r="RI455" s="1">
        <f t="shared" si="187"/>
        <v>42</v>
      </c>
      <c r="RJ455" s="1">
        <f t="shared" si="188"/>
        <v>59</v>
      </c>
      <c r="RK455" s="1">
        <f t="shared" si="189"/>
        <v>69</v>
      </c>
      <c r="RL455" s="1">
        <f t="shared" si="190"/>
        <v>62</v>
      </c>
      <c r="RM455" s="1">
        <f t="shared" si="191"/>
        <v>78</v>
      </c>
      <c r="RN455" s="1">
        <f t="shared" si="192"/>
        <v>63</v>
      </c>
      <c r="RO455" s="1">
        <f t="shared" si="193"/>
        <v>74</v>
      </c>
      <c r="RP455" s="1">
        <f t="shared" si="194"/>
        <v>70</v>
      </c>
      <c r="RQ455" s="1">
        <f t="shared" si="195"/>
        <v>70</v>
      </c>
      <c r="RR455" s="1">
        <f t="shared" si="196"/>
        <v>83</v>
      </c>
      <c r="RS455" s="1">
        <f t="shared" si="175"/>
        <v>65</v>
      </c>
      <c r="RT455" s="1">
        <f t="shared" si="197"/>
        <v>68</v>
      </c>
    </row>
    <row r="456" spans="1:488" x14ac:dyDescent="0.25">
      <c r="A456">
        <f t="shared" si="176"/>
        <v>35</v>
      </c>
      <c r="B456">
        <f t="shared" si="177"/>
        <v>2009</v>
      </c>
      <c r="C456" s="2">
        <v>40048</v>
      </c>
      <c r="D456">
        <v>16</v>
      </c>
      <c r="E456" t="s">
        <v>29</v>
      </c>
      <c r="F456">
        <v>53</v>
      </c>
      <c r="G456" t="s">
        <v>30</v>
      </c>
      <c r="H456">
        <v>23</v>
      </c>
      <c r="I456" t="s">
        <v>31</v>
      </c>
      <c r="J456">
        <v>6</v>
      </c>
      <c r="K456" t="s">
        <v>32</v>
      </c>
      <c r="L456">
        <v>2</v>
      </c>
      <c r="M456" t="s">
        <v>33</v>
      </c>
      <c r="P456">
        <v>16</v>
      </c>
      <c r="Q456" t="s">
        <v>35</v>
      </c>
      <c r="V456">
        <v>12</v>
      </c>
      <c r="W456" t="s">
        <v>38</v>
      </c>
      <c r="X456">
        <v>11</v>
      </c>
      <c r="Y456" t="s">
        <v>39</v>
      </c>
      <c r="Z456">
        <v>23</v>
      </c>
      <c r="AA456" t="s">
        <v>40</v>
      </c>
      <c r="AB456">
        <v>17</v>
      </c>
      <c r="AC456" t="s">
        <v>41</v>
      </c>
      <c r="AD456">
        <v>37</v>
      </c>
      <c r="AE456" t="s">
        <v>42</v>
      </c>
      <c r="AF456">
        <v>5</v>
      </c>
      <c r="AG456" t="s">
        <v>43</v>
      </c>
      <c r="AJ456">
        <v>9</v>
      </c>
      <c r="AK456" t="s">
        <v>45</v>
      </c>
      <c r="AL456">
        <v>17</v>
      </c>
      <c r="AM456" t="s">
        <v>46</v>
      </c>
      <c r="AN456">
        <v>18</v>
      </c>
      <c r="AO456" t="s">
        <v>47</v>
      </c>
      <c r="AP456">
        <v>13</v>
      </c>
      <c r="AQ456" t="s">
        <v>48</v>
      </c>
      <c r="AT456">
        <v>20</v>
      </c>
      <c r="AU456" t="s">
        <v>50</v>
      </c>
      <c r="AZ456">
        <v>9</v>
      </c>
      <c r="BA456" t="s">
        <v>53</v>
      </c>
      <c r="BB456">
        <v>10</v>
      </c>
      <c r="BC456" t="s">
        <v>54</v>
      </c>
      <c r="BD456">
        <v>17</v>
      </c>
      <c r="BE456" t="s">
        <v>55</v>
      </c>
      <c r="BL456">
        <v>14</v>
      </c>
      <c r="BM456" t="s">
        <v>59</v>
      </c>
      <c r="BN456">
        <v>28</v>
      </c>
      <c r="BO456" t="s">
        <v>60</v>
      </c>
      <c r="BV456">
        <v>17</v>
      </c>
      <c r="BW456" t="s">
        <v>64</v>
      </c>
      <c r="BZ456">
        <v>38</v>
      </c>
      <c r="CA456" t="s">
        <v>66</v>
      </c>
      <c r="CF456">
        <v>48</v>
      </c>
      <c r="CG456" t="s">
        <v>69</v>
      </c>
      <c r="CH456">
        <v>51</v>
      </c>
      <c r="CI456" t="s">
        <v>70</v>
      </c>
      <c r="CJ456">
        <v>56</v>
      </c>
      <c r="CK456" t="s">
        <v>71</v>
      </c>
      <c r="CL456">
        <v>61</v>
      </c>
      <c r="CM456" t="s">
        <v>72</v>
      </c>
      <c r="CN456">
        <v>46</v>
      </c>
      <c r="CO456" t="s">
        <v>73</v>
      </c>
      <c r="CP456">
        <v>35</v>
      </c>
      <c r="CQ456" t="s">
        <v>74</v>
      </c>
      <c r="CT456">
        <v>45</v>
      </c>
      <c r="CU456" t="s">
        <v>76</v>
      </c>
      <c r="CV456">
        <v>52</v>
      </c>
      <c r="CW456" t="s">
        <v>77</v>
      </c>
      <c r="CX456">
        <v>47</v>
      </c>
      <c r="CY456" t="s">
        <v>78</v>
      </c>
      <c r="CZ456">
        <v>48</v>
      </c>
      <c r="DA456" t="s">
        <v>79</v>
      </c>
      <c r="DD456">
        <v>58</v>
      </c>
      <c r="DE456" t="s">
        <v>81</v>
      </c>
      <c r="DJ456">
        <v>54</v>
      </c>
      <c r="DK456" t="s">
        <v>84</v>
      </c>
      <c r="DL456">
        <v>62</v>
      </c>
      <c r="DM456" t="s">
        <v>85</v>
      </c>
      <c r="DN456">
        <v>54</v>
      </c>
      <c r="DO456" t="s">
        <v>86</v>
      </c>
      <c r="DV456">
        <v>60</v>
      </c>
      <c r="DW456" t="s">
        <v>90</v>
      </c>
      <c r="DX456">
        <v>55</v>
      </c>
      <c r="DY456" t="s">
        <v>91</v>
      </c>
      <c r="EF456">
        <v>49</v>
      </c>
      <c r="EG456" t="s">
        <v>95</v>
      </c>
      <c r="QY456">
        <f t="shared" si="178"/>
        <v>35</v>
      </c>
      <c r="QZ456">
        <f t="shared" si="179"/>
        <v>2009</v>
      </c>
      <c r="RA456" s="2">
        <f t="shared" si="180"/>
        <v>40048</v>
      </c>
      <c r="RB456" s="1">
        <f t="shared" si="174"/>
        <v>69</v>
      </c>
      <c r="RC456" s="1">
        <f t="shared" si="181"/>
        <v>54</v>
      </c>
      <c r="RD456" s="1">
        <f t="shared" si="182"/>
        <v>60</v>
      </c>
      <c r="RE456" s="1">
        <f t="shared" si="183"/>
        <v>62</v>
      </c>
      <c r="RF456" s="1">
        <f t="shared" si="184"/>
        <v>79</v>
      </c>
      <c r="RG456" s="23">
        <f t="shared" si="185"/>
        <v>78</v>
      </c>
      <c r="RH456" s="1">
        <f t="shared" si="186"/>
        <v>83</v>
      </c>
      <c r="RI456" s="1">
        <f t="shared" si="187"/>
        <v>40</v>
      </c>
      <c r="RJ456" s="1">
        <f t="shared" si="188"/>
        <v>54</v>
      </c>
      <c r="RK456" s="1">
        <f t="shared" si="189"/>
        <v>69</v>
      </c>
      <c r="RL456" s="1">
        <f t="shared" si="190"/>
        <v>61</v>
      </c>
      <c r="RM456" s="1">
        <f t="shared" si="191"/>
        <v>78</v>
      </c>
      <c r="RN456" s="1">
        <f t="shared" si="192"/>
        <v>63</v>
      </c>
      <c r="RO456" s="1">
        <f t="shared" si="193"/>
        <v>72</v>
      </c>
      <c r="RP456" s="1">
        <f t="shared" si="194"/>
        <v>71</v>
      </c>
      <c r="RQ456" s="1">
        <f t="shared" si="195"/>
        <v>74</v>
      </c>
      <c r="RR456" s="1">
        <f t="shared" si="196"/>
        <v>83</v>
      </c>
      <c r="RS456" s="1">
        <f t="shared" si="175"/>
        <v>65</v>
      </c>
      <c r="RT456" s="1">
        <f t="shared" si="197"/>
        <v>66</v>
      </c>
    </row>
    <row r="457" spans="1:488" x14ac:dyDescent="0.25">
      <c r="A457">
        <f t="shared" si="176"/>
        <v>34</v>
      </c>
      <c r="B457">
        <f t="shared" si="177"/>
        <v>2009</v>
      </c>
      <c r="C457" s="2">
        <v>40041</v>
      </c>
      <c r="D457">
        <v>15</v>
      </c>
      <c r="E457" t="s">
        <v>29</v>
      </c>
      <c r="F457">
        <v>51</v>
      </c>
      <c r="G457" t="s">
        <v>30</v>
      </c>
      <c r="H457">
        <v>25</v>
      </c>
      <c r="I457" t="s">
        <v>31</v>
      </c>
      <c r="J457">
        <v>7</v>
      </c>
      <c r="K457" t="s">
        <v>32</v>
      </c>
      <c r="L457">
        <v>2</v>
      </c>
      <c r="M457" t="s">
        <v>33</v>
      </c>
      <c r="P457">
        <v>15</v>
      </c>
      <c r="Q457" t="s">
        <v>35</v>
      </c>
      <c r="V457">
        <v>10</v>
      </c>
      <c r="W457" t="s">
        <v>38</v>
      </c>
      <c r="X457">
        <v>10</v>
      </c>
      <c r="Y457" t="s">
        <v>39</v>
      </c>
      <c r="Z457">
        <v>22</v>
      </c>
      <c r="AA457" t="s">
        <v>40</v>
      </c>
      <c r="AB457">
        <v>14</v>
      </c>
      <c r="AC457" t="s">
        <v>41</v>
      </c>
      <c r="AD457">
        <v>41</v>
      </c>
      <c r="AE457" t="s">
        <v>42</v>
      </c>
      <c r="AF457">
        <v>7</v>
      </c>
      <c r="AG457" t="s">
        <v>43</v>
      </c>
      <c r="AJ457">
        <v>9</v>
      </c>
      <c r="AK457" t="s">
        <v>45</v>
      </c>
      <c r="AL457">
        <v>16</v>
      </c>
      <c r="AM457" t="s">
        <v>46</v>
      </c>
      <c r="AN457">
        <v>17</v>
      </c>
      <c r="AO457" t="s">
        <v>47</v>
      </c>
      <c r="AP457">
        <v>12</v>
      </c>
      <c r="AQ457" t="s">
        <v>48</v>
      </c>
      <c r="AT457">
        <v>16</v>
      </c>
      <c r="AU457" t="s">
        <v>50</v>
      </c>
      <c r="AZ457">
        <v>11</v>
      </c>
      <c r="BA457" t="s">
        <v>53</v>
      </c>
      <c r="BB457">
        <v>10</v>
      </c>
      <c r="BC457" t="s">
        <v>54</v>
      </c>
      <c r="BD457">
        <v>17</v>
      </c>
      <c r="BE457" t="s">
        <v>55</v>
      </c>
      <c r="BL457">
        <v>12</v>
      </c>
      <c r="BM457" t="s">
        <v>59</v>
      </c>
      <c r="BN457">
        <v>25</v>
      </c>
      <c r="BO457" t="s">
        <v>60</v>
      </c>
      <c r="BV457">
        <v>14</v>
      </c>
      <c r="BW457" t="s">
        <v>64</v>
      </c>
      <c r="BZ457">
        <v>38</v>
      </c>
      <c r="CA457" t="s">
        <v>66</v>
      </c>
      <c r="CF457">
        <v>50</v>
      </c>
      <c r="CG457" t="s">
        <v>69</v>
      </c>
      <c r="CH457">
        <v>50</v>
      </c>
      <c r="CI457" t="s">
        <v>70</v>
      </c>
      <c r="CJ457">
        <v>55</v>
      </c>
      <c r="CK457" t="s">
        <v>71</v>
      </c>
      <c r="CL457">
        <v>55</v>
      </c>
      <c r="CM457" t="s">
        <v>72</v>
      </c>
      <c r="CN457">
        <v>42</v>
      </c>
      <c r="CO457" t="s">
        <v>73</v>
      </c>
      <c r="CP457">
        <v>32</v>
      </c>
      <c r="CQ457" t="s">
        <v>74</v>
      </c>
      <c r="CT457">
        <v>40</v>
      </c>
      <c r="CU457" t="s">
        <v>76</v>
      </c>
      <c r="CV457">
        <v>51</v>
      </c>
      <c r="CW457" t="s">
        <v>77</v>
      </c>
      <c r="CX457">
        <v>46</v>
      </c>
      <c r="CY457" t="s">
        <v>78</v>
      </c>
      <c r="CZ457">
        <v>48</v>
      </c>
      <c r="DA457" t="s">
        <v>79</v>
      </c>
      <c r="DD457">
        <v>62</v>
      </c>
      <c r="DE457" t="s">
        <v>81</v>
      </c>
      <c r="DJ457">
        <v>47</v>
      </c>
      <c r="DK457" t="s">
        <v>84</v>
      </c>
      <c r="DL457">
        <v>62</v>
      </c>
      <c r="DM457" t="s">
        <v>85</v>
      </c>
      <c r="DN457">
        <v>53</v>
      </c>
      <c r="DO457" t="s">
        <v>86</v>
      </c>
      <c r="DV457">
        <v>51</v>
      </c>
      <c r="DW457" t="s">
        <v>90</v>
      </c>
      <c r="DX457">
        <v>56</v>
      </c>
      <c r="DY457" t="s">
        <v>91</v>
      </c>
      <c r="EF457">
        <v>52</v>
      </c>
      <c r="EG457" t="s">
        <v>95</v>
      </c>
      <c r="QY457">
        <f t="shared" si="178"/>
        <v>34</v>
      </c>
      <c r="QZ457">
        <f t="shared" si="179"/>
        <v>2009</v>
      </c>
      <c r="RA457" s="2">
        <f t="shared" si="180"/>
        <v>40041</v>
      </c>
      <c r="RB457" s="1">
        <f t="shared" si="174"/>
        <v>66</v>
      </c>
      <c r="RC457" s="1">
        <f t="shared" si="181"/>
        <v>53</v>
      </c>
      <c r="RD457" s="1">
        <f t="shared" si="182"/>
        <v>60</v>
      </c>
      <c r="RE457" s="1">
        <f t="shared" si="183"/>
        <v>60</v>
      </c>
      <c r="RF457" s="1">
        <f t="shared" si="184"/>
        <v>77</v>
      </c>
      <c r="RG457" s="23">
        <f t="shared" si="185"/>
        <v>69</v>
      </c>
      <c r="RH457" s="1">
        <f t="shared" si="186"/>
        <v>83</v>
      </c>
      <c r="RI457" s="1">
        <f t="shared" si="187"/>
        <v>39</v>
      </c>
      <c r="RJ457" s="1">
        <f t="shared" si="188"/>
        <v>49</v>
      </c>
      <c r="RK457" s="1">
        <f t="shared" si="189"/>
        <v>67</v>
      </c>
      <c r="RL457" s="1">
        <f t="shared" si="190"/>
        <v>60</v>
      </c>
      <c r="RM457" s="1">
        <f t="shared" si="191"/>
        <v>78</v>
      </c>
      <c r="RN457" s="1">
        <f t="shared" si="192"/>
        <v>58</v>
      </c>
      <c r="RO457" s="1">
        <f t="shared" si="193"/>
        <v>72</v>
      </c>
      <c r="RP457" s="1">
        <f t="shared" si="194"/>
        <v>70</v>
      </c>
      <c r="RQ457" s="1">
        <f t="shared" si="195"/>
        <v>63</v>
      </c>
      <c r="RR457" s="1">
        <f t="shared" si="196"/>
        <v>81</v>
      </c>
      <c r="RS457" s="1">
        <f t="shared" si="175"/>
        <v>63</v>
      </c>
      <c r="RT457" s="1">
        <f t="shared" si="197"/>
        <v>66</v>
      </c>
    </row>
    <row r="458" spans="1:488" x14ac:dyDescent="0.25">
      <c r="A458">
        <f t="shared" si="176"/>
        <v>33</v>
      </c>
      <c r="B458">
        <f t="shared" si="177"/>
        <v>2009</v>
      </c>
      <c r="C458" s="2">
        <v>40034</v>
      </c>
      <c r="D458">
        <v>15</v>
      </c>
      <c r="E458" t="s">
        <v>29</v>
      </c>
      <c r="F458">
        <v>51</v>
      </c>
      <c r="G458" t="s">
        <v>30</v>
      </c>
      <c r="H458">
        <v>25</v>
      </c>
      <c r="I458" t="s">
        <v>31</v>
      </c>
      <c r="J458">
        <v>7</v>
      </c>
      <c r="K458" t="s">
        <v>32</v>
      </c>
      <c r="L458">
        <v>2</v>
      </c>
      <c r="M458" t="s">
        <v>33</v>
      </c>
      <c r="P458">
        <v>13</v>
      </c>
      <c r="Q458" t="s">
        <v>35</v>
      </c>
      <c r="V458">
        <v>13</v>
      </c>
      <c r="W458" t="s">
        <v>38</v>
      </c>
      <c r="X458">
        <v>10</v>
      </c>
      <c r="Y458" t="s">
        <v>39</v>
      </c>
      <c r="Z458">
        <v>25</v>
      </c>
      <c r="AA458" t="s">
        <v>40</v>
      </c>
      <c r="AB458">
        <v>12</v>
      </c>
      <c r="AC458" t="s">
        <v>41</v>
      </c>
      <c r="AD458">
        <v>40</v>
      </c>
      <c r="AE458" t="s">
        <v>42</v>
      </c>
      <c r="AF458">
        <v>8</v>
      </c>
      <c r="AG458" t="s">
        <v>43</v>
      </c>
      <c r="AJ458">
        <v>6</v>
      </c>
      <c r="AK458" t="s">
        <v>45</v>
      </c>
      <c r="AL458">
        <v>12</v>
      </c>
      <c r="AM458" t="s">
        <v>46</v>
      </c>
      <c r="AN458">
        <v>13</v>
      </c>
      <c r="AO458" t="s">
        <v>47</v>
      </c>
      <c r="AP458">
        <v>12</v>
      </c>
      <c r="AQ458" t="s">
        <v>48</v>
      </c>
      <c r="AT458">
        <v>19</v>
      </c>
      <c r="AU458" t="s">
        <v>50</v>
      </c>
      <c r="AZ458">
        <v>5</v>
      </c>
      <c r="BA458" t="s">
        <v>53</v>
      </c>
      <c r="BB458">
        <v>10</v>
      </c>
      <c r="BC458" t="s">
        <v>54</v>
      </c>
      <c r="BD458">
        <v>19</v>
      </c>
      <c r="BE458" t="s">
        <v>55</v>
      </c>
      <c r="BL458">
        <v>8</v>
      </c>
      <c r="BM458" t="s">
        <v>59</v>
      </c>
      <c r="BN458">
        <v>26</v>
      </c>
      <c r="BO458" t="s">
        <v>60</v>
      </c>
      <c r="BV458">
        <v>15</v>
      </c>
      <c r="BW458" t="s">
        <v>64</v>
      </c>
      <c r="BZ458">
        <v>37</v>
      </c>
      <c r="CA458" t="s">
        <v>66</v>
      </c>
      <c r="CF458">
        <v>47</v>
      </c>
      <c r="CG458" t="s">
        <v>69</v>
      </c>
      <c r="CH458">
        <v>53</v>
      </c>
      <c r="CI458" t="s">
        <v>70</v>
      </c>
      <c r="CJ458">
        <v>52</v>
      </c>
      <c r="CK458" t="s">
        <v>71</v>
      </c>
      <c r="CL458">
        <v>60</v>
      </c>
      <c r="CM458" t="s">
        <v>72</v>
      </c>
      <c r="CN458">
        <v>44</v>
      </c>
      <c r="CO458" t="s">
        <v>73</v>
      </c>
      <c r="CP458">
        <v>40</v>
      </c>
      <c r="CQ458" t="s">
        <v>74</v>
      </c>
      <c r="CT458">
        <v>42</v>
      </c>
      <c r="CU458" t="s">
        <v>76</v>
      </c>
      <c r="CV458">
        <v>53</v>
      </c>
      <c r="CW458" t="s">
        <v>77</v>
      </c>
      <c r="CX458">
        <v>46</v>
      </c>
      <c r="CY458" t="s">
        <v>78</v>
      </c>
      <c r="CZ458">
        <v>48</v>
      </c>
      <c r="DA458" t="s">
        <v>79</v>
      </c>
      <c r="DD458">
        <v>59</v>
      </c>
      <c r="DE458" t="s">
        <v>81</v>
      </c>
      <c r="DJ458">
        <v>48</v>
      </c>
      <c r="DK458" t="s">
        <v>84</v>
      </c>
      <c r="DL458">
        <v>63</v>
      </c>
      <c r="DM458" t="s">
        <v>85</v>
      </c>
      <c r="DN458">
        <v>54</v>
      </c>
      <c r="DO458" t="s">
        <v>86</v>
      </c>
      <c r="DV458">
        <v>55</v>
      </c>
      <c r="DW458" t="s">
        <v>90</v>
      </c>
      <c r="DX458">
        <v>55</v>
      </c>
      <c r="DY458" t="s">
        <v>91</v>
      </c>
      <c r="EF458">
        <v>47</v>
      </c>
      <c r="EG458" t="s">
        <v>95</v>
      </c>
      <c r="QY458">
        <f t="shared" si="178"/>
        <v>33</v>
      </c>
      <c r="QZ458">
        <f t="shared" si="179"/>
        <v>2009</v>
      </c>
      <c r="RA458" s="2">
        <f t="shared" si="180"/>
        <v>40034</v>
      </c>
      <c r="RB458" s="1">
        <f t="shared" si="174"/>
        <v>66</v>
      </c>
      <c r="RC458" s="1">
        <f t="shared" si="181"/>
        <v>50</v>
      </c>
      <c r="RD458" s="1">
        <f t="shared" si="182"/>
        <v>60</v>
      </c>
      <c r="RE458" s="1">
        <f t="shared" si="183"/>
        <v>63</v>
      </c>
      <c r="RF458" s="1">
        <f t="shared" si="184"/>
        <v>77</v>
      </c>
      <c r="RG458" s="23">
        <f t="shared" si="185"/>
        <v>72</v>
      </c>
      <c r="RH458" s="1">
        <f t="shared" si="186"/>
        <v>84</v>
      </c>
      <c r="RI458" s="1">
        <f t="shared" si="187"/>
        <v>48</v>
      </c>
      <c r="RJ458" s="1">
        <f t="shared" si="188"/>
        <v>48</v>
      </c>
      <c r="RK458" s="1">
        <f t="shared" si="189"/>
        <v>65</v>
      </c>
      <c r="RL458" s="1">
        <f t="shared" si="190"/>
        <v>60</v>
      </c>
      <c r="RM458" s="1">
        <f t="shared" si="191"/>
        <v>78</v>
      </c>
      <c r="RN458" s="1">
        <f t="shared" si="192"/>
        <v>53</v>
      </c>
      <c r="RO458" s="1">
        <f t="shared" si="193"/>
        <v>73</v>
      </c>
      <c r="RP458" s="1">
        <f t="shared" si="194"/>
        <v>73</v>
      </c>
      <c r="RQ458" s="1">
        <f t="shared" si="195"/>
        <v>63</v>
      </c>
      <c r="RR458" s="1">
        <f t="shared" si="196"/>
        <v>81</v>
      </c>
      <c r="RS458" s="1">
        <f t="shared" si="175"/>
        <v>59</v>
      </c>
      <c r="RT458" s="1">
        <f t="shared" si="197"/>
        <v>62</v>
      </c>
    </row>
    <row r="459" spans="1:488" x14ac:dyDescent="0.25">
      <c r="A459">
        <f t="shared" si="176"/>
        <v>32</v>
      </c>
      <c r="B459">
        <f t="shared" si="177"/>
        <v>2009</v>
      </c>
      <c r="C459" s="2">
        <v>40027</v>
      </c>
      <c r="D459">
        <v>15</v>
      </c>
      <c r="E459" t="s">
        <v>29</v>
      </c>
      <c r="F459">
        <v>52</v>
      </c>
      <c r="G459" t="s">
        <v>30</v>
      </c>
      <c r="H459">
        <v>25</v>
      </c>
      <c r="I459" t="s">
        <v>31</v>
      </c>
      <c r="J459">
        <v>6</v>
      </c>
      <c r="K459" t="s">
        <v>32</v>
      </c>
      <c r="L459">
        <v>2</v>
      </c>
      <c r="M459" t="s">
        <v>33</v>
      </c>
      <c r="P459">
        <v>14</v>
      </c>
      <c r="Q459" t="s">
        <v>35</v>
      </c>
      <c r="V459">
        <v>10</v>
      </c>
      <c r="W459" t="s">
        <v>38</v>
      </c>
      <c r="X459">
        <v>11</v>
      </c>
      <c r="Y459" t="s">
        <v>39</v>
      </c>
      <c r="Z459">
        <v>23</v>
      </c>
      <c r="AA459" t="s">
        <v>40</v>
      </c>
      <c r="AB459">
        <v>15</v>
      </c>
      <c r="AC459" t="s">
        <v>41</v>
      </c>
      <c r="AD459">
        <v>36</v>
      </c>
      <c r="AE459" t="s">
        <v>42</v>
      </c>
      <c r="AF459">
        <v>2</v>
      </c>
      <c r="AG459" t="s">
        <v>43</v>
      </c>
      <c r="AJ459">
        <v>7</v>
      </c>
      <c r="AK459" t="s">
        <v>45</v>
      </c>
      <c r="AL459">
        <v>15</v>
      </c>
      <c r="AM459" t="s">
        <v>46</v>
      </c>
      <c r="AN459">
        <v>13</v>
      </c>
      <c r="AO459" t="s">
        <v>47</v>
      </c>
      <c r="AP459">
        <v>12</v>
      </c>
      <c r="AQ459" t="s">
        <v>48</v>
      </c>
      <c r="AT459">
        <v>20</v>
      </c>
      <c r="AU459" t="s">
        <v>50</v>
      </c>
      <c r="AZ459">
        <v>8</v>
      </c>
      <c r="BA459" t="s">
        <v>53</v>
      </c>
      <c r="BB459">
        <v>10</v>
      </c>
      <c r="BC459" t="s">
        <v>54</v>
      </c>
      <c r="BD459">
        <v>16</v>
      </c>
      <c r="BE459" t="s">
        <v>55</v>
      </c>
      <c r="BL459">
        <v>16</v>
      </c>
      <c r="BM459" t="s">
        <v>59</v>
      </c>
      <c r="BN459">
        <v>23</v>
      </c>
      <c r="BO459" t="s">
        <v>60</v>
      </c>
      <c r="BV459">
        <v>7</v>
      </c>
      <c r="BW459" t="s">
        <v>64</v>
      </c>
      <c r="BZ459">
        <v>38</v>
      </c>
      <c r="CA459" t="s">
        <v>66</v>
      </c>
      <c r="CF459">
        <v>48</v>
      </c>
      <c r="CG459" t="s">
        <v>69</v>
      </c>
      <c r="CH459">
        <v>55</v>
      </c>
      <c r="CI459" t="s">
        <v>70</v>
      </c>
      <c r="CJ459">
        <v>54</v>
      </c>
      <c r="CK459" t="s">
        <v>71</v>
      </c>
      <c r="CL459">
        <v>65</v>
      </c>
      <c r="CM459" t="s">
        <v>72</v>
      </c>
      <c r="CN459">
        <v>48</v>
      </c>
      <c r="CO459" t="s">
        <v>73</v>
      </c>
      <c r="CP459">
        <v>36</v>
      </c>
      <c r="CQ459" t="s">
        <v>74</v>
      </c>
      <c r="CT459">
        <v>44</v>
      </c>
      <c r="CU459" t="s">
        <v>76</v>
      </c>
      <c r="CV459">
        <v>52</v>
      </c>
      <c r="CW459" t="s">
        <v>77</v>
      </c>
      <c r="CX459">
        <v>43</v>
      </c>
      <c r="CY459" t="s">
        <v>78</v>
      </c>
      <c r="CZ459">
        <v>47</v>
      </c>
      <c r="DA459" t="s">
        <v>79</v>
      </c>
      <c r="DD459">
        <v>61</v>
      </c>
      <c r="DE459" t="s">
        <v>81</v>
      </c>
      <c r="DJ459">
        <v>44</v>
      </c>
      <c r="DK459" t="s">
        <v>84</v>
      </c>
      <c r="DL459">
        <v>62</v>
      </c>
      <c r="DM459" t="s">
        <v>85</v>
      </c>
      <c r="DN459">
        <v>52</v>
      </c>
      <c r="DO459" t="s">
        <v>86</v>
      </c>
      <c r="DV459">
        <v>55</v>
      </c>
      <c r="DW459" t="s">
        <v>90</v>
      </c>
      <c r="DX459">
        <v>59</v>
      </c>
      <c r="DY459" t="s">
        <v>91</v>
      </c>
      <c r="EF459">
        <v>43</v>
      </c>
      <c r="EG459" t="s">
        <v>95</v>
      </c>
      <c r="QY459">
        <f t="shared" si="178"/>
        <v>32</v>
      </c>
      <c r="QZ459">
        <f t="shared" si="179"/>
        <v>2009</v>
      </c>
      <c r="RA459" s="2">
        <f t="shared" si="180"/>
        <v>40027</v>
      </c>
      <c r="RB459" s="1">
        <f t="shared" si="174"/>
        <v>67</v>
      </c>
      <c r="RC459" s="1">
        <f t="shared" si="181"/>
        <v>52</v>
      </c>
      <c r="RD459" s="1">
        <f t="shared" si="182"/>
        <v>58</v>
      </c>
      <c r="RE459" s="1">
        <f t="shared" si="183"/>
        <v>66</v>
      </c>
      <c r="RF459" s="1">
        <f t="shared" si="184"/>
        <v>77</v>
      </c>
      <c r="RG459" s="23">
        <f t="shared" si="185"/>
        <v>80</v>
      </c>
      <c r="RH459" s="1">
        <f t="shared" si="186"/>
        <v>84</v>
      </c>
      <c r="RI459" s="1">
        <f t="shared" si="187"/>
        <v>38</v>
      </c>
      <c r="RJ459" s="1">
        <f t="shared" si="188"/>
        <v>51</v>
      </c>
      <c r="RK459" s="1">
        <f t="shared" si="189"/>
        <v>67</v>
      </c>
      <c r="RL459" s="1">
        <f t="shared" si="190"/>
        <v>59</v>
      </c>
      <c r="RM459" s="1">
        <f t="shared" si="191"/>
        <v>81</v>
      </c>
      <c r="RN459" s="1">
        <f t="shared" si="192"/>
        <v>52</v>
      </c>
      <c r="RO459" s="1">
        <f t="shared" si="193"/>
        <v>72</v>
      </c>
      <c r="RP459" s="1">
        <f t="shared" si="194"/>
        <v>68</v>
      </c>
      <c r="RQ459" s="1">
        <f t="shared" si="195"/>
        <v>71</v>
      </c>
      <c r="RR459" s="1">
        <f t="shared" si="196"/>
        <v>82</v>
      </c>
      <c r="RS459" s="1">
        <f t="shared" si="175"/>
        <v>56</v>
      </c>
      <c r="RT459" s="1">
        <f t="shared" si="197"/>
        <v>50</v>
      </c>
    </row>
    <row r="460" spans="1:488" x14ac:dyDescent="0.25">
      <c r="A460">
        <f t="shared" si="176"/>
        <v>31</v>
      </c>
      <c r="B460">
        <f t="shared" si="177"/>
        <v>2009</v>
      </c>
      <c r="C460" s="2">
        <v>40020</v>
      </c>
      <c r="D460">
        <v>14</v>
      </c>
      <c r="E460" t="s">
        <v>29</v>
      </c>
      <c r="F460">
        <v>53</v>
      </c>
      <c r="G460" t="s">
        <v>30</v>
      </c>
      <c r="H460">
        <v>25</v>
      </c>
      <c r="I460" t="s">
        <v>31</v>
      </c>
      <c r="J460">
        <v>6</v>
      </c>
      <c r="K460" t="s">
        <v>32</v>
      </c>
      <c r="L460">
        <v>2</v>
      </c>
      <c r="M460" t="s">
        <v>33</v>
      </c>
      <c r="P460">
        <v>12</v>
      </c>
      <c r="Q460" t="s">
        <v>35</v>
      </c>
      <c r="V460">
        <v>12</v>
      </c>
      <c r="W460" t="s">
        <v>38</v>
      </c>
      <c r="X460">
        <v>10</v>
      </c>
      <c r="Y460" t="s">
        <v>39</v>
      </c>
      <c r="Z460">
        <v>20</v>
      </c>
      <c r="AA460" t="s">
        <v>40</v>
      </c>
      <c r="AB460">
        <v>16</v>
      </c>
      <c r="AC460" t="s">
        <v>41</v>
      </c>
      <c r="AD460">
        <v>43</v>
      </c>
      <c r="AE460" t="s">
        <v>42</v>
      </c>
      <c r="AF460">
        <v>7</v>
      </c>
      <c r="AG460" t="s">
        <v>43</v>
      </c>
      <c r="AJ460">
        <v>5</v>
      </c>
      <c r="AK460" t="s">
        <v>45</v>
      </c>
      <c r="AL460">
        <v>18</v>
      </c>
      <c r="AM460" t="s">
        <v>46</v>
      </c>
      <c r="AN460">
        <v>11</v>
      </c>
      <c r="AO460" t="s">
        <v>47</v>
      </c>
      <c r="AP460">
        <v>11</v>
      </c>
      <c r="AQ460" t="s">
        <v>48</v>
      </c>
      <c r="AT460">
        <v>18</v>
      </c>
      <c r="AU460" t="s">
        <v>50</v>
      </c>
      <c r="AZ460">
        <v>5</v>
      </c>
      <c r="BA460" t="s">
        <v>53</v>
      </c>
      <c r="BB460">
        <v>8</v>
      </c>
      <c r="BC460" t="s">
        <v>54</v>
      </c>
      <c r="BD460">
        <v>15</v>
      </c>
      <c r="BE460" t="s">
        <v>55</v>
      </c>
      <c r="BL460">
        <v>11</v>
      </c>
      <c r="BM460" t="s">
        <v>59</v>
      </c>
      <c r="BN460">
        <v>18</v>
      </c>
      <c r="BO460" t="s">
        <v>60</v>
      </c>
      <c r="BV460">
        <v>7</v>
      </c>
      <c r="BW460" t="s">
        <v>64</v>
      </c>
      <c r="BZ460">
        <v>38</v>
      </c>
      <c r="CA460" t="s">
        <v>66</v>
      </c>
      <c r="CF460">
        <v>49</v>
      </c>
      <c r="CG460" t="s">
        <v>69</v>
      </c>
      <c r="CH460">
        <v>54</v>
      </c>
      <c r="CI460" t="s">
        <v>70</v>
      </c>
      <c r="CJ460">
        <v>59</v>
      </c>
      <c r="CK460" t="s">
        <v>71</v>
      </c>
      <c r="CL460">
        <v>62</v>
      </c>
      <c r="CM460" t="s">
        <v>72</v>
      </c>
      <c r="CN460">
        <v>43</v>
      </c>
      <c r="CO460" t="s">
        <v>73</v>
      </c>
      <c r="CP460">
        <v>29</v>
      </c>
      <c r="CQ460" t="s">
        <v>74</v>
      </c>
      <c r="CT460">
        <v>43</v>
      </c>
      <c r="CU460" t="s">
        <v>76</v>
      </c>
      <c r="CV460">
        <v>51</v>
      </c>
      <c r="CW460" t="s">
        <v>77</v>
      </c>
      <c r="CX460">
        <v>41</v>
      </c>
      <c r="CY460" t="s">
        <v>78</v>
      </c>
      <c r="CZ460">
        <v>47</v>
      </c>
      <c r="DA460" t="s">
        <v>79</v>
      </c>
      <c r="DD460">
        <v>63</v>
      </c>
      <c r="DE460" t="s">
        <v>81</v>
      </c>
      <c r="DJ460">
        <v>42</v>
      </c>
      <c r="DK460" t="s">
        <v>84</v>
      </c>
      <c r="DL460">
        <v>64</v>
      </c>
      <c r="DM460" t="s">
        <v>85</v>
      </c>
      <c r="DN460">
        <v>51</v>
      </c>
      <c r="DO460" t="s">
        <v>86</v>
      </c>
      <c r="DV460">
        <v>60</v>
      </c>
      <c r="DW460" t="s">
        <v>90</v>
      </c>
      <c r="DX460">
        <v>62</v>
      </c>
      <c r="DY460" t="s">
        <v>91</v>
      </c>
      <c r="EF460">
        <v>50</v>
      </c>
      <c r="EG460" t="s">
        <v>95</v>
      </c>
      <c r="QY460">
        <f t="shared" si="178"/>
        <v>31</v>
      </c>
      <c r="QZ460">
        <f t="shared" si="179"/>
        <v>2009</v>
      </c>
      <c r="RA460" s="2">
        <f t="shared" si="180"/>
        <v>40020</v>
      </c>
      <c r="RB460" s="1">
        <f t="shared" si="174"/>
        <v>67</v>
      </c>
      <c r="RC460" s="1">
        <f t="shared" si="181"/>
        <v>50</v>
      </c>
      <c r="RD460" s="1">
        <f t="shared" si="182"/>
        <v>61</v>
      </c>
      <c r="RE460" s="1">
        <f t="shared" si="183"/>
        <v>64</v>
      </c>
      <c r="RF460" s="1">
        <f t="shared" si="184"/>
        <v>79</v>
      </c>
      <c r="RG460" s="23">
        <f t="shared" si="185"/>
        <v>78</v>
      </c>
      <c r="RH460" s="1">
        <f t="shared" si="186"/>
        <v>86</v>
      </c>
      <c r="RI460" s="1">
        <f t="shared" si="187"/>
        <v>36</v>
      </c>
      <c r="RJ460" s="1">
        <f t="shared" si="188"/>
        <v>48</v>
      </c>
      <c r="RK460" s="1">
        <f t="shared" si="189"/>
        <v>69</v>
      </c>
      <c r="RL460" s="1">
        <f t="shared" si="190"/>
        <v>58</v>
      </c>
      <c r="RM460" s="1">
        <f t="shared" si="191"/>
        <v>81</v>
      </c>
      <c r="RN460" s="1">
        <f t="shared" si="192"/>
        <v>47</v>
      </c>
      <c r="RO460" s="1">
        <f t="shared" si="193"/>
        <v>72</v>
      </c>
      <c r="RP460" s="1">
        <f t="shared" si="194"/>
        <v>66</v>
      </c>
      <c r="RQ460" s="1">
        <f t="shared" si="195"/>
        <v>71</v>
      </c>
      <c r="RR460" s="1">
        <f t="shared" si="196"/>
        <v>80</v>
      </c>
      <c r="RS460" s="1">
        <f t="shared" si="175"/>
        <v>52</v>
      </c>
      <c r="RT460" s="1">
        <f t="shared" si="197"/>
        <v>57</v>
      </c>
    </row>
    <row r="461" spans="1:488" x14ac:dyDescent="0.25">
      <c r="A461">
        <f t="shared" si="176"/>
        <v>30</v>
      </c>
      <c r="B461">
        <f t="shared" si="177"/>
        <v>2009</v>
      </c>
      <c r="C461" s="2">
        <v>40013</v>
      </c>
      <c r="D461">
        <v>14</v>
      </c>
      <c r="E461" t="s">
        <v>29</v>
      </c>
      <c r="F461">
        <v>53</v>
      </c>
      <c r="G461" t="s">
        <v>30</v>
      </c>
      <c r="H461">
        <v>25</v>
      </c>
      <c r="I461" t="s">
        <v>31</v>
      </c>
      <c r="J461">
        <v>6</v>
      </c>
      <c r="K461" t="s">
        <v>32</v>
      </c>
      <c r="L461">
        <v>2</v>
      </c>
      <c r="M461" t="s">
        <v>33</v>
      </c>
      <c r="P461">
        <v>13</v>
      </c>
      <c r="Q461" t="s">
        <v>35</v>
      </c>
      <c r="V461">
        <v>9</v>
      </c>
      <c r="W461" t="s">
        <v>38</v>
      </c>
      <c r="X461">
        <v>11</v>
      </c>
      <c r="Y461" t="s">
        <v>39</v>
      </c>
      <c r="Z461">
        <v>21</v>
      </c>
      <c r="AA461" t="s">
        <v>40</v>
      </c>
      <c r="AB461">
        <v>14</v>
      </c>
      <c r="AC461" t="s">
        <v>41</v>
      </c>
      <c r="AD461">
        <v>27</v>
      </c>
      <c r="AE461" t="s">
        <v>42</v>
      </c>
      <c r="AF461">
        <v>8</v>
      </c>
      <c r="AG461" t="s">
        <v>43</v>
      </c>
      <c r="AJ461">
        <v>9</v>
      </c>
      <c r="AK461" t="s">
        <v>45</v>
      </c>
      <c r="AL461">
        <v>17</v>
      </c>
      <c r="AM461" t="s">
        <v>46</v>
      </c>
      <c r="AN461">
        <v>10</v>
      </c>
      <c r="AO461" t="s">
        <v>47</v>
      </c>
      <c r="AP461">
        <v>10</v>
      </c>
      <c r="AQ461" t="s">
        <v>48</v>
      </c>
      <c r="AT461">
        <v>23</v>
      </c>
      <c r="AU461" t="s">
        <v>50</v>
      </c>
      <c r="AZ461">
        <v>6</v>
      </c>
      <c r="BA461" t="s">
        <v>53</v>
      </c>
      <c r="BB461">
        <v>12</v>
      </c>
      <c r="BC461" t="s">
        <v>54</v>
      </c>
      <c r="BD461">
        <v>14</v>
      </c>
      <c r="BE461" t="s">
        <v>55</v>
      </c>
      <c r="BL461">
        <v>13</v>
      </c>
      <c r="BM461" t="s">
        <v>59</v>
      </c>
      <c r="BN461">
        <v>15</v>
      </c>
      <c r="BO461" t="s">
        <v>60</v>
      </c>
      <c r="BV461">
        <v>12</v>
      </c>
      <c r="BW461" t="s">
        <v>64</v>
      </c>
      <c r="BZ461">
        <v>37</v>
      </c>
      <c r="CA461" t="s">
        <v>66</v>
      </c>
      <c r="CF461">
        <v>48</v>
      </c>
      <c r="CG461" t="s">
        <v>69</v>
      </c>
      <c r="CH461">
        <v>52</v>
      </c>
      <c r="CI461" t="s">
        <v>70</v>
      </c>
      <c r="CJ461">
        <v>57</v>
      </c>
      <c r="CK461" t="s">
        <v>71</v>
      </c>
      <c r="CL461">
        <v>60</v>
      </c>
      <c r="CM461" t="s">
        <v>72</v>
      </c>
      <c r="CN461">
        <v>53</v>
      </c>
      <c r="CO461" t="s">
        <v>73</v>
      </c>
      <c r="CP461">
        <v>20</v>
      </c>
      <c r="CQ461" t="s">
        <v>74</v>
      </c>
      <c r="CT461">
        <v>49</v>
      </c>
      <c r="CU461" t="s">
        <v>76</v>
      </c>
      <c r="CV461">
        <v>54</v>
      </c>
      <c r="CW461" t="s">
        <v>77</v>
      </c>
      <c r="CX461">
        <v>37</v>
      </c>
      <c r="CY461" t="s">
        <v>78</v>
      </c>
      <c r="CZ461">
        <v>46</v>
      </c>
      <c r="DA461" t="s">
        <v>79</v>
      </c>
      <c r="DD461">
        <v>61</v>
      </c>
      <c r="DE461" t="s">
        <v>81</v>
      </c>
      <c r="DJ461">
        <v>42</v>
      </c>
      <c r="DK461" t="s">
        <v>84</v>
      </c>
      <c r="DL461">
        <v>69</v>
      </c>
      <c r="DM461" t="s">
        <v>85</v>
      </c>
      <c r="DN461">
        <v>55</v>
      </c>
      <c r="DO461" t="s">
        <v>86</v>
      </c>
      <c r="DV461">
        <v>59</v>
      </c>
      <c r="DW461" t="s">
        <v>90</v>
      </c>
      <c r="DX461">
        <v>60</v>
      </c>
      <c r="DY461" t="s">
        <v>91</v>
      </c>
      <c r="EF461">
        <v>47</v>
      </c>
      <c r="EG461" t="s">
        <v>95</v>
      </c>
      <c r="QY461">
        <f t="shared" si="178"/>
        <v>30</v>
      </c>
      <c r="QZ461">
        <f t="shared" si="179"/>
        <v>2009</v>
      </c>
      <c r="RA461" s="2">
        <f t="shared" si="180"/>
        <v>40013</v>
      </c>
      <c r="RB461" s="1">
        <f t="shared" si="174"/>
        <v>67</v>
      </c>
      <c r="RC461" s="1">
        <f t="shared" si="181"/>
        <v>50</v>
      </c>
      <c r="RD461" s="1">
        <f t="shared" si="182"/>
        <v>57</v>
      </c>
      <c r="RE461" s="1">
        <f t="shared" si="183"/>
        <v>63</v>
      </c>
      <c r="RF461" s="1">
        <f t="shared" si="184"/>
        <v>78</v>
      </c>
      <c r="RG461" s="23">
        <f t="shared" si="185"/>
        <v>74</v>
      </c>
      <c r="RH461" s="1">
        <f t="shared" si="186"/>
        <v>80</v>
      </c>
      <c r="RI461" s="1">
        <f t="shared" si="187"/>
        <v>28</v>
      </c>
      <c r="RJ461" s="1">
        <f t="shared" si="188"/>
        <v>58</v>
      </c>
      <c r="RK461" s="1">
        <f t="shared" si="189"/>
        <v>71</v>
      </c>
      <c r="RL461" s="1">
        <f t="shared" si="190"/>
        <v>56</v>
      </c>
      <c r="RM461" s="1">
        <f t="shared" si="191"/>
        <v>84</v>
      </c>
      <c r="RN461" s="1">
        <f t="shared" si="192"/>
        <v>48</v>
      </c>
      <c r="RO461" s="1">
        <f t="shared" si="193"/>
        <v>81</v>
      </c>
      <c r="RP461" s="1">
        <f t="shared" si="194"/>
        <v>69</v>
      </c>
      <c r="RQ461" s="1">
        <f t="shared" si="195"/>
        <v>72</v>
      </c>
      <c r="RR461" s="1">
        <f t="shared" si="196"/>
        <v>75</v>
      </c>
      <c r="RS461" s="1">
        <f t="shared" si="175"/>
        <v>47</v>
      </c>
      <c r="RT461" s="1">
        <f t="shared" si="197"/>
        <v>59</v>
      </c>
    </row>
    <row r="462" spans="1:488" x14ac:dyDescent="0.25">
      <c r="A462">
        <f t="shared" si="176"/>
        <v>29</v>
      </c>
      <c r="B462">
        <f t="shared" si="177"/>
        <v>2009</v>
      </c>
      <c r="C462" s="2">
        <v>40006</v>
      </c>
      <c r="D462">
        <v>14</v>
      </c>
      <c r="E462" t="s">
        <v>29</v>
      </c>
      <c r="F462">
        <v>52</v>
      </c>
      <c r="G462" t="s">
        <v>30</v>
      </c>
      <c r="H462">
        <v>26</v>
      </c>
      <c r="I462" t="s">
        <v>31</v>
      </c>
      <c r="J462">
        <v>6</v>
      </c>
      <c r="K462" t="s">
        <v>32</v>
      </c>
      <c r="L462">
        <v>2</v>
      </c>
      <c r="M462" t="s">
        <v>33</v>
      </c>
      <c r="P462">
        <v>12</v>
      </c>
      <c r="Q462" t="s">
        <v>35</v>
      </c>
      <c r="V462">
        <v>11</v>
      </c>
      <c r="W462" t="s">
        <v>38</v>
      </c>
      <c r="X462">
        <v>10</v>
      </c>
      <c r="Y462" t="s">
        <v>39</v>
      </c>
      <c r="Z462">
        <v>20</v>
      </c>
      <c r="AA462" t="s">
        <v>40</v>
      </c>
      <c r="AB462">
        <v>12</v>
      </c>
      <c r="AC462" t="s">
        <v>41</v>
      </c>
      <c r="AD462">
        <v>22</v>
      </c>
      <c r="AE462" t="s">
        <v>42</v>
      </c>
      <c r="AF462">
        <v>11</v>
      </c>
      <c r="AG462" t="s">
        <v>43</v>
      </c>
      <c r="AJ462">
        <v>11</v>
      </c>
      <c r="AK462" t="s">
        <v>45</v>
      </c>
      <c r="AL462">
        <v>17</v>
      </c>
      <c r="AM462" t="s">
        <v>46</v>
      </c>
      <c r="AN462">
        <v>7</v>
      </c>
      <c r="AO462" t="s">
        <v>47</v>
      </c>
      <c r="AP462">
        <v>10</v>
      </c>
      <c r="AQ462" t="s">
        <v>48</v>
      </c>
      <c r="AT462">
        <v>22</v>
      </c>
      <c r="AU462" t="s">
        <v>50</v>
      </c>
      <c r="AZ462">
        <v>7</v>
      </c>
      <c r="BA462" t="s">
        <v>53</v>
      </c>
      <c r="BB462">
        <v>16</v>
      </c>
      <c r="BC462" t="s">
        <v>54</v>
      </c>
      <c r="BD462">
        <v>15</v>
      </c>
      <c r="BE462" t="s">
        <v>55</v>
      </c>
      <c r="BL462">
        <v>10</v>
      </c>
      <c r="BM462" t="s">
        <v>59</v>
      </c>
      <c r="BN462">
        <v>11</v>
      </c>
      <c r="BO462" t="s">
        <v>60</v>
      </c>
      <c r="BV462">
        <v>11</v>
      </c>
      <c r="BW462" t="s">
        <v>64</v>
      </c>
      <c r="BZ462">
        <v>38</v>
      </c>
      <c r="CA462" t="s">
        <v>66</v>
      </c>
      <c r="CF462">
        <v>49</v>
      </c>
      <c r="CG462" t="s">
        <v>69</v>
      </c>
      <c r="CH462">
        <v>52</v>
      </c>
      <c r="CI462" t="s">
        <v>70</v>
      </c>
      <c r="CJ462">
        <v>57</v>
      </c>
      <c r="CK462" t="s">
        <v>71</v>
      </c>
      <c r="CL462">
        <v>62</v>
      </c>
      <c r="CM462" t="s">
        <v>72</v>
      </c>
      <c r="CN462">
        <v>57</v>
      </c>
      <c r="CO462" t="s">
        <v>73</v>
      </c>
      <c r="CP462">
        <v>23</v>
      </c>
      <c r="CQ462" t="s">
        <v>74</v>
      </c>
      <c r="CT462">
        <v>49</v>
      </c>
      <c r="CU462" t="s">
        <v>76</v>
      </c>
      <c r="CV462">
        <v>57</v>
      </c>
      <c r="CW462" t="s">
        <v>77</v>
      </c>
      <c r="CX462">
        <v>37</v>
      </c>
      <c r="CY462" t="s">
        <v>78</v>
      </c>
      <c r="CZ462">
        <v>42</v>
      </c>
      <c r="DA462" t="s">
        <v>79</v>
      </c>
      <c r="DD462">
        <v>62</v>
      </c>
      <c r="DE462" t="s">
        <v>81</v>
      </c>
      <c r="DJ462">
        <v>39</v>
      </c>
      <c r="DK462" t="s">
        <v>84</v>
      </c>
      <c r="DL462">
        <v>66</v>
      </c>
      <c r="DM462" t="s">
        <v>85</v>
      </c>
      <c r="DN462">
        <v>53</v>
      </c>
      <c r="DO462" t="s">
        <v>86</v>
      </c>
      <c r="DV462">
        <v>52</v>
      </c>
      <c r="DW462" t="s">
        <v>90</v>
      </c>
      <c r="DX462">
        <v>59</v>
      </c>
      <c r="DY462" t="s">
        <v>91</v>
      </c>
      <c r="EF462">
        <v>58</v>
      </c>
      <c r="EG462" t="s">
        <v>95</v>
      </c>
      <c r="QY462">
        <f t="shared" si="178"/>
        <v>29</v>
      </c>
      <c r="QZ462">
        <f t="shared" si="179"/>
        <v>2009</v>
      </c>
      <c r="RA462" s="2">
        <f t="shared" si="180"/>
        <v>40006</v>
      </c>
      <c r="RB462" s="1">
        <f t="shared" si="174"/>
        <v>66</v>
      </c>
      <c r="RC462" s="1">
        <f t="shared" si="181"/>
        <v>50</v>
      </c>
      <c r="RD462" s="1">
        <f t="shared" si="182"/>
        <v>60</v>
      </c>
      <c r="RE462" s="1">
        <f t="shared" si="183"/>
        <v>62</v>
      </c>
      <c r="RF462" s="1">
        <f t="shared" si="184"/>
        <v>77</v>
      </c>
      <c r="RG462" s="23">
        <f t="shared" si="185"/>
        <v>74</v>
      </c>
      <c r="RH462" s="1">
        <f t="shared" si="186"/>
        <v>79</v>
      </c>
      <c r="RI462" s="1">
        <f t="shared" si="187"/>
        <v>34</v>
      </c>
      <c r="RJ462" s="1">
        <f t="shared" si="188"/>
        <v>60</v>
      </c>
      <c r="RK462" s="1">
        <f t="shared" si="189"/>
        <v>74</v>
      </c>
      <c r="RL462" s="1">
        <f t="shared" si="190"/>
        <v>52</v>
      </c>
      <c r="RM462" s="1">
        <f t="shared" si="191"/>
        <v>84</v>
      </c>
      <c r="RN462" s="1">
        <f t="shared" si="192"/>
        <v>46</v>
      </c>
      <c r="RO462" s="1">
        <f t="shared" si="193"/>
        <v>82</v>
      </c>
      <c r="RP462" s="1">
        <f t="shared" si="194"/>
        <v>68</v>
      </c>
      <c r="RQ462" s="1">
        <f t="shared" si="195"/>
        <v>62</v>
      </c>
      <c r="RR462" s="1">
        <f t="shared" si="196"/>
        <v>70</v>
      </c>
      <c r="RS462" s="1">
        <f t="shared" si="175"/>
        <v>44</v>
      </c>
      <c r="RT462" s="1">
        <f t="shared" si="197"/>
        <v>69</v>
      </c>
    </row>
    <row r="463" spans="1:488" x14ac:dyDescent="0.25">
      <c r="A463">
        <f t="shared" si="176"/>
        <v>28</v>
      </c>
      <c r="B463">
        <f t="shared" si="177"/>
        <v>2009</v>
      </c>
      <c r="C463" s="2">
        <v>39999</v>
      </c>
      <c r="D463">
        <v>13</v>
      </c>
      <c r="E463" t="s">
        <v>29</v>
      </c>
      <c r="F463">
        <v>53</v>
      </c>
      <c r="G463" t="s">
        <v>30</v>
      </c>
      <c r="H463">
        <v>26</v>
      </c>
      <c r="I463" t="s">
        <v>31</v>
      </c>
      <c r="J463">
        <v>6</v>
      </c>
      <c r="K463" t="s">
        <v>32</v>
      </c>
      <c r="L463">
        <v>2</v>
      </c>
      <c r="M463" t="s">
        <v>33</v>
      </c>
      <c r="P463">
        <v>8</v>
      </c>
      <c r="Q463" t="s">
        <v>35</v>
      </c>
      <c r="V463">
        <v>8</v>
      </c>
      <c r="W463" t="s">
        <v>38</v>
      </c>
      <c r="X463">
        <v>10</v>
      </c>
      <c r="Y463" t="s">
        <v>39</v>
      </c>
      <c r="Z463">
        <v>21</v>
      </c>
      <c r="AA463" t="s">
        <v>40</v>
      </c>
      <c r="AB463">
        <v>11</v>
      </c>
      <c r="AC463" t="s">
        <v>41</v>
      </c>
      <c r="AD463">
        <v>26</v>
      </c>
      <c r="AE463" t="s">
        <v>42</v>
      </c>
      <c r="AF463">
        <v>9</v>
      </c>
      <c r="AG463" t="s">
        <v>43</v>
      </c>
      <c r="AJ463">
        <v>12</v>
      </c>
      <c r="AK463" t="s">
        <v>45</v>
      </c>
      <c r="AL463">
        <v>16</v>
      </c>
      <c r="AM463" t="s">
        <v>46</v>
      </c>
      <c r="AN463">
        <v>9</v>
      </c>
      <c r="AO463" t="s">
        <v>47</v>
      </c>
      <c r="AP463">
        <v>8</v>
      </c>
      <c r="AQ463" t="s">
        <v>48</v>
      </c>
      <c r="AT463">
        <v>21</v>
      </c>
      <c r="AU463" t="s">
        <v>50</v>
      </c>
      <c r="AZ463">
        <v>3</v>
      </c>
      <c r="BA463" t="s">
        <v>53</v>
      </c>
      <c r="BB463">
        <v>14</v>
      </c>
      <c r="BC463" t="s">
        <v>54</v>
      </c>
      <c r="BD463">
        <v>17</v>
      </c>
      <c r="BE463" t="s">
        <v>55</v>
      </c>
      <c r="BL463">
        <v>10</v>
      </c>
      <c r="BM463" t="s">
        <v>59</v>
      </c>
      <c r="BN463">
        <v>11</v>
      </c>
      <c r="BO463" t="s">
        <v>60</v>
      </c>
      <c r="BV463">
        <v>12</v>
      </c>
      <c r="BW463" t="s">
        <v>64</v>
      </c>
      <c r="BZ463">
        <v>34</v>
      </c>
      <c r="CA463" t="s">
        <v>66</v>
      </c>
      <c r="CF463">
        <v>52</v>
      </c>
      <c r="CG463" t="s">
        <v>69</v>
      </c>
      <c r="CH463">
        <v>54</v>
      </c>
      <c r="CI463" t="s">
        <v>70</v>
      </c>
      <c r="CJ463">
        <v>59</v>
      </c>
      <c r="CK463" t="s">
        <v>71</v>
      </c>
      <c r="CL463">
        <v>59</v>
      </c>
      <c r="CM463" t="s">
        <v>72</v>
      </c>
      <c r="CN463">
        <v>53</v>
      </c>
      <c r="CO463" t="s">
        <v>73</v>
      </c>
      <c r="CP463">
        <v>21</v>
      </c>
      <c r="CQ463" t="s">
        <v>74</v>
      </c>
      <c r="CT463">
        <v>51</v>
      </c>
      <c r="CU463" t="s">
        <v>76</v>
      </c>
      <c r="CV463">
        <v>58</v>
      </c>
      <c r="CW463" t="s">
        <v>77</v>
      </c>
      <c r="CX463">
        <v>39</v>
      </c>
      <c r="CY463" t="s">
        <v>78</v>
      </c>
      <c r="CZ463">
        <v>46</v>
      </c>
      <c r="DA463" t="s">
        <v>79</v>
      </c>
      <c r="DD463">
        <v>62</v>
      </c>
      <c r="DE463" t="s">
        <v>81</v>
      </c>
      <c r="DJ463">
        <v>48</v>
      </c>
      <c r="DK463" t="s">
        <v>84</v>
      </c>
      <c r="DL463">
        <v>67</v>
      </c>
      <c r="DM463" t="s">
        <v>85</v>
      </c>
      <c r="DN463">
        <v>55</v>
      </c>
      <c r="DO463" t="s">
        <v>86</v>
      </c>
      <c r="DV463">
        <v>45</v>
      </c>
      <c r="DW463" t="s">
        <v>90</v>
      </c>
      <c r="DX463">
        <v>59</v>
      </c>
      <c r="DY463" t="s">
        <v>91</v>
      </c>
      <c r="EF463">
        <v>58</v>
      </c>
      <c r="EG463" t="s">
        <v>95</v>
      </c>
      <c r="QY463">
        <f t="shared" si="178"/>
        <v>28</v>
      </c>
      <c r="QZ463">
        <f t="shared" si="179"/>
        <v>2009</v>
      </c>
      <c r="RA463" s="2">
        <f t="shared" si="180"/>
        <v>39999</v>
      </c>
      <c r="RB463" s="1">
        <f t="shared" si="174"/>
        <v>66</v>
      </c>
      <c r="RC463" s="1">
        <f t="shared" si="181"/>
        <v>42</v>
      </c>
      <c r="RD463" s="1">
        <f t="shared" si="182"/>
        <v>60</v>
      </c>
      <c r="RE463" s="1">
        <f t="shared" si="183"/>
        <v>64</v>
      </c>
      <c r="RF463" s="1">
        <f t="shared" si="184"/>
        <v>80</v>
      </c>
      <c r="RG463" s="23">
        <f t="shared" si="185"/>
        <v>70</v>
      </c>
      <c r="RH463" s="1">
        <f t="shared" si="186"/>
        <v>79</v>
      </c>
      <c r="RI463" s="1">
        <f t="shared" si="187"/>
        <v>30</v>
      </c>
      <c r="RJ463" s="1">
        <f t="shared" si="188"/>
        <v>63</v>
      </c>
      <c r="RK463" s="1">
        <f t="shared" si="189"/>
        <v>74</v>
      </c>
      <c r="RL463" s="1">
        <f t="shared" si="190"/>
        <v>54</v>
      </c>
      <c r="RM463" s="1">
        <f t="shared" si="191"/>
        <v>83</v>
      </c>
      <c r="RN463" s="1">
        <f t="shared" si="192"/>
        <v>51</v>
      </c>
      <c r="RO463" s="1">
        <f t="shared" si="193"/>
        <v>81</v>
      </c>
      <c r="RP463" s="1">
        <f t="shared" si="194"/>
        <v>72</v>
      </c>
      <c r="RQ463" s="1">
        <f t="shared" si="195"/>
        <v>55</v>
      </c>
      <c r="RR463" s="1">
        <f t="shared" si="196"/>
        <v>70</v>
      </c>
      <c r="RS463" s="1">
        <f t="shared" si="175"/>
        <v>48</v>
      </c>
      <c r="RT463" s="1">
        <f t="shared" si="197"/>
        <v>70</v>
      </c>
    </row>
    <row r="464" spans="1:488" x14ac:dyDescent="0.25">
      <c r="A464">
        <f t="shared" si="176"/>
        <v>27</v>
      </c>
      <c r="B464">
        <f t="shared" si="177"/>
        <v>2009</v>
      </c>
      <c r="C464" s="2">
        <v>39992</v>
      </c>
      <c r="D464">
        <v>13</v>
      </c>
      <c r="E464" t="s">
        <v>29</v>
      </c>
      <c r="F464">
        <v>55</v>
      </c>
      <c r="G464" t="s">
        <v>30</v>
      </c>
      <c r="H464">
        <v>26</v>
      </c>
      <c r="I464" t="s">
        <v>31</v>
      </c>
      <c r="J464">
        <v>5</v>
      </c>
      <c r="K464" t="s">
        <v>32</v>
      </c>
      <c r="L464">
        <v>1</v>
      </c>
      <c r="M464" t="s">
        <v>33</v>
      </c>
      <c r="P464">
        <v>13</v>
      </c>
      <c r="Q464" t="s">
        <v>35</v>
      </c>
      <c r="V464">
        <v>8</v>
      </c>
      <c r="W464" t="s">
        <v>38</v>
      </c>
      <c r="X464">
        <v>11</v>
      </c>
      <c r="Y464" t="s">
        <v>39</v>
      </c>
      <c r="Z464">
        <v>19</v>
      </c>
      <c r="AA464" t="s">
        <v>40</v>
      </c>
      <c r="AB464">
        <v>11</v>
      </c>
      <c r="AC464" t="s">
        <v>41</v>
      </c>
      <c r="AD464">
        <v>21</v>
      </c>
      <c r="AE464" t="s">
        <v>42</v>
      </c>
      <c r="AF464">
        <v>8</v>
      </c>
      <c r="AG464" t="s">
        <v>43</v>
      </c>
      <c r="AJ464">
        <v>9</v>
      </c>
      <c r="AK464" t="s">
        <v>45</v>
      </c>
      <c r="AL464">
        <v>14</v>
      </c>
      <c r="AM464" t="s">
        <v>46</v>
      </c>
      <c r="AN464">
        <v>7</v>
      </c>
      <c r="AO464" t="s">
        <v>47</v>
      </c>
      <c r="AP464">
        <v>8</v>
      </c>
      <c r="AQ464" t="s">
        <v>48</v>
      </c>
      <c r="AT464">
        <v>23</v>
      </c>
      <c r="AU464" t="s">
        <v>50</v>
      </c>
      <c r="AZ464">
        <v>11</v>
      </c>
      <c r="BA464" t="s">
        <v>53</v>
      </c>
      <c r="BB464">
        <v>10</v>
      </c>
      <c r="BC464" t="s">
        <v>54</v>
      </c>
      <c r="BD464">
        <v>18</v>
      </c>
      <c r="BE464" t="s">
        <v>55</v>
      </c>
      <c r="BL464">
        <v>8</v>
      </c>
      <c r="BM464" t="s">
        <v>59</v>
      </c>
      <c r="BN464">
        <v>12</v>
      </c>
      <c r="BO464" t="s">
        <v>60</v>
      </c>
      <c r="BV464">
        <v>14</v>
      </c>
      <c r="BW464" t="s">
        <v>64</v>
      </c>
      <c r="BZ464">
        <v>37</v>
      </c>
      <c r="CA464" t="s">
        <v>66</v>
      </c>
      <c r="CF464">
        <v>47</v>
      </c>
      <c r="CG464" t="s">
        <v>69</v>
      </c>
      <c r="CH464">
        <v>52</v>
      </c>
      <c r="CI464" t="s">
        <v>70</v>
      </c>
      <c r="CJ464">
        <v>59</v>
      </c>
      <c r="CK464" t="s">
        <v>71</v>
      </c>
      <c r="CL464">
        <v>58</v>
      </c>
      <c r="CM464" t="s">
        <v>72</v>
      </c>
      <c r="CN464">
        <v>54</v>
      </c>
      <c r="CO464" t="s">
        <v>73</v>
      </c>
      <c r="CP464">
        <v>23</v>
      </c>
      <c r="CQ464" t="s">
        <v>74</v>
      </c>
      <c r="CT464">
        <v>59</v>
      </c>
      <c r="CU464" t="s">
        <v>76</v>
      </c>
      <c r="CV464">
        <v>60</v>
      </c>
      <c r="CW464" t="s">
        <v>77</v>
      </c>
      <c r="CX464">
        <v>38</v>
      </c>
      <c r="CY464" t="s">
        <v>78</v>
      </c>
      <c r="CZ464">
        <v>45</v>
      </c>
      <c r="DA464" t="s">
        <v>79</v>
      </c>
      <c r="DD464">
        <v>62</v>
      </c>
      <c r="DE464" t="s">
        <v>81</v>
      </c>
      <c r="DJ464">
        <v>63</v>
      </c>
      <c r="DK464" t="s">
        <v>84</v>
      </c>
      <c r="DL464">
        <v>73</v>
      </c>
      <c r="DM464" t="s">
        <v>85</v>
      </c>
      <c r="DN464">
        <v>58</v>
      </c>
      <c r="DO464" t="s">
        <v>86</v>
      </c>
      <c r="DV464">
        <v>56</v>
      </c>
      <c r="DW464" t="s">
        <v>90</v>
      </c>
      <c r="DX464">
        <v>62</v>
      </c>
      <c r="DY464" t="s">
        <v>91</v>
      </c>
      <c r="EF464">
        <v>60</v>
      </c>
      <c r="EG464" t="s">
        <v>95</v>
      </c>
      <c r="QY464">
        <f t="shared" si="178"/>
        <v>27</v>
      </c>
      <c r="QZ464">
        <f t="shared" si="179"/>
        <v>2009</v>
      </c>
      <c r="RA464" s="2">
        <f t="shared" si="180"/>
        <v>39992</v>
      </c>
      <c r="RB464" s="1">
        <f t="shared" si="174"/>
        <v>68</v>
      </c>
      <c r="RC464" s="1">
        <f t="shared" si="181"/>
        <v>50</v>
      </c>
      <c r="RD464" s="1">
        <f t="shared" si="182"/>
        <v>55</v>
      </c>
      <c r="RE464" s="1">
        <f t="shared" si="183"/>
        <v>63</v>
      </c>
      <c r="RF464" s="1">
        <f t="shared" si="184"/>
        <v>78</v>
      </c>
      <c r="RG464" s="23">
        <f t="shared" si="185"/>
        <v>69</v>
      </c>
      <c r="RH464" s="1">
        <f t="shared" si="186"/>
        <v>75</v>
      </c>
      <c r="RI464" s="1">
        <f t="shared" si="187"/>
        <v>31</v>
      </c>
      <c r="RJ464" s="1">
        <f t="shared" si="188"/>
        <v>68</v>
      </c>
      <c r="RK464" s="1">
        <f t="shared" si="189"/>
        <v>74</v>
      </c>
      <c r="RL464" s="1">
        <f t="shared" si="190"/>
        <v>53</v>
      </c>
      <c r="RM464" s="1">
        <f t="shared" si="191"/>
        <v>85</v>
      </c>
      <c r="RN464" s="1">
        <f t="shared" si="192"/>
        <v>74</v>
      </c>
      <c r="RO464" s="1">
        <f t="shared" si="193"/>
        <v>83</v>
      </c>
      <c r="RP464" s="1">
        <f t="shared" si="194"/>
        <v>76</v>
      </c>
      <c r="RQ464" s="1">
        <f t="shared" si="195"/>
        <v>64</v>
      </c>
      <c r="RR464" s="1">
        <f t="shared" si="196"/>
        <v>74</v>
      </c>
      <c r="RS464" s="1">
        <f t="shared" si="175"/>
        <v>45</v>
      </c>
      <c r="RT464" s="1">
        <f t="shared" si="197"/>
        <v>74</v>
      </c>
    </row>
    <row r="465" spans="1:488" x14ac:dyDescent="0.25">
      <c r="A465">
        <f t="shared" si="176"/>
        <v>26</v>
      </c>
      <c r="B465">
        <f t="shared" si="177"/>
        <v>2009</v>
      </c>
      <c r="C465" s="2">
        <v>39985</v>
      </c>
      <c r="D465">
        <v>11</v>
      </c>
      <c r="E465" t="s">
        <v>29</v>
      </c>
      <c r="F465">
        <v>56</v>
      </c>
      <c r="G465" t="s">
        <v>30</v>
      </c>
      <c r="H465">
        <v>27</v>
      </c>
      <c r="I465" t="s">
        <v>31</v>
      </c>
      <c r="J465">
        <v>5</v>
      </c>
      <c r="K465" t="s">
        <v>32</v>
      </c>
      <c r="L465">
        <v>1</v>
      </c>
      <c r="M465" t="s">
        <v>33</v>
      </c>
      <c r="P465">
        <v>11</v>
      </c>
      <c r="Q465" t="s">
        <v>35</v>
      </c>
      <c r="V465">
        <v>6</v>
      </c>
      <c r="W465" t="s">
        <v>38</v>
      </c>
      <c r="X465">
        <v>10</v>
      </c>
      <c r="Y465" t="s">
        <v>39</v>
      </c>
      <c r="Z465">
        <v>18</v>
      </c>
      <c r="AA465" t="s">
        <v>40</v>
      </c>
      <c r="AB465">
        <v>13</v>
      </c>
      <c r="AC465" t="s">
        <v>41</v>
      </c>
      <c r="AD465">
        <v>22</v>
      </c>
      <c r="AE465" t="s">
        <v>42</v>
      </c>
      <c r="AF465">
        <v>10</v>
      </c>
      <c r="AG465" t="s">
        <v>43</v>
      </c>
      <c r="AJ465">
        <v>9</v>
      </c>
      <c r="AK465" t="s">
        <v>45</v>
      </c>
      <c r="AL465">
        <v>11</v>
      </c>
      <c r="AM465" t="s">
        <v>46</v>
      </c>
      <c r="AN465">
        <v>6</v>
      </c>
      <c r="AO465" t="s">
        <v>47</v>
      </c>
      <c r="AP465">
        <v>5</v>
      </c>
      <c r="AQ465" t="s">
        <v>48</v>
      </c>
      <c r="AT465">
        <v>18</v>
      </c>
      <c r="AU465" t="s">
        <v>50</v>
      </c>
      <c r="AZ465">
        <v>7</v>
      </c>
      <c r="BA465" t="s">
        <v>53</v>
      </c>
      <c r="BB465">
        <v>9</v>
      </c>
      <c r="BC465" t="s">
        <v>54</v>
      </c>
      <c r="BD465">
        <v>17</v>
      </c>
      <c r="BE465" t="s">
        <v>55</v>
      </c>
      <c r="BL465">
        <v>5</v>
      </c>
      <c r="BM465" t="s">
        <v>59</v>
      </c>
      <c r="BN465">
        <v>13</v>
      </c>
      <c r="BO465" t="s">
        <v>60</v>
      </c>
      <c r="BV465">
        <v>10</v>
      </c>
      <c r="BW465" t="s">
        <v>64</v>
      </c>
      <c r="BZ465">
        <v>39</v>
      </c>
      <c r="CA465" t="s">
        <v>66</v>
      </c>
      <c r="CF465">
        <v>46</v>
      </c>
      <c r="CG465" t="s">
        <v>69</v>
      </c>
      <c r="CH465">
        <v>52</v>
      </c>
      <c r="CI465" t="s">
        <v>70</v>
      </c>
      <c r="CJ465">
        <v>60</v>
      </c>
      <c r="CK465" t="s">
        <v>71</v>
      </c>
      <c r="CL465">
        <v>61</v>
      </c>
      <c r="CM465" t="s">
        <v>72</v>
      </c>
      <c r="CN465">
        <v>53</v>
      </c>
      <c r="CO465" t="s">
        <v>73</v>
      </c>
      <c r="CP465">
        <v>42</v>
      </c>
      <c r="CQ465" t="s">
        <v>74</v>
      </c>
      <c r="CT465">
        <v>53</v>
      </c>
      <c r="CU465" t="s">
        <v>76</v>
      </c>
      <c r="CV465">
        <v>62</v>
      </c>
      <c r="CW465" t="s">
        <v>77</v>
      </c>
      <c r="CX465">
        <v>41</v>
      </c>
      <c r="CY465" t="s">
        <v>78</v>
      </c>
      <c r="CZ465">
        <v>45</v>
      </c>
      <c r="DA465" t="s">
        <v>79</v>
      </c>
      <c r="DD465">
        <v>66</v>
      </c>
      <c r="DE465" t="s">
        <v>81</v>
      </c>
      <c r="DJ465">
        <v>72</v>
      </c>
      <c r="DK465" t="s">
        <v>84</v>
      </c>
      <c r="DL465">
        <v>72</v>
      </c>
      <c r="DM465" t="s">
        <v>85</v>
      </c>
      <c r="DN465">
        <v>58</v>
      </c>
      <c r="DO465" t="s">
        <v>86</v>
      </c>
      <c r="DV465">
        <v>54</v>
      </c>
      <c r="DW465" t="s">
        <v>90</v>
      </c>
      <c r="DX465">
        <v>63</v>
      </c>
      <c r="DY465" t="s">
        <v>91</v>
      </c>
      <c r="EF465">
        <v>59</v>
      </c>
      <c r="EG465" t="s">
        <v>95</v>
      </c>
      <c r="QY465">
        <f t="shared" si="178"/>
        <v>26</v>
      </c>
      <c r="QZ465">
        <f t="shared" si="179"/>
        <v>2009</v>
      </c>
      <c r="RA465" s="2">
        <f t="shared" si="180"/>
        <v>39985</v>
      </c>
      <c r="RB465" s="1">
        <f t="shared" si="174"/>
        <v>67</v>
      </c>
      <c r="RC465" s="1">
        <f t="shared" si="181"/>
        <v>50</v>
      </c>
      <c r="RD465" s="1">
        <f t="shared" si="182"/>
        <v>52</v>
      </c>
      <c r="RE465" s="1">
        <f t="shared" si="183"/>
        <v>62</v>
      </c>
      <c r="RF465" s="1">
        <f t="shared" si="184"/>
        <v>78</v>
      </c>
      <c r="RG465" s="23">
        <f t="shared" si="185"/>
        <v>74</v>
      </c>
      <c r="RH465" s="1">
        <f t="shared" si="186"/>
        <v>75</v>
      </c>
      <c r="RI465" s="1">
        <f t="shared" si="187"/>
        <v>52</v>
      </c>
      <c r="RJ465" s="1">
        <f t="shared" si="188"/>
        <v>62</v>
      </c>
      <c r="RK465" s="1">
        <f t="shared" si="189"/>
        <v>73</v>
      </c>
      <c r="RL465" s="1">
        <f t="shared" si="190"/>
        <v>50</v>
      </c>
      <c r="RM465" s="1">
        <f t="shared" si="191"/>
        <v>84</v>
      </c>
      <c r="RN465" s="1">
        <f t="shared" si="192"/>
        <v>79</v>
      </c>
      <c r="RO465" s="1">
        <f t="shared" si="193"/>
        <v>81</v>
      </c>
      <c r="RP465" s="1">
        <f t="shared" si="194"/>
        <v>75</v>
      </c>
      <c r="RQ465" s="1">
        <f t="shared" si="195"/>
        <v>59</v>
      </c>
      <c r="RR465" s="1">
        <f t="shared" si="196"/>
        <v>76</v>
      </c>
      <c r="RS465" s="1">
        <f t="shared" si="175"/>
        <v>47</v>
      </c>
      <c r="RT465" s="1">
        <f t="shared" si="197"/>
        <v>69</v>
      </c>
    </row>
    <row r="466" spans="1:488" x14ac:dyDescent="0.25">
      <c r="A466">
        <f t="shared" si="176"/>
        <v>25</v>
      </c>
      <c r="B466">
        <f t="shared" si="177"/>
        <v>2009</v>
      </c>
      <c r="C466" s="2">
        <v>39978</v>
      </c>
      <c r="D466">
        <v>10</v>
      </c>
      <c r="E466" t="s">
        <v>29</v>
      </c>
      <c r="F466">
        <v>56</v>
      </c>
      <c r="G466" t="s">
        <v>30</v>
      </c>
      <c r="H466">
        <v>28</v>
      </c>
      <c r="I466" t="s">
        <v>31</v>
      </c>
      <c r="J466">
        <v>5</v>
      </c>
      <c r="K466" t="s">
        <v>32</v>
      </c>
      <c r="L466">
        <v>1</v>
      </c>
      <c r="M466" t="s">
        <v>33</v>
      </c>
      <c r="P466">
        <v>12</v>
      </c>
      <c r="Q466" t="s">
        <v>35</v>
      </c>
      <c r="V466">
        <v>4</v>
      </c>
      <c r="W466" t="s">
        <v>38</v>
      </c>
      <c r="X466">
        <v>10</v>
      </c>
      <c r="Y466" t="s">
        <v>39</v>
      </c>
      <c r="Z466">
        <v>15</v>
      </c>
      <c r="AA466" t="s">
        <v>40</v>
      </c>
      <c r="AB466">
        <v>8</v>
      </c>
      <c r="AC466" t="s">
        <v>41</v>
      </c>
      <c r="AD466">
        <v>17</v>
      </c>
      <c r="AE466" t="s">
        <v>42</v>
      </c>
      <c r="AF466">
        <v>15</v>
      </c>
      <c r="AG466" t="s">
        <v>43</v>
      </c>
      <c r="AJ466">
        <v>7</v>
      </c>
      <c r="AK466" t="s">
        <v>45</v>
      </c>
      <c r="AL466">
        <v>8</v>
      </c>
      <c r="AM466" t="s">
        <v>46</v>
      </c>
      <c r="AN466">
        <v>2</v>
      </c>
      <c r="AO466" t="s">
        <v>47</v>
      </c>
      <c r="AP466">
        <v>6</v>
      </c>
      <c r="AQ466" t="s">
        <v>48</v>
      </c>
      <c r="AT466">
        <v>14</v>
      </c>
      <c r="AU466" t="s">
        <v>50</v>
      </c>
      <c r="AZ466">
        <v>10</v>
      </c>
      <c r="BA466" t="s">
        <v>53</v>
      </c>
      <c r="BB466">
        <v>8</v>
      </c>
      <c r="BC466" t="s">
        <v>54</v>
      </c>
      <c r="BD466">
        <v>17</v>
      </c>
      <c r="BE466" t="s">
        <v>55</v>
      </c>
      <c r="BL466">
        <v>5</v>
      </c>
      <c r="BM466" t="s">
        <v>59</v>
      </c>
      <c r="BN466">
        <v>14</v>
      </c>
      <c r="BO466" t="s">
        <v>60</v>
      </c>
      <c r="BV466">
        <v>11</v>
      </c>
      <c r="BW466" t="s">
        <v>64</v>
      </c>
      <c r="BZ466">
        <v>36</v>
      </c>
      <c r="CA466" t="s">
        <v>66</v>
      </c>
      <c r="CF466">
        <v>49</v>
      </c>
      <c r="CG466" t="s">
        <v>69</v>
      </c>
      <c r="CH466">
        <v>56</v>
      </c>
      <c r="CI466" t="s">
        <v>70</v>
      </c>
      <c r="CJ466">
        <v>60</v>
      </c>
      <c r="CK466" t="s">
        <v>71</v>
      </c>
      <c r="CL466">
        <v>65</v>
      </c>
      <c r="CM466" t="s">
        <v>72</v>
      </c>
      <c r="CN466">
        <v>57</v>
      </c>
      <c r="CO466" t="s">
        <v>73</v>
      </c>
      <c r="CP466">
        <v>55</v>
      </c>
      <c r="CQ466" t="s">
        <v>74</v>
      </c>
      <c r="CT466">
        <v>59</v>
      </c>
      <c r="CU466" t="s">
        <v>76</v>
      </c>
      <c r="CV466">
        <v>61</v>
      </c>
      <c r="CW466" t="s">
        <v>77</v>
      </c>
      <c r="CX466">
        <v>43</v>
      </c>
      <c r="CY466" t="s">
        <v>78</v>
      </c>
      <c r="CZ466">
        <v>51</v>
      </c>
      <c r="DA466" t="s">
        <v>79</v>
      </c>
      <c r="DD466">
        <v>66</v>
      </c>
      <c r="DE466" t="s">
        <v>81</v>
      </c>
      <c r="DJ466">
        <v>66</v>
      </c>
      <c r="DK466" t="s">
        <v>84</v>
      </c>
      <c r="DL466">
        <v>72</v>
      </c>
      <c r="DM466" t="s">
        <v>85</v>
      </c>
      <c r="DN466">
        <v>57</v>
      </c>
      <c r="DO466" t="s">
        <v>86</v>
      </c>
      <c r="DV466">
        <v>50</v>
      </c>
      <c r="DW466" t="s">
        <v>90</v>
      </c>
      <c r="DX466">
        <v>61</v>
      </c>
      <c r="DY466" t="s">
        <v>91</v>
      </c>
      <c r="EF466">
        <v>54</v>
      </c>
      <c r="EG466" t="s">
        <v>95</v>
      </c>
      <c r="QY466">
        <f t="shared" si="178"/>
        <v>25</v>
      </c>
      <c r="QZ466">
        <f t="shared" si="179"/>
        <v>2009</v>
      </c>
      <c r="RA466" s="2">
        <f t="shared" si="180"/>
        <v>39978</v>
      </c>
      <c r="RB466" s="1">
        <f t="shared" si="174"/>
        <v>66</v>
      </c>
      <c r="RC466" s="1">
        <f t="shared" si="181"/>
        <v>48</v>
      </c>
      <c r="RD466" s="1">
        <f t="shared" si="182"/>
        <v>53</v>
      </c>
      <c r="RE466" s="1">
        <f t="shared" si="183"/>
        <v>66</v>
      </c>
      <c r="RF466" s="1">
        <f t="shared" si="184"/>
        <v>75</v>
      </c>
      <c r="RG466" s="23">
        <f t="shared" si="185"/>
        <v>73</v>
      </c>
      <c r="RH466" s="1">
        <f t="shared" si="186"/>
        <v>74</v>
      </c>
      <c r="RI466" s="1">
        <f t="shared" si="187"/>
        <v>70</v>
      </c>
      <c r="RJ466" s="1">
        <f t="shared" si="188"/>
        <v>66</v>
      </c>
      <c r="RK466" s="1">
        <f t="shared" si="189"/>
        <v>69</v>
      </c>
      <c r="RL466" s="1">
        <f t="shared" si="190"/>
        <v>57</v>
      </c>
      <c r="RM466" s="1">
        <f t="shared" si="191"/>
        <v>80</v>
      </c>
      <c r="RN466" s="1">
        <f t="shared" si="192"/>
        <v>76</v>
      </c>
      <c r="RO466" s="1">
        <f t="shared" si="193"/>
        <v>80</v>
      </c>
      <c r="RP466" s="1">
        <f t="shared" si="194"/>
        <v>74</v>
      </c>
      <c r="RQ466" s="1">
        <f t="shared" si="195"/>
        <v>55</v>
      </c>
      <c r="RR466" s="1">
        <f t="shared" si="196"/>
        <v>75</v>
      </c>
      <c r="RS466" s="1">
        <f t="shared" si="175"/>
        <v>45</v>
      </c>
      <c r="RT466" s="1">
        <f t="shared" si="197"/>
        <v>65</v>
      </c>
    </row>
    <row r="467" spans="1:488" x14ac:dyDescent="0.25">
      <c r="A467">
        <f t="shared" si="176"/>
        <v>43</v>
      </c>
      <c r="B467">
        <f t="shared" si="177"/>
        <v>2008</v>
      </c>
      <c r="C467" s="2">
        <v>39740</v>
      </c>
      <c r="D467">
        <v>11</v>
      </c>
      <c r="E467" t="s">
        <v>29</v>
      </c>
      <c r="F467">
        <v>46</v>
      </c>
      <c r="G467" t="s">
        <v>30</v>
      </c>
      <c r="H467">
        <v>29</v>
      </c>
      <c r="I467" t="s">
        <v>31</v>
      </c>
      <c r="J467">
        <v>10</v>
      </c>
      <c r="K467" t="s">
        <v>32</v>
      </c>
      <c r="L467">
        <v>4</v>
      </c>
      <c r="M467" t="s">
        <v>33</v>
      </c>
      <c r="P467">
        <v>14</v>
      </c>
      <c r="Q467" t="s">
        <v>35</v>
      </c>
      <c r="V467">
        <v>14</v>
      </c>
      <c r="W467" t="s">
        <v>38</v>
      </c>
      <c r="X467">
        <v>10</v>
      </c>
      <c r="Y467" t="s">
        <v>39</v>
      </c>
      <c r="Z467">
        <v>14</v>
      </c>
      <c r="AA467" t="s">
        <v>40</v>
      </c>
      <c r="AB467">
        <v>16</v>
      </c>
      <c r="AC467" t="s">
        <v>41</v>
      </c>
      <c r="AD467">
        <v>16</v>
      </c>
      <c r="AE467" t="s">
        <v>42</v>
      </c>
      <c r="AF467">
        <v>1</v>
      </c>
      <c r="AG467" t="s">
        <v>43</v>
      </c>
      <c r="AJ467">
        <v>7</v>
      </c>
      <c r="AK467" t="s">
        <v>45</v>
      </c>
      <c r="AL467">
        <v>7</v>
      </c>
      <c r="AM467" t="s">
        <v>46</v>
      </c>
      <c r="AN467">
        <v>13</v>
      </c>
      <c r="AO467" t="s">
        <v>47</v>
      </c>
      <c r="AP467">
        <v>11</v>
      </c>
      <c r="AQ467" t="s">
        <v>48</v>
      </c>
      <c r="AT467">
        <v>14</v>
      </c>
      <c r="AU467" t="s">
        <v>50</v>
      </c>
      <c r="AZ467">
        <v>11</v>
      </c>
      <c r="BA467" t="s">
        <v>53</v>
      </c>
      <c r="BB467">
        <v>10</v>
      </c>
      <c r="BC467" t="s">
        <v>54</v>
      </c>
      <c r="BD467">
        <v>5</v>
      </c>
      <c r="BE467" t="s">
        <v>55</v>
      </c>
      <c r="BL467">
        <v>15</v>
      </c>
      <c r="BM467" t="s">
        <v>59</v>
      </c>
      <c r="BN467">
        <v>10</v>
      </c>
      <c r="BO467" t="s">
        <v>60</v>
      </c>
      <c r="BV467">
        <v>8</v>
      </c>
      <c r="BW467" t="s">
        <v>64</v>
      </c>
      <c r="BZ467">
        <v>40</v>
      </c>
      <c r="CA467" t="s">
        <v>66</v>
      </c>
      <c r="CF467">
        <v>59</v>
      </c>
      <c r="CG467" t="s">
        <v>69</v>
      </c>
      <c r="CH467">
        <v>39</v>
      </c>
      <c r="CI467" t="s">
        <v>70</v>
      </c>
      <c r="CJ467">
        <v>47</v>
      </c>
      <c r="CK467" t="s">
        <v>71</v>
      </c>
      <c r="CL467">
        <v>55</v>
      </c>
      <c r="CM467" t="s">
        <v>72</v>
      </c>
      <c r="CN467">
        <v>30</v>
      </c>
      <c r="CO467" t="s">
        <v>73</v>
      </c>
      <c r="CP467">
        <v>20</v>
      </c>
      <c r="CQ467" t="s">
        <v>74</v>
      </c>
      <c r="CT467">
        <v>30</v>
      </c>
      <c r="CU467" t="s">
        <v>76</v>
      </c>
      <c r="CV467">
        <v>50</v>
      </c>
      <c r="CW467" t="s">
        <v>77</v>
      </c>
      <c r="CX467">
        <v>37</v>
      </c>
      <c r="CY467" t="s">
        <v>78</v>
      </c>
      <c r="CZ467">
        <v>37</v>
      </c>
      <c r="DA467" t="s">
        <v>79</v>
      </c>
      <c r="DD467">
        <v>56</v>
      </c>
      <c r="DE467" t="s">
        <v>81</v>
      </c>
      <c r="DJ467">
        <v>45</v>
      </c>
      <c r="DK467" t="s">
        <v>84</v>
      </c>
      <c r="DL467">
        <v>62</v>
      </c>
      <c r="DM467" t="s">
        <v>85</v>
      </c>
      <c r="DN467">
        <v>24</v>
      </c>
      <c r="DO467" t="s">
        <v>86</v>
      </c>
      <c r="DV467">
        <v>50</v>
      </c>
      <c r="DW467" t="s">
        <v>90</v>
      </c>
      <c r="DX467">
        <v>38</v>
      </c>
      <c r="DY467" t="s">
        <v>91</v>
      </c>
      <c r="EF467">
        <v>39</v>
      </c>
      <c r="EG467" t="s">
        <v>95</v>
      </c>
      <c r="QY467">
        <f t="shared" si="178"/>
        <v>43</v>
      </c>
      <c r="QZ467">
        <f t="shared" si="179"/>
        <v>2008</v>
      </c>
      <c r="RA467" s="2">
        <f t="shared" si="180"/>
        <v>39740</v>
      </c>
      <c r="RB467" s="1">
        <f t="shared" si="174"/>
        <v>57</v>
      </c>
      <c r="RC467" s="1">
        <f t="shared" si="181"/>
        <v>54</v>
      </c>
      <c r="RD467" s="1">
        <f t="shared" si="182"/>
        <v>73</v>
      </c>
      <c r="RE467" s="1">
        <f t="shared" si="183"/>
        <v>49</v>
      </c>
      <c r="RF467" s="1">
        <f t="shared" si="184"/>
        <v>61</v>
      </c>
      <c r="RG467" s="23">
        <f t="shared" si="185"/>
        <v>71</v>
      </c>
      <c r="RH467" s="1">
        <f t="shared" si="186"/>
        <v>46</v>
      </c>
      <c r="RI467" s="1">
        <f t="shared" si="187"/>
        <v>21</v>
      </c>
      <c r="RJ467" s="1">
        <f t="shared" si="188"/>
        <v>37</v>
      </c>
      <c r="RK467" s="1">
        <f t="shared" si="189"/>
        <v>57</v>
      </c>
      <c r="RL467" s="1">
        <f t="shared" si="190"/>
        <v>48</v>
      </c>
      <c r="RM467" s="1">
        <f t="shared" si="191"/>
        <v>70</v>
      </c>
      <c r="RN467" s="1">
        <f t="shared" si="192"/>
        <v>56</v>
      </c>
      <c r="RO467" s="1">
        <f t="shared" si="193"/>
        <v>72</v>
      </c>
      <c r="RP467" s="1">
        <f t="shared" si="194"/>
        <v>29</v>
      </c>
      <c r="RQ467" s="1">
        <f t="shared" si="195"/>
        <v>65</v>
      </c>
      <c r="RR467" s="1">
        <f t="shared" si="196"/>
        <v>48</v>
      </c>
      <c r="RS467" s="1">
        <f t="shared" si="175"/>
        <v>50</v>
      </c>
      <c r="RT467" s="1">
        <f t="shared" si="197"/>
        <v>47</v>
      </c>
    </row>
    <row r="468" spans="1:488" x14ac:dyDescent="0.25">
      <c r="A468">
        <f t="shared" si="176"/>
        <v>42</v>
      </c>
      <c r="B468">
        <f t="shared" si="177"/>
        <v>2008</v>
      </c>
      <c r="C468" s="2">
        <v>39733</v>
      </c>
      <c r="D468">
        <v>12</v>
      </c>
      <c r="E468" t="s">
        <v>29</v>
      </c>
      <c r="F468">
        <v>45</v>
      </c>
      <c r="G468" t="s">
        <v>30</v>
      </c>
      <c r="H468">
        <v>29</v>
      </c>
      <c r="I468" t="s">
        <v>31</v>
      </c>
      <c r="J468">
        <v>10</v>
      </c>
      <c r="K468" t="s">
        <v>32</v>
      </c>
      <c r="L468">
        <v>4</v>
      </c>
      <c r="M468" t="s">
        <v>33</v>
      </c>
      <c r="P468">
        <v>16</v>
      </c>
      <c r="Q468" t="s">
        <v>35</v>
      </c>
      <c r="V468">
        <v>14</v>
      </c>
      <c r="W468" t="s">
        <v>38</v>
      </c>
      <c r="X468">
        <v>10</v>
      </c>
      <c r="Y468" t="s">
        <v>39</v>
      </c>
      <c r="Z468">
        <v>14</v>
      </c>
      <c r="AA468" t="s">
        <v>40</v>
      </c>
      <c r="AB468">
        <v>21</v>
      </c>
      <c r="AC468" t="s">
        <v>41</v>
      </c>
      <c r="AD468">
        <v>19</v>
      </c>
      <c r="AE468" t="s">
        <v>42</v>
      </c>
      <c r="AF468">
        <v>1</v>
      </c>
      <c r="AG468" t="s">
        <v>43</v>
      </c>
      <c r="AJ468">
        <v>8</v>
      </c>
      <c r="AK468" t="s">
        <v>45</v>
      </c>
      <c r="AL468">
        <v>7</v>
      </c>
      <c r="AM468" t="s">
        <v>46</v>
      </c>
      <c r="AN468">
        <v>13</v>
      </c>
      <c r="AO468" t="s">
        <v>47</v>
      </c>
      <c r="AP468">
        <v>10</v>
      </c>
      <c r="AQ468" t="s">
        <v>48</v>
      </c>
      <c r="AT468">
        <v>14</v>
      </c>
      <c r="AU468" t="s">
        <v>50</v>
      </c>
      <c r="AZ468">
        <v>9</v>
      </c>
      <c r="BA468" t="s">
        <v>53</v>
      </c>
      <c r="BB468">
        <v>10</v>
      </c>
      <c r="BC468" t="s">
        <v>54</v>
      </c>
      <c r="BD468">
        <v>5</v>
      </c>
      <c r="BE468" t="s">
        <v>55</v>
      </c>
      <c r="BL468">
        <v>15</v>
      </c>
      <c r="BM468" t="s">
        <v>59</v>
      </c>
      <c r="BN468">
        <v>7</v>
      </c>
      <c r="BO468" t="s">
        <v>60</v>
      </c>
      <c r="BV468">
        <v>8</v>
      </c>
      <c r="BW468" t="s">
        <v>64</v>
      </c>
      <c r="BZ468">
        <v>38</v>
      </c>
      <c r="CA468" t="s">
        <v>66</v>
      </c>
      <c r="CF468">
        <v>59</v>
      </c>
      <c r="CG468" t="s">
        <v>69</v>
      </c>
      <c r="CH468">
        <v>37</v>
      </c>
      <c r="CI468" t="s">
        <v>70</v>
      </c>
      <c r="CJ468">
        <v>47</v>
      </c>
      <c r="CK468" t="s">
        <v>71</v>
      </c>
      <c r="CL468">
        <v>52</v>
      </c>
      <c r="CM468" t="s">
        <v>72</v>
      </c>
      <c r="CN468">
        <v>27</v>
      </c>
      <c r="CO468" t="s">
        <v>73</v>
      </c>
      <c r="CP468">
        <v>20</v>
      </c>
      <c r="CQ468" t="s">
        <v>74</v>
      </c>
      <c r="CT468">
        <v>34</v>
      </c>
      <c r="CU468" t="s">
        <v>76</v>
      </c>
      <c r="CV468">
        <v>50</v>
      </c>
      <c r="CW468" t="s">
        <v>77</v>
      </c>
      <c r="CX468">
        <v>37</v>
      </c>
      <c r="CY468" t="s">
        <v>78</v>
      </c>
      <c r="CZ468">
        <v>35</v>
      </c>
      <c r="DA468" t="s">
        <v>79</v>
      </c>
      <c r="DD468">
        <v>56</v>
      </c>
      <c r="DE468" t="s">
        <v>81</v>
      </c>
      <c r="DJ468">
        <v>47</v>
      </c>
      <c r="DK468" t="s">
        <v>84</v>
      </c>
      <c r="DL468">
        <v>62</v>
      </c>
      <c r="DM468" t="s">
        <v>85</v>
      </c>
      <c r="DN468">
        <v>24</v>
      </c>
      <c r="DO468" t="s">
        <v>86</v>
      </c>
      <c r="DV468">
        <v>50</v>
      </c>
      <c r="DW468" t="s">
        <v>90</v>
      </c>
      <c r="DX468">
        <v>37</v>
      </c>
      <c r="DY468" t="s">
        <v>91</v>
      </c>
      <c r="EF468">
        <v>39</v>
      </c>
      <c r="EG468" t="s">
        <v>95</v>
      </c>
      <c r="QY468">
        <f t="shared" si="178"/>
        <v>42</v>
      </c>
      <c r="QZ468">
        <f t="shared" si="179"/>
        <v>2008</v>
      </c>
      <c r="RA468" s="2">
        <f t="shared" si="180"/>
        <v>39733</v>
      </c>
      <c r="RB468" s="1">
        <f t="shared" si="174"/>
        <v>57</v>
      </c>
      <c r="RC468" s="1">
        <f t="shared" si="181"/>
        <v>54</v>
      </c>
      <c r="RD468" s="1">
        <f t="shared" si="182"/>
        <v>73</v>
      </c>
      <c r="RE468" s="1">
        <f t="shared" si="183"/>
        <v>47</v>
      </c>
      <c r="RF468" s="1">
        <f t="shared" si="184"/>
        <v>61</v>
      </c>
      <c r="RG468" s="23">
        <f t="shared" si="185"/>
        <v>73</v>
      </c>
      <c r="RH468" s="1">
        <f t="shared" si="186"/>
        <v>46</v>
      </c>
      <c r="RI468" s="1">
        <f t="shared" si="187"/>
        <v>21</v>
      </c>
      <c r="RJ468" s="1">
        <f t="shared" si="188"/>
        <v>42</v>
      </c>
      <c r="RK468" s="1">
        <f t="shared" si="189"/>
        <v>57</v>
      </c>
      <c r="RL468" s="1">
        <f t="shared" si="190"/>
        <v>45</v>
      </c>
      <c r="RM468" s="1">
        <f t="shared" si="191"/>
        <v>70</v>
      </c>
      <c r="RN468" s="1">
        <f t="shared" si="192"/>
        <v>56</v>
      </c>
      <c r="RO468" s="1">
        <f t="shared" si="193"/>
        <v>72</v>
      </c>
      <c r="RP468" s="1">
        <f t="shared" si="194"/>
        <v>29</v>
      </c>
      <c r="RQ468" s="1">
        <f t="shared" si="195"/>
        <v>65</v>
      </c>
      <c r="RR468" s="1">
        <f t="shared" si="196"/>
        <v>44</v>
      </c>
      <c r="RS468" s="1">
        <f t="shared" si="175"/>
        <v>50</v>
      </c>
      <c r="RT468" s="1">
        <f t="shared" si="197"/>
        <v>47</v>
      </c>
    </row>
    <row r="469" spans="1:488" x14ac:dyDescent="0.25">
      <c r="A469">
        <f t="shared" si="176"/>
        <v>41</v>
      </c>
      <c r="B469">
        <f t="shared" si="177"/>
        <v>2008</v>
      </c>
      <c r="C469" s="2">
        <v>39726</v>
      </c>
      <c r="D469">
        <v>12</v>
      </c>
      <c r="E469" t="s">
        <v>29</v>
      </c>
      <c r="F469">
        <v>45</v>
      </c>
      <c r="G469" t="s">
        <v>30</v>
      </c>
      <c r="H469">
        <v>29</v>
      </c>
      <c r="I469" t="s">
        <v>31</v>
      </c>
      <c r="J469">
        <v>10</v>
      </c>
      <c r="K469" t="s">
        <v>32</v>
      </c>
      <c r="L469">
        <v>4</v>
      </c>
      <c r="M469" t="s">
        <v>33</v>
      </c>
      <c r="P469">
        <v>15</v>
      </c>
      <c r="Q469" t="s">
        <v>35</v>
      </c>
      <c r="V469">
        <v>15</v>
      </c>
      <c r="W469" t="s">
        <v>38</v>
      </c>
      <c r="X469">
        <v>10</v>
      </c>
      <c r="Y469" t="s">
        <v>39</v>
      </c>
      <c r="Z469">
        <v>13</v>
      </c>
      <c r="AA469" t="s">
        <v>40</v>
      </c>
      <c r="AB469">
        <v>21</v>
      </c>
      <c r="AC469" t="s">
        <v>41</v>
      </c>
      <c r="AD469">
        <v>19</v>
      </c>
      <c r="AE469" t="s">
        <v>42</v>
      </c>
      <c r="AF469">
        <v>1</v>
      </c>
      <c r="AG469" t="s">
        <v>43</v>
      </c>
      <c r="AJ469">
        <v>12</v>
      </c>
      <c r="AK469" t="s">
        <v>45</v>
      </c>
      <c r="AL469">
        <v>9</v>
      </c>
      <c r="AM469" t="s">
        <v>46</v>
      </c>
      <c r="AN469">
        <v>13</v>
      </c>
      <c r="AO469" t="s">
        <v>47</v>
      </c>
      <c r="AP469">
        <v>9</v>
      </c>
      <c r="AQ469" t="s">
        <v>48</v>
      </c>
      <c r="AT469">
        <v>11</v>
      </c>
      <c r="AU469" t="s">
        <v>50</v>
      </c>
      <c r="AZ469">
        <v>11</v>
      </c>
      <c r="BA469" t="s">
        <v>53</v>
      </c>
      <c r="BB469">
        <v>11</v>
      </c>
      <c r="BC469" t="s">
        <v>54</v>
      </c>
      <c r="BD469">
        <v>4</v>
      </c>
      <c r="BE469" t="s">
        <v>55</v>
      </c>
      <c r="BL469">
        <v>15</v>
      </c>
      <c r="BM469" t="s">
        <v>59</v>
      </c>
      <c r="BN469">
        <v>6</v>
      </c>
      <c r="BO469" t="s">
        <v>60</v>
      </c>
      <c r="BV469">
        <v>9</v>
      </c>
      <c r="BW469" t="s">
        <v>64</v>
      </c>
      <c r="BZ469">
        <v>39</v>
      </c>
      <c r="CA469" t="s">
        <v>66</v>
      </c>
      <c r="CF469">
        <v>58</v>
      </c>
      <c r="CG469" t="s">
        <v>69</v>
      </c>
      <c r="CH469">
        <v>39</v>
      </c>
      <c r="CI469" t="s">
        <v>70</v>
      </c>
      <c r="CJ469">
        <v>48</v>
      </c>
      <c r="CK469" t="s">
        <v>71</v>
      </c>
      <c r="CL469">
        <v>48</v>
      </c>
      <c r="CM469" t="s">
        <v>72</v>
      </c>
      <c r="CN469">
        <v>29</v>
      </c>
      <c r="CO469" t="s">
        <v>73</v>
      </c>
      <c r="CP469">
        <v>20</v>
      </c>
      <c r="CQ469" t="s">
        <v>74</v>
      </c>
      <c r="CT469">
        <v>32</v>
      </c>
      <c r="CU469" t="s">
        <v>76</v>
      </c>
      <c r="CV469">
        <v>52</v>
      </c>
      <c r="CW469" t="s">
        <v>77</v>
      </c>
      <c r="CX469">
        <v>37</v>
      </c>
      <c r="CY469" t="s">
        <v>78</v>
      </c>
      <c r="CZ469">
        <v>35</v>
      </c>
      <c r="DA469" t="s">
        <v>79</v>
      </c>
      <c r="DD469">
        <v>58</v>
      </c>
      <c r="DE469" t="s">
        <v>81</v>
      </c>
      <c r="DJ469">
        <v>44</v>
      </c>
      <c r="DK469" t="s">
        <v>84</v>
      </c>
      <c r="DL469">
        <v>63</v>
      </c>
      <c r="DM469" t="s">
        <v>85</v>
      </c>
      <c r="DN469">
        <v>23</v>
      </c>
      <c r="DO469" t="s">
        <v>86</v>
      </c>
      <c r="DV469">
        <v>50</v>
      </c>
      <c r="DW469" t="s">
        <v>90</v>
      </c>
      <c r="DX469">
        <v>35</v>
      </c>
      <c r="DY469" t="s">
        <v>91</v>
      </c>
      <c r="EF469">
        <v>42</v>
      </c>
      <c r="EG469" t="s">
        <v>95</v>
      </c>
      <c r="QY469">
        <f t="shared" si="178"/>
        <v>41</v>
      </c>
      <c r="QZ469">
        <f t="shared" si="179"/>
        <v>2008</v>
      </c>
      <c r="RA469" s="2">
        <f t="shared" si="180"/>
        <v>39726</v>
      </c>
      <c r="RB469" s="1">
        <f t="shared" si="174"/>
        <v>57</v>
      </c>
      <c r="RC469" s="1">
        <f t="shared" si="181"/>
        <v>54</v>
      </c>
      <c r="RD469" s="1">
        <f t="shared" si="182"/>
        <v>73</v>
      </c>
      <c r="RE469" s="1">
        <f t="shared" si="183"/>
        <v>49</v>
      </c>
      <c r="RF469" s="1">
        <f t="shared" si="184"/>
        <v>61</v>
      </c>
      <c r="RG469" s="23">
        <f t="shared" si="185"/>
        <v>69</v>
      </c>
      <c r="RH469" s="1">
        <f t="shared" si="186"/>
        <v>48</v>
      </c>
      <c r="RI469" s="1">
        <f t="shared" si="187"/>
        <v>21</v>
      </c>
      <c r="RJ469" s="1">
        <f t="shared" si="188"/>
        <v>44</v>
      </c>
      <c r="RK469" s="1">
        <f t="shared" si="189"/>
        <v>61</v>
      </c>
      <c r="RL469" s="1">
        <f t="shared" si="190"/>
        <v>44</v>
      </c>
      <c r="RM469" s="1">
        <f t="shared" si="191"/>
        <v>69</v>
      </c>
      <c r="RN469" s="1">
        <f t="shared" si="192"/>
        <v>55</v>
      </c>
      <c r="RO469" s="1">
        <f t="shared" si="193"/>
        <v>74</v>
      </c>
      <c r="RP469" s="1">
        <f t="shared" si="194"/>
        <v>27</v>
      </c>
      <c r="RQ469" s="1">
        <f t="shared" si="195"/>
        <v>65</v>
      </c>
      <c r="RR469" s="1">
        <f t="shared" si="196"/>
        <v>41</v>
      </c>
      <c r="RS469" s="1">
        <f t="shared" si="175"/>
        <v>50</v>
      </c>
      <c r="RT469" s="1">
        <f t="shared" si="197"/>
        <v>51</v>
      </c>
    </row>
    <row r="470" spans="1:488" x14ac:dyDescent="0.25">
      <c r="A470">
        <f t="shared" si="176"/>
        <v>40</v>
      </c>
      <c r="B470">
        <f t="shared" si="177"/>
        <v>2008</v>
      </c>
      <c r="C470" s="2">
        <v>39719</v>
      </c>
      <c r="D470">
        <v>11</v>
      </c>
      <c r="E470" t="s">
        <v>29</v>
      </c>
      <c r="F470">
        <v>46</v>
      </c>
      <c r="G470" t="s">
        <v>30</v>
      </c>
      <c r="H470">
        <v>29</v>
      </c>
      <c r="I470" t="s">
        <v>31</v>
      </c>
      <c r="J470">
        <v>10</v>
      </c>
      <c r="K470" t="s">
        <v>32</v>
      </c>
      <c r="L470">
        <v>4</v>
      </c>
      <c r="M470" t="s">
        <v>33</v>
      </c>
      <c r="P470">
        <v>14</v>
      </c>
      <c r="Q470" t="s">
        <v>35</v>
      </c>
      <c r="V470">
        <v>11</v>
      </c>
      <c r="W470" t="s">
        <v>38</v>
      </c>
      <c r="X470">
        <v>11</v>
      </c>
      <c r="Y470" t="s">
        <v>39</v>
      </c>
      <c r="Z470">
        <v>13</v>
      </c>
      <c r="AA470" t="s">
        <v>40</v>
      </c>
      <c r="AB470">
        <v>19</v>
      </c>
      <c r="AC470" t="s">
        <v>41</v>
      </c>
      <c r="AD470">
        <v>15</v>
      </c>
      <c r="AE470" t="s">
        <v>42</v>
      </c>
      <c r="AF470">
        <v>1</v>
      </c>
      <c r="AG470" t="s">
        <v>43</v>
      </c>
      <c r="AJ470">
        <v>9</v>
      </c>
      <c r="AK470" t="s">
        <v>45</v>
      </c>
      <c r="AL470">
        <v>9</v>
      </c>
      <c r="AM470" t="s">
        <v>46</v>
      </c>
      <c r="AN470">
        <v>15</v>
      </c>
      <c r="AO470" t="s">
        <v>47</v>
      </c>
      <c r="AP470">
        <v>8</v>
      </c>
      <c r="AQ470" t="s">
        <v>48</v>
      </c>
      <c r="AT470">
        <v>12</v>
      </c>
      <c r="AU470" t="s">
        <v>50</v>
      </c>
      <c r="AZ470">
        <v>9</v>
      </c>
      <c r="BA470" t="s">
        <v>53</v>
      </c>
      <c r="BB470">
        <v>20</v>
      </c>
      <c r="BC470" t="s">
        <v>54</v>
      </c>
      <c r="BD470">
        <v>3</v>
      </c>
      <c r="BE470" t="s">
        <v>55</v>
      </c>
      <c r="BL470">
        <v>17</v>
      </c>
      <c r="BM470" t="s">
        <v>59</v>
      </c>
      <c r="BN470">
        <v>5</v>
      </c>
      <c r="BO470" t="s">
        <v>60</v>
      </c>
      <c r="BV470">
        <v>7</v>
      </c>
      <c r="BW470" t="s">
        <v>64</v>
      </c>
      <c r="BZ470">
        <v>37</v>
      </c>
      <c r="CA470" t="s">
        <v>66</v>
      </c>
      <c r="CF470">
        <v>59</v>
      </c>
      <c r="CG470" t="s">
        <v>69</v>
      </c>
      <c r="CH470">
        <v>37</v>
      </c>
      <c r="CI470" t="s">
        <v>70</v>
      </c>
      <c r="CJ470">
        <v>47</v>
      </c>
      <c r="CK470" t="s">
        <v>71</v>
      </c>
      <c r="CL470">
        <v>52</v>
      </c>
      <c r="CM470" t="s">
        <v>72</v>
      </c>
      <c r="CN470">
        <v>24</v>
      </c>
      <c r="CO470" t="s">
        <v>73</v>
      </c>
      <c r="CP470">
        <v>20</v>
      </c>
      <c r="CQ470" t="s">
        <v>74</v>
      </c>
      <c r="CT470">
        <v>31</v>
      </c>
      <c r="CU470" t="s">
        <v>76</v>
      </c>
      <c r="CV470">
        <v>51</v>
      </c>
      <c r="CW470" t="s">
        <v>77</v>
      </c>
      <c r="CX470">
        <v>38</v>
      </c>
      <c r="CY470" t="s">
        <v>78</v>
      </c>
      <c r="CZ470">
        <v>33</v>
      </c>
      <c r="DA470" t="s">
        <v>79</v>
      </c>
      <c r="DD470">
        <v>55</v>
      </c>
      <c r="DE470" t="s">
        <v>81</v>
      </c>
      <c r="DJ470">
        <v>48</v>
      </c>
      <c r="DK470" t="s">
        <v>84</v>
      </c>
      <c r="DL470">
        <v>57</v>
      </c>
      <c r="DM470" t="s">
        <v>85</v>
      </c>
      <c r="DN470">
        <v>25</v>
      </c>
      <c r="DO470" t="s">
        <v>86</v>
      </c>
      <c r="DV470">
        <v>52</v>
      </c>
      <c r="DW470" t="s">
        <v>90</v>
      </c>
      <c r="DX470">
        <v>35</v>
      </c>
      <c r="DY470" t="s">
        <v>91</v>
      </c>
      <c r="EF470">
        <v>42</v>
      </c>
      <c r="EG470" t="s">
        <v>95</v>
      </c>
      <c r="QY470">
        <f t="shared" si="178"/>
        <v>40</v>
      </c>
      <c r="QZ470">
        <f t="shared" si="179"/>
        <v>2008</v>
      </c>
      <c r="RA470" s="2">
        <f t="shared" si="180"/>
        <v>39719</v>
      </c>
      <c r="RB470" s="1">
        <f t="shared" si="174"/>
        <v>57</v>
      </c>
      <c r="RC470" s="1">
        <f t="shared" si="181"/>
        <v>51</v>
      </c>
      <c r="RD470" s="1">
        <f t="shared" si="182"/>
        <v>70</v>
      </c>
      <c r="RE470" s="1">
        <f t="shared" si="183"/>
        <v>48</v>
      </c>
      <c r="RF470" s="1">
        <f t="shared" si="184"/>
        <v>60</v>
      </c>
      <c r="RG470" s="23">
        <f t="shared" si="185"/>
        <v>71</v>
      </c>
      <c r="RH470" s="1">
        <f t="shared" si="186"/>
        <v>39</v>
      </c>
      <c r="RI470" s="1">
        <f t="shared" si="187"/>
        <v>21</v>
      </c>
      <c r="RJ470" s="1">
        <f t="shared" si="188"/>
        <v>40</v>
      </c>
      <c r="RK470" s="1">
        <f t="shared" si="189"/>
        <v>60</v>
      </c>
      <c r="RL470" s="1">
        <f t="shared" si="190"/>
        <v>41</v>
      </c>
      <c r="RM470" s="1">
        <f t="shared" si="191"/>
        <v>67</v>
      </c>
      <c r="RN470" s="1">
        <f t="shared" si="192"/>
        <v>57</v>
      </c>
      <c r="RO470" s="1">
        <f t="shared" si="193"/>
        <v>77</v>
      </c>
      <c r="RP470" s="1">
        <f t="shared" si="194"/>
        <v>28</v>
      </c>
      <c r="RQ470" s="1">
        <f t="shared" si="195"/>
        <v>69</v>
      </c>
      <c r="RR470" s="1">
        <f t="shared" si="196"/>
        <v>40</v>
      </c>
      <c r="RS470" s="1">
        <f t="shared" si="175"/>
        <v>53</v>
      </c>
      <c r="RT470" s="1">
        <f t="shared" si="197"/>
        <v>49</v>
      </c>
    </row>
    <row r="471" spans="1:488" x14ac:dyDescent="0.25">
      <c r="A471">
        <f t="shared" si="176"/>
        <v>39</v>
      </c>
      <c r="B471">
        <f t="shared" si="177"/>
        <v>2008</v>
      </c>
      <c r="C471" s="2">
        <v>39712</v>
      </c>
      <c r="D471">
        <v>11</v>
      </c>
      <c r="E471" t="s">
        <v>29</v>
      </c>
      <c r="F471">
        <v>46</v>
      </c>
      <c r="G471" t="s">
        <v>30</v>
      </c>
      <c r="H471">
        <v>29</v>
      </c>
      <c r="I471" t="s">
        <v>31</v>
      </c>
      <c r="J471">
        <v>10</v>
      </c>
      <c r="K471" t="s">
        <v>32</v>
      </c>
      <c r="L471">
        <v>4</v>
      </c>
      <c r="M471" t="s">
        <v>33</v>
      </c>
      <c r="P471">
        <v>13</v>
      </c>
      <c r="Q471" t="s">
        <v>35</v>
      </c>
      <c r="V471">
        <v>10</v>
      </c>
      <c r="W471" t="s">
        <v>38</v>
      </c>
      <c r="X471">
        <v>9</v>
      </c>
      <c r="Y471" t="s">
        <v>39</v>
      </c>
      <c r="Z471">
        <v>11</v>
      </c>
      <c r="AA471" t="s">
        <v>40</v>
      </c>
      <c r="AB471">
        <v>17</v>
      </c>
      <c r="AC471" t="s">
        <v>41</v>
      </c>
      <c r="AD471">
        <v>18</v>
      </c>
      <c r="AE471" t="s">
        <v>42</v>
      </c>
      <c r="AJ471">
        <v>8</v>
      </c>
      <c r="AK471" t="s">
        <v>45</v>
      </c>
      <c r="AL471">
        <v>11</v>
      </c>
      <c r="AM471" t="s">
        <v>46</v>
      </c>
      <c r="AN471">
        <v>13</v>
      </c>
      <c r="AO471" t="s">
        <v>47</v>
      </c>
      <c r="AP471">
        <v>9</v>
      </c>
      <c r="AQ471" t="s">
        <v>48</v>
      </c>
      <c r="AT471">
        <v>13</v>
      </c>
      <c r="AU471" t="s">
        <v>50</v>
      </c>
      <c r="AZ471">
        <v>10</v>
      </c>
      <c r="BA471" t="s">
        <v>53</v>
      </c>
      <c r="BB471">
        <v>22</v>
      </c>
      <c r="BC471" t="s">
        <v>54</v>
      </c>
      <c r="BD471">
        <v>5</v>
      </c>
      <c r="BE471" t="s">
        <v>55</v>
      </c>
      <c r="BL471">
        <v>20</v>
      </c>
      <c r="BM471" t="s">
        <v>59</v>
      </c>
      <c r="BN471">
        <v>6</v>
      </c>
      <c r="BO471" t="s">
        <v>60</v>
      </c>
      <c r="BV471">
        <v>10</v>
      </c>
      <c r="BW471" t="s">
        <v>64</v>
      </c>
      <c r="BZ471">
        <v>37</v>
      </c>
      <c r="CA471" t="s">
        <v>66</v>
      </c>
      <c r="CF471">
        <v>53</v>
      </c>
      <c r="CG471" t="s">
        <v>69</v>
      </c>
      <c r="CH471">
        <v>37</v>
      </c>
      <c r="CI471" t="s">
        <v>70</v>
      </c>
      <c r="CJ471">
        <v>47</v>
      </c>
      <c r="CK471" t="s">
        <v>71</v>
      </c>
      <c r="CL471">
        <v>49</v>
      </c>
      <c r="CM471" t="s">
        <v>72</v>
      </c>
      <c r="CN471">
        <v>28</v>
      </c>
      <c r="CO471" t="s">
        <v>73</v>
      </c>
      <c r="CP471">
        <v>17</v>
      </c>
      <c r="CQ471" t="s">
        <v>74</v>
      </c>
      <c r="CT471">
        <v>31</v>
      </c>
      <c r="CU471" t="s">
        <v>76</v>
      </c>
      <c r="CV471">
        <v>56</v>
      </c>
      <c r="CW471" t="s">
        <v>77</v>
      </c>
      <c r="CX471">
        <v>36</v>
      </c>
      <c r="CY471" t="s">
        <v>78</v>
      </c>
      <c r="CZ471">
        <v>32</v>
      </c>
      <c r="DA471" t="s">
        <v>79</v>
      </c>
      <c r="DD471">
        <v>56</v>
      </c>
      <c r="DE471" t="s">
        <v>81</v>
      </c>
      <c r="DJ471">
        <v>45</v>
      </c>
      <c r="DK471" t="s">
        <v>84</v>
      </c>
      <c r="DL471">
        <v>58</v>
      </c>
      <c r="DM471" t="s">
        <v>85</v>
      </c>
      <c r="DN471">
        <v>27</v>
      </c>
      <c r="DO471" t="s">
        <v>86</v>
      </c>
      <c r="DV471">
        <v>52</v>
      </c>
      <c r="DW471" t="s">
        <v>90</v>
      </c>
      <c r="DX471">
        <v>36</v>
      </c>
      <c r="DY471" t="s">
        <v>91</v>
      </c>
      <c r="EF471">
        <v>37</v>
      </c>
      <c r="EG471" t="s">
        <v>95</v>
      </c>
      <c r="QY471">
        <f t="shared" si="178"/>
        <v>39</v>
      </c>
      <c r="QZ471">
        <f t="shared" si="179"/>
        <v>2008</v>
      </c>
      <c r="RA471" s="2">
        <f t="shared" si="180"/>
        <v>39712</v>
      </c>
      <c r="RB471" s="1">
        <f t="shared" si="174"/>
        <v>57</v>
      </c>
      <c r="RC471" s="1">
        <f t="shared" si="181"/>
        <v>50</v>
      </c>
      <c r="RD471" s="1">
        <f t="shared" si="182"/>
        <v>63</v>
      </c>
      <c r="RE471" s="1">
        <f t="shared" si="183"/>
        <v>46</v>
      </c>
      <c r="RF471" s="1">
        <f t="shared" si="184"/>
        <v>58</v>
      </c>
      <c r="RG471" s="23">
        <f t="shared" si="185"/>
        <v>66</v>
      </c>
      <c r="RH471" s="1">
        <f t="shared" si="186"/>
        <v>46</v>
      </c>
      <c r="RI471" s="1">
        <f t="shared" si="187"/>
        <v>17</v>
      </c>
      <c r="RJ471" s="1">
        <f t="shared" si="188"/>
        <v>39</v>
      </c>
      <c r="RK471" s="1">
        <f t="shared" si="189"/>
        <v>67</v>
      </c>
      <c r="RL471" s="1">
        <f t="shared" si="190"/>
        <v>41</v>
      </c>
      <c r="RM471" s="1">
        <f t="shared" si="191"/>
        <v>69</v>
      </c>
      <c r="RN471" s="1">
        <f t="shared" si="192"/>
        <v>55</v>
      </c>
      <c r="RO471" s="1">
        <f t="shared" si="193"/>
        <v>80</v>
      </c>
      <c r="RP471" s="1">
        <f t="shared" si="194"/>
        <v>32</v>
      </c>
      <c r="RQ471" s="1">
        <f t="shared" si="195"/>
        <v>72</v>
      </c>
      <c r="RR471" s="1">
        <f t="shared" si="196"/>
        <v>42</v>
      </c>
      <c r="RS471" s="1">
        <f t="shared" si="175"/>
        <v>49</v>
      </c>
      <c r="RT471" s="1">
        <f t="shared" si="197"/>
        <v>47</v>
      </c>
    </row>
    <row r="472" spans="1:488" x14ac:dyDescent="0.25">
      <c r="A472">
        <f t="shared" si="176"/>
        <v>38</v>
      </c>
      <c r="B472">
        <f t="shared" si="177"/>
        <v>2008</v>
      </c>
      <c r="C472" s="2">
        <v>39705</v>
      </c>
      <c r="D472">
        <v>12</v>
      </c>
      <c r="E472" t="s">
        <v>29</v>
      </c>
      <c r="F472">
        <v>45</v>
      </c>
      <c r="G472" t="s">
        <v>30</v>
      </c>
      <c r="H472">
        <v>29</v>
      </c>
      <c r="I472" t="s">
        <v>31</v>
      </c>
      <c r="J472">
        <v>10</v>
      </c>
      <c r="K472" t="s">
        <v>32</v>
      </c>
      <c r="L472">
        <v>4</v>
      </c>
      <c r="M472" t="s">
        <v>33</v>
      </c>
      <c r="P472">
        <v>13</v>
      </c>
      <c r="Q472" t="s">
        <v>35</v>
      </c>
      <c r="V472">
        <v>10</v>
      </c>
      <c r="W472" t="s">
        <v>38</v>
      </c>
      <c r="X472">
        <v>9</v>
      </c>
      <c r="Y472" t="s">
        <v>39</v>
      </c>
      <c r="Z472">
        <v>13</v>
      </c>
      <c r="AA472" t="s">
        <v>40</v>
      </c>
      <c r="AB472">
        <v>20</v>
      </c>
      <c r="AC472" t="s">
        <v>41</v>
      </c>
      <c r="AD472">
        <v>18</v>
      </c>
      <c r="AE472" t="s">
        <v>42</v>
      </c>
      <c r="AJ472">
        <v>10</v>
      </c>
      <c r="AK472" t="s">
        <v>45</v>
      </c>
      <c r="AL472">
        <v>16</v>
      </c>
      <c r="AM472" t="s">
        <v>46</v>
      </c>
      <c r="AN472">
        <v>12</v>
      </c>
      <c r="AO472" t="s">
        <v>47</v>
      </c>
      <c r="AP472">
        <v>9</v>
      </c>
      <c r="AQ472" t="s">
        <v>48</v>
      </c>
      <c r="AT472">
        <v>14</v>
      </c>
      <c r="AU472" t="s">
        <v>50</v>
      </c>
      <c r="AZ472">
        <v>10</v>
      </c>
      <c r="BA472" t="s">
        <v>53</v>
      </c>
      <c r="BB472">
        <v>18</v>
      </c>
      <c r="BC472" t="s">
        <v>54</v>
      </c>
      <c r="BD472">
        <v>5</v>
      </c>
      <c r="BE472" t="s">
        <v>55</v>
      </c>
      <c r="BL472">
        <v>23</v>
      </c>
      <c r="BM472" t="s">
        <v>59</v>
      </c>
      <c r="BN472">
        <v>4</v>
      </c>
      <c r="BO472" t="s">
        <v>60</v>
      </c>
      <c r="BV472">
        <v>9</v>
      </c>
      <c r="BW472" t="s">
        <v>64</v>
      </c>
      <c r="BZ472">
        <v>37</v>
      </c>
      <c r="CA472" t="s">
        <v>66</v>
      </c>
      <c r="CF472">
        <v>53</v>
      </c>
      <c r="CG472" t="s">
        <v>69</v>
      </c>
      <c r="CH472">
        <v>38</v>
      </c>
      <c r="CI472" t="s">
        <v>70</v>
      </c>
      <c r="CJ472">
        <v>47</v>
      </c>
      <c r="CK472" t="s">
        <v>71</v>
      </c>
      <c r="CL472">
        <v>52</v>
      </c>
      <c r="CM472" t="s">
        <v>72</v>
      </c>
      <c r="CN472">
        <v>35</v>
      </c>
      <c r="CO472" t="s">
        <v>73</v>
      </c>
      <c r="CP472">
        <v>10</v>
      </c>
      <c r="CQ472" t="s">
        <v>74</v>
      </c>
      <c r="CT472">
        <v>35</v>
      </c>
      <c r="CU472" t="s">
        <v>76</v>
      </c>
      <c r="CV472">
        <v>49</v>
      </c>
      <c r="CW472" t="s">
        <v>77</v>
      </c>
      <c r="CX472">
        <v>37</v>
      </c>
      <c r="CY472" t="s">
        <v>78</v>
      </c>
      <c r="CZ472">
        <v>34</v>
      </c>
      <c r="DA472" t="s">
        <v>79</v>
      </c>
      <c r="DD472">
        <v>55</v>
      </c>
      <c r="DE472" t="s">
        <v>81</v>
      </c>
      <c r="DJ472">
        <v>43</v>
      </c>
      <c r="DK472" t="s">
        <v>84</v>
      </c>
      <c r="DL472">
        <v>61</v>
      </c>
      <c r="DM472" t="s">
        <v>85</v>
      </c>
      <c r="DN472">
        <v>25</v>
      </c>
      <c r="DO472" t="s">
        <v>86</v>
      </c>
      <c r="DV472">
        <v>51</v>
      </c>
      <c r="DW472" t="s">
        <v>90</v>
      </c>
      <c r="DX472">
        <v>37</v>
      </c>
      <c r="DY472" t="s">
        <v>91</v>
      </c>
      <c r="EF472">
        <v>39</v>
      </c>
      <c r="EG472" t="s">
        <v>95</v>
      </c>
      <c r="QY472">
        <f t="shared" si="178"/>
        <v>38</v>
      </c>
      <c r="QZ472">
        <f t="shared" si="179"/>
        <v>2008</v>
      </c>
      <c r="RA472" s="2">
        <f t="shared" si="180"/>
        <v>39705</v>
      </c>
      <c r="RB472" s="1">
        <f t="shared" si="174"/>
        <v>57</v>
      </c>
      <c r="RC472" s="1">
        <f t="shared" si="181"/>
        <v>50</v>
      </c>
      <c r="RD472" s="1">
        <f t="shared" si="182"/>
        <v>63</v>
      </c>
      <c r="RE472" s="1">
        <f t="shared" si="183"/>
        <v>47</v>
      </c>
      <c r="RF472" s="1">
        <f t="shared" si="184"/>
        <v>60</v>
      </c>
      <c r="RG472" s="23">
        <f t="shared" si="185"/>
        <v>72</v>
      </c>
      <c r="RH472" s="1">
        <f t="shared" si="186"/>
        <v>53</v>
      </c>
      <c r="RI472" s="1">
        <f t="shared" si="187"/>
        <v>10</v>
      </c>
      <c r="RJ472" s="1">
        <f t="shared" si="188"/>
        <v>45</v>
      </c>
      <c r="RK472" s="1">
        <f t="shared" si="189"/>
        <v>65</v>
      </c>
      <c r="RL472" s="1">
        <f t="shared" si="190"/>
        <v>43</v>
      </c>
      <c r="RM472" s="1">
        <f t="shared" si="191"/>
        <v>69</v>
      </c>
      <c r="RN472" s="1">
        <f t="shared" si="192"/>
        <v>53</v>
      </c>
      <c r="RO472" s="1">
        <f t="shared" si="193"/>
        <v>79</v>
      </c>
      <c r="RP472" s="1">
        <f t="shared" si="194"/>
        <v>30</v>
      </c>
      <c r="RQ472" s="1">
        <f t="shared" si="195"/>
        <v>74</v>
      </c>
      <c r="RR472" s="1">
        <f t="shared" si="196"/>
        <v>41</v>
      </c>
      <c r="RS472" s="1">
        <f t="shared" si="175"/>
        <v>49</v>
      </c>
      <c r="RT472" s="1">
        <f t="shared" si="197"/>
        <v>48</v>
      </c>
    </row>
    <row r="473" spans="1:488" x14ac:dyDescent="0.25">
      <c r="A473">
        <f t="shared" si="176"/>
        <v>37</v>
      </c>
      <c r="B473">
        <f t="shared" si="177"/>
        <v>2008</v>
      </c>
      <c r="C473" s="2">
        <v>39698</v>
      </c>
      <c r="D473">
        <v>13</v>
      </c>
      <c r="E473" t="s">
        <v>29</v>
      </c>
      <c r="F473">
        <v>44</v>
      </c>
      <c r="G473" t="s">
        <v>30</v>
      </c>
      <c r="H473">
        <v>29</v>
      </c>
      <c r="I473" t="s">
        <v>31</v>
      </c>
      <c r="J473">
        <v>10</v>
      </c>
      <c r="K473" t="s">
        <v>32</v>
      </c>
      <c r="L473">
        <v>4</v>
      </c>
      <c r="M473" t="s">
        <v>33</v>
      </c>
      <c r="P473">
        <v>13</v>
      </c>
      <c r="Q473" t="s">
        <v>35</v>
      </c>
      <c r="V473">
        <v>13</v>
      </c>
      <c r="W473" t="s">
        <v>38</v>
      </c>
      <c r="X473">
        <v>10</v>
      </c>
      <c r="Y473" t="s">
        <v>39</v>
      </c>
      <c r="Z473">
        <v>14</v>
      </c>
      <c r="AA473" t="s">
        <v>40</v>
      </c>
      <c r="AB473">
        <v>18</v>
      </c>
      <c r="AC473" t="s">
        <v>41</v>
      </c>
      <c r="AD473">
        <v>15</v>
      </c>
      <c r="AE473" t="s">
        <v>42</v>
      </c>
      <c r="AJ473">
        <v>13</v>
      </c>
      <c r="AK473" t="s">
        <v>45</v>
      </c>
      <c r="AL473">
        <v>11</v>
      </c>
      <c r="AM473" t="s">
        <v>46</v>
      </c>
      <c r="AN473">
        <v>15</v>
      </c>
      <c r="AO473" t="s">
        <v>47</v>
      </c>
      <c r="AP473">
        <v>8</v>
      </c>
      <c r="AQ473" t="s">
        <v>48</v>
      </c>
      <c r="AT473">
        <v>13</v>
      </c>
      <c r="AU473" t="s">
        <v>50</v>
      </c>
      <c r="AZ473">
        <v>8</v>
      </c>
      <c r="BA473" t="s">
        <v>53</v>
      </c>
      <c r="BB473">
        <v>20</v>
      </c>
      <c r="BC473" t="s">
        <v>54</v>
      </c>
      <c r="BD473">
        <v>4</v>
      </c>
      <c r="BE473" t="s">
        <v>55</v>
      </c>
      <c r="BL473">
        <v>27</v>
      </c>
      <c r="BM473" t="s">
        <v>59</v>
      </c>
      <c r="BN473">
        <v>3</v>
      </c>
      <c r="BO473" t="s">
        <v>60</v>
      </c>
      <c r="BV473">
        <v>8</v>
      </c>
      <c r="BW473" t="s">
        <v>64</v>
      </c>
      <c r="BZ473">
        <v>36</v>
      </c>
      <c r="CA473" t="s">
        <v>66</v>
      </c>
      <c r="CF473">
        <v>54</v>
      </c>
      <c r="CG473" t="s">
        <v>69</v>
      </c>
      <c r="CH473">
        <v>36</v>
      </c>
      <c r="CI473" t="s">
        <v>70</v>
      </c>
      <c r="CJ473">
        <v>46</v>
      </c>
      <c r="CK473" t="s">
        <v>71</v>
      </c>
      <c r="CL473">
        <v>50</v>
      </c>
      <c r="CM473" t="s">
        <v>72</v>
      </c>
      <c r="CN473">
        <v>37</v>
      </c>
      <c r="CO473" t="s">
        <v>73</v>
      </c>
      <c r="CP473">
        <v>25</v>
      </c>
      <c r="CQ473" t="s">
        <v>74</v>
      </c>
      <c r="CT473">
        <v>30</v>
      </c>
      <c r="CU473" t="s">
        <v>76</v>
      </c>
      <c r="CV473">
        <v>53</v>
      </c>
      <c r="CW473" t="s">
        <v>77</v>
      </c>
      <c r="CX473">
        <v>39</v>
      </c>
      <c r="CY473" t="s">
        <v>78</v>
      </c>
      <c r="CZ473">
        <v>36</v>
      </c>
      <c r="DA473" t="s">
        <v>79</v>
      </c>
      <c r="DD473">
        <v>56</v>
      </c>
      <c r="DE473" t="s">
        <v>81</v>
      </c>
      <c r="DJ473">
        <v>43</v>
      </c>
      <c r="DK473" t="s">
        <v>84</v>
      </c>
      <c r="DL473">
        <v>57</v>
      </c>
      <c r="DM473" t="s">
        <v>85</v>
      </c>
      <c r="DN473">
        <v>26</v>
      </c>
      <c r="DO473" t="s">
        <v>86</v>
      </c>
      <c r="DV473">
        <v>51</v>
      </c>
      <c r="DW473" t="s">
        <v>90</v>
      </c>
      <c r="DX473">
        <v>38</v>
      </c>
      <c r="DY473" t="s">
        <v>91</v>
      </c>
      <c r="EF473">
        <v>40</v>
      </c>
      <c r="EG473" t="s">
        <v>95</v>
      </c>
      <c r="QY473">
        <f t="shared" si="178"/>
        <v>37</v>
      </c>
      <c r="QZ473">
        <f t="shared" si="179"/>
        <v>2008</v>
      </c>
      <c r="RA473" s="2">
        <f t="shared" si="180"/>
        <v>39698</v>
      </c>
      <c r="RB473" s="1">
        <f t="shared" si="174"/>
        <v>57</v>
      </c>
      <c r="RC473" s="1">
        <f t="shared" si="181"/>
        <v>49</v>
      </c>
      <c r="RD473" s="1">
        <f t="shared" si="182"/>
        <v>67</v>
      </c>
      <c r="RE473" s="1">
        <f t="shared" si="183"/>
        <v>46</v>
      </c>
      <c r="RF473" s="1">
        <f t="shared" si="184"/>
        <v>60</v>
      </c>
      <c r="RG473" s="23">
        <f t="shared" si="185"/>
        <v>68</v>
      </c>
      <c r="RH473" s="1">
        <f t="shared" si="186"/>
        <v>52</v>
      </c>
      <c r="RI473" s="1">
        <f t="shared" si="187"/>
        <v>25</v>
      </c>
      <c r="RJ473" s="1">
        <f t="shared" si="188"/>
        <v>43</v>
      </c>
      <c r="RK473" s="1">
        <f t="shared" si="189"/>
        <v>64</v>
      </c>
      <c r="RL473" s="1">
        <f t="shared" si="190"/>
        <v>44</v>
      </c>
      <c r="RM473" s="1">
        <f t="shared" si="191"/>
        <v>69</v>
      </c>
      <c r="RN473" s="1">
        <f t="shared" si="192"/>
        <v>51</v>
      </c>
      <c r="RO473" s="1">
        <f t="shared" si="193"/>
        <v>77</v>
      </c>
      <c r="RP473" s="1">
        <f t="shared" si="194"/>
        <v>30</v>
      </c>
      <c r="RQ473" s="1">
        <f t="shared" si="195"/>
        <v>78</v>
      </c>
      <c r="RR473" s="1">
        <f t="shared" si="196"/>
        <v>41</v>
      </c>
      <c r="RS473" s="1">
        <f t="shared" si="175"/>
        <v>54</v>
      </c>
      <c r="RT473" s="1">
        <f t="shared" si="197"/>
        <v>48</v>
      </c>
    </row>
    <row r="474" spans="1:488" x14ac:dyDescent="0.25">
      <c r="A474">
        <f t="shared" si="176"/>
        <v>36</v>
      </c>
      <c r="B474">
        <f t="shared" si="177"/>
        <v>2008</v>
      </c>
      <c r="C474" s="2">
        <v>39691</v>
      </c>
      <c r="D474">
        <v>13</v>
      </c>
      <c r="E474" t="s">
        <v>29</v>
      </c>
      <c r="F474">
        <v>44</v>
      </c>
      <c r="G474" t="s">
        <v>30</v>
      </c>
      <c r="H474">
        <v>29</v>
      </c>
      <c r="I474" t="s">
        <v>31</v>
      </c>
      <c r="J474">
        <v>10</v>
      </c>
      <c r="K474" t="s">
        <v>32</v>
      </c>
      <c r="L474">
        <v>4</v>
      </c>
      <c r="M474" t="s">
        <v>33</v>
      </c>
      <c r="P474">
        <v>13</v>
      </c>
      <c r="Q474" t="s">
        <v>35</v>
      </c>
      <c r="V474">
        <v>10</v>
      </c>
      <c r="W474" t="s">
        <v>38</v>
      </c>
      <c r="X474">
        <v>12</v>
      </c>
      <c r="Y474" t="s">
        <v>39</v>
      </c>
      <c r="Z474">
        <v>14</v>
      </c>
      <c r="AA474" t="s">
        <v>40</v>
      </c>
      <c r="AB474">
        <v>19</v>
      </c>
      <c r="AC474" t="s">
        <v>41</v>
      </c>
      <c r="AD474">
        <v>10</v>
      </c>
      <c r="AE474" t="s">
        <v>42</v>
      </c>
      <c r="AF474">
        <v>5</v>
      </c>
      <c r="AG474" t="s">
        <v>43</v>
      </c>
      <c r="AJ474">
        <v>7</v>
      </c>
      <c r="AK474" t="s">
        <v>45</v>
      </c>
      <c r="AL474">
        <v>14</v>
      </c>
      <c r="AM474" t="s">
        <v>46</v>
      </c>
      <c r="AN474">
        <v>18</v>
      </c>
      <c r="AO474" t="s">
        <v>47</v>
      </c>
      <c r="AP474">
        <v>8</v>
      </c>
      <c r="AQ474" t="s">
        <v>48</v>
      </c>
      <c r="AT474">
        <v>13</v>
      </c>
      <c r="AU474" t="s">
        <v>50</v>
      </c>
      <c r="AZ474">
        <v>10</v>
      </c>
      <c r="BA474" t="s">
        <v>53</v>
      </c>
      <c r="BB474">
        <v>24</v>
      </c>
      <c r="BC474" t="s">
        <v>54</v>
      </c>
      <c r="BD474">
        <v>6</v>
      </c>
      <c r="BE474" t="s">
        <v>55</v>
      </c>
      <c r="BL474">
        <v>23</v>
      </c>
      <c r="BM474" t="s">
        <v>59</v>
      </c>
      <c r="BN474">
        <v>3</v>
      </c>
      <c r="BO474" t="s">
        <v>60</v>
      </c>
      <c r="BV474">
        <v>7</v>
      </c>
      <c r="BW474" t="s">
        <v>64</v>
      </c>
      <c r="BZ474">
        <v>36</v>
      </c>
      <c r="CA474" t="s">
        <v>66</v>
      </c>
      <c r="CF474">
        <v>52</v>
      </c>
      <c r="CG474" t="s">
        <v>69</v>
      </c>
      <c r="CH474">
        <v>37</v>
      </c>
      <c r="CI474" t="s">
        <v>70</v>
      </c>
      <c r="CJ474">
        <v>48</v>
      </c>
      <c r="CK474" t="s">
        <v>71</v>
      </c>
      <c r="CL474">
        <v>49</v>
      </c>
      <c r="CM474" t="s">
        <v>72</v>
      </c>
      <c r="CN474">
        <v>33</v>
      </c>
      <c r="CO474" t="s">
        <v>73</v>
      </c>
      <c r="CP474">
        <v>36</v>
      </c>
      <c r="CQ474" t="s">
        <v>74</v>
      </c>
      <c r="CT474">
        <v>33</v>
      </c>
      <c r="CU474" t="s">
        <v>76</v>
      </c>
      <c r="CV474">
        <v>51</v>
      </c>
      <c r="CW474" t="s">
        <v>77</v>
      </c>
      <c r="CX474">
        <v>41</v>
      </c>
      <c r="CY474" t="s">
        <v>78</v>
      </c>
      <c r="CZ474">
        <v>34</v>
      </c>
      <c r="DA474" t="s">
        <v>79</v>
      </c>
      <c r="DD474">
        <v>53</v>
      </c>
      <c r="DE474" t="s">
        <v>81</v>
      </c>
      <c r="DJ474">
        <v>36</v>
      </c>
      <c r="DK474" t="s">
        <v>84</v>
      </c>
      <c r="DL474">
        <v>53</v>
      </c>
      <c r="DM474" t="s">
        <v>85</v>
      </c>
      <c r="DN474">
        <v>32</v>
      </c>
      <c r="DO474" t="s">
        <v>86</v>
      </c>
      <c r="DV474">
        <v>52</v>
      </c>
      <c r="DW474" t="s">
        <v>90</v>
      </c>
      <c r="DX474">
        <v>35</v>
      </c>
      <c r="DY474" t="s">
        <v>91</v>
      </c>
      <c r="EF474">
        <v>43</v>
      </c>
      <c r="EG474" t="s">
        <v>95</v>
      </c>
      <c r="QY474">
        <f t="shared" si="178"/>
        <v>36</v>
      </c>
      <c r="QZ474">
        <f t="shared" si="179"/>
        <v>2008</v>
      </c>
      <c r="RA474" s="2">
        <f t="shared" si="180"/>
        <v>39691</v>
      </c>
      <c r="RB474" s="1">
        <f t="shared" si="174"/>
        <v>57</v>
      </c>
      <c r="RC474" s="1">
        <f t="shared" si="181"/>
        <v>49</v>
      </c>
      <c r="RD474" s="1">
        <f t="shared" si="182"/>
        <v>62</v>
      </c>
      <c r="RE474" s="1">
        <f t="shared" si="183"/>
        <v>49</v>
      </c>
      <c r="RF474" s="1">
        <f t="shared" si="184"/>
        <v>62</v>
      </c>
      <c r="RG474" s="23">
        <f t="shared" si="185"/>
        <v>68</v>
      </c>
      <c r="RH474" s="1">
        <f t="shared" si="186"/>
        <v>43</v>
      </c>
      <c r="RI474" s="1">
        <f t="shared" si="187"/>
        <v>41</v>
      </c>
      <c r="RJ474" s="1">
        <f t="shared" si="188"/>
        <v>40</v>
      </c>
      <c r="RK474" s="1">
        <f t="shared" si="189"/>
        <v>65</v>
      </c>
      <c r="RL474" s="1">
        <f t="shared" si="190"/>
        <v>42</v>
      </c>
      <c r="RM474" s="1">
        <f t="shared" si="191"/>
        <v>66</v>
      </c>
      <c r="RN474" s="1">
        <f t="shared" si="192"/>
        <v>46</v>
      </c>
      <c r="RO474" s="1">
        <f t="shared" si="193"/>
        <v>77</v>
      </c>
      <c r="RP474" s="1">
        <f t="shared" si="194"/>
        <v>38</v>
      </c>
      <c r="RQ474" s="1">
        <f t="shared" si="195"/>
        <v>75</v>
      </c>
      <c r="RR474" s="1">
        <f t="shared" si="196"/>
        <v>38</v>
      </c>
      <c r="RS474" s="1">
        <f t="shared" si="175"/>
        <v>59</v>
      </c>
      <c r="RT474" s="1">
        <f t="shared" si="197"/>
        <v>50</v>
      </c>
    </row>
    <row r="475" spans="1:488" x14ac:dyDescent="0.25">
      <c r="A475">
        <f t="shared" si="176"/>
        <v>35</v>
      </c>
      <c r="B475">
        <f t="shared" si="177"/>
        <v>2008</v>
      </c>
      <c r="C475" s="2">
        <v>39684</v>
      </c>
      <c r="D475">
        <v>14</v>
      </c>
      <c r="E475" t="s">
        <v>29</v>
      </c>
      <c r="F475">
        <v>47</v>
      </c>
      <c r="G475" t="s">
        <v>30</v>
      </c>
      <c r="H475">
        <v>27</v>
      </c>
      <c r="I475" t="s">
        <v>31</v>
      </c>
      <c r="J475">
        <v>9</v>
      </c>
      <c r="K475" t="s">
        <v>32</v>
      </c>
      <c r="L475">
        <v>3</v>
      </c>
      <c r="M475" t="s">
        <v>33</v>
      </c>
      <c r="P475">
        <v>14</v>
      </c>
      <c r="Q475" t="s">
        <v>35</v>
      </c>
      <c r="V475">
        <v>13</v>
      </c>
      <c r="W475" t="s">
        <v>38</v>
      </c>
      <c r="X475">
        <v>15</v>
      </c>
      <c r="Y475" t="s">
        <v>39</v>
      </c>
      <c r="Z475">
        <v>15</v>
      </c>
      <c r="AA475" t="s">
        <v>40</v>
      </c>
      <c r="AB475">
        <v>15</v>
      </c>
      <c r="AC475" t="s">
        <v>41</v>
      </c>
      <c r="AD475">
        <v>14</v>
      </c>
      <c r="AE475" t="s">
        <v>42</v>
      </c>
      <c r="AF475">
        <v>5</v>
      </c>
      <c r="AG475" t="s">
        <v>43</v>
      </c>
      <c r="AJ475">
        <v>14</v>
      </c>
      <c r="AK475" t="s">
        <v>45</v>
      </c>
      <c r="AL475">
        <v>13</v>
      </c>
      <c r="AM475" t="s">
        <v>46</v>
      </c>
      <c r="AN475">
        <v>15</v>
      </c>
      <c r="AO475" t="s">
        <v>47</v>
      </c>
      <c r="AP475">
        <v>9</v>
      </c>
      <c r="AQ475" t="s">
        <v>48</v>
      </c>
      <c r="AT475">
        <v>13</v>
      </c>
      <c r="AU475" t="s">
        <v>50</v>
      </c>
      <c r="AZ475">
        <v>8</v>
      </c>
      <c r="BA475" t="s">
        <v>53</v>
      </c>
      <c r="BB475">
        <v>22</v>
      </c>
      <c r="BC475" t="s">
        <v>54</v>
      </c>
      <c r="BD475">
        <v>7</v>
      </c>
      <c r="BE475" t="s">
        <v>55</v>
      </c>
      <c r="BL475">
        <v>26</v>
      </c>
      <c r="BM475" t="s">
        <v>59</v>
      </c>
      <c r="BN475">
        <v>2</v>
      </c>
      <c r="BO475" t="s">
        <v>60</v>
      </c>
      <c r="BV475">
        <v>15</v>
      </c>
      <c r="BW475" t="s">
        <v>64</v>
      </c>
      <c r="BZ475">
        <v>37</v>
      </c>
      <c r="CA475" t="s">
        <v>66</v>
      </c>
      <c r="CF475">
        <v>55</v>
      </c>
      <c r="CG475" t="s">
        <v>69</v>
      </c>
      <c r="CH475">
        <v>44</v>
      </c>
      <c r="CI475" t="s">
        <v>70</v>
      </c>
      <c r="CJ475">
        <v>48</v>
      </c>
      <c r="CK475" t="s">
        <v>71</v>
      </c>
      <c r="CL475">
        <v>52</v>
      </c>
      <c r="CM475" t="s">
        <v>72</v>
      </c>
      <c r="CN475">
        <v>40</v>
      </c>
      <c r="CO475" t="s">
        <v>73</v>
      </c>
      <c r="CP475">
        <v>43</v>
      </c>
      <c r="CQ475" t="s">
        <v>74</v>
      </c>
      <c r="CT475">
        <v>35</v>
      </c>
      <c r="CU475" t="s">
        <v>76</v>
      </c>
      <c r="CV475">
        <v>52</v>
      </c>
      <c r="CW475" t="s">
        <v>77</v>
      </c>
      <c r="CX475">
        <v>42</v>
      </c>
      <c r="CY475" t="s">
        <v>78</v>
      </c>
      <c r="CZ475">
        <v>36</v>
      </c>
      <c r="DA475" t="s">
        <v>79</v>
      </c>
      <c r="DD475">
        <v>59</v>
      </c>
      <c r="DE475" t="s">
        <v>81</v>
      </c>
      <c r="DJ475">
        <v>29</v>
      </c>
      <c r="DK475" t="s">
        <v>84</v>
      </c>
      <c r="DL475">
        <v>59</v>
      </c>
      <c r="DM475" t="s">
        <v>85</v>
      </c>
      <c r="DN475">
        <v>36</v>
      </c>
      <c r="DO475" t="s">
        <v>86</v>
      </c>
      <c r="DV475">
        <v>55</v>
      </c>
      <c r="DW475" t="s">
        <v>90</v>
      </c>
      <c r="DX475">
        <v>34</v>
      </c>
      <c r="DY475" t="s">
        <v>91</v>
      </c>
      <c r="EF475">
        <v>49</v>
      </c>
      <c r="EG475" t="s">
        <v>95</v>
      </c>
      <c r="QY475">
        <f t="shared" si="178"/>
        <v>35</v>
      </c>
      <c r="QZ475">
        <f t="shared" si="179"/>
        <v>2008</v>
      </c>
      <c r="RA475" s="2">
        <f t="shared" si="180"/>
        <v>39684</v>
      </c>
      <c r="RB475" s="1">
        <f t="shared" si="174"/>
        <v>61</v>
      </c>
      <c r="RC475" s="1">
        <f t="shared" si="181"/>
        <v>51</v>
      </c>
      <c r="RD475" s="1">
        <f t="shared" si="182"/>
        <v>68</v>
      </c>
      <c r="RE475" s="1">
        <f t="shared" si="183"/>
        <v>59</v>
      </c>
      <c r="RF475" s="1">
        <f t="shared" si="184"/>
        <v>63</v>
      </c>
      <c r="RG475" s="23">
        <f t="shared" si="185"/>
        <v>67</v>
      </c>
      <c r="RH475" s="1">
        <f t="shared" si="186"/>
        <v>54</v>
      </c>
      <c r="RI475" s="1">
        <f t="shared" si="187"/>
        <v>48</v>
      </c>
      <c r="RJ475" s="1">
        <f t="shared" si="188"/>
        <v>49</v>
      </c>
      <c r="RK475" s="1">
        <f t="shared" si="189"/>
        <v>65</v>
      </c>
      <c r="RL475" s="1">
        <f t="shared" si="190"/>
        <v>45</v>
      </c>
      <c r="RM475" s="1">
        <f t="shared" si="191"/>
        <v>72</v>
      </c>
      <c r="RN475" s="1">
        <f t="shared" si="192"/>
        <v>37</v>
      </c>
      <c r="RO475" s="1">
        <f t="shared" si="193"/>
        <v>81</v>
      </c>
      <c r="RP475" s="1">
        <f t="shared" si="194"/>
        <v>43</v>
      </c>
      <c r="RQ475" s="1">
        <f t="shared" si="195"/>
        <v>81</v>
      </c>
      <c r="RR475" s="1">
        <f t="shared" si="196"/>
        <v>36</v>
      </c>
      <c r="RS475" s="1">
        <f t="shared" si="175"/>
        <v>57</v>
      </c>
      <c r="RT475" s="1">
        <f t="shared" si="197"/>
        <v>64</v>
      </c>
    </row>
    <row r="476" spans="1:488" x14ac:dyDescent="0.25">
      <c r="A476">
        <f t="shared" si="176"/>
        <v>34</v>
      </c>
      <c r="B476">
        <f t="shared" si="177"/>
        <v>2008</v>
      </c>
      <c r="C476" s="2">
        <v>39677</v>
      </c>
      <c r="D476">
        <v>15</v>
      </c>
      <c r="E476" t="s">
        <v>29</v>
      </c>
      <c r="F476">
        <v>47</v>
      </c>
      <c r="G476" t="s">
        <v>30</v>
      </c>
      <c r="H476">
        <v>27</v>
      </c>
      <c r="I476" t="s">
        <v>31</v>
      </c>
      <c r="J476">
        <v>8</v>
      </c>
      <c r="K476" t="s">
        <v>32</v>
      </c>
      <c r="L476">
        <v>3</v>
      </c>
      <c r="M476" t="s">
        <v>33</v>
      </c>
      <c r="P476">
        <v>11</v>
      </c>
      <c r="Q476" t="s">
        <v>35</v>
      </c>
      <c r="V476">
        <v>10</v>
      </c>
      <c r="W476" t="s">
        <v>38</v>
      </c>
      <c r="X476">
        <v>15</v>
      </c>
      <c r="Y476" t="s">
        <v>39</v>
      </c>
      <c r="Z476">
        <v>16</v>
      </c>
      <c r="AA476" t="s">
        <v>40</v>
      </c>
      <c r="AB476">
        <v>17</v>
      </c>
      <c r="AC476" t="s">
        <v>41</v>
      </c>
      <c r="AD476">
        <v>19</v>
      </c>
      <c r="AE476" t="s">
        <v>42</v>
      </c>
      <c r="AF476">
        <v>6</v>
      </c>
      <c r="AG476" t="s">
        <v>43</v>
      </c>
      <c r="AJ476">
        <v>16</v>
      </c>
      <c r="AK476" t="s">
        <v>45</v>
      </c>
      <c r="AL476">
        <v>18</v>
      </c>
      <c r="AM476" t="s">
        <v>46</v>
      </c>
      <c r="AN476">
        <v>14</v>
      </c>
      <c r="AO476" t="s">
        <v>47</v>
      </c>
      <c r="AP476">
        <v>9</v>
      </c>
      <c r="AQ476" t="s">
        <v>48</v>
      </c>
      <c r="AT476">
        <v>15</v>
      </c>
      <c r="AU476" t="s">
        <v>50</v>
      </c>
      <c r="AZ476">
        <v>7</v>
      </c>
      <c r="BA476" t="s">
        <v>53</v>
      </c>
      <c r="BB476">
        <v>20</v>
      </c>
      <c r="BC476" t="s">
        <v>54</v>
      </c>
      <c r="BD476">
        <v>11</v>
      </c>
      <c r="BE476" t="s">
        <v>55</v>
      </c>
      <c r="BL476">
        <v>30</v>
      </c>
      <c r="BM476" t="s">
        <v>59</v>
      </c>
      <c r="BN476">
        <v>2</v>
      </c>
      <c r="BO476" t="s">
        <v>60</v>
      </c>
      <c r="BV476">
        <v>20</v>
      </c>
      <c r="BW476" t="s">
        <v>64</v>
      </c>
      <c r="BZ476">
        <v>36</v>
      </c>
      <c r="CA476" t="s">
        <v>66</v>
      </c>
      <c r="CF476">
        <v>56</v>
      </c>
      <c r="CG476" t="s">
        <v>69</v>
      </c>
      <c r="CH476">
        <v>48</v>
      </c>
      <c r="CI476" t="s">
        <v>70</v>
      </c>
      <c r="CJ476">
        <v>49</v>
      </c>
      <c r="CK476" t="s">
        <v>71</v>
      </c>
      <c r="CL476">
        <v>51</v>
      </c>
      <c r="CM476" t="s">
        <v>72</v>
      </c>
      <c r="CN476">
        <v>44</v>
      </c>
      <c r="CO476" t="s">
        <v>73</v>
      </c>
      <c r="CP476">
        <v>40</v>
      </c>
      <c r="CQ476" t="s">
        <v>74</v>
      </c>
      <c r="CT476">
        <v>42</v>
      </c>
      <c r="CU476" t="s">
        <v>76</v>
      </c>
      <c r="CV476">
        <v>50</v>
      </c>
      <c r="CW476" t="s">
        <v>77</v>
      </c>
      <c r="CX476">
        <v>44</v>
      </c>
      <c r="CY476" t="s">
        <v>78</v>
      </c>
      <c r="CZ476">
        <v>35</v>
      </c>
      <c r="DA476" t="s">
        <v>79</v>
      </c>
      <c r="DD476">
        <v>60</v>
      </c>
      <c r="DE476" t="s">
        <v>81</v>
      </c>
      <c r="DJ476">
        <v>42</v>
      </c>
      <c r="DK476" t="s">
        <v>84</v>
      </c>
      <c r="DL476">
        <v>60</v>
      </c>
      <c r="DM476" t="s">
        <v>85</v>
      </c>
      <c r="DN476">
        <v>39</v>
      </c>
      <c r="DO476" t="s">
        <v>86</v>
      </c>
      <c r="DV476">
        <v>52</v>
      </c>
      <c r="DW476" t="s">
        <v>90</v>
      </c>
      <c r="DX476">
        <v>39</v>
      </c>
      <c r="DY476" t="s">
        <v>91</v>
      </c>
      <c r="EF476">
        <v>48</v>
      </c>
      <c r="EG476" t="s">
        <v>95</v>
      </c>
      <c r="QY476">
        <f t="shared" si="178"/>
        <v>34</v>
      </c>
      <c r="QZ476">
        <f t="shared" si="179"/>
        <v>2008</v>
      </c>
      <c r="RA476" s="2">
        <f t="shared" si="180"/>
        <v>39677</v>
      </c>
      <c r="RB476" s="1">
        <f t="shared" si="174"/>
        <v>62</v>
      </c>
      <c r="RC476" s="1">
        <f t="shared" si="181"/>
        <v>47</v>
      </c>
      <c r="RD476" s="1">
        <f t="shared" si="182"/>
        <v>66</v>
      </c>
      <c r="RE476" s="1">
        <f t="shared" si="183"/>
        <v>63</v>
      </c>
      <c r="RF476" s="1">
        <f t="shared" si="184"/>
        <v>65</v>
      </c>
      <c r="RG476" s="23">
        <f t="shared" si="185"/>
        <v>68</v>
      </c>
      <c r="RH476" s="1">
        <f t="shared" si="186"/>
        <v>63</v>
      </c>
      <c r="RI476" s="1">
        <f t="shared" si="187"/>
        <v>46</v>
      </c>
      <c r="RJ476" s="1">
        <f t="shared" si="188"/>
        <v>58</v>
      </c>
      <c r="RK476" s="1">
        <f t="shared" si="189"/>
        <v>68</v>
      </c>
      <c r="RL476" s="1">
        <f t="shared" si="190"/>
        <v>44</v>
      </c>
      <c r="RM476" s="1">
        <f t="shared" si="191"/>
        <v>75</v>
      </c>
      <c r="RN476" s="1">
        <f t="shared" si="192"/>
        <v>49</v>
      </c>
      <c r="RO476" s="1">
        <f t="shared" si="193"/>
        <v>80</v>
      </c>
      <c r="RP476" s="1">
        <f t="shared" si="194"/>
        <v>50</v>
      </c>
      <c r="RQ476" s="1">
        <f t="shared" si="195"/>
        <v>82</v>
      </c>
      <c r="RR476" s="1">
        <f t="shared" si="196"/>
        <v>41</v>
      </c>
      <c r="RS476" s="1">
        <f t="shared" si="175"/>
        <v>58</v>
      </c>
      <c r="RT476" s="1">
        <f t="shared" si="197"/>
        <v>68</v>
      </c>
    </row>
    <row r="477" spans="1:488" x14ac:dyDescent="0.25">
      <c r="A477">
        <f t="shared" si="176"/>
        <v>33</v>
      </c>
      <c r="B477">
        <f t="shared" si="177"/>
        <v>2008</v>
      </c>
      <c r="C477" s="2">
        <v>39670</v>
      </c>
      <c r="D477">
        <v>15</v>
      </c>
      <c r="E477" t="s">
        <v>29</v>
      </c>
      <c r="F477">
        <v>48</v>
      </c>
      <c r="G477" t="s">
        <v>30</v>
      </c>
      <c r="H477">
        <v>26</v>
      </c>
      <c r="I477" t="s">
        <v>31</v>
      </c>
      <c r="J477">
        <v>8</v>
      </c>
      <c r="K477" t="s">
        <v>32</v>
      </c>
      <c r="L477">
        <v>3</v>
      </c>
      <c r="M477" t="s">
        <v>33</v>
      </c>
      <c r="P477">
        <v>12</v>
      </c>
      <c r="Q477" t="s">
        <v>35</v>
      </c>
      <c r="V477">
        <v>15</v>
      </c>
      <c r="W477" t="s">
        <v>38</v>
      </c>
      <c r="X477">
        <v>17</v>
      </c>
      <c r="Y477" t="s">
        <v>39</v>
      </c>
      <c r="Z477">
        <v>17</v>
      </c>
      <c r="AA477" t="s">
        <v>40</v>
      </c>
      <c r="AB477">
        <v>13</v>
      </c>
      <c r="AC477" t="s">
        <v>41</v>
      </c>
      <c r="AD477">
        <v>25</v>
      </c>
      <c r="AE477" t="s">
        <v>42</v>
      </c>
      <c r="AF477">
        <v>4</v>
      </c>
      <c r="AG477" t="s">
        <v>43</v>
      </c>
      <c r="AJ477">
        <v>12</v>
      </c>
      <c r="AK477" t="s">
        <v>45</v>
      </c>
      <c r="AL477">
        <v>16</v>
      </c>
      <c r="AM477" t="s">
        <v>46</v>
      </c>
      <c r="AN477">
        <v>12</v>
      </c>
      <c r="AO477" t="s">
        <v>47</v>
      </c>
      <c r="AP477">
        <v>9</v>
      </c>
      <c r="AQ477" t="s">
        <v>48</v>
      </c>
      <c r="AT477">
        <v>15</v>
      </c>
      <c r="AU477" t="s">
        <v>50</v>
      </c>
      <c r="AZ477">
        <v>5</v>
      </c>
      <c r="BA477" t="s">
        <v>53</v>
      </c>
      <c r="BB477">
        <v>16</v>
      </c>
      <c r="BC477" t="s">
        <v>54</v>
      </c>
      <c r="BD477">
        <v>15</v>
      </c>
      <c r="BE477" t="s">
        <v>55</v>
      </c>
      <c r="BL477">
        <v>28</v>
      </c>
      <c r="BM477" t="s">
        <v>59</v>
      </c>
      <c r="BN477">
        <v>6</v>
      </c>
      <c r="BO477" t="s">
        <v>60</v>
      </c>
      <c r="BV477">
        <v>22</v>
      </c>
      <c r="BW477" t="s">
        <v>64</v>
      </c>
      <c r="BZ477">
        <v>36</v>
      </c>
      <c r="CA477" t="s">
        <v>66</v>
      </c>
      <c r="CF477">
        <v>55</v>
      </c>
      <c r="CG477" t="s">
        <v>69</v>
      </c>
      <c r="CH477">
        <v>49</v>
      </c>
      <c r="CI477" t="s">
        <v>70</v>
      </c>
      <c r="CJ477">
        <v>48</v>
      </c>
      <c r="CK477" t="s">
        <v>71</v>
      </c>
      <c r="CL477">
        <v>54</v>
      </c>
      <c r="CM477" t="s">
        <v>72</v>
      </c>
      <c r="CN477">
        <v>45</v>
      </c>
      <c r="CO477" t="s">
        <v>73</v>
      </c>
      <c r="CP477">
        <v>45</v>
      </c>
      <c r="CQ477" t="s">
        <v>74</v>
      </c>
      <c r="CT477">
        <v>44</v>
      </c>
      <c r="CU477" t="s">
        <v>76</v>
      </c>
      <c r="CV477">
        <v>55</v>
      </c>
      <c r="CW477" t="s">
        <v>77</v>
      </c>
      <c r="CX477">
        <v>46</v>
      </c>
      <c r="CY477" t="s">
        <v>78</v>
      </c>
      <c r="CZ477">
        <v>34</v>
      </c>
      <c r="DA477" t="s">
        <v>79</v>
      </c>
      <c r="DD477">
        <v>59</v>
      </c>
      <c r="DE477" t="s">
        <v>81</v>
      </c>
      <c r="DJ477">
        <v>37</v>
      </c>
      <c r="DK477" t="s">
        <v>84</v>
      </c>
      <c r="DL477">
        <v>61</v>
      </c>
      <c r="DM477" t="s">
        <v>85</v>
      </c>
      <c r="DN477">
        <v>40</v>
      </c>
      <c r="DO477" t="s">
        <v>86</v>
      </c>
      <c r="DV477">
        <v>49</v>
      </c>
      <c r="DW477" t="s">
        <v>90</v>
      </c>
      <c r="DX477">
        <v>40</v>
      </c>
      <c r="DY477" t="s">
        <v>91</v>
      </c>
      <c r="EF477">
        <v>58</v>
      </c>
      <c r="EG477" t="s">
        <v>95</v>
      </c>
      <c r="QY477">
        <f t="shared" si="178"/>
        <v>33</v>
      </c>
      <c r="QZ477">
        <f t="shared" si="179"/>
        <v>2008</v>
      </c>
      <c r="RA477" s="2">
        <f t="shared" si="180"/>
        <v>39670</v>
      </c>
      <c r="RB477" s="1">
        <f t="shared" si="174"/>
        <v>63</v>
      </c>
      <c r="RC477" s="1">
        <f t="shared" si="181"/>
        <v>48</v>
      </c>
      <c r="RD477" s="1">
        <f t="shared" si="182"/>
        <v>70</v>
      </c>
      <c r="RE477" s="1">
        <f t="shared" si="183"/>
        <v>66</v>
      </c>
      <c r="RF477" s="1">
        <f t="shared" si="184"/>
        <v>65</v>
      </c>
      <c r="RG477" s="23">
        <f t="shared" si="185"/>
        <v>67</v>
      </c>
      <c r="RH477" s="1">
        <f t="shared" si="186"/>
        <v>70</v>
      </c>
      <c r="RI477" s="1">
        <f t="shared" si="187"/>
        <v>49</v>
      </c>
      <c r="RJ477" s="1">
        <f t="shared" si="188"/>
        <v>56</v>
      </c>
      <c r="RK477" s="1">
        <f t="shared" si="189"/>
        <v>71</v>
      </c>
      <c r="RL477" s="1">
        <f t="shared" si="190"/>
        <v>43</v>
      </c>
      <c r="RM477" s="1">
        <f t="shared" si="191"/>
        <v>74</v>
      </c>
      <c r="RN477" s="1">
        <f t="shared" si="192"/>
        <v>42</v>
      </c>
      <c r="RO477" s="1">
        <f t="shared" si="193"/>
        <v>77</v>
      </c>
      <c r="RP477" s="1">
        <f t="shared" si="194"/>
        <v>55</v>
      </c>
      <c r="RQ477" s="1">
        <f t="shared" si="195"/>
        <v>77</v>
      </c>
      <c r="RR477" s="1">
        <f t="shared" si="196"/>
        <v>46</v>
      </c>
      <c r="RS477" s="1">
        <f t="shared" si="175"/>
        <v>58</v>
      </c>
      <c r="RT477" s="1">
        <f t="shared" si="197"/>
        <v>80</v>
      </c>
    </row>
    <row r="478" spans="1:488" x14ac:dyDescent="0.25">
      <c r="A478">
        <f t="shared" si="176"/>
        <v>32</v>
      </c>
      <c r="B478">
        <f t="shared" si="177"/>
        <v>2008</v>
      </c>
      <c r="C478" s="2">
        <v>39663</v>
      </c>
      <c r="D478">
        <v>13</v>
      </c>
      <c r="E478" t="s">
        <v>29</v>
      </c>
      <c r="F478">
        <v>50</v>
      </c>
      <c r="G478" t="s">
        <v>30</v>
      </c>
      <c r="H478">
        <v>27</v>
      </c>
      <c r="I478" t="s">
        <v>31</v>
      </c>
      <c r="J478">
        <v>7</v>
      </c>
      <c r="K478" t="s">
        <v>32</v>
      </c>
      <c r="L478">
        <v>3</v>
      </c>
      <c r="M478" t="s">
        <v>33</v>
      </c>
      <c r="P478">
        <v>12</v>
      </c>
      <c r="Q478" t="s">
        <v>35</v>
      </c>
      <c r="V478">
        <v>11</v>
      </c>
      <c r="W478" t="s">
        <v>38</v>
      </c>
      <c r="X478">
        <v>14</v>
      </c>
      <c r="Y478" t="s">
        <v>39</v>
      </c>
      <c r="Z478">
        <v>14</v>
      </c>
      <c r="AA478" t="s">
        <v>40</v>
      </c>
      <c r="AB478">
        <v>6</v>
      </c>
      <c r="AC478" t="s">
        <v>41</v>
      </c>
      <c r="AD478">
        <v>24</v>
      </c>
      <c r="AE478" t="s">
        <v>42</v>
      </c>
      <c r="AF478">
        <v>4</v>
      </c>
      <c r="AG478" t="s">
        <v>43</v>
      </c>
      <c r="AJ478">
        <v>16</v>
      </c>
      <c r="AK478" t="s">
        <v>45</v>
      </c>
      <c r="AL478">
        <v>17</v>
      </c>
      <c r="AM478" t="s">
        <v>46</v>
      </c>
      <c r="AN478">
        <v>12</v>
      </c>
      <c r="AO478" t="s">
        <v>47</v>
      </c>
      <c r="AP478">
        <v>7</v>
      </c>
      <c r="AQ478" t="s">
        <v>48</v>
      </c>
      <c r="AT478">
        <v>14</v>
      </c>
      <c r="AU478" t="s">
        <v>50</v>
      </c>
      <c r="AZ478">
        <v>2</v>
      </c>
      <c r="BA478" t="s">
        <v>53</v>
      </c>
      <c r="BB478">
        <v>14</v>
      </c>
      <c r="BC478" t="s">
        <v>54</v>
      </c>
      <c r="BD478">
        <v>14</v>
      </c>
      <c r="BE478" t="s">
        <v>55</v>
      </c>
      <c r="BL478">
        <v>25</v>
      </c>
      <c r="BM478" t="s">
        <v>59</v>
      </c>
      <c r="BN478">
        <v>8</v>
      </c>
      <c r="BO478" t="s">
        <v>60</v>
      </c>
      <c r="BV478">
        <v>17</v>
      </c>
      <c r="BW478" t="s">
        <v>64</v>
      </c>
      <c r="BZ478">
        <v>36</v>
      </c>
      <c r="CA478" t="s">
        <v>66</v>
      </c>
      <c r="CF478">
        <v>53</v>
      </c>
      <c r="CG478" t="s">
        <v>69</v>
      </c>
      <c r="CH478">
        <v>49</v>
      </c>
      <c r="CI478" t="s">
        <v>70</v>
      </c>
      <c r="CJ478">
        <v>48</v>
      </c>
      <c r="CK478" t="s">
        <v>71</v>
      </c>
      <c r="CL478">
        <v>56</v>
      </c>
      <c r="CM478" t="s">
        <v>72</v>
      </c>
      <c r="CN478">
        <v>42</v>
      </c>
      <c r="CO478" t="s">
        <v>73</v>
      </c>
      <c r="CP478">
        <v>44</v>
      </c>
      <c r="CQ478" t="s">
        <v>74</v>
      </c>
      <c r="CT478">
        <v>45</v>
      </c>
      <c r="CU478" t="s">
        <v>76</v>
      </c>
      <c r="CV478">
        <v>57</v>
      </c>
      <c r="CW478" t="s">
        <v>77</v>
      </c>
      <c r="CX478">
        <v>44</v>
      </c>
      <c r="CY478" t="s">
        <v>78</v>
      </c>
      <c r="CZ478">
        <v>36</v>
      </c>
      <c r="DA478" t="s">
        <v>79</v>
      </c>
      <c r="DD478">
        <v>61</v>
      </c>
      <c r="DE478" t="s">
        <v>81</v>
      </c>
      <c r="DJ478">
        <v>41</v>
      </c>
      <c r="DK478" t="s">
        <v>84</v>
      </c>
      <c r="DL478">
        <v>63</v>
      </c>
      <c r="DM478" t="s">
        <v>85</v>
      </c>
      <c r="DN478">
        <v>40</v>
      </c>
      <c r="DO478" t="s">
        <v>86</v>
      </c>
      <c r="DV478">
        <v>58</v>
      </c>
      <c r="DW478" t="s">
        <v>90</v>
      </c>
      <c r="DX478">
        <v>41</v>
      </c>
      <c r="DY478" t="s">
        <v>91</v>
      </c>
      <c r="EF478">
        <v>55</v>
      </c>
      <c r="EG478" t="s">
        <v>95</v>
      </c>
      <c r="QY478">
        <f t="shared" si="178"/>
        <v>32</v>
      </c>
      <c r="QZ478">
        <f t="shared" si="179"/>
        <v>2008</v>
      </c>
      <c r="RA478" s="2">
        <f t="shared" si="180"/>
        <v>39663</v>
      </c>
      <c r="RB478" s="1">
        <f t="shared" si="174"/>
        <v>63</v>
      </c>
      <c r="RC478" s="1">
        <f t="shared" si="181"/>
        <v>48</v>
      </c>
      <c r="RD478" s="1">
        <f t="shared" si="182"/>
        <v>64</v>
      </c>
      <c r="RE478" s="1">
        <f t="shared" si="183"/>
        <v>63</v>
      </c>
      <c r="RF478" s="1">
        <f t="shared" si="184"/>
        <v>62</v>
      </c>
      <c r="RG478" s="23">
        <f t="shared" si="185"/>
        <v>62</v>
      </c>
      <c r="RH478" s="1">
        <f t="shared" si="186"/>
        <v>66</v>
      </c>
      <c r="RI478" s="1">
        <f t="shared" si="187"/>
        <v>48</v>
      </c>
      <c r="RJ478" s="1">
        <f t="shared" si="188"/>
        <v>61</v>
      </c>
      <c r="RK478" s="1">
        <f t="shared" si="189"/>
        <v>74</v>
      </c>
      <c r="RL478" s="1">
        <f t="shared" si="190"/>
        <v>43</v>
      </c>
      <c r="RM478" s="1">
        <f t="shared" si="191"/>
        <v>75</v>
      </c>
      <c r="RN478" s="1">
        <f t="shared" si="192"/>
        <v>43</v>
      </c>
      <c r="RO478" s="1">
        <f t="shared" si="193"/>
        <v>77</v>
      </c>
      <c r="RP478" s="1">
        <f t="shared" si="194"/>
        <v>54</v>
      </c>
      <c r="RQ478" s="1">
        <f t="shared" si="195"/>
        <v>83</v>
      </c>
      <c r="RR478" s="1">
        <f t="shared" si="196"/>
        <v>49</v>
      </c>
      <c r="RS478" s="1">
        <f t="shared" si="175"/>
        <v>56</v>
      </c>
      <c r="RT478" s="1">
        <f t="shared" si="197"/>
        <v>72</v>
      </c>
    </row>
    <row r="479" spans="1:488" x14ac:dyDescent="0.25">
      <c r="A479">
        <f t="shared" si="176"/>
        <v>31</v>
      </c>
      <c r="B479">
        <f t="shared" si="177"/>
        <v>2008</v>
      </c>
      <c r="C479" s="2">
        <v>39656</v>
      </c>
      <c r="D479">
        <v>13</v>
      </c>
      <c r="E479" t="s">
        <v>29</v>
      </c>
      <c r="F479">
        <v>49</v>
      </c>
      <c r="G479" t="s">
        <v>30</v>
      </c>
      <c r="H479">
        <v>27</v>
      </c>
      <c r="I479" t="s">
        <v>31</v>
      </c>
      <c r="J479">
        <v>8</v>
      </c>
      <c r="K479" t="s">
        <v>32</v>
      </c>
      <c r="L479">
        <v>3</v>
      </c>
      <c r="M479" t="s">
        <v>33</v>
      </c>
      <c r="P479">
        <v>12</v>
      </c>
      <c r="Q479" t="s">
        <v>35</v>
      </c>
      <c r="V479">
        <v>12</v>
      </c>
      <c r="W479" t="s">
        <v>38</v>
      </c>
      <c r="X479">
        <v>14</v>
      </c>
      <c r="Y479" t="s">
        <v>39</v>
      </c>
      <c r="Z479">
        <v>13</v>
      </c>
      <c r="AA479" t="s">
        <v>40</v>
      </c>
      <c r="AB479">
        <v>9</v>
      </c>
      <c r="AC479" t="s">
        <v>41</v>
      </c>
      <c r="AD479">
        <v>19</v>
      </c>
      <c r="AE479" t="s">
        <v>42</v>
      </c>
      <c r="AF479">
        <v>3</v>
      </c>
      <c r="AG479" t="s">
        <v>43</v>
      </c>
      <c r="AJ479">
        <v>14</v>
      </c>
      <c r="AK479" t="s">
        <v>45</v>
      </c>
      <c r="AL479">
        <v>14</v>
      </c>
      <c r="AM479" t="s">
        <v>46</v>
      </c>
      <c r="AN479">
        <v>12</v>
      </c>
      <c r="AO479" t="s">
        <v>47</v>
      </c>
      <c r="AP479">
        <v>6</v>
      </c>
      <c r="AQ479" t="s">
        <v>48</v>
      </c>
      <c r="AT479">
        <v>15</v>
      </c>
      <c r="AU479" t="s">
        <v>50</v>
      </c>
      <c r="AZ479">
        <v>4</v>
      </c>
      <c r="BA479" t="s">
        <v>53</v>
      </c>
      <c r="BB479">
        <v>8</v>
      </c>
      <c r="BC479" t="s">
        <v>54</v>
      </c>
      <c r="BD479">
        <v>16</v>
      </c>
      <c r="BE479" t="s">
        <v>55</v>
      </c>
      <c r="BL479">
        <v>24</v>
      </c>
      <c r="BM479" t="s">
        <v>59</v>
      </c>
      <c r="BN479">
        <v>10</v>
      </c>
      <c r="BO479" t="s">
        <v>60</v>
      </c>
      <c r="BV479">
        <v>12</v>
      </c>
      <c r="BW479" t="s">
        <v>64</v>
      </c>
      <c r="BZ479">
        <v>37</v>
      </c>
      <c r="CA479" t="s">
        <v>66</v>
      </c>
      <c r="CF479">
        <v>50</v>
      </c>
      <c r="CG479" t="s">
        <v>69</v>
      </c>
      <c r="CH479">
        <v>51</v>
      </c>
      <c r="CI479" t="s">
        <v>70</v>
      </c>
      <c r="CJ479">
        <v>49</v>
      </c>
      <c r="CK479" t="s">
        <v>71</v>
      </c>
      <c r="CL479">
        <v>53</v>
      </c>
      <c r="CM479" t="s">
        <v>72</v>
      </c>
      <c r="CN479">
        <v>46</v>
      </c>
      <c r="CO479" t="s">
        <v>73</v>
      </c>
      <c r="CP479">
        <v>44</v>
      </c>
      <c r="CQ479" t="s">
        <v>74</v>
      </c>
      <c r="CT479">
        <v>46</v>
      </c>
      <c r="CU479" t="s">
        <v>76</v>
      </c>
      <c r="CV479">
        <v>60</v>
      </c>
      <c r="CW479" t="s">
        <v>77</v>
      </c>
      <c r="CX479">
        <v>39</v>
      </c>
      <c r="CY479" t="s">
        <v>78</v>
      </c>
      <c r="CZ479">
        <v>34</v>
      </c>
      <c r="DA479" t="s">
        <v>79</v>
      </c>
      <c r="DD479">
        <v>61</v>
      </c>
      <c r="DE479" t="s">
        <v>81</v>
      </c>
      <c r="DJ479">
        <v>47</v>
      </c>
      <c r="DK479" t="s">
        <v>84</v>
      </c>
      <c r="DL479">
        <v>71</v>
      </c>
      <c r="DM479" t="s">
        <v>85</v>
      </c>
      <c r="DN479">
        <v>41</v>
      </c>
      <c r="DO479" t="s">
        <v>86</v>
      </c>
      <c r="DV479">
        <v>59</v>
      </c>
      <c r="DW479" t="s">
        <v>90</v>
      </c>
      <c r="DX479">
        <v>42</v>
      </c>
      <c r="DY479" t="s">
        <v>91</v>
      </c>
      <c r="EF479">
        <v>55</v>
      </c>
      <c r="EG479" t="s">
        <v>95</v>
      </c>
      <c r="QY479">
        <f t="shared" si="178"/>
        <v>31</v>
      </c>
      <c r="QZ479">
        <f t="shared" si="179"/>
        <v>2008</v>
      </c>
      <c r="RA479" s="2">
        <f t="shared" si="180"/>
        <v>39656</v>
      </c>
      <c r="RB479" s="1">
        <f t="shared" si="174"/>
        <v>62</v>
      </c>
      <c r="RC479" s="1">
        <f t="shared" si="181"/>
        <v>49</v>
      </c>
      <c r="RD479" s="1">
        <f t="shared" si="182"/>
        <v>62</v>
      </c>
      <c r="RE479" s="1">
        <f t="shared" si="183"/>
        <v>65</v>
      </c>
      <c r="RF479" s="1">
        <f t="shared" si="184"/>
        <v>62</v>
      </c>
      <c r="RG479" s="23">
        <f t="shared" si="185"/>
        <v>62</v>
      </c>
      <c r="RH479" s="1">
        <f t="shared" si="186"/>
        <v>65</v>
      </c>
      <c r="RI479" s="1">
        <f t="shared" si="187"/>
        <v>47</v>
      </c>
      <c r="RJ479" s="1">
        <f t="shared" si="188"/>
        <v>60</v>
      </c>
      <c r="RK479" s="1">
        <f t="shared" si="189"/>
        <v>74</v>
      </c>
      <c r="RL479" s="1">
        <f t="shared" si="190"/>
        <v>40</v>
      </c>
      <c r="RM479" s="1">
        <f t="shared" si="191"/>
        <v>76</v>
      </c>
      <c r="RN479" s="1">
        <f t="shared" si="192"/>
        <v>51</v>
      </c>
      <c r="RO479" s="1">
        <f t="shared" si="193"/>
        <v>79</v>
      </c>
      <c r="RP479" s="1">
        <f t="shared" si="194"/>
        <v>57</v>
      </c>
      <c r="RQ479" s="1">
        <f t="shared" si="195"/>
        <v>83</v>
      </c>
      <c r="RR479" s="1">
        <f t="shared" si="196"/>
        <v>52</v>
      </c>
      <c r="RS479" s="1">
        <f t="shared" si="175"/>
        <v>51</v>
      </c>
      <c r="RT479" s="1">
        <f t="shared" si="197"/>
        <v>67</v>
      </c>
    </row>
    <row r="480" spans="1:488" x14ac:dyDescent="0.25">
      <c r="A480">
        <f t="shared" si="176"/>
        <v>30</v>
      </c>
      <c r="B480">
        <f t="shared" si="177"/>
        <v>2008</v>
      </c>
      <c r="C480" s="2">
        <v>39649</v>
      </c>
      <c r="D480">
        <v>12</v>
      </c>
      <c r="E480" t="s">
        <v>29</v>
      </c>
      <c r="F480">
        <v>49</v>
      </c>
      <c r="G480" t="s">
        <v>30</v>
      </c>
      <c r="H480">
        <v>28</v>
      </c>
      <c r="I480" t="s">
        <v>31</v>
      </c>
      <c r="J480">
        <v>8</v>
      </c>
      <c r="K480" t="s">
        <v>32</v>
      </c>
      <c r="L480">
        <v>3</v>
      </c>
      <c r="M480" t="s">
        <v>33</v>
      </c>
      <c r="P480">
        <v>14</v>
      </c>
      <c r="Q480" t="s">
        <v>35</v>
      </c>
      <c r="V480">
        <v>9</v>
      </c>
      <c r="W480" t="s">
        <v>38</v>
      </c>
      <c r="X480">
        <v>14</v>
      </c>
      <c r="Y480" t="s">
        <v>39</v>
      </c>
      <c r="Z480">
        <v>14</v>
      </c>
      <c r="AA480" t="s">
        <v>40</v>
      </c>
      <c r="AB480">
        <v>10</v>
      </c>
      <c r="AC480" t="s">
        <v>41</v>
      </c>
      <c r="AD480">
        <v>25</v>
      </c>
      <c r="AE480" t="s">
        <v>42</v>
      </c>
      <c r="AF480">
        <v>4</v>
      </c>
      <c r="AG480" t="s">
        <v>43</v>
      </c>
      <c r="AJ480">
        <v>19</v>
      </c>
      <c r="AK480" t="s">
        <v>45</v>
      </c>
      <c r="AL480">
        <v>13</v>
      </c>
      <c r="AM480" t="s">
        <v>46</v>
      </c>
      <c r="AN480">
        <v>10</v>
      </c>
      <c r="AO480" t="s">
        <v>47</v>
      </c>
      <c r="AP480">
        <v>6</v>
      </c>
      <c r="AQ480" t="s">
        <v>48</v>
      </c>
      <c r="AT480">
        <v>15</v>
      </c>
      <c r="AU480" t="s">
        <v>50</v>
      </c>
      <c r="AZ480">
        <v>3</v>
      </c>
      <c r="BA480" t="s">
        <v>53</v>
      </c>
      <c r="BB480">
        <v>10</v>
      </c>
      <c r="BC480" t="s">
        <v>54</v>
      </c>
      <c r="BD480">
        <v>13</v>
      </c>
      <c r="BE480" t="s">
        <v>55</v>
      </c>
      <c r="BL480">
        <v>18</v>
      </c>
      <c r="BM480" t="s">
        <v>59</v>
      </c>
      <c r="BN480">
        <v>11</v>
      </c>
      <c r="BO480" t="s">
        <v>60</v>
      </c>
      <c r="BV480">
        <v>12</v>
      </c>
      <c r="BW480" t="s">
        <v>64</v>
      </c>
      <c r="BZ480">
        <v>38</v>
      </c>
      <c r="CA480" t="s">
        <v>66</v>
      </c>
      <c r="CF480">
        <v>50</v>
      </c>
      <c r="CG480" t="s">
        <v>69</v>
      </c>
      <c r="CH480">
        <v>44</v>
      </c>
      <c r="CI480" t="s">
        <v>70</v>
      </c>
      <c r="CJ480">
        <v>47</v>
      </c>
      <c r="CK480" t="s">
        <v>71</v>
      </c>
      <c r="CL480">
        <v>55</v>
      </c>
      <c r="CM480" t="s">
        <v>72</v>
      </c>
      <c r="CN480">
        <v>47</v>
      </c>
      <c r="CO480" t="s">
        <v>73</v>
      </c>
      <c r="CP480">
        <v>42</v>
      </c>
      <c r="CQ480" t="s">
        <v>74</v>
      </c>
      <c r="CT480">
        <v>49</v>
      </c>
      <c r="CU480" t="s">
        <v>76</v>
      </c>
      <c r="CV480">
        <v>56</v>
      </c>
      <c r="CW480" t="s">
        <v>77</v>
      </c>
      <c r="CX480">
        <v>40</v>
      </c>
      <c r="CY480" t="s">
        <v>78</v>
      </c>
      <c r="CZ480">
        <v>36</v>
      </c>
      <c r="DA480" t="s">
        <v>79</v>
      </c>
      <c r="DD480">
        <v>60</v>
      </c>
      <c r="DE480" t="s">
        <v>81</v>
      </c>
      <c r="DJ480">
        <v>34</v>
      </c>
      <c r="DK480" t="s">
        <v>84</v>
      </c>
      <c r="DL480">
        <v>67</v>
      </c>
      <c r="DM480" t="s">
        <v>85</v>
      </c>
      <c r="DN480">
        <v>40</v>
      </c>
      <c r="DO480" t="s">
        <v>86</v>
      </c>
      <c r="DV480">
        <v>61</v>
      </c>
      <c r="DW480" t="s">
        <v>90</v>
      </c>
      <c r="DX480">
        <v>49</v>
      </c>
      <c r="DY480" t="s">
        <v>91</v>
      </c>
      <c r="EF480">
        <v>55</v>
      </c>
      <c r="EG480" t="s">
        <v>95</v>
      </c>
      <c r="QY480">
        <f t="shared" si="178"/>
        <v>30</v>
      </c>
      <c r="QZ480">
        <f t="shared" si="179"/>
        <v>2008</v>
      </c>
      <c r="RA480" s="2">
        <f t="shared" si="180"/>
        <v>39649</v>
      </c>
      <c r="RB480" s="1">
        <f t="shared" si="174"/>
        <v>61</v>
      </c>
      <c r="RC480" s="1">
        <f t="shared" si="181"/>
        <v>52</v>
      </c>
      <c r="RD480" s="1">
        <f t="shared" si="182"/>
        <v>59</v>
      </c>
      <c r="RE480" s="1">
        <f t="shared" si="183"/>
        <v>58</v>
      </c>
      <c r="RF480" s="1">
        <f t="shared" si="184"/>
        <v>61</v>
      </c>
      <c r="RG480" s="23">
        <f t="shared" si="185"/>
        <v>65</v>
      </c>
      <c r="RH480" s="1">
        <f t="shared" si="186"/>
        <v>72</v>
      </c>
      <c r="RI480" s="1">
        <f t="shared" si="187"/>
        <v>46</v>
      </c>
      <c r="RJ480" s="1">
        <f t="shared" si="188"/>
        <v>68</v>
      </c>
      <c r="RK480" s="1">
        <f t="shared" si="189"/>
        <v>69</v>
      </c>
      <c r="RL480" s="1">
        <f t="shared" si="190"/>
        <v>42</v>
      </c>
      <c r="RM480" s="1">
        <f t="shared" si="191"/>
        <v>75</v>
      </c>
      <c r="RN480" s="1">
        <f t="shared" si="192"/>
        <v>37</v>
      </c>
      <c r="RO480" s="1">
        <f t="shared" si="193"/>
        <v>77</v>
      </c>
      <c r="RP480" s="1">
        <f t="shared" si="194"/>
        <v>53</v>
      </c>
      <c r="RQ480" s="1">
        <f t="shared" si="195"/>
        <v>79</v>
      </c>
      <c r="RR480" s="1">
        <f t="shared" si="196"/>
        <v>60</v>
      </c>
      <c r="RS480" s="1">
        <f t="shared" si="175"/>
        <v>50</v>
      </c>
      <c r="RT480" s="1">
        <f t="shared" si="197"/>
        <v>67</v>
      </c>
    </row>
    <row r="481" spans="1:488" x14ac:dyDescent="0.25">
      <c r="A481">
        <f t="shared" si="176"/>
        <v>29</v>
      </c>
      <c r="B481">
        <f t="shared" si="177"/>
        <v>2008</v>
      </c>
      <c r="C481" s="2">
        <v>39642</v>
      </c>
      <c r="D481">
        <v>11</v>
      </c>
      <c r="E481" t="s">
        <v>29</v>
      </c>
      <c r="F481">
        <v>48</v>
      </c>
      <c r="G481" t="s">
        <v>30</v>
      </c>
      <c r="H481">
        <v>30</v>
      </c>
      <c r="I481" t="s">
        <v>31</v>
      </c>
      <c r="J481">
        <v>8</v>
      </c>
      <c r="K481" t="s">
        <v>32</v>
      </c>
      <c r="L481">
        <v>3</v>
      </c>
      <c r="M481" t="s">
        <v>33</v>
      </c>
      <c r="P481">
        <v>13</v>
      </c>
      <c r="Q481" t="s">
        <v>35</v>
      </c>
      <c r="V481">
        <v>9</v>
      </c>
      <c r="W481" t="s">
        <v>38</v>
      </c>
      <c r="X481">
        <v>13</v>
      </c>
      <c r="Y481" t="s">
        <v>39</v>
      </c>
      <c r="Z481">
        <v>13</v>
      </c>
      <c r="AA481" t="s">
        <v>40</v>
      </c>
      <c r="AB481">
        <v>8</v>
      </c>
      <c r="AC481" t="s">
        <v>41</v>
      </c>
      <c r="AD481">
        <v>23</v>
      </c>
      <c r="AE481" t="s">
        <v>42</v>
      </c>
      <c r="AF481">
        <v>8</v>
      </c>
      <c r="AG481" t="s">
        <v>43</v>
      </c>
      <c r="AJ481">
        <v>14</v>
      </c>
      <c r="AK481" t="s">
        <v>45</v>
      </c>
      <c r="AL481">
        <v>11</v>
      </c>
      <c r="AM481" t="s">
        <v>46</v>
      </c>
      <c r="AN481">
        <v>14</v>
      </c>
      <c r="AO481" t="s">
        <v>47</v>
      </c>
      <c r="AP481">
        <v>5</v>
      </c>
      <c r="AQ481" t="s">
        <v>48</v>
      </c>
      <c r="AT481">
        <v>12</v>
      </c>
      <c r="AU481" t="s">
        <v>50</v>
      </c>
      <c r="AZ481">
        <v>3</v>
      </c>
      <c r="BA481" t="s">
        <v>53</v>
      </c>
      <c r="BB481">
        <v>9</v>
      </c>
      <c r="BC481" t="s">
        <v>54</v>
      </c>
      <c r="BD481">
        <v>11</v>
      </c>
      <c r="BE481" t="s">
        <v>55</v>
      </c>
      <c r="BL481">
        <v>13</v>
      </c>
      <c r="BM481" t="s">
        <v>59</v>
      </c>
      <c r="BN481">
        <v>13</v>
      </c>
      <c r="BO481" t="s">
        <v>60</v>
      </c>
      <c r="BV481">
        <v>10</v>
      </c>
      <c r="BW481" t="s">
        <v>64</v>
      </c>
      <c r="BZ481">
        <v>39</v>
      </c>
      <c r="CA481" t="s">
        <v>66</v>
      </c>
      <c r="CF481">
        <v>50</v>
      </c>
      <c r="CG481" t="s">
        <v>69</v>
      </c>
      <c r="CH481">
        <v>46</v>
      </c>
      <c r="CI481" t="s">
        <v>70</v>
      </c>
      <c r="CJ481">
        <v>45</v>
      </c>
      <c r="CK481" t="s">
        <v>71</v>
      </c>
      <c r="CL481">
        <v>58</v>
      </c>
      <c r="CM481" t="s">
        <v>72</v>
      </c>
      <c r="CN481">
        <v>46</v>
      </c>
      <c r="CO481" t="s">
        <v>73</v>
      </c>
      <c r="CP481">
        <v>48</v>
      </c>
      <c r="CQ481" t="s">
        <v>74</v>
      </c>
      <c r="CT481">
        <v>44</v>
      </c>
      <c r="CU481" t="s">
        <v>76</v>
      </c>
      <c r="CV481">
        <v>58</v>
      </c>
      <c r="CW481" t="s">
        <v>77</v>
      </c>
      <c r="CX481">
        <v>44</v>
      </c>
      <c r="CY481" t="s">
        <v>78</v>
      </c>
      <c r="CZ481">
        <v>36</v>
      </c>
      <c r="DA481" t="s">
        <v>79</v>
      </c>
      <c r="DD481">
        <v>61</v>
      </c>
      <c r="DE481" t="s">
        <v>81</v>
      </c>
      <c r="DJ481">
        <v>34</v>
      </c>
      <c r="DK481" t="s">
        <v>84</v>
      </c>
      <c r="DL481">
        <v>67</v>
      </c>
      <c r="DM481" t="s">
        <v>85</v>
      </c>
      <c r="DN481">
        <v>42</v>
      </c>
      <c r="DO481" t="s">
        <v>86</v>
      </c>
      <c r="DV481">
        <v>60</v>
      </c>
      <c r="DW481" t="s">
        <v>90</v>
      </c>
      <c r="DX481">
        <v>53</v>
      </c>
      <c r="DY481" t="s">
        <v>91</v>
      </c>
      <c r="EF481">
        <v>51</v>
      </c>
      <c r="EG481" t="s">
        <v>95</v>
      </c>
      <c r="QY481">
        <f t="shared" si="178"/>
        <v>29</v>
      </c>
      <c r="QZ481">
        <f t="shared" si="179"/>
        <v>2008</v>
      </c>
      <c r="RA481" s="2">
        <f t="shared" si="180"/>
        <v>39642</v>
      </c>
      <c r="RB481" s="1">
        <f t="shared" si="174"/>
        <v>59</v>
      </c>
      <c r="RC481" s="1">
        <f t="shared" si="181"/>
        <v>52</v>
      </c>
      <c r="RD481" s="1">
        <f t="shared" si="182"/>
        <v>59</v>
      </c>
      <c r="RE481" s="1">
        <f t="shared" si="183"/>
        <v>59</v>
      </c>
      <c r="RF481" s="1">
        <f t="shared" si="184"/>
        <v>58</v>
      </c>
      <c r="RG481" s="23">
        <f t="shared" si="185"/>
        <v>66</v>
      </c>
      <c r="RH481" s="1">
        <f t="shared" si="186"/>
        <v>69</v>
      </c>
      <c r="RI481" s="1">
        <f t="shared" si="187"/>
        <v>56</v>
      </c>
      <c r="RJ481" s="1">
        <f t="shared" si="188"/>
        <v>58</v>
      </c>
      <c r="RK481" s="1">
        <f t="shared" si="189"/>
        <v>69</v>
      </c>
      <c r="RL481" s="1">
        <f t="shared" si="190"/>
        <v>41</v>
      </c>
      <c r="RM481" s="1">
        <f t="shared" si="191"/>
        <v>73</v>
      </c>
      <c r="RN481" s="1">
        <f t="shared" si="192"/>
        <v>37</v>
      </c>
      <c r="RO481" s="1">
        <f t="shared" si="193"/>
        <v>76</v>
      </c>
      <c r="RP481" s="1">
        <f t="shared" si="194"/>
        <v>53</v>
      </c>
      <c r="RQ481" s="1">
        <f t="shared" si="195"/>
        <v>73</v>
      </c>
      <c r="RR481" s="1">
        <f t="shared" si="196"/>
        <v>66</v>
      </c>
      <c r="RS481" s="1">
        <f t="shared" si="175"/>
        <v>58</v>
      </c>
      <c r="RT481" s="1">
        <f t="shared" si="197"/>
        <v>61</v>
      </c>
    </row>
    <row r="482" spans="1:488" x14ac:dyDescent="0.25">
      <c r="A482">
        <f t="shared" si="176"/>
        <v>28</v>
      </c>
      <c r="B482">
        <f t="shared" si="177"/>
        <v>2008</v>
      </c>
      <c r="C482" s="2">
        <v>39635</v>
      </c>
      <c r="D482">
        <v>10</v>
      </c>
      <c r="E482" t="s">
        <v>29</v>
      </c>
      <c r="F482">
        <v>49</v>
      </c>
      <c r="G482" t="s">
        <v>30</v>
      </c>
      <c r="H482">
        <v>30</v>
      </c>
      <c r="I482" t="s">
        <v>31</v>
      </c>
      <c r="J482">
        <v>8</v>
      </c>
      <c r="K482" t="s">
        <v>32</v>
      </c>
      <c r="L482">
        <v>3</v>
      </c>
      <c r="M482" t="s">
        <v>33</v>
      </c>
      <c r="P482">
        <v>12</v>
      </c>
      <c r="Q482" t="s">
        <v>35</v>
      </c>
      <c r="V482">
        <v>8</v>
      </c>
      <c r="W482" t="s">
        <v>38</v>
      </c>
      <c r="X482">
        <v>11</v>
      </c>
      <c r="Y482" t="s">
        <v>39</v>
      </c>
      <c r="Z482">
        <v>10</v>
      </c>
      <c r="AA482" t="s">
        <v>40</v>
      </c>
      <c r="AB482">
        <v>3</v>
      </c>
      <c r="AC482" t="s">
        <v>41</v>
      </c>
      <c r="AD482">
        <v>11</v>
      </c>
      <c r="AE482" t="s">
        <v>42</v>
      </c>
      <c r="AF482">
        <v>6</v>
      </c>
      <c r="AG482" t="s">
        <v>43</v>
      </c>
      <c r="AJ482">
        <v>17</v>
      </c>
      <c r="AK482" t="s">
        <v>45</v>
      </c>
      <c r="AL482">
        <v>11</v>
      </c>
      <c r="AM482" t="s">
        <v>46</v>
      </c>
      <c r="AN482">
        <v>5</v>
      </c>
      <c r="AO482" t="s">
        <v>47</v>
      </c>
      <c r="AP482">
        <v>5</v>
      </c>
      <c r="AQ482" t="s">
        <v>48</v>
      </c>
      <c r="AT482">
        <v>12</v>
      </c>
      <c r="AU482" t="s">
        <v>50</v>
      </c>
      <c r="AZ482">
        <v>2</v>
      </c>
      <c r="BA482" t="s">
        <v>53</v>
      </c>
      <c r="BB482">
        <v>9</v>
      </c>
      <c r="BC482" t="s">
        <v>54</v>
      </c>
      <c r="BD482">
        <v>11</v>
      </c>
      <c r="BE482" t="s">
        <v>55</v>
      </c>
      <c r="BL482">
        <v>17</v>
      </c>
      <c r="BM482" t="s">
        <v>59</v>
      </c>
      <c r="BN482">
        <v>15</v>
      </c>
      <c r="BO482" t="s">
        <v>60</v>
      </c>
      <c r="BV482">
        <v>12</v>
      </c>
      <c r="BW482" t="s">
        <v>64</v>
      </c>
      <c r="BZ482">
        <v>40</v>
      </c>
      <c r="CA482" t="s">
        <v>66</v>
      </c>
      <c r="CF482">
        <v>48</v>
      </c>
      <c r="CG482" t="s">
        <v>69</v>
      </c>
      <c r="CH482">
        <v>47</v>
      </c>
      <c r="CI482" t="s">
        <v>70</v>
      </c>
      <c r="CJ482">
        <v>47</v>
      </c>
      <c r="CK482" t="s">
        <v>71</v>
      </c>
      <c r="CL482">
        <v>57</v>
      </c>
      <c r="CM482" t="s">
        <v>72</v>
      </c>
      <c r="CN482">
        <v>56</v>
      </c>
      <c r="CO482" t="s">
        <v>73</v>
      </c>
      <c r="CP482">
        <v>44</v>
      </c>
      <c r="CQ482" t="s">
        <v>74</v>
      </c>
      <c r="CT482">
        <v>45</v>
      </c>
      <c r="CU482" t="s">
        <v>76</v>
      </c>
      <c r="CV482">
        <v>57</v>
      </c>
      <c r="CW482" t="s">
        <v>77</v>
      </c>
      <c r="CX482">
        <v>52</v>
      </c>
      <c r="CY482" t="s">
        <v>78</v>
      </c>
      <c r="CZ482">
        <v>34</v>
      </c>
      <c r="DA482" t="s">
        <v>79</v>
      </c>
      <c r="DD482">
        <v>62</v>
      </c>
      <c r="DE482" t="s">
        <v>81</v>
      </c>
      <c r="DJ482">
        <v>32</v>
      </c>
      <c r="DK482" t="s">
        <v>84</v>
      </c>
      <c r="DL482">
        <v>67</v>
      </c>
      <c r="DM482" t="s">
        <v>85</v>
      </c>
      <c r="DN482">
        <v>41</v>
      </c>
      <c r="DO482" t="s">
        <v>86</v>
      </c>
      <c r="DV482">
        <v>62</v>
      </c>
      <c r="DW482" t="s">
        <v>90</v>
      </c>
      <c r="DX482">
        <v>55</v>
      </c>
      <c r="DY482" t="s">
        <v>91</v>
      </c>
      <c r="EF482">
        <v>49</v>
      </c>
      <c r="EG482" t="s">
        <v>95</v>
      </c>
      <c r="QY482">
        <f t="shared" si="178"/>
        <v>28</v>
      </c>
      <c r="QZ482">
        <f t="shared" si="179"/>
        <v>2008</v>
      </c>
      <c r="RA482" s="2">
        <f t="shared" si="180"/>
        <v>39635</v>
      </c>
      <c r="RB482" s="1">
        <f t="shared" si="174"/>
        <v>59</v>
      </c>
      <c r="RC482" s="1">
        <f t="shared" si="181"/>
        <v>52</v>
      </c>
      <c r="RD482" s="1">
        <f t="shared" si="182"/>
        <v>56</v>
      </c>
      <c r="RE482" s="1">
        <f t="shared" si="183"/>
        <v>58</v>
      </c>
      <c r="RF482" s="1">
        <f t="shared" si="184"/>
        <v>57</v>
      </c>
      <c r="RG482" s="23">
        <f t="shared" si="185"/>
        <v>60</v>
      </c>
      <c r="RH482" s="1">
        <f t="shared" si="186"/>
        <v>67</v>
      </c>
      <c r="RI482" s="1">
        <f t="shared" si="187"/>
        <v>50</v>
      </c>
      <c r="RJ482" s="1">
        <f t="shared" si="188"/>
        <v>62</v>
      </c>
      <c r="RK482" s="1">
        <f t="shared" si="189"/>
        <v>68</v>
      </c>
      <c r="RL482" s="1">
        <f t="shared" si="190"/>
        <v>39</v>
      </c>
      <c r="RM482" s="1">
        <f t="shared" si="191"/>
        <v>74</v>
      </c>
      <c r="RN482" s="1">
        <f t="shared" si="192"/>
        <v>34</v>
      </c>
      <c r="RO482" s="1">
        <f t="shared" si="193"/>
        <v>76</v>
      </c>
      <c r="RP482" s="1">
        <f t="shared" si="194"/>
        <v>52</v>
      </c>
      <c r="RQ482" s="1">
        <f t="shared" si="195"/>
        <v>79</v>
      </c>
      <c r="RR482" s="1">
        <f t="shared" si="196"/>
        <v>70</v>
      </c>
      <c r="RS482" s="1">
        <f t="shared" si="175"/>
        <v>57</v>
      </c>
      <c r="RT482" s="1">
        <f t="shared" si="197"/>
        <v>61</v>
      </c>
    </row>
    <row r="483" spans="1:488" x14ac:dyDescent="0.25">
      <c r="A483">
        <f t="shared" si="176"/>
        <v>27</v>
      </c>
      <c r="B483">
        <f t="shared" si="177"/>
        <v>2008</v>
      </c>
      <c r="C483" s="2">
        <v>39628</v>
      </c>
      <c r="D483">
        <v>10</v>
      </c>
      <c r="E483" t="s">
        <v>29</v>
      </c>
      <c r="F483">
        <v>48</v>
      </c>
      <c r="G483" t="s">
        <v>30</v>
      </c>
      <c r="H483">
        <v>31</v>
      </c>
      <c r="I483" t="s">
        <v>31</v>
      </c>
      <c r="J483">
        <v>9</v>
      </c>
      <c r="K483" t="s">
        <v>32</v>
      </c>
      <c r="L483">
        <v>2</v>
      </c>
      <c r="M483" t="s">
        <v>33</v>
      </c>
      <c r="P483">
        <v>13</v>
      </c>
      <c r="Q483" t="s">
        <v>35</v>
      </c>
      <c r="V483">
        <v>6</v>
      </c>
      <c r="W483" t="s">
        <v>38</v>
      </c>
      <c r="X483">
        <v>10</v>
      </c>
      <c r="Y483" t="s">
        <v>39</v>
      </c>
      <c r="Z483">
        <v>11</v>
      </c>
      <c r="AA483" t="s">
        <v>40</v>
      </c>
      <c r="AB483">
        <v>3</v>
      </c>
      <c r="AC483" t="s">
        <v>41</v>
      </c>
      <c r="AD483">
        <v>17</v>
      </c>
      <c r="AE483" t="s">
        <v>42</v>
      </c>
      <c r="AF483">
        <v>10</v>
      </c>
      <c r="AG483" t="s">
        <v>43</v>
      </c>
      <c r="AJ483">
        <v>14</v>
      </c>
      <c r="AK483" t="s">
        <v>45</v>
      </c>
      <c r="AL483">
        <v>10</v>
      </c>
      <c r="AM483" t="s">
        <v>46</v>
      </c>
      <c r="AN483">
        <v>17</v>
      </c>
      <c r="AO483" t="s">
        <v>47</v>
      </c>
      <c r="AP483">
        <v>5</v>
      </c>
      <c r="AQ483" t="s">
        <v>48</v>
      </c>
      <c r="AT483">
        <v>11</v>
      </c>
      <c r="AU483" t="s">
        <v>50</v>
      </c>
      <c r="AZ483">
        <v>2</v>
      </c>
      <c r="BA483" t="s">
        <v>53</v>
      </c>
      <c r="BB483">
        <v>12</v>
      </c>
      <c r="BC483" t="s">
        <v>54</v>
      </c>
      <c r="BD483">
        <v>13</v>
      </c>
      <c r="BE483" t="s">
        <v>55</v>
      </c>
      <c r="BL483">
        <v>17</v>
      </c>
      <c r="BM483" t="s">
        <v>59</v>
      </c>
      <c r="BN483">
        <v>17</v>
      </c>
      <c r="BO483" t="s">
        <v>60</v>
      </c>
      <c r="BV483">
        <v>9</v>
      </c>
      <c r="BW483" t="s">
        <v>64</v>
      </c>
      <c r="BZ483">
        <v>39</v>
      </c>
      <c r="CA483" t="s">
        <v>66</v>
      </c>
      <c r="CF483">
        <v>46</v>
      </c>
      <c r="CG483" t="s">
        <v>69</v>
      </c>
      <c r="CH483">
        <v>44</v>
      </c>
      <c r="CI483" t="s">
        <v>70</v>
      </c>
      <c r="CJ483">
        <v>45</v>
      </c>
      <c r="CK483" t="s">
        <v>71</v>
      </c>
      <c r="CL483">
        <v>51</v>
      </c>
      <c r="CM483" t="s">
        <v>72</v>
      </c>
      <c r="CN483">
        <v>55</v>
      </c>
      <c r="CO483" t="s">
        <v>73</v>
      </c>
      <c r="CP483">
        <v>43</v>
      </c>
      <c r="CQ483" t="s">
        <v>74</v>
      </c>
      <c r="CT483">
        <v>44</v>
      </c>
      <c r="CU483" t="s">
        <v>76</v>
      </c>
      <c r="CV483">
        <v>58</v>
      </c>
      <c r="CW483" t="s">
        <v>77</v>
      </c>
      <c r="CX483">
        <v>46</v>
      </c>
      <c r="CY483" t="s">
        <v>78</v>
      </c>
      <c r="CZ483">
        <v>30</v>
      </c>
      <c r="DA483" t="s">
        <v>79</v>
      </c>
      <c r="DD483">
        <v>58</v>
      </c>
      <c r="DE483" t="s">
        <v>81</v>
      </c>
      <c r="DJ483">
        <v>38</v>
      </c>
      <c r="DK483" t="s">
        <v>84</v>
      </c>
      <c r="DL483">
        <v>64</v>
      </c>
      <c r="DM483" t="s">
        <v>85</v>
      </c>
      <c r="DN483">
        <v>42</v>
      </c>
      <c r="DO483" t="s">
        <v>86</v>
      </c>
      <c r="DV483">
        <v>59</v>
      </c>
      <c r="DW483" t="s">
        <v>90</v>
      </c>
      <c r="DX483">
        <v>61</v>
      </c>
      <c r="DY483" t="s">
        <v>91</v>
      </c>
      <c r="EF483">
        <v>51</v>
      </c>
      <c r="EG483" t="s">
        <v>95</v>
      </c>
      <c r="QY483">
        <f t="shared" si="178"/>
        <v>27</v>
      </c>
      <c r="QZ483">
        <f t="shared" si="179"/>
        <v>2008</v>
      </c>
      <c r="RA483" s="2">
        <f t="shared" si="180"/>
        <v>39628</v>
      </c>
      <c r="RB483" s="1">
        <f t="shared" si="174"/>
        <v>58</v>
      </c>
      <c r="RC483" s="1">
        <f t="shared" si="181"/>
        <v>52</v>
      </c>
      <c r="RD483" s="1">
        <f t="shared" si="182"/>
        <v>52</v>
      </c>
      <c r="RE483" s="1">
        <f t="shared" si="183"/>
        <v>54</v>
      </c>
      <c r="RF483" s="1">
        <f t="shared" si="184"/>
        <v>56</v>
      </c>
      <c r="RG483" s="23">
        <f t="shared" si="185"/>
        <v>54</v>
      </c>
      <c r="RH483" s="1">
        <f t="shared" si="186"/>
        <v>72</v>
      </c>
      <c r="RI483" s="1">
        <f t="shared" si="187"/>
        <v>53</v>
      </c>
      <c r="RJ483" s="1">
        <f t="shared" si="188"/>
        <v>58</v>
      </c>
      <c r="RK483" s="1">
        <f t="shared" si="189"/>
        <v>68</v>
      </c>
      <c r="RL483" s="1">
        <f t="shared" si="190"/>
        <v>35</v>
      </c>
      <c r="RM483" s="1">
        <f t="shared" si="191"/>
        <v>69</v>
      </c>
      <c r="RN483" s="1">
        <f t="shared" si="192"/>
        <v>40</v>
      </c>
      <c r="RO483" s="1">
        <f t="shared" si="193"/>
        <v>76</v>
      </c>
      <c r="RP483" s="1">
        <f t="shared" si="194"/>
        <v>55</v>
      </c>
      <c r="RQ483" s="1">
        <f t="shared" si="195"/>
        <v>76</v>
      </c>
      <c r="RR483" s="1">
        <f t="shared" si="196"/>
        <v>78</v>
      </c>
      <c r="RS483" s="1">
        <f t="shared" si="175"/>
        <v>63</v>
      </c>
      <c r="RT483" s="1">
        <f t="shared" si="197"/>
        <v>60</v>
      </c>
    </row>
    <row r="484" spans="1:488" x14ac:dyDescent="0.25">
      <c r="A484">
        <f t="shared" si="176"/>
        <v>26</v>
      </c>
      <c r="B484">
        <f t="shared" si="177"/>
        <v>2008</v>
      </c>
      <c r="C484" s="2">
        <v>39621</v>
      </c>
      <c r="D484">
        <v>9</v>
      </c>
      <c r="E484" t="s">
        <v>29</v>
      </c>
      <c r="F484">
        <v>48</v>
      </c>
      <c r="G484" t="s">
        <v>30</v>
      </c>
      <c r="H484">
        <v>33</v>
      </c>
      <c r="I484" t="s">
        <v>31</v>
      </c>
      <c r="J484">
        <v>8</v>
      </c>
      <c r="K484" t="s">
        <v>32</v>
      </c>
      <c r="L484">
        <v>2</v>
      </c>
      <c r="M484" t="s">
        <v>33</v>
      </c>
      <c r="P484">
        <v>14</v>
      </c>
      <c r="Q484" t="s">
        <v>35</v>
      </c>
      <c r="V484">
        <v>4</v>
      </c>
      <c r="W484" t="s">
        <v>38</v>
      </c>
      <c r="X484">
        <v>10</v>
      </c>
      <c r="Y484" t="s">
        <v>39</v>
      </c>
      <c r="Z484">
        <v>9</v>
      </c>
      <c r="AA484" t="s">
        <v>40</v>
      </c>
      <c r="AB484">
        <v>4</v>
      </c>
      <c r="AC484" t="s">
        <v>41</v>
      </c>
      <c r="AD484">
        <v>19</v>
      </c>
      <c r="AE484" t="s">
        <v>42</v>
      </c>
      <c r="AF484">
        <v>9</v>
      </c>
      <c r="AG484" t="s">
        <v>43</v>
      </c>
      <c r="AJ484">
        <v>20</v>
      </c>
      <c r="AK484" t="s">
        <v>45</v>
      </c>
      <c r="AL484">
        <v>9</v>
      </c>
      <c r="AM484" t="s">
        <v>46</v>
      </c>
      <c r="AN484">
        <v>17</v>
      </c>
      <c r="AO484" t="s">
        <v>47</v>
      </c>
      <c r="AP484">
        <v>3</v>
      </c>
      <c r="AQ484" t="s">
        <v>48</v>
      </c>
      <c r="AT484">
        <v>11</v>
      </c>
      <c r="AU484" t="s">
        <v>50</v>
      </c>
      <c r="AZ484">
        <v>2</v>
      </c>
      <c r="BA484" t="s">
        <v>53</v>
      </c>
      <c r="BB484">
        <v>9</v>
      </c>
      <c r="BC484" t="s">
        <v>54</v>
      </c>
      <c r="BD484">
        <v>10</v>
      </c>
      <c r="BE484" t="s">
        <v>55</v>
      </c>
      <c r="BL484">
        <v>12</v>
      </c>
      <c r="BM484" t="s">
        <v>59</v>
      </c>
      <c r="BN484">
        <v>20</v>
      </c>
      <c r="BO484" t="s">
        <v>60</v>
      </c>
      <c r="BV484">
        <v>8</v>
      </c>
      <c r="BW484" t="s">
        <v>64</v>
      </c>
      <c r="BZ484">
        <v>40</v>
      </c>
      <c r="CA484" t="s">
        <v>66</v>
      </c>
      <c r="CF484">
        <v>47</v>
      </c>
      <c r="CG484" t="s">
        <v>69</v>
      </c>
      <c r="CH484">
        <v>44</v>
      </c>
      <c r="CI484" t="s">
        <v>70</v>
      </c>
      <c r="CJ484">
        <v>41</v>
      </c>
      <c r="CK484" t="s">
        <v>71</v>
      </c>
      <c r="CL484">
        <v>44</v>
      </c>
      <c r="CM484" t="s">
        <v>72</v>
      </c>
      <c r="CN484">
        <v>54</v>
      </c>
      <c r="CO484" t="s">
        <v>73</v>
      </c>
      <c r="CP484">
        <v>48</v>
      </c>
      <c r="CQ484" t="s">
        <v>74</v>
      </c>
      <c r="CT484">
        <v>48</v>
      </c>
      <c r="CU484" t="s">
        <v>76</v>
      </c>
      <c r="CV484">
        <v>53</v>
      </c>
      <c r="CW484" t="s">
        <v>77</v>
      </c>
      <c r="CX484">
        <v>53</v>
      </c>
      <c r="CY484" t="s">
        <v>78</v>
      </c>
      <c r="CZ484">
        <v>31</v>
      </c>
      <c r="DA484" t="s">
        <v>79</v>
      </c>
      <c r="DD484">
        <v>58</v>
      </c>
      <c r="DE484" t="s">
        <v>81</v>
      </c>
      <c r="DJ484">
        <v>49</v>
      </c>
      <c r="DK484" t="s">
        <v>84</v>
      </c>
      <c r="DL484">
        <v>67</v>
      </c>
      <c r="DM484" t="s">
        <v>85</v>
      </c>
      <c r="DN484">
        <v>47</v>
      </c>
      <c r="DO484" t="s">
        <v>86</v>
      </c>
      <c r="DV484">
        <v>62</v>
      </c>
      <c r="DW484" t="s">
        <v>90</v>
      </c>
      <c r="DX484">
        <v>63</v>
      </c>
      <c r="DY484" t="s">
        <v>91</v>
      </c>
      <c r="EF484">
        <v>42</v>
      </c>
      <c r="EG484" t="s">
        <v>95</v>
      </c>
      <c r="QY484">
        <f t="shared" si="178"/>
        <v>26</v>
      </c>
      <c r="QZ484">
        <f t="shared" si="179"/>
        <v>2008</v>
      </c>
      <c r="RA484" s="2">
        <f t="shared" si="180"/>
        <v>39621</v>
      </c>
      <c r="RB484" s="1">
        <f t="shared" si="174"/>
        <v>57</v>
      </c>
      <c r="RC484" s="1">
        <f t="shared" si="181"/>
        <v>54</v>
      </c>
      <c r="RD484" s="1">
        <f t="shared" si="182"/>
        <v>51</v>
      </c>
      <c r="RE484" s="1">
        <f t="shared" si="183"/>
        <v>54</v>
      </c>
      <c r="RF484" s="1">
        <f t="shared" si="184"/>
        <v>50</v>
      </c>
      <c r="RG484" s="23">
        <f t="shared" si="185"/>
        <v>48</v>
      </c>
      <c r="RH484" s="1">
        <f t="shared" si="186"/>
        <v>73</v>
      </c>
      <c r="RI484" s="1">
        <f t="shared" si="187"/>
        <v>57</v>
      </c>
      <c r="RJ484" s="1">
        <f t="shared" si="188"/>
        <v>68</v>
      </c>
      <c r="RK484" s="1">
        <f t="shared" si="189"/>
        <v>62</v>
      </c>
      <c r="RL484" s="1">
        <f t="shared" si="190"/>
        <v>34</v>
      </c>
      <c r="RM484" s="1">
        <f t="shared" si="191"/>
        <v>69</v>
      </c>
      <c r="RN484" s="1">
        <f t="shared" si="192"/>
        <v>51</v>
      </c>
      <c r="RO484" s="1">
        <f t="shared" si="193"/>
        <v>76</v>
      </c>
      <c r="RP484" s="1">
        <f t="shared" si="194"/>
        <v>57</v>
      </c>
      <c r="RQ484" s="1">
        <f t="shared" si="195"/>
        <v>74</v>
      </c>
      <c r="RR484" s="1">
        <f t="shared" si="196"/>
        <v>83</v>
      </c>
      <c r="RS484" s="1">
        <f t="shared" si="175"/>
        <v>70</v>
      </c>
      <c r="RT484" s="1">
        <f t="shared" si="197"/>
        <v>50</v>
      </c>
    </row>
    <row r="485" spans="1:488" x14ac:dyDescent="0.25">
      <c r="A485">
        <f t="shared" si="176"/>
        <v>25</v>
      </c>
      <c r="B485">
        <f t="shared" si="177"/>
        <v>2008</v>
      </c>
      <c r="C485" s="2">
        <v>39614</v>
      </c>
      <c r="D485">
        <v>7</v>
      </c>
      <c r="E485" t="s">
        <v>29</v>
      </c>
      <c r="F485">
        <v>49</v>
      </c>
      <c r="G485" t="s">
        <v>30</v>
      </c>
      <c r="H485">
        <v>34</v>
      </c>
      <c r="I485" t="s">
        <v>31</v>
      </c>
      <c r="J485">
        <v>8</v>
      </c>
      <c r="K485" t="s">
        <v>32</v>
      </c>
      <c r="L485">
        <v>2</v>
      </c>
      <c r="M485" t="s">
        <v>33</v>
      </c>
      <c r="P485">
        <v>11</v>
      </c>
      <c r="Q485" t="s">
        <v>35</v>
      </c>
      <c r="V485">
        <v>2</v>
      </c>
      <c r="W485" t="s">
        <v>38</v>
      </c>
      <c r="X485">
        <v>7</v>
      </c>
      <c r="Y485" t="s">
        <v>39</v>
      </c>
      <c r="Z485">
        <v>7</v>
      </c>
      <c r="AA485" t="s">
        <v>40</v>
      </c>
      <c r="AB485">
        <v>4</v>
      </c>
      <c r="AC485" t="s">
        <v>41</v>
      </c>
      <c r="AD485">
        <v>15</v>
      </c>
      <c r="AE485" t="s">
        <v>42</v>
      </c>
      <c r="AF485">
        <v>7</v>
      </c>
      <c r="AG485" t="s">
        <v>43</v>
      </c>
      <c r="AJ485">
        <v>14</v>
      </c>
      <c r="AK485" t="s">
        <v>45</v>
      </c>
      <c r="AL485">
        <v>5</v>
      </c>
      <c r="AM485" t="s">
        <v>46</v>
      </c>
      <c r="AN485">
        <v>18</v>
      </c>
      <c r="AO485" t="s">
        <v>47</v>
      </c>
      <c r="AP485">
        <v>3</v>
      </c>
      <c r="AQ485" t="s">
        <v>48</v>
      </c>
      <c r="AT485">
        <v>7</v>
      </c>
      <c r="AU485" t="s">
        <v>50</v>
      </c>
      <c r="AZ485">
        <v>2</v>
      </c>
      <c r="BA485" t="s">
        <v>53</v>
      </c>
      <c r="BB485">
        <v>8</v>
      </c>
      <c r="BC485" t="s">
        <v>54</v>
      </c>
      <c r="BD485">
        <v>11</v>
      </c>
      <c r="BE485" t="s">
        <v>55</v>
      </c>
      <c r="BL485">
        <v>8</v>
      </c>
      <c r="BM485" t="s">
        <v>59</v>
      </c>
      <c r="BN485">
        <v>18</v>
      </c>
      <c r="BO485" t="s">
        <v>60</v>
      </c>
      <c r="BV485">
        <v>11</v>
      </c>
      <c r="BW485" t="s">
        <v>64</v>
      </c>
      <c r="BZ485">
        <v>39</v>
      </c>
      <c r="CA485" t="s">
        <v>66</v>
      </c>
      <c r="CF485">
        <v>43</v>
      </c>
      <c r="CG485" t="s">
        <v>69</v>
      </c>
      <c r="CH485">
        <v>45</v>
      </c>
      <c r="CI485" t="s">
        <v>70</v>
      </c>
      <c r="CJ485">
        <v>42</v>
      </c>
      <c r="CK485" t="s">
        <v>71</v>
      </c>
      <c r="CL485">
        <v>44</v>
      </c>
      <c r="CM485" t="s">
        <v>72</v>
      </c>
      <c r="CN485">
        <v>62</v>
      </c>
      <c r="CO485" t="s">
        <v>73</v>
      </c>
      <c r="CP485">
        <v>53</v>
      </c>
      <c r="CQ485" t="s">
        <v>74</v>
      </c>
      <c r="CT485">
        <v>51</v>
      </c>
      <c r="CU485" t="s">
        <v>76</v>
      </c>
      <c r="CV485">
        <v>58</v>
      </c>
      <c r="CW485" t="s">
        <v>77</v>
      </c>
      <c r="CX485">
        <v>55</v>
      </c>
      <c r="CY485" t="s">
        <v>78</v>
      </c>
      <c r="CZ485">
        <v>33</v>
      </c>
      <c r="DA485" t="s">
        <v>79</v>
      </c>
      <c r="DD485">
        <v>61</v>
      </c>
      <c r="DE485" t="s">
        <v>81</v>
      </c>
      <c r="DJ485">
        <v>62</v>
      </c>
      <c r="DK485" t="s">
        <v>84</v>
      </c>
      <c r="DL485">
        <v>65</v>
      </c>
      <c r="DM485" t="s">
        <v>85</v>
      </c>
      <c r="DN485">
        <v>48</v>
      </c>
      <c r="DO485" t="s">
        <v>86</v>
      </c>
      <c r="DV485">
        <v>52</v>
      </c>
      <c r="DW485" t="s">
        <v>90</v>
      </c>
      <c r="DX485">
        <v>61</v>
      </c>
      <c r="DY485" t="s">
        <v>91</v>
      </c>
      <c r="EF485">
        <v>48</v>
      </c>
      <c r="EG485" t="s">
        <v>95</v>
      </c>
      <c r="QY485">
        <f t="shared" si="178"/>
        <v>25</v>
      </c>
      <c r="QZ485">
        <f t="shared" si="179"/>
        <v>2008</v>
      </c>
      <c r="RA485" s="2">
        <f t="shared" si="180"/>
        <v>39614</v>
      </c>
      <c r="RB485" s="1">
        <f t="shared" si="174"/>
        <v>56</v>
      </c>
      <c r="RC485" s="1">
        <f t="shared" si="181"/>
        <v>50</v>
      </c>
      <c r="RD485" s="1">
        <f t="shared" si="182"/>
        <v>45</v>
      </c>
      <c r="RE485" s="1">
        <f t="shared" si="183"/>
        <v>52</v>
      </c>
      <c r="RF485" s="1">
        <f t="shared" si="184"/>
        <v>49</v>
      </c>
      <c r="RG485" s="23">
        <f t="shared" si="185"/>
        <v>48</v>
      </c>
      <c r="RH485" s="1">
        <f t="shared" si="186"/>
        <v>77</v>
      </c>
      <c r="RI485" s="1">
        <f t="shared" si="187"/>
        <v>60</v>
      </c>
      <c r="RJ485" s="1">
        <f t="shared" si="188"/>
        <v>65</v>
      </c>
      <c r="RK485" s="1">
        <f t="shared" si="189"/>
        <v>63</v>
      </c>
      <c r="RL485" s="1">
        <f t="shared" si="190"/>
        <v>36</v>
      </c>
      <c r="RM485" s="1">
        <f t="shared" si="191"/>
        <v>68</v>
      </c>
      <c r="RN485" s="1">
        <f t="shared" si="192"/>
        <v>64</v>
      </c>
      <c r="RO485" s="1">
        <f t="shared" si="193"/>
        <v>73</v>
      </c>
      <c r="RP485" s="1">
        <f t="shared" si="194"/>
        <v>59</v>
      </c>
      <c r="RQ485" s="1">
        <f t="shared" si="195"/>
        <v>60</v>
      </c>
      <c r="RR485" s="1">
        <f t="shared" si="196"/>
        <v>79</v>
      </c>
      <c r="RS485" s="1">
        <f t="shared" si="175"/>
        <v>73</v>
      </c>
      <c r="RT485" s="1">
        <f t="shared" si="197"/>
        <v>59</v>
      </c>
    </row>
    <row r="486" spans="1:488" x14ac:dyDescent="0.25">
      <c r="A486">
        <f t="shared" si="176"/>
        <v>24</v>
      </c>
      <c r="B486">
        <f t="shared" si="177"/>
        <v>2008</v>
      </c>
      <c r="C486" s="2">
        <v>39607</v>
      </c>
      <c r="D486">
        <v>7</v>
      </c>
      <c r="E486" t="s">
        <v>29</v>
      </c>
      <c r="F486">
        <v>50</v>
      </c>
      <c r="G486" t="s">
        <v>30</v>
      </c>
      <c r="H486">
        <v>35</v>
      </c>
      <c r="I486" t="s">
        <v>31</v>
      </c>
      <c r="J486">
        <v>6</v>
      </c>
      <c r="K486" t="s">
        <v>32</v>
      </c>
      <c r="L486">
        <v>2</v>
      </c>
      <c r="M486" t="s">
        <v>33</v>
      </c>
      <c r="P486">
        <v>12</v>
      </c>
      <c r="Q486" t="s">
        <v>35</v>
      </c>
      <c r="V486">
        <v>2</v>
      </c>
      <c r="W486" t="s">
        <v>38</v>
      </c>
      <c r="X486">
        <v>6</v>
      </c>
      <c r="Y486" t="s">
        <v>39</v>
      </c>
      <c r="Z486">
        <v>7</v>
      </c>
      <c r="AA486" t="s">
        <v>40</v>
      </c>
      <c r="AB486">
        <v>3</v>
      </c>
      <c r="AC486" t="s">
        <v>41</v>
      </c>
      <c r="AD486">
        <v>11</v>
      </c>
      <c r="AE486" t="s">
        <v>42</v>
      </c>
      <c r="AF486">
        <v>6</v>
      </c>
      <c r="AG486" t="s">
        <v>43</v>
      </c>
      <c r="AJ486">
        <v>11</v>
      </c>
      <c r="AK486" t="s">
        <v>45</v>
      </c>
      <c r="AL486">
        <v>7</v>
      </c>
      <c r="AM486" t="s">
        <v>46</v>
      </c>
      <c r="AN486">
        <v>12</v>
      </c>
      <c r="AO486" t="s">
        <v>47</v>
      </c>
      <c r="AP486">
        <v>3</v>
      </c>
      <c r="AQ486" t="s">
        <v>48</v>
      </c>
      <c r="AT486">
        <v>7</v>
      </c>
      <c r="AU486" t="s">
        <v>50</v>
      </c>
      <c r="AZ486">
        <v>3</v>
      </c>
      <c r="BA486" t="s">
        <v>53</v>
      </c>
      <c r="BB486">
        <v>7</v>
      </c>
      <c r="BC486" t="s">
        <v>54</v>
      </c>
      <c r="BD486">
        <v>11</v>
      </c>
      <c r="BE486" t="s">
        <v>55</v>
      </c>
      <c r="BL486">
        <v>7</v>
      </c>
      <c r="BM486" t="s">
        <v>59</v>
      </c>
      <c r="BN486">
        <v>16</v>
      </c>
      <c r="BO486" t="s">
        <v>60</v>
      </c>
      <c r="BV486">
        <v>13</v>
      </c>
      <c r="BW486" t="s">
        <v>64</v>
      </c>
      <c r="BZ486">
        <v>40</v>
      </c>
      <c r="CA486" t="s">
        <v>66</v>
      </c>
      <c r="CF486">
        <v>45</v>
      </c>
      <c r="CG486" t="s">
        <v>69</v>
      </c>
      <c r="CH486">
        <v>42</v>
      </c>
      <c r="CI486" t="s">
        <v>70</v>
      </c>
      <c r="CJ486">
        <v>46</v>
      </c>
      <c r="CK486" t="s">
        <v>71</v>
      </c>
      <c r="CL486">
        <v>46</v>
      </c>
      <c r="CM486" t="s">
        <v>72</v>
      </c>
      <c r="CN486">
        <v>59</v>
      </c>
      <c r="CO486" t="s">
        <v>73</v>
      </c>
      <c r="CP486">
        <v>58</v>
      </c>
      <c r="CQ486" t="s">
        <v>74</v>
      </c>
      <c r="CT486">
        <v>47</v>
      </c>
      <c r="CU486" t="s">
        <v>76</v>
      </c>
      <c r="CV486">
        <v>57</v>
      </c>
      <c r="CW486" t="s">
        <v>77</v>
      </c>
      <c r="CX486">
        <v>56</v>
      </c>
      <c r="CY486" t="s">
        <v>78</v>
      </c>
      <c r="CZ486">
        <v>40</v>
      </c>
      <c r="DA486" t="s">
        <v>79</v>
      </c>
      <c r="DD486">
        <v>59</v>
      </c>
      <c r="DE486" t="s">
        <v>81</v>
      </c>
      <c r="DJ486">
        <v>71</v>
      </c>
      <c r="DK486" t="s">
        <v>84</v>
      </c>
      <c r="DL486">
        <v>71</v>
      </c>
      <c r="DM486" t="s">
        <v>85</v>
      </c>
      <c r="DN486">
        <v>51</v>
      </c>
      <c r="DO486" t="s">
        <v>86</v>
      </c>
      <c r="DV486">
        <v>57</v>
      </c>
      <c r="DW486" t="s">
        <v>90</v>
      </c>
      <c r="DX486">
        <v>61</v>
      </c>
      <c r="DY486" t="s">
        <v>91</v>
      </c>
      <c r="EF486">
        <v>60</v>
      </c>
      <c r="EG486" t="s">
        <v>95</v>
      </c>
      <c r="QY486">
        <f t="shared" si="178"/>
        <v>24</v>
      </c>
      <c r="QZ486">
        <f t="shared" si="179"/>
        <v>2008</v>
      </c>
      <c r="RA486" s="2">
        <f t="shared" si="180"/>
        <v>39607</v>
      </c>
      <c r="RB486" s="1">
        <f t="shared" si="174"/>
        <v>57</v>
      </c>
      <c r="RC486" s="1">
        <f t="shared" si="181"/>
        <v>52</v>
      </c>
      <c r="RD486" s="1">
        <f t="shared" si="182"/>
        <v>47</v>
      </c>
      <c r="RE486" s="1">
        <f t="shared" si="183"/>
        <v>48</v>
      </c>
      <c r="RF486" s="1">
        <f t="shared" si="184"/>
        <v>53</v>
      </c>
      <c r="RG486" s="23">
        <f t="shared" si="185"/>
        <v>49</v>
      </c>
      <c r="RH486" s="1">
        <f t="shared" si="186"/>
        <v>70</v>
      </c>
      <c r="RI486" s="1">
        <f t="shared" si="187"/>
        <v>64</v>
      </c>
      <c r="RJ486" s="1">
        <f t="shared" si="188"/>
        <v>58</v>
      </c>
      <c r="RK486" s="1">
        <f t="shared" si="189"/>
        <v>64</v>
      </c>
      <c r="RL486" s="1">
        <f t="shared" si="190"/>
        <v>43</v>
      </c>
      <c r="RM486" s="1">
        <f t="shared" si="191"/>
        <v>66</v>
      </c>
      <c r="RN486" s="1">
        <f t="shared" si="192"/>
        <v>74</v>
      </c>
      <c r="RO486" s="1">
        <f t="shared" si="193"/>
        <v>78</v>
      </c>
      <c r="RP486" s="1">
        <f t="shared" si="194"/>
        <v>62</v>
      </c>
      <c r="RQ486" s="1">
        <f t="shared" si="195"/>
        <v>64</v>
      </c>
      <c r="RR486" s="1">
        <f t="shared" si="196"/>
        <v>77</v>
      </c>
      <c r="RS486" s="1">
        <f t="shared" si="175"/>
        <v>68</v>
      </c>
      <c r="RT486" s="1">
        <f t="shared" si="197"/>
        <v>73</v>
      </c>
    </row>
    <row r="487" spans="1:488" x14ac:dyDescent="0.25">
      <c r="A487">
        <f t="shared" si="176"/>
        <v>41</v>
      </c>
      <c r="B487">
        <f t="shared" si="177"/>
        <v>2007</v>
      </c>
      <c r="C487" s="2">
        <v>39362</v>
      </c>
      <c r="D487">
        <v>15</v>
      </c>
      <c r="E487" t="s">
        <v>29</v>
      </c>
      <c r="F487">
        <v>43</v>
      </c>
      <c r="G487" t="s">
        <v>30</v>
      </c>
      <c r="H487">
        <v>26</v>
      </c>
      <c r="I487" t="s">
        <v>31</v>
      </c>
      <c r="J487">
        <v>10</v>
      </c>
      <c r="K487" t="s">
        <v>32</v>
      </c>
      <c r="L487">
        <v>6</v>
      </c>
      <c r="M487" t="s">
        <v>33</v>
      </c>
      <c r="P487">
        <v>15</v>
      </c>
      <c r="Q487" t="s">
        <v>35</v>
      </c>
      <c r="V487">
        <v>10</v>
      </c>
      <c r="W487" t="s">
        <v>38</v>
      </c>
      <c r="X487">
        <v>7</v>
      </c>
      <c r="Y487" t="s">
        <v>39</v>
      </c>
      <c r="Z487">
        <v>24</v>
      </c>
      <c r="AA487" t="s">
        <v>40</v>
      </c>
      <c r="AB487">
        <v>14</v>
      </c>
      <c r="AC487" t="s">
        <v>41</v>
      </c>
      <c r="AD487">
        <v>6</v>
      </c>
      <c r="AE487" t="s">
        <v>42</v>
      </c>
      <c r="AF487">
        <v>6</v>
      </c>
      <c r="AG487" t="s">
        <v>43</v>
      </c>
      <c r="AJ487">
        <v>5</v>
      </c>
      <c r="AK487" t="s">
        <v>45</v>
      </c>
      <c r="AL487">
        <v>15</v>
      </c>
      <c r="AM487" t="s">
        <v>46</v>
      </c>
      <c r="AN487">
        <v>34</v>
      </c>
      <c r="AO487" t="s">
        <v>47</v>
      </c>
      <c r="AP487">
        <v>7</v>
      </c>
      <c r="AQ487" t="s">
        <v>48</v>
      </c>
      <c r="AT487">
        <v>27</v>
      </c>
      <c r="AU487" t="s">
        <v>50</v>
      </c>
      <c r="AZ487">
        <v>2</v>
      </c>
      <c r="BA487" t="s">
        <v>53</v>
      </c>
      <c r="BB487">
        <v>24</v>
      </c>
      <c r="BC487" t="s">
        <v>54</v>
      </c>
      <c r="BD487">
        <v>15</v>
      </c>
      <c r="BE487" t="s">
        <v>55</v>
      </c>
      <c r="BL487">
        <v>22</v>
      </c>
      <c r="BM487" t="s">
        <v>59</v>
      </c>
      <c r="BV487">
        <v>18</v>
      </c>
      <c r="BW487" t="s">
        <v>64</v>
      </c>
      <c r="BZ487">
        <v>35</v>
      </c>
      <c r="CA487" t="s">
        <v>66</v>
      </c>
      <c r="CF487">
        <v>45</v>
      </c>
      <c r="CG487" t="s">
        <v>69</v>
      </c>
      <c r="CH487">
        <v>37</v>
      </c>
      <c r="CI487" t="s">
        <v>70</v>
      </c>
      <c r="CJ487">
        <v>52</v>
      </c>
      <c r="CK487" t="s">
        <v>71</v>
      </c>
      <c r="CL487">
        <v>46</v>
      </c>
      <c r="CM487" t="s">
        <v>72</v>
      </c>
      <c r="CN487">
        <v>22</v>
      </c>
      <c r="CO487" t="s">
        <v>73</v>
      </c>
      <c r="CP487">
        <v>56</v>
      </c>
      <c r="CQ487" t="s">
        <v>74</v>
      </c>
      <c r="CT487">
        <v>33</v>
      </c>
      <c r="CU487" t="s">
        <v>76</v>
      </c>
      <c r="CV487">
        <v>42</v>
      </c>
      <c r="CW487" t="s">
        <v>77</v>
      </c>
      <c r="CX487">
        <v>43</v>
      </c>
      <c r="CY487" t="s">
        <v>78</v>
      </c>
      <c r="CZ487">
        <v>30</v>
      </c>
      <c r="DA487" t="s">
        <v>79</v>
      </c>
      <c r="DD487">
        <v>53</v>
      </c>
      <c r="DE487" t="s">
        <v>81</v>
      </c>
      <c r="DJ487">
        <v>14</v>
      </c>
      <c r="DK487" t="s">
        <v>84</v>
      </c>
      <c r="DL487">
        <v>55</v>
      </c>
      <c r="DM487" t="s">
        <v>85</v>
      </c>
      <c r="DN487">
        <v>39</v>
      </c>
      <c r="DO487" t="s">
        <v>86</v>
      </c>
      <c r="DV487">
        <v>51</v>
      </c>
      <c r="DW487" t="s">
        <v>90</v>
      </c>
      <c r="DX487">
        <v>10</v>
      </c>
      <c r="DY487" t="s">
        <v>91</v>
      </c>
      <c r="EF487">
        <v>43</v>
      </c>
      <c r="EG487" t="s">
        <v>95</v>
      </c>
      <c r="QY487">
        <f t="shared" si="178"/>
        <v>41</v>
      </c>
      <c r="QZ487">
        <f t="shared" si="179"/>
        <v>2007</v>
      </c>
      <c r="RA487" s="2">
        <f t="shared" si="180"/>
        <v>39362</v>
      </c>
      <c r="RB487" s="1">
        <f t="shared" si="174"/>
        <v>58</v>
      </c>
      <c r="RC487" s="1">
        <f t="shared" si="181"/>
        <v>50</v>
      </c>
      <c r="RD487" s="1">
        <f t="shared" si="182"/>
        <v>55</v>
      </c>
      <c r="RE487" s="1">
        <f t="shared" si="183"/>
        <v>44</v>
      </c>
      <c r="RF487" s="1">
        <f t="shared" si="184"/>
        <v>76</v>
      </c>
      <c r="RG487" s="23">
        <f t="shared" si="185"/>
        <v>60</v>
      </c>
      <c r="RH487" s="1">
        <f t="shared" si="186"/>
        <v>28</v>
      </c>
      <c r="RI487" s="1">
        <f t="shared" si="187"/>
        <v>62</v>
      </c>
      <c r="RJ487" s="1">
        <f t="shared" si="188"/>
        <v>38</v>
      </c>
      <c r="RK487" s="1">
        <f t="shared" si="189"/>
        <v>57</v>
      </c>
      <c r="RL487" s="1">
        <f t="shared" si="190"/>
        <v>37</v>
      </c>
      <c r="RM487" s="1">
        <f t="shared" si="191"/>
        <v>80</v>
      </c>
      <c r="RN487" s="1">
        <f t="shared" si="192"/>
        <v>16</v>
      </c>
      <c r="RO487" s="1">
        <f t="shared" si="193"/>
        <v>79</v>
      </c>
      <c r="RP487" s="1">
        <f t="shared" si="194"/>
        <v>54</v>
      </c>
      <c r="RQ487" s="1">
        <f t="shared" si="195"/>
        <v>73</v>
      </c>
      <c r="RR487" s="1">
        <f t="shared" si="196"/>
        <v>10</v>
      </c>
      <c r="RS487" s="1">
        <f t="shared" si="175"/>
        <v>77</v>
      </c>
      <c r="RT487" s="1">
        <f t="shared" si="197"/>
        <v>61</v>
      </c>
    </row>
    <row r="488" spans="1:488" x14ac:dyDescent="0.25">
      <c r="A488">
        <f t="shared" si="176"/>
        <v>40</v>
      </c>
      <c r="B488">
        <f t="shared" si="177"/>
        <v>2007</v>
      </c>
      <c r="C488" s="2">
        <v>39355</v>
      </c>
      <c r="D488">
        <v>14</v>
      </c>
      <c r="E488" t="s">
        <v>29</v>
      </c>
      <c r="F488">
        <v>43</v>
      </c>
      <c r="G488" t="s">
        <v>30</v>
      </c>
      <c r="H488">
        <v>26</v>
      </c>
      <c r="I488" t="s">
        <v>31</v>
      </c>
      <c r="J488">
        <v>11</v>
      </c>
      <c r="K488" t="s">
        <v>32</v>
      </c>
      <c r="L488">
        <v>6</v>
      </c>
      <c r="M488" t="s">
        <v>33</v>
      </c>
      <c r="P488">
        <v>12</v>
      </c>
      <c r="Q488" t="s">
        <v>35</v>
      </c>
      <c r="V488">
        <v>10</v>
      </c>
      <c r="W488" t="s">
        <v>38</v>
      </c>
      <c r="X488">
        <v>6</v>
      </c>
      <c r="Y488" t="s">
        <v>39</v>
      </c>
      <c r="Z488">
        <v>21</v>
      </c>
      <c r="AA488" t="s">
        <v>40</v>
      </c>
      <c r="AB488">
        <v>14</v>
      </c>
      <c r="AC488" t="s">
        <v>41</v>
      </c>
      <c r="AD488">
        <v>4</v>
      </c>
      <c r="AE488" t="s">
        <v>42</v>
      </c>
      <c r="AF488">
        <v>6</v>
      </c>
      <c r="AG488" t="s">
        <v>43</v>
      </c>
      <c r="AJ488">
        <v>6</v>
      </c>
      <c r="AK488" t="s">
        <v>45</v>
      </c>
      <c r="AL488">
        <v>10</v>
      </c>
      <c r="AM488" t="s">
        <v>46</v>
      </c>
      <c r="AN488">
        <v>34</v>
      </c>
      <c r="AO488" t="s">
        <v>47</v>
      </c>
      <c r="AP488">
        <v>7</v>
      </c>
      <c r="AQ488" t="s">
        <v>48</v>
      </c>
      <c r="AT488">
        <v>30</v>
      </c>
      <c r="AU488" t="s">
        <v>50</v>
      </c>
      <c r="AZ488">
        <v>3</v>
      </c>
      <c r="BA488" t="s">
        <v>53</v>
      </c>
      <c r="BB488">
        <v>22</v>
      </c>
      <c r="BC488" t="s">
        <v>54</v>
      </c>
      <c r="BD488">
        <v>14</v>
      </c>
      <c r="BE488" t="s">
        <v>55</v>
      </c>
      <c r="BL488">
        <v>20</v>
      </c>
      <c r="BM488" t="s">
        <v>59</v>
      </c>
      <c r="BV488">
        <v>19</v>
      </c>
      <c r="BW488" t="s">
        <v>64</v>
      </c>
      <c r="BZ488">
        <v>32</v>
      </c>
      <c r="CA488" t="s">
        <v>66</v>
      </c>
      <c r="CF488">
        <v>45</v>
      </c>
      <c r="CG488" t="s">
        <v>69</v>
      </c>
      <c r="CH488">
        <v>40</v>
      </c>
      <c r="CI488" t="s">
        <v>70</v>
      </c>
      <c r="CJ488">
        <v>55</v>
      </c>
      <c r="CK488" t="s">
        <v>71</v>
      </c>
      <c r="CL488">
        <v>47</v>
      </c>
      <c r="CM488" t="s">
        <v>72</v>
      </c>
      <c r="CN488">
        <v>17</v>
      </c>
      <c r="CO488" t="s">
        <v>73</v>
      </c>
      <c r="CP488">
        <v>56</v>
      </c>
      <c r="CQ488" t="s">
        <v>74</v>
      </c>
      <c r="CT488">
        <v>31</v>
      </c>
      <c r="CU488" t="s">
        <v>76</v>
      </c>
      <c r="CV488">
        <v>45</v>
      </c>
      <c r="CW488" t="s">
        <v>77</v>
      </c>
      <c r="CX488">
        <v>43</v>
      </c>
      <c r="CY488" t="s">
        <v>78</v>
      </c>
      <c r="CZ488">
        <v>28</v>
      </c>
      <c r="DA488" t="s">
        <v>79</v>
      </c>
      <c r="DD488">
        <v>52</v>
      </c>
      <c r="DE488" t="s">
        <v>81</v>
      </c>
      <c r="DJ488">
        <v>14</v>
      </c>
      <c r="DK488" t="s">
        <v>84</v>
      </c>
      <c r="DL488">
        <v>57</v>
      </c>
      <c r="DM488" t="s">
        <v>85</v>
      </c>
      <c r="DN488">
        <v>37</v>
      </c>
      <c r="DO488" t="s">
        <v>86</v>
      </c>
      <c r="DV488">
        <v>56</v>
      </c>
      <c r="DW488" t="s">
        <v>90</v>
      </c>
      <c r="DX488">
        <v>10</v>
      </c>
      <c r="DY488" t="s">
        <v>91</v>
      </c>
      <c r="EF488">
        <v>39</v>
      </c>
      <c r="EG488" t="s">
        <v>95</v>
      </c>
      <c r="QY488">
        <f t="shared" si="178"/>
        <v>40</v>
      </c>
      <c r="QZ488">
        <f t="shared" si="179"/>
        <v>2007</v>
      </c>
      <c r="RA488" s="2">
        <f t="shared" si="180"/>
        <v>39355</v>
      </c>
      <c r="RB488" s="1">
        <f t="shared" si="174"/>
        <v>57</v>
      </c>
      <c r="RC488" s="1">
        <f t="shared" si="181"/>
        <v>44</v>
      </c>
      <c r="RD488" s="1">
        <f t="shared" si="182"/>
        <v>55</v>
      </c>
      <c r="RE488" s="1">
        <f t="shared" si="183"/>
        <v>46</v>
      </c>
      <c r="RF488" s="1">
        <f t="shared" si="184"/>
        <v>76</v>
      </c>
      <c r="RG488" s="23">
        <f t="shared" si="185"/>
        <v>61</v>
      </c>
      <c r="RH488" s="1">
        <f t="shared" si="186"/>
        <v>21</v>
      </c>
      <c r="RI488" s="1">
        <f t="shared" si="187"/>
        <v>62</v>
      </c>
      <c r="RJ488" s="1">
        <f t="shared" si="188"/>
        <v>37</v>
      </c>
      <c r="RK488" s="1">
        <f t="shared" si="189"/>
        <v>55</v>
      </c>
      <c r="RL488" s="1">
        <f t="shared" si="190"/>
        <v>35</v>
      </c>
      <c r="RM488" s="1">
        <f t="shared" si="191"/>
        <v>82</v>
      </c>
      <c r="RN488" s="1">
        <f t="shared" si="192"/>
        <v>17</v>
      </c>
      <c r="RO488" s="1">
        <f t="shared" si="193"/>
        <v>79</v>
      </c>
      <c r="RP488" s="1">
        <f t="shared" si="194"/>
        <v>51</v>
      </c>
      <c r="RQ488" s="1">
        <f t="shared" si="195"/>
        <v>76</v>
      </c>
      <c r="RR488" s="1">
        <f t="shared" si="196"/>
        <v>10</v>
      </c>
      <c r="RS488" s="1">
        <f t="shared" si="175"/>
        <v>77</v>
      </c>
      <c r="RT488" s="1">
        <f t="shared" si="197"/>
        <v>58</v>
      </c>
    </row>
    <row r="489" spans="1:488" x14ac:dyDescent="0.25">
      <c r="A489">
        <f t="shared" si="176"/>
        <v>39</v>
      </c>
      <c r="B489">
        <f t="shared" si="177"/>
        <v>2007</v>
      </c>
      <c r="C489" s="2">
        <v>39348</v>
      </c>
      <c r="D489">
        <v>14</v>
      </c>
      <c r="E489" t="s">
        <v>29</v>
      </c>
      <c r="F489">
        <v>44</v>
      </c>
      <c r="G489" t="s">
        <v>30</v>
      </c>
      <c r="H489">
        <v>26</v>
      </c>
      <c r="I489" t="s">
        <v>31</v>
      </c>
      <c r="J489">
        <v>11</v>
      </c>
      <c r="K489" t="s">
        <v>32</v>
      </c>
      <c r="L489">
        <v>5</v>
      </c>
      <c r="M489" t="s">
        <v>33</v>
      </c>
      <c r="P489">
        <v>12</v>
      </c>
      <c r="Q489" t="s">
        <v>35</v>
      </c>
      <c r="V489">
        <v>10</v>
      </c>
      <c r="W489" t="s">
        <v>38</v>
      </c>
      <c r="X489">
        <v>6</v>
      </c>
      <c r="Y489" t="s">
        <v>39</v>
      </c>
      <c r="Z489">
        <v>20</v>
      </c>
      <c r="AA489" t="s">
        <v>40</v>
      </c>
      <c r="AB489">
        <v>13</v>
      </c>
      <c r="AC489" t="s">
        <v>41</v>
      </c>
      <c r="AD489">
        <v>4</v>
      </c>
      <c r="AE489" t="s">
        <v>42</v>
      </c>
      <c r="AF489">
        <v>6</v>
      </c>
      <c r="AG489" t="s">
        <v>43</v>
      </c>
      <c r="AJ489">
        <v>4</v>
      </c>
      <c r="AK489" t="s">
        <v>45</v>
      </c>
      <c r="AL489">
        <v>9</v>
      </c>
      <c r="AM489" t="s">
        <v>46</v>
      </c>
      <c r="AN489">
        <v>34</v>
      </c>
      <c r="AO489" t="s">
        <v>47</v>
      </c>
      <c r="AP489">
        <v>7</v>
      </c>
      <c r="AQ489" t="s">
        <v>48</v>
      </c>
      <c r="AT489">
        <v>26</v>
      </c>
      <c r="AU489" t="s">
        <v>50</v>
      </c>
      <c r="AZ489">
        <v>2</v>
      </c>
      <c r="BA489" t="s">
        <v>53</v>
      </c>
      <c r="BB489">
        <v>20</v>
      </c>
      <c r="BC489" t="s">
        <v>54</v>
      </c>
      <c r="BD489">
        <v>15</v>
      </c>
      <c r="BE489" t="s">
        <v>55</v>
      </c>
      <c r="BL489">
        <v>22</v>
      </c>
      <c r="BM489" t="s">
        <v>59</v>
      </c>
      <c r="BV489">
        <v>14</v>
      </c>
      <c r="BW489" t="s">
        <v>64</v>
      </c>
      <c r="BZ489">
        <v>31</v>
      </c>
      <c r="CA489" t="s">
        <v>66</v>
      </c>
      <c r="CF489">
        <v>45</v>
      </c>
      <c r="CG489" t="s">
        <v>69</v>
      </c>
      <c r="CH489">
        <v>40</v>
      </c>
      <c r="CI489" t="s">
        <v>70</v>
      </c>
      <c r="CJ489">
        <v>54</v>
      </c>
      <c r="CK489" t="s">
        <v>71</v>
      </c>
      <c r="CL489">
        <v>49</v>
      </c>
      <c r="CM489" t="s">
        <v>72</v>
      </c>
      <c r="CN489">
        <v>18</v>
      </c>
      <c r="CO489" t="s">
        <v>73</v>
      </c>
      <c r="CP489">
        <v>56</v>
      </c>
      <c r="CQ489" t="s">
        <v>74</v>
      </c>
      <c r="CT489">
        <v>27</v>
      </c>
      <c r="CU489" t="s">
        <v>76</v>
      </c>
      <c r="CV489">
        <v>44</v>
      </c>
      <c r="CW489" t="s">
        <v>77</v>
      </c>
      <c r="CX489">
        <v>43</v>
      </c>
      <c r="CY489" t="s">
        <v>78</v>
      </c>
      <c r="CZ489">
        <v>30</v>
      </c>
      <c r="DA489" t="s">
        <v>79</v>
      </c>
      <c r="DD489">
        <v>57</v>
      </c>
      <c r="DE489" t="s">
        <v>81</v>
      </c>
      <c r="DJ489">
        <v>16</v>
      </c>
      <c r="DK489" t="s">
        <v>84</v>
      </c>
      <c r="DL489">
        <v>59</v>
      </c>
      <c r="DM489" t="s">
        <v>85</v>
      </c>
      <c r="DN489">
        <v>38</v>
      </c>
      <c r="DO489" t="s">
        <v>86</v>
      </c>
      <c r="DV489">
        <v>56</v>
      </c>
      <c r="DW489" t="s">
        <v>90</v>
      </c>
      <c r="DX489">
        <v>9</v>
      </c>
      <c r="DY489" t="s">
        <v>91</v>
      </c>
      <c r="EF489">
        <v>35</v>
      </c>
      <c r="EG489" t="s">
        <v>95</v>
      </c>
      <c r="QY489">
        <f t="shared" si="178"/>
        <v>39</v>
      </c>
      <c r="QZ489">
        <f t="shared" si="179"/>
        <v>2007</v>
      </c>
      <c r="RA489" s="2">
        <f t="shared" si="180"/>
        <v>39348</v>
      </c>
      <c r="RB489" s="1">
        <f t="shared" si="174"/>
        <v>58</v>
      </c>
      <c r="RC489" s="1">
        <f t="shared" si="181"/>
        <v>43</v>
      </c>
      <c r="RD489" s="1">
        <f t="shared" si="182"/>
        <v>55</v>
      </c>
      <c r="RE489" s="1">
        <f t="shared" si="183"/>
        <v>46</v>
      </c>
      <c r="RF489" s="1">
        <f t="shared" si="184"/>
        <v>74</v>
      </c>
      <c r="RG489" s="23">
        <f t="shared" si="185"/>
        <v>62</v>
      </c>
      <c r="RH489" s="1">
        <f t="shared" si="186"/>
        <v>22</v>
      </c>
      <c r="RI489" s="1">
        <f t="shared" si="187"/>
        <v>62</v>
      </c>
      <c r="RJ489" s="1">
        <f t="shared" si="188"/>
        <v>31</v>
      </c>
      <c r="RK489" s="1">
        <f t="shared" si="189"/>
        <v>53</v>
      </c>
      <c r="RL489" s="1">
        <f t="shared" si="190"/>
        <v>37</v>
      </c>
      <c r="RM489" s="1">
        <f t="shared" si="191"/>
        <v>83</v>
      </c>
      <c r="RN489" s="1">
        <f t="shared" si="192"/>
        <v>18</v>
      </c>
      <c r="RO489" s="1">
        <f t="shared" si="193"/>
        <v>79</v>
      </c>
      <c r="RP489" s="1">
        <f t="shared" si="194"/>
        <v>53</v>
      </c>
      <c r="RQ489" s="1">
        <f t="shared" si="195"/>
        <v>78</v>
      </c>
      <c r="RR489" s="1">
        <f t="shared" si="196"/>
        <v>9</v>
      </c>
      <c r="RS489" s="1">
        <f t="shared" si="175"/>
        <v>77</v>
      </c>
      <c r="RT489" s="1">
        <f t="shared" si="197"/>
        <v>49</v>
      </c>
    </row>
    <row r="490" spans="1:488" x14ac:dyDescent="0.25">
      <c r="A490">
        <f t="shared" si="176"/>
        <v>38</v>
      </c>
      <c r="B490">
        <f t="shared" si="177"/>
        <v>2007</v>
      </c>
      <c r="C490" s="2">
        <v>39341</v>
      </c>
      <c r="D490">
        <v>13</v>
      </c>
      <c r="E490" t="s">
        <v>29</v>
      </c>
      <c r="F490">
        <v>43</v>
      </c>
      <c r="G490" t="s">
        <v>30</v>
      </c>
      <c r="H490">
        <v>27</v>
      </c>
      <c r="I490" t="s">
        <v>31</v>
      </c>
      <c r="J490">
        <v>11</v>
      </c>
      <c r="K490" t="s">
        <v>32</v>
      </c>
      <c r="L490">
        <v>6</v>
      </c>
      <c r="M490" t="s">
        <v>33</v>
      </c>
      <c r="P490">
        <v>12</v>
      </c>
      <c r="Q490" t="s">
        <v>35</v>
      </c>
      <c r="V490">
        <v>10</v>
      </c>
      <c r="W490" t="s">
        <v>38</v>
      </c>
      <c r="X490">
        <v>6</v>
      </c>
      <c r="Y490" t="s">
        <v>39</v>
      </c>
      <c r="Z490">
        <v>20</v>
      </c>
      <c r="AA490" t="s">
        <v>40</v>
      </c>
      <c r="AB490">
        <v>11</v>
      </c>
      <c r="AC490" t="s">
        <v>41</v>
      </c>
      <c r="AD490">
        <v>3</v>
      </c>
      <c r="AE490" t="s">
        <v>42</v>
      </c>
      <c r="AF490">
        <v>6</v>
      </c>
      <c r="AG490" t="s">
        <v>43</v>
      </c>
      <c r="AJ490">
        <v>4</v>
      </c>
      <c r="AK490" t="s">
        <v>45</v>
      </c>
      <c r="AL490">
        <v>11</v>
      </c>
      <c r="AM490" t="s">
        <v>46</v>
      </c>
      <c r="AN490">
        <v>37</v>
      </c>
      <c r="AO490" t="s">
        <v>47</v>
      </c>
      <c r="AP490">
        <v>5</v>
      </c>
      <c r="AQ490" t="s">
        <v>48</v>
      </c>
      <c r="AT490">
        <v>27</v>
      </c>
      <c r="AU490" t="s">
        <v>50</v>
      </c>
      <c r="AZ490">
        <v>2</v>
      </c>
      <c r="BA490" t="s">
        <v>53</v>
      </c>
      <c r="BB490">
        <v>15</v>
      </c>
      <c r="BC490" t="s">
        <v>54</v>
      </c>
      <c r="BD490">
        <v>13</v>
      </c>
      <c r="BE490" t="s">
        <v>55</v>
      </c>
      <c r="BL490">
        <v>22</v>
      </c>
      <c r="BM490" t="s">
        <v>59</v>
      </c>
      <c r="BV490">
        <v>18</v>
      </c>
      <c r="BW490" t="s">
        <v>64</v>
      </c>
      <c r="BZ490">
        <v>29</v>
      </c>
      <c r="CA490" t="s">
        <v>66</v>
      </c>
      <c r="CF490">
        <v>45</v>
      </c>
      <c r="CG490" t="s">
        <v>69</v>
      </c>
      <c r="CH490">
        <v>38</v>
      </c>
      <c r="CI490" t="s">
        <v>70</v>
      </c>
      <c r="CJ490">
        <v>54</v>
      </c>
      <c r="CK490" t="s">
        <v>71</v>
      </c>
      <c r="CL490">
        <v>51</v>
      </c>
      <c r="CM490" t="s">
        <v>72</v>
      </c>
      <c r="CN490">
        <v>20</v>
      </c>
      <c r="CO490" t="s">
        <v>73</v>
      </c>
      <c r="CP490">
        <v>56</v>
      </c>
      <c r="CQ490" t="s">
        <v>74</v>
      </c>
      <c r="CT490">
        <v>32</v>
      </c>
      <c r="CU490" t="s">
        <v>76</v>
      </c>
      <c r="CV490">
        <v>42</v>
      </c>
      <c r="CW490" t="s">
        <v>77</v>
      </c>
      <c r="CX490">
        <v>41</v>
      </c>
      <c r="CY490" t="s">
        <v>78</v>
      </c>
      <c r="CZ490">
        <v>29</v>
      </c>
      <c r="DA490" t="s">
        <v>79</v>
      </c>
      <c r="DD490">
        <v>55</v>
      </c>
      <c r="DE490" t="s">
        <v>81</v>
      </c>
      <c r="DJ490">
        <v>10</v>
      </c>
      <c r="DK490" t="s">
        <v>84</v>
      </c>
      <c r="DL490">
        <v>61</v>
      </c>
      <c r="DM490" t="s">
        <v>85</v>
      </c>
      <c r="DN490">
        <v>38</v>
      </c>
      <c r="DO490" t="s">
        <v>86</v>
      </c>
      <c r="DV490">
        <v>56</v>
      </c>
      <c r="DW490" t="s">
        <v>90</v>
      </c>
      <c r="DX490">
        <v>9</v>
      </c>
      <c r="DY490" t="s">
        <v>91</v>
      </c>
      <c r="EF490">
        <v>33</v>
      </c>
      <c r="EG490" t="s">
        <v>95</v>
      </c>
      <c r="QY490">
        <f t="shared" si="178"/>
        <v>38</v>
      </c>
      <c r="QZ490">
        <f t="shared" si="179"/>
        <v>2007</v>
      </c>
      <c r="RA490" s="2">
        <f t="shared" si="180"/>
        <v>39341</v>
      </c>
      <c r="RB490" s="1">
        <f t="shared" si="174"/>
        <v>56</v>
      </c>
      <c r="RC490" s="1">
        <f t="shared" si="181"/>
        <v>41</v>
      </c>
      <c r="RD490" s="1">
        <f t="shared" si="182"/>
        <v>55</v>
      </c>
      <c r="RE490" s="1">
        <f t="shared" si="183"/>
        <v>44</v>
      </c>
      <c r="RF490" s="1">
        <f t="shared" si="184"/>
        <v>74</v>
      </c>
      <c r="RG490" s="23">
        <f t="shared" si="185"/>
        <v>62</v>
      </c>
      <c r="RH490" s="1">
        <f t="shared" si="186"/>
        <v>23</v>
      </c>
      <c r="RI490" s="1">
        <f t="shared" si="187"/>
        <v>62</v>
      </c>
      <c r="RJ490" s="1">
        <f t="shared" si="188"/>
        <v>36</v>
      </c>
      <c r="RK490" s="1">
        <f t="shared" si="189"/>
        <v>53</v>
      </c>
      <c r="RL490" s="1">
        <f t="shared" si="190"/>
        <v>34</v>
      </c>
      <c r="RM490" s="1">
        <f t="shared" si="191"/>
        <v>82</v>
      </c>
      <c r="RN490" s="1">
        <f t="shared" si="192"/>
        <v>12</v>
      </c>
      <c r="RO490" s="1">
        <f t="shared" si="193"/>
        <v>76</v>
      </c>
      <c r="RP490" s="1">
        <f t="shared" si="194"/>
        <v>51</v>
      </c>
      <c r="RQ490" s="1">
        <f t="shared" si="195"/>
        <v>78</v>
      </c>
      <c r="RR490" s="1">
        <f t="shared" si="196"/>
        <v>9</v>
      </c>
      <c r="RS490" s="1">
        <f t="shared" si="175"/>
        <v>78</v>
      </c>
      <c r="RT490" s="1">
        <f t="shared" si="197"/>
        <v>51</v>
      </c>
    </row>
    <row r="491" spans="1:488" x14ac:dyDescent="0.25">
      <c r="A491">
        <f t="shared" si="176"/>
        <v>37</v>
      </c>
      <c r="B491">
        <f t="shared" si="177"/>
        <v>2007</v>
      </c>
      <c r="C491" s="2">
        <v>39334</v>
      </c>
      <c r="D491">
        <v>14</v>
      </c>
      <c r="E491" t="s">
        <v>29</v>
      </c>
      <c r="F491">
        <v>42</v>
      </c>
      <c r="G491" t="s">
        <v>30</v>
      </c>
      <c r="H491">
        <v>27</v>
      </c>
      <c r="I491" t="s">
        <v>31</v>
      </c>
      <c r="J491">
        <v>11</v>
      </c>
      <c r="K491" t="s">
        <v>32</v>
      </c>
      <c r="L491">
        <v>6</v>
      </c>
      <c r="M491" t="s">
        <v>33</v>
      </c>
      <c r="P491">
        <v>12</v>
      </c>
      <c r="Q491" t="s">
        <v>35</v>
      </c>
      <c r="V491">
        <v>13</v>
      </c>
      <c r="W491" t="s">
        <v>38</v>
      </c>
      <c r="X491">
        <v>6</v>
      </c>
      <c r="Y491" t="s">
        <v>39</v>
      </c>
      <c r="Z491">
        <v>20</v>
      </c>
      <c r="AA491" t="s">
        <v>40</v>
      </c>
      <c r="AB491">
        <v>10</v>
      </c>
      <c r="AC491" t="s">
        <v>41</v>
      </c>
      <c r="AD491">
        <v>2</v>
      </c>
      <c r="AE491" t="s">
        <v>42</v>
      </c>
      <c r="AF491">
        <v>8</v>
      </c>
      <c r="AG491" t="s">
        <v>43</v>
      </c>
      <c r="AJ491">
        <v>6</v>
      </c>
      <c r="AK491" t="s">
        <v>45</v>
      </c>
      <c r="AL491">
        <v>13</v>
      </c>
      <c r="AM491" t="s">
        <v>46</v>
      </c>
      <c r="AN491">
        <v>32</v>
      </c>
      <c r="AO491" t="s">
        <v>47</v>
      </c>
      <c r="AP491">
        <v>4</v>
      </c>
      <c r="AQ491" t="s">
        <v>48</v>
      </c>
      <c r="AT491">
        <v>24</v>
      </c>
      <c r="AU491" t="s">
        <v>50</v>
      </c>
      <c r="AZ491">
        <v>3</v>
      </c>
      <c r="BA491" t="s">
        <v>53</v>
      </c>
      <c r="BB491">
        <v>19</v>
      </c>
      <c r="BC491" t="s">
        <v>54</v>
      </c>
      <c r="BD491">
        <v>11</v>
      </c>
      <c r="BE491" t="s">
        <v>55</v>
      </c>
      <c r="BL491">
        <v>21</v>
      </c>
      <c r="BM491" t="s">
        <v>59</v>
      </c>
      <c r="BV491">
        <v>14</v>
      </c>
      <c r="BW491" t="s">
        <v>64</v>
      </c>
      <c r="BZ491">
        <v>30</v>
      </c>
      <c r="CA491" t="s">
        <v>66</v>
      </c>
      <c r="CF491">
        <v>43</v>
      </c>
      <c r="CG491" t="s">
        <v>69</v>
      </c>
      <c r="CH491">
        <v>36</v>
      </c>
      <c r="CI491" t="s">
        <v>70</v>
      </c>
      <c r="CJ491">
        <v>52</v>
      </c>
      <c r="CK491" t="s">
        <v>71</v>
      </c>
      <c r="CL491">
        <v>48</v>
      </c>
      <c r="CM491" t="s">
        <v>72</v>
      </c>
      <c r="CN491">
        <v>18</v>
      </c>
      <c r="CO491" t="s">
        <v>73</v>
      </c>
      <c r="CP491">
        <v>63</v>
      </c>
      <c r="CQ491" t="s">
        <v>74</v>
      </c>
      <c r="CT491">
        <v>24</v>
      </c>
      <c r="CU491" t="s">
        <v>76</v>
      </c>
      <c r="CV491">
        <v>41</v>
      </c>
      <c r="CW491" t="s">
        <v>77</v>
      </c>
      <c r="CX491">
        <v>43</v>
      </c>
      <c r="CY491" t="s">
        <v>78</v>
      </c>
      <c r="CZ491">
        <v>27</v>
      </c>
      <c r="DA491" t="s">
        <v>79</v>
      </c>
      <c r="DD491">
        <v>57</v>
      </c>
      <c r="DE491" t="s">
        <v>81</v>
      </c>
      <c r="DJ491">
        <v>12</v>
      </c>
      <c r="DK491" t="s">
        <v>84</v>
      </c>
      <c r="DL491">
        <v>59</v>
      </c>
      <c r="DM491" t="s">
        <v>85</v>
      </c>
      <c r="DN491">
        <v>36</v>
      </c>
      <c r="DO491" t="s">
        <v>86</v>
      </c>
      <c r="DV491">
        <v>54</v>
      </c>
      <c r="DW491" t="s">
        <v>90</v>
      </c>
      <c r="DX491">
        <v>7</v>
      </c>
      <c r="DY491" t="s">
        <v>91</v>
      </c>
      <c r="EF491">
        <v>40</v>
      </c>
      <c r="EG491" t="s">
        <v>95</v>
      </c>
      <c r="QY491">
        <f t="shared" si="178"/>
        <v>37</v>
      </c>
      <c r="QZ491">
        <f t="shared" si="179"/>
        <v>2007</v>
      </c>
      <c r="RA491" s="2">
        <f t="shared" si="180"/>
        <v>39334</v>
      </c>
      <c r="RB491" s="1">
        <f t="shared" si="174"/>
        <v>56</v>
      </c>
      <c r="RC491" s="1">
        <f t="shared" si="181"/>
        <v>42</v>
      </c>
      <c r="RD491" s="1">
        <f t="shared" si="182"/>
        <v>56</v>
      </c>
      <c r="RE491" s="1">
        <f t="shared" si="183"/>
        <v>42</v>
      </c>
      <c r="RF491" s="1">
        <f t="shared" si="184"/>
        <v>72</v>
      </c>
      <c r="RG491" s="23">
        <f t="shared" si="185"/>
        <v>58</v>
      </c>
      <c r="RH491" s="1">
        <f t="shared" si="186"/>
        <v>20</v>
      </c>
      <c r="RI491" s="1">
        <f t="shared" si="187"/>
        <v>71</v>
      </c>
      <c r="RJ491" s="1">
        <f t="shared" si="188"/>
        <v>30</v>
      </c>
      <c r="RK491" s="1">
        <f t="shared" si="189"/>
        <v>54</v>
      </c>
      <c r="RL491" s="1">
        <f t="shared" si="190"/>
        <v>31</v>
      </c>
      <c r="RM491" s="1">
        <f t="shared" si="191"/>
        <v>81</v>
      </c>
      <c r="RN491" s="1">
        <f t="shared" si="192"/>
        <v>15</v>
      </c>
      <c r="RO491" s="1">
        <f t="shared" si="193"/>
        <v>78</v>
      </c>
      <c r="RP491" s="1">
        <f t="shared" si="194"/>
        <v>47</v>
      </c>
      <c r="RQ491" s="1">
        <f t="shared" si="195"/>
        <v>75</v>
      </c>
      <c r="RR491" s="1">
        <f t="shared" si="196"/>
        <v>7</v>
      </c>
      <c r="RS491" s="1">
        <f t="shared" si="175"/>
        <v>75</v>
      </c>
      <c r="RT491" s="1">
        <f t="shared" si="197"/>
        <v>54</v>
      </c>
    </row>
    <row r="492" spans="1:488" x14ac:dyDescent="0.25">
      <c r="A492">
        <f t="shared" si="176"/>
        <v>36</v>
      </c>
      <c r="B492">
        <f t="shared" si="177"/>
        <v>2007</v>
      </c>
      <c r="C492" s="2">
        <v>39327</v>
      </c>
      <c r="D492">
        <v>13</v>
      </c>
      <c r="E492" t="s">
        <v>29</v>
      </c>
      <c r="F492">
        <v>43</v>
      </c>
      <c r="G492" t="s">
        <v>30</v>
      </c>
      <c r="H492">
        <v>27</v>
      </c>
      <c r="I492" t="s">
        <v>31</v>
      </c>
      <c r="J492">
        <v>11</v>
      </c>
      <c r="K492" t="s">
        <v>32</v>
      </c>
      <c r="L492">
        <v>6</v>
      </c>
      <c r="M492" t="s">
        <v>33</v>
      </c>
      <c r="P492">
        <v>13</v>
      </c>
      <c r="Q492" t="s">
        <v>35</v>
      </c>
      <c r="V492">
        <v>12</v>
      </c>
      <c r="W492" t="s">
        <v>38</v>
      </c>
      <c r="X492">
        <v>6</v>
      </c>
      <c r="Y492" t="s">
        <v>39</v>
      </c>
      <c r="Z492">
        <v>21</v>
      </c>
      <c r="AA492" t="s">
        <v>40</v>
      </c>
      <c r="AB492">
        <v>9</v>
      </c>
      <c r="AC492" t="s">
        <v>41</v>
      </c>
      <c r="AD492">
        <v>1</v>
      </c>
      <c r="AE492" t="s">
        <v>42</v>
      </c>
      <c r="AF492">
        <v>5</v>
      </c>
      <c r="AG492" t="s">
        <v>43</v>
      </c>
      <c r="AJ492">
        <v>3</v>
      </c>
      <c r="AK492" t="s">
        <v>45</v>
      </c>
      <c r="AL492">
        <v>9</v>
      </c>
      <c r="AM492" t="s">
        <v>46</v>
      </c>
      <c r="AN492">
        <v>29</v>
      </c>
      <c r="AO492" t="s">
        <v>47</v>
      </c>
      <c r="AP492">
        <v>5</v>
      </c>
      <c r="AQ492" t="s">
        <v>48</v>
      </c>
      <c r="AT492">
        <v>23</v>
      </c>
      <c r="AU492" t="s">
        <v>50</v>
      </c>
      <c r="AZ492">
        <v>3</v>
      </c>
      <c r="BA492" t="s">
        <v>53</v>
      </c>
      <c r="BB492">
        <v>19</v>
      </c>
      <c r="BC492" t="s">
        <v>54</v>
      </c>
      <c r="BD492">
        <v>12</v>
      </c>
      <c r="BE492" t="s">
        <v>55</v>
      </c>
      <c r="BL492">
        <v>20</v>
      </c>
      <c r="BM492" t="s">
        <v>59</v>
      </c>
      <c r="BV492">
        <v>16</v>
      </c>
      <c r="BW492" t="s">
        <v>64</v>
      </c>
      <c r="BZ492">
        <v>28</v>
      </c>
      <c r="CA492" t="s">
        <v>66</v>
      </c>
      <c r="CF492">
        <v>43</v>
      </c>
      <c r="CG492" t="s">
        <v>69</v>
      </c>
      <c r="CH492">
        <v>37</v>
      </c>
      <c r="CI492" t="s">
        <v>70</v>
      </c>
      <c r="CJ492">
        <v>52</v>
      </c>
      <c r="CK492" t="s">
        <v>71</v>
      </c>
      <c r="CL492">
        <v>47</v>
      </c>
      <c r="CM492" t="s">
        <v>72</v>
      </c>
      <c r="CN492">
        <v>15</v>
      </c>
      <c r="CO492" t="s">
        <v>73</v>
      </c>
      <c r="CP492">
        <v>59</v>
      </c>
      <c r="CQ492" t="s">
        <v>74</v>
      </c>
      <c r="CT492">
        <v>32</v>
      </c>
      <c r="CU492" t="s">
        <v>76</v>
      </c>
      <c r="CV492">
        <v>43</v>
      </c>
      <c r="CW492" t="s">
        <v>77</v>
      </c>
      <c r="CX492">
        <v>47</v>
      </c>
      <c r="CY492" t="s">
        <v>78</v>
      </c>
      <c r="CZ492">
        <v>28</v>
      </c>
      <c r="DA492" t="s">
        <v>79</v>
      </c>
      <c r="DD492">
        <v>54</v>
      </c>
      <c r="DE492" t="s">
        <v>81</v>
      </c>
      <c r="DJ492">
        <v>17</v>
      </c>
      <c r="DK492" t="s">
        <v>84</v>
      </c>
      <c r="DL492">
        <v>61</v>
      </c>
      <c r="DM492" t="s">
        <v>85</v>
      </c>
      <c r="DN492">
        <v>38</v>
      </c>
      <c r="DO492" t="s">
        <v>86</v>
      </c>
      <c r="DV492">
        <v>59</v>
      </c>
      <c r="DW492" t="s">
        <v>90</v>
      </c>
      <c r="DX492">
        <v>7</v>
      </c>
      <c r="DY492" t="s">
        <v>91</v>
      </c>
      <c r="EF492">
        <v>38</v>
      </c>
      <c r="EG492" t="s">
        <v>95</v>
      </c>
      <c r="QY492">
        <f t="shared" si="178"/>
        <v>36</v>
      </c>
      <c r="QZ492">
        <f t="shared" si="179"/>
        <v>2007</v>
      </c>
      <c r="RA492" s="2">
        <f t="shared" si="180"/>
        <v>39327</v>
      </c>
      <c r="RB492" s="1">
        <f t="shared" si="174"/>
        <v>56</v>
      </c>
      <c r="RC492" s="1">
        <f t="shared" si="181"/>
        <v>41</v>
      </c>
      <c r="RD492" s="1">
        <f t="shared" si="182"/>
        <v>55</v>
      </c>
      <c r="RE492" s="1">
        <f t="shared" si="183"/>
        <v>43</v>
      </c>
      <c r="RF492" s="1">
        <f t="shared" si="184"/>
        <v>73</v>
      </c>
      <c r="RG492" s="23">
        <f t="shared" si="185"/>
        <v>56</v>
      </c>
      <c r="RH492" s="1">
        <f t="shared" si="186"/>
        <v>16</v>
      </c>
      <c r="RI492" s="1">
        <f t="shared" si="187"/>
        <v>64</v>
      </c>
      <c r="RJ492" s="1">
        <f t="shared" si="188"/>
        <v>35</v>
      </c>
      <c r="RK492" s="1">
        <f t="shared" si="189"/>
        <v>52</v>
      </c>
      <c r="RL492" s="1">
        <f t="shared" si="190"/>
        <v>33</v>
      </c>
      <c r="RM492" s="1">
        <f t="shared" si="191"/>
        <v>77</v>
      </c>
      <c r="RN492" s="1">
        <f t="shared" si="192"/>
        <v>20</v>
      </c>
      <c r="RO492" s="1">
        <f t="shared" si="193"/>
        <v>80</v>
      </c>
      <c r="RP492" s="1">
        <f t="shared" si="194"/>
        <v>50</v>
      </c>
      <c r="RQ492" s="1">
        <f t="shared" si="195"/>
        <v>79</v>
      </c>
      <c r="RR492" s="1">
        <f t="shared" si="196"/>
        <v>7</v>
      </c>
      <c r="RS492" s="1">
        <f t="shared" si="175"/>
        <v>76</v>
      </c>
      <c r="RT492" s="1">
        <f t="shared" si="197"/>
        <v>54</v>
      </c>
    </row>
    <row r="493" spans="1:488" x14ac:dyDescent="0.25">
      <c r="A493">
        <f t="shared" si="176"/>
        <v>35</v>
      </c>
      <c r="B493">
        <f t="shared" si="177"/>
        <v>2007</v>
      </c>
      <c r="C493" s="2">
        <v>39320</v>
      </c>
      <c r="D493">
        <v>14</v>
      </c>
      <c r="E493" t="s">
        <v>29</v>
      </c>
      <c r="F493">
        <v>41</v>
      </c>
      <c r="G493" t="s">
        <v>30</v>
      </c>
      <c r="H493">
        <v>28</v>
      </c>
      <c r="I493" t="s">
        <v>31</v>
      </c>
      <c r="J493">
        <v>11</v>
      </c>
      <c r="K493" t="s">
        <v>32</v>
      </c>
      <c r="L493">
        <v>6</v>
      </c>
      <c r="M493" t="s">
        <v>33</v>
      </c>
      <c r="P493">
        <v>12</v>
      </c>
      <c r="Q493" t="s">
        <v>35</v>
      </c>
      <c r="V493">
        <v>12</v>
      </c>
      <c r="W493" t="s">
        <v>38</v>
      </c>
      <c r="X493">
        <v>6</v>
      </c>
      <c r="Y493" t="s">
        <v>39</v>
      </c>
      <c r="Z493">
        <v>23</v>
      </c>
      <c r="AA493" t="s">
        <v>40</v>
      </c>
      <c r="AB493">
        <v>8</v>
      </c>
      <c r="AC493" t="s">
        <v>41</v>
      </c>
      <c r="AF493">
        <v>8</v>
      </c>
      <c r="AG493" t="s">
        <v>43</v>
      </c>
      <c r="AJ493">
        <v>6</v>
      </c>
      <c r="AK493" t="s">
        <v>45</v>
      </c>
      <c r="AL493">
        <v>11</v>
      </c>
      <c r="AM493" t="s">
        <v>46</v>
      </c>
      <c r="AN493">
        <v>27</v>
      </c>
      <c r="AO493" t="s">
        <v>47</v>
      </c>
      <c r="AP493">
        <v>6</v>
      </c>
      <c r="AQ493" t="s">
        <v>48</v>
      </c>
      <c r="AT493">
        <v>24</v>
      </c>
      <c r="AU493" t="s">
        <v>50</v>
      </c>
      <c r="AZ493">
        <v>1</v>
      </c>
      <c r="BA493" t="s">
        <v>53</v>
      </c>
      <c r="BB493">
        <v>19</v>
      </c>
      <c r="BC493" t="s">
        <v>54</v>
      </c>
      <c r="BD493">
        <v>11</v>
      </c>
      <c r="BE493" t="s">
        <v>55</v>
      </c>
      <c r="BL493">
        <v>19</v>
      </c>
      <c r="BM493" t="s">
        <v>59</v>
      </c>
      <c r="BV493">
        <v>21</v>
      </c>
      <c r="BW493" t="s">
        <v>64</v>
      </c>
      <c r="BZ493">
        <v>31</v>
      </c>
      <c r="CA493" t="s">
        <v>66</v>
      </c>
      <c r="CF493">
        <v>41</v>
      </c>
      <c r="CG493" t="s">
        <v>69</v>
      </c>
      <c r="CH493">
        <v>35</v>
      </c>
      <c r="CI493" t="s">
        <v>70</v>
      </c>
      <c r="CJ493">
        <v>52</v>
      </c>
      <c r="CK493" t="s">
        <v>71</v>
      </c>
      <c r="CL493">
        <v>49</v>
      </c>
      <c r="CM493" t="s">
        <v>72</v>
      </c>
      <c r="CN493">
        <v>21</v>
      </c>
      <c r="CO493" t="s">
        <v>73</v>
      </c>
      <c r="CP493">
        <v>56</v>
      </c>
      <c r="CQ493" t="s">
        <v>74</v>
      </c>
      <c r="CT493">
        <v>27</v>
      </c>
      <c r="CU493" t="s">
        <v>76</v>
      </c>
      <c r="CV493">
        <v>43</v>
      </c>
      <c r="CW493" t="s">
        <v>77</v>
      </c>
      <c r="CX493">
        <v>48</v>
      </c>
      <c r="CY493" t="s">
        <v>78</v>
      </c>
      <c r="CZ493">
        <v>30</v>
      </c>
      <c r="DA493" t="s">
        <v>79</v>
      </c>
      <c r="DD493">
        <v>55</v>
      </c>
      <c r="DE493" t="s">
        <v>81</v>
      </c>
      <c r="DJ493">
        <v>19</v>
      </c>
      <c r="DK493" t="s">
        <v>84</v>
      </c>
      <c r="DL493">
        <v>61</v>
      </c>
      <c r="DM493" t="s">
        <v>85</v>
      </c>
      <c r="DN493">
        <v>38</v>
      </c>
      <c r="DO493" t="s">
        <v>86</v>
      </c>
      <c r="DV493">
        <v>53</v>
      </c>
      <c r="DW493" t="s">
        <v>90</v>
      </c>
      <c r="DX493">
        <v>11</v>
      </c>
      <c r="DY493" t="s">
        <v>91</v>
      </c>
      <c r="EF493">
        <v>33</v>
      </c>
      <c r="EG493" t="s">
        <v>95</v>
      </c>
      <c r="QY493">
        <f t="shared" si="178"/>
        <v>35</v>
      </c>
      <c r="QZ493">
        <f t="shared" si="179"/>
        <v>2007</v>
      </c>
      <c r="RA493" s="2">
        <f t="shared" si="180"/>
        <v>39320</v>
      </c>
      <c r="RB493" s="1">
        <f t="shared" si="174"/>
        <v>55</v>
      </c>
      <c r="RC493" s="1">
        <f t="shared" si="181"/>
        <v>43</v>
      </c>
      <c r="RD493" s="1">
        <f t="shared" si="182"/>
        <v>53</v>
      </c>
      <c r="RE493" s="1">
        <f t="shared" si="183"/>
        <v>41</v>
      </c>
      <c r="RF493" s="1">
        <f t="shared" si="184"/>
        <v>75</v>
      </c>
      <c r="RG493" s="23">
        <f t="shared" si="185"/>
        <v>57</v>
      </c>
      <c r="RH493" s="1">
        <f t="shared" si="186"/>
        <v>21</v>
      </c>
      <c r="RI493" s="1">
        <f t="shared" si="187"/>
        <v>64</v>
      </c>
      <c r="RJ493" s="1">
        <f t="shared" si="188"/>
        <v>33</v>
      </c>
      <c r="RK493" s="1">
        <f t="shared" si="189"/>
        <v>54</v>
      </c>
      <c r="RL493" s="1">
        <f t="shared" si="190"/>
        <v>36</v>
      </c>
      <c r="RM493" s="1">
        <f t="shared" si="191"/>
        <v>79</v>
      </c>
      <c r="RN493" s="1">
        <f t="shared" si="192"/>
        <v>20</v>
      </c>
      <c r="RO493" s="1">
        <f t="shared" si="193"/>
        <v>80</v>
      </c>
      <c r="RP493" s="1">
        <f t="shared" si="194"/>
        <v>49</v>
      </c>
      <c r="RQ493" s="1">
        <f t="shared" si="195"/>
        <v>72</v>
      </c>
      <c r="RR493" s="1">
        <f t="shared" si="196"/>
        <v>11</v>
      </c>
      <c r="RS493" s="1">
        <f t="shared" si="175"/>
        <v>75</v>
      </c>
      <c r="RT493" s="1">
        <f t="shared" si="197"/>
        <v>54</v>
      </c>
    </row>
    <row r="494" spans="1:488" x14ac:dyDescent="0.25">
      <c r="A494">
        <f t="shared" si="176"/>
        <v>34</v>
      </c>
      <c r="B494">
        <f t="shared" si="177"/>
        <v>2007</v>
      </c>
      <c r="C494" s="2">
        <v>39313</v>
      </c>
      <c r="D494">
        <v>13</v>
      </c>
      <c r="E494" t="s">
        <v>29</v>
      </c>
      <c r="F494">
        <v>41</v>
      </c>
      <c r="G494" t="s">
        <v>30</v>
      </c>
      <c r="H494">
        <v>28</v>
      </c>
      <c r="I494" t="s">
        <v>31</v>
      </c>
      <c r="J494">
        <v>12</v>
      </c>
      <c r="K494" t="s">
        <v>32</v>
      </c>
      <c r="L494">
        <v>6</v>
      </c>
      <c r="M494" t="s">
        <v>33</v>
      </c>
      <c r="P494">
        <v>12</v>
      </c>
      <c r="Q494" t="s">
        <v>35</v>
      </c>
      <c r="V494">
        <v>15</v>
      </c>
      <c r="W494" t="s">
        <v>38</v>
      </c>
      <c r="X494">
        <v>3</v>
      </c>
      <c r="Y494" t="s">
        <v>39</v>
      </c>
      <c r="Z494">
        <v>21</v>
      </c>
      <c r="AA494" t="s">
        <v>40</v>
      </c>
      <c r="AB494">
        <v>6</v>
      </c>
      <c r="AC494" t="s">
        <v>41</v>
      </c>
      <c r="AD494">
        <v>6</v>
      </c>
      <c r="AE494" t="s">
        <v>42</v>
      </c>
      <c r="AF494">
        <v>7</v>
      </c>
      <c r="AG494" t="s">
        <v>43</v>
      </c>
      <c r="AJ494">
        <v>9</v>
      </c>
      <c r="AK494" t="s">
        <v>45</v>
      </c>
      <c r="AL494">
        <v>10</v>
      </c>
      <c r="AM494" t="s">
        <v>46</v>
      </c>
      <c r="AN494">
        <v>24</v>
      </c>
      <c r="AO494" t="s">
        <v>47</v>
      </c>
      <c r="AT494">
        <v>25</v>
      </c>
      <c r="AU494" t="s">
        <v>50</v>
      </c>
      <c r="AZ494">
        <v>3</v>
      </c>
      <c r="BA494" t="s">
        <v>53</v>
      </c>
      <c r="BB494">
        <v>20</v>
      </c>
      <c r="BC494" t="s">
        <v>54</v>
      </c>
      <c r="BD494">
        <v>11</v>
      </c>
      <c r="BE494" t="s">
        <v>55</v>
      </c>
      <c r="BL494">
        <v>16</v>
      </c>
      <c r="BM494" t="s">
        <v>59</v>
      </c>
      <c r="BV494">
        <v>19</v>
      </c>
      <c r="BW494" t="s">
        <v>64</v>
      </c>
      <c r="BZ494">
        <v>32</v>
      </c>
      <c r="CA494" t="s">
        <v>66</v>
      </c>
      <c r="CF494">
        <v>43</v>
      </c>
      <c r="CG494" t="s">
        <v>69</v>
      </c>
      <c r="CH494">
        <v>32</v>
      </c>
      <c r="CI494" t="s">
        <v>70</v>
      </c>
      <c r="CJ494">
        <v>55</v>
      </c>
      <c r="CK494" t="s">
        <v>71</v>
      </c>
      <c r="CL494">
        <v>50</v>
      </c>
      <c r="CM494" t="s">
        <v>72</v>
      </c>
      <c r="CN494">
        <v>28</v>
      </c>
      <c r="CO494" t="s">
        <v>73</v>
      </c>
      <c r="CP494">
        <v>61</v>
      </c>
      <c r="CQ494" t="s">
        <v>74</v>
      </c>
      <c r="CT494">
        <v>20</v>
      </c>
      <c r="CU494" t="s">
        <v>76</v>
      </c>
      <c r="CV494">
        <v>33</v>
      </c>
      <c r="CW494" t="s">
        <v>77</v>
      </c>
      <c r="CX494">
        <v>50</v>
      </c>
      <c r="CY494" t="s">
        <v>78</v>
      </c>
      <c r="CZ494">
        <v>30</v>
      </c>
      <c r="DA494" t="s">
        <v>79</v>
      </c>
      <c r="DD494">
        <v>50</v>
      </c>
      <c r="DE494" t="s">
        <v>81</v>
      </c>
      <c r="DJ494">
        <v>21</v>
      </c>
      <c r="DK494" t="s">
        <v>84</v>
      </c>
      <c r="DL494">
        <v>55</v>
      </c>
      <c r="DM494" t="s">
        <v>85</v>
      </c>
      <c r="DN494">
        <v>38</v>
      </c>
      <c r="DO494" t="s">
        <v>86</v>
      </c>
      <c r="DV494">
        <v>55</v>
      </c>
      <c r="DW494" t="s">
        <v>90</v>
      </c>
      <c r="DX494">
        <v>12</v>
      </c>
      <c r="DY494" t="s">
        <v>91</v>
      </c>
      <c r="EF494">
        <v>32</v>
      </c>
      <c r="EG494" t="s">
        <v>95</v>
      </c>
      <c r="QY494">
        <f t="shared" si="178"/>
        <v>34</v>
      </c>
      <c r="QZ494">
        <f t="shared" si="179"/>
        <v>2007</v>
      </c>
      <c r="RA494" s="2">
        <f t="shared" si="180"/>
        <v>39313</v>
      </c>
      <c r="RB494" s="1">
        <f t="shared" si="174"/>
        <v>54</v>
      </c>
      <c r="RC494" s="1">
        <f t="shared" si="181"/>
        <v>44</v>
      </c>
      <c r="RD494" s="1">
        <f t="shared" si="182"/>
        <v>58</v>
      </c>
      <c r="RE494" s="1">
        <f t="shared" si="183"/>
        <v>35</v>
      </c>
      <c r="RF494" s="1">
        <f t="shared" si="184"/>
        <v>76</v>
      </c>
      <c r="RG494" s="23">
        <f t="shared" si="185"/>
        <v>56</v>
      </c>
      <c r="RH494" s="1">
        <f t="shared" si="186"/>
        <v>34</v>
      </c>
      <c r="RI494" s="1">
        <f t="shared" si="187"/>
        <v>68</v>
      </c>
      <c r="RJ494" s="1">
        <f t="shared" si="188"/>
        <v>29</v>
      </c>
      <c r="RK494" s="1">
        <f t="shared" si="189"/>
        <v>43</v>
      </c>
      <c r="RL494" s="1">
        <f t="shared" si="190"/>
        <v>30</v>
      </c>
      <c r="RM494" s="1">
        <f t="shared" si="191"/>
        <v>75</v>
      </c>
      <c r="RN494" s="1">
        <f t="shared" si="192"/>
        <v>24</v>
      </c>
      <c r="RO494" s="1">
        <f t="shared" si="193"/>
        <v>75</v>
      </c>
      <c r="RP494" s="1">
        <f t="shared" si="194"/>
        <v>49</v>
      </c>
      <c r="RQ494" s="1">
        <f t="shared" si="195"/>
        <v>71</v>
      </c>
      <c r="RR494" s="1">
        <f t="shared" si="196"/>
        <v>12</v>
      </c>
      <c r="RS494" s="1">
        <f t="shared" si="175"/>
        <v>74</v>
      </c>
      <c r="RT494" s="1">
        <f t="shared" si="197"/>
        <v>51</v>
      </c>
    </row>
    <row r="495" spans="1:488" x14ac:dyDescent="0.25">
      <c r="A495">
        <f t="shared" si="176"/>
        <v>33</v>
      </c>
      <c r="B495">
        <f t="shared" si="177"/>
        <v>2007</v>
      </c>
      <c r="C495" s="2">
        <v>39306</v>
      </c>
      <c r="D495">
        <v>12</v>
      </c>
      <c r="E495" t="s">
        <v>29</v>
      </c>
      <c r="F495">
        <v>44</v>
      </c>
      <c r="G495" t="s">
        <v>30</v>
      </c>
      <c r="H495">
        <v>28</v>
      </c>
      <c r="I495" t="s">
        <v>31</v>
      </c>
      <c r="J495">
        <v>11</v>
      </c>
      <c r="K495" t="s">
        <v>32</v>
      </c>
      <c r="L495">
        <v>5</v>
      </c>
      <c r="M495" t="s">
        <v>33</v>
      </c>
      <c r="P495">
        <v>15</v>
      </c>
      <c r="Q495" t="s">
        <v>35</v>
      </c>
      <c r="V495">
        <v>16</v>
      </c>
      <c r="W495" t="s">
        <v>38</v>
      </c>
      <c r="X495">
        <v>5</v>
      </c>
      <c r="Y495" t="s">
        <v>39</v>
      </c>
      <c r="Z495">
        <v>19</v>
      </c>
      <c r="AA495" t="s">
        <v>40</v>
      </c>
      <c r="AB495">
        <v>8</v>
      </c>
      <c r="AC495" t="s">
        <v>41</v>
      </c>
      <c r="AD495">
        <v>8</v>
      </c>
      <c r="AE495" t="s">
        <v>42</v>
      </c>
      <c r="AF495">
        <v>8</v>
      </c>
      <c r="AG495" t="s">
        <v>43</v>
      </c>
      <c r="AJ495">
        <v>4</v>
      </c>
      <c r="AK495" t="s">
        <v>45</v>
      </c>
      <c r="AL495">
        <v>8</v>
      </c>
      <c r="AM495" t="s">
        <v>46</v>
      </c>
      <c r="AN495">
        <v>18</v>
      </c>
      <c r="AO495" t="s">
        <v>47</v>
      </c>
      <c r="AP495">
        <v>4</v>
      </c>
      <c r="AQ495" t="s">
        <v>48</v>
      </c>
      <c r="AT495">
        <v>23</v>
      </c>
      <c r="AU495" t="s">
        <v>50</v>
      </c>
      <c r="AZ495">
        <v>2</v>
      </c>
      <c r="BA495" t="s">
        <v>53</v>
      </c>
      <c r="BB495">
        <v>16</v>
      </c>
      <c r="BC495" t="s">
        <v>54</v>
      </c>
      <c r="BD495">
        <v>9</v>
      </c>
      <c r="BE495" t="s">
        <v>55</v>
      </c>
      <c r="BL495">
        <v>14</v>
      </c>
      <c r="BM495" t="s">
        <v>59</v>
      </c>
      <c r="BV495">
        <v>14</v>
      </c>
      <c r="BW495" t="s">
        <v>64</v>
      </c>
      <c r="BZ495">
        <v>36</v>
      </c>
      <c r="CA495" t="s">
        <v>66</v>
      </c>
      <c r="CF495">
        <v>46</v>
      </c>
      <c r="CG495" t="s">
        <v>69</v>
      </c>
      <c r="CH495">
        <v>35</v>
      </c>
      <c r="CI495" t="s">
        <v>70</v>
      </c>
      <c r="CJ495">
        <v>52</v>
      </c>
      <c r="CK495" t="s">
        <v>71</v>
      </c>
      <c r="CL495">
        <v>49</v>
      </c>
      <c r="CM495" t="s">
        <v>72</v>
      </c>
      <c r="CN495">
        <v>38</v>
      </c>
      <c r="CO495" t="s">
        <v>73</v>
      </c>
      <c r="CP495">
        <v>63</v>
      </c>
      <c r="CQ495" t="s">
        <v>74</v>
      </c>
      <c r="CT495">
        <v>23</v>
      </c>
      <c r="CU495" t="s">
        <v>76</v>
      </c>
      <c r="CV495">
        <v>37</v>
      </c>
      <c r="CW495" t="s">
        <v>77</v>
      </c>
      <c r="CX495">
        <v>53</v>
      </c>
      <c r="CY495" t="s">
        <v>78</v>
      </c>
      <c r="CZ495">
        <v>32</v>
      </c>
      <c r="DA495" t="s">
        <v>79</v>
      </c>
      <c r="DD495">
        <v>51</v>
      </c>
      <c r="DE495" t="s">
        <v>81</v>
      </c>
      <c r="DJ495">
        <v>26</v>
      </c>
      <c r="DK495" t="s">
        <v>84</v>
      </c>
      <c r="DL495">
        <v>64</v>
      </c>
      <c r="DM495" t="s">
        <v>85</v>
      </c>
      <c r="DN495">
        <v>34</v>
      </c>
      <c r="DO495" t="s">
        <v>86</v>
      </c>
      <c r="DV495">
        <v>55</v>
      </c>
      <c r="DW495" t="s">
        <v>90</v>
      </c>
      <c r="DX495">
        <v>18</v>
      </c>
      <c r="DY495" t="s">
        <v>91</v>
      </c>
      <c r="EF495">
        <v>32</v>
      </c>
      <c r="EG495" t="s">
        <v>95</v>
      </c>
      <c r="QY495">
        <f t="shared" si="178"/>
        <v>33</v>
      </c>
      <c r="QZ495">
        <f t="shared" si="179"/>
        <v>2007</v>
      </c>
      <c r="RA495" s="2">
        <f t="shared" si="180"/>
        <v>39306</v>
      </c>
      <c r="RB495" s="1">
        <f t="shared" si="174"/>
        <v>56</v>
      </c>
      <c r="RC495" s="1">
        <f t="shared" si="181"/>
        <v>51</v>
      </c>
      <c r="RD495" s="1">
        <f t="shared" si="182"/>
        <v>62</v>
      </c>
      <c r="RE495" s="1">
        <f t="shared" si="183"/>
        <v>40</v>
      </c>
      <c r="RF495" s="1">
        <f t="shared" si="184"/>
        <v>71</v>
      </c>
      <c r="RG495" s="23">
        <f t="shared" si="185"/>
        <v>57</v>
      </c>
      <c r="RH495" s="1">
        <f t="shared" si="186"/>
        <v>46</v>
      </c>
      <c r="RI495" s="1">
        <f t="shared" si="187"/>
        <v>71</v>
      </c>
      <c r="RJ495" s="1">
        <f t="shared" si="188"/>
        <v>27</v>
      </c>
      <c r="RK495" s="1">
        <f t="shared" si="189"/>
        <v>45</v>
      </c>
      <c r="RL495" s="1">
        <f t="shared" si="190"/>
        <v>36</v>
      </c>
      <c r="RM495" s="1">
        <f t="shared" si="191"/>
        <v>74</v>
      </c>
      <c r="RN495" s="1">
        <f t="shared" si="192"/>
        <v>28</v>
      </c>
      <c r="RO495" s="1">
        <f t="shared" si="193"/>
        <v>80</v>
      </c>
      <c r="RP495" s="1">
        <f t="shared" si="194"/>
        <v>43</v>
      </c>
      <c r="RQ495" s="1">
        <f t="shared" si="195"/>
        <v>69</v>
      </c>
      <c r="RR495" s="1">
        <f t="shared" si="196"/>
        <v>18</v>
      </c>
      <c r="RS495" s="1">
        <f t="shared" si="175"/>
        <v>71</v>
      </c>
      <c r="RT495" s="1">
        <f t="shared" si="197"/>
        <v>46</v>
      </c>
    </row>
    <row r="496" spans="1:488" x14ac:dyDescent="0.25">
      <c r="A496">
        <f t="shared" si="176"/>
        <v>32</v>
      </c>
      <c r="B496">
        <f t="shared" si="177"/>
        <v>2007</v>
      </c>
      <c r="C496" s="2">
        <v>39299</v>
      </c>
      <c r="D496">
        <v>13</v>
      </c>
      <c r="E496" t="s">
        <v>29</v>
      </c>
      <c r="F496">
        <v>43</v>
      </c>
      <c r="G496" t="s">
        <v>30</v>
      </c>
      <c r="H496">
        <v>29</v>
      </c>
      <c r="I496" t="s">
        <v>31</v>
      </c>
      <c r="J496">
        <v>11</v>
      </c>
      <c r="K496" t="s">
        <v>32</v>
      </c>
      <c r="L496">
        <v>4</v>
      </c>
      <c r="M496" t="s">
        <v>33</v>
      </c>
      <c r="P496">
        <v>17</v>
      </c>
      <c r="Q496" t="s">
        <v>35</v>
      </c>
      <c r="V496">
        <v>21</v>
      </c>
      <c r="W496" t="s">
        <v>38</v>
      </c>
      <c r="X496">
        <v>6</v>
      </c>
      <c r="Y496" t="s">
        <v>39</v>
      </c>
      <c r="Z496">
        <v>16</v>
      </c>
      <c r="AA496" t="s">
        <v>40</v>
      </c>
      <c r="AB496">
        <v>14</v>
      </c>
      <c r="AC496" t="s">
        <v>41</v>
      </c>
      <c r="AD496">
        <v>15</v>
      </c>
      <c r="AE496" t="s">
        <v>42</v>
      </c>
      <c r="AF496">
        <v>10</v>
      </c>
      <c r="AG496" t="s">
        <v>43</v>
      </c>
      <c r="AJ496">
        <v>2</v>
      </c>
      <c r="AK496" t="s">
        <v>45</v>
      </c>
      <c r="AL496">
        <v>9</v>
      </c>
      <c r="AM496" t="s">
        <v>46</v>
      </c>
      <c r="AN496">
        <v>24</v>
      </c>
      <c r="AO496" t="s">
        <v>47</v>
      </c>
      <c r="AP496">
        <v>6</v>
      </c>
      <c r="AQ496" t="s">
        <v>48</v>
      </c>
      <c r="AT496">
        <v>19</v>
      </c>
      <c r="AU496" t="s">
        <v>50</v>
      </c>
      <c r="AZ496">
        <v>4</v>
      </c>
      <c r="BA496" t="s">
        <v>53</v>
      </c>
      <c r="BB496">
        <v>11</v>
      </c>
      <c r="BC496" t="s">
        <v>54</v>
      </c>
      <c r="BD496">
        <v>7</v>
      </c>
      <c r="BE496" t="s">
        <v>55</v>
      </c>
      <c r="BL496">
        <v>14</v>
      </c>
      <c r="BM496" t="s">
        <v>59</v>
      </c>
      <c r="BN496">
        <v>2</v>
      </c>
      <c r="BO496" t="s">
        <v>60</v>
      </c>
      <c r="BV496">
        <v>11</v>
      </c>
      <c r="BW496" t="s">
        <v>64</v>
      </c>
      <c r="BZ496">
        <v>37</v>
      </c>
      <c r="CA496" t="s">
        <v>66</v>
      </c>
      <c r="CF496">
        <v>47</v>
      </c>
      <c r="CG496" t="s">
        <v>69</v>
      </c>
      <c r="CH496">
        <v>38</v>
      </c>
      <c r="CI496" t="s">
        <v>70</v>
      </c>
      <c r="CJ496">
        <v>49</v>
      </c>
      <c r="CK496" t="s">
        <v>71</v>
      </c>
      <c r="CL496">
        <v>52</v>
      </c>
      <c r="CM496" t="s">
        <v>72</v>
      </c>
      <c r="CN496">
        <v>49</v>
      </c>
      <c r="CO496" t="s">
        <v>73</v>
      </c>
      <c r="CP496">
        <v>59</v>
      </c>
      <c r="CQ496" t="s">
        <v>74</v>
      </c>
      <c r="CT496">
        <v>12</v>
      </c>
      <c r="CU496" t="s">
        <v>76</v>
      </c>
      <c r="CV496">
        <v>32</v>
      </c>
      <c r="CW496" t="s">
        <v>77</v>
      </c>
      <c r="CX496">
        <v>56</v>
      </c>
      <c r="CY496" t="s">
        <v>78</v>
      </c>
      <c r="CZ496">
        <v>38</v>
      </c>
      <c r="DA496" t="s">
        <v>79</v>
      </c>
      <c r="DD496">
        <v>52</v>
      </c>
      <c r="DE496" t="s">
        <v>81</v>
      </c>
      <c r="DJ496">
        <v>27</v>
      </c>
      <c r="DK496" t="s">
        <v>84</v>
      </c>
      <c r="DL496">
        <v>64</v>
      </c>
      <c r="DM496" t="s">
        <v>85</v>
      </c>
      <c r="DN496">
        <v>33</v>
      </c>
      <c r="DO496" t="s">
        <v>86</v>
      </c>
      <c r="DV496">
        <v>49</v>
      </c>
      <c r="DW496" t="s">
        <v>90</v>
      </c>
      <c r="DX496">
        <v>25</v>
      </c>
      <c r="DY496" t="s">
        <v>91</v>
      </c>
      <c r="EF496">
        <v>35</v>
      </c>
      <c r="EG496" t="s">
        <v>95</v>
      </c>
      <c r="QY496">
        <f t="shared" si="178"/>
        <v>32</v>
      </c>
      <c r="QZ496">
        <f t="shared" si="179"/>
        <v>2007</v>
      </c>
      <c r="RA496" s="2">
        <f t="shared" si="180"/>
        <v>39299</v>
      </c>
      <c r="RB496" s="1">
        <f t="shared" si="174"/>
        <v>56</v>
      </c>
      <c r="RC496" s="1">
        <f t="shared" si="181"/>
        <v>54</v>
      </c>
      <c r="RD496" s="1">
        <f t="shared" si="182"/>
        <v>68</v>
      </c>
      <c r="RE496" s="1">
        <f t="shared" si="183"/>
        <v>44</v>
      </c>
      <c r="RF496" s="1">
        <f t="shared" si="184"/>
        <v>65</v>
      </c>
      <c r="RG496" s="23">
        <f t="shared" si="185"/>
        <v>66</v>
      </c>
      <c r="RH496" s="1">
        <f t="shared" si="186"/>
        <v>64</v>
      </c>
      <c r="RI496" s="1">
        <f t="shared" si="187"/>
        <v>69</v>
      </c>
      <c r="RJ496" s="1">
        <f t="shared" si="188"/>
        <v>14</v>
      </c>
      <c r="RK496" s="1">
        <f t="shared" si="189"/>
        <v>41</v>
      </c>
      <c r="RL496" s="1">
        <f t="shared" si="190"/>
        <v>44</v>
      </c>
      <c r="RM496" s="1">
        <f t="shared" si="191"/>
        <v>71</v>
      </c>
      <c r="RN496" s="1">
        <f t="shared" si="192"/>
        <v>31</v>
      </c>
      <c r="RO496" s="1">
        <f t="shared" si="193"/>
        <v>75</v>
      </c>
      <c r="RP496" s="1">
        <f t="shared" si="194"/>
        <v>40</v>
      </c>
      <c r="RQ496" s="1">
        <f t="shared" si="195"/>
        <v>63</v>
      </c>
      <c r="RR496" s="1">
        <f t="shared" si="196"/>
        <v>27</v>
      </c>
      <c r="RS496" s="1">
        <f t="shared" si="175"/>
        <v>80</v>
      </c>
      <c r="RT496" s="1">
        <f t="shared" si="197"/>
        <v>46</v>
      </c>
    </row>
    <row r="497" spans="1:488" x14ac:dyDescent="0.25">
      <c r="A497">
        <f t="shared" si="176"/>
        <v>31</v>
      </c>
      <c r="B497">
        <f t="shared" si="177"/>
        <v>2007</v>
      </c>
      <c r="C497" s="2">
        <v>39292</v>
      </c>
      <c r="D497">
        <v>13</v>
      </c>
      <c r="E497" t="s">
        <v>29</v>
      </c>
      <c r="F497">
        <v>45</v>
      </c>
      <c r="G497" t="s">
        <v>30</v>
      </c>
      <c r="H497">
        <v>29</v>
      </c>
      <c r="I497" t="s">
        <v>31</v>
      </c>
      <c r="J497">
        <v>9</v>
      </c>
      <c r="K497" t="s">
        <v>32</v>
      </c>
      <c r="L497">
        <v>4</v>
      </c>
      <c r="M497" t="s">
        <v>33</v>
      </c>
      <c r="P497">
        <v>16</v>
      </c>
      <c r="Q497" t="s">
        <v>35</v>
      </c>
      <c r="V497">
        <v>24</v>
      </c>
      <c r="W497" t="s">
        <v>38</v>
      </c>
      <c r="X497">
        <v>6</v>
      </c>
      <c r="Y497" t="s">
        <v>39</v>
      </c>
      <c r="Z497">
        <v>14</v>
      </c>
      <c r="AA497" t="s">
        <v>40</v>
      </c>
      <c r="AB497">
        <v>12</v>
      </c>
      <c r="AC497" t="s">
        <v>41</v>
      </c>
      <c r="AD497">
        <v>29</v>
      </c>
      <c r="AE497" t="s">
        <v>42</v>
      </c>
      <c r="AF497">
        <v>10</v>
      </c>
      <c r="AG497" t="s">
        <v>43</v>
      </c>
      <c r="AJ497">
        <v>8</v>
      </c>
      <c r="AK497" t="s">
        <v>45</v>
      </c>
      <c r="AL497">
        <v>5</v>
      </c>
      <c r="AM497" t="s">
        <v>46</v>
      </c>
      <c r="AN497">
        <v>23</v>
      </c>
      <c r="AO497" t="s">
        <v>47</v>
      </c>
      <c r="AP497">
        <v>7</v>
      </c>
      <c r="AQ497" t="s">
        <v>48</v>
      </c>
      <c r="AT497">
        <v>15</v>
      </c>
      <c r="AU497" t="s">
        <v>50</v>
      </c>
      <c r="AZ497">
        <v>5</v>
      </c>
      <c r="BA497" t="s">
        <v>53</v>
      </c>
      <c r="BB497">
        <v>15</v>
      </c>
      <c r="BC497" t="s">
        <v>54</v>
      </c>
      <c r="BD497">
        <v>6</v>
      </c>
      <c r="BE497" t="s">
        <v>55</v>
      </c>
      <c r="BL497">
        <v>13</v>
      </c>
      <c r="BM497" t="s">
        <v>59</v>
      </c>
      <c r="BN497">
        <v>4</v>
      </c>
      <c r="BO497" t="s">
        <v>60</v>
      </c>
      <c r="BV497">
        <v>10</v>
      </c>
      <c r="BW497" t="s">
        <v>64</v>
      </c>
      <c r="BZ497">
        <v>40</v>
      </c>
      <c r="CA497" t="s">
        <v>66</v>
      </c>
      <c r="CF497">
        <v>49</v>
      </c>
      <c r="CG497" t="s">
        <v>69</v>
      </c>
      <c r="CH497">
        <v>40</v>
      </c>
      <c r="CI497" t="s">
        <v>70</v>
      </c>
      <c r="CJ497">
        <v>52</v>
      </c>
      <c r="CK497" t="s">
        <v>71</v>
      </c>
      <c r="CL497">
        <v>56</v>
      </c>
      <c r="CM497" t="s">
        <v>72</v>
      </c>
      <c r="CN497">
        <v>40</v>
      </c>
      <c r="CO497" t="s">
        <v>73</v>
      </c>
      <c r="CP497">
        <v>61</v>
      </c>
      <c r="CQ497" t="s">
        <v>74</v>
      </c>
      <c r="CT497">
        <v>22</v>
      </c>
      <c r="CU497" t="s">
        <v>76</v>
      </c>
      <c r="CV497">
        <v>33</v>
      </c>
      <c r="CW497" t="s">
        <v>77</v>
      </c>
      <c r="CX497">
        <v>54</v>
      </c>
      <c r="CY497" t="s">
        <v>78</v>
      </c>
      <c r="CZ497">
        <v>43</v>
      </c>
      <c r="DA497" t="s">
        <v>79</v>
      </c>
      <c r="DD497">
        <v>51</v>
      </c>
      <c r="DE497" t="s">
        <v>81</v>
      </c>
      <c r="DJ497">
        <v>34</v>
      </c>
      <c r="DK497" t="s">
        <v>84</v>
      </c>
      <c r="DL497">
        <v>63</v>
      </c>
      <c r="DM497" t="s">
        <v>85</v>
      </c>
      <c r="DN497">
        <v>35</v>
      </c>
      <c r="DO497" t="s">
        <v>86</v>
      </c>
      <c r="DV497">
        <v>49</v>
      </c>
      <c r="DW497" t="s">
        <v>90</v>
      </c>
      <c r="DX497">
        <v>31</v>
      </c>
      <c r="DY497" t="s">
        <v>91</v>
      </c>
      <c r="EF497">
        <v>41</v>
      </c>
      <c r="EG497" t="s">
        <v>95</v>
      </c>
      <c r="QY497">
        <f t="shared" si="178"/>
        <v>31</v>
      </c>
      <c r="QZ497">
        <f t="shared" si="179"/>
        <v>2007</v>
      </c>
      <c r="RA497" s="2">
        <f t="shared" si="180"/>
        <v>39292</v>
      </c>
      <c r="RB497" s="1">
        <f t="shared" si="174"/>
        <v>58</v>
      </c>
      <c r="RC497" s="1">
        <f t="shared" si="181"/>
        <v>56</v>
      </c>
      <c r="RD497" s="1">
        <f t="shared" si="182"/>
        <v>73</v>
      </c>
      <c r="RE497" s="1">
        <f t="shared" si="183"/>
        <v>46</v>
      </c>
      <c r="RF497" s="1">
        <f t="shared" si="184"/>
        <v>66</v>
      </c>
      <c r="RG497" s="23">
        <f t="shared" si="185"/>
        <v>68</v>
      </c>
      <c r="RH497" s="1">
        <f t="shared" si="186"/>
        <v>69</v>
      </c>
      <c r="RI497" s="1">
        <f t="shared" si="187"/>
        <v>71</v>
      </c>
      <c r="RJ497" s="1">
        <f t="shared" si="188"/>
        <v>30</v>
      </c>
      <c r="RK497" s="1">
        <f t="shared" si="189"/>
        <v>38</v>
      </c>
      <c r="RL497" s="1">
        <f t="shared" si="190"/>
        <v>50</v>
      </c>
      <c r="RM497" s="1">
        <f t="shared" si="191"/>
        <v>66</v>
      </c>
      <c r="RN497" s="1">
        <f t="shared" si="192"/>
        <v>39</v>
      </c>
      <c r="RO497" s="1">
        <f t="shared" si="193"/>
        <v>78</v>
      </c>
      <c r="RP497" s="1">
        <f t="shared" si="194"/>
        <v>41</v>
      </c>
      <c r="RQ497" s="1">
        <f t="shared" si="195"/>
        <v>62</v>
      </c>
      <c r="RR497" s="1">
        <f t="shared" si="196"/>
        <v>35</v>
      </c>
      <c r="RS497" s="1">
        <f t="shared" si="175"/>
        <v>77</v>
      </c>
      <c r="RT497" s="1">
        <f t="shared" si="197"/>
        <v>51</v>
      </c>
    </row>
    <row r="498" spans="1:488" x14ac:dyDescent="0.25">
      <c r="A498">
        <f t="shared" si="176"/>
        <v>30</v>
      </c>
      <c r="B498">
        <f t="shared" si="177"/>
        <v>2007</v>
      </c>
      <c r="C498" s="2">
        <v>39285</v>
      </c>
      <c r="D498">
        <v>13</v>
      </c>
      <c r="E498" t="s">
        <v>29</v>
      </c>
      <c r="F498">
        <v>48</v>
      </c>
      <c r="G498" t="s">
        <v>30</v>
      </c>
      <c r="H498">
        <v>28</v>
      </c>
      <c r="I498" t="s">
        <v>31</v>
      </c>
      <c r="J498">
        <v>8</v>
      </c>
      <c r="K498" t="s">
        <v>32</v>
      </c>
      <c r="L498">
        <v>3</v>
      </c>
      <c r="M498" t="s">
        <v>33</v>
      </c>
      <c r="P498">
        <v>16</v>
      </c>
      <c r="Q498" t="s">
        <v>35</v>
      </c>
      <c r="V498">
        <v>21</v>
      </c>
      <c r="W498" t="s">
        <v>38</v>
      </c>
      <c r="X498">
        <v>6</v>
      </c>
      <c r="Y498" t="s">
        <v>39</v>
      </c>
      <c r="Z498">
        <v>15</v>
      </c>
      <c r="AA498" t="s">
        <v>40</v>
      </c>
      <c r="AB498">
        <v>10</v>
      </c>
      <c r="AC498" t="s">
        <v>41</v>
      </c>
      <c r="AD498">
        <v>27</v>
      </c>
      <c r="AE498" t="s">
        <v>42</v>
      </c>
      <c r="AF498">
        <v>11</v>
      </c>
      <c r="AG498" t="s">
        <v>43</v>
      </c>
      <c r="AJ498">
        <v>7</v>
      </c>
      <c r="AK498" t="s">
        <v>45</v>
      </c>
      <c r="AL498">
        <v>7</v>
      </c>
      <c r="AM498" t="s">
        <v>46</v>
      </c>
      <c r="AN498">
        <v>22</v>
      </c>
      <c r="AO498" t="s">
        <v>47</v>
      </c>
      <c r="AP498">
        <v>8</v>
      </c>
      <c r="AQ498" t="s">
        <v>48</v>
      </c>
      <c r="AT498">
        <v>15</v>
      </c>
      <c r="AU498" t="s">
        <v>50</v>
      </c>
      <c r="AZ498">
        <v>4</v>
      </c>
      <c r="BA498" t="s">
        <v>53</v>
      </c>
      <c r="BB498">
        <v>20</v>
      </c>
      <c r="BC498" t="s">
        <v>54</v>
      </c>
      <c r="BD498">
        <v>6</v>
      </c>
      <c r="BE498" t="s">
        <v>55</v>
      </c>
      <c r="BL498">
        <v>19</v>
      </c>
      <c r="BM498" t="s">
        <v>59</v>
      </c>
      <c r="BN498">
        <v>6</v>
      </c>
      <c r="BO498" t="s">
        <v>60</v>
      </c>
      <c r="BV498">
        <v>12</v>
      </c>
      <c r="BW498" t="s">
        <v>64</v>
      </c>
      <c r="BZ498">
        <v>40</v>
      </c>
      <c r="CA498" t="s">
        <v>66</v>
      </c>
      <c r="CF498">
        <v>57</v>
      </c>
      <c r="CG498" t="s">
        <v>69</v>
      </c>
      <c r="CH498">
        <v>39</v>
      </c>
      <c r="CI498" t="s">
        <v>70</v>
      </c>
      <c r="CJ498">
        <v>53</v>
      </c>
      <c r="CK498" t="s">
        <v>71</v>
      </c>
      <c r="CL498">
        <v>50</v>
      </c>
      <c r="CM498" t="s">
        <v>72</v>
      </c>
      <c r="CN498">
        <v>39</v>
      </c>
      <c r="CO498" t="s">
        <v>73</v>
      </c>
      <c r="CP498">
        <v>55</v>
      </c>
      <c r="CQ498" t="s">
        <v>74</v>
      </c>
      <c r="CT498">
        <v>33</v>
      </c>
      <c r="CU498" t="s">
        <v>76</v>
      </c>
      <c r="CV498">
        <v>41</v>
      </c>
      <c r="CW498" t="s">
        <v>77</v>
      </c>
      <c r="CX498">
        <v>54</v>
      </c>
      <c r="CY498" t="s">
        <v>78</v>
      </c>
      <c r="CZ498">
        <v>48</v>
      </c>
      <c r="DA498" t="s">
        <v>79</v>
      </c>
      <c r="DD498">
        <v>52</v>
      </c>
      <c r="DE498" t="s">
        <v>81</v>
      </c>
      <c r="DJ498">
        <v>44</v>
      </c>
      <c r="DK498" t="s">
        <v>84</v>
      </c>
      <c r="DL498">
        <v>59</v>
      </c>
      <c r="DM498" t="s">
        <v>85</v>
      </c>
      <c r="DN498">
        <v>30</v>
      </c>
      <c r="DO498" t="s">
        <v>86</v>
      </c>
      <c r="DV498">
        <v>51</v>
      </c>
      <c r="DW498" t="s">
        <v>90</v>
      </c>
      <c r="DX498">
        <v>34</v>
      </c>
      <c r="DY498" t="s">
        <v>91</v>
      </c>
      <c r="EF498">
        <v>42</v>
      </c>
      <c r="EG498" t="s">
        <v>95</v>
      </c>
      <c r="QY498">
        <f t="shared" si="178"/>
        <v>30</v>
      </c>
      <c r="QZ498">
        <f t="shared" si="179"/>
        <v>2007</v>
      </c>
      <c r="RA498" s="2">
        <f t="shared" si="180"/>
        <v>39285</v>
      </c>
      <c r="RB498" s="1">
        <f t="shared" si="174"/>
        <v>61</v>
      </c>
      <c r="RC498" s="1">
        <f t="shared" si="181"/>
        <v>56</v>
      </c>
      <c r="RD498" s="1">
        <f t="shared" si="182"/>
        <v>78</v>
      </c>
      <c r="RE498" s="1">
        <f t="shared" si="183"/>
        <v>45</v>
      </c>
      <c r="RF498" s="1">
        <f t="shared" si="184"/>
        <v>68</v>
      </c>
      <c r="RG498" s="23">
        <f t="shared" si="185"/>
        <v>60</v>
      </c>
      <c r="RH498" s="1">
        <f t="shared" si="186"/>
        <v>66</v>
      </c>
      <c r="RI498" s="1">
        <f t="shared" si="187"/>
        <v>66</v>
      </c>
      <c r="RJ498" s="1">
        <f t="shared" si="188"/>
        <v>40</v>
      </c>
      <c r="RK498" s="1">
        <f t="shared" si="189"/>
        <v>48</v>
      </c>
      <c r="RL498" s="1">
        <f t="shared" si="190"/>
        <v>56</v>
      </c>
      <c r="RM498" s="1">
        <f t="shared" si="191"/>
        <v>67</v>
      </c>
      <c r="RN498" s="1">
        <f t="shared" si="192"/>
        <v>48</v>
      </c>
      <c r="RO498" s="1">
        <f t="shared" si="193"/>
        <v>79</v>
      </c>
      <c r="RP498" s="1">
        <f t="shared" si="194"/>
        <v>36</v>
      </c>
      <c r="RQ498" s="1">
        <f t="shared" si="195"/>
        <v>70</v>
      </c>
      <c r="RR498" s="1">
        <f t="shared" si="196"/>
        <v>40</v>
      </c>
      <c r="RS498" s="1">
        <f t="shared" si="175"/>
        <v>76</v>
      </c>
      <c r="RT498" s="1">
        <f t="shared" si="197"/>
        <v>54</v>
      </c>
    </row>
    <row r="499" spans="1:488" x14ac:dyDescent="0.25">
      <c r="A499">
        <f t="shared" si="176"/>
        <v>29</v>
      </c>
      <c r="B499">
        <f t="shared" si="177"/>
        <v>2007</v>
      </c>
      <c r="C499" s="2">
        <v>39278</v>
      </c>
      <c r="D499">
        <v>13</v>
      </c>
      <c r="E499" t="s">
        <v>29</v>
      </c>
      <c r="F499">
        <v>49</v>
      </c>
      <c r="G499" t="s">
        <v>30</v>
      </c>
      <c r="H499">
        <v>27</v>
      </c>
      <c r="I499" t="s">
        <v>31</v>
      </c>
      <c r="J499">
        <v>8</v>
      </c>
      <c r="K499" t="s">
        <v>32</v>
      </c>
      <c r="L499">
        <v>3</v>
      </c>
      <c r="M499" t="s">
        <v>33</v>
      </c>
      <c r="P499">
        <v>17</v>
      </c>
      <c r="Q499" t="s">
        <v>35</v>
      </c>
      <c r="V499">
        <v>21</v>
      </c>
      <c r="W499" t="s">
        <v>38</v>
      </c>
      <c r="X499">
        <v>5</v>
      </c>
      <c r="Y499" t="s">
        <v>39</v>
      </c>
      <c r="Z499">
        <v>11</v>
      </c>
      <c r="AA499" t="s">
        <v>40</v>
      </c>
      <c r="AB499">
        <v>10</v>
      </c>
      <c r="AC499" t="s">
        <v>41</v>
      </c>
      <c r="AD499">
        <v>24</v>
      </c>
      <c r="AE499" t="s">
        <v>42</v>
      </c>
      <c r="AF499">
        <v>13</v>
      </c>
      <c r="AG499" t="s">
        <v>43</v>
      </c>
      <c r="AJ499">
        <v>8</v>
      </c>
      <c r="AK499" t="s">
        <v>45</v>
      </c>
      <c r="AL499">
        <v>10</v>
      </c>
      <c r="AM499" t="s">
        <v>46</v>
      </c>
      <c r="AN499">
        <v>19</v>
      </c>
      <c r="AO499" t="s">
        <v>47</v>
      </c>
      <c r="AP499">
        <v>8</v>
      </c>
      <c r="AQ499" t="s">
        <v>48</v>
      </c>
      <c r="AT499">
        <v>14</v>
      </c>
      <c r="AU499" t="s">
        <v>50</v>
      </c>
      <c r="AZ499">
        <v>3</v>
      </c>
      <c r="BA499" t="s">
        <v>53</v>
      </c>
      <c r="BB499">
        <v>19</v>
      </c>
      <c r="BC499" t="s">
        <v>54</v>
      </c>
      <c r="BD499">
        <v>6</v>
      </c>
      <c r="BE499" t="s">
        <v>55</v>
      </c>
      <c r="BL499">
        <v>17</v>
      </c>
      <c r="BM499" t="s">
        <v>59</v>
      </c>
      <c r="BN499">
        <v>6</v>
      </c>
      <c r="BO499" t="s">
        <v>60</v>
      </c>
      <c r="BV499">
        <v>21</v>
      </c>
      <c r="BW499" t="s">
        <v>64</v>
      </c>
      <c r="BZ499">
        <v>43</v>
      </c>
      <c r="CA499" t="s">
        <v>66</v>
      </c>
      <c r="CF499">
        <v>55</v>
      </c>
      <c r="CG499" t="s">
        <v>69</v>
      </c>
      <c r="CH499">
        <v>35</v>
      </c>
      <c r="CI499" t="s">
        <v>70</v>
      </c>
      <c r="CJ499">
        <v>54</v>
      </c>
      <c r="CK499" t="s">
        <v>71</v>
      </c>
      <c r="CL499">
        <v>56</v>
      </c>
      <c r="CM499" t="s">
        <v>72</v>
      </c>
      <c r="CN499">
        <v>35</v>
      </c>
      <c r="CO499" t="s">
        <v>73</v>
      </c>
      <c r="CP499">
        <v>68</v>
      </c>
      <c r="CQ499" t="s">
        <v>74</v>
      </c>
      <c r="CT499">
        <v>35</v>
      </c>
      <c r="CU499" t="s">
        <v>76</v>
      </c>
      <c r="CV499">
        <v>43</v>
      </c>
      <c r="CW499" t="s">
        <v>77</v>
      </c>
      <c r="CX499">
        <v>54</v>
      </c>
      <c r="CY499" t="s">
        <v>78</v>
      </c>
      <c r="CZ499">
        <v>49</v>
      </c>
      <c r="DA499" t="s">
        <v>79</v>
      </c>
      <c r="DD499">
        <v>53</v>
      </c>
      <c r="DE499" t="s">
        <v>81</v>
      </c>
      <c r="DJ499">
        <v>45</v>
      </c>
      <c r="DK499" t="s">
        <v>84</v>
      </c>
      <c r="DL499">
        <v>62</v>
      </c>
      <c r="DM499" t="s">
        <v>85</v>
      </c>
      <c r="DN499">
        <v>32</v>
      </c>
      <c r="DO499" t="s">
        <v>86</v>
      </c>
      <c r="DV499">
        <v>65</v>
      </c>
      <c r="DW499" t="s">
        <v>90</v>
      </c>
      <c r="DX499">
        <v>36</v>
      </c>
      <c r="DY499" t="s">
        <v>91</v>
      </c>
      <c r="EF499">
        <v>49</v>
      </c>
      <c r="EG499" t="s">
        <v>95</v>
      </c>
      <c r="QY499">
        <f t="shared" si="178"/>
        <v>29</v>
      </c>
      <c r="QZ499">
        <f t="shared" si="179"/>
        <v>2007</v>
      </c>
      <c r="RA499" s="2">
        <f t="shared" si="180"/>
        <v>39278</v>
      </c>
      <c r="RB499" s="1">
        <f t="shared" si="174"/>
        <v>62</v>
      </c>
      <c r="RC499" s="1">
        <f t="shared" si="181"/>
        <v>60</v>
      </c>
      <c r="RD499" s="1">
        <f t="shared" si="182"/>
        <v>76</v>
      </c>
      <c r="RE499" s="1">
        <f t="shared" si="183"/>
        <v>40</v>
      </c>
      <c r="RF499" s="1">
        <f t="shared" si="184"/>
        <v>65</v>
      </c>
      <c r="RG499" s="23">
        <f t="shared" si="185"/>
        <v>66</v>
      </c>
      <c r="RH499" s="1">
        <f t="shared" si="186"/>
        <v>59</v>
      </c>
      <c r="RI499" s="1">
        <f t="shared" si="187"/>
        <v>81</v>
      </c>
      <c r="RJ499" s="1">
        <f t="shared" si="188"/>
        <v>43</v>
      </c>
      <c r="RK499" s="1">
        <f t="shared" si="189"/>
        <v>53</v>
      </c>
      <c r="RL499" s="1">
        <f t="shared" si="190"/>
        <v>57</v>
      </c>
      <c r="RM499" s="1">
        <f t="shared" si="191"/>
        <v>67</v>
      </c>
      <c r="RN499" s="1">
        <f t="shared" si="192"/>
        <v>48</v>
      </c>
      <c r="RO499" s="1">
        <f t="shared" si="193"/>
        <v>81</v>
      </c>
      <c r="RP499" s="1">
        <f t="shared" si="194"/>
        <v>38</v>
      </c>
      <c r="RQ499" s="1">
        <f t="shared" si="195"/>
        <v>82</v>
      </c>
      <c r="RR499" s="1">
        <f t="shared" si="196"/>
        <v>42</v>
      </c>
      <c r="RS499" s="1">
        <f t="shared" si="175"/>
        <v>73</v>
      </c>
      <c r="RT499" s="1">
        <f t="shared" si="197"/>
        <v>70</v>
      </c>
    </row>
    <row r="500" spans="1:488" x14ac:dyDescent="0.25">
      <c r="A500">
        <f t="shared" si="176"/>
        <v>28</v>
      </c>
      <c r="B500">
        <f t="shared" si="177"/>
        <v>2007</v>
      </c>
      <c r="C500" s="2">
        <v>39271</v>
      </c>
      <c r="D500">
        <v>14</v>
      </c>
      <c r="E500" t="s">
        <v>29</v>
      </c>
      <c r="F500">
        <v>51</v>
      </c>
      <c r="G500" t="s">
        <v>30</v>
      </c>
      <c r="H500">
        <v>26</v>
      </c>
      <c r="I500" t="s">
        <v>31</v>
      </c>
      <c r="J500">
        <v>7</v>
      </c>
      <c r="K500" t="s">
        <v>32</v>
      </c>
      <c r="L500">
        <v>2</v>
      </c>
      <c r="M500" t="s">
        <v>33</v>
      </c>
      <c r="P500">
        <v>17</v>
      </c>
      <c r="Q500" t="s">
        <v>35</v>
      </c>
      <c r="V500">
        <v>21</v>
      </c>
      <c r="W500" t="s">
        <v>38</v>
      </c>
      <c r="X500">
        <v>5</v>
      </c>
      <c r="Y500" t="s">
        <v>39</v>
      </c>
      <c r="Z500">
        <v>15</v>
      </c>
      <c r="AA500" t="s">
        <v>40</v>
      </c>
      <c r="AB500">
        <v>12</v>
      </c>
      <c r="AC500" t="s">
        <v>41</v>
      </c>
      <c r="AD500">
        <v>17</v>
      </c>
      <c r="AE500" t="s">
        <v>42</v>
      </c>
      <c r="AF500">
        <v>11</v>
      </c>
      <c r="AG500" t="s">
        <v>43</v>
      </c>
      <c r="AJ500">
        <v>6</v>
      </c>
      <c r="AK500" t="s">
        <v>45</v>
      </c>
      <c r="AL500">
        <v>13</v>
      </c>
      <c r="AM500" t="s">
        <v>46</v>
      </c>
      <c r="AN500">
        <v>15</v>
      </c>
      <c r="AO500" t="s">
        <v>47</v>
      </c>
      <c r="AP500">
        <v>7</v>
      </c>
      <c r="AQ500" t="s">
        <v>48</v>
      </c>
      <c r="AT500">
        <v>16</v>
      </c>
      <c r="AU500" t="s">
        <v>50</v>
      </c>
      <c r="AZ500">
        <v>2</v>
      </c>
      <c r="BA500" t="s">
        <v>53</v>
      </c>
      <c r="BB500">
        <v>18</v>
      </c>
      <c r="BC500" t="s">
        <v>54</v>
      </c>
      <c r="BD500">
        <v>9</v>
      </c>
      <c r="BE500" t="s">
        <v>55</v>
      </c>
      <c r="BL500">
        <v>20</v>
      </c>
      <c r="BM500" t="s">
        <v>59</v>
      </c>
      <c r="BN500">
        <v>7</v>
      </c>
      <c r="BO500" t="s">
        <v>60</v>
      </c>
      <c r="BV500">
        <v>22</v>
      </c>
      <c r="BW500" t="s">
        <v>64</v>
      </c>
      <c r="BZ500">
        <v>44</v>
      </c>
      <c r="CA500" t="s">
        <v>66</v>
      </c>
      <c r="CF500">
        <v>55</v>
      </c>
      <c r="CG500" t="s">
        <v>69</v>
      </c>
      <c r="CH500">
        <v>40</v>
      </c>
      <c r="CI500" t="s">
        <v>70</v>
      </c>
      <c r="CJ500">
        <v>57</v>
      </c>
      <c r="CK500" t="s">
        <v>71</v>
      </c>
      <c r="CL500">
        <v>53</v>
      </c>
      <c r="CM500" t="s">
        <v>72</v>
      </c>
      <c r="CN500">
        <v>43</v>
      </c>
      <c r="CO500" t="s">
        <v>73</v>
      </c>
      <c r="CP500">
        <v>58</v>
      </c>
      <c r="CQ500" t="s">
        <v>74</v>
      </c>
      <c r="CT500">
        <v>42</v>
      </c>
      <c r="CU500" t="s">
        <v>76</v>
      </c>
      <c r="CV500">
        <v>52</v>
      </c>
      <c r="CW500" t="s">
        <v>77</v>
      </c>
      <c r="CX500">
        <v>56</v>
      </c>
      <c r="CY500" t="s">
        <v>78</v>
      </c>
      <c r="CZ500">
        <v>52</v>
      </c>
      <c r="DA500" t="s">
        <v>79</v>
      </c>
      <c r="DD500">
        <v>60</v>
      </c>
      <c r="DE500" t="s">
        <v>81</v>
      </c>
      <c r="DJ500">
        <v>40</v>
      </c>
      <c r="DK500" t="s">
        <v>84</v>
      </c>
      <c r="DL500">
        <v>62</v>
      </c>
      <c r="DM500" t="s">
        <v>85</v>
      </c>
      <c r="DN500">
        <v>36</v>
      </c>
      <c r="DO500" t="s">
        <v>86</v>
      </c>
      <c r="DV500">
        <v>58</v>
      </c>
      <c r="DW500" t="s">
        <v>90</v>
      </c>
      <c r="DX500">
        <v>30</v>
      </c>
      <c r="DY500" t="s">
        <v>91</v>
      </c>
      <c r="EF500">
        <v>49</v>
      </c>
      <c r="EG500" t="s">
        <v>95</v>
      </c>
      <c r="QY500">
        <f t="shared" si="178"/>
        <v>28</v>
      </c>
      <c r="QZ500">
        <f t="shared" si="179"/>
        <v>2007</v>
      </c>
      <c r="RA500" s="2">
        <f t="shared" si="180"/>
        <v>39271</v>
      </c>
      <c r="RB500" s="1">
        <f t="shared" si="174"/>
        <v>65</v>
      </c>
      <c r="RC500" s="1">
        <f t="shared" si="181"/>
        <v>61</v>
      </c>
      <c r="RD500" s="1">
        <f t="shared" si="182"/>
        <v>76</v>
      </c>
      <c r="RE500" s="1">
        <f t="shared" si="183"/>
        <v>45</v>
      </c>
      <c r="RF500" s="1">
        <f t="shared" si="184"/>
        <v>72</v>
      </c>
      <c r="RG500" s="23">
        <f t="shared" si="185"/>
        <v>65</v>
      </c>
      <c r="RH500" s="1">
        <f t="shared" si="186"/>
        <v>60</v>
      </c>
      <c r="RI500" s="1">
        <f t="shared" si="187"/>
        <v>69</v>
      </c>
      <c r="RJ500" s="1">
        <f t="shared" si="188"/>
        <v>48</v>
      </c>
      <c r="RK500" s="1">
        <f t="shared" si="189"/>
        <v>65</v>
      </c>
      <c r="RL500" s="1">
        <f t="shared" si="190"/>
        <v>59</v>
      </c>
      <c r="RM500" s="1">
        <f t="shared" si="191"/>
        <v>76</v>
      </c>
      <c r="RN500" s="1">
        <f t="shared" si="192"/>
        <v>42</v>
      </c>
      <c r="RO500" s="1">
        <f t="shared" si="193"/>
        <v>80</v>
      </c>
      <c r="RP500" s="1">
        <f t="shared" si="194"/>
        <v>45</v>
      </c>
      <c r="RQ500" s="1">
        <f t="shared" si="195"/>
        <v>78</v>
      </c>
      <c r="RR500" s="1">
        <f t="shared" si="196"/>
        <v>37</v>
      </c>
      <c r="RS500" s="1">
        <f t="shared" si="175"/>
        <v>71</v>
      </c>
      <c r="RT500" s="1">
        <f t="shared" si="197"/>
        <v>71</v>
      </c>
    </row>
    <row r="501" spans="1:488" x14ac:dyDescent="0.25">
      <c r="A501">
        <f t="shared" si="176"/>
        <v>27</v>
      </c>
      <c r="B501">
        <f t="shared" si="177"/>
        <v>2007</v>
      </c>
      <c r="C501" s="2">
        <v>39264</v>
      </c>
      <c r="D501">
        <v>15</v>
      </c>
      <c r="E501" t="s">
        <v>29</v>
      </c>
      <c r="F501">
        <v>53</v>
      </c>
      <c r="G501" t="s">
        <v>30</v>
      </c>
      <c r="H501">
        <v>24</v>
      </c>
      <c r="I501" t="s">
        <v>31</v>
      </c>
      <c r="J501">
        <v>6</v>
      </c>
      <c r="K501" t="s">
        <v>32</v>
      </c>
      <c r="L501">
        <v>2</v>
      </c>
      <c r="M501" t="s">
        <v>33</v>
      </c>
      <c r="P501">
        <v>17</v>
      </c>
      <c r="Q501" t="s">
        <v>35</v>
      </c>
      <c r="V501">
        <v>20</v>
      </c>
      <c r="W501" t="s">
        <v>38</v>
      </c>
      <c r="X501">
        <v>5</v>
      </c>
      <c r="Y501" t="s">
        <v>39</v>
      </c>
      <c r="Z501">
        <v>18</v>
      </c>
      <c r="AA501" t="s">
        <v>40</v>
      </c>
      <c r="AB501">
        <v>10</v>
      </c>
      <c r="AC501" t="s">
        <v>41</v>
      </c>
      <c r="AD501">
        <v>20</v>
      </c>
      <c r="AE501" t="s">
        <v>42</v>
      </c>
      <c r="AF501">
        <v>10</v>
      </c>
      <c r="AG501" t="s">
        <v>43</v>
      </c>
      <c r="AJ501">
        <v>11</v>
      </c>
      <c r="AK501" t="s">
        <v>45</v>
      </c>
      <c r="AL501">
        <v>15</v>
      </c>
      <c r="AM501" t="s">
        <v>46</v>
      </c>
      <c r="AN501">
        <v>20</v>
      </c>
      <c r="AO501" t="s">
        <v>47</v>
      </c>
      <c r="AP501">
        <v>8</v>
      </c>
      <c r="AQ501" t="s">
        <v>48</v>
      </c>
      <c r="AT501">
        <v>20</v>
      </c>
      <c r="AU501" t="s">
        <v>50</v>
      </c>
      <c r="AZ501">
        <v>4</v>
      </c>
      <c r="BA501" t="s">
        <v>53</v>
      </c>
      <c r="BB501">
        <v>16</v>
      </c>
      <c r="BC501" t="s">
        <v>54</v>
      </c>
      <c r="BD501">
        <v>9</v>
      </c>
      <c r="BE501" t="s">
        <v>55</v>
      </c>
      <c r="BL501">
        <v>21</v>
      </c>
      <c r="BM501" t="s">
        <v>59</v>
      </c>
      <c r="BN501">
        <v>6</v>
      </c>
      <c r="BO501" t="s">
        <v>60</v>
      </c>
      <c r="BV501">
        <v>19</v>
      </c>
      <c r="BW501" t="s">
        <v>64</v>
      </c>
      <c r="BZ501">
        <v>51</v>
      </c>
      <c r="CA501" t="s">
        <v>66</v>
      </c>
      <c r="CF501">
        <v>53</v>
      </c>
      <c r="CG501" t="s">
        <v>69</v>
      </c>
      <c r="CH501">
        <v>41</v>
      </c>
      <c r="CI501" t="s">
        <v>70</v>
      </c>
      <c r="CJ501">
        <v>58</v>
      </c>
      <c r="CK501" t="s">
        <v>71</v>
      </c>
      <c r="CL501">
        <v>57</v>
      </c>
      <c r="CM501" t="s">
        <v>72</v>
      </c>
      <c r="CN501">
        <v>41</v>
      </c>
      <c r="CO501" t="s">
        <v>73</v>
      </c>
      <c r="CP501">
        <v>58</v>
      </c>
      <c r="CQ501" t="s">
        <v>74</v>
      </c>
      <c r="CT501">
        <v>53</v>
      </c>
      <c r="CU501" t="s">
        <v>76</v>
      </c>
      <c r="CV501">
        <v>58</v>
      </c>
      <c r="CW501" t="s">
        <v>77</v>
      </c>
      <c r="CX501">
        <v>57</v>
      </c>
      <c r="CY501" t="s">
        <v>78</v>
      </c>
      <c r="CZ501">
        <v>49</v>
      </c>
      <c r="DA501" t="s">
        <v>79</v>
      </c>
      <c r="DD501">
        <v>62</v>
      </c>
      <c r="DE501" t="s">
        <v>81</v>
      </c>
      <c r="DJ501">
        <v>47</v>
      </c>
      <c r="DK501" t="s">
        <v>84</v>
      </c>
      <c r="DL501">
        <v>65</v>
      </c>
      <c r="DM501" t="s">
        <v>85</v>
      </c>
      <c r="DN501">
        <v>35</v>
      </c>
      <c r="DO501" t="s">
        <v>86</v>
      </c>
      <c r="DV501">
        <v>60</v>
      </c>
      <c r="DW501" t="s">
        <v>90</v>
      </c>
      <c r="DX501">
        <v>25</v>
      </c>
      <c r="DY501" t="s">
        <v>91</v>
      </c>
      <c r="EF501">
        <v>53</v>
      </c>
      <c r="EG501" t="s">
        <v>95</v>
      </c>
      <c r="QY501">
        <f t="shared" si="178"/>
        <v>27</v>
      </c>
      <c r="QZ501">
        <f t="shared" si="179"/>
        <v>2007</v>
      </c>
      <c r="RA501" s="2">
        <f t="shared" si="180"/>
        <v>39264</v>
      </c>
      <c r="RB501" s="1">
        <f t="shared" si="174"/>
        <v>68</v>
      </c>
      <c r="RC501" s="1">
        <f t="shared" si="181"/>
        <v>68</v>
      </c>
      <c r="RD501" s="1">
        <f t="shared" si="182"/>
        <v>73</v>
      </c>
      <c r="RE501" s="1">
        <f t="shared" si="183"/>
        <v>46</v>
      </c>
      <c r="RF501" s="1">
        <f t="shared" si="184"/>
        <v>76</v>
      </c>
      <c r="RG501" s="23">
        <f t="shared" si="185"/>
        <v>67</v>
      </c>
      <c r="RH501" s="1">
        <f t="shared" si="186"/>
        <v>61</v>
      </c>
      <c r="RI501" s="1">
        <f t="shared" si="187"/>
        <v>68</v>
      </c>
      <c r="RJ501" s="1">
        <f t="shared" si="188"/>
        <v>64</v>
      </c>
      <c r="RK501" s="1">
        <f t="shared" si="189"/>
        <v>73</v>
      </c>
      <c r="RL501" s="1">
        <f t="shared" si="190"/>
        <v>57</v>
      </c>
      <c r="RM501" s="1">
        <f t="shared" si="191"/>
        <v>82</v>
      </c>
      <c r="RN501" s="1">
        <f t="shared" si="192"/>
        <v>51</v>
      </c>
      <c r="RO501" s="1">
        <f t="shared" si="193"/>
        <v>81</v>
      </c>
      <c r="RP501" s="1">
        <f t="shared" si="194"/>
        <v>44</v>
      </c>
      <c r="RQ501" s="1">
        <f t="shared" si="195"/>
        <v>81</v>
      </c>
      <c r="RR501" s="1">
        <f t="shared" si="196"/>
        <v>31</v>
      </c>
      <c r="RS501" s="1">
        <f t="shared" si="175"/>
        <v>77</v>
      </c>
      <c r="RT501" s="1">
        <f t="shared" si="197"/>
        <v>72</v>
      </c>
    </row>
    <row r="502" spans="1:488" x14ac:dyDescent="0.25">
      <c r="A502">
        <f t="shared" si="176"/>
        <v>26</v>
      </c>
      <c r="B502">
        <f t="shared" si="177"/>
        <v>2007</v>
      </c>
      <c r="C502" s="2">
        <v>39257</v>
      </c>
      <c r="D502">
        <v>13</v>
      </c>
      <c r="E502" t="s">
        <v>29</v>
      </c>
      <c r="F502">
        <v>53</v>
      </c>
      <c r="G502" t="s">
        <v>30</v>
      </c>
      <c r="H502">
        <v>26</v>
      </c>
      <c r="I502" t="s">
        <v>31</v>
      </c>
      <c r="J502">
        <v>6</v>
      </c>
      <c r="K502" t="s">
        <v>32</v>
      </c>
      <c r="L502">
        <v>2</v>
      </c>
      <c r="M502" t="s">
        <v>33</v>
      </c>
      <c r="P502">
        <v>16</v>
      </c>
      <c r="Q502" t="s">
        <v>35</v>
      </c>
      <c r="V502">
        <v>13</v>
      </c>
      <c r="W502" t="s">
        <v>38</v>
      </c>
      <c r="X502">
        <v>4</v>
      </c>
      <c r="Y502" t="s">
        <v>39</v>
      </c>
      <c r="Z502">
        <v>18</v>
      </c>
      <c r="AA502" t="s">
        <v>40</v>
      </c>
      <c r="AB502">
        <v>6</v>
      </c>
      <c r="AC502" t="s">
        <v>41</v>
      </c>
      <c r="AD502">
        <v>11</v>
      </c>
      <c r="AE502" t="s">
        <v>42</v>
      </c>
      <c r="AF502">
        <v>9</v>
      </c>
      <c r="AG502" t="s">
        <v>43</v>
      </c>
      <c r="AJ502">
        <v>12</v>
      </c>
      <c r="AK502" t="s">
        <v>45</v>
      </c>
      <c r="AL502">
        <v>17</v>
      </c>
      <c r="AM502" t="s">
        <v>46</v>
      </c>
      <c r="AN502">
        <v>11</v>
      </c>
      <c r="AO502" t="s">
        <v>47</v>
      </c>
      <c r="AP502">
        <v>6</v>
      </c>
      <c r="AQ502" t="s">
        <v>48</v>
      </c>
      <c r="AT502">
        <v>14</v>
      </c>
      <c r="AU502" t="s">
        <v>50</v>
      </c>
      <c r="AZ502">
        <v>4</v>
      </c>
      <c r="BA502" t="s">
        <v>53</v>
      </c>
      <c r="BB502">
        <v>15</v>
      </c>
      <c r="BC502" t="s">
        <v>54</v>
      </c>
      <c r="BD502">
        <v>8</v>
      </c>
      <c r="BE502" t="s">
        <v>55</v>
      </c>
      <c r="BL502">
        <v>21</v>
      </c>
      <c r="BM502" t="s">
        <v>59</v>
      </c>
      <c r="BV502">
        <v>19</v>
      </c>
      <c r="BW502" t="s">
        <v>64</v>
      </c>
      <c r="BZ502">
        <v>46</v>
      </c>
      <c r="CA502" t="s">
        <v>66</v>
      </c>
      <c r="CF502">
        <v>52</v>
      </c>
      <c r="CG502" t="s">
        <v>69</v>
      </c>
      <c r="CH502">
        <v>39</v>
      </c>
      <c r="CI502" t="s">
        <v>70</v>
      </c>
      <c r="CJ502">
        <v>57</v>
      </c>
      <c r="CK502" t="s">
        <v>71</v>
      </c>
      <c r="CL502">
        <v>60</v>
      </c>
      <c r="CM502" t="s">
        <v>72</v>
      </c>
      <c r="CN502">
        <v>39</v>
      </c>
      <c r="CO502" t="s">
        <v>73</v>
      </c>
      <c r="CP502">
        <v>57</v>
      </c>
      <c r="CQ502" t="s">
        <v>74</v>
      </c>
      <c r="CT502">
        <v>50</v>
      </c>
      <c r="CU502" t="s">
        <v>76</v>
      </c>
      <c r="CV502">
        <v>60</v>
      </c>
      <c r="CW502" t="s">
        <v>77</v>
      </c>
      <c r="CX502">
        <v>55</v>
      </c>
      <c r="CY502" t="s">
        <v>78</v>
      </c>
      <c r="CZ502">
        <v>51</v>
      </c>
      <c r="DA502" t="s">
        <v>79</v>
      </c>
      <c r="DD502">
        <v>67</v>
      </c>
      <c r="DE502" t="s">
        <v>81</v>
      </c>
      <c r="DJ502">
        <v>56</v>
      </c>
      <c r="DK502" t="s">
        <v>84</v>
      </c>
      <c r="DL502">
        <v>60</v>
      </c>
      <c r="DM502" t="s">
        <v>85</v>
      </c>
      <c r="DN502">
        <v>38</v>
      </c>
      <c r="DO502" t="s">
        <v>86</v>
      </c>
      <c r="DV502">
        <v>62</v>
      </c>
      <c r="DW502" t="s">
        <v>90</v>
      </c>
      <c r="DX502">
        <v>24</v>
      </c>
      <c r="DY502" t="s">
        <v>91</v>
      </c>
      <c r="EF502">
        <v>56</v>
      </c>
      <c r="EG502" t="s">
        <v>95</v>
      </c>
      <c r="QY502">
        <f t="shared" si="178"/>
        <v>26</v>
      </c>
      <c r="QZ502">
        <f t="shared" si="179"/>
        <v>2007</v>
      </c>
      <c r="RA502" s="2">
        <f t="shared" si="180"/>
        <v>39257</v>
      </c>
      <c r="RB502" s="1">
        <f t="shared" si="174"/>
        <v>66</v>
      </c>
      <c r="RC502" s="1">
        <f t="shared" si="181"/>
        <v>62</v>
      </c>
      <c r="RD502" s="1">
        <f t="shared" si="182"/>
        <v>65</v>
      </c>
      <c r="RE502" s="1">
        <f t="shared" si="183"/>
        <v>43</v>
      </c>
      <c r="RF502" s="1">
        <f t="shared" si="184"/>
        <v>75</v>
      </c>
      <c r="RG502" s="23">
        <f t="shared" si="185"/>
        <v>66</v>
      </c>
      <c r="RH502" s="1">
        <f t="shared" si="186"/>
        <v>50</v>
      </c>
      <c r="RI502" s="1">
        <f t="shared" si="187"/>
        <v>66</v>
      </c>
      <c r="RJ502" s="1">
        <f t="shared" si="188"/>
        <v>62</v>
      </c>
      <c r="RK502" s="1">
        <f t="shared" si="189"/>
        <v>77</v>
      </c>
      <c r="RL502" s="1">
        <f t="shared" si="190"/>
        <v>57</v>
      </c>
      <c r="RM502" s="1">
        <f t="shared" si="191"/>
        <v>81</v>
      </c>
      <c r="RN502" s="1">
        <f t="shared" si="192"/>
        <v>60</v>
      </c>
      <c r="RO502" s="1">
        <f t="shared" si="193"/>
        <v>75</v>
      </c>
      <c r="RP502" s="1">
        <f t="shared" si="194"/>
        <v>46</v>
      </c>
      <c r="RQ502" s="1">
        <f t="shared" si="195"/>
        <v>83</v>
      </c>
      <c r="RR502" s="1">
        <f t="shared" si="196"/>
        <v>24</v>
      </c>
      <c r="RS502" s="1">
        <f t="shared" si="175"/>
        <v>66</v>
      </c>
      <c r="RT502" s="1">
        <f t="shared" si="197"/>
        <v>75</v>
      </c>
    </row>
    <row r="503" spans="1:488" x14ac:dyDescent="0.25">
      <c r="A503">
        <f t="shared" si="176"/>
        <v>25</v>
      </c>
      <c r="B503">
        <f t="shared" si="177"/>
        <v>2007</v>
      </c>
      <c r="C503" s="2">
        <v>39250</v>
      </c>
      <c r="D503">
        <v>12</v>
      </c>
      <c r="E503" t="s">
        <v>29</v>
      </c>
      <c r="F503">
        <v>53</v>
      </c>
      <c r="G503" t="s">
        <v>30</v>
      </c>
      <c r="H503">
        <v>26</v>
      </c>
      <c r="I503" t="s">
        <v>31</v>
      </c>
      <c r="J503">
        <v>7</v>
      </c>
      <c r="K503" t="s">
        <v>32</v>
      </c>
      <c r="L503">
        <v>2</v>
      </c>
      <c r="M503" t="s">
        <v>33</v>
      </c>
      <c r="P503">
        <v>13</v>
      </c>
      <c r="Q503" t="s">
        <v>35</v>
      </c>
      <c r="V503">
        <v>7</v>
      </c>
      <c r="W503" t="s">
        <v>38</v>
      </c>
      <c r="X503">
        <v>4</v>
      </c>
      <c r="Y503" t="s">
        <v>39</v>
      </c>
      <c r="Z503">
        <v>17</v>
      </c>
      <c r="AA503" t="s">
        <v>40</v>
      </c>
      <c r="AB503">
        <v>5</v>
      </c>
      <c r="AC503" t="s">
        <v>41</v>
      </c>
      <c r="AD503">
        <v>6</v>
      </c>
      <c r="AE503" t="s">
        <v>42</v>
      </c>
      <c r="AF503">
        <v>12</v>
      </c>
      <c r="AG503" t="s">
        <v>43</v>
      </c>
      <c r="AJ503">
        <v>15</v>
      </c>
      <c r="AK503" t="s">
        <v>45</v>
      </c>
      <c r="AL503">
        <v>21</v>
      </c>
      <c r="AM503" t="s">
        <v>46</v>
      </c>
      <c r="AN503">
        <v>8</v>
      </c>
      <c r="AO503" t="s">
        <v>47</v>
      </c>
      <c r="AP503">
        <v>5</v>
      </c>
      <c r="AQ503" t="s">
        <v>48</v>
      </c>
      <c r="AT503">
        <v>17</v>
      </c>
      <c r="AU503" t="s">
        <v>50</v>
      </c>
      <c r="AZ503">
        <v>5</v>
      </c>
      <c r="BA503" t="s">
        <v>53</v>
      </c>
      <c r="BB503">
        <v>11</v>
      </c>
      <c r="BC503" t="s">
        <v>54</v>
      </c>
      <c r="BD503">
        <v>9</v>
      </c>
      <c r="BE503" t="s">
        <v>55</v>
      </c>
      <c r="BL503">
        <v>17</v>
      </c>
      <c r="BM503" t="s">
        <v>59</v>
      </c>
      <c r="BN503">
        <v>1</v>
      </c>
      <c r="BO503" t="s">
        <v>60</v>
      </c>
      <c r="BV503">
        <v>14</v>
      </c>
      <c r="BW503" t="s">
        <v>64</v>
      </c>
      <c r="BZ503">
        <v>50</v>
      </c>
      <c r="CA503" t="s">
        <v>66</v>
      </c>
      <c r="CF503">
        <v>45</v>
      </c>
      <c r="CG503" t="s">
        <v>69</v>
      </c>
      <c r="CH503">
        <v>39</v>
      </c>
      <c r="CI503" t="s">
        <v>70</v>
      </c>
      <c r="CJ503">
        <v>60</v>
      </c>
      <c r="CK503" t="s">
        <v>71</v>
      </c>
      <c r="CL503">
        <v>58</v>
      </c>
      <c r="CM503" t="s">
        <v>72</v>
      </c>
      <c r="CN503">
        <v>45</v>
      </c>
      <c r="CO503" t="s">
        <v>73</v>
      </c>
      <c r="CP503">
        <v>50</v>
      </c>
      <c r="CQ503" t="s">
        <v>74</v>
      </c>
      <c r="CT503">
        <v>55</v>
      </c>
      <c r="CU503" t="s">
        <v>76</v>
      </c>
      <c r="CV503">
        <v>58</v>
      </c>
      <c r="CW503" t="s">
        <v>77</v>
      </c>
      <c r="CX503">
        <v>52</v>
      </c>
      <c r="CY503" t="s">
        <v>78</v>
      </c>
      <c r="CZ503">
        <v>50</v>
      </c>
      <c r="DA503" t="s">
        <v>79</v>
      </c>
      <c r="DD503">
        <v>65</v>
      </c>
      <c r="DE503" t="s">
        <v>81</v>
      </c>
      <c r="DJ503">
        <v>62</v>
      </c>
      <c r="DK503" t="s">
        <v>84</v>
      </c>
      <c r="DL503">
        <v>65</v>
      </c>
      <c r="DM503" t="s">
        <v>85</v>
      </c>
      <c r="DN503">
        <v>40</v>
      </c>
      <c r="DO503" t="s">
        <v>86</v>
      </c>
      <c r="DV503">
        <v>66</v>
      </c>
      <c r="DW503" t="s">
        <v>90</v>
      </c>
      <c r="DX503">
        <v>31</v>
      </c>
      <c r="DY503" t="s">
        <v>91</v>
      </c>
      <c r="EF503">
        <v>57</v>
      </c>
      <c r="EG503" t="s">
        <v>95</v>
      </c>
      <c r="QY503">
        <f t="shared" si="178"/>
        <v>25</v>
      </c>
      <c r="QZ503">
        <f t="shared" si="179"/>
        <v>2007</v>
      </c>
      <c r="RA503" s="2">
        <f t="shared" si="180"/>
        <v>39250</v>
      </c>
      <c r="RB503" s="1">
        <f t="shared" si="174"/>
        <v>65</v>
      </c>
      <c r="RC503" s="1">
        <f t="shared" si="181"/>
        <v>63</v>
      </c>
      <c r="RD503" s="1">
        <f t="shared" si="182"/>
        <v>52</v>
      </c>
      <c r="RE503" s="1">
        <f t="shared" si="183"/>
        <v>43</v>
      </c>
      <c r="RF503" s="1">
        <f t="shared" si="184"/>
        <v>77</v>
      </c>
      <c r="RG503" s="23">
        <f t="shared" si="185"/>
        <v>63</v>
      </c>
      <c r="RH503" s="1">
        <f t="shared" si="186"/>
        <v>51</v>
      </c>
      <c r="RI503" s="1">
        <f t="shared" si="187"/>
        <v>62</v>
      </c>
      <c r="RJ503" s="1">
        <f t="shared" si="188"/>
        <v>70</v>
      </c>
      <c r="RK503" s="1">
        <f t="shared" si="189"/>
        <v>79</v>
      </c>
      <c r="RL503" s="1">
        <f t="shared" si="190"/>
        <v>55</v>
      </c>
      <c r="RM503" s="1">
        <f t="shared" si="191"/>
        <v>82</v>
      </c>
      <c r="RN503" s="1">
        <f t="shared" si="192"/>
        <v>67</v>
      </c>
      <c r="RO503" s="1">
        <f t="shared" si="193"/>
        <v>76</v>
      </c>
      <c r="RP503" s="1">
        <f t="shared" si="194"/>
        <v>49</v>
      </c>
      <c r="RQ503" s="1">
        <f t="shared" si="195"/>
        <v>83</v>
      </c>
      <c r="RR503" s="1">
        <f t="shared" si="196"/>
        <v>32</v>
      </c>
      <c r="RS503" s="1">
        <f t="shared" si="175"/>
        <v>60</v>
      </c>
      <c r="RT503" s="1">
        <f t="shared" si="197"/>
        <v>71</v>
      </c>
    </row>
    <row r="504" spans="1:488" x14ac:dyDescent="0.25">
      <c r="A504">
        <f t="shared" si="176"/>
        <v>24</v>
      </c>
      <c r="B504">
        <f t="shared" si="177"/>
        <v>2007</v>
      </c>
      <c r="C504" s="2">
        <v>39243</v>
      </c>
      <c r="D504">
        <v>12</v>
      </c>
      <c r="E504" t="s">
        <v>29</v>
      </c>
      <c r="F504">
        <v>58</v>
      </c>
      <c r="G504" t="s">
        <v>30</v>
      </c>
      <c r="H504">
        <v>24</v>
      </c>
      <c r="I504" t="s">
        <v>31</v>
      </c>
      <c r="J504">
        <v>5</v>
      </c>
      <c r="K504" t="s">
        <v>32</v>
      </c>
      <c r="L504">
        <v>1</v>
      </c>
      <c r="M504" t="s">
        <v>33</v>
      </c>
      <c r="P504">
        <v>11</v>
      </c>
      <c r="Q504" t="s">
        <v>35</v>
      </c>
      <c r="V504">
        <v>13</v>
      </c>
      <c r="W504" t="s">
        <v>38</v>
      </c>
      <c r="X504">
        <v>6</v>
      </c>
      <c r="Y504" t="s">
        <v>39</v>
      </c>
      <c r="Z504">
        <v>18</v>
      </c>
      <c r="AA504" t="s">
        <v>40</v>
      </c>
      <c r="AB504">
        <v>6</v>
      </c>
      <c r="AC504" t="s">
        <v>41</v>
      </c>
      <c r="AD504">
        <v>13</v>
      </c>
      <c r="AE504" t="s">
        <v>42</v>
      </c>
      <c r="AF504">
        <v>9</v>
      </c>
      <c r="AG504" t="s">
        <v>43</v>
      </c>
      <c r="AJ504">
        <v>19</v>
      </c>
      <c r="AK504" t="s">
        <v>45</v>
      </c>
      <c r="AL504">
        <v>17</v>
      </c>
      <c r="AM504" t="s">
        <v>46</v>
      </c>
      <c r="AN504">
        <v>12</v>
      </c>
      <c r="AO504" t="s">
        <v>47</v>
      </c>
      <c r="AP504">
        <v>4</v>
      </c>
      <c r="AQ504" t="s">
        <v>48</v>
      </c>
      <c r="AT504">
        <v>13</v>
      </c>
      <c r="AU504" t="s">
        <v>50</v>
      </c>
      <c r="AZ504">
        <v>5</v>
      </c>
      <c r="BA504" t="s">
        <v>53</v>
      </c>
      <c r="BB504">
        <v>10</v>
      </c>
      <c r="BC504" t="s">
        <v>54</v>
      </c>
      <c r="BD504">
        <v>13</v>
      </c>
      <c r="BE504" t="s">
        <v>55</v>
      </c>
      <c r="BL504">
        <v>10</v>
      </c>
      <c r="BM504" t="s">
        <v>59</v>
      </c>
      <c r="BN504">
        <v>5</v>
      </c>
      <c r="BO504" t="s">
        <v>60</v>
      </c>
      <c r="BV504">
        <v>27</v>
      </c>
      <c r="BW504" t="s">
        <v>64</v>
      </c>
      <c r="BZ504">
        <v>59</v>
      </c>
      <c r="CA504" t="s">
        <v>66</v>
      </c>
      <c r="CF504">
        <v>54</v>
      </c>
      <c r="CG504" t="s">
        <v>69</v>
      </c>
      <c r="CH504">
        <v>50</v>
      </c>
      <c r="CI504" t="s">
        <v>70</v>
      </c>
      <c r="CJ504">
        <v>60</v>
      </c>
      <c r="CK504" t="s">
        <v>71</v>
      </c>
      <c r="CL504">
        <v>62</v>
      </c>
      <c r="CM504" t="s">
        <v>72</v>
      </c>
      <c r="CN504">
        <v>50</v>
      </c>
      <c r="CO504" t="s">
        <v>73</v>
      </c>
      <c r="CP504">
        <v>53</v>
      </c>
      <c r="CQ504" t="s">
        <v>74</v>
      </c>
      <c r="CT504">
        <v>54</v>
      </c>
      <c r="CU504" t="s">
        <v>76</v>
      </c>
      <c r="CV504">
        <v>61</v>
      </c>
      <c r="CW504" t="s">
        <v>77</v>
      </c>
      <c r="CX504">
        <v>56</v>
      </c>
      <c r="CY504" t="s">
        <v>78</v>
      </c>
      <c r="CZ504">
        <v>54</v>
      </c>
      <c r="DA504" t="s">
        <v>79</v>
      </c>
      <c r="DD504">
        <v>66</v>
      </c>
      <c r="DE504" t="s">
        <v>81</v>
      </c>
      <c r="DJ504">
        <v>47</v>
      </c>
      <c r="DK504" t="s">
        <v>84</v>
      </c>
      <c r="DL504">
        <v>73</v>
      </c>
      <c r="DM504" t="s">
        <v>85</v>
      </c>
      <c r="DN504">
        <v>51</v>
      </c>
      <c r="DO504" t="s">
        <v>86</v>
      </c>
      <c r="DV504">
        <v>68</v>
      </c>
      <c r="DW504" t="s">
        <v>90</v>
      </c>
      <c r="DX504">
        <v>37</v>
      </c>
      <c r="DY504" t="s">
        <v>91</v>
      </c>
      <c r="EF504">
        <v>56</v>
      </c>
      <c r="EG504" t="s">
        <v>95</v>
      </c>
      <c r="QY504">
        <f t="shared" si="178"/>
        <v>24</v>
      </c>
      <c r="QZ504">
        <f t="shared" si="179"/>
        <v>2007</v>
      </c>
      <c r="RA504" s="2">
        <f t="shared" si="180"/>
        <v>39243</v>
      </c>
      <c r="RB504" s="1">
        <f t="shared" si="174"/>
        <v>70</v>
      </c>
      <c r="RC504" s="1">
        <f t="shared" si="181"/>
        <v>70</v>
      </c>
      <c r="RD504" s="1">
        <f t="shared" si="182"/>
        <v>67</v>
      </c>
      <c r="RE504" s="1">
        <f t="shared" si="183"/>
        <v>56</v>
      </c>
      <c r="RF504" s="1">
        <f t="shared" si="184"/>
        <v>78</v>
      </c>
      <c r="RG504" s="23">
        <f t="shared" si="185"/>
        <v>68</v>
      </c>
      <c r="RH504" s="1">
        <f t="shared" si="186"/>
        <v>63</v>
      </c>
      <c r="RI504" s="1">
        <f t="shared" si="187"/>
        <v>62</v>
      </c>
      <c r="RJ504" s="1">
        <f t="shared" si="188"/>
        <v>73</v>
      </c>
      <c r="RK504" s="1">
        <f t="shared" si="189"/>
        <v>78</v>
      </c>
      <c r="RL504" s="1">
        <f t="shared" si="190"/>
        <v>58</v>
      </c>
      <c r="RM504" s="1">
        <f t="shared" si="191"/>
        <v>79</v>
      </c>
      <c r="RN504" s="1">
        <f t="shared" si="192"/>
        <v>52</v>
      </c>
      <c r="RO504" s="1">
        <f t="shared" si="193"/>
        <v>83</v>
      </c>
      <c r="RP504" s="1">
        <f t="shared" si="194"/>
        <v>64</v>
      </c>
      <c r="RQ504" s="1">
        <f t="shared" si="195"/>
        <v>78</v>
      </c>
      <c r="RR504" s="1">
        <f t="shared" si="196"/>
        <v>42</v>
      </c>
      <c r="RS504" s="1">
        <f t="shared" si="175"/>
        <v>68</v>
      </c>
      <c r="RT504" s="1">
        <f t="shared" si="197"/>
        <v>83</v>
      </c>
    </row>
    <row r="505" spans="1:488" x14ac:dyDescent="0.25">
      <c r="A505">
        <f t="shared" si="176"/>
        <v>23</v>
      </c>
      <c r="B505">
        <f t="shared" si="177"/>
        <v>2007</v>
      </c>
      <c r="C505" s="2">
        <v>39236</v>
      </c>
      <c r="D505">
        <v>12</v>
      </c>
      <c r="E505" t="s">
        <v>29</v>
      </c>
      <c r="F505">
        <v>59</v>
      </c>
      <c r="G505" t="s">
        <v>30</v>
      </c>
      <c r="H505">
        <v>24</v>
      </c>
      <c r="I505" t="s">
        <v>31</v>
      </c>
      <c r="J505">
        <v>4</v>
      </c>
      <c r="K505" t="s">
        <v>32</v>
      </c>
      <c r="L505">
        <v>1</v>
      </c>
      <c r="M505" t="s">
        <v>33</v>
      </c>
      <c r="P505">
        <v>17</v>
      </c>
      <c r="Q505" t="s">
        <v>35</v>
      </c>
      <c r="V505">
        <v>10</v>
      </c>
      <c r="W505" t="s">
        <v>38</v>
      </c>
      <c r="X505">
        <v>9</v>
      </c>
      <c r="Y505" t="s">
        <v>39</v>
      </c>
      <c r="Z505">
        <v>16</v>
      </c>
      <c r="AA505" t="s">
        <v>40</v>
      </c>
      <c r="AB505">
        <v>4</v>
      </c>
      <c r="AC505" t="s">
        <v>41</v>
      </c>
      <c r="AD505">
        <v>16</v>
      </c>
      <c r="AE505" t="s">
        <v>42</v>
      </c>
      <c r="AF505">
        <v>5</v>
      </c>
      <c r="AG505" t="s">
        <v>43</v>
      </c>
      <c r="AJ505">
        <v>20</v>
      </c>
      <c r="AK505" t="s">
        <v>45</v>
      </c>
      <c r="AL505">
        <v>14</v>
      </c>
      <c r="AM505" t="s">
        <v>46</v>
      </c>
      <c r="AN505">
        <v>16</v>
      </c>
      <c r="AO505" t="s">
        <v>47</v>
      </c>
      <c r="AP505">
        <v>3</v>
      </c>
      <c r="AQ505" t="s">
        <v>48</v>
      </c>
      <c r="AT505">
        <v>11</v>
      </c>
      <c r="AU505" t="s">
        <v>50</v>
      </c>
      <c r="AZ505">
        <v>4</v>
      </c>
      <c r="BA505" t="s">
        <v>53</v>
      </c>
      <c r="BB505">
        <v>10</v>
      </c>
      <c r="BC505" t="s">
        <v>54</v>
      </c>
      <c r="BD505">
        <v>21</v>
      </c>
      <c r="BE505" t="s">
        <v>55</v>
      </c>
      <c r="BL505">
        <v>10</v>
      </c>
      <c r="BM505" t="s">
        <v>59</v>
      </c>
      <c r="BN505">
        <v>6</v>
      </c>
      <c r="BO505" t="s">
        <v>60</v>
      </c>
      <c r="BV505">
        <v>13</v>
      </c>
      <c r="BW505" t="s">
        <v>64</v>
      </c>
      <c r="BZ505">
        <v>55</v>
      </c>
      <c r="CA505" t="s">
        <v>66</v>
      </c>
      <c r="CF505">
        <v>58</v>
      </c>
      <c r="CG505" t="s">
        <v>69</v>
      </c>
      <c r="CH505">
        <v>55</v>
      </c>
      <c r="CI505" t="s">
        <v>70</v>
      </c>
      <c r="CJ505">
        <v>60</v>
      </c>
      <c r="CK505" t="s">
        <v>71</v>
      </c>
      <c r="CL505">
        <v>67</v>
      </c>
      <c r="CM505" t="s">
        <v>72</v>
      </c>
      <c r="CN505">
        <v>48</v>
      </c>
      <c r="CO505" t="s">
        <v>73</v>
      </c>
      <c r="CP505">
        <v>56</v>
      </c>
      <c r="CQ505" t="s">
        <v>74</v>
      </c>
      <c r="CT505">
        <v>56</v>
      </c>
      <c r="CU505" t="s">
        <v>76</v>
      </c>
      <c r="CV505">
        <v>63</v>
      </c>
      <c r="CW505" t="s">
        <v>77</v>
      </c>
      <c r="CX505">
        <v>66</v>
      </c>
      <c r="CY505" t="s">
        <v>78</v>
      </c>
      <c r="CZ505">
        <v>54</v>
      </c>
      <c r="DA505" t="s">
        <v>79</v>
      </c>
      <c r="DD505">
        <v>70</v>
      </c>
      <c r="DE505" t="s">
        <v>81</v>
      </c>
      <c r="DJ505">
        <v>52</v>
      </c>
      <c r="DK505" t="s">
        <v>84</v>
      </c>
      <c r="DL505">
        <v>75</v>
      </c>
      <c r="DM505" t="s">
        <v>85</v>
      </c>
      <c r="DN505">
        <v>46</v>
      </c>
      <c r="DO505" t="s">
        <v>86</v>
      </c>
      <c r="DV505">
        <v>67</v>
      </c>
      <c r="DW505" t="s">
        <v>90</v>
      </c>
      <c r="DX505">
        <v>49</v>
      </c>
      <c r="DY505" t="s">
        <v>91</v>
      </c>
      <c r="EF505">
        <v>71</v>
      </c>
      <c r="EG505" t="s">
        <v>95</v>
      </c>
      <c r="QY505">
        <f t="shared" si="178"/>
        <v>23</v>
      </c>
      <c r="QZ505">
        <f t="shared" si="179"/>
        <v>2007</v>
      </c>
      <c r="RA505" s="2">
        <f t="shared" si="180"/>
        <v>39236</v>
      </c>
      <c r="RB505" s="1">
        <f t="shared" si="174"/>
        <v>71</v>
      </c>
      <c r="RC505" s="1">
        <f t="shared" si="181"/>
        <v>72</v>
      </c>
      <c r="RD505" s="1">
        <f t="shared" si="182"/>
        <v>68</v>
      </c>
      <c r="RE505" s="1">
        <f t="shared" si="183"/>
        <v>64</v>
      </c>
      <c r="RF505" s="1">
        <f t="shared" si="184"/>
        <v>76</v>
      </c>
      <c r="RG505" s="23">
        <f t="shared" si="185"/>
        <v>71</v>
      </c>
      <c r="RH505" s="1">
        <f t="shared" si="186"/>
        <v>64</v>
      </c>
      <c r="RI505" s="1">
        <f t="shared" si="187"/>
        <v>61</v>
      </c>
      <c r="RJ505" s="1">
        <f t="shared" si="188"/>
        <v>76</v>
      </c>
      <c r="RK505" s="1">
        <f t="shared" si="189"/>
        <v>77</v>
      </c>
      <c r="RL505" s="1">
        <f t="shared" si="190"/>
        <v>57</v>
      </c>
      <c r="RM505" s="1">
        <f t="shared" si="191"/>
        <v>81</v>
      </c>
      <c r="RN505" s="1">
        <f t="shared" si="192"/>
        <v>56</v>
      </c>
      <c r="RO505" s="1">
        <f t="shared" si="193"/>
        <v>85</v>
      </c>
      <c r="RP505" s="1">
        <f t="shared" si="194"/>
        <v>67</v>
      </c>
      <c r="RQ505" s="1">
        <f t="shared" si="195"/>
        <v>77</v>
      </c>
      <c r="RR505" s="1">
        <f t="shared" si="196"/>
        <v>55</v>
      </c>
      <c r="RS505" s="1">
        <f t="shared" si="175"/>
        <v>82</v>
      </c>
      <c r="RT505" s="1">
        <f t="shared" si="197"/>
        <v>84</v>
      </c>
    </row>
    <row r="506" spans="1:488" x14ac:dyDescent="0.25">
      <c r="A506">
        <f t="shared" si="176"/>
        <v>41</v>
      </c>
      <c r="B506">
        <f t="shared" si="177"/>
        <v>2006</v>
      </c>
      <c r="C506" s="2">
        <v>38998</v>
      </c>
      <c r="D506">
        <v>18</v>
      </c>
      <c r="E506" t="s">
        <v>29</v>
      </c>
      <c r="F506">
        <v>44</v>
      </c>
      <c r="G506" t="s">
        <v>30</v>
      </c>
      <c r="H506">
        <v>25</v>
      </c>
      <c r="I506" t="s">
        <v>31</v>
      </c>
      <c r="J506">
        <v>9</v>
      </c>
      <c r="K506" t="s">
        <v>32</v>
      </c>
      <c r="L506">
        <v>4</v>
      </c>
      <c r="M506" t="s">
        <v>33</v>
      </c>
      <c r="P506">
        <v>12</v>
      </c>
      <c r="Q506" t="s">
        <v>35</v>
      </c>
      <c r="V506">
        <v>23</v>
      </c>
      <c r="W506" t="s">
        <v>38</v>
      </c>
      <c r="X506">
        <v>20</v>
      </c>
      <c r="Y506" t="s">
        <v>39</v>
      </c>
      <c r="Z506">
        <v>25</v>
      </c>
      <c r="AA506" t="s">
        <v>40</v>
      </c>
      <c r="AB506">
        <v>6</v>
      </c>
      <c r="AC506" t="s">
        <v>41</v>
      </c>
      <c r="AD506">
        <v>32</v>
      </c>
      <c r="AE506" t="s">
        <v>42</v>
      </c>
      <c r="AF506">
        <v>6</v>
      </c>
      <c r="AG506" t="s">
        <v>43</v>
      </c>
      <c r="AJ506">
        <v>25</v>
      </c>
      <c r="AK506" t="s">
        <v>45</v>
      </c>
      <c r="AL506">
        <v>22</v>
      </c>
      <c r="AM506" t="s">
        <v>46</v>
      </c>
      <c r="AN506">
        <v>4</v>
      </c>
      <c r="AO506" t="s">
        <v>47</v>
      </c>
      <c r="AP506">
        <v>6</v>
      </c>
      <c r="AQ506" t="s">
        <v>48</v>
      </c>
      <c r="AT506">
        <v>19</v>
      </c>
      <c r="AU506" t="s">
        <v>50</v>
      </c>
      <c r="AZ506">
        <v>9</v>
      </c>
      <c r="BA506" t="s">
        <v>53</v>
      </c>
      <c r="BB506">
        <v>4</v>
      </c>
      <c r="BC506" t="s">
        <v>54</v>
      </c>
      <c r="BD506">
        <v>21</v>
      </c>
      <c r="BE506" t="s">
        <v>55</v>
      </c>
      <c r="BL506">
        <v>9</v>
      </c>
      <c r="BM506" t="s">
        <v>59</v>
      </c>
      <c r="BN506">
        <v>28</v>
      </c>
      <c r="BO506" t="s">
        <v>60</v>
      </c>
      <c r="BV506">
        <v>23</v>
      </c>
      <c r="BW506" t="s">
        <v>64</v>
      </c>
      <c r="BZ506">
        <v>31</v>
      </c>
      <c r="CA506" t="s">
        <v>66</v>
      </c>
      <c r="CF506">
        <v>53</v>
      </c>
      <c r="CG506" t="s">
        <v>69</v>
      </c>
      <c r="CH506">
        <v>55</v>
      </c>
      <c r="CI506" t="s">
        <v>70</v>
      </c>
      <c r="CJ506">
        <v>50</v>
      </c>
      <c r="CK506" t="s">
        <v>71</v>
      </c>
      <c r="CL506">
        <v>27</v>
      </c>
      <c r="CM506" t="s">
        <v>72</v>
      </c>
      <c r="CN506">
        <v>45</v>
      </c>
      <c r="CO506" t="s">
        <v>73</v>
      </c>
      <c r="CP506">
        <v>40</v>
      </c>
      <c r="CQ506" t="s">
        <v>74</v>
      </c>
      <c r="CT506">
        <v>48</v>
      </c>
      <c r="CU506" t="s">
        <v>76</v>
      </c>
      <c r="CV506">
        <v>45</v>
      </c>
      <c r="CW506" t="s">
        <v>77</v>
      </c>
      <c r="CX506">
        <v>28</v>
      </c>
      <c r="CY506" t="s">
        <v>78</v>
      </c>
      <c r="CZ506">
        <v>43</v>
      </c>
      <c r="DA506" t="s">
        <v>79</v>
      </c>
      <c r="DD506">
        <v>43</v>
      </c>
      <c r="DE506" t="s">
        <v>81</v>
      </c>
      <c r="DJ506">
        <v>58</v>
      </c>
      <c r="DK506" t="s">
        <v>84</v>
      </c>
      <c r="DL506">
        <v>42</v>
      </c>
      <c r="DM506" t="s">
        <v>85</v>
      </c>
      <c r="DN506">
        <v>47</v>
      </c>
      <c r="DO506" t="s">
        <v>86</v>
      </c>
      <c r="DV506">
        <v>41</v>
      </c>
      <c r="DW506" t="s">
        <v>90</v>
      </c>
      <c r="DX506">
        <v>42</v>
      </c>
      <c r="DY506" t="s">
        <v>91</v>
      </c>
      <c r="EF506">
        <v>42</v>
      </c>
      <c r="EG506" t="s">
        <v>95</v>
      </c>
      <c r="QY506">
        <f t="shared" si="178"/>
        <v>41</v>
      </c>
      <c r="QZ506">
        <f t="shared" si="179"/>
        <v>2006</v>
      </c>
      <c r="RA506" s="2">
        <f t="shared" si="180"/>
        <v>38998</v>
      </c>
      <c r="RB506" s="1">
        <f t="shared" si="174"/>
        <v>62</v>
      </c>
      <c r="RC506" s="1">
        <f t="shared" si="181"/>
        <v>43</v>
      </c>
      <c r="RD506" s="1">
        <f t="shared" si="182"/>
        <v>76</v>
      </c>
      <c r="RE506" s="1">
        <f t="shared" si="183"/>
        <v>75</v>
      </c>
      <c r="RF506" s="1">
        <f t="shared" si="184"/>
        <v>75</v>
      </c>
      <c r="RG506" s="23">
        <f t="shared" si="185"/>
        <v>33</v>
      </c>
      <c r="RH506" s="1">
        <f t="shared" si="186"/>
        <v>77</v>
      </c>
      <c r="RI506" s="1">
        <f t="shared" si="187"/>
        <v>46</v>
      </c>
      <c r="RJ506" s="1">
        <f t="shared" si="188"/>
        <v>73</v>
      </c>
      <c r="RK506" s="1">
        <f t="shared" si="189"/>
        <v>67</v>
      </c>
      <c r="RL506" s="1">
        <f t="shared" si="190"/>
        <v>49</v>
      </c>
      <c r="RM506" s="1">
        <f t="shared" si="191"/>
        <v>62</v>
      </c>
      <c r="RN506" s="1">
        <f t="shared" si="192"/>
        <v>67</v>
      </c>
      <c r="RO506" s="1">
        <f t="shared" si="193"/>
        <v>46</v>
      </c>
      <c r="RP506" s="1">
        <f t="shared" si="194"/>
        <v>68</v>
      </c>
      <c r="RQ506" s="1">
        <f t="shared" si="195"/>
        <v>50</v>
      </c>
      <c r="RR506" s="1">
        <f t="shared" si="196"/>
        <v>70</v>
      </c>
      <c r="RS506" s="1">
        <f t="shared" si="175"/>
        <v>32</v>
      </c>
      <c r="RT506" s="1">
        <f t="shared" si="197"/>
        <v>65</v>
      </c>
    </row>
    <row r="507" spans="1:488" x14ac:dyDescent="0.25">
      <c r="A507">
        <f t="shared" si="176"/>
        <v>40</v>
      </c>
      <c r="B507">
        <f t="shared" si="177"/>
        <v>2006</v>
      </c>
      <c r="C507" s="2">
        <v>38991</v>
      </c>
      <c r="D507">
        <v>17</v>
      </c>
      <c r="E507" t="s">
        <v>29</v>
      </c>
      <c r="F507">
        <v>45</v>
      </c>
      <c r="G507" t="s">
        <v>30</v>
      </c>
      <c r="H507">
        <v>25</v>
      </c>
      <c r="I507" t="s">
        <v>31</v>
      </c>
      <c r="J507">
        <v>9</v>
      </c>
      <c r="K507" t="s">
        <v>32</v>
      </c>
      <c r="L507">
        <v>4</v>
      </c>
      <c r="M507" t="s">
        <v>33</v>
      </c>
      <c r="P507">
        <v>10</v>
      </c>
      <c r="Q507" t="s">
        <v>35</v>
      </c>
      <c r="V507">
        <v>23</v>
      </c>
      <c r="W507" t="s">
        <v>38</v>
      </c>
      <c r="X507">
        <v>18</v>
      </c>
      <c r="Y507" t="s">
        <v>39</v>
      </c>
      <c r="Z507">
        <v>24</v>
      </c>
      <c r="AA507" t="s">
        <v>40</v>
      </c>
      <c r="AB507">
        <v>6</v>
      </c>
      <c r="AC507" t="s">
        <v>41</v>
      </c>
      <c r="AD507">
        <v>36</v>
      </c>
      <c r="AE507" t="s">
        <v>42</v>
      </c>
      <c r="AF507">
        <v>6</v>
      </c>
      <c r="AG507" t="s">
        <v>43</v>
      </c>
      <c r="AJ507">
        <v>17</v>
      </c>
      <c r="AK507" t="s">
        <v>45</v>
      </c>
      <c r="AL507">
        <v>17</v>
      </c>
      <c r="AM507" t="s">
        <v>46</v>
      </c>
      <c r="AN507">
        <v>4</v>
      </c>
      <c r="AO507" t="s">
        <v>47</v>
      </c>
      <c r="AP507">
        <v>7</v>
      </c>
      <c r="AQ507" t="s">
        <v>48</v>
      </c>
      <c r="AT507">
        <v>18</v>
      </c>
      <c r="AU507" t="s">
        <v>50</v>
      </c>
      <c r="AZ507">
        <v>10</v>
      </c>
      <c r="BA507" t="s">
        <v>53</v>
      </c>
      <c r="BB507">
        <v>4</v>
      </c>
      <c r="BC507" t="s">
        <v>54</v>
      </c>
      <c r="BD507">
        <v>20</v>
      </c>
      <c r="BE507" t="s">
        <v>55</v>
      </c>
      <c r="BL507">
        <v>12</v>
      </c>
      <c r="BM507" t="s">
        <v>59</v>
      </c>
      <c r="BN507">
        <v>16</v>
      </c>
      <c r="BO507" t="s">
        <v>60</v>
      </c>
      <c r="BV507">
        <v>26</v>
      </c>
      <c r="BW507" t="s">
        <v>64</v>
      </c>
      <c r="BZ507">
        <v>31</v>
      </c>
      <c r="CA507" t="s">
        <v>66</v>
      </c>
      <c r="CF507">
        <v>53</v>
      </c>
      <c r="CG507" t="s">
        <v>69</v>
      </c>
      <c r="CH507">
        <v>56</v>
      </c>
      <c r="CI507" t="s">
        <v>70</v>
      </c>
      <c r="CJ507">
        <v>50</v>
      </c>
      <c r="CK507" t="s">
        <v>71</v>
      </c>
      <c r="CL507">
        <v>28</v>
      </c>
      <c r="CM507" t="s">
        <v>72</v>
      </c>
      <c r="CN507">
        <v>48</v>
      </c>
      <c r="CO507" t="s">
        <v>73</v>
      </c>
      <c r="CP507">
        <v>40</v>
      </c>
      <c r="CQ507" t="s">
        <v>74</v>
      </c>
      <c r="CT507">
        <v>45</v>
      </c>
      <c r="CU507" t="s">
        <v>76</v>
      </c>
      <c r="CV507">
        <v>46</v>
      </c>
      <c r="CW507" t="s">
        <v>77</v>
      </c>
      <c r="CX507">
        <v>28</v>
      </c>
      <c r="CY507" t="s">
        <v>78</v>
      </c>
      <c r="CZ507">
        <v>39</v>
      </c>
      <c r="DA507" t="s">
        <v>79</v>
      </c>
      <c r="DD507">
        <v>43</v>
      </c>
      <c r="DE507" t="s">
        <v>81</v>
      </c>
      <c r="DJ507">
        <v>59</v>
      </c>
      <c r="DK507" t="s">
        <v>84</v>
      </c>
      <c r="DL507">
        <v>38</v>
      </c>
      <c r="DM507" t="s">
        <v>85</v>
      </c>
      <c r="DN507">
        <v>49</v>
      </c>
      <c r="DO507" t="s">
        <v>86</v>
      </c>
      <c r="DV507">
        <v>37</v>
      </c>
      <c r="DW507" t="s">
        <v>90</v>
      </c>
      <c r="DX507">
        <v>49</v>
      </c>
      <c r="DY507" t="s">
        <v>91</v>
      </c>
      <c r="EF507">
        <v>37</v>
      </c>
      <c r="EG507" t="s">
        <v>95</v>
      </c>
      <c r="QY507">
        <f t="shared" si="178"/>
        <v>40</v>
      </c>
      <c r="QZ507">
        <f t="shared" si="179"/>
        <v>2006</v>
      </c>
      <c r="RA507" s="2">
        <f t="shared" si="180"/>
        <v>38991</v>
      </c>
      <c r="RB507" s="1">
        <f t="shared" si="174"/>
        <v>62</v>
      </c>
      <c r="RC507" s="1">
        <f t="shared" si="181"/>
        <v>41</v>
      </c>
      <c r="RD507" s="1">
        <f t="shared" si="182"/>
        <v>76</v>
      </c>
      <c r="RE507" s="1">
        <f t="shared" si="183"/>
        <v>74</v>
      </c>
      <c r="RF507" s="1">
        <f t="shared" si="184"/>
        <v>74</v>
      </c>
      <c r="RG507" s="23">
        <f t="shared" si="185"/>
        <v>34</v>
      </c>
      <c r="RH507" s="1">
        <f t="shared" si="186"/>
        <v>84</v>
      </c>
      <c r="RI507" s="1">
        <f t="shared" si="187"/>
        <v>46</v>
      </c>
      <c r="RJ507" s="1">
        <f t="shared" si="188"/>
        <v>62</v>
      </c>
      <c r="RK507" s="1">
        <f t="shared" si="189"/>
        <v>63</v>
      </c>
      <c r="RL507" s="1">
        <f t="shared" si="190"/>
        <v>46</v>
      </c>
      <c r="RM507" s="1">
        <f t="shared" si="191"/>
        <v>61</v>
      </c>
      <c r="RN507" s="1">
        <f t="shared" si="192"/>
        <v>69</v>
      </c>
      <c r="RO507" s="1">
        <f t="shared" si="193"/>
        <v>42</v>
      </c>
      <c r="RP507" s="1">
        <f t="shared" si="194"/>
        <v>69</v>
      </c>
      <c r="RQ507" s="1">
        <f t="shared" si="195"/>
        <v>49</v>
      </c>
      <c r="RR507" s="1">
        <f t="shared" si="196"/>
        <v>65</v>
      </c>
      <c r="RS507" s="1">
        <f t="shared" si="175"/>
        <v>32</v>
      </c>
      <c r="RT507" s="1">
        <f t="shared" si="197"/>
        <v>63</v>
      </c>
    </row>
    <row r="508" spans="1:488" x14ac:dyDescent="0.25">
      <c r="A508">
        <f t="shared" si="176"/>
        <v>39</v>
      </c>
      <c r="B508">
        <f t="shared" si="177"/>
        <v>2006</v>
      </c>
      <c r="C508" s="2">
        <v>38984</v>
      </c>
      <c r="D508">
        <v>16</v>
      </c>
      <c r="E508" t="s">
        <v>29</v>
      </c>
      <c r="F508">
        <v>46</v>
      </c>
      <c r="G508" t="s">
        <v>30</v>
      </c>
      <c r="H508">
        <v>25</v>
      </c>
      <c r="I508" t="s">
        <v>31</v>
      </c>
      <c r="J508">
        <v>9</v>
      </c>
      <c r="K508" t="s">
        <v>32</v>
      </c>
      <c r="L508">
        <v>4</v>
      </c>
      <c r="M508" t="s">
        <v>33</v>
      </c>
      <c r="P508">
        <v>10</v>
      </c>
      <c r="Q508" t="s">
        <v>35</v>
      </c>
      <c r="V508">
        <v>24</v>
      </c>
      <c r="W508" t="s">
        <v>38</v>
      </c>
      <c r="X508">
        <v>18</v>
      </c>
      <c r="Y508" t="s">
        <v>39</v>
      </c>
      <c r="Z508">
        <v>22</v>
      </c>
      <c r="AA508" t="s">
        <v>40</v>
      </c>
      <c r="AB508">
        <v>6</v>
      </c>
      <c r="AC508" t="s">
        <v>41</v>
      </c>
      <c r="AD508">
        <v>33</v>
      </c>
      <c r="AE508" t="s">
        <v>42</v>
      </c>
      <c r="AF508">
        <v>6</v>
      </c>
      <c r="AG508" t="s">
        <v>43</v>
      </c>
      <c r="AJ508">
        <v>19</v>
      </c>
      <c r="AK508" t="s">
        <v>45</v>
      </c>
      <c r="AL508">
        <v>20</v>
      </c>
      <c r="AM508" t="s">
        <v>46</v>
      </c>
      <c r="AN508">
        <v>4</v>
      </c>
      <c r="AO508" t="s">
        <v>47</v>
      </c>
      <c r="AP508">
        <v>7</v>
      </c>
      <c r="AQ508" t="s">
        <v>48</v>
      </c>
      <c r="AT508">
        <v>16</v>
      </c>
      <c r="AU508" t="s">
        <v>50</v>
      </c>
      <c r="AZ508">
        <v>9</v>
      </c>
      <c r="BA508" t="s">
        <v>53</v>
      </c>
      <c r="BB508">
        <v>5</v>
      </c>
      <c r="BC508" t="s">
        <v>54</v>
      </c>
      <c r="BD508">
        <v>18</v>
      </c>
      <c r="BE508" t="s">
        <v>55</v>
      </c>
      <c r="BL508">
        <v>8</v>
      </c>
      <c r="BM508" t="s">
        <v>59</v>
      </c>
      <c r="BN508">
        <v>16</v>
      </c>
      <c r="BO508" t="s">
        <v>60</v>
      </c>
      <c r="BV508">
        <v>25</v>
      </c>
      <c r="BW508" t="s">
        <v>64</v>
      </c>
      <c r="BZ508">
        <v>32</v>
      </c>
      <c r="CA508" t="s">
        <v>66</v>
      </c>
      <c r="CF508">
        <v>54</v>
      </c>
      <c r="CG508" t="s">
        <v>69</v>
      </c>
      <c r="CH508">
        <v>59</v>
      </c>
      <c r="CI508" t="s">
        <v>70</v>
      </c>
      <c r="CJ508">
        <v>50</v>
      </c>
      <c r="CK508" t="s">
        <v>71</v>
      </c>
      <c r="CL508">
        <v>27</v>
      </c>
      <c r="CM508" t="s">
        <v>72</v>
      </c>
      <c r="CN508">
        <v>48</v>
      </c>
      <c r="CO508" t="s">
        <v>73</v>
      </c>
      <c r="CP508">
        <v>40</v>
      </c>
      <c r="CQ508" t="s">
        <v>74</v>
      </c>
      <c r="CT508">
        <v>53</v>
      </c>
      <c r="CU508" t="s">
        <v>76</v>
      </c>
      <c r="CV508">
        <v>42</v>
      </c>
      <c r="CW508" t="s">
        <v>77</v>
      </c>
      <c r="CX508">
        <v>28</v>
      </c>
      <c r="CY508" t="s">
        <v>78</v>
      </c>
      <c r="CZ508">
        <v>40</v>
      </c>
      <c r="DA508" t="s">
        <v>79</v>
      </c>
      <c r="DD508">
        <v>44</v>
      </c>
      <c r="DE508" t="s">
        <v>81</v>
      </c>
      <c r="DJ508">
        <v>55</v>
      </c>
      <c r="DK508" t="s">
        <v>84</v>
      </c>
      <c r="DL508">
        <v>34</v>
      </c>
      <c r="DM508" t="s">
        <v>85</v>
      </c>
      <c r="DN508">
        <v>48</v>
      </c>
      <c r="DO508" t="s">
        <v>86</v>
      </c>
      <c r="DV508">
        <v>37</v>
      </c>
      <c r="DW508" t="s">
        <v>90</v>
      </c>
      <c r="DX508">
        <v>51</v>
      </c>
      <c r="DY508" t="s">
        <v>91</v>
      </c>
      <c r="EF508">
        <v>38</v>
      </c>
      <c r="EG508" t="s">
        <v>95</v>
      </c>
      <c r="QY508">
        <f t="shared" si="178"/>
        <v>39</v>
      </c>
      <c r="QZ508">
        <f t="shared" si="179"/>
        <v>2006</v>
      </c>
      <c r="RA508" s="2">
        <f t="shared" si="180"/>
        <v>38984</v>
      </c>
      <c r="RB508" s="1">
        <f t="shared" si="174"/>
        <v>62</v>
      </c>
      <c r="RC508" s="1">
        <f t="shared" si="181"/>
        <v>42</v>
      </c>
      <c r="RD508" s="1">
        <f t="shared" si="182"/>
        <v>78</v>
      </c>
      <c r="RE508" s="1">
        <f t="shared" si="183"/>
        <v>77</v>
      </c>
      <c r="RF508" s="1">
        <f t="shared" si="184"/>
        <v>72</v>
      </c>
      <c r="RG508" s="23">
        <f t="shared" si="185"/>
        <v>33</v>
      </c>
      <c r="RH508" s="1">
        <f t="shared" si="186"/>
        <v>81</v>
      </c>
      <c r="RI508" s="1">
        <f t="shared" si="187"/>
        <v>46</v>
      </c>
      <c r="RJ508" s="1">
        <f t="shared" si="188"/>
        <v>72</v>
      </c>
      <c r="RK508" s="1">
        <f t="shared" si="189"/>
        <v>62</v>
      </c>
      <c r="RL508" s="1">
        <f t="shared" si="190"/>
        <v>47</v>
      </c>
      <c r="RM508" s="1">
        <f t="shared" si="191"/>
        <v>60</v>
      </c>
      <c r="RN508" s="1">
        <f t="shared" si="192"/>
        <v>64</v>
      </c>
      <c r="RO508" s="1">
        <f t="shared" si="193"/>
        <v>39</v>
      </c>
      <c r="RP508" s="1">
        <f t="shared" si="194"/>
        <v>66</v>
      </c>
      <c r="RQ508" s="1">
        <f t="shared" si="195"/>
        <v>45</v>
      </c>
      <c r="RR508" s="1">
        <f t="shared" si="196"/>
        <v>67</v>
      </c>
      <c r="RS508" s="1">
        <f t="shared" si="175"/>
        <v>32</v>
      </c>
      <c r="RT508" s="1">
        <f t="shared" si="197"/>
        <v>63</v>
      </c>
    </row>
    <row r="509" spans="1:488" x14ac:dyDescent="0.25">
      <c r="A509">
        <f t="shared" si="176"/>
        <v>38</v>
      </c>
      <c r="B509">
        <f t="shared" si="177"/>
        <v>2006</v>
      </c>
      <c r="C509" s="2">
        <v>38977</v>
      </c>
      <c r="D509">
        <v>15</v>
      </c>
      <c r="E509" t="s">
        <v>29</v>
      </c>
      <c r="F509">
        <v>46</v>
      </c>
      <c r="G509" t="s">
        <v>30</v>
      </c>
      <c r="H509">
        <v>26</v>
      </c>
      <c r="I509" t="s">
        <v>31</v>
      </c>
      <c r="J509">
        <v>9</v>
      </c>
      <c r="K509" t="s">
        <v>32</v>
      </c>
      <c r="L509">
        <v>4</v>
      </c>
      <c r="M509" t="s">
        <v>33</v>
      </c>
      <c r="P509">
        <v>9</v>
      </c>
      <c r="Q509" t="s">
        <v>35</v>
      </c>
      <c r="V509">
        <v>17</v>
      </c>
      <c r="W509" t="s">
        <v>38</v>
      </c>
      <c r="X509">
        <v>18</v>
      </c>
      <c r="Y509" t="s">
        <v>39</v>
      </c>
      <c r="Z509">
        <v>21</v>
      </c>
      <c r="AA509" t="s">
        <v>40</v>
      </c>
      <c r="AB509">
        <v>5</v>
      </c>
      <c r="AC509" t="s">
        <v>41</v>
      </c>
      <c r="AD509">
        <v>43</v>
      </c>
      <c r="AE509" t="s">
        <v>42</v>
      </c>
      <c r="AF509">
        <v>6</v>
      </c>
      <c r="AG509" t="s">
        <v>43</v>
      </c>
      <c r="AJ509">
        <v>21</v>
      </c>
      <c r="AK509" t="s">
        <v>45</v>
      </c>
      <c r="AL509">
        <v>17</v>
      </c>
      <c r="AM509" t="s">
        <v>46</v>
      </c>
      <c r="AN509">
        <v>4</v>
      </c>
      <c r="AO509" t="s">
        <v>47</v>
      </c>
      <c r="AP509">
        <v>7</v>
      </c>
      <c r="AQ509" t="s">
        <v>48</v>
      </c>
      <c r="AT509">
        <v>16</v>
      </c>
      <c r="AU509" t="s">
        <v>50</v>
      </c>
      <c r="AZ509">
        <v>9</v>
      </c>
      <c r="BA509" t="s">
        <v>53</v>
      </c>
      <c r="BB509">
        <v>5</v>
      </c>
      <c r="BC509" t="s">
        <v>54</v>
      </c>
      <c r="BD509">
        <v>18</v>
      </c>
      <c r="BE509" t="s">
        <v>55</v>
      </c>
      <c r="BL509">
        <v>10</v>
      </c>
      <c r="BM509" t="s">
        <v>59</v>
      </c>
      <c r="BN509">
        <v>15</v>
      </c>
      <c r="BO509" t="s">
        <v>60</v>
      </c>
      <c r="BV509">
        <v>23</v>
      </c>
      <c r="BW509" t="s">
        <v>64</v>
      </c>
      <c r="BZ509">
        <v>35</v>
      </c>
      <c r="CA509" t="s">
        <v>66</v>
      </c>
      <c r="CF509">
        <v>57</v>
      </c>
      <c r="CG509" t="s">
        <v>69</v>
      </c>
      <c r="CH509">
        <v>56</v>
      </c>
      <c r="CI509" t="s">
        <v>70</v>
      </c>
      <c r="CJ509">
        <v>51</v>
      </c>
      <c r="CK509" t="s">
        <v>71</v>
      </c>
      <c r="CL509">
        <v>28</v>
      </c>
      <c r="CM509" t="s">
        <v>72</v>
      </c>
      <c r="CN509">
        <v>41</v>
      </c>
      <c r="CO509" t="s">
        <v>73</v>
      </c>
      <c r="CP509">
        <v>40</v>
      </c>
      <c r="CQ509" t="s">
        <v>74</v>
      </c>
      <c r="CT509">
        <v>48</v>
      </c>
      <c r="CU509" t="s">
        <v>76</v>
      </c>
      <c r="CV509">
        <v>47</v>
      </c>
      <c r="CW509" t="s">
        <v>77</v>
      </c>
      <c r="CX509">
        <v>28</v>
      </c>
      <c r="CY509" t="s">
        <v>78</v>
      </c>
      <c r="CZ509">
        <v>39</v>
      </c>
      <c r="DA509" t="s">
        <v>79</v>
      </c>
      <c r="DD509">
        <v>43</v>
      </c>
      <c r="DE509" t="s">
        <v>81</v>
      </c>
      <c r="DJ509">
        <v>55</v>
      </c>
      <c r="DK509" t="s">
        <v>84</v>
      </c>
      <c r="DL509">
        <v>42</v>
      </c>
      <c r="DM509" t="s">
        <v>85</v>
      </c>
      <c r="DN509">
        <v>49</v>
      </c>
      <c r="DO509" t="s">
        <v>86</v>
      </c>
      <c r="DV509">
        <v>35</v>
      </c>
      <c r="DW509" t="s">
        <v>90</v>
      </c>
      <c r="DX509">
        <v>49</v>
      </c>
      <c r="DY509" t="s">
        <v>91</v>
      </c>
      <c r="EF509">
        <v>39</v>
      </c>
      <c r="EG509" t="s">
        <v>95</v>
      </c>
      <c r="QY509">
        <f t="shared" si="178"/>
        <v>38</v>
      </c>
      <c r="QZ509">
        <f t="shared" si="179"/>
        <v>2006</v>
      </c>
      <c r="RA509" s="2">
        <f t="shared" si="180"/>
        <v>38977</v>
      </c>
      <c r="RB509" s="1">
        <f t="shared" si="174"/>
        <v>61</v>
      </c>
      <c r="RC509" s="1">
        <f t="shared" si="181"/>
        <v>44</v>
      </c>
      <c r="RD509" s="1">
        <f t="shared" si="182"/>
        <v>74</v>
      </c>
      <c r="RE509" s="1">
        <f t="shared" si="183"/>
        <v>74</v>
      </c>
      <c r="RF509" s="1">
        <f t="shared" si="184"/>
        <v>72</v>
      </c>
      <c r="RG509" s="23">
        <f t="shared" si="185"/>
        <v>33</v>
      </c>
      <c r="RH509" s="1">
        <f t="shared" si="186"/>
        <v>84</v>
      </c>
      <c r="RI509" s="1">
        <f t="shared" si="187"/>
        <v>46</v>
      </c>
      <c r="RJ509" s="1">
        <f t="shared" si="188"/>
        <v>69</v>
      </c>
      <c r="RK509" s="1">
        <f t="shared" si="189"/>
        <v>64</v>
      </c>
      <c r="RL509" s="1">
        <f t="shared" si="190"/>
        <v>46</v>
      </c>
      <c r="RM509" s="1">
        <f t="shared" si="191"/>
        <v>59</v>
      </c>
      <c r="RN509" s="1">
        <f t="shared" si="192"/>
        <v>64</v>
      </c>
      <c r="RO509" s="1">
        <f t="shared" si="193"/>
        <v>47</v>
      </c>
      <c r="RP509" s="1">
        <f t="shared" si="194"/>
        <v>67</v>
      </c>
      <c r="RQ509" s="1">
        <f t="shared" si="195"/>
        <v>45</v>
      </c>
      <c r="RR509" s="1">
        <f t="shared" si="196"/>
        <v>64</v>
      </c>
      <c r="RS509" s="1">
        <f t="shared" si="175"/>
        <v>32</v>
      </c>
      <c r="RT509" s="1">
        <f t="shared" si="197"/>
        <v>62</v>
      </c>
    </row>
    <row r="510" spans="1:488" x14ac:dyDescent="0.25">
      <c r="A510">
        <f t="shared" si="176"/>
        <v>37</v>
      </c>
      <c r="B510">
        <f t="shared" si="177"/>
        <v>2006</v>
      </c>
      <c r="C510" s="2">
        <v>38970</v>
      </c>
      <c r="D510">
        <v>15</v>
      </c>
      <c r="E510" t="s">
        <v>29</v>
      </c>
      <c r="F510">
        <v>45</v>
      </c>
      <c r="G510" t="s">
        <v>30</v>
      </c>
      <c r="H510">
        <v>27</v>
      </c>
      <c r="I510" t="s">
        <v>31</v>
      </c>
      <c r="J510">
        <v>9</v>
      </c>
      <c r="K510" t="s">
        <v>32</v>
      </c>
      <c r="L510">
        <v>4</v>
      </c>
      <c r="M510" t="s">
        <v>33</v>
      </c>
      <c r="P510">
        <v>9</v>
      </c>
      <c r="Q510" t="s">
        <v>35</v>
      </c>
      <c r="V510">
        <v>20</v>
      </c>
      <c r="W510" t="s">
        <v>38</v>
      </c>
      <c r="X510">
        <v>17</v>
      </c>
      <c r="Y510" t="s">
        <v>39</v>
      </c>
      <c r="Z510">
        <v>20</v>
      </c>
      <c r="AA510" t="s">
        <v>40</v>
      </c>
      <c r="AB510">
        <v>7</v>
      </c>
      <c r="AC510" t="s">
        <v>41</v>
      </c>
      <c r="AD510">
        <v>35</v>
      </c>
      <c r="AE510" t="s">
        <v>42</v>
      </c>
      <c r="AF510">
        <v>6</v>
      </c>
      <c r="AG510" t="s">
        <v>43</v>
      </c>
      <c r="AJ510">
        <v>19</v>
      </c>
      <c r="AK510" t="s">
        <v>45</v>
      </c>
      <c r="AL510">
        <v>13</v>
      </c>
      <c r="AM510" t="s">
        <v>46</v>
      </c>
      <c r="AN510">
        <v>3</v>
      </c>
      <c r="AO510" t="s">
        <v>47</v>
      </c>
      <c r="AP510">
        <v>8</v>
      </c>
      <c r="AQ510" t="s">
        <v>48</v>
      </c>
      <c r="AT510">
        <v>14</v>
      </c>
      <c r="AU510" t="s">
        <v>50</v>
      </c>
      <c r="AZ510">
        <v>9</v>
      </c>
      <c r="BA510" t="s">
        <v>53</v>
      </c>
      <c r="BB510">
        <v>5</v>
      </c>
      <c r="BC510" t="s">
        <v>54</v>
      </c>
      <c r="BD510">
        <v>18</v>
      </c>
      <c r="BE510" t="s">
        <v>55</v>
      </c>
      <c r="BL510">
        <v>11</v>
      </c>
      <c r="BM510" t="s">
        <v>59</v>
      </c>
      <c r="BN510">
        <v>16</v>
      </c>
      <c r="BO510" t="s">
        <v>60</v>
      </c>
      <c r="BV510">
        <v>18</v>
      </c>
      <c r="BW510" t="s">
        <v>64</v>
      </c>
      <c r="BZ510">
        <v>33</v>
      </c>
      <c r="CA510" t="s">
        <v>66</v>
      </c>
      <c r="CF510">
        <v>55</v>
      </c>
      <c r="CG510" t="s">
        <v>69</v>
      </c>
      <c r="CH510">
        <v>57</v>
      </c>
      <c r="CI510" t="s">
        <v>70</v>
      </c>
      <c r="CJ510">
        <v>54</v>
      </c>
      <c r="CK510" t="s">
        <v>71</v>
      </c>
      <c r="CL510">
        <v>32</v>
      </c>
      <c r="CM510" t="s">
        <v>72</v>
      </c>
      <c r="CN510">
        <v>48</v>
      </c>
      <c r="CO510" t="s">
        <v>73</v>
      </c>
      <c r="CP510">
        <v>40</v>
      </c>
      <c r="CQ510" t="s">
        <v>74</v>
      </c>
      <c r="CT510">
        <v>54</v>
      </c>
      <c r="CU510" t="s">
        <v>76</v>
      </c>
      <c r="CV510">
        <v>45</v>
      </c>
      <c r="CW510" t="s">
        <v>77</v>
      </c>
      <c r="CX510">
        <v>28</v>
      </c>
      <c r="CY510" t="s">
        <v>78</v>
      </c>
      <c r="CZ510">
        <v>36</v>
      </c>
      <c r="DA510" t="s">
        <v>79</v>
      </c>
      <c r="DD510">
        <v>43</v>
      </c>
      <c r="DE510" t="s">
        <v>81</v>
      </c>
      <c r="DJ510">
        <v>58</v>
      </c>
      <c r="DK510" t="s">
        <v>84</v>
      </c>
      <c r="DL510">
        <v>36</v>
      </c>
      <c r="DM510" t="s">
        <v>85</v>
      </c>
      <c r="DN510">
        <v>46</v>
      </c>
      <c r="DO510" t="s">
        <v>86</v>
      </c>
      <c r="DV510">
        <v>35</v>
      </c>
      <c r="DW510" t="s">
        <v>90</v>
      </c>
      <c r="DX510">
        <v>52</v>
      </c>
      <c r="DY510" t="s">
        <v>91</v>
      </c>
      <c r="EF510">
        <v>36</v>
      </c>
      <c r="EG510" t="s">
        <v>95</v>
      </c>
      <c r="QY510">
        <f t="shared" si="178"/>
        <v>37</v>
      </c>
      <c r="QZ510">
        <f t="shared" si="179"/>
        <v>2006</v>
      </c>
      <c r="RA510" s="2">
        <f t="shared" si="180"/>
        <v>38970</v>
      </c>
      <c r="RB510" s="1">
        <f t="shared" si="174"/>
        <v>60</v>
      </c>
      <c r="RC510" s="1">
        <f t="shared" si="181"/>
        <v>42</v>
      </c>
      <c r="RD510" s="1">
        <f t="shared" si="182"/>
        <v>75</v>
      </c>
      <c r="RE510" s="1">
        <f t="shared" si="183"/>
        <v>74</v>
      </c>
      <c r="RF510" s="1">
        <f t="shared" si="184"/>
        <v>74</v>
      </c>
      <c r="RG510" s="23">
        <f t="shared" si="185"/>
        <v>39</v>
      </c>
      <c r="RH510" s="1">
        <f t="shared" si="186"/>
        <v>83</v>
      </c>
      <c r="RI510" s="1">
        <f t="shared" si="187"/>
        <v>46</v>
      </c>
      <c r="RJ510" s="1">
        <f t="shared" si="188"/>
        <v>73</v>
      </c>
      <c r="RK510" s="1">
        <f t="shared" si="189"/>
        <v>58</v>
      </c>
      <c r="RL510" s="1">
        <f t="shared" si="190"/>
        <v>44</v>
      </c>
      <c r="RM510" s="1">
        <f t="shared" si="191"/>
        <v>57</v>
      </c>
      <c r="RN510" s="1">
        <f t="shared" si="192"/>
        <v>67</v>
      </c>
      <c r="RO510" s="1">
        <f t="shared" si="193"/>
        <v>41</v>
      </c>
      <c r="RP510" s="1">
        <f t="shared" si="194"/>
        <v>64</v>
      </c>
      <c r="RQ510" s="1">
        <f t="shared" si="195"/>
        <v>46</v>
      </c>
      <c r="RR510" s="1">
        <f t="shared" si="196"/>
        <v>68</v>
      </c>
      <c r="RS510" s="1">
        <f t="shared" si="175"/>
        <v>31</v>
      </c>
      <c r="RT510" s="1">
        <f t="shared" si="197"/>
        <v>54</v>
      </c>
    </row>
    <row r="511" spans="1:488" x14ac:dyDescent="0.25">
      <c r="A511">
        <f t="shared" si="176"/>
        <v>36</v>
      </c>
      <c r="B511">
        <f t="shared" si="177"/>
        <v>2006</v>
      </c>
      <c r="C511" s="2">
        <v>38963</v>
      </c>
      <c r="D511">
        <v>15</v>
      </c>
      <c r="E511" t="s">
        <v>29</v>
      </c>
      <c r="F511">
        <v>44</v>
      </c>
      <c r="G511" t="s">
        <v>30</v>
      </c>
      <c r="H511">
        <v>27</v>
      </c>
      <c r="I511" t="s">
        <v>31</v>
      </c>
      <c r="J511">
        <v>10</v>
      </c>
      <c r="K511" t="s">
        <v>32</v>
      </c>
      <c r="L511">
        <v>4</v>
      </c>
      <c r="M511" t="s">
        <v>33</v>
      </c>
      <c r="P511">
        <v>9</v>
      </c>
      <c r="Q511" t="s">
        <v>35</v>
      </c>
      <c r="V511">
        <v>21</v>
      </c>
      <c r="W511" t="s">
        <v>38</v>
      </c>
      <c r="X511">
        <v>18</v>
      </c>
      <c r="Y511" t="s">
        <v>39</v>
      </c>
      <c r="Z511">
        <v>22</v>
      </c>
      <c r="AA511" t="s">
        <v>40</v>
      </c>
      <c r="AB511">
        <v>5</v>
      </c>
      <c r="AC511" t="s">
        <v>41</v>
      </c>
      <c r="AD511">
        <v>36</v>
      </c>
      <c r="AE511" t="s">
        <v>42</v>
      </c>
      <c r="AF511">
        <v>5</v>
      </c>
      <c r="AG511" t="s">
        <v>43</v>
      </c>
      <c r="AJ511">
        <v>17</v>
      </c>
      <c r="AK511" t="s">
        <v>45</v>
      </c>
      <c r="AL511">
        <v>13</v>
      </c>
      <c r="AM511" t="s">
        <v>46</v>
      </c>
      <c r="AN511">
        <v>3</v>
      </c>
      <c r="AO511" t="s">
        <v>47</v>
      </c>
      <c r="AP511">
        <v>5</v>
      </c>
      <c r="AQ511" t="s">
        <v>48</v>
      </c>
      <c r="AT511">
        <v>14</v>
      </c>
      <c r="AU511" t="s">
        <v>50</v>
      </c>
      <c r="AZ511">
        <v>9</v>
      </c>
      <c r="BA511" t="s">
        <v>53</v>
      </c>
      <c r="BB511">
        <v>5</v>
      </c>
      <c r="BC511" t="s">
        <v>54</v>
      </c>
      <c r="BD511">
        <v>19</v>
      </c>
      <c r="BE511" t="s">
        <v>55</v>
      </c>
      <c r="BL511">
        <v>12</v>
      </c>
      <c r="BM511" t="s">
        <v>59</v>
      </c>
      <c r="BN511">
        <v>15</v>
      </c>
      <c r="BO511" t="s">
        <v>60</v>
      </c>
      <c r="BV511">
        <v>20</v>
      </c>
      <c r="BW511" t="s">
        <v>64</v>
      </c>
      <c r="BZ511">
        <v>34</v>
      </c>
      <c r="CA511" t="s">
        <v>66</v>
      </c>
      <c r="CF511">
        <v>53</v>
      </c>
      <c r="CG511" t="s">
        <v>69</v>
      </c>
      <c r="CH511">
        <v>55</v>
      </c>
      <c r="CI511" t="s">
        <v>70</v>
      </c>
      <c r="CJ511">
        <v>49</v>
      </c>
      <c r="CK511" t="s">
        <v>71</v>
      </c>
      <c r="CL511">
        <v>29</v>
      </c>
      <c r="CM511" t="s">
        <v>72</v>
      </c>
      <c r="CN511">
        <v>44</v>
      </c>
      <c r="CO511" t="s">
        <v>73</v>
      </c>
      <c r="CP511">
        <v>43</v>
      </c>
      <c r="CQ511" t="s">
        <v>74</v>
      </c>
      <c r="CT511">
        <v>52</v>
      </c>
      <c r="CU511" t="s">
        <v>76</v>
      </c>
      <c r="CV511">
        <v>46</v>
      </c>
      <c r="CW511" t="s">
        <v>77</v>
      </c>
      <c r="CX511">
        <v>28</v>
      </c>
      <c r="CY511" t="s">
        <v>78</v>
      </c>
      <c r="CZ511">
        <v>36</v>
      </c>
      <c r="DA511" t="s">
        <v>79</v>
      </c>
      <c r="DD511">
        <v>44</v>
      </c>
      <c r="DE511" t="s">
        <v>81</v>
      </c>
      <c r="DJ511">
        <v>56</v>
      </c>
      <c r="DK511" t="s">
        <v>84</v>
      </c>
      <c r="DL511">
        <v>36</v>
      </c>
      <c r="DM511" t="s">
        <v>85</v>
      </c>
      <c r="DN511">
        <v>45</v>
      </c>
      <c r="DO511" t="s">
        <v>86</v>
      </c>
      <c r="DV511">
        <v>34</v>
      </c>
      <c r="DW511" t="s">
        <v>90</v>
      </c>
      <c r="DX511">
        <v>50</v>
      </c>
      <c r="DY511" t="s">
        <v>91</v>
      </c>
      <c r="EF511">
        <v>40</v>
      </c>
      <c r="EG511" t="s">
        <v>95</v>
      </c>
      <c r="QY511">
        <f t="shared" si="178"/>
        <v>36</v>
      </c>
      <c r="QZ511">
        <f t="shared" si="179"/>
        <v>2006</v>
      </c>
      <c r="RA511" s="2">
        <f t="shared" si="180"/>
        <v>38963</v>
      </c>
      <c r="RB511" s="1">
        <f t="shared" si="174"/>
        <v>59</v>
      </c>
      <c r="RC511" s="1">
        <f t="shared" si="181"/>
        <v>43</v>
      </c>
      <c r="RD511" s="1">
        <f t="shared" si="182"/>
        <v>74</v>
      </c>
      <c r="RE511" s="1">
        <f t="shared" si="183"/>
        <v>73</v>
      </c>
      <c r="RF511" s="1">
        <f t="shared" si="184"/>
        <v>71</v>
      </c>
      <c r="RG511" s="23">
        <f t="shared" si="185"/>
        <v>34</v>
      </c>
      <c r="RH511" s="1">
        <f t="shared" si="186"/>
        <v>80</v>
      </c>
      <c r="RI511" s="1">
        <f t="shared" si="187"/>
        <v>48</v>
      </c>
      <c r="RJ511" s="1">
        <f t="shared" si="188"/>
        <v>69</v>
      </c>
      <c r="RK511" s="1">
        <f t="shared" si="189"/>
        <v>59</v>
      </c>
      <c r="RL511" s="1">
        <f t="shared" si="190"/>
        <v>41</v>
      </c>
      <c r="RM511" s="1">
        <f t="shared" si="191"/>
        <v>58</v>
      </c>
      <c r="RN511" s="1">
        <f t="shared" si="192"/>
        <v>65</v>
      </c>
      <c r="RO511" s="1">
        <f t="shared" si="193"/>
        <v>41</v>
      </c>
      <c r="RP511" s="1">
        <f t="shared" si="194"/>
        <v>64</v>
      </c>
      <c r="RQ511" s="1">
        <f t="shared" si="195"/>
        <v>46</v>
      </c>
      <c r="RR511" s="1">
        <f t="shared" si="196"/>
        <v>65</v>
      </c>
      <c r="RS511" s="1">
        <f t="shared" si="175"/>
        <v>31</v>
      </c>
      <c r="RT511" s="1">
        <f t="shared" si="197"/>
        <v>60</v>
      </c>
    </row>
    <row r="512" spans="1:488" x14ac:dyDescent="0.25">
      <c r="A512">
        <f t="shared" si="176"/>
        <v>35</v>
      </c>
      <c r="B512">
        <f t="shared" si="177"/>
        <v>2006</v>
      </c>
      <c r="C512" s="2">
        <v>38956</v>
      </c>
      <c r="D512">
        <v>14</v>
      </c>
      <c r="E512" t="s">
        <v>29</v>
      </c>
      <c r="F512">
        <v>45</v>
      </c>
      <c r="G512" t="s">
        <v>30</v>
      </c>
      <c r="H512">
        <v>27</v>
      </c>
      <c r="I512" t="s">
        <v>31</v>
      </c>
      <c r="J512">
        <v>10</v>
      </c>
      <c r="K512" t="s">
        <v>32</v>
      </c>
      <c r="L512">
        <v>4</v>
      </c>
      <c r="M512" t="s">
        <v>33</v>
      </c>
      <c r="P512">
        <v>10</v>
      </c>
      <c r="Q512" t="s">
        <v>35</v>
      </c>
      <c r="V512">
        <v>21</v>
      </c>
      <c r="W512" t="s">
        <v>38</v>
      </c>
      <c r="X512">
        <v>16</v>
      </c>
      <c r="Y512" t="s">
        <v>39</v>
      </c>
      <c r="Z512">
        <v>19</v>
      </c>
      <c r="AA512" t="s">
        <v>40</v>
      </c>
      <c r="AB512">
        <v>6</v>
      </c>
      <c r="AC512" t="s">
        <v>41</v>
      </c>
      <c r="AD512">
        <v>28</v>
      </c>
      <c r="AE512" t="s">
        <v>42</v>
      </c>
      <c r="AF512">
        <v>9</v>
      </c>
      <c r="AG512" t="s">
        <v>43</v>
      </c>
      <c r="AJ512">
        <v>20</v>
      </c>
      <c r="AK512" t="s">
        <v>45</v>
      </c>
      <c r="AL512">
        <v>17</v>
      </c>
      <c r="AM512" t="s">
        <v>46</v>
      </c>
      <c r="AN512">
        <v>4</v>
      </c>
      <c r="AO512" t="s">
        <v>47</v>
      </c>
      <c r="AP512">
        <v>6</v>
      </c>
      <c r="AQ512" t="s">
        <v>48</v>
      </c>
      <c r="AT512">
        <v>13</v>
      </c>
      <c r="AU512" t="s">
        <v>50</v>
      </c>
      <c r="AZ512">
        <v>10</v>
      </c>
      <c r="BA512" t="s">
        <v>53</v>
      </c>
      <c r="BB512">
        <v>5</v>
      </c>
      <c r="BC512" t="s">
        <v>54</v>
      </c>
      <c r="BD512">
        <v>15</v>
      </c>
      <c r="BE512" t="s">
        <v>55</v>
      </c>
      <c r="BL512">
        <v>8</v>
      </c>
      <c r="BM512" t="s">
        <v>59</v>
      </c>
      <c r="BN512">
        <v>15</v>
      </c>
      <c r="BO512" t="s">
        <v>60</v>
      </c>
      <c r="BV512">
        <v>16</v>
      </c>
      <c r="BW512" t="s">
        <v>64</v>
      </c>
      <c r="BZ512">
        <v>33</v>
      </c>
      <c r="CA512" t="s">
        <v>66</v>
      </c>
      <c r="CF512">
        <v>49</v>
      </c>
      <c r="CG512" t="s">
        <v>69</v>
      </c>
      <c r="CH512">
        <v>57</v>
      </c>
      <c r="CI512" t="s">
        <v>70</v>
      </c>
      <c r="CJ512">
        <v>50</v>
      </c>
      <c r="CK512" t="s">
        <v>71</v>
      </c>
      <c r="CL512">
        <v>28</v>
      </c>
      <c r="CM512" t="s">
        <v>72</v>
      </c>
      <c r="CN512">
        <v>52</v>
      </c>
      <c r="CO512" t="s">
        <v>73</v>
      </c>
      <c r="CP512">
        <v>42</v>
      </c>
      <c r="CQ512" t="s">
        <v>74</v>
      </c>
      <c r="CT512">
        <v>47</v>
      </c>
      <c r="CU512" t="s">
        <v>76</v>
      </c>
      <c r="CV512">
        <v>44</v>
      </c>
      <c r="CW512" t="s">
        <v>77</v>
      </c>
      <c r="CX512">
        <v>28</v>
      </c>
      <c r="CY512" t="s">
        <v>78</v>
      </c>
      <c r="CZ512">
        <v>34</v>
      </c>
      <c r="DA512" t="s">
        <v>79</v>
      </c>
      <c r="DD512">
        <v>39</v>
      </c>
      <c r="DE512" t="s">
        <v>81</v>
      </c>
      <c r="DJ512">
        <v>53</v>
      </c>
      <c r="DK512" t="s">
        <v>84</v>
      </c>
      <c r="DL512">
        <v>36</v>
      </c>
      <c r="DM512" t="s">
        <v>85</v>
      </c>
      <c r="DN512">
        <v>46</v>
      </c>
      <c r="DO512" t="s">
        <v>86</v>
      </c>
      <c r="DV512">
        <v>34</v>
      </c>
      <c r="DW512" t="s">
        <v>90</v>
      </c>
      <c r="DX512">
        <v>51</v>
      </c>
      <c r="DY512" t="s">
        <v>91</v>
      </c>
      <c r="EF512">
        <v>50</v>
      </c>
      <c r="EG512" t="s">
        <v>95</v>
      </c>
      <c r="QY512">
        <f t="shared" si="178"/>
        <v>35</v>
      </c>
      <c r="QZ512">
        <f t="shared" si="179"/>
        <v>2006</v>
      </c>
      <c r="RA512" s="2">
        <f t="shared" si="180"/>
        <v>38956</v>
      </c>
      <c r="RB512" s="1">
        <f t="shared" si="174"/>
        <v>59</v>
      </c>
      <c r="RC512" s="1">
        <f t="shared" si="181"/>
        <v>43</v>
      </c>
      <c r="RD512" s="1">
        <f t="shared" si="182"/>
        <v>70</v>
      </c>
      <c r="RE512" s="1">
        <f t="shared" si="183"/>
        <v>73</v>
      </c>
      <c r="RF512" s="1">
        <f t="shared" si="184"/>
        <v>69</v>
      </c>
      <c r="RG512" s="23">
        <f t="shared" si="185"/>
        <v>34</v>
      </c>
      <c r="RH512" s="1">
        <f t="shared" si="186"/>
        <v>80</v>
      </c>
      <c r="RI512" s="1">
        <f t="shared" si="187"/>
        <v>51</v>
      </c>
      <c r="RJ512" s="1">
        <f t="shared" si="188"/>
        <v>67</v>
      </c>
      <c r="RK512" s="1">
        <f t="shared" si="189"/>
        <v>61</v>
      </c>
      <c r="RL512" s="1">
        <f t="shared" si="190"/>
        <v>40</v>
      </c>
      <c r="RM512" s="1">
        <f t="shared" si="191"/>
        <v>52</v>
      </c>
      <c r="RN512" s="1">
        <f t="shared" si="192"/>
        <v>63</v>
      </c>
      <c r="RO512" s="1">
        <f t="shared" si="193"/>
        <v>41</v>
      </c>
      <c r="RP512" s="1">
        <f t="shared" si="194"/>
        <v>61</v>
      </c>
      <c r="RQ512" s="1">
        <f t="shared" si="195"/>
        <v>42</v>
      </c>
      <c r="RR512" s="1">
        <f t="shared" si="196"/>
        <v>66</v>
      </c>
      <c r="RS512" s="1">
        <f t="shared" si="175"/>
        <v>32</v>
      </c>
      <c r="RT512" s="1">
        <f t="shared" si="197"/>
        <v>66</v>
      </c>
    </row>
    <row r="513" spans="1:488" x14ac:dyDescent="0.25">
      <c r="A513">
        <f t="shared" si="176"/>
        <v>34</v>
      </c>
      <c r="B513">
        <f t="shared" si="177"/>
        <v>2006</v>
      </c>
      <c r="C513" s="2">
        <v>38949</v>
      </c>
      <c r="D513">
        <v>14</v>
      </c>
      <c r="E513" t="s">
        <v>29</v>
      </c>
      <c r="F513">
        <v>44</v>
      </c>
      <c r="G513" t="s">
        <v>30</v>
      </c>
      <c r="H513">
        <v>27</v>
      </c>
      <c r="I513" t="s">
        <v>31</v>
      </c>
      <c r="J513">
        <v>11</v>
      </c>
      <c r="K513" t="s">
        <v>32</v>
      </c>
      <c r="L513">
        <v>4</v>
      </c>
      <c r="M513" t="s">
        <v>33</v>
      </c>
      <c r="P513">
        <v>8</v>
      </c>
      <c r="Q513" t="s">
        <v>35</v>
      </c>
      <c r="V513">
        <v>19</v>
      </c>
      <c r="W513" t="s">
        <v>38</v>
      </c>
      <c r="X513">
        <v>16</v>
      </c>
      <c r="Y513" t="s">
        <v>39</v>
      </c>
      <c r="Z513">
        <v>20</v>
      </c>
      <c r="AA513" t="s">
        <v>40</v>
      </c>
      <c r="AB513">
        <v>6</v>
      </c>
      <c r="AC513" t="s">
        <v>41</v>
      </c>
      <c r="AD513">
        <v>35</v>
      </c>
      <c r="AE513" t="s">
        <v>42</v>
      </c>
      <c r="AF513">
        <v>5</v>
      </c>
      <c r="AG513" t="s">
        <v>43</v>
      </c>
      <c r="AJ513">
        <v>15</v>
      </c>
      <c r="AK513" t="s">
        <v>45</v>
      </c>
      <c r="AL513">
        <v>17</v>
      </c>
      <c r="AM513" t="s">
        <v>46</v>
      </c>
      <c r="AN513">
        <v>4</v>
      </c>
      <c r="AO513" t="s">
        <v>47</v>
      </c>
      <c r="AP513">
        <v>4</v>
      </c>
      <c r="AQ513" t="s">
        <v>48</v>
      </c>
      <c r="AT513">
        <v>9</v>
      </c>
      <c r="AU513" t="s">
        <v>50</v>
      </c>
      <c r="AZ513">
        <v>13</v>
      </c>
      <c r="BA513" t="s">
        <v>53</v>
      </c>
      <c r="BB513">
        <v>5</v>
      </c>
      <c r="BC513" t="s">
        <v>54</v>
      </c>
      <c r="BD513">
        <v>17</v>
      </c>
      <c r="BE513" t="s">
        <v>55</v>
      </c>
      <c r="BL513">
        <v>8</v>
      </c>
      <c r="BM513" t="s">
        <v>59</v>
      </c>
      <c r="BN513">
        <v>14</v>
      </c>
      <c r="BO513" t="s">
        <v>60</v>
      </c>
      <c r="BV513">
        <v>24</v>
      </c>
      <c r="BW513" t="s">
        <v>64</v>
      </c>
      <c r="BZ513">
        <v>32</v>
      </c>
      <c r="CA513" t="s">
        <v>66</v>
      </c>
      <c r="CF513">
        <v>50</v>
      </c>
      <c r="CG513" t="s">
        <v>69</v>
      </c>
      <c r="CH513">
        <v>56</v>
      </c>
      <c r="CI513" t="s">
        <v>70</v>
      </c>
      <c r="CJ513">
        <v>50</v>
      </c>
      <c r="CK513" t="s">
        <v>71</v>
      </c>
      <c r="CL513">
        <v>31</v>
      </c>
      <c r="CM513" t="s">
        <v>72</v>
      </c>
      <c r="CN513">
        <v>48</v>
      </c>
      <c r="CO513" t="s">
        <v>73</v>
      </c>
      <c r="CP513">
        <v>38</v>
      </c>
      <c r="CQ513" t="s">
        <v>74</v>
      </c>
      <c r="CT513">
        <v>50</v>
      </c>
      <c r="CU513" t="s">
        <v>76</v>
      </c>
      <c r="CV513">
        <v>44</v>
      </c>
      <c r="CW513" t="s">
        <v>77</v>
      </c>
      <c r="CX513">
        <v>27</v>
      </c>
      <c r="CY513" t="s">
        <v>78</v>
      </c>
      <c r="CZ513">
        <v>30</v>
      </c>
      <c r="DA513" t="s">
        <v>79</v>
      </c>
      <c r="DD513">
        <v>41</v>
      </c>
      <c r="DE513" t="s">
        <v>81</v>
      </c>
      <c r="DJ513">
        <v>56</v>
      </c>
      <c r="DK513" t="s">
        <v>84</v>
      </c>
      <c r="DL513">
        <v>34</v>
      </c>
      <c r="DM513" t="s">
        <v>85</v>
      </c>
      <c r="DN513">
        <v>50</v>
      </c>
      <c r="DO513" t="s">
        <v>86</v>
      </c>
      <c r="DV513">
        <v>31</v>
      </c>
      <c r="DW513" t="s">
        <v>90</v>
      </c>
      <c r="DX513">
        <v>49</v>
      </c>
      <c r="DY513" t="s">
        <v>91</v>
      </c>
      <c r="EF513">
        <v>44</v>
      </c>
      <c r="EG513" t="s">
        <v>95</v>
      </c>
      <c r="QY513">
        <f t="shared" si="178"/>
        <v>34</v>
      </c>
      <c r="QZ513">
        <f t="shared" si="179"/>
        <v>2006</v>
      </c>
      <c r="RA513" s="2">
        <f t="shared" si="180"/>
        <v>38949</v>
      </c>
      <c r="RB513" s="1">
        <f t="shared" si="174"/>
        <v>58</v>
      </c>
      <c r="RC513" s="1">
        <f t="shared" si="181"/>
        <v>40</v>
      </c>
      <c r="RD513" s="1">
        <f t="shared" si="182"/>
        <v>69</v>
      </c>
      <c r="RE513" s="1">
        <f t="shared" si="183"/>
        <v>72</v>
      </c>
      <c r="RF513" s="1">
        <f t="shared" si="184"/>
        <v>70</v>
      </c>
      <c r="RG513" s="23">
        <f t="shared" si="185"/>
        <v>37</v>
      </c>
      <c r="RH513" s="1">
        <f t="shared" si="186"/>
        <v>83</v>
      </c>
      <c r="RI513" s="1">
        <f t="shared" si="187"/>
        <v>43</v>
      </c>
      <c r="RJ513" s="1">
        <f t="shared" si="188"/>
        <v>65</v>
      </c>
      <c r="RK513" s="1">
        <f t="shared" si="189"/>
        <v>61</v>
      </c>
      <c r="RL513" s="1">
        <f t="shared" si="190"/>
        <v>34</v>
      </c>
      <c r="RM513" s="1">
        <f t="shared" si="191"/>
        <v>50</v>
      </c>
      <c r="RN513" s="1">
        <f t="shared" si="192"/>
        <v>69</v>
      </c>
      <c r="RO513" s="1">
        <f t="shared" si="193"/>
        <v>39</v>
      </c>
      <c r="RP513" s="1">
        <f t="shared" si="194"/>
        <v>67</v>
      </c>
      <c r="RQ513" s="1">
        <f t="shared" si="195"/>
        <v>39</v>
      </c>
      <c r="RR513" s="1">
        <f t="shared" si="196"/>
        <v>63</v>
      </c>
      <c r="RS513" s="1">
        <f t="shared" si="175"/>
        <v>31</v>
      </c>
      <c r="RT513" s="1">
        <f t="shared" si="197"/>
        <v>68</v>
      </c>
    </row>
    <row r="514" spans="1:488" x14ac:dyDescent="0.25">
      <c r="A514">
        <f t="shared" si="176"/>
        <v>33</v>
      </c>
      <c r="B514">
        <f t="shared" si="177"/>
        <v>2006</v>
      </c>
      <c r="C514" s="2">
        <v>38942</v>
      </c>
      <c r="D514">
        <v>13</v>
      </c>
      <c r="E514" t="s">
        <v>29</v>
      </c>
      <c r="F514">
        <v>43</v>
      </c>
      <c r="G514" t="s">
        <v>30</v>
      </c>
      <c r="H514">
        <v>28</v>
      </c>
      <c r="I514" t="s">
        <v>31</v>
      </c>
      <c r="J514">
        <v>12</v>
      </c>
      <c r="K514" t="s">
        <v>32</v>
      </c>
      <c r="L514">
        <v>4</v>
      </c>
      <c r="M514" t="s">
        <v>33</v>
      </c>
      <c r="P514">
        <v>7</v>
      </c>
      <c r="Q514" t="s">
        <v>35</v>
      </c>
      <c r="V514">
        <v>19</v>
      </c>
      <c r="W514" t="s">
        <v>38</v>
      </c>
      <c r="X514">
        <v>14</v>
      </c>
      <c r="Y514" t="s">
        <v>39</v>
      </c>
      <c r="Z514">
        <v>17</v>
      </c>
      <c r="AA514" t="s">
        <v>40</v>
      </c>
      <c r="AB514">
        <v>4</v>
      </c>
      <c r="AC514" t="s">
        <v>41</v>
      </c>
      <c r="AD514">
        <v>27</v>
      </c>
      <c r="AE514" t="s">
        <v>42</v>
      </c>
      <c r="AF514">
        <v>3</v>
      </c>
      <c r="AG514" t="s">
        <v>43</v>
      </c>
      <c r="AJ514">
        <v>19</v>
      </c>
      <c r="AK514" t="s">
        <v>45</v>
      </c>
      <c r="AL514">
        <v>13</v>
      </c>
      <c r="AM514" t="s">
        <v>46</v>
      </c>
      <c r="AN514">
        <v>2</v>
      </c>
      <c r="AO514" t="s">
        <v>47</v>
      </c>
      <c r="AP514">
        <v>5</v>
      </c>
      <c r="AQ514" t="s">
        <v>48</v>
      </c>
      <c r="AT514">
        <v>7</v>
      </c>
      <c r="AU514" t="s">
        <v>50</v>
      </c>
      <c r="AZ514">
        <v>12</v>
      </c>
      <c r="BA514" t="s">
        <v>53</v>
      </c>
      <c r="BB514">
        <v>5</v>
      </c>
      <c r="BC514" t="s">
        <v>54</v>
      </c>
      <c r="BD514">
        <v>19</v>
      </c>
      <c r="BE514" t="s">
        <v>55</v>
      </c>
      <c r="BL514">
        <v>4</v>
      </c>
      <c r="BM514" t="s">
        <v>59</v>
      </c>
      <c r="BN514">
        <v>12</v>
      </c>
      <c r="BO514" t="s">
        <v>60</v>
      </c>
      <c r="BV514">
        <v>21</v>
      </c>
      <c r="BW514" t="s">
        <v>64</v>
      </c>
      <c r="BZ514">
        <v>32</v>
      </c>
      <c r="CA514" t="s">
        <v>66</v>
      </c>
      <c r="CF514">
        <v>48</v>
      </c>
      <c r="CG514" t="s">
        <v>69</v>
      </c>
      <c r="CH514">
        <v>57</v>
      </c>
      <c r="CI514" t="s">
        <v>70</v>
      </c>
      <c r="CJ514">
        <v>53</v>
      </c>
      <c r="CK514" t="s">
        <v>71</v>
      </c>
      <c r="CL514">
        <v>29</v>
      </c>
      <c r="CM514" t="s">
        <v>72</v>
      </c>
      <c r="CN514">
        <v>56</v>
      </c>
      <c r="CO514" t="s">
        <v>73</v>
      </c>
      <c r="CP514">
        <v>32</v>
      </c>
      <c r="CQ514" t="s">
        <v>74</v>
      </c>
      <c r="CT514">
        <v>52</v>
      </c>
      <c r="CU514" t="s">
        <v>76</v>
      </c>
      <c r="CV514">
        <v>41</v>
      </c>
      <c r="CW514" t="s">
        <v>77</v>
      </c>
      <c r="CX514">
        <v>30</v>
      </c>
      <c r="CY514" t="s">
        <v>78</v>
      </c>
      <c r="CZ514">
        <v>32</v>
      </c>
      <c r="DA514" t="s">
        <v>79</v>
      </c>
      <c r="DD514">
        <v>36</v>
      </c>
      <c r="DE514" t="s">
        <v>81</v>
      </c>
      <c r="DJ514">
        <v>58</v>
      </c>
      <c r="DK514" t="s">
        <v>84</v>
      </c>
      <c r="DL514">
        <v>31</v>
      </c>
      <c r="DM514" t="s">
        <v>85</v>
      </c>
      <c r="DN514">
        <v>50</v>
      </c>
      <c r="DO514" t="s">
        <v>86</v>
      </c>
      <c r="DV514">
        <v>26</v>
      </c>
      <c r="DW514" t="s">
        <v>90</v>
      </c>
      <c r="DX514">
        <v>46</v>
      </c>
      <c r="DY514" t="s">
        <v>91</v>
      </c>
      <c r="EF514">
        <v>41</v>
      </c>
      <c r="EG514" t="s">
        <v>95</v>
      </c>
      <c r="QY514">
        <f t="shared" si="178"/>
        <v>33</v>
      </c>
      <c r="QZ514">
        <f t="shared" si="179"/>
        <v>2006</v>
      </c>
      <c r="RA514" s="2">
        <f t="shared" si="180"/>
        <v>38942</v>
      </c>
      <c r="RB514" s="1">
        <f t="shared" si="174"/>
        <v>56</v>
      </c>
      <c r="RC514" s="1">
        <f t="shared" si="181"/>
        <v>39</v>
      </c>
      <c r="RD514" s="1">
        <f t="shared" si="182"/>
        <v>67</v>
      </c>
      <c r="RE514" s="1">
        <f t="shared" si="183"/>
        <v>71</v>
      </c>
      <c r="RF514" s="1">
        <f t="shared" si="184"/>
        <v>70</v>
      </c>
      <c r="RG514" s="23">
        <f t="shared" si="185"/>
        <v>33</v>
      </c>
      <c r="RH514" s="1">
        <f t="shared" si="186"/>
        <v>83</v>
      </c>
      <c r="RI514" s="1">
        <f t="shared" si="187"/>
        <v>35</v>
      </c>
      <c r="RJ514" s="1">
        <f t="shared" si="188"/>
        <v>71</v>
      </c>
      <c r="RK514" s="1">
        <f t="shared" si="189"/>
        <v>54</v>
      </c>
      <c r="RL514" s="1">
        <f t="shared" si="190"/>
        <v>37</v>
      </c>
      <c r="RM514" s="1">
        <f t="shared" si="191"/>
        <v>43</v>
      </c>
      <c r="RN514" s="1">
        <f t="shared" si="192"/>
        <v>70</v>
      </c>
      <c r="RO514" s="1">
        <f t="shared" si="193"/>
        <v>36</v>
      </c>
      <c r="RP514" s="1">
        <f t="shared" si="194"/>
        <v>69</v>
      </c>
      <c r="RQ514" s="1">
        <f t="shared" si="195"/>
        <v>30</v>
      </c>
      <c r="RR514" s="1">
        <f t="shared" si="196"/>
        <v>58</v>
      </c>
      <c r="RS514" s="1">
        <f t="shared" si="175"/>
        <v>32</v>
      </c>
      <c r="RT514" s="1">
        <f t="shared" si="197"/>
        <v>62</v>
      </c>
    </row>
    <row r="515" spans="1:488" x14ac:dyDescent="0.25">
      <c r="A515">
        <f t="shared" si="176"/>
        <v>32</v>
      </c>
      <c r="B515">
        <f t="shared" si="177"/>
        <v>2006</v>
      </c>
      <c r="C515" s="2">
        <v>38935</v>
      </c>
      <c r="D515">
        <v>12</v>
      </c>
      <c r="E515" t="s">
        <v>29</v>
      </c>
      <c r="F515">
        <v>41</v>
      </c>
      <c r="G515" t="s">
        <v>30</v>
      </c>
      <c r="H515">
        <v>30</v>
      </c>
      <c r="I515" t="s">
        <v>31</v>
      </c>
      <c r="J515">
        <v>12</v>
      </c>
      <c r="K515" t="s">
        <v>32</v>
      </c>
      <c r="L515">
        <v>5</v>
      </c>
      <c r="M515" t="s">
        <v>33</v>
      </c>
      <c r="P515">
        <v>9</v>
      </c>
      <c r="Q515" t="s">
        <v>35</v>
      </c>
      <c r="V515">
        <v>16</v>
      </c>
      <c r="W515" t="s">
        <v>38</v>
      </c>
      <c r="X515">
        <v>12</v>
      </c>
      <c r="Y515" t="s">
        <v>39</v>
      </c>
      <c r="Z515">
        <v>16</v>
      </c>
      <c r="AA515" t="s">
        <v>40</v>
      </c>
      <c r="AB515">
        <v>4</v>
      </c>
      <c r="AC515" t="s">
        <v>41</v>
      </c>
      <c r="AD515">
        <v>29</v>
      </c>
      <c r="AE515" t="s">
        <v>42</v>
      </c>
      <c r="AF515">
        <v>2</v>
      </c>
      <c r="AG515" t="s">
        <v>43</v>
      </c>
      <c r="AJ515">
        <v>14</v>
      </c>
      <c r="AK515" t="s">
        <v>45</v>
      </c>
      <c r="AL515">
        <v>14</v>
      </c>
      <c r="AM515" t="s">
        <v>46</v>
      </c>
      <c r="AN515">
        <v>3</v>
      </c>
      <c r="AO515" t="s">
        <v>47</v>
      </c>
      <c r="AP515">
        <v>4</v>
      </c>
      <c r="AQ515" t="s">
        <v>48</v>
      </c>
      <c r="AT515">
        <v>6</v>
      </c>
      <c r="AU515" t="s">
        <v>50</v>
      </c>
      <c r="AZ515">
        <v>11</v>
      </c>
      <c r="BA515" t="s">
        <v>53</v>
      </c>
      <c r="BB515">
        <v>3</v>
      </c>
      <c r="BC515" t="s">
        <v>54</v>
      </c>
      <c r="BD515">
        <v>18</v>
      </c>
      <c r="BE515" t="s">
        <v>55</v>
      </c>
      <c r="BL515">
        <v>3</v>
      </c>
      <c r="BM515" t="s">
        <v>59</v>
      </c>
      <c r="BN515">
        <v>12</v>
      </c>
      <c r="BO515" t="s">
        <v>60</v>
      </c>
      <c r="BV515">
        <v>25</v>
      </c>
      <c r="BW515" t="s">
        <v>64</v>
      </c>
      <c r="BZ515">
        <v>32</v>
      </c>
      <c r="CA515" t="s">
        <v>66</v>
      </c>
      <c r="CF515">
        <v>52</v>
      </c>
      <c r="CG515" t="s">
        <v>69</v>
      </c>
      <c r="CH515">
        <v>54</v>
      </c>
      <c r="CI515" t="s">
        <v>70</v>
      </c>
      <c r="CJ515">
        <v>43</v>
      </c>
      <c r="CK515" t="s">
        <v>71</v>
      </c>
      <c r="CL515">
        <v>34</v>
      </c>
      <c r="CM515" t="s">
        <v>72</v>
      </c>
      <c r="CN515">
        <v>53</v>
      </c>
      <c r="CO515" t="s">
        <v>73</v>
      </c>
      <c r="CP515">
        <v>38</v>
      </c>
      <c r="CQ515" t="s">
        <v>74</v>
      </c>
      <c r="CT515">
        <v>54</v>
      </c>
      <c r="CU515" t="s">
        <v>76</v>
      </c>
      <c r="CV515">
        <v>46</v>
      </c>
      <c r="CW515" t="s">
        <v>77</v>
      </c>
      <c r="CX515">
        <v>29</v>
      </c>
      <c r="CY515" t="s">
        <v>78</v>
      </c>
      <c r="CZ515">
        <v>31</v>
      </c>
      <c r="DA515" t="s">
        <v>79</v>
      </c>
      <c r="DD515">
        <v>32</v>
      </c>
      <c r="DE515" t="s">
        <v>81</v>
      </c>
      <c r="DJ515">
        <v>57</v>
      </c>
      <c r="DK515" t="s">
        <v>84</v>
      </c>
      <c r="DL515">
        <v>28</v>
      </c>
      <c r="DM515" t="s">
        <v>85</v>
      </c>
      <c r="DN515">
        <v>49</v>
      </c>
      <c r="DO515" t="s">
        <v>86</v>
      </c>
      <c r="DV515">
        <v>25</v>
      </c>
      <c r="DW515" t="s">
        <v>90</v>
      </c>
      <c r="DX515">
        <v>45</v>
      </c>
      <c r="DY515" t="s">
        <v>91</v>
      </c>
      <c r="EF515">
        <v>39</v>
      </c>
      <c r="EG515" t="s">
        <v>95</v>
      </c>
      <c r="QY515">
        <f t="shared" si="178"/>
        <v>32</v>
      </c>
      <c r="QZ515">
        <f t="shared" si="179"/>
        <v>2006</v>
      </c>
      <c r="RA515" s="2">
        <f t="shared" si="180"/>
        <v>38935</v>
      </c>
      <c r="RB515" s="1">
        <f t="shared" ref="RB515:RB578" si="198">D515+F515</f>
        <v>53</v>
      </c>
      <c r="RC515" s="1">
        <f t="shared" si="181"/>
        <v>41</v>
      </c>
      <c r="RD515" s="1">
        <f t="shared" si="182"/>
        <v>68</v>
      </c>
      <c r="RE515" s="1">
        <f t="shared" si="183"/>
        <v>66</v>
      </c>
      <c r="RF515" s="1">
        <f t="shared" si="184"/>
        <v>59</v>
      </c>
      <c r="RG515" s="23">
        <f t="shared" si="185"/>
        <v>38</v>
      </c>
      <c r="RH515" s="1">
        <f t="shared" si="186"/>
        <v>82</v>
      </c>
      <c r="RI515" s="1">
        <f t="shared" si="187"/>
        <v>40</v>
      </c>
      <c r="RJ515" s="1">
        <f t="shared" si="188"/>
        <v>68</v>
      </c>
      <c r="RK515" s="1">
        <f t="shared" si="189"/>
        <v>60</v>
      </c>
      <c r="RL515" s="1">
        <f t="shared" si="190"/>
        <v>35</v>
      </c>
      <c r="RM515" s="1">
        <f t="shared" si="191"/>
        <v>38</v>
      </c>
      <c r="RN515" s="1">
        <f t="shared" si="192"/>
        <v>68</v>
      </c>
      <c r="RO515" s="1">
        <f t="shared" si="193"/>
        <v>31</v>
      </c>
      <c r="RP515" s="1">
        <f t="shared" si="194"/>
        <v>67</v>
      </c>
      <c r="RQ515" s="1">
        <f t="shared" si="195"/>
        <v>28</v>
      </c>
      <c r="RR515" s="1">
        <f t="shared" si="196"/>
        <v>57</v>
      </c>
      <c r="RS515" s="1">
        <f t="shared" ref="RS515:RS578" si="199">AN515+CX515</f>
        <v>32</v>
      </c>
      <c r="RT515" s="1">
        <f t="shared" si="197"/>
        <v>64</v>
      </c>
    </row>
    <row r="516" spans="1:488" x14ac:dyDescent="0.25">
      <c r="A516">
        <f t="shared" ref="A516:A579" si="200">WEEKNUM(C516,1)</f>
        <v>31</v>
      </c>
      <c r="B516">
        <f t="shared" ref="B516:B579" si="201">YEAR(C516)</f>
        <v>2006</v>
      </c>
      <c r="C516" s="2">
        <v>38928</v>
      </c>
      <c r="D516">
        <v>11</v>
      </c>
      <c r="E516" t="s">
        <v>29</v>
      </c>
      <c r="F516">
        <v>42</v>
      </c>
      <c r="G516" t="s">
        <v>30</v>
      </c>
      <c r="H516">
        <v>30</v>
      </c>
      <c r="I516" t="s">
        <v>31</v>
      </c>
      <c r="J516">
        <v>12</v>
      </c>
      <c r="K516" t="s">
        <v>32</v>
      </c>
      <c r="L516">
        <v>5</v>
      </c>
      <c r="M516" t="s">
        <v>33</v>
      </c>
      <c r="P516">
        <v>8</v>
      </c>
      <c r="Q516" t="s">
        <v>35</v>
      </c>
      <c r="V516">
        <v>19</v>
      </c>
      <c r="W516" t="s">
        <v>38</v>
      </c>
      <c r="X516">
        <v>13</v>
      </c>
      <c r="Y516" t="s">
        <v>39</v>
      </c>
      <c r="Z516">
        <v>11</v>
      </c>
      <c r="AA516" t="s">
        <v>40</v>
      </c>
      <c r="AB516">
        <v>6</v>
      </c>
      <c r="AC516" t="s">
        <v>41</v>
      </c>
      <c r="AD516">
        <v>29</v>
      </c>
      <c r="AE516" t="s">
        <v>42</v>
      </c>
      <c r="AF516">
        <v>3</v>
      </c>
      <c r="AG516" t="s">
        <v>43</v>
      </c>
      <c r="AJ516">
        <v>17</v>
      </c>
      <c r="AK516" t="s">
        <v>45</v>
      </c>
      <c r="AL516">
        <v>10</v>
      </c>
      <c r="AM516" t="s">
        <v>46</v>
      </c>
      <c r="AN516">
        <v>6</v>
      </c>
      <c r="AO516" t="s">
        <v>47</v>
      </c>
      <c r="AP516">
        <v>6</v>
      </c>
      <c r="AQ516" t="s">
        <v>48</v>
      </c>
      <c r="AT516">
        <v>4</v>
      </c>
      <c r="AU516" t="s">
        <v>50</v>
      </c>
      <c r="AZ516">
        <v>9</v>
      </c>
      <c r="BA516" t="s">
        <v>53</v>
      </c>
      <c r="BB516">
        <v>4</v>
      </c>
      <c r="BC516" t="s">
        <v>54</v>
      </c>
      <c r="BD516">
        <v>16</v>
      </c>
      <c r="BE516" t="s">
        <v>55</v>
      </c>
      <c r="BL516">
        <v>4</v>
      </c>
      <c r="BM516" t="s">
        <v>59</v>
      </c>
      <c r="BN516">
        <v>11</v>
      </c>
      <c r="BO516" t="s">
        <v>60</v>
      </c>
      <c r="BV516">
        <v>22</v>
      </c>
      <c r="BW516" t="s">
        <v>64</v>
      </c>
      <c r="BZ516">
        <v>32</v>
      </c>
      <c r="CA516" t="s">
        <v>66</v>
      </c>
      <c r="CF516">
        <v>48</v>
      </c>
      <c r="CG516" t="s">
        <v>69</v>
      </c>
      <c r="CH516">
        <v>53</v>
      </c>
      <c r="CI516" t="s">
        <v>70</v>
      </c>
      <c r="CJ516">
        <v>44</v>
      </c>
      <c r="CK516" t="s">
        <v>71</v>
      </c>
      <c r="CL516">
        <v>39</v>
      </c>
      <c r="CM516" t="s">
        <v>72</v>
      </c>
      <c r="CN516">
        <v>51</v>
      </c>
      <c r="CO516" t="s">
        <v>73</v>
      </c>
      <c r="CP516">
        <v>35</v>
      </c>
      <c r="CQ516" t="s">
        <v>74</v>
      </c>
      <c r="CT516">
        <v>52</v>
      </c>
      <c r="CU516" t="s">
        <v>76</v>
      </c>
      <c r="CV516">
        <v>39</v>
      </c>
      <c r="CW516" t="s">
        <v>77</v>
      </c>
      <c r="CX516">
        <v>24</v>
      </c>
      <c r="CY516" t="s">
        <v>78</v>
      </c>
      <c r="CZ516">
        <v>42</v>
      </c>
      <c r="DA516" t="s">
        <v>79</v>
      </c>
      <c r="DD516">
        <v>34</v>
      </c>
      <c r="DE516" t="s">
        <v>81</v>
      </c>
      <c r="DJ516">
        <v>52</v>
      </c>
      <c r="DK516" t="s">
        <v>84</v>
      </c>
      <c r="DL516">
        <v>33</v>
      </c>
      <c r="DM516" t="s">
        <v>85</v>
      </c>
      <c r="DN516">
        <v>46</v>
      </c>
      <c r="DO516" t="s">
        <v>86</v>
      </c>
      <c r="DV516">
        <v>21</v>
      </c>
      <c r="DW516" t="s">
        <v>90</v>
      </c>
      <c r="DX516">
        <v>47</v>
      </c>
      <c r="DY516" t="s">
        <v>91</v>
      </c>
      <c r="EF516">
        <v>32</v>
      </c>
      <c r="EG516" t="s">
        <v>95</v>
      </c>
      <c r="QY516">
        <f t="shared" ref="QY516:QY579" si="202">A516</f>
        <v>31</v>
      </c>
      <c r="QZ516">
        <f t="shared" ref="QZ516:QZ579" si="203">B516</f>
        <v>2006</v>
      </c>
      <c r="RA516" s="2">
        <f t="shared" ref="RA516:RA579" si="204">C516</f>
        <v>38928</v>
      </c>
      <c r="RB516" s="1">
        <f t="shared" si="198"/>
        <v>53</v>
      </c>
      <c r="RC516" s="1">
        <f t="shared" ref="RC516:RC579" si="205">P516+BZ516</f>
        <v>40</v>
      </c>
      <c r="RD516" s="1">
        <f t="shared" ref="RD516:RD579" si="206">V516+CF516</f>
        <v>67</v>
      </c>
      <c r="RE516" s="1">
        <f t="shared" ref="RE516:RE579" si="207">X516+CH516</f>
        <v>66</v>
      </c>
      <c r="RF516" s="1">
        <f t="shared" ref="RF516:RF579" si="208">Z516+CJ516</f>
        <v>55</v>
      </c>
      <c r="RG516" s="23">
        <f t="shared" ref="RG516:RG579" si="209">AB516+CL516</f>
        <v>45</v>
      </c>
      <c r="RH516" s="1">
        <f t="shared" ref="RH516:RH579" si="210">AD516+CN516</f>
        <v>80</v>
      </c>
      <c r="RI516" s="1">
        <f t="shared" ref="RI516:RI579" si="211">AF516+CP516</f>
        <v>38</v>
      </c>
      <c r="RJ516" s="1">
        <f t="shared" ref="RJ516:RJ579" si="212">AJ516+CT516</f>
        <v>69</v>
      </c>
      <c r="RK516" s="1">
        <f t="shared" ref="RK516:RK579" si="213">AL516+CV516</f>
        <v>49</v>
      </c>
      <c r="RL516" s="1">
        <f t="shared" ref="RL516:RL579" si="214">AP516+CZ516</f>
        <v>48</v>
      </c>
      <c r="RM516" s="1">
        <f t="shared" ref="RM516:RM579" si="215">AT516+DD516</f>
        <v>38</v>
      </c>
      <c r="RN516" s="1">
        <f t="shared" ref="RN516:RN579" si="216">AZ516+DJ516</f>
        <v>61</v>
      </c>
      <c r="RO516" s="1">
        <f t="shared" ref="RO516:RO579" si="217">BB516+DL516</f>
        <v>37</v>
      </c>
      <c r="RP516" s="1">
        <f t="shared" ref="RP516:RP579" si="218">BD516+DN516</f>
        <v>62</v>
      </c>
      <c r="RQ516" s="1">
        <f t="shared" ref="RQ516:RQ579" si="219">BL516+DV516</f>
        <v>25</v>
      </c>
      <c r="RR516" s="1">
        <f t="shared" ref="RR516:RR579" si="220">BN516+DX516</f>
        <v>58</v>
      </c>
      <c r="RS516" s="1">
        <f t="shared" si="199"/>
        <v>30</v>
      </c>
      <c r="RT516" s="1">
        <f t="shared" ref="RT516:RT579" si="221">BV516+EF516</f>
        <v>54</v>
      </c>
    </row>
    <row r="517" spans="1:488" x14ac:dyDescent="0.25">
      <c r="A517">
        <f t="shared" si="200"/>
        <v>30</v>
      </c>
      <c r="B517">
        <f t="shared" si="201"/>
        <v>2006</v>
      </c>
      <c r="C517" s="2">
        <v>38921</v>
      </c>
      <c r="D517">
        <v>11</v>
      </c>
      <c r="E517" t="s">
        <v>29</v>
      </c>
      <c r="F517">
        <v>43</v>
      </c>
      <c r="G517" t="s">
        <v>30</v>
      </c>
      <c r="H517">
        <v>31</v>
      </c>
      <c r="I517" t="s">
        <v>31</v>
      </c>
      <c r="J517">
        <v>11</v>
      </c>
      <c r="K517" t="s">
        <v>32</v>
      </c>
      <c r="L517">
        <v>4</v>
      </c>
      <c r="M517" t="s">
        <v>33</v>
      </c>
      <c r="P517">
        <v>8</v>
      </c>
      <c r="Q517" t="s">
        <v>35</v>
      </c>
      <c r="V517">
        <v>15</v>
      </c>
      <c r="W517" t="s">
        <v>38</v>
      </c>
      <c r="X517">
        <v>10</v>
      </c>
      <c r="Y517" t="s">
        <v>39</v>
      </c>
      <c r="Z517">
        <v>15</v>
      </c>
      <c r="AA517" t="s">
        <v>40</v>
      </c>
      <c r="AB517">
        <v>4</v>
      </c>
      <c r="AC517" t="s">
        <v>41</v>
      </c>
      <c r="AD517">
        <v>34</v>
      </c>
      <c r="AE517" t="s">
        <v>42</v>
      </c>
      <c r="AJ517">
        <v>11</v>
      </c>
      <c r="AK517" t="s">
        <v>45</v>
      </c>
      <c r="AL517">
        <v>12</v>
      </c>
      <c r="AM517" t="s">
        <v>46</v>
      </c>
      <c r="AN517">
        <v>6</v>
      </c>
      <c r="AO517" t="s">
        <v>47</v>
      </c>
      <c r="AP517">
        <v>6</v>
      </c>
      <c r="AQ517" t="s">
        <v>48</v>
      </c>
      <c r="AT517">
        <v>5</v>
      </c>
      <c r="AU517" t="s">
        <v>50</v>
      </c>
      <c r="AZ517">
        <v>10</v>
      </c>
      <c r="BA517" t="s">
        <v>53</v>
      </c>
      <c r="BB517">
        <v>4</v>
      </c>
      <c r="BC517" t="s">
        <v>54</v>
      </c>
      <c r="BD517">
        <v>16</v>
      </c>
      <c r="BE517" t="s">
        <v>55</v>
      </c>
      <c r="BL517">
        <v>6</v>
      </c>
      <c r="BM517" t="s">
        <v>59</v>
      </c>
      <c r="BN517">
        <v>12</v>
      </c>
      <c r="BO517" t="s">
        <v>60</v>
      </c>
      <c r="BV517">
        <v>15</v>
      </c>
      <c r="BW517" t="s">
        <v>64</v>
      </c>
      <c r="BZ517">
        <v>32</v>
      </c>
      <c r="CA517" t="s">
        <v>66</v>
      </c>
      <c r="CF517">
        <v>49</v>
      </c>
      <c r="CG517" t="s">
        <v>69</v>
      </c>
      <c r="CH517">
        <v>54</v>
      </c>
      <c r="CI517" t="s">
        <v>70</v>
      </c>
      <c r="CJ517">
        <v>46</v>
      </c>
      <c r="CK517" t="s">
        <v>71</v>
      </c>
      <c r="CL517">
        <v>49</v>
      </c>
      <c r="CM517" t="s">
        <v>72</v>
      </c>
      <c r="CN517">
        <v>44</v>
      </c>
      <c r="CO517" t="s">
        <v>73</v>
      </c>
      <c r="CP517">
        <v>33</v>
      </c>
      <c r="CQ517" t="s">
        <v>74</v>
      </c>
      <c r="CT517">
        <v>52</v>
      </c>
      <c r="CU517" t="s">
        <v>76</v>
      </c>
      <c r="CV517">
        <v>41</v>
      </c>
      <c r="CW517" t="s">
        <v>77</v>
      </c>
      <c r="CX517">
        <v>32</v>
      </c>
      <c r="CY517" t="s">
        <v>78</v>
      </c>
      <c r="CZ517">
        <v>46</v>
      </c>
      <c r="DA517" t="s">
        <v>79</v>
      </c>
      <c r="DD517">
        <v>38</v>
      </c>
      <c r="DE517" t="s">
        <v>81</v>
      </c>
      <c r="DJ517">
        <v>53</v>
      </c>
      <c r="DK517" t="s">
        <v>84</v>
      </c>
      <c r="DL517">
        <v>37</v>
      </c>
      <c r="DM517" t="s">
        <v>85</v>
      </c>
      <c r="DN517">
        <v>44</v>
      </c>
      <c r="DO517" t="s">
        <v>86</v>
      </c>
      <c r="DV517">
        <v>34</v>
      </c>
      <c r="DW517" t="s">
        <v>90</v>
      </c>
      <c r="DX517">
        <v>49</v>
      </c>
      <c r="DY517" t="s">
        <v>91</v>
      </c>
      <c r="EF517">
        <v>46</v>
      </c>
      <c r="EG517" t="s">
        <v>95</v>
      </c>
      <c r="QY517">
        <f t="shared" si="202"/>
        <v>30</v>
      </c>
      <c r="QZ517">
        <f t="shared" si="203"/>
        <v>2006</v>
      </c>
      <c r="RA517" s="2">
        <f t="shared" si="204"/>
        <v>38921</v>
      </c>
      <c r="RB517" s="1">
        <f t="shared" si="198"/>
        <v>54</v>
      </c>
      <c r="RC517" s="1">
        <f t="shared" si="205"/>
        <v>40</v>
      </c>
      <c r="RD517" s="1">
        <f t="shared" si="206"/>
        <v>64</v>
      </c>
      <c r="RE517" s="1">
        <f t="shared" si="207"/>
        <v>64</v>
      </c>
      <c r="RF517" s="1">
        <f t="shared" si="208"/>
        <v>61</v>
      </c>
      <c r="RG517" s="23">
        <f t="shared" si="209"/>
        <v>53</v>
      </c>
      <c r="RH517" s="1">
        <f t="shared" si="210"/>
        <v>78</v>
      </c>
      <c r="RI517" s="1">
        <f t="shared" si="211"/>
        <v>33</v>
      </c>
      <c r="RJ517" s="1">
        <f t="shared" si="212"/>
        <v>63</v>
      </c>
      <c r="RK517" s="1">
        <f t="shared" si="213"/>
        <v>53</v>
      </c>
      <c r="RL517" s="1">
        <f t="shared" si="214"/>
        <v>52</v>
      </c>
      <c r="RM517" s="1">
        <f t="shared" si="215"/>
        <v>43</v>
      </c>
      <c r="RN517" s="1">
        <f t="shared" si="216"/>
        <v>63</v>
      </c>
      <c r="RO517" s="1">
        <f t="shared" si="217"/>
        <v>41</v>
      </c>
      <c r="RP517" s="1">
        <f t="shared" si="218"/>
        <v>60</v>
      </c>
      <c r="RQ517" s="1">
        <f t="shared" si="219"/>
        <v>40</v>
      </c>
      <c r="RR517" s="1">
        <f t="shared" si="220"/>
        <v>61</v>
      </c>
      <c r="RS517" s="1">
        <f t="shared" si="199"/>
        <v>38</v>
      </c>
      <c r="RT517" s="1">
        <f t="shared" si="221"/>
        <v>61</v>
      </c>
    </row>
    <row r="518" spans="1:488" x14ac:dyDescent="0.25">
      <c r="A518">
        <f t="shared" si="200"/>
        <v>29</v>
      </c>
      <c r="B518">
        <f t="shared" si="201"/>
        <v>2006</v>
      </c>
      <c r="C518" s="2">
        <v>38914</v>
      </c>
      <c r="D518">
        <v>10</v>
      </c>
      <c r="E518" t="s">
        <v>29</v>
      </c>
      <c r="F518">
        <v>47</v>
      </c>
      <c r="G518" t="s">
        <v>30</v>
      </c>
      <c r="H518">
        <v>30</v>
      </c>
      <c r="I518" t="s">
        <v>31</v>
      </c>
      <c r="J518">
        <v>10</v>
      </c>
      <c r="K518" t="s">
        <v>32</v>
      </c>
      <c r="L518">
        <v>3</v>
      </c>
      <c r="M518" t="s">
        <v>33</v>
      </c>
      <c r="P518">
        <v>9</v>
      </c>
      <c r="Q518" t="s">
        <v>35</v>
      </c>
      <c r="V518">
        <v>11</v>
      </c>
      <c r="W518" t="s">
        <v>38</v>
      </c>
      <c r="X518">
        <v>8</v>
      </c>
      <c r="Y518" t="s">
        <v>39</v>
      </c>
      <c r="Z518">
        <v>14</v>
      </c>
      <c r="AA518" t="s">
        <v>40</v>
      </c>
      <c r="AB518">
        <v>4</v>
      </c>
      <c r="AC518" t="s">
        <v>41</v>
      </c>
      <c r="AD518">
        <v>25</v>
      </c>
      <c r="AE518" t="s">
        <v>42</v>
      </c>
      <c r="AJ518">
        <v>11</v>
      </c>
      <c r="AK518" t="s">
        <v>45</v>
      </c>
      <c r="AL518">
        <v>10</v>
      </c>
      <c r="AM518" t="s">
        <v>46</v>
      </c>
      <c r="AN518">
        <v>5</v>
      </c>
      <c r="AO518" t="s">
        <v>47</v>
      </c>
      <c r="AP518">
        <v>6</v>
      </c>
      <c r="AQ518" t="s">
        <v>48</v>
      </c>
      <c r="AT518">
        <v>7</v>
      </c>
      <c r="AU518" t="s">
        <v>50</v>
      </c>
      <c r="AZ518">
        <v>11</v>
      </c>
      <c r="BA518" t="s">
        <v>53</v>
      </c>
      <c r="BB518">
        <v>4</v>
      </c>
      <c r="BC518" t="s">
        <v>54</v>
      </c>
      <c r="BD518">
        <v>16</v>
      </c>
      <c r="BE518" t="s">
        <v>55</v>
      </c>
      <c r="BL518">
        <v>9</v>
      </c>
      <c r="BM518" t="s">
        <v>59</v>
      </c>
      <c r="BN518">
        <v>15</v>
      </c>
      <c r="BO518" t="s">
        <v>60</v>
      </c>
      <c r="BV518">
        <v>15</v>
      </c>
      <c r="BW518" t="s">
        <v>64</v>
      </c>
      <c r="BZ518">
        <v>34</v>
      </c>
      <c r="CA518" t="s">
        <v>66</v>
      </c>
      <c r="CF518">
        <v>48</v>
      </c>
      <c r="CG518" t="s">
        <v>69</v>
      </c>
      <c r="CH518">
        <v>53</v>
      </c>
      <c r="CI518" t="s">
        <v>70</v>
      </c>
      <c r="CJ518">
        <v>53</v>
      </c>
      <c r="CK518" t="s">
        <v>71</v>
      </c>
      <c r="CL518">
        <v>52</v>
      </c>
      <c r="CM518" t="s">
        <v>72</v>
      </c>
      <c r="CN518">
        <v>47</v>
      </c>
      <c r="CO518" t="s">
        <v>73</v>
      </c>
      <c r="CP518">
        <v>38</v>
      </c>
      <c r="CQ518" t="s">
        <v>74</v>
      </c>
      <c r="CT518">
        <v>49</v>
      </c>
      <c r="CU518" t="s">
        <v>76</v>
      </c>
      <c r="CV518">
        <v>42</v>
      </c>
      <c r="CW518" t="s">
        <v>77</v>
      </c>
      <c r="CX518">
        <v>41</v>
      </c>
      <c r="CY518" t="s">
        <v>78</v>
      </c>
      <c r="CZ518">
        <v>47</v>
      </c>
      <c r="DA518" t="s">
        <v>79</v>
      </c>
      <c r="DD518">
        <v>46</v>
      </c>
      <c r="DE518" t="s">
        <v>81</v>
      </c>
      <c r="DJ518">
        <v>70</v>
      </c>
      <c r="DK518" t="s">
        <v>84</v>
      </c>
      <c r="DL518">
        <v>38</v>
      </c>
      <c r="DM518" t="s">
        <v>85</v>
      </c>
      <c r="DN518">
        <v>45</v>
      </c>
      <c r="DO518" t="s">
        <v>86</v>
      </c>
      <c r="DV518">
        <v>36</v>
      </c>
      <c r="DW518" t="s">
        <v>90</v>
      </c>
      <c r="DX518">
        <v>56</v>
      </c>
      <c r="DY518" t="s">
        <v>91</v>
      </c>
      <c r="EF518">
        <v>50</v>
      </c>
      <c r="EG518" t="s">
        <v>95</v>
      </c>
      <c r="QY518">
        <f t="shared" si="202"/>
        <v>29</v>
      </c>
      <c r="QZ518">
        <f t="shared" si="203"/>
        <v>2006</v>
      </c>
      <c r="RA518" s="2">
        <f t="shared" si="204"/>
        <v>38914</v>
      </c>
      <c r="RB518" s="1">
        <f t="shared" si="198"/>
        <v>57</v>
      </c>
      <c r="RC518" s="1">
        <f t="shared" si="205"/>
        <v>43</v>
      </c>
      <c r="RD518" s="1">
        <f t="shared" si="206"/>
        <v>59</v>
      </c>
      <c r="RE518" s="1">
        <f t="shared" si="207"/>
        <v>61</v>
      </c>
      <c r="RF518" s="1">
        <f t="shared" si="208"/>
        <v>67</v>
      </c>
      <c r="RG518" s="23">
        <f t="shared" si="209"/>
        <v>56</v>
      </c>
      <c r="RH518" s="1">
        <f t="shared" si="210"/>
        <v>72</v>
      </c>
      <c r="RI518" s="1">
        <f t="shared" si="211"/>
        <v>38</v>
      </c>
      <c r="RJ518" s="1">
        <f t="shared" si="212"/>
        <v>60</v>
      </c>
      <c r="RK518" s="1">
        <f t="shared" si="213"/>
        <v>52</v>
      </c>
      <c r="RL518" s="1">
        <f t="shared" si="214"/>
        <v>53</v>
      </c>
      <c r="RM518" s="1">
        <f t="shared" si="215"/>
        <v>53</v>
      </c>
      <c r="RN518" s="1">
        <f t="shared" si="216"/>
        <v>81</v>
      </c>
      <c r="RO518" s="1">
        <f t="shared" si="217"/>
        <v>42</v>
      </c>
      <c r="RP518" s="1">
        <f t="shared" si="218"/>
        <v>61</v>
      </c>
      <c r="RQ518" s="1">
        <f t="shared" si="219"/>
        <v>45</v>
      </c>
      <c r="RR518" s="1">
        <f t="shared" si="220"/>
        <v>71</v>
      </c>
      <c r="RS518" s="1">
        <f t="shared" si="199"/>
        <v>46</v>
      </c>
      <c r="RT518" s="1">
        <f t="shared" si="221"/>
        <v>65</v>
      </c>
    </row>
    <row r="519" spans="1:488" x14ac:dyDescent="0.25">
      <c r="A519">
        <f t="shared" si="200"/>
        <v>28</v>
      </c>
      <c r="B519">
        <f t="shared" si="201"/>
        <v>2006</v>
      </c>
      <c r="C519" s="2">
        <v>38907</v>
      </c>
      <c r="D519">
        <v>11</v>
      </c>
      <c r="E519" t="s">
        <v>29</v>
      </c>
      <c r="F519">
        <v>47</v>
      </c>
      <c r="G519" t="s">
        <v>30</v>
      </c>
      <c r="H519">
        <v>30</v>
      </c>
      <c r="I519" t="s">
        <v>31</v>
      </c>
      <c r="J519">
        <v>9</v>
      </c>
      <c r="K519" t="s">
        <v>32</v>
      </c>
      <c r="L519">
        <v>3</v>
      </c>
      <c r="M519" t="s">
        <v>33</v>
      </c>
      <c r="P519">
        <v>7</v>
      </c>
      <c r="Q519" t="s">
        <v>35</v>
      </c>
      <c r="V519">
        <v>10</v>
      </c>
      <c r="W519" t="s">
        <v>38</v>
      </c>
      <c r="X519">
        <v>8</v>
      </c>
      <c r="Y519" t="s">
        <v>39</v>
      </c>
      <c r="Z519">
        <v>18</v>
      </c>
      <c r="AA519" t="s">
        <v>40</v>
      </c>
      <c r="AB519">
        <v>5</v>
      </c>
      <c r="AC519" t="s">
        <v>41</v>
      </c>
      <c r="AD519">
        <v>27</v>
      </c>
      <c r="AE519" t="s">
        <v>42</v>
      </c>
      <c r="AJ519">
        <v>8</v>
      </c>
      <c r="AK519" t="s">
        <v>45</v>
      </c>
      <c r="AL519">
        <v>15</v>
      </c>
      <c r="AM519" t="s">
        <v>46</v>
      </c>
      <c r="AN519">
        <v>12</v>
      </c>
      <c r="AO519" t="s">
        <v>47</v>
      </c>
      <c r="AP519">
        <v>5</v>
      </c>
      <c r="AQ519" t="s">
        <v>48</v>
      </c>
      <c r="AT519">
        <v>5</v>
      </c>
      <c r="AU519" t="s">
        <v>50</v>
      </c>
      <c r="AZ519">
        <v>8</v>
      </c>
      <c r="BA519" t="s">
        <v>53</v>
      </c>
      <c r="BB519">
        <v>10</v>
      </c>
      <c r="BC519" t="s">
        <v>54</v>
      </c>
      <c r="BD519">
        <v>14</v>
      </c>
      <c r="BE519" t="s">
        <v>55</v>
      </c>
      <c r="BL519">
        <v>12</v>
      </c>
      <c r="BM519" t="s">
        <v>59</v>
      </c>
      <c r="BN519">
        <v>13</v>
      </c>
      <c r="BO519" t="s">
        <v>60</v>
      </c>
      <c r="BV519">
        <v>9</v>
      </c>
      <c r="BW519" t="s">
        <v>64</v>
      </c>
      <c r="BZ519">
        <v>36</v>
      </c>
      <c r="CA519" t="s">
        <v>66</v>
      </c>
      <c r="CF519">
        <v>47</v>
      </c>
      <c r="CG519" t="s">
        <v>69</v>
      </c>
      <c r="CH519">
        <v>51</v>
      </c>
      <c r="CI519" t="s">
        <v>70</v>
      </c>
      <c r="CJ519">
        <v>47</v>
      </c>
      <c r="CK519" t="s">
        <v>71</v>
      </c>
      <c r="CL519">
        <v>55</v>
      </c>
      <c r="CM519" t="s">
        <v>72</v>
      </c>
      <c r="CN519">
        <v>46</v>
      </c>
      <c r="CO519" t="s">
        <v>73</v>
      </c>
      <c r="CP519">
        <v>44</v>
      </c>
      <c r="CQ519" t="s">
        <v>74</v>
      </c>
      <c r="CT519">
        <v>46</v>
      </c>
      <c r="CU519" t="s">
        <v>76</v>
      </c>
      <c r="CV519">
        <v>53</v>
      </c>
      <c r="CW519" t="s">
        <v>77</v>
      </c>
      <c r="CX519">
        <v>47</v>
      </c>
      <c r="CY519" t="s">
        <v>78</v>
      </c>
      <c r="CZ519">
        <v>45</v>
      </c>
      <c r="DA519" t="s">
        <v>79</v>
      </c>
      <c r="DD519">
        <v>45</v>
      </c>
      <c r="DE519" t="s">
        <v>81</v>
      </c>
      <c r="DJ519">
        <v>63</v>
      </c>
      <c r="DK519" t="s">
        <v>84</v>
      </c>
      <c r="DL519">
        <v>53</v>
      </c>
      <c r="DM519" t="s">
        <v>85</v>
      </c>
      <c r="DN519">
        <v>46</v>
      </c>
      <c r="DO519" t="s">
        <v>86</v>
      </c>
      <c r="DV519">
        <v>41</v>
      </c>
      <c r="DW519" t="s">
        <v>90</v>
      </c>
      <c r="DX519">
        <v>55</v>
      </c>
      <c r="DY519" t="s">
        <v>91</v>
      </c>
      <c r="EF519">
        <v>49</v>
      </c>
      <c r="EG519" t="s">
        <v>95</v>
      </c>
      <c r="QY519">
        <f t="shared" si="202"/>
        <v>28</v>
      </c>
      <c r="QZ519">
        <f t="shared" si="203"/>
        <v>2006</v>
      </c>
      <c r="RA519" s="2">
        <f t="shared" si="204"/>
        <v>38907</v>
      </c>
      <c r="RB519" s="1">
        <f t="shared" si="198"/>
        <v>58</v>
      </c>
      <c r="RC519" s="1">
        <f t="shared" si="205"/>
        <v>43</v>
      </c>
      <c r="RD519" s="1">
        <f t="shared" si="206"/>
        <v>57</v>
      </c>
      <c r="RE519" s="1">
        <f t="shared" si="207"/>
        <v>59</v>
      </c>
      <c r="RF519" s="1">
        <f t="shared" si="208"/>
        <v>65</v>
      </c>
      <c r="RG519" s="23">
        <f t="shared" si="209"/>
        <v>60</v>
      </c>
      <c r="RH519" s="1">
        <f t="shared" si="210"/>
        <v>73</v>
      </c>
      <c r="RI519" s="1">
        <f t="shared" si="211"/>
        <v>44</v>
      </c>
      <c r="RJ519" s="1">
        <f t="shared" si="212"/>
        <v>54</v>
      </c>
      <c r="RK519" s="1">
        <f t="shared" si="213"/>
        <v>68</v>
      </c>
      <c r="RL519" s="1">
        <f t="shared" si="214"/>
        <v>50</v>
      </c>
      <c r="RM519" s="1">
        <f t="shared" si="215"/>
        <v>50</v>
      </c>
      <c r="RN519" s="1">
        <f t="shared" si="216"/>
        <v>71</v>
      </c>
      <c r="RO519" s="1">
        <f t="shared" si="217"/>
        <v>63</v>
      </c>
      <c r="RP519" s="1">
        <f t="shared" si="218"/>
        <v>60</v>
      </c>
      <c r="RQ519" s="1">
        <f t="shared" si="219"/>
        <v>53</v>
      </c>
      <c r="RR519" s="1">
        <f t="shared" si="220"/>
        <v>68</v>
      </c>
      <c r="RS519" s="1">
        <f t="shared" si="199"/>
        <v>59</v>
      </c>
      <c r="RT519" s="1">
        <f t="shared" si="221"/>
        <v>58</v>
      </c>
    </row>
    <row r="520" spans="1:488" x14ac:dyDescent="0.25">
      <c r="A520">
        <f t="shared" si="200"/>
        <v>27</v>
      </c>
      <c r="B520">
        <f t="shared" si="201"/>
        <v>2006</v>
      </c>
      <c r="C520" s="2">
        <v>38900</v>
      </c>
      <c r="D520">
        <v>13</v>
      </c>
      <c r="E520" t="s">
        <v>29</v>
      </c>
      <c r="F520">
        <v>51</v>
      </c>
      <c r="G520" t="s">
        <v>30</v>
      </c>
      <c r="H520">
        <v>27</v>
      </c>
      <c r="I520" t="s">
        <v>31</v>
      </c>
      <c r="J520">
        <v>7</v>
      </c>
      <c r="K520" t="s">
        <v>32</v>
      </c>
      <c r="L520">
        <v>2</v>
      </c>
      <c r="M520" t="s">
        <v>33</v>
      </c>
      <c r="P520">
        <v>7</v>
      </c>
      <c r="Q520" t="s">
        <v>35</v>
      </c>
      <c r="V520">
        <v>12</v>
      </c>
      <c r="W520" t="s">
        <v>38</v>
      </c>
      <c r="X520">
        <v>7</v>
      </c>
      <c r="Y520" t="s">
        <v>39</v>
      </c>
      <c r="Z520">
        <v>20</v>
      </c>
      <c r="AA520" t="s">
        <v>40</v>
      </c>
      <c r="AB520">
        <v>6</v>
      </c>
      <c r="AC520" t="s">
        <v>41</v>
      </c>
      <c r="AD520">
        <v>21</v>
      </c>
      <c r="AE520" t="s">
        <v>42</v>
      </c>
      <c r="AJ520">
        <v>4</v>
      </c>
      <c r="AK520" t="s">
        <v>45</v>
      </c>
      <c r="AL520">
        <v>23</v>
      </c>
      <c r="AM520" t="s">
        <v>46</v>
      </c>
      <c r="AN520">
        <v>10</v>
      </c>
      <c r="AO520" t="s">
        <v>47</v>
      </c>
      <c r="AP520">
        <v>6</v>
      </c>
      <c r="AQ520" t="s">
        <v>48</v>
      </c>
      <c r="AT520">
        <v>8</v>
      </c>
      <c r="AU520" t="s">
        <v>50</v>
      </c>
      <c r="AZ520">
        <v>8</v>
      </c>
      <c r="BA520" t="s">
        <v>53</v>
      </c>
      <c r="BB520">
        <v>22</v>
      </c>
      <c r="BC520" t="s">
        <v>54</v>
      </c>
      <c r="BD520">
        <v>12</v>
      </c>
      <c r="BE520" t="s">
        <v>55</v>
      </c>
      <c r="BL520">
        <v>13</v>
      </c>
      <c r="BM520" t="s">
        <v>59</v>
      </c>
      <c r="BN520">
        <v>15</v>
      </c>
      <c r="BO520" t="s">
        <v>60</v>
      </c>
      <c r="BV520">
        <v>16</v>
      </c>
      <c r="BW520" t="s">
        <v>64</v>
      </c>
      <c r="BZ520">
        <v>38</v>
      </c>
      <c r="CA520" t="s">
        <v>66</v>
      </c>
      <c r="CF520">
        <v>53</v>
      </c>
      <c r="CG520" t="s">
        <v>69</v>
      </c>
      <c r="CH520">
        <v>52</v>
      </c>
      <c r="CI520" t="s">
        <v>70</v>
      </c>
      <c r="CJ520">
        <v>53</v>
      </c>
      <c r="CK520" t="s">
        <v>71</v>
      </c>
      <c r="CL520">
        <v>59</v>
      </c>
      <c r="CM520" t="s">
        <v>72</v>
      </c>
      <c r="CN520">
        <v>54</v>
      </c>
      <c r="CO520" t="s">
        <v>73</v>
      </c>
      <c r="CP520">
        <v>23</v>
      </c>
      <c r="CQ520" t="s">
        <v>74</v>
      </c>
      <c r="CT520">
        <v>54</v>
      </c>
      <c r="CU520" t="s">
        <v>76</v>
      </c>
      <c r="CV520">
        <v>52</v>
      </c>
      <c r="CW520" t="s">
        <v>77</v>
      </c>
      <c r="CX520">
        <v>52</v>
      </c>
      <c r="CY520" t="s">
        <v>78</v>
      </c>
      <c r="CZ520">
        <v>49</v>
      </c>
      <c r="DA520" t="s">
        <v>79</v>
      </c>
      <c r="DD520">
        <v>49</v>
      </c>
      <c r="DE520" t="s">
        <v>81</v>
      </c>
      <c r="DJ520">
        <v>66</v>
      </c>
      <c r="DK520" t="s">
        <v>84</v>
      </c>
      <c r="DL520">
        <v>54</v>
      </c>
      <c r="DM520" t="s">
        <v>85</v>
      </c>
      <c r="DN520">
        <v>44</v>
      </c>
      <c r="DO520" t="s">
        <v>86</v>
      </c>
      <c r="DV520">
        <v>49</v>
      </c>
      <c r="DW520" t="s">
        <v>90</v>
      </c>
      <c r="DX520">
        <v>57</v>
      </c>
      <c r="DY520" t="s">
        <v>91</v>
      </c>
      <c r="EF520">
        <v>56</v>
      </c>
      <c r="EG520" t="s">
        <v>95</v>
      </c>
      <c r="QY520">
        <f t="shared" si="202"/>
        <v>27</v>
      </c>
      <c r="QZ520">
        <f t="shared" si="203"/>
        <v>2006</v>
      </c>
      <c r="RA520" s="2">
        <f t="shared" si="204"/>
        <v>38900</v>
      </c>
      <c r="RB520" s="1">
        <f t="shared" si="198"/>
        <v>64</v>
      </c>
      <c r="RC520" s="1">
        <f t="shared" si="205"/>
        <v>45</v>
      </c>
      <c r="RD520" s="1">
        <f t="shared" si="206"/>
        <v>65</v>
      </c>
      <c r="RE520" s="1">
        <f t="shared" si="207"/>
        <v>59</v>
      </c>
      <c r="RF520" s="1">
        <f t="shared" si="208"/>
        <v>73</v>
      </c>
      <c r="RG520" s="23">
        <f t="shared" si="209"/>
        <v>65</v>
      </c>
      <c r="RH520" s="1">
        <f t="shared" si="210"/>
        <v>75</v>
      </c>
      <c r="RI520" s="1">
        <f t="shared" si="211"/>
        <v>23</v>
      </c>
      <c r="RJ520" s="1">
        <f t="shared" si="212"/>
        <v>58</v>
      </c>
      <c r="RK520" s="1">
        <f t="shared" si="213"/>
        <v>75</v>
      </c>
      <c r="RL520" s="1">
        <f t="shared" si="214"/>
        <v>55</v>
      </c>
      <c r="RM520" s="1">
        <f t="shared" si="215"/>
        <v>57</v>
      </c>
      <c r="RN520" s="1">
        <f t="shared" si="216"/>
        <v>74</v>
      </c>
      <c r="RO520" s="1">
        <f t="shared" si="217"/>
        <v>76</v>
      </c>
      <c r="RP520" s="1">
        <f t="shared" si="218"/>
        <v>56</v>
      </c>
      <c r="RQ520" s="1">
        <f t="shared" si="219"/>
        <v>62</v>
      </c>
      <c r="RR520" s="1">
        <f t="shared" si="220"/>
        <v>72</v>
      </c>
      <c r="RS520" s="1">
        <f t="shared" si="199"/>
        <v>62</v>
      </c>
      <c r="RT520" s="1">
        <f t="shared" si="221"/>
        <v>72</v>
      </c>
    </row>
    <row r="521" spans="1:488" x14ac:dyDescent="0.25">
      <c r="A521">
        <f t="shared" si="200"/>
        <v>26</v>
      </c>
      <c r="B521">
        <f t="shared" si="201"/>
        <v>2006</v>
      </c>
      <c r="C521" s="2">
        <v>38893</v>
      </c>
      <c r="D521">
        <v>13</v>
      </c>
      <c r="E521" t="s">
        <v>29</v>
      </c>
      <c r="F521">
        <v>54</v>
      </c>
      <c r="G521" t="s">
        <v>30</v>
      </c>
      <c r="H521">
        <v>25</v>
      </c>
      <c r="I521" t="s">
        <v>31</v>
      </c>
      <c r="J521">
        <v>6</v>
      </c>
      <c r="K521" t="s">
        <v>32</v>
      </c>
      <c r="L521">
        <v>2</v>
      </c>
      <c r="M521" t="s">
        <v>33</v>
      </c>
      <c r="P521">
        <v>7</v>
      </c>
      <c r="Q521" t="s">
        <v>35</v>
      </c>
      <c r="V521">
        <v>11</v>
      </c>
      <c r="W521" t="s">
        <v>38</v>
      </c>
      <c r="X521">
        <v>7</v>
      </c>
      <c r="Y521" t="s">
        <v>39</v>
      </c>
      <c r="Z521">
        <v>18</v>
      </c>
      <c r="AA521" t="s">
        <v>40</v>
      </c>
      <c r="AB521">
        <v>11</v>
      </c>
      <c r="AC521" t="s">
        <v>41</v>
      </c>
      <c r="AD521">
        <v>18</v>
      </c>
      <c r="AE521" t="s">
        <v>42</v>
      </c>
      <c r="AJ521">
        <v>11</v>
      </c>
      <c r="AK521" t="s">
        <v>45</v>
      </c>
      <c r="AL521">
        <v>23</v>
      </c>
      <c r="AM521" t="s">
        <v>46</v>
      </c>
      <c r="AN521">
        <v>11</v>
      </c>
      <c r="AO521" t="s">
        <v>47</v>
      </c>
      <c r="AP521">
        <v>7</v>
      </c>
      <c r="AQ521" t="s">
        <v>48</v>
      </c>
      <c r="AT521">
        <v>11</v>
      </c>
      <c r="AU521" t="s">
        <v>50</v>
      </c>
      <c r="AZ521">
        <v>9</v>
      </c>
      <c r="BA521" t="s">
        <v>53</v>
      </c>
      <c r="BB521">
        <v>19</v>
      </c>
      <c r="BC521" t="s">
        <v>54</v>
      </c>
      <c r="BD521">
        <v>13</v>
      </c>
      <c r="BE521" t="s">
        <v>55</v>
      </c>
      <c r="BL521">
        <v>17</v>
      </c>
      <c r="BM521" t="s">
        <v>59</v>
      </c>
      <c r="BN521">
        <v>16</v>
      </c>
      <c r="BO521" t="s">
        <v>60</v>
      </c>
      <c r="BV521">
        <v>17</v>
      </c>
      <c r="BW521" t="s">
        <v>64</v>
      </c>
      <c r="BZ521">
        <v>40</v>
      </c>
      <c r="CA521" t="s">
        <v>66</v>
      </c>
      <c r="CF521">
        <v>57</v>
      </c>
      <c r="CG521" t="s">
        <v>69</v>
      </c>
      <c r="CH521">
        <v>52</v>
      </c>
      <c r="CI521" t="s">
        <v>70</v>
      </c>
      <c r="CJ521">
        <v>57</v>
      </c>
      <c r="CK521" t="s">
        <v>71</v>
      </c>
      <c r="CL521">
        <v>61</v>
      </c>
      <c r="CM521" t="s">
        <v>72</v>
      </c>
      <c r="CN521">
        <v>53</v>
      </c>
      <c r="CO521" t="s">
        <v>73</v>
      </c>
      <c r="CP521">
        <v>29</v>
      </c>
      <c r="CQ521" t="s">
        <v>74</v>
      </c>
      <c r="CT521">
        <v>53</v>
      </c>
      <c r="CU521" t="s">
        <v>76</v>
      </c>
      <c r="CV521">
        <v>56</v>
      </c>
      <c r="CW521" t="s">
        <v>77</v>
      </c>
      <c r="CX521">
        <v>48</v>
      </c>
      <c r="CY521" t="s">
        <v>78</v>
      </c>
      <c r="CZ521">
        <v>55</v>
      </c>
      <c r="DA521" t="s">
        <v>79</v>
      </c>
      <c r="DD521">
        <v>55</v>
      </c>
      <c r="DE521" t="s">
        <v>81</v>
      </c>
      <c r="DJ521">
        <v>60</v>
      </c>
      <c r="DK521" t="s">
        <v>84</v>
      </c>
      <c r="DL521">
        <v>62</v>
      </c>
      <c r="DM521" t="s">
        <v>85</v>
      </c>
      <c r="DN521">
        <v>45</v>
      </c>
      <c r="DO521" t="s">
        <v>86</v>
      </c>
      <c r="DV521">
        <v>51</v>
      </c>
      <c r="DW521" t="s">
        <v>90</v>
      </c>
      <c r="DX521">
        <v>56</v>
      </c>
      <c r="DY521" t="s">
        <v>91</v>
      </c>
      <c r="EF521">
        <v>50</v>
      </c>
      <c r="EG521" t="s">
        <v>95</v>
      </c>
      <c r="QY521">
        <f t="shared" si="202"/>
        <v>26</v>
      </c>
      <c r="QZ521">
        <f t="shared" si="203"/>
        <v>2006</v>
      </c>
      <c r="RA521" s="2">
        <f t="shared" si="204"/>
        <v>38893</v>
      </c>
      <c r="RB521" s="1">
        <f t="shared" si="198"/>
        <v>67</v>
      </c>
      <c r="RC521" s="1">
        <f t="shared" si="205"/>
        <v>47</v>
      </c>
      <c r="RD521" s="1">
        <f t="shared" si="206"/>
        <v>68</v>
      </c>
      <c r="RE521" s="1">
        <f t="shared" si="207"/>
        <v>59</v>
      </c>
      <c r="RF521" s="1">
        <f t="shared" si="208"/>
        <v>75</v>
      </c>
      <c r="RG521" s="23">
        <f t="shared" si="209"/>
        <v>72</v>
      </c>
      <c r="RH521" s="1">
        <f t="shared" si="210"/>
        <v>71</v>
      </c>
      <c r="RI521" s="1">
        <f t="shared" si="211"/>
        <v>29</v>
      </c>
      <c r="RJ521" s="1">
        <f t="shared" si="212"/>
        <v>64</v>
      </c>
      <c r="RK521" s="1">
        <f t="shared" si="213"/>
        <v>79</v>
      </c>
      <c r="RL521" s="1">
        <f t="shared" si="214"/>
        <v>62</v>
      </c>
      <c r="RM521" s="1">
        <f t="shared" si="215"/>
        <v>66</v>
      </c>
      <c r="RN521" s="1">
        <f t="shared" si="216"/>
        <v>69</v>
      </c>
      <c r="RO521" s="1">
        <f t="shared" si="217"/>
        <v>81</v>
      </c>
      <c r="RP521" s="1">
        <f t="shared" si="218"/>
        <v>58</v>
      </c>
      <c r="RQ521" s="1">
        <f t="shared" si="219"/>
        <v>68</v>
      </c>
      <c r="RR521" s="1">
        <f t="shared" si="220"/>
        <v>72</v>
      </c>
      <c r="RS521" s="1">
        <f t="shared" si="199"/>
        <v>59</v>
      </c>
      <c r="RT521" s="1">
        <f t="shared" si="221"/>
        <v>67</v>
      </c>
    </row>
    <row r="522" spans="1:488" x14ac:dyDescent="0.25">
      <c r="A522">
        <f t="shared" si="200"/>
        <v>25</v>
      </c>
      <c r="B522">
        <f t="shared" si="201"/>
        <v>2006</v>
      </c>
      <c r="C522" s="2">
        <v>38886</v>
      </c>
      <c r="D522">
        <v>12</v>
      </c>
      <c r="E522" t="s">
        <v>29</v>
      </c>
      <c r="F522">
        <v>55</v>
      </c>
      <c r="G522" t="s">
        <v>30</v>
      </c>
      <c r="H522">
        <v>26</v>
      </c>
      <c r="I522" t="s">
        <v>31</v>
      </c>
      <c r="J522">
        <v>6</v>
      </c>
      <c r="K522" t="s">
        <v>32</v>
      </c>
      <c r="L522">
        <v>1</v>
      </c>
      <c r="M522" t="s">
        <v>33</v>
      </c>
      <c r="P522">
        <v>7</v>
      </c>
      <c r="Q522" t="s">
        <v>35</v>
      </c>
      <c r="V522">
        <v>13</v>
      </c>
      <c r="W522" t="s">
        <v>38</v>
      </c>
      <c r="X522">
        <v>7</v>
      </c>
      <c r="Y522" t="s">
        <v>39</v>
      </c>
      <c r="Z522">
        <v>16</v>
      </c>
      <c r="AA522" t="s">
        <v>40</v>
      </c>
      <c r="AB522">
        <v>6</v>
      </c>
      <c r="AC522" t="s">
        <v>41</v>
      </c>
      <c r="AD522">
        <v>15</v>
      </c>
      <c r="AE522" t="s">
        <v>42</v>
      </c>
      <c r="AJ522">
        <v>10</v>
      </c>
      <c r="AK522" t="s">
        <v>45</v>
      </c>
      <c r="AL522">
        <v>19</v>
      </c>
      <c r="AM522" t="s">
        <v>46</v>
      </c>
      <c r="AN522">
        <v>10</v>
      </c>
      <c r="AO522" t="s">
        <v>47</v>
      </c>
      <c r="AP522">
        <v>6</v>
      </c>
      <c r="AQ522" t="s">
        <v>48</v>
      </c>
      <c r="AT522">
        <v>9</v>
      </c>
      <c r="AU522" t="s">
        <v>50</v>
      </c>
      <c r="AZ522">
        <v>9</v>
      </c>
      <c r="BA522" t="s">
        <v>53</v>
      </c>
      <c r="BB522">
        <v>21</v>
      </c>
      <c r="BC522" t="s">
        <v>54</v>
      </c>
      <c r="BD522">
        <v>14</v>
      </c>
      <c r="BE522" t="s">
        <v>55</v>
      </c>
      <c r="BL522">
        <v>10</v>
      </c>
      <c r="BM522" t="s">
        <v>59</v>
      </c>
      <c r="BN522">
        <v>13</v>
      </c>
      <c r="BO522" t="s">
        <v>60</v>
      </c>
      <c r="BV522">
        <v>16</v>
      </c>
      <c r="BW522" t="s">
        <v>64</v>
      </c>
      <c r="BZ522">
        <v>39</v>
      </c>
      <c r="CA522" t="s">
        <v>66</v>
      </c>
      <c r="CF522">
        <v>54</v>
      </c>
      <c r="CG522" t="s">
        <v>69</v>
      </c>
      <c r="CH522">
        <v>50</v>
      </c>
      <c r="CI522" t="s">
        <v>70</v>
      </c>
      <c r="CJ522">
        <v>58</v>
      </c>
      <c r="CK522" t="s">
        <v>71</v>
      </c>
      <c r="CL522">
        <v>64</v>
      </c>
      <c r="CM522" t="s">
        <v>72</v>
      </c>
      <c r="CN522">
        <v>50</v>
      </c>
      <c r="CO522" t="s">
        <v>73</v>
      </c>
      <c r="CP522">
        <v>41</v>
      </c>
      <c r="CQ522" t="s">
        <v>74</v>
      </c>
      <c r="CT522">
        <v>55</v>
      </c>
      <c r="CU522" t="s">
        <v>76</v>
      </c>
      <c r="CV522">
        <v>59</v>
      </c>
      <c r="CW522" t="s">
        <v>77</v>
      </c>
      <c r="CX522">
        <v>53</v>
      </c>
      <c r="CY522" t="s">
        <v>78</v>
      </c>
      <c r="CZ522">
        <v>54</v>
      </c>
      <c r="DA522" t="s">
        <v>79</v>
      </c>
      <c r="DD522">
        <v>56</v>
      </c>
      <c r="DE522" t="s">
        <v>81</v>
      </c>
      <c r="DJ522">
        <v>61</v>
      </c>
      <c r="DK522" t="s">
        <v>84</v>
      </c>
      <c r="DL522">
        <v>63</v>
      </c>
      <c r="DM522" t="s">
        <v>85</v>
      </c>
      <c r="DN522">
        <v>44</v>
      </c>
      <c r="DO522" t="s">
        <v>86</v>
      </c>
      <c r="DV522">
        <v>54</v>
      </c>
      <c r="DW522" t="s">
        <v>90</v>
      </c>
      <c r="DX522">
        <v>56</v>
      </c>
      <c r="DY522" t="s">
        <v>91</v>
      </c>
      <c r="EF522">
        <v>52</v>
      </c>
      <c r="EG522" t="s">
        <v>95</v>
      </c>
      <c r="QY522">
        <f t="shared" si="202"/>
        <v>25</v>
      </c>
      <c r="QZ522">
        <f t="shared" si="203"/>
        <v>2006</v>
      </c>
      <c r="RA522" s="2">
        <f t="shared" si="204"/>
        <v>38886</v>
      </c>
      <c r="RB522" s="1">
        <f t="shared" si="198"/>
        <v>67</v>
      </c>
      <c r="RC522" s="1">
        <f t="shared" si="205"/>
        <v>46</v>
      </c>
      <c r="RD522" s="1">
        <f t="shared" si="206"/>
        <v>67</v>
      </c>
      <c r="RE522" s="1">
        <f t="shared" si="207"/>
        <v>57</v>
      </c>
      <c r="RF522" s="1">
        <f t="shared" si="208"/>
        <v>74</v>
      </c>
      <c r="RG522" s="23">
        <f t="shared" si="209"/>
        <v>70</v>
      </c>
      <c r="RH522" s="1">
        <f t="shared" si="210"/>
        <v>65</v>
      </c>
      <c r="RI522" s="1">
        <f t="shared" si="211"/>
        <v>41</v>
      </c>
      <c r="RJ522" s="1">
        <f t="shared" si="212"/>
        <v>65</v>
      </c>
      <c r="RK522" s="1">
        <f t="shared" si="213"/>
        <v>78</v>
      </c>
      <c r="RL522" s="1">
        <f t="shared" si="214"/>
        <v>60</v>
      </c>
      <c r="RM522" s="1">
        <f t="shared" si="215"/>
        <v>65</v>
      </c>
      <c r="RN522" s="1">
        <f t="shared" si="216"/>
        <v>70</v>
      </c>
      <c r="RO522" s="1">
        <f t="shared" si="217"/>
        <v>84</v>
      </c>
      <c r="RP522" s="1">
        <f t="shared" si="218"/>
        <v>58</v>
      </c>
      <c r="RQ522" s="1">
        <f t="shared" si="219"/>
        <v>64</v>
      </c>
      <c r="RR522" s="1">
        <f t="shared" si="220"/>
        <v>69</v>
      </c>
      <c r="RS522" s="1">
        <f t="shared" si="199"/>
        <v>63</v>
      </c>
      <c r="RT522" s="1">
        <f t="shared" si="221"/>
        <v>68</v>
      </c>
    </row>
    <row r="523" spans="1:488" x14ac:dyDescent="0.25">
      <c r="A523">
        <f t="shared" si="200"/>
        <v>24</v>
      </c>
      <c r="B523">
        <f t="shared" si="201"/>
        <v>2006</v>
      </c>
      <c r="C523" s="2">
        <v>38879</v>
      </c>
      <c r="D523">
        <v>12</v>
      </c>
      <c r="E523" t="s">
        <v>29</v>
      </c>
      <c r="F523">
        <v>55</v>
      </c>
      <c r="G523" t="s">
        <v>30</v>
      </c>
      <c r="H523">
        <v>27</v>
      </c>
      <c r="I523" t="s">
        <v>31</v>
      </c>
      <c r="J523">
        <v>5</v>
      </c>
      <c r="K523" t="s">
        <v>32</v>
      </c>
      <c r="L523">
        <v>1</v>
      </c>
      <c r="M523" t="s">
        <v>33</v>
      </c>
      <c r="P523">
        <v>10</v>
      </c>
      <c r="Q523" t="s">
        <v>35</v>
      </c>
      <c r="V523">
        <v>9</v>
      </c>
      <c r="W523" t="s">
        <v>38</v>
      </c>
      <c r="X523">
        <v>6</v>
      </c>
      <c r="Y523" t="s">
        <v>39</v>
      </c>
      <c r="Z523">
        <v>17</v>
      </c>
      <c r="AA523" t="s">
        <v>40</v>
      </c>
      <c r="AB523">
        <v>5</v>
      </c>
      <c r="AC523" t="s">
        <v>41</v>
      </c>
      <c r="AD523">
        <v>17</v>
      </c>
      <c r="AE523" t="s">
        <v>42</v>
      </c>
      <c r="AJ523">
        <v>10</v>
      </c>
      <c r="AK523" t="s">
        <v>45</v>
      </c>
      <c r="AL523">
        <v>22</v>
      </c>
      <c r="AM523" t="s">
        <v>46</v>
      </c>
      <c r="AN523">
        <v>12</v>
      </c>
      <c r="AO523" t="s">
        <v>47</v>
      </c>
      <c r="AP523">
        <v>5</v>
      </c>
      <c r="AQ523" t="s">
        <v>48</v>
      </c>
      <c r="AT523">
        <v>7</v>
      </c>
      <c r="AU523" t="s">
        <v>50</v>
      </c>
      <c r="AZ523">
        <v>6</v>
      </c>
      <c r="BA523" t="s">
        <v>53</v>
      </c>
      <c r="BB523">
        <v>16</v>
      </c>
      <c r="BC523" t="s">
        <v>54</v>
      </c>
      <c r="BD523">
        <v>12</v>
      </c>
      <c r="BE523" t="s">
        <v>55</v>
      </c>
      <c r="BL523">
        <v>6</v>
      </c>
      <c r="BM523" t="s">
        <v>59</v>
      </c>
      <c r="BN523">
        <v>17</v>
      </c>
      <c r="BO523" t="s">
        <v>60</v>
      </c>
      <c r="BV523">
        <v>22</v>
      </c>
      <c r="BW523" t="s">
        <v>64</v>
      </c>
      <c r="BZ523">
        <v>36</v>
      </c>
      <c r="CA523" t="s">
        <v>66</v>
      </c>
      <c r="CF523">
        <v>59</v>
      </c>
      <c r="CG523" t="s">
        <v>69</v>
      </c>
      <c r="CH523">
        <v>48</v>
      </c>
      <c r="CI523" t="s">
        <v>70</v>
      </c>
      <c r="CJ523">
        <v>60</v>
      </c>
      <c r="CK523" t="s">
        <v>71</v>
      </c>
      <c r="CL523">
        <v>63</v>
      </c>
      <c r="CM523" t="s">
        <v>72</v>
      </c>
      <c r="CN523">
        <v>56</v>
      </c>
      <c r="CO523" t="s">
        <v>73</v>
      </c>
      <c r="CP523">
        <v>51</v>
      </c>
      <c r="CQ523" t="s">
        <v>74</v>
      </c>
      <c r="CT523">
        <v>54</v>
      </c>
      <c r="CU523" t="s">
        <v>76</v>
      </c>
      <c r="CV523">
        <v>55</v>
      </c>
      <c r="CW523" t="s">
        <v>77</v>
      </c>
      <c r="CX523">
        <v>57</v>
      </c>
      <c r="CY523" t="s">
        <v>78</v>
      </c>
      <c r="CZ523">
        <v>56</v>
      </c>
      <c r="DA523" t="s">
        <v>79</v>
      </c>
      <c r="DD523">
        <v>56</v>
      </c>
      <c r="DE523" t="s">
        <v>81</v>
      </c>
      <c r="DJ523">
        <v>53</v>
      </c>
      <c r="DK523" t="s">
        <v>84</v>
      </c>
      <c r="DL523">
        <v>72</v>
      </c>
      <c r="DM523" t="s">
        <v>85</v>
      </c>
      <c r="DN523">
        <v>45</v>
      </c>
      <c r="DO523" t="s">
        <v>86</v>
      </c>
      <c r="DV523">
        <v>60</v>
      </c>
      <c r="DW523" t="s">
        <v>90</v>
      </c>
      <c r="DX523">
        <v>58</v>
      </c>
      <c r="DY523" t="s">
        <v>91</v>
      </c>
      <c r="EF523">
        <v>49</v>
      </c>
      <c r="EG523" t="s">
        <v>95</v>
      </c>
      <c r="QY523">
        <f t="shared" si="202"/>
        <v>24</v>
      </c>
      <c r="QZ523">
        <f t="shared" si="203"/>
        <v>2006</v>
      </c>
      <c r="RA523" s="2">
        <f t="shared" si="204"/>
        <v>38879</v>
      </c>
      <c r="RB523" s="1">
        <f t="shared" si="198"/>
        <v>67</v>
      </c>
      <c r="RC523" s="1">
        <f t="shared" si="205"/>
        <v>46</v>
      </c>
      <c r="RD523" s="1">
        <f t="shared" si="206"/>
        <v>68</v>
      </c>
      <c r="RE523" s="1">
        <f t="shared" si="207"/>
        <v>54</v>
      </c>
      <c r="RF523" s="1">
        <f t="shared" si="208"/>
        <v>77</v>
      </c>
      <c r="RG523" s="23">
        <f t="shared" si="209"/>
        <v>68</v>
      </c>
      <c r="RH523" s="1">
        <f t="shared" si="210"/>
        <v>73</v>
      </c>
      <c r="RI523" s="1">
        <f t="shared" si="211"/>
        <v>51</v>
      </c>
      <c r="RJ523" s="1">
        <f t="shared" si="212"/>
        <v>64</v>
      </c>
      <c r="RK523" s="1">
        <f t="shared" si="213"/>
        <v>77</v>
      </c>
      <c r="RL523" s="1">
        <f t="shared" si="214"/>
        <v>61</v>
      </c>
      <c r="RM523" s="1">
        <f t="shared" si="215"/>
        <v>63</v>
      </c>
      <c r="RN523" s="1">
        <f t="shared" si="216"/>
        <v>59</v>
      </c>
      <c r="RO523" s="1">
        <f t="shared" si="217"/>
        <v>88</v>
      </c>
      <c r="RP523" s="1">
        <f t="shared" si="218"/>
        <v>57</v>
      </c>
      <c r="RQ523" s="1">
        <f t="shared" si="219"/>
        <v>66</v>
      </c>
      <c r="RR523" s="1">
        <f t="shared" si="220"/>
        <v>75</v>
      </c>
      <c r="RS523" s="1">
        <f t="shared" si="199"/>
        <v>69</v>
      </c>
      <c r="RT523" s="1">
        <f t="shared" si="221"/>
        <v>71</v>
      </c>
    </row>
    <row r="524" spans="1:488" x14ac:dyDescent="0.25">
      <c r="A524">
        <f t="shared" si="200"/>
        <v>23</v>
      </c>
      <c r="B524">
        <f t="shared" si="201"/>
        <v>2006</v>
      </c>
      <c r="C524" s="2">
        <v>38872</v>
      </c>
      <c r="D524">
        <v>12</v>
      </c>
      <c r="E524" t="s">
        <v>29</v>
      </c>
      <c r="F524">
        <v>58</v>
      </c>
      <c r="G524" t="s">
        <v>30</v>
      </c>
      <c r="H524">
        <v>25</v>
      </c>
      <c r="I524" t="s">
        <v>31</v>
      </c>
      <c r="J524">
        <v>4</v>
      </c>
      <c r="K524" t="s">
        <v>32</v>
      </c>
      <c r="L524">
        <v>1</v>
      </c>
      <c r="M524" t="s">
        <v>33</v>
      </c>
      <c r="P524">
        <v>11</v>
      </c>
      <c r="Q524" t="s">
        <v>35</v>
      </c>
      <c r="V524">
        <v>9</v>
      </c>
      <c r="W524" t="s">
        <v>38</v>
      </c>
      <c r="X524">
        <v>5</v>
      </c>
      <c r="Y524" t="s">
        <v>39</v>
      </c>
      <c r="Z524">
        <v>21</v>
      </c>
      <c r="AA524" t="s">
        <v>40</v>
      </c>
      <c r="AB524">
        <v>4</v>
      </c>
      <c r="AC524" t="s">
        <v>41</v>
      </c>
      <c r="AD524">
        <v>22</v>
      </c>
      <c r="AE524" t="s">
        <v>42</v>
      </c>
      <c r="AF524">
        <v>2</v>
      </c>
      <c r="AG524" t="s">
        <v>43</v>
      </c>
      <c r="AJ524">
        <v>14</v>
      </c>
      <c r="AK524" t="s">
        <v>45</v>
      </c>
      <c r="AL524">
        <v>16</v>
      </c>
      <c r="AM524" t="s">
        <v>46</v>
      </c>
      <c r="AN524">
        <v>12</v>
      </c>
      <c r="AO524" t="s">
        <v>47</v>
      </c>
      <c r="AP524">
        <v>4</v>
      </c>
      <c r="AQ524" t="s">
        <v>48</v>
      </c>
      <c r="AT524">
        <v>8</v>
      </c>
      <c r="AU524" t="s">
        <v>50</v>
      </c>
      <c r="AZ524">
        <v>6</v>
      </c>
      <c r="BA524" t="s">
        <v>53</v>
      </c>
      <c r="BB524">
        <v>22</v>
      </c>
      <c r="BC524" t="s">
        <v>54</v>
      </c>
      <c r="BD524">
        <v>13</v>
      </c>
      <c r="BE524" t="s">
        <v>55</v>
      </c>
      <c r="BL524">
        <v>7</v>
      </c>
      <c r="BM524" t="s">
        <v>59</v>
      </c>
      <c r="BN524">
        <v>18</v>
      </c>
      <c r="BO524" t="s">
        <v>60</v>
      </c>
      <c r="BV524">
        <v>17</v>
      </c>
      <c r="BW524" t="s">
        <v>64</v>
      </c>
      <c r="BZ524">
        <v>43</v>
      </c>
      <c r="CA524" t="s">
        <v>66</v>
      </c>
      <c r="CF524">
        <v>59</v>
      </c>
      <c r="CG524" t="s">
        <v>69</v>
      </c>
      <c r="CH524">
        <v>46</v>
      </c>
      <c r="CI524" t="s">
        <v>70</v>
      </c>
      <c r="CJ524">
        <v>59</v>
      </c>
      <c r="CK524" t="s">
        <v>71</v>
      </c>
      <c r="CL524">
        <v>63</v>
      </c>
      <c r="CM524" t="s">
        <v>72</v>
      </c>
      <c r="CN524">
        <v>53</v>
      </c>
      <c r="CO524" t="s">
        <v>73</v>
      </c>
      <c r="CP524">
        <v>66</v>
      </c>
      <c r="CQ524" t="s">
        <v>74</v>
      </c>
      <c r="CT524">
        <v>45</v>
      </c>
      <c r="CU524" t="s">
        <v>76</v>
      </c>
      <c r="CV524">
        <v>65</v>
      </c>
      <c r="CW524" t="s">
        <v>77</v>
      </c>
      <c r="CX524">
        <v>58</v>
      </c>
      <c r="CY524" t="s">
        <v>78</v>
      </c>
      <c r="CZ524">
        <v>55</v>
      </c>
      <c r="DA524" t="s">
        <v>79</v>
      </c>
      <c r="DD524">
        <v>56</v>
      </c>
      <c r="DE524" t="s">
        <v>81</v>
      </c>
      <c r="DJ524">
        <v>71</v>
      </c>
      <c r="DK524" t="s">
        <v>84</v>
      </c>
      <c r="DL524">
        <v>66</v>
      </c>
      <c r="DM524" t="s">
        <v>85</v>
      </c>
      <c r="DN524">
        <v>47</v>
      </c>
      <c r="DO524" t="s">
        <v>86</v>
      </c>
      <c r="DV524">
        <v>63</v>
      </c>
      <c r="DW524" t="s">
        <v>90</v>
      </c>
      <c r="DX524">
        <v>56</v>
      </c>
      <c r="DY524" t="s">
        <v>91</v>
      </c>
      <c r="EF524">
        <v>65</v>
      </c>
      <c r="EG524" t="s">
        <v>95</v>
      </c>
      <c r="QY524">
        <f t="shared" si="202"/>
        <v>23</v>
      </c>
      <c r="QZ524">
        <f t="shared" si="203"/>
        <v>2006</v>
      </c>
      <c r="RA524" s="2">
        <f t="shared" si="204"/>
        <v>38872</v>
      </c>
      <c r="RB524" s="1">
        <f t="shared" si="198"/>
        <v>70</v>
      </c>
      <c r="RC524" s="1">
        <f t="shared" si="205"/>
        <v>54</v>
      </c>
      <c r="RD524" s="1">
        <f t="shared" si="206"/>
        <v>68</v>
      </c>
      <c r="RE524" s="1">
        <f t="shared" si="207"/>
        <v>51</v>
      </c>
      <c r="RF524" s="1">
        <f t="shared" si="208"/>
        <v>80</v>
      </c>
      <c r="RG524" s="23">
        <f t="shared" si="209"/>
        <v>67</v>
      </c>
      <c r="RH524" s="1">
        <f t="shared" si="210"/>
        <v>75</v>
      </c>
      <c r="RI524" s="1">
        <f t="shared" si="211"/>
        <v>68</v>
      </c>
      <c r="RJ524" s="1">
        <f t="shared" si="212"/>
        <v>59</v>
      </c>
      <c r="RK524" s="1">
        <f t="shared" si="213"/>
        <v>81</v>
      </c>
      <c r="RL524" s="1">
        <f t="shared" si="214"/>
        <v>59</v>
      </c>
      <c r="RM524" s="1">
        <f t="shared" si="215"/>
        <v>64</v>
      </c>
      <c r="RN524" s="1">
        <f t="shared" si="216"/>
        <v>77</v>
      </c>
      <c r="RO524" s="1">
        <f t="shared" si="217"/>
        <v>88</v>
      </c>
      <c r="RP524" s="1">
        <f t="shared" si="218"/>
        <v>60</v>
      </c>
      <c r="RQ524" s="1">
        <f t="shared" si="219"/>
        <v>70</v>
      </c>
      <c r="RR524" s="1">
        <f t="shared" si="220"/>
        <v>74</v>
      </c>
      <c r="RS524" s="1">
        <f t="shared" si="199"/>
        <v>70</v>
      </c>
      <c r="RT524" s="1">
        <f t="shared" si="221"/>
        <v>82</v>
      </c>
    </row>
    <row r="525" spans="1:488" x14ac:dyDescent="0.25">
      <c r="A525">
        <f t="shared" si="200"/>
        <v>42</v>
      </c>
      <c r="B525">
        <f t="shared" si="201"/>
        <v>2005</v>
      </c>
      <c r="C525" s="2">
        <v>38634</v>
      </c>
      <c r="D525">
        <v>15</v>
      </c>
      <c r="E525" t="s">
        <v>29</v>
      </c>
      <c r="F525">
        <v>42</v>
      </c>
      <c r="G525" t="s">
        <v>30</v>
      </c>
      <c r="H525">
        <v>28</v>
      </c>
      <c r="I525" t="s">
        <v>31</v>
      </c>
      <c r="J525">
        <v>10</v>
      </c>
      <c r="K525" t="s">
        <v>32</v>
      </c>
      <c r="L525">
        <v>5</v>
      </c>
      <c r="M525" t="s">
        <v>33</v>
      </c>
      <c r="P525">
        <v>6</v>
      </c>
      <c r="Q525" t="s">
        <v>35</v>
      </c>
      <c r="V525">
        <v>4</v>
      </c>
      <c r="W525" t="s">
        <v>38</v>
      </c>
      <c r="X525">
        <v>12</v>
      </c>
      <c r="Y525" t="s">
        <v>39</v>
      </c>
      <c r="Z525">
        <v>30</v>
      </c>
      <c r="AA525" t="s">
        <v>40</v>
      </c>
      <c r="AB525">
        <v>5</v>
      </c>
      <c r="AC525" t="s">
        <v>41</v>
      </c>
      <c r="AD525">
        <v>28</v>
      </c>
      <c r="AE525" t="s">
        <v>42</v>
      </c>
      <c r="AF525">
        <v>3</v>
      </c>
      <c r="AG525" t="s">
        <v>43</v>
      </c>
      <c r="AJ525">
        <v>15</v>
      </c>
      <c r="AK525" t="s">
        <v>45</v>
      </c>
      <c r="AL525">
        <v>22</v>
      </c>
      <c r="AM525" t="s">
        <v>46</v>
      </c>
      <c r="AN525">
        <v>12</v>
      </c>
      <c r="AO525" t="s">
        <v>47</v>
      </c>
      <c r="AP525">
        <v>9</v>
      </c>
      <c r="AQ525" t="s">
        <v>48</v>
      </c>
      <c r="AT525">
        <v>18</v>
      </c>
      <c r="AU525" t="s">
        <v>50</v>
      </c>
      <c r="AZ525">
        <v>3</v>
      </c>
      <c r="BA525" t="s">
        <v>53</v>
      </c>
      <c r="BB525">
        <v>20</v>
      </c>
      <c r="BC525" t="s">
        <v>54</v>
      </c>
      <c r="BD525">
        <v>12</v>
      </c>
      <c r="BE525" t="s">
        <v>55</v>
      </c>
      <c r="BL525">
        <v>18</v>
      </c>
      <c r="BM525" t="s">
        <v>59</v>
      </c>
      <c r="BN525">
        <v>16</v>
      </c>
      <c r="BO525" t="s">
        <v>60</v>
      </c>
      <c r="BV525">
        <v>16</v>
      </c>
      <c r="BW525" t="s">
        <v>64</v>
      </c>
      <c r="BZ525">
        <v>30</v>
      </c>
      <c r="CA525" t="s">
        <v>66</v>
      </c>
      <c r="CF525">
        <v>29</v>
      </c>
      <c r="CG525" t="s">
        <v>69</v>
      </c>
      <c r="CH525">
        <v>45</v>
      </c>
      <c r="CI525" t="s">
        <v>70</v>
      </c>
      <c r="CJ525">
        <v>47</v>
      </c>
      <c r="CK525" t="s">
        <v>71</v>
      </c>
      <c r="CL525">
        <v>46</v>
      </c>
      <c r="CM525" t="s">
        <v>72</v>
      </c>
      <c r="CN525">
        <v>40</v>
      </c>
      <c r="CO525" t="s">
        <v>73</v>
      </c>
      <c r="CP525">
        <v>35</v>
      </c>
      <c r="CQ525" t="s">
        <v>74</v>
      </c>
      <c r="CT525">
        <v>41</v>
      </c>
      <c r="CU525" t="s">
        <v>76</v>
      </c>
      <c r="CV525">
        <v>52</v>
      </c>
      <c r="CW525" t="s">
        <v>77</v>
      </c>
      <c r="CX525">
        <v>52</v>
      </c>
      <c r="CY525" t="s">
        <v>78</v>
      </c>
      <c r="CZ525">
        <v>27</v>
      </c>
      <c r="DA525" t="s">
        <v>79</v>
      </c>
      <c r="DD525">
        <v>43</v>
      </c>
      <c r="DE525" t="s">
        <v>81</v>
      </c>
      <c r="DJ525">
        <v>32</v>
      </c>
      <c r="DK525" t="s">
        <v>84</v>
      </c>
      <c r="DL525">
        <v>54</v>
      </c>
      <c r="DM525" t="s">
        <v>85</v>
      </c>
      <c r="DN525">
        <v>47</v>
      </c>
      <c r="DO525" t="s">
        <v>86</v>
      </c>
      <c r="DV525">
        <v>44</v>
      </c>
      <c r="DW525" t="s">
        <v>90</v>
      </c>
      <c r="DX525">
        <v>50</v>
      </c>
      <c r="DY525" t="s">
        <v>91</v>
      </c>
      <c r="EF525">
        <v>40</v>
      </c>
      <c r="EG525" t="s">
        <v>95</v>
      </c>
      <c r="QY525">
        <f t="shared" si="202"/>
        <v>42</v>
      </c>
      <c r="QZ525">
        <f t="shared" si="203"/>
        <v>2005</v>
      </c>
      <c r="RA525" s="2">
        <f t="shared" si="204"/>
        <v>38634</v>
      </c>
      <c r="RB525" s="1">
        <f t="shared" si="198"/>
        <v>57</v>
      </c>
      <c r="RC525" s="1">
        <f t="shared" si="205"/>
        <v>36</v>
      </c>
      <c r="RD525" s="1">
        <f t="shared" si="206"/>
        <v>33</v>
      </c>
      <c r="RE525" s="1">
        <f t="shared" si="207"/>
        <v>57</v>
      </c>
      <c r="RF525" s="1">
        <f t="shared" si="208"/>
        <v>77</v>
      </c>
      <c r="RG525" s="23">
        <f t="shared" si="209"/>
        <v>51</v>
      </c>
      <c r="RH525" s="1">
        <f t="shared" si="210"/>
        <v>68</v>
      </c>
      <c r="RI525" s="1">
        <f t="shared" si="211"/>
        <v>38</v>
      </c>
      <c r="RJ525" s="1">
        <f t="shared" si="212"/>
        <v>56</v>
      </c>
      <c r="RK525" s="1">
        <f t="shared" si="213"/>
        <v>74</v>
      </c>
      <c r="RL525" s="1">
        <f t="shared" si="214"/>
        <v>36</v>
      </c>
      <c r="RM525" s="1">
        <f t="shared" si="215"/>
        <v>61</v>
      </c>
      <c r="RN525" s="1">
        <f t="shared" si="216"/>
        <v>35</v>
      </c>
      <c r="RO525" s="1">
        <f t="shared" si="217"/>
        <v>74</v>
      </c>
      <c r="RP525" s="1">
        <f t="shared" si="218"/>
        <v>59</v>
      </c>
      <c r="RQ525" s="1">
        <f t="shared" si="219"/>
        <v>62</v>
      </c>
      <c r="RR525" s="1">
        <f t="shared" si="220"/>
        <v>66</v>
      </c>
      <c r="RS525" s="1">
        <f t="shared" si="199"/>
        <v>64</v>
      </c>
      <c r="RT525" s="1">
        <f t="shared" si="221"/>
        <v>56</v>
      </c>
    </row>
    <row r="526" spans="1:488" x14ac:dyDescent="0.25">
      <c r="A526">
        <f t="shared" si="200"/>
        <v>41</v>
      </c>
      <c r="B526">
        <f t="shared" si="201"/>
        <v>2005</v>
      </c>
      <c r="C526" s="2">
        <v>38627</v>
      </c>
      <c r="D526">
        <v>15</v>
      </c>
      <c r="E526" t="s">
        <v>29</v>
      </c>
      <c r="F526">
        <v>41</v>
      </c>
      <c r="G526" t="s">
        <v>30</v>
      </c>
      <c r="H526">
        <v>28</v>
      </c>
      <c r="I526" t="s">
        <v>31</v>
      </c>
      <c r="J526">
        <v>11</v>
      </c>
      <c r="K526" t="s">
        <v>32</v>
      </c>
      <c r="L526">
        <v>5</v>
      </c>
      <c r="M526" t="s">
        <v>33</v>
      </c>
      <c r="P526">
        <v>6</v>
      </c>
      <c r="Q526" t="s">
        <v>35</v>
      </c>
      <c r="V526">
        <v>4</v>
      </c>
      <c r="W526" t="s">
        <v>38</v>
      </c>
      <c r="X526">
        <v>8</v>
      </c>
      <c r="Y526" t="s">
        <v>39</v>
      </c>
      <c r="Z526">
        <v>30</v>
      </c>
      <c r="AA526" t="s">
        <v>40</v>
      </c>
      <c r="AB526">
        <v>7</v>
      </c>
      <c r="AC526" t="s">
        <v>41</v>
      </c>
      <c r="AD526">
        <v>19</v>
      </c>
      <c r="AE526" t="s">
        <v>42</v>
      </c>
      <c r="AF526">
        <v>3</v>
      </c>
      <c r="AG526" t="s">
        <v>43</v>
      </c>
      <c r="AJ526">
        <v>12</v>
      </c>
      <c r="AK526" t="s">
        <v>45</v>
      </c>
      <c r="AL526">
        <v>27</v>
      </c>
      <c r="AM526" t="s">
        <v>46</v>
      </c>
      <c r="AN526">
        <v>12</v>
      </c>
      <c r="AO526" t="s">
        <v>47</v>
      </c>
      <c r="AP526">
        <v>8</v>
      </c>
      <c r="AQ526" t="s">
        <v>48</v>
      </c>
      <c r="AT526">
        <v>18</v>
      </c>
      <c r="AU526" t="s">
        <v>50</v>
      </c>
      <c r="AZ526">
        <v>3</v>
      </c>
      <c r="BA526" t="s">
        <v>53</v>
      </c>
      <c r="BB526">
        <v>20</v>
      </c>
      <c r="BC526" t="s">
        <v>54</v>
      </c>
      <c r="BD526">
        <v>13</v>
      </c>
      <c r="BE526" t="s">
        <v>55</v>
      </c>
      <c r="BL526">
        <v>12</v>
      </c>
      <c r="BM526" t="s">
        <v>59</v>
      </c>
      <c r="BN526">
        <v>14</v>
      </c>
      <c r="BO526" t="s">
        <v>60</v>
      </c>
      <c r="BV526">
        <v>18</v>
      </c>
      <c r="BW526" t="s">
        <v>64</v>
      </c>
      <c r="BZ526">
        <v>29</v>
      </c>
      <c r="CA526" t="s">
        <v>66</v>
      </c>
      <c r="CF526">
        <v>29</v>
      </c>
      <c r="CG526" t="s">
        <v>69</v>
      </c>
      <c r="CH526">
        <v>47</v>
      </c>
      <c r="CI526" t="s">
        <v>70</v>
      </c>
      <c r="CJ526">
        <v>47</v>
      </c>
      <c r="CK526" t="s">
        <v>71</v>
      </c>
      <c r="CL526">
        <v>49</v>
      </c>
      <c r="CM526" t="s">
        <v>72</v>
      </c>
      <c r="CN526">
        <v>42</v>
      </c>
      <c r="CO526" t="s">
        <v>73</v>
      </c>
      <c r="CP526">
        <v>35</v>
      </c>
      <c r="CQ526" t="s">
        <v>74</v>
      </c>
      <c r="CT526">
        <v>41</v>
      </c>
      <c r="CU526" t="s">
        <v>76</v>
      </c>
      <c r="CV526">
        <v>49</v>
      </c>
      <c r="CW526" t="s">
        <v>77</v>
      </c>
      <c r="CX526">
        <v>52</v>
      </c>
      <c r="CY526" t="s">
        <v>78</v>
      </c>
      <c r="CZ526">
        <v>27</v>
      </c>
      <c r="DA526" t="s">
        <v>79</v>
      </c>
      <c r="DD526">
        <v>43</v>
      </c>
      <c r="DE526" t="s">
        <v>81</v>
      </c>
      <c r="DJ526">
        <v>34</v>
      </c>
      <c r="DK526" t="s">
        <v>84</v>
      </c>
      <c r="DL526">
        <v>54</v>
      </c>
      <c r="DM526" t="s">
        <v>85</v>
      </c>
      <c r="DN526">
        <v>43</v>
      </c>
      <c r="DO526" t="s">
        <v>86</v>
      </c>
      <c r="DV526">
        <v>45</v>
      </c>
      <c r="DW526" t="s">
        <v>90</v>
      </c>
      <c r="DX526">
        <v>49</v>
      </c>
      <c r="DY526" t="s">
        <v>91</v>
      </c>
      <c r="EF526">
        <v>42</v>
      </c>
      <c r="EG526" t="s">
        <v>95</v>
      </c>
      <c r="QY526">
        <f t="shared" si="202"/>
        <v>41</v>
      </c>
      <c r="QZ526">
        <f t="shared" si="203"/>
        <v>2005</v>
      </c>
      <c r="RA526" s="2">
        <f t="shared" si="204"/>
        <v>38627</v>
      </c>
      <c r="RB526" s="1">
        <f t="shared" si="198"/>
        <v>56</v>
      </c>
      <c r="RC526" s="1">
        <f t="shared" si="205"/>
        <v>35</v>
      </c>
      <c r="RD526" s="1">
        <f t="shared" si="206"/>
        <v>33</v>
      </c>
      <c r="RE526" s="1">
        <f t="shared" si="207"/>
        <v>55</v>
      </c>
      <c r="RF526" s="1">
        <f t="shared" si="208"/>
        <v>77</v>
      </c>
      <c r="RG526" s="23">
        <f t="shared" si="209"/>
        <v>56</v>
      </c>
      <c r="RH526" s="1">
        <f t="shared" si="210"/>
        <v>61</v>
      </c>
      <c r="RI526" s="1">
        <f t="shared" si="211"/>
        <v>38</v>
      </c>
      <c r="RJ526" s="1">
        <f t="shared" si="212"/>
        <v>53</v>
      </c>
      <c r="RK526" s="1">
        <f t="shared" si="213"/>
        <v>76</v>
      </c>
      <c r="RL526" s="1">
        <f t="shared" si="214"/>
        <v>35</v>
      </c>
      <c r="RM526" s="1">
        <f t="shared" si="215"/>
        <v>61</v>
      </c>
      <c r="RN526" s="1">
        <f t="shared" si="216"/>
        <v>37</v>
      </c>
      <c r="RO526" s="1">
        <f t="shared" si="217"/>
        <v>74</v>
      </c>
      <c r="RP526" s="1">
        <f t="shared" si="218"/>
        <v>56</v>
      </c>
      <c r="RQ526" s="1">
        <f t="shared" si="219"/>
        <v>57</v>
      </c>
      <c r="RR526" s="1">
        <f t="shared" si="220"/>
        <v>63</v>
      </c>
      <c r="RS526" s="1">
        <f t="shared" si="199"/>
        <v>64</v>
      </c>
      <c r="RT526" s="1">
        <f t="shared" si="221"/>
        <v>60</v>
      </c>
    </row>
    <row r="527" spans="1:488" x14ac:dyDescent="0.25">
      <c r="A527">
        <f t="shared" si="200"/>
        <v>40</v>
      </c>
      <c r="B527">
        <f t="shared" si="201"/>
        <v>2005</v>
      </c>
      <c r="C527" s="2">
        <v>38620</v>
      </c>
      <c r="D527">
        <v>13</v>
      </c>
      <c r="E527" t="s">
        <v>29</v>
      </c>
      <c r="F527">
        <v>42</v>
      </c>
      <c r="G527" t="s">
        <v>30</v>
      </c>
      <c r="H527">
        <v>29</v>
      </c>
      <c r="I527" t="s">
        <v>31</v>
      </c>
      <c r="J527">
        <v>11</v>
      </c>
      <c r="K527" t="s">
        <v>32</v>
      </c>
      <c r="L527">
        <v>5</v>
      </c>
      <c r="M527" t="s">
        <v>33</v>
      </c>
      <c r="P527">
        <v>7</v>
      </c>
      <c r="Q527" t="s">
        <v>35</v>
      </c>
      <c r="V527">
        <v>4</v>
      </c>
      <c r="W527" t="s">
        <v>38</v>
      </c>
      <c r="X527">
        <v>8</v>
      </c>
      <c r="Y527" t="s">
        <v>39</v>
      </c>
      <c r="Z527">
        <v>23</v>
      </c>
      <c r="AA527" t="s">
        <v>40</v>
      </c>
      <c r="AB527">
        <v>6</v>
      </c>
      <c r="AC527" t="s">
        <v>41</v>
      </c>
      <c r="AD527">
        <v>19</v>
      </c>
      <c r="AE527" t="s">
        <v>42</v>
      </c>
      <c r="AF527">
        <v>3</v>
      </c>
      <c r="AG527" t="s">
        <v>43</v>
      </c>
      <c r="AJ527">
        <v>14</v>
      </c>
      <c r="AK527" t="s">
        <v>45</v>
      </c>
      <c r="AL527">
        <v>22</v>
      </c>
      <c r="AM527" t="s">
        <v>46</v>
      </c>
      <c r="AN527">
        <v>12</v>
      </c>
      <c r="AO527" t="s">
        <v>47</v>
      </c>
      <c r="AP527">
        <v>6</v>
      </c>
      <c r="AQ527" t="s">
        <v>48</v>
      </c>
      <c r="AT527">
        <v>15</v>
      </c>
      <c r="AU527" t="s">
        <v>50</v>
      </c>
      <c r="AZ527">
        <v>4</v>
      </c>
      <c r="BA527" t="s">
        <v>53</v>
      </c>
      <c r="BB527">
        <v>20</v>
      </c>
      <c r="BC527" t="s">
        <v>54</v>
      </c>
      <c r="BD527">
        <v>10</v>
      </c>
      <c r="BE527" t="s">
        <v>55</v>
      </c>
      <c r="BL527">
        <v>13</v>
      </c>
      <c r="BM527" t="s">
        <v>59</v>
      </c>
      <c r="BN527">
        <v>12</v>
      </c>
      <c r="BO527" t="s">
        <v>60</v>
      </c>
      <c r="BV527">
        <v>15</v>
      </c>
      <c r="BW527" t="s">
        <v>64</v>
      </c>
      <c r="BZ527">
        <v>30</v>
      </c>
      <c r="CA527" t="s">
        <v>66</v>
      </c>
      <c r="CF527">
        <v>29</v>
      </c>
      <c r="CG527" t="s">
        <v>69</v>
      </c>
      <c r="CH527">
        <v>45</v>
      </c>
      <c r="CI527" t="s">
        <v>70</v>
      </c>
      <c r="CJ527">
        <v>51</v>
      </c>
      <c r="CK527" t="s">
        <v>71</v>
      </c>
      <c r="CL527">
        <v>47</v>
      </c>
      <c r="CM527" t="s">
        <v>72</v>
      </c>
      <c r="CN527">
        <v>45</v>
      </c>
      <c r="CO527" t="s">
        <v>73</v>
      </c>
      <c r="CP527">
        <v>35</v>
      </c>
      <c r="CQ527" t="s">
        <v>74</v>
      </c>
      <c r="CT527">
        <v>37</v>
      </c>
      <c r="CU527" t="s">
        <v>76</v>
      </c>
      <c r="CV527">
        <v>49</v>
      </c>
      <c r="CW527" t="s">
        <v>77</v>
      </c>
      <c r="CX527">
        <v>52</v>
      </c>
      <c r="CY527" t="s">
        <v>78</v>
      </c>
      <c r="CZ527">
        <v>27</v>
      </c>
      <c r="DA527" t="s">
        <v>79</v>
      </c>
      <c r="DD527">
        <v>42</v>
      </c>
      <c r="DE527" t="s">
        <v>81</v>
      </c>
      <c r="DJ527">
        <v>37</v>
      </c>
      <c r="DK527" t="s">
        <v>84</v>
      </c>
      <c r="DL527">
        <v>53</v>
      </c>
      <c r="DM527" t="s">
        <v>85</v>
      </c>
      <c r="DN527">
        <v>44</v>
      </c>
      <c r="DO527" t="s">
        <v>86</v>
      </c>
      <c r="DV527">
        <v>45</v>
      </c>
      <c r="DW527" t="s">
        <v>90</v>
      </c>
      <c r="DX527">
        <v>48</v>
      </c>
      <c r="DY527" t="s">
        <v>91</v>
      </c>
      <c r="EF527">
        <v>37</v>
      </c>
      <c r="EG527" t="s">
        <v>95</v>
      </c>
      <c r="QY527">
        <f t="shared" si="202"/>
        <v>40</v>
      </c>
      <c r="QZ527">
        <f t="shared" si="203"/>
        <v>2005</v>
      </c>
      <c r="RA527" s="2">
        <f t="shared" si="204"/>
        <v>38620</v>
      </c>
      <c r="RB527" s="1">
        <f t="shared" si="198"/>
        <v>55</v>
      </c>
      <c r="RC527" s="1">
        <f t="shared" si="205"/>
        <v>37</v>
      </c>
      <c r="RD527" s="1">
        <f t="shared" si="206"/>
        <v>33</v>
      </c>
      <c r="RE527" s="1">
        <f t="shared" si="207"/>
        <v>53</v>
      </c>
      <c r="RF527" s="1">
        <f t="shared" si="208"/>
        <v>74</v>
      </c>
      <c r="RG527" s="23">
        <f t="shared" si="209"/>
        <v>53</v>
      </c>
      <c r="RH527" s="1">
        <f t="shared" si="210"/>
        <v>64</v>
      </c>
      <c r="RI527" s="1">
        <f t="shared" si="211"/>
        <v>38</v>
      </c>
      <c r="RJ527" s="1">
        <f t="shared" si="212"/>
        <v>51</v>
      </c>
      <c r="RK527" s="1">
        <f t="shared" si="213"/>
        <v>71</v>
      </c>
      <c r="RL527" s="1">
        <f t="shared" si="214"/>
        <v>33</v>
      </c>
      <c r="RM527" s="1">
        <f t="shared" si="215"/>
        <v>57</v>
      </c>
      <c r="RN527" s="1">
        <f t="shared" si="216"/>
        <v>41</v>
      </c>
      <c r="RO527" s="1">
        <f t="shared" si="217"/>
        <v>73</v>
      </c>
      <c r="RP527" s="1">
        <f t="shared" si="218"/>
        <v>54</v>
      </c>
      <c r="RQ527" s="1">
        <f t="shared" si="219"/>
        <v>58</v>
      </c>
      <c r="RR527" s="1">
        <f t="shared" si="220"/>
        <v>60</v>
      </c>
      <c r="RS527" s="1">
        <f t="shared" si="199"/>
        <v>64</v>
      </c>
      <c r="RT527" s="1">
        <f t="shared" si="221"/>
        <v>52</v>
      </c>
    </row>
    <row r="528" spans="1:488" x14ac:dyDescent="0.25">
      <c r="A528">
        <f t="shared" si="200"/>
        <v>39</v>
      </c>
      <c r="B528">
        <f t="shared" si="201"/>
        <v>2005</v>
      </c>
      <c r="C528" s="2">
        <v>38613</v>
      </c>
      <c r="D528">
        <v>13</v>
      </c>
      <c r="E528" t="s">
        <v>29</v>
      </c>
      <c r="F528">
        <v>40</v>
      </c>
      <c r="G528" t="s">
        <v>30</v>
      </c>
      <c r="H528">
        <v>30</v>
      </c>
      <c r="I528" t="s">
        <v>31</v>
      </c>
      <c r="J528">
        <v>12</v>
      </c>
      <c r="K528" t="s">
        <v>32</v>
      </c>
      <c r="L528">
        <v>5</v>
      </c>
      <c r="M528" t="s">
        <v>33</v>
      </c>
      <c r="P528">
        <v>5</v>
      </c>
      <c r="Q528" t="s">
        <v>35</v>
      </c>
      <c r="V528">
        <v>4</v>
      </c>
      <c r="W528" t="s">
        <v>38</v>
      </c>
      <c r="X528">
        <v>8</v>
      </c>
      <c r="Y528" t="s">
        <v>39</v>
      </c>
      <c r="Z528">
        <v>21</v>
      </c>
      <c r="AA528" t="s">
        <v>40</v>
      </c>
      <c r="AB528">
        <v>6</v>
      </c>
      <c r="AC528" t="s">
        <v>41</v>
      </c>
      <c r="AD528">
        <v>20</v>
      </c>
      <c r="AE528" t="s">
        <v>42</v>
      </c>
      <c r="AF528">
        <v>3</v>
      </c>
      <c r="AG528" t="s">
        <v>43</v>
      </c>
      <c r="AJ528">
        <v>16</v>
      </c>
      <c r="AK528" t="s">
        <v>45</v>
      </c>
      <c r="AL528">
        <v>25</v>
      </c>
      <c r="AM528" t="s">
        <v>46</v>
      </c>
      <c r="AN528">
        <v>12</v>
      </c>
      <c r="AO528" t="s">
        <v>47</v>
      </c>
      <c r="AP528">
        <v>5</v>
      </c>
      <c r="AQ528" t="s">
        <v>48</v>
      </c>
      <c r="AT528">
        <v>12</v>
      </c>
      <c r="AU528" t="s">
        <v>50</v>
      </c>
      <c r="AZ528">
        <v>5</v>
      </c>
      <c r="BA528" t="s">
        <v>53</v>
      </c>
      <c r="BB528">
        <v>21</v>
      </c>
      <c r="BC528" t="s">
        <v>54</v>
      </c>
      <c r="BD528">
        <v>11</v>
      </c>
      <c r="BE528" t="s">
        <v>55</v>
      </c>
      <c r="BL528">
        <v>15</v>
      </c>
      <c r="BM528" t="s">
        <v>59</v>
      </c>
      <c r="BN528">
        <v>12</v>
      </c>
      <c r="BO528" t="s">
        <v>60</v>
      </c>
      <c r="BV528">
        <v>11</v>
      </c>
      <c r="BW528" t="s">
        <v>64</v>
      </c>
      <c r="BZ528">
        <v>29</v>
      </c>
      <c r="CA528" t="s">
        <v>66</v>
      </c>
      <c r="CF528">
        <v>29</v>
      </c>
      <c r="CG528" t="s">
        <v>69</v>
      </c>
      <c r="CH528">
        <v>44</v>
      </c>
      <c r="CI528" t="s">
        <v>70</v>
      </c>
      <c r="CJ528">
        <v>50</v>
      </c>
      <c r="CK528" t="s">
        <v>71</v>
      </c>
      <c r="CL528">
        <v>40</v>
      </c>
      <c r="CM528" t="s">
        <v>72</v>
      </c>
      <c r="CN528">
        <v>44</v>
      </c>
      <c r="CO528" t="s">
        <v>73</v>
      </c>
      <c r="CP528">
        <v>35</v>
      </c>
      <c r="CQ528" t="s">
        <v>74</v>
      </c>
      <c r="CT528">
        <v>43</v>
      </c>
      <c r="CU528" t="s">
        <v>76</v>
      </c>
      <c r="CV528">
        <v>46</v>
      </c>
      <c r="CW528" t="s">
        <v>77</v>
      </c>
      <c r="CX528">
        <v>52</v>
      </c>
      <c r="CY528" t="s">
        <v>78</v>
      </c>
      <c r="CZ528">
        <v>25</v>
      </c>
      <c r="DA528" t="s">
        <v>79</v>
      </c>
      <c r="DD528">
        <v>42</v>
      </c>
      <c r="DE528" t="s">
        <v>81</v>
      </c>
      <c r="DJ528">
        <v>38</v>
      </c>
      <c r="DK528" t="s">
        <v>84</v>
      </c>
      <c r="DL528">
        <v>49</v>
      </c>
      <c r="DM528" t="s">
        <v>85</v>
      </c>
      <c r="DN528">
        <v>43</v>
      </c>
      <c r="DO528" t="s">
        <v>86</v>
      </c>
      <c r="DV528">
        <v>42</v>
      </c>
      <c r="DW528" t="s">
        <v>90</v>
      </c>
      <c r="DX528">
        <v>47</v>
      </c>
      <c r="DY528" t="s">
        <v>91</v>
      </c>
      <c r="EF528">
        <v>42</v>
      </c>
      <c r="EG528" t="s">
        <v>95</v>
      </c>
      <c r="QY528">
        <f t="shared" si="202"/>
        <v>39</v>
      </c>
      <c r="QZ528">
        <f t="shared" si="203"/>
        <v>2005</v>
      </c>
      <c r="RA528" s="2">
        <f t="shared" si="204"/>
        <v>38613</v>
      </c>
      <c r="RB528" s="1">
        <f t="shared" si="198"/>
        <v>53</v>
      </c>
      <c r="RC528" s="1">
        <f t="shared" si="205"/>
        <v>34</v>
      </c>
      <c r="RD528" s="1">
        <f t="shared" si="206"/>
        <v>33</v>
      </c>
      <c r="RE528" s="1">
        <f t="shared" si="207"/>
        <v>52</v>
      </c>
      <c r="RF528" s="1">
        <f t="shared" si="208"/>
        <v>71</v>
      </c>
      <c r="RG528" s="23">
        <f t="shared" si="209"/>
        <v>46</v>
      </c>
      <c r="RH528" s="1">
        <f t="shared" si="210"/>
        <v>64</v>
      </c>
      <c r="RI528" s="1">
        <f t="shared" si="211"/>
        <v>38</v>
      </c>
      <c r="RJ528" s="1">
        <f t="shared" si="212"/>
        <v>59</v>
      </c>
      <c r="RK528" s="1">
        <f t="shared" si="213"/>
        <v>71</v>
      </c>
      <c r="RL528" s="1">
        <f t="shared" si="214"/>
        <v>30</v>
      </c>
      <c r="RM528" s="1">
        <f t="shared" si="215"/>
        <v>54</v>
      </c>
      <c r="RN528" s="1">
        <f t="shared" si="216"/>
        <v>43</v>
      </c>
      <c r="RO528" s="1">
        <f t="shared" si="217"/>
        <v>70</v>
      </c>
      <c r="RP528" s="1">
        <f t="shared" si="218"/>
        <v>54</v>
      </c>
      <c r="RQ528" s="1">
        <f t="shared" si="219"/>
        <v>57</v>
      </c>
      <c r="RR528" s="1">
        <f t="shared" si="220"/>
        <v>59</v>
      </c>
      <c r="RS528" s="1">
        <f t="shared" si="199"/>
        <v>64</v>
      </c>
      <c r="RT528" s="1">
        <f t="shared" si="221"/>
        <v>53</v>
      </c>
    </row>
    <row r="529" spans="1:488" x14ac:dyDescent="0.25">
      <c r="A529">
        <f t="shared" si="200"/>
        <v>38</v>
      </c>
      <c r="B529">
        <f t="shared" si="201"/>
        <v>2005</v>
      </c>
      <c r="C529" s="2">
        <v>38606</v>
      </c>
      <c r="D529">
        <v>13</v>
      </c>
      <c r="E529" t="s">
        <v>29</v>
      </c>
      <c r="F529">
        <v>41</v>
      </c>
      <c r="G529" t="s">
        <v>30</v>
      </c>
      <c r="H529">
        <v>29</v>
      </c>
      <c r="I529" t="s">
        <v>31</v>
      </c>
      <c r="J529">
        <v>12</v>
      </c>
      <c r="K529" t="s">
        <v>32</v>
      </c>
      <c r="L529">
        <v>5</v>
      </c>
      <c r="M529" t="s">
        <v>33</v>
      </c>
      <c r="P529">
        <v>5</v>
      </c>
      <c r="Q529" t="s">
        <v>35</v>
      </c>
      <c r="V529">
        <v>3</v>
      </c>
      <c r="W529" t="s">
        <v>38</v>
      </c>
      <c r="X529">
        <v>9</v>
      </c>
      <c r="Y529" t="s">
        <v>39</v>
      </c>
      <c r="Z529">
        <v>24</v>
      </c>
      <c r="AA529" t="s">
        <v>40</v>
      </c>
      <c r="AB529">
        <v>7</v>
      </c>
      <c r="AC529" t="s">
        <v>41</v>
      </c>
      <c r="AD529">
        <v>16</v>
      </c>
      <c r="AE529" t="s">
        <v>42</v>
      </c>
      <c r="AF529">
        <v>3</v>
      </c>
      <c r="AG529" t="s">
        <v>43</v>
      </c>
      <c r="AJ529">
        <v>15</v>
      </c>
      <c r="AK529" t="s">
        <v>45</v>
      </c>
      <c r="AL529">
        <v>22</v>
      </c>
      <c r="AM529" t="s">
        <v>46</v>
      </c>
      <c r="AN529">
        <v>12</v>
      </c>
      <c r="AO529" t="s">
        <v>47</v>
      </c>
      <c r="AP529">
        <v>5</v>
      </c>
      <c r="AQ529" t="s">
        <v>48</v>
      </c>
      <c r="AT529">
        <v>13</v>
      </c>
      <c r="AU529" t="s">
        <v>50</v>
      </c>
      <c r="AZ529">
        <v>6</v>
      </c>
      <c r="BA529" t="s">
        <v>53</v>
      </c>
      <c r="BB529">
        <v>23</v>
      </c>
      <c r="BC529" t="s">
        <v>54</v>
      </c>
      <c r="BD529">
        <v>10</v>
      </c>
      <c r="BE529" t="s">
        <v>55</v>
      </c>
      <c r="BL529">
        <v>16</v>
      </c>
      <c r="BM529" t="s">
        <v>59</v>
      </c>
      <c r="BN529">
        <v>11</v>
      </c>
      <c r="BO529" t="s">
        <v>60</v>
      </c>
      <c r="BV529">
        <v>12</v>
      </c>
      <c r="BW529" t="s">
        <v>64</v>
      </c>
      <c r="BZ529">
        <v>32</v>
      </c>
      <c r="CA529" t="s">
        <v>66</v>
      </c>
      <c r="CF529">
        <v>26</v>
      </c>
      <c r="CG529" t="s">
        <v>69</v>
      </c>
      <c r="CH529">
        <v>43</v>
      </c>
      <c r="CI529" t="s">
        <v>70</v>
      </c>
      <c r="CJ529">
        <v>45</v>
      </c>
      <c r="CK529" t="s">
        <v>71</v>
      </c>
      <c r="CL529">
        <v>49</v>
      </c>
      <c r="CM529" t="s">
        <v>72</v>
      </c>
      <c r="CN529">
        <v>49</v>
      </c>
      <c r="CO529" t="s">
        <v>73</v>
      </c>
      <c r="CP529">
        <v>45</v>
      </c>
      <c r="CQ529" t="s">
        <v>74</v>
      </c>
      <c r="CT529">
        <v>41</v>
      </c>
      <c r="CU529" t="s">
        <v>76</v>
      </c>
      <c r="CV529">
        <v>50</v>
      </c>
      <c r="CW529" t="s">
        <v>77</v>
      </c>
      <c r="CX529">
        <v>52</v>
      </c>
      <c r="CY529" t="s">
        <v>78</v>
      </c>
      <c r="CZ529">
        <v>24</v>
      </c>
      <c r="DA529" t="s">
        <v>79</v>
      </c>
      <c r="DD529">
        <v>40</v>
      </c>
      <c r="DE529" t="s">
        <v>81</v>
      </c>
      <c r="DJ529">
        <v>41</v>
      </c>
      <c r="DK529" t="s">
        <v>84</v>
      </c>
      <c r="DL529">
        <v>51</v>
      </c>
      <c r="DM529" t="s">
        <v>85</v>
      </c>
      <c r="DN529">
        <v>47</v>
      </c>
      <c r="DO529" t="s">
        <v>86</v>
      </c>
      <c r="DV529">
        <v>42</v>
      </c>
      <c r="DW529" t="s">
        <v>90</v>
      </c>
      <c r="DX529">
        <v>47</v>
      </c>
      <c r="DY529" t="s">
        <v>91</v>
      </c>
      <c r="EF529">
        <v>41</v>
      </c>
      <c r="EG529" t="s">
        <v>95</v>
      </c>
      <c r="QY529">
        <f t="shared" si="202"/>
        <v>38</v>
      </c>
      <c r="QZ529">
        <f t="shared" si="203"/>
        <v>2005</v>
      </c>
      <c r="RA529" s="2">
        <f t="shared" si="204"/>
        <v>38606</v>
      </c>
      <c r="RB529" s="1">
        <f t="shared" si="198"/>
        <v>54</v>
      </c>
      <c r="RC529" s="1">
        <f t="shared" si="205"/>
        <v>37</v>
      </c>
      <c r="RD529" s="1">
        <f t="shared" si="206"/>
        <v>29</v>
      </c>
      <c r="RE529" s="1">
        <f t="shared" si="207"/>
        <v>52</v>
      </c>
      <c r="RF529" s="1">
        <f t="shared" si="208"/>
        <v>69</v>
      </c>
      <c r="RG529" s="23">
        <f t="shared" si="209"/>
        <v>56</v>
      </c>
      <c r="RH529" s="1">
        <f t="shared" si="210"/>
        <v>65</v>
      </c>
      <c r="RI529" s="1">
        <f t="shared" si="211"/>
        <v>48</v>
      </c>
      <c r="RJ529" s="1">
        <f t="shared" si="212"/>
        <v>56</v>
      </c>
      <c r="RK529" s="1">
        <f t="shared" si="213"/>
        <v>72</v>
      </c>
      <c r="RL529" s="1">
        <f t="shared" si="214"/>
        <v>29</v>
      </c>
      <c r="RM529" s="1">
        <f t="shared" si="215"/>
        <v>53</v>
      </c>
      <c r="RN529" s="1">
        <f t="shared" si="216"/>
        <v>47</v>
      </c>
      <c r="RO529" s="1">
        <f t="shared" si="217"/>
        <v>74</v>
      </c>
      <c r="RP529" s="1">
        <f t="shared" si="218"/>
        <v>57</v>
      </c>
      <c r="RQ529" s="1">
        <f t="shared" si="219"/>
        <v>58</v>
      </c>
      <c r="RR529" s="1">
        <f t="shared" si="220"/>
        <v>58</v>
      </c>
      <c r="RS529" s="1">
        <f t="shared" si="199"/>
        <v>64</v>
      </c>
      <c r="RT529" s="1">
        <f t="shared" si="221"/>
        <v>53</v>
      </c>
    </row>
    <row r="530" spans="1:488" x14ac:dyDescent="0.25">
      <c r="A530">
        <f t="shared" si="200"/>
        <v>37</v>
      </c>
      <c r="B530">
        <f t="shared" si="201"/>
        <v>2005</v>
      </c>
      <c r="C530" s="2">
        <v>38599</v>
      </c>
      <c r="D530">
        <v>12</v>
      </c>
      <c r="E530" t="s">
        <v>29</v>
      </c>
      <c r="F530">
        <v>42</v>
      </c>
      <c r="G530" t="s">
        <v>30</v>
      </c>
      <c r="H530">
        <v>29</v>
      </c>
      <c r="I530" t="s">
        <v>31</v>
      </c>
      <c r="J530">
        <v>12</v>
      </c>
      <c r="K530" t="s">
        <v>32</v>
      </c>
      <c r="L530">
        <v>5</v>
      </c>
      <c r="M530" t="s">
        <v>33</v>
      </c>
      <c r="P530">
        <v>5</v>
      </c>
      <c r="Q530" t="s">
        <v>35</v>
      </c>
      <c r="V530">
        <v>1</v>
      </c>
      <c r="W530" t="s">
        <v>38</v>
      </c>
      <c r="X530">
        <v>9</v>
      </c>
      <c r="Y530" t="s">
        <v>39</v>
      </c>
      <c r="Z530">
        <v>21</v>
      </c>
      <c r="AA530" t="s">
        <v>40</v>
      </c>
      <c r="AB530">
        <v>6</v>
      </c>
      <c r="AC530" t="s">
        <v>41</v>
      </c>
      <c r="AD530">
        <v>11</v>
      </c>
      <c r="AE530" t="s">
        <v>42</v>
      </c>
      <c r="AF530">
        <v>8</v>
      </c>
      <c r="AG530" t="s">
        <v>43</v>
      </c>
      <c r="AJ530">
        <v>17</v>
      </c>
      <c r="AK530" t="s">
        <v>45</v>
      </c>
      <c r="AL530">
        <v>20</v>
      </c>
      <c r="AM530" t="s">
        <v>46</v>
      </c>
      <c r="AN530">
        <v>6</v>
      </c>
      <c r="AO530" t="s">
        <v>47</v>
      </c>
      <c r="AP530">
        <v>5</v>
      </c>
      <c r="AQ530" t="s">
        <v>48</v>
      </c>
      <c r="AT530">
        <v>13</v>
      </c>
      <c r="AU530" t="s">
        <v>50</v>
      </c>
      <c r="AZ530">
        <v>13</v>
      </c>
      <c r="BA530" t="s">
        <v>53</v>
      </c>
      <c r="BB530">
        <v>24</v>
      </c>
      <c r="BC530" t="s">
        <v>54</v>
      </c>
      <c r="BD530">
        <v>10</v>
      </c>
      <c r="BE530" t="s">
        <v>55</v>
      </c>
      <c r="BL530">
        <v>12</v>
      </c>
      <c r="BM530" t="s">
        <v>59</v>
      </c>
      <c r="BN530">
        <v>11</v>
      </c>
      <c r="BO530" t="s">
        <v>60</v>
      </c>
      <c r="BV530">
        <v>10</v>
      </c>
      <c r="BW530" t="s">
        <v>64</v>
      </c>
      <c r="BZ530">
        <v>30</v>
      </c>
      <c r="CA530" t="s">
        <v>66</v>
      </c>
      <c r="CF530">
        <v>26</v>
      </c>
      <c r="CG530" t="s">
        <v>69</v>
      </c>
      <c r="CH530">
        <v>43</v>
      </c>
      <c r="CI530" t="s">
        <v>70</v>
      </c>
      <c r="CJ530">
        <v>50</v>
      </c>
      <c r="CK530" t="s">
        <v>71</v>
      </c>
      <c r="CL530">
        <v>45</v>
      </c>
      <c r="CM530" t="s">
        <v>72</v>
      </c>
      <c r="CN530">
        <v>49</v>
      </c>
      <c r="CO530" t="s">
        <v>73</v>
      </c>
      <c r="CP530">
        <v>44</v>
      </c>
      <c r="CQ530" t="s">
        <v>74</v>
      </c>
      <c r="CT530">
        <v>42</v>
      </c>
      <c r="CU530" t="s">
        <v>76</v>
      </c>
      <c r="CV530">
        <v>50</v>
      </c>
      <c r="CW530" t="s">
        <v>77</v>
      </c>
      <c r="CX530">
        <v>49</v>
      </c>
      <c r="CY530" t="s">
        <v>78</v>
      </c>
      <c r="CZ530">
        <v>27</v>
      </c>
      <c r="DA530" t="s">
        <v>79</v>
      </c>
      <c r="DD530">
        <v>43</v>
      </c>
      <c r="DE530" t="s">
        <v>81</v>
      </c>
      <c r="DJ530">
        <v>41</v>
      </c>
      <c r="DK530" t="s">
        <v>84</v>
      </c>
      <c r="DL530">
        <v>49</v>
      </c>
      <c r="DM530" t="s">
        <v>85</v>
      </c>
      <c r="DN530">
        <v>45</v>
      </c>
      <c r="DO530" t="s">
        <v>86</v>
      </c>
      <c r="DV530">
        <v>41</v>
      </c>
      <c r="DW530" t="s">
        <v>90</v>
      </c>
      <c r="DX530">
        <v>46</v>
      </c>
      <c r="DY530" t="s">
        <v>91</v>
      </c>
      <c r="EF530">
        <v>40</v>
      </c>
      <c r="EG530" t="s">
        <v>95</v>
      </c>
      <c r="QY530">
        <f t="shared" si="202"/>
        <v>37</v>
      </c>
      <c r="QZ530">
        <f t="shared" si="203"/>
        <v>2005</v>
      </c>
      <c r="RA530" s="2">
        <f t="shared" si="204"/>
        <v>38599</v>
      </c>
      <c r="RB530" s="1">
        <f t="shared" si="198"/>
        <v>54</v>
      </c>
      <c r="RC530" s="1">
        <f t="shared" si="205"/>
        <v>35</v>
      </c>
      <c r="RD530" s="1">
        <f t="shared" si="206"/>
        <v>27</v>
      </c>
      <c r="RE530" s="1">
        <f t="shared" si="207"/>
        <v>52</v>
      </c>
      <c r="RF530" s="1">
        <f t="shared" si="208"/>
        <v>71</v>
      </c>
      <c r="RG530" s="23">
        <f t="shared" si="209"/>
        <v>51</v>
      </c>
      <c r="RH530" s="1">
        <f t="shared" si="210"/>
        <v>60</v>
      </c>
      <c r="RI530" s="1">
        <f t="shared" si="211"/>
        <v>52</v>
      </c>
      <c r="RJ530" s="1">
        <f t="shared" si="212"/>
        <v>59</v>
      </c>
      <c r="RK530" s="1">
        <f t="shared" si="213"/>
        <v>70</v>
      </c>
      <c r="RL530" s="1">
        <f t="shared" si="214"/>
        <v>32</v>
      </c>
      <c r="RM530" s="1">
        <f t="shared" si="215"/>
        <v>56</v>
      </c>
      <c r="RN530" s="1">
        <f t="shared" si="216"/>
        <v>54</v>
      </c>
      <c r="RO530" s="1">
        <f t="shared" si="217"/>
        <v>73</v>
      </c>
      <c r="RP530" s="1">
        <f t="shared" si="218"/>
        <v>55</v>
      </c>
      <c r="RQ530" s="1">
        <f t="shared" si="219"/>
        <v>53</v>
      </c>
      <c r="RR530" s="1">
        <f t="shared" si="220"/>
        <v>57</v>
      </c>
      <c r="RS530" s="1">
        <f t="shared" si="199"/>
        <v>55</v>
      </c>
      <c r="RT530" s="1">
        <f t="shared" si="221"/>
        <v>50</v>
      </c>
    </row>
    <row r="531" spans="1:488" x14ac:dyDescent="0.25">
      <c r="A531">
        <f t="shared" si="200"/>
        <v>36</v>
      </c>
      <c r="B531">
        <f t="shared" si="201"/>
        <v>2005</v>
      </c>
      <c r="C531" s="2">
        <v>38592</v>
      </c>
      <c r="D531">
        <v>12</v>
      </c>
      <c r="E531" t="s">
        <v>29</v>
      </c>
      <c r="F531">
        <v>41</v>
      </c>
      <c r="G531" t="s">
        <v>30</v>
      </c>
      <c r="H531">
        <v>30</v>
      </c>
      <c r="I531" t="s">
        <v>31</v>
      </c>
      <c r="J531">
        <v>12</v>
      </c>
      <c r="K531" t="s">
        <v>32</v>
      </c>
      <c r="L531">
        <v>5</v>
      </c>
      <c r="M531" t="s">
        <v>33</v>
      </c>
      <c r="P531">
        <v>5</v>
      </c>
      <c r="Q531" t="s">
        <v>35</v>
      </c>
      <c r="V531">
        <v>2</v>
      </c>
      <c r="W531" t="s">
        <v>38</v>
      </c>
      <c r="X531">
        <v>7</v>
      </c>
      <c r="Y531" t="s">
        <v>39</v>
      </c>
      <c r="Z531">
        <v>20</v>
      </c>
      <c r="AA531" t="s">
        <v>40</v>
      </c>
      <c r="AB531">
        <v>5</v>
      </c>
      <c r="AC531" t="s">
        <v>41</v>
      </c>
      <c r="AD531">
        <v>16</v>
      </c>
      <c r="AE531" t="s">
        <v>42</v>
      </c>
      <c r="AF531">
        <v>10</v>
      </c>
      <c r="AG531" t="s">
        <v>43</v>
      </c>
      <c r="AJ531">
        <v>13</v>
      </c>
      <c r="AK531" t="s">
        <v>45</v>
      </c>
      <c r="AL531">
        <v>22</v>
      </c>
      <c r="AM531" t="s">
        <v>46</v>
      </c>
      <c r="AN531">
        <v>10</v>
      </c>
      <c r="AO531" t="s">
        <v>47</v>
      </c>
      <c r="AP531">
        <v>6</v>
      </c>
      <c r="AQ531" t="s">
        <v>48</v>
      </c>
      <c r="AT531">
        <v>15</v>
      </c>
      <c r="AU531" t="s">
        <v>50</v>
      </c>
      <c r="AZ531">
        <v>10</v>
      </c>
      <c r="BA531" t="s">
        <v>53</v>
      </c>
      <c r="BB531">
        <v>24</v>
      </c>
      <c r="BC531" t="s">
        <v>54</v>
      </c>
      <c r="BD531">
        <v>12</v>
      </c>
      <c r="BE531" t="s">
        <v>55</v>
      </c>
      <c r="BL531">
        <v>17</v>
      </c>
      <c r="BM531" t="s">
        <v>59</v>
      </c>
      <c r="BN531">
        <v>9</v>
      </c>
      <c r="BO531" t="s">
        <v>60</v>
      </c>
      <c r="BV531">
        <v>10</v>
      </c>
      <c r="BW531" t="s">
        <v>64</v>
      </c>
      <c r="BZ531">
        <v>29</v>
      </c>
      <c r="CA531" t="s">
        <v>66</v>
      </c>
      <c r="CF531">
        <v>26</v>
      </c>
      <c r="CG531" t="s">
        <v>69</v>
      </c>
      <c r="CH531">
        <v>44</v>
      </c>
      <c r="CI531" t="s">
        <v>70</v>
      </c>
      <c r="CJ531">
        <v>51</v>
      </c>
      <c r="CK531" t="s">
        <v>71</v>
      </c>
      <c r="CL531">
        <v>45</v>
      </c>
      <c r="CM531" t="s">
        <v>72</v>
      </c>
      <c r="CN531">
        <v>45</v>
      </c>
      <c r="CO531" t="s">
        <v>73</v>
      </c>
      <c r="CP531">
        <v>40</v>
      </c>
      <c r="CQ531" t="s">
        <v>74</v>
      </c>
      <c r="CT531">
        <v>49</v>
      </c>
      <c r="CU531" t="s">
        <v>76</v>
      </c>
      <c r="CV531">
        <v>47</v>
      </c>
      <c r="CW531" t="s">
        <v>77</v>
      </c>
      <c r="CX531">
        <v>56</v>
      </c>
      <c r="CY531" t="s">
        <v>78</v>
      </c>
      <c r="CZ531">
        <v>24</v>
      </c>
      <c r="DA531" t="s">
        <v>79</v>
      </c>
      <c r="DD531">
        <v>42</v>
      </c>
      <c r="DE531" t="s">
        <v>81</v>
      </c>
      <c r="DJ531">
        <v>52</v>
      </c>
      <c r="DK531" t="s">
        <v>84</v>
      </c>
      <c r="DL531">
        <v>51</v>
      </c>
      <c r="DM531" t="s">
        <v>85</v>
      </c>
      <c r="DN531">
        <v>39</v>
      </c>
      <c r="DO531" t="s">
        <v>86</v>
      </c>
      <c r="DV531">
        <v>45</v>
      </c>
      <c r="DW531" t="s">
        <v>90</v>
      </c>
      <c r="DX531">
        <v>44</v>
      </c>
      <c r="DY531" t="s">
        <v>91</v>
      </c>
      <c r="EF531">
        <v>42</v>
      </c>
      <c r="EG531" t="s">
        <v>95</v>
      </c>
      <c r="QY531">
        <f t="shared" si="202"/>
        <v>36</v>
      </c>
      <c r="QZ531">
        <f t="shared" si="203"/>
        <v>2005</v>
      </c>
      <c r="RA531" s="2">
        <f t="shared" si="204"/>
        <v>38592</v>
      </c>
      <c r="RB531" s="1">
        <f t="shared" si="198"/>
        <v>53</v>
      </c>
      <c r="RC531" s="1">
        <f t="shared" si="205"/>
        <v>34</v>
      </c>
      <c r="RD531" s="1">
        <f t="shared" si="206"/>
        <v>28</v>
      </c>
      <c r="RE531" s="1">
        <f t="shared" si="207"/>
        <v>51</v>
      </c>
      <c r="RF531" s="1">
        <f t="shared" si="208"/>
        <v>71</v>
      </c>
      <c r="RG531" s="23">
        <f t="shared" si="209"/>
        <v>50</v>
      </c>
      <c r="RH531" s="1">
        <f t="shared" si="210"/>
        <v>61</v>
      </c>
      <c r="RI531" s="1">
        <f t="shared" si="211"/>
        <v>50</v>
      </c>
      <c r="RJ531" s="1">
        <f t="shared" si="212"/>
        <v>62</v>
      </c>
      <c r="RK531" s="1">
        <f t="shared" si="213"/>
        <v>69</v>
      </c>
      <c r="RL531" s="1">
        <f t="shared" si="214"/>
        <v>30</v>
      </c>
      <c r="RM531" s="1">
        <f t="shared" si="215"/>
        <v>57</v>
      </c>
      <c r="RN531" s="1">
        <f t="shared" si="216"/>
        <v>62</v>
      </c>
      <c r="RO531" s="1">
        <f t="shared" si="217"/>
        <v>75</v>
      </c>
      <c r="RP531" s="1">
        <f t="shared" si="218"/>
        <v>51</v>
      </c>
      <c r="RQ531" s="1">
        <f t="shared" si="219"/>
        <v>62</v>
      </c>
      <c r="RR531" s="1">
        <f t="shared" si="220"/>
        <v>53</v>
      </c>
      <c r="RS531" s="1">
        <f t="shared" si="199"/>
        <v>66</v>
      </c>
      <c r="RT531" s="1">
        <f t="shared" si="221"/>
        <v>52</v>
      </c>
    </row>
    <row r="532" spans="1:488" x14ac:dyDescent="0.25">
      <c r="A532">
        <f t="shared" si="200"/>
        <v>35</v>
      </c>
      <c r="B532">
        <f t="shared" si="201"/>
        <v>2005</v>
      </c>
      <c r="C532" s="2">
        <v>38585</v>
      </c>
      <c r="D532">
        <v>11</v>
      </c>
      <c r="E532" t="s">
        <v>29</v>
      </c>
      <c r="F532">
        <v>41</v>
      </c>
      <c r="G532" t="s">
        <v>30</v>
      </c>
      <c r="H532">
        <v>31</v>
      </c>
      <c r="I532" t="s">
        <v>31</v>
      </c>
      <c r="J532">
        <v>12</v>
      </c>
      <c r="K532" t="s">
        <v>32</v>
      </c>
      <c r="L532">
        <v>5</v>
      </c>
      <c r="M532" t="s">
        <v>33</v>
      </c>
      <c r="P532">
        <v>5</v>
      </c>
      <c r="Q532" t="s">
        <v>35</v>
      </c>
      <c r="V532">
        <v>2</v>
      </c>
      <c r="W532" t="s">
        <v>38</v>
      </c>
      <c r="X532">
        <v>7</v>
      </c>
      <c r="Y532" t="s">
        <v>39</v>
      </c>
      <c r="Z532">
        <v>20</v>
      </c>
      <c r="AA532" t="s">
        <v>40</v>
      </c>
      <c r="AB532">
        <v>5</v>
      </c>
      <c r="AC532" t="s">
        <v>41</v>
      </c>
      <c r="AD532">
        <v>17</v>
      </c>
      <c r="AE532" t="s">
        <v>42</v>
      </c>
      <c r="AF532">
        <v>9</v>
      </c>
      <c r="AG532" t="s">
        <v>43</v>
      </c>
      <c r="AJ532">
        <v>19</v>
      </c>
      <c r="AK532" t="s">
        <v>45</v>
      </c>
      <c r="AL532">
        <v>18</v>
      </c>
      <c r="AM532" t="s">
        <v>46</v>
      </c>
      <c r="AN532">
        <v>12</v>
      </c>
      <c r="AO532" t="s">
        <v>47</v>
      </c>
      <c r="AP532">
        <v>4</v>
      </c>
      <c r="AQ532" t="s">
        <v>48</v>
      </c>
      <c r="AT532">
        <v>11</v>
      </c>
      <c r="AU532" t="s">
        <v>50</v>
      </c>
      <c r="AZ532">
        <v>10</v>
      </c>
      <c r="BA532" t="s">
        <v>53</v>
      </c>
      <c r="BB532">
        <v>19</v>
      </c>
      <c r="BC532" t="s">
        <v>54</v>
      </c>
      <c r="BD532">
        <v>13</v>
      </c>
      <c r="BE532" t="s">
        <v>55</v>
      </c>
      <c r="BL532">
        <v>11</v>
      </c>
      <c r="BM532" t="s">
        <v>59</v>
      </c>
      <c r="BN532">
        <v>9</v>
      </c>
      <c r="BO532" t="s">
        <v>60</v>
      </c>
      <c r="BV532">
        <v>12</v>
      </c>
      <c r="BW532" t="s">
        <v>64</v>
      </c>
      <c r="BZ532">
        <v>27</v>
      </c>
      <c r="CA532" t="s">
        <v>66</v>
      </c>
      <c r="CF532">
        <v>23</v>
      </c>
      <c r="CG532" t="s">
        <v>69</v>
      </c>
      <c r="CH532">
        <v>45</v>
      </c>
      <c r="CI532" t="s">
        <v>70</v>
      </c>
      <c r="CJ532">
        <v>50</v>
      </c>
      <c r="CK532" t="s">
        <v>71</v>
      </c>
      <c r="CL532">
        <v>44</v>
      </c>
      <c r="CM532" t="s">
        <v>72</v>
      </c>
      <c r="CN532">
        <v>43</v>
      </c>
      <c r="CO532" t="s">
        <v>73</v>
      </c>
      <c r="CP532">
        <v>41</v>
      </c>
      <c r="CQ532" t="s">
        <v>74</v>
      </c>
      <c r="CT532">
        <v>49</v>
      </c>
      <c r="CU532" t="s">
        <v>76</v>
      </c>
      <c r="CV532">
        <v>45</v>
      </c>
      <c r="CW532" t="s">
        <v>77</v>
      </c>
      <c r="CX532">
        <v>55</v>
      </c>
      <c r="CY532" t="s">
        <v>78</v>
      </c>
      <c r="CZ532">
        <v>21</v>
      </c>
      <c r="DA532" t="s">
        <v>79</v>
      </c>
      <c r="DD532">
        <v>42</v>
      </c>
      <c r="DE532" t="s">
        <v>81</v>
      </c>
      <c r="DJ532">
        <v>53</v>
      </c>
      <c r="DK532" t="s">
        <v>84</v>
      </c>
      <c r="DL532">
        <v>50</v>
      </c>
      <c r="DM532" t="s">
        <v>85</v>
      </c>
      <c r="DN532">
        <v>42</v>
      </c>
      <c r="DO532" t="s">
        <v>86</v>
      </c>
      <c r="DV532">
        <v>47</v>
      </c>
      <c r="DW532" t="s">
        <v>90</v>
      </c>
      <c r="DX532">
        <v>45</v>
      </c>
      <c r="DY532" t="s">
        <v>91</v>
      </c>
      <c r="EF532">
        <v>37</v>
      </c>
      <c r="EG532" t="s">
        <v>95</v>
      </c>
      <c r="QY532">
        <f t="shared" si="202"/>
        <v>35</v>
      </c>
      <c r="QZ532">
        <f t="shared" si="203"/>
        <v>2005</v>
      </c>
      <c r="RA532" s="2">
        <f t="shared" si="204"/>
        <v>38585</v>
      </c>
      <c r="RB532" s="1">
        <f t="shared" si="198"/>
        <v>52</v>
      </c>
      <c r="RC532" s="1">
        <f t="shared" si="205"/>
        <v>32</v>
      </c>
      <c r="RD532" s="1">
        <f t="shared" si="206"/>
        <v>25</v>
      </c>
      <c r="RE532" s="1">
        <f t="shared" si="207"/>
        <v>52</v>
      </c>
      <c r="RF532" s="1">
        <f t="shared" si="208"/>
        <v>70</v>
      </c>
      <c r="RG532" s="23">
        <f t="shared" si="209"/>
        <v>49</v>
      </c>
      <c r="RH532" s="1">
        <f t="shared" si="210"/>
        <v>60</v>
      </c>
      <c r="RI532" s="1">
        <f t="shared" si="211"/>
        <v>50</v>
      </c>
      <c r="RJ532" s="1">
        <f t="shared" si="212"/>
        <v>68</v>
      </c>
      <c r="RK532" s="1">
        <f t="shared" si="213"/>
        <v>63</v>
      </c>
      <c r="RL532" s="1">
        <f t="shared" si="214"/>
        <v>25</v>
      </c>
      <c r="RM532" s="1">
        <f t="shared" si="215"/>
        <v>53</v>
      </c>
      <c r="RN532" s="1">
        <f t="shared" si="216"/>
        <v>63</v>
      </c>
      <c r="RO532" s="1">
        <f t="shared" si="217"/>
        <v>69</v>
      </c>
      <c r="RP532" s="1">
        <f t="shared" si="218"/>
        <v>55</v>
      </c>
      <c r="RQ532" s="1">
        <f t="shared" si="219"/>
        <v>58</v>
      </c>
      <c r="RR532" s="1">
        <f t="shared" si="220"/>
        <v>54</v>
      </c>
      <c r="RS532" s="1">
        <f t="shared" si="199"/>
        <v>67</v>
      </c>
      <c r="RT532" s="1">
        <f t="shared" si="221"/>
        <v>49</v>
      </c>
    </row>
    <row r="533" spans="1:488" x14ac:dyDescent="0.25">
      <c r="A533">
        <f t="shared" si="200"/>
        <v>34</v>
      </c>
      <c r="B533">
        <f t="shared" si="201"/>
        <v>2005</v>
      </c>
      <c r="C533" s="2">
        <v>38578</v>
      </c>
      <c r="D533">
        <v>12</v>
      </c>
      <c r="E533" t="s">
        <v>29</v>
      </c>
      <c r="F533">
        <v>39</v>
      </c>
      <c r="G533" t="s">
        <v>30</v>
      </c>
      <c r="H533">
        <v>30</v>
      </c>
      <c r="I533" t="s">
        <v>31</v>
      </c>
      <c r="J533">
        <v>13</v>
      </c>
      <c r="K533" t="s">
        <v>32</v>
      </c>
      <c r="L533">
        <v>6</v>
      </c>
      <c r="M533" t="s">
        <v>33</v>
      </c>
      <c r="P533">
        <v>5</v>
      </c>
      <c r="Q533" t="s">
        <v>35</v>
      </c>
      <c r="V533">
        <v>2</v>
      </c>
      <c r="W533" t="s">
        <v>38</v>
      </c>
      <c r="X533">
        <v>9</v>
      </c>
      <c r="Y533" t="s">
        <v>39</v>
      </c>
      <c r="Z533">
        <v>17</v>
      </c>
      <c r="AA533" t="s">
        <v>40</v>
      </c>
      <c r="AB533">
        <v>4</v>
      </c>
      <c r="AC533" t="s">
        <v>41</v>
      </c>
      <c r="AD533">
        <v>8</v>
      </c>
      <c r="AE533" t="s">
        <v>42</v>
      </c>
      <c r="AF533">
        <v>5</v>
      </c>
      <c r="AG533" t="s">
        <v>43</v>
      </c>
      <c r="AJ533">
        <v>25</v>
      </c>
      <c r="AK533" t="s">
        <v>45</v>
      </c>
      <c r="AL533">
        <v>26</v>
      </c>
      <c r="AM533" t="s">
        <v>46</v>
      </c>
      <c r="AN533">
        <v>8</v>
      </c>
      <c r="AO533" t="s">
        <v>47</v>
      </c>
      <c r="AP533">
        <v>4</v>
      </c>
      <c r="AQ533" t="s">
        <v>48</v>
      </c>
      <c r="AT533">
        <v>11</v>
      </c>
      <c r="AU533" t="s">
        <v>50</v>
      </c>
      <c r="AZ533">
        <v>10</v>
      </c>
      <c r="BA533" t="s">
        <v>53</v>
      </c>
      <c r="BB533">
        <v>18</v>
      </c>
      <c r="BC533" t="s">
        <v>54</v>
      </c>
      <c r="BD533">
        <v>11</v>
      </c>
      <c r="BE533" t="s">
        <v>55</v>
      </c>
      <c r="BL533">
        <v>14</v>
      </c>
      <c r="BM533" t="s">
        <v>59</v>
      </c>
      <c r="BN533">
        <v>13</v>
      </c>
      <c r="BO533" t="s">
        <v>60</v>
      </c>
      <c r="BV533">
        <v>7</v>
      </c>
      <c r="BW533" t="s">
        <v>64</v>
      </c>
      <c r="BZ533">
        <v>29</v>
      </c>
      <c r="CA533" t="s">
        <v>66</v>
      </c>
      <c r="CF533">
        <v>18</v>
      </c>
      <c r="CG533" t="s">
        <v>69</v>
      </c>
      <c r="CH533">
        <v>44</v>
      </c>
      <c r="CI533" t="s">
        <v>70</v>
      </c>
      <c r="CJ533">
        <v>54</v>
      </c>
      <c r="CK533" t="s">
        <v>71</v>
      </c>
      <c r="CL533">
        <v>41</v>
      </c>
      <c r="CM533" t="s">
        <v>72</v>
      </c>
      <c r="CN533">
        <v>37</v>
      </c>
      <c r="CO533" t="s">
        <v>73</v>
      </c>
      <c r="CP533">
        <v>47</v>
      </c>
      <c r="CQ533" t="s">
        <v>74</v>
      </c>
      <c r="CT533">
        <v>40</v>
      </c>
      <c r="CU533" t="s">
        <v>76</v>
      </c>
      <c r="CV533">
        <v>44</v>
      </c>
      <c r="CW533" t="s">
        <v>77</v>
      </c>
      <c r="CX533">
        <v>59</v>
      </c>
      <c r="CY533" t="s">
        <v>78</v>
      </c>
      <c r="CZ533">
        <v>19</v>
      </c>
      <c r="DA533" t="s">
        <v>79</v>
      </c>
      <c r="DD533">
        <v>42</v>
      </c>
      <c r="DE533" t="s">
        <v>81</v>
      </c>
      <c r="DJ533">
        <v>46</v>
      </c>
      <c r="DK533" t="s">
        <v>84</v>
      </c>
      <c r="DL533">
        <v>49</v>
      </c>
      <c r="DM533" t="s">
        <v>85</v>
      </c>
      <c r="DN533">
        <v>41</v>
      </c>
      <c r="DO533" t="s">
        <v>86</v>
      </c>
      <c r="DV533">
        <v>48</v>
      </c>
      <c r="DW533" t="s">
        <v>90</v>
      </c>
      <c r="DX533">
        <v>48</v>
      </c>
      <c r="DY533" t="s">
        <v>91</v>
      </c>
      <c r="EF533">
        <v>36</v>
      </c>
      <c r="EG533" t="s">
        <v>95</v>
      </c>
      <c r="QY533">
        <f t="shared" si="202"/>
        <v>34</v>
      </c>
      <c r="QZ533">
        <f t="shared" si="203"/>
        <v>2005</v>
      </c>
      <c r="RA533" s="2">
        <f t="shared" si="204"/>
        <v>38578</v>
      </c>
      <c r="RB533" s="1">
        <f t="shared" si="198"/>
        <v>51</v>
      </c>
      <c r="RC533" s="1">
        <f t="shared" si="205"/>
        <v>34</v>
      </c>
      <c r="RD533" s="1">
        <f t="shared" si="206"/>
        <v>20</v>
      </c>
      <c r="RE533" s="1">
        <f t="shared" si="207"/>
        <v>53</v>
      </c>
      <c r="RF533" s="1">
        <f t="shared" si="208"/>
        <v>71</v>
      </c>
      <c r="RG533" s="23">
        <f t="shared" si="209"/>
        <v>45</v>
      </c>
      <c r="RH533" s="1">
        <f t="shared" si="210"/>
        <v>45</v>
      </c>
      <c r="RI533" s="1">
        <f t="shared" si="211"/>
        <v>52</v>
      </c>
      <c r="RJ533" s="1">
        <f t="shared" si="212"/>
        <v>65</v>
      </c>
      <c r="RK533" s="1">
        <f t="shared" si="213"/>
        <v>70</v>
      </c>
      <c r="RL533" s="1">
        <f t="shared" si="214"/>
        <v>23</v>
      </c>
      <c r="RM533" s="1">
        <f t="shared" si="215"/>
        <v>53</v>
      </c>
      <c r="RN533" s="1">
        <f t="shared" si="216"/>
        <v>56</v>
      </c>
      <c r="RO533" s="1">
        <f t="shared" si="217"/>
        <v>67</v>
      </c>
      <c r="RP533" s="1">
        <f t="shared" si="218"/>
        <v>52</v>
      </c>
      <c r="RQ533" s="1">
        <f t="shared" si="219"/>
        <v>62</v>
      </c>
      <c r="RR533" s="1">
        <f t="shared" si="220"/>
        <v>61</v>
      </c>
      <c r="RS533" s="1">
        <f t="shared" si="199"/>
        <v>67</v>
      </c>
      <c r="RT533" s="1">
        <f t="shared" si="221"/>
        <v>43</v>
      </c>
    </row>
    <row r="534" spans="1:488" x14ac:dyDescent="0.25">
      <c r="A534">
        <f t="shared" si="200"/>
        <v>33</v>
      </c>
      <c r="B534">
        <f t="shared" si="201"/>
        <v>2005</v>
      </c>
      <c r="C534" s="2">
        <v>38571</v>
      </c>
      <c r="D534">
        <v>11</v>
      </c>
      <c r="E534" t="s">
        <v>29</v>
      </c>
      <c r="F534">
        <v>40</v>
      </c>
      <c r="G534" t="s">
        <v>30</v>
      </c>
      <c r="H534">
        <v>30</v>
      </c>
      <c r="I534" t="s">
        <v>31</v>
      </c>
      <c r="J534">
        <v>13</v>
      </c>
      <c r="K534" t="s">
        <v>32</v>
      </c>
      <c r="L534">
        <v>6</v>
      </c>
      <c r="M534" t="s">
        <v>33</v>
      </c>
      <c r="P534">
        <v>6</v>
      </c>
      <c r="Q534" t="s">
        <v>35</v>
      </c>
      <c r="V534">
        <v>1</v>
      </c>
      <c r="W534" t="s">
        <v>38</v>
      </c>
      <c r="X534">
        <v>8</v>
      </c>
      <c r="Y534" t="s">
        <v>39</v>
      </c>
      <c r="Z534">
        <v>18</v>
      </c>
      <c r="AA534" t="s">
        <v>40</v>
      </c>
      <c r="AB534">
        <v>3</v>
      </c>
      <c r="AC534" t="s">
        <v>41</v>
      </c>
      <c r="AD534">
        <v>14</v>
      </c>
      <c r="AE534" t="s">
        <v>42</v>
      </c>
      <c r="AF534">
        <v>8</v>
      </c>
      <c r="AG534" t="s">
        <v>43</v>
      </c>
      <c r="AJ534">
        <v>20</v>
      </c>
      <c r="AK534" t="s">
        <v>45</v>
      </c>
      <c r="AL534">
        <v>17</v>
      </c>
      <c r="AM534" t="s">
        <v>46</v>
      </c>
      <c r="AN534">
        <v>11</v>
      </c>
      <c r="AO534" t="s">
        <v>47</v>
      </c>
      <c r="AP534">
        <v>3</v>
      </c>
      <c r="AQ534" t="s">
        <v>48</v>
      </c>
      <c r="AT534">
        <v>10</v>
      </c>
      <c r="AU534" t="s">
        <v>50</v>
      </c>
      <c r="AZ534">
        <v>12</v>
      </c>
      <c r="BA534" t="s">
        <v>53</v>
      </c>
      <c r="BB534">
        <v>15</v>
      </c>
      <c r="BC534" t="s">
        <v>54</v>
      </c>
      <c r="BD534">
        <v>14</v>
      </c>
      <c r="BE534" t="s">
        <v>55</v>
      </c>
      <c r="BL534">
        <v>20</v>
      </c>
      <c r="BM534" t="s">
        <v>59</v>
      </c>
      <c r="BN534">
        <v>18</v>
      </c>
      <c r="BO534" t="s">
        <v>60</v>
      </c>
      <c r="BV534">
        <v>10</v>
      </c>
      <c r="BW534" t="s">
        <v>64</v>
      </c>
      <c r="BZ534">
        <v>30</v>
      </c>
      <c r="CA534" t="s">
        <v>66</v>
      </c>
      <c r="CF534">
        <v>18</v>
      </c>
      <c r="CG534" t="s">
        <v>69</v>
      </c>
      <c r="CH534">
        <v>43</v>
      </c>
      <c r="CI534" t="s">
        <v>70</v>
      </c>
      <c r="CJ534">
        <v>51</v>
      </c>
      <c r="CK534" t="s">
        <v>71</v>
      </c>
      <c r="CL534">
        <v>47</v>
      </c>
      <c r="CM534" t="s">
        <v>72</v>
      </c>
      <c r="CN534">
        <v>36</v>
      </c>
      <c r="CO534" t="s">
        <v>73</v>
      </c>
      <c r="CP534">
        <v>42</v>
      </c>
      <c r="CQ534" t="s">
        <v>74</v>
      </c>
      <c r="CT534">
        <v>49</v>
      </c>
      <c r="CU534" t="s">
        <v>76</v>
      </c>
      <c r="CV534">
        <v>47</v>
      </c>
      <c r="CW534" t="s">
        <v>77</v>
      </c>
      <c r="CX534">
        <v>64</v>
      </c>
      <c r="CY534" t="s">
        <v>78</v>
      </c>
      <c r="CZ534">
        <v>22</v>
      </c>
      <c r="DA534" t="s">
        <v>79</v>
      </c>
      <c r="DD534">
        <v>40</v>
      </c>
      <c r="DE534" t="s">
        <v>81</v>
      </c>
      <c r="DJ534">
        <v>53</v>
      </c>
      <c r="DK534" t="s">
        <v>84</v>
      </c>
      <c r="DL534">
        <v>54</v>
      </c>
      <c r="DM534" t="s">
        <v>85</v>
      </c>
      <c r="DN534">
        <v>41</v>
      </c>
      <c r="DO534" t="s">
        <v>86</v>
      </c>
      <c r="DV534">
        <v>50</v>
      </c>
      <c r="DW534" t="s">
        <v>90</v>
      </c>
      <c r="DX534">
        <v>52</v>
      </c>
      <c r="DY534" t="s">
        <v>91</v>
      </c>
      <c r="EF534">
        <v>35</v>
      </c>
      <c r="EG534" t="s">
        <v>95</v>
      </c>
      <c r="QY534">
        <f t="shared" si="202"/>
        <v>33</v>
      </c>
      <c r="QZ534">
        <f t="shared" si="203"/>
        <v>2005</v>
      </c>
      <c r="RA534" s="2">
        <f t="shared" si="204"/>
        <v>38571</v>
      </c>
      <c r="RB534" s="1">
        <f t="shared" si="198"/>
        <v>51</v>
      </c>
      <c r="RC534" s="1">
        <f t="shared" si="205"/>
        <v>36</v>
      </c>
      <c r="RD534" s="1">
        <f t="shared" si="206"/>
        <v>19</v>
      </c>
      <c r="RE534" s="1">
        <f t="shared" si="207"/>
        <v>51</v>
      </c>
      <c r="RF534" s="1">
        <f t="shared" si="208"/>
        <v>69</v>
      </c>
      <c r="RG534" s="23">
        <f t="shared" si="209"/>
        <v>50</v>
      </c>
      <c r="RH534" s="1">
        <f t="shared" si="210"/>
        <v>50</v>
      </c>
      <c r="RI534" s="1">
        <f t="shared" si="211"/>
        <v>50</v>
      </c>
      <c r="RJ534" s="1">
        <f t="shared" si="212"/>
        <v>69</v>
      </c>
      <c r="RK534" s="1">
        <f t="shared" si="213"/>
        <v>64</v>
      </c>
      <c r="RL534" s="1">
        <f t="shared" si="214"/>
        <v>25</v>
      </c>
      <c r="RM534" s="1">
        <f t="shared" si="215"/>
        <v>50</v>
      </c>
      <c r="RN534" s="1">
        <f t="shared" si="216"/>
        <v>65</v>
      </c>
      <c r="RO534" s="1">
        <f t="shared" si="217"/>
        <v>69</v>
      </c>
      <c r="RP534" s="1">
        <f t="shared" si="218"/>
        <v>55</v>
      </c>
      <c r="RQ534" s="1">
        <f t="shared" si="219"/>
        <v>70</v>
      </c>
      <c r="RR534" s="1">
        <f t="shared" si="220"/>
        <v>70</v>
      </c>
      <c r="RS534" s="1">
        <f t="shared" si="199"/>
        <v>75</v>
      </c>
      <c r="RT534" s="1">
        <f t="shared" si="221"/>
        <v>45</v>
      </c>
    </row>
    <row r="535" spans="1:488" x14ac:dyDescent="0.25">
      <c r="A535">
        <f t="shared" si="200"/>
        <v>32</v>
      </c>
      <c r="B535">
        <f t="shared" si="201"/>
        <v>2005</v>
      </c>
      <c r="C535" s="2">
        <v>38564</v>
      </c>
      <c r="D535">
        <v>12</v>
      </c>
      <c r="E535" t="s">
        <v>29</v>
      </c>
      <c r="F535">
        <v>42</v>
      </c>
      <c r="G535" t="s">
        <v>30</v>
      </c>
      <c r="H535">
        <v>30</v>
      </c>
      <c r="I535" t="s">
        <v>31</v>
      </c>
      <c r="J535">
        <v>11</v>
      </c>
      <c r="K535" t="s">
        <v>32</v>
      </c>
      <c r="L535">
        <v>5</v>
      </c>
      <c r="M535" t="s">
        <v>33</v>
      </c>
      <c r="P535">
        <v>5</v>
      </c>
      <c r="Q535" t="s">
        <v>35</v>
      </c>
      <c r="V535">
        <v>1</v>
      </c>
      <c r="W535" t="s">
        <v>38</v>
      </c>
      <c r="X535">
        <v>7</v>
      </c>
      <c r="Y535" t="s">
        <v>39</v>
      </c>
      <c r="Z535">
        <v>19</v>
      </c>
      <c r="AA535" t="s">
        <v>40</v>
      </c>
      <c r="AB535">
        <v>7</v>
      </c>
      <c r="AC535" t="s">
        <v>41</v>
      </c>
      <c r="AD535">
        <v>24</v>
      </c>
      <c r="AE535" t="s">
        <v>42</v>
      </c>
      <c r="AF535">
        <v>6</v>
      </c>
      <c r="AG535" t="s">
        <v>43</v>
      </c>
      <c r="AJ535">
        <v>21</v>
      </c>
      <c r="AK535" t="s">
        <v>45</v>
      </c>
      <c r="AL535">
        <v>18</v>
      </c>
      <c r="AM535" t="s">
        <v>46</v>
      </c>
      <c r="AN535">
        <v>8</v>
      </c>
      <c r="AO535" t="s">
        <v>47</v>
      </c>
      <c r="AP535">
        <v>4</v>
      </c>
      <c r="AQ535" t="s">
        <v>48</v>
      </c>
      <c r="AT535">
        <v>10</v>
      </c>
      <c r="AU535" t="s">
        <v>50</v>
      </c>
      <c r="AZ535">
        <v>9</v>
      </c>
      <c r="BA535" t="s">
        <v>53</v>
      </c>
      <c r="BB535">
        <v>18</v>
      </c>
      <c r="BC535" t="s">
        <v>54</v>
      </c>
      <c r="BD535">
        <v>12</v>
      </c>
      <c r="BE535" t="s">
        <v>55</v>
      </c>
      <c r="BL535">
        <v>22</v>
      </c>
      <c r="BM535" t="s">
        <v>59</v>
      </c>
      <c r="BN535">
        <v>22</v>
      </c>
      <c r="BO535" t="s">
        <v>60</v>
      </c>
      <c r="BV535">
        <v>14</v>
      </c>
      <c r="BW535" t="s">
        <v>64</v>
      </c>
      <c r="BZ535">
        <v>30</v>
      </c>
      <c r="CA535" t="s">
        <v>66</v>
      </c>
      <c r="CF535">
        <v>22</v>
      </c>
      <c r="CG535" t="s">
        <v>69</v>
      </c>
      <c r="CH535">
        <v>45</v>
      </c>
      <c r="CI535" t="s">
        <v>70</v>
      </c>
      <c r="CJ535">
        <v>52</v>
      </c>
      <c r="CK535" t="s">
        <v>71</v>
      </c>
      <c r="CL535">
        <v>51</v>
      </c>
      <c r="CM535" t="s">
        <v>72</v>
      </c>
      <c r="CN535">
        <v>48</v>
      </c>
      <c r="CO535" t="s">
        <v>73</v>
      </c>
      <c r="CP535">
        <v>46</v>
      </c>
      <c r="CQ535" t="s">
        <v>74</v>
      </c>
      <c r="CT535">
        <v>54</v>
      </c>
      <c r="CU535" t="s">
        <v>76</v>
      </c>
      <c r="CV535">
        <v>49</v>
      </c>
      <c r="CW535" t="s">
        <v>77</v>
      </c>
      <c r="CX535">
        <v>64</v>
      </c>
      <c r="CY535" t="s">
        <v>78</v>
      </c>
      <c r="CZ535">
        <v>23</v>
      </c>
      <c r="DA535" t="s">
        <v>79</v>
      </c>
      <c r="DD535">
        <v>44</v>
      </c>
      <c r="DE535" t="s">
        <v>81</v>
      </c>
      <c r="DJ535">
        <v>56</v>
      </c>
      <c r="DK535" t="s">
        <v>84</v>
      </c>
      <c r="DL535">
        <v>52</v>
      </c>
      <c r="DM535" t="s">
        <v>85</v>
      </c>
      <c r="DN535">
        <v>45</v>
      </c>
      <c r="DO535" t="s">
        <v>86</v>
      </c>
      <c r="DV535">
        <v>53</v>
      </c>
      <c r="DW535" t="s">
        <v>90</v>
      </c>
      <c r="DX535">
        <v>52</v>
      </c>
      <c r="DY535" t="s">
        <v>91</v>
      </c>
      <c r="EF535">
        <v>34</v>
      </c>
      <c r="EG535" t="s">
        <v>95</v>
      </c>
      <c r="QY535">
        <f t="shared" si="202"/>
        <v>32</v>
      </c>
      <c r="QZ535">
        <f t="shared" si="203"/>
        <v>2005</v>
      </c>
      <c r="RA535" s="2">
        <f t="shared" si="204"/>
        <v>38564</v>
      </c>
      <c r="RB535" s="1">
        <f t="shared" si="198"/>
        <v>54</v>
      </c>
      <c r="RC535" s="1">
        <f t="shared" si="205"/>
        <v>35</v>
      </c>
      <c r="RD535" s="1">
        <f t="shared" si="206"/>
        <v>23</v>
      </c>
      <c r="RE535" s="1">
        <f t="shared" si="207"/>
        <v>52</v>
      </c>
      <c r="RF535" s="1">
        <f t="shared" si="208"/>
        <v>71</v>
      </c>
      <c r="RG535" s="23">
        <f t="shared" si="209"/>
        <v>58</v>
      </c>
      <c r="RH535" s="1">
        <f t="shared" si="210"/>
        <v>72</v>
      </c>
      <c r="RI535" s="1">
        <f t="shared" si="211"/>
        <v>52</v>
      </c>
      <c r="RJ535" s="1">
        <f t="shared" si="212"/>
        <v>75</v>
      </c>
      <c r="RK535" s="1">
        <f t="shared" si="213"/>
        <v>67</v>
      </c>
      <c r="RL535" s="1">
        <f t="shared" si="214"/>
        <v>27</v>
      </c>
      <c r="RM535" s="1">
        <f t="shared" si="215"/>
        <v>54</v>
      </c>
      <c r="RN535" s="1">
        <f t="shared" si="216"/>
        <v>65</v>
      </c>
      <c r="RO535" s="1">
        <f t="shared" si="217"/>
        <v>70</v>
      </c>
      <c r="RP535" s="1">
        <f t="shared" si="218"/>
        <v>57</v>
      </c>
      <c r="RQ535" s="1">
        <f t="shared" si="219"/>
        <v>75</v>
      </c>
      <c r="RR535" s="1">
        <f t="shared" si="220"/>
        <v>74</v>
      </c>
      <c r="RS535" s="1">
        <f t="shared" si="199"/>
        <v>72</v>
      </c>
      <c r="RT535" s="1">
        <f t="shared" si="221"/>
        <v>48</v>
      </c>
    </row>
    <row r="536" spans="1:488" x14ac:dyDescent="0.25">
      <c r="A536">
        <f t="shared" si="200"/>
        <v>31</v>
      </c>
      <c r="B536">
        <f t="shared" si="201"/>
        <v>2005</v>
      </c>
      <c r="C536" s="2">
        <v>38557</v>
      </c>
      <c r="D536">
        <v>11</v>
      </c>
      <c r="E536" t="s">
        <v>29</v>
      </c>
      <c r="F536">
        <v>43</v>
      </c>
      <c r="G536" t="s">
        <v>30</v>
      </c>
      <c r="H536">
        <v>30</v>
      </c>
      <c r="I536" t="s">
        <v>31</v>
      </c>
      <c r="J536">
        <v>12</v>
      </c>
      <c r="K536" t="s">
        <v>32</v>
      </c>
      <c r="L536">
        <v>4</v>
      </c>
      <c r="M536" t="s">
        <v>33</v>
      </c>
      <c r="P536">
        <v>5</v>
      </c>
      <c r="Q536" t="s">
        <v>35</v>
      </c>
      <c r="V536">
        <v>2</v>
      </c>
      <c r="W536" t="s">
        <v>38</v>
      </c>
      <c r="X536">
        <v>7</v>
      </c>
      <c r="Y536" t="s">
        <v>39</v>
      </c>
      <c r="Z536">
        <v>18</v>
      </c>
      <c r="AA536" t="s">
        <v>40</v>
      </c>
      <c r="AB536">
        <v>8</v>
      </c>
      <c r="AC536" t="s">
        <v>41</v>
      </c>
      <c r="AD536">
        <v>19</v>
      </c>
      <c r="AE536" t="s">
        <v>42</v>
      </c>
      <c r="AF536">
        <v>5</v>
      </c>
      <c r="AG536" t="s">
        <v>43</v>
      </c>
      <c r="AJ536">
        <v>18</v>
      </c>
      <c r="AK536" t="s">
        <v>45</v>
      </c>
      <c r="AL536">
        <v>14</v>
      </c>
      <c r="AM536" t="s">
        <v>46</v>
      </c>
      <c r="AN536">
        <v>11</v>
      </c>
      <c r="AO536" t="s">
        <v>47</v>
      </c>
      <c r="AP536">
        <v>4</v>
      </c>
      <c r="AQ536" t="s">
        <v>48</v>
      </c>
      <c r="AT536">
        <v>10</v>
      </c>
      <c r="AU536" t="s">
        <v>50</v>
      </c>
      <c r="AZ536">
        <v>8</v>
      </c>
      <c r="BA536" t="s">
        <v>53</v>
      </c>
      <c r="BB536">
        <v>19</v>
      </c>
      <c r="BC536" t="s">
        <v>54</v>
      </c>
      <c r="BD536">
        <v>12</v>
      </c>
      <c r="BE536" t="s">
        <v>55</v>
      </c>
      <c r="BL536">
        <v>18</v>
      </c>
      <c r="BM536" t="s">
        <v>59</v>
      </c>
      <c r="BN536">
        <v>21</v>
      </c>
      <c r="BO536" t="s">
        <v>60</v>
      </c>
      <c r="BV536">
        <v>10</v>
      </c>
      <c r="BW536" t="s">
        <v>64</v>
      </c>
      <c r="BZ536">
        <v>29</v>
      </c>
      <c r="CA536" t="s">
        <v>66</v>
      </c>
      <c r="CF536">
        <v>21</v>
      </c>
      <c r="CG536" t="s">
        <v>69</v>
      </c>
      <c r="CH536">
        <v>44</v>
      </c>
      <c r="CI536" t="s">
        <v>70</v>
      </c>
      <c r="CJ536">
        <v>49</v>
      </c>
      <c r="CK536" t="s">
        <v>71</v>
      </c>
      <c r="CL536">
        <v>51</v>
      </c>
      <c r="CM536" t="s">
        <v>72</v>
      </c>
      <c r="CN536">
        <v>57</v>
      </c>
      <c r="CO536" t="s">
        <v>73</v>
      </c>
      <c r="CP536">
        <v>43</v>
      </c>
      <c r="CQ536" t="s">
        <v>74</v>
      </c>
      <c r="CT536">
        <v>44</v>
      </c>
      <c r="CU536" t="s">
        <v>76</v>
      </c>
      <c r="CV536">
        <v>50</v>
      </c>
      <c r="CW536" t="s">
        <v>77</v>
      </c>
      <c r="CX536">
        <v>64</v>
      </c>
      <c r="CY536" t="s">
        <v>78</v>
      </c>
      <c r="CZ536">
        <v>23</v>
      </c>
      <c r="DA536" t="s">
        <v>79</v>
      </c>
      <c r="DD536">
        <v>46</v>
      </c>
      <c r="DE536" t="s">
        <v>81</v>
      </c>
      <c r="DJ536">
        <v>62</v>
      </c>
      <c r="DK536" t="s">
        <v>84</v>
      </c>
      <c r="DL536">
        <v>50</v>
      </c>
      <c r="DM536" t="s">
        <v>85</v>
      </c>
      <c r="DN536">
        <v>41</v>
      </c>
      <c r="DO536" t="s">
        <v>86</v>
      </c>
      <c r="DV536">
        <v>56</v>
      </c>
      <c r="DW536" t="s">
        <v>90</v>
      </c>
      <c r="DX536">
        <v>54</v>
      </c>
      <c r="DY536" t="s">
        <v>91</v>
      </c>
      <c r="EF536">
        <v>36</v>
      </c>
      <c r="EG536" t="s">
        <v>95</v>
      </c>
      <c r="QY536">
        <f t="shared" si="202"/>
        <v>31</v>
      </c>
      <c r="QZ536">
        <f t="shared" si="203"/>
        <v>2005</v>
      </c>
      <c r="RA536" s="2">
        <f t="shared" si="204"/>
        <v>38557</v>
      </c>
      <c r="RB536" s="1">
        <f t="shared" si="198"/>
        <v>54</v>
      </c>
      <c r="RC536" s="1">
        <f t="shared" si="205"/>
        <v>34</v>
      </c>
      <c r="RD536" s="1">
        <f t="shared" si="206"/>
        <v>23</v>
      </c>
      <c r="RE536" s="1">
        <f t="shared" si="207"/>
        <v>51</v>
      </c>
      <c r="RF536" s="1">
        <f t="shared" si="208"/>
        <v>67</v>
      </c>
      <c r="RG536" s="23">
        <f t="shared" si="209"/>
        <v>59</v>
      </c>
      <c r="RH536" s="1">
        <f t="shared" si="210"/>
        <v>76</v>
      </c>
      <c r="RI536" s="1">
        <f t="shared" si="211"/>
        <v>48</v>
      </c>
      <c r="RJ536" s="1">
        <f t="shared" si="212"/>
        <v>62</v>
      </c>
      <c r="RK536" s="1">
        <f t="shared" si="213"/>
        <v>64</v>
      </c>
      <c r="RL536" s="1">
        <f t="shared" si="214"/>
        <v>27</v>
      </c>
      <c r="RM536" s="1">
        <f t="shared" si="215"/>
        <v>56</v>
      </c>
      <c r="RN536" s="1">
        <f t="shared" si="216"/>
        <v>70</v>
      </c>
      <c r="RO536" s="1">
        <f t="shared" si="217"/>
        <v>69</v>
      </c>
      <c r="RP536" s="1">
        <f t="shared" si="218"/>
        <v>53</v>
      </c>
      <c r="RQ536" s="1">
        <f t="shared" si="219"/>
        <v>74</v>
      </c>
      <c r="RR536" s="1">
        <f t="shared" si="220"/>
        <v>75</v>
      </c>
      <c r="RS536" s="1">
        <f t="shared" si="199"/>
        <v>75</v>
      </c>
      <c r="RT536" s="1">
        <f t="shared" si="221"/>
        <v>46</v>
      </c>
    </row>
    <row r="537" spans="1:488" x14ac:dyDescent="0.25">
      <c r="A537">
        <f t="shared" si="200"/>
        <v>30</v>
      </c>
      <c r="B537">
        <f t="shared" si="201"/>
        <v>2005</v>
      </c>
      <c r="C537" s="2">
        <v>38550</v>
      </c>
      <c r="D537">
        <v>10</v>
      </c>
      <c r="E537" t="s">
        <v>29</v>
      </c>
      <c r="F537">
        <v>43</v>
      </c>
      <c r="G537" t="s">
        <v>30</v>
      </c>
      <c r="H537">
        <v>31</v>
      </c>
      <c r="I537" t="s">
        <v>31</v>
      </c>
      <c r="J537">
        <v>12</v>
      </c>
      <c r="K537" t="s">
        <v>32</v>
      </c>
      <c r="L537">
        <v>4</v>
      </c>
      <c r="M537" t="s">
        <v>33</v>
      </c>
      <c r="P537">
        <v>5</v>
      </c>
      <c r="Q537" t="s">
        <v>35</v>
      </c>
      <c r="V537">
        <v>2</v>
      </c>
      <c r="W537" t="s">
        <v>38</v>
      </c>
      <c r="X537">
        <v>4</v>
      </c>
      <c r="Y537" t="s">
        <v>39</v>
      </c>
      <c r="Z537">
        <v>16</v>
      </c>
      <c r="AA537" t="s">
        <v>40</v>
      </c>
      <c r="AB537">
        <v>8</v>
      </c>
      <c r="AC537" t="s">
        <v>41</v>
      </c>
      <c r="AD537">
        <v>19</v>
      </c>
      <c r="AE537" t="s">
        <v>42</v>
      </c>
      <c r="AF537">
        <v>6</v>
      </c>
      <c r="AG537" t="s">
        <v>43</v>
      </c>
      <c r="AJ537">
        <v>6</v>
      </c>
      <c r="AK537" t="s">
        <v>45</v>
      </c>
      <c r="AL537">
        <v>13</v>
      </c>
      <c r="AM537" t="s">
        <v>46</v>
      </c>
      <c r="AN537">
        <v>10</v>
      </c>
      <c r="AO537" t="s">
        <v>47</v>
      </c>
      <c r="AP537">
        <v>4</v>
      </c>
      <c r="AQ537" t="s">
        <v>48</v>
      </c>
      <c r="AT537">
        <v>13</v>
      </c>
      <c r="AU537" t="s">
        <v>50</v>
      </c>
      <c r="AZ537">
        <v>9</v>
      </c>
      <c r="BA537" t="s">
        <v>53</v>
      </c>
      <c r="BB537">
        <v>15</v>
      </c>
      <c r="BC537" t="s">
        <v>54</v>
      </c>
      <c r="BD537">
        <v>8</v>
      </c>
      <c r="BE537" t="s">
        <v>55</v>
      </c>
      <c r="BL537">
        <v>22</v>
      </c>
      <c r="BM537" t="s">
        <v>59</v>
      </c>
      <c r="BN537">
        <v>15</v>
      </c>
      <c r="BO537" t="s">
        <v>60</v>
      </c>
      <c r="BV537">
        <v>10</v>
      </c>
      <c r="BW537" t="s">
        <v>64</v>
      </c>
      <c r="BZ537">
        <v>28</v>
      </c>
      <c r="CA537" t="s">
        <v>66</v>
      </c>
      <c r="CF537">
        <v>17</v>
      </c>
      <c r="CG537" t="s">
        <v>69</v>
      </c>
      <c r="CH537">
        <v>39</v>
      </c>
      <c r="CI537" t="s">
        <v>70</v>
      </c>
      <c r="CJ537">
        <v>51</v>
      </c>
      <c r="CK537" t="s">
        <v>71</v>
      </c>
      <c r="CL537">
        <v>50</v>
      </c>
      <c r="CM537" t="s">
        <v>72</v>
      </c>
      <c r="CN537">
        <v>53</v>
      </c>
      <c r="CO537" t="s">
        <v>73</v>
      </c>
      <c r="CP537">
        <v>39</v>
      </c>
      <c r="CQ537" t="s">
        <v>74</v>
      </c>
      <c r="CT537">
        <v>45</v>
      </c>
      <c r="CU537" t="s">
        <v>76</v>
      </c>
      <c r="CV537">
        <v>50</v>
      </c>
      <c r="CW537" t="s">
        <v>77</v>
      </c>
      <c r="CX537">
        <v>63</v>
      </c>
      <c r="CY537" t="s">
        <v>78</v>
      </c>
      <c r="CZ537">
        <v>32</v>
      </c>
      <c r="DA537" t="s">
        <v>79</v>
      </c>
      <c r="DD537">
        <v>48</v>
      </c>
      <c r="DE537" t="s">
        <v>81</v>
      </c>
      <c r="DJ537">
        <v>55</v>
      </c>
      <c r="DK537" t="s">
        <v>84</v>
      </c>
      <c r="DL537">
        <v>54</v>
      </c>
      <c r="DM537" t="s">
        <v>85</v>
      </c>
      <c r="DN537">
        <v>40</v>
      </c>
      <c r="DO537" t="s">
        <v>86</v>
      </c>
      <c r="DV537">
        <v>55</v>
      </c>
      <c r="DW537" t="s">
        <v>90</v>
      </c>
      <c r="DX537">
        <v>52</v>
      </c>
      <c r="DY537" t="s">
        <v>91</v>
      </c>
      <c r="EF537">
        <v>39</v>
      </c>
      <c r="EG537" t="s">
        <v>95</v>
      </c>
      <c r="QY537">
        <f t="shared" si="202"/>
        <v>30</v>
      </c>
      <c r="QZ537">
        <f t="shared" si="203"/>
        <v>2005</v>
      </c>
      <c r="RA537" s="2">
        <f t="shared" si="204"/>
        <v>38550</v>
      </c>
      <c r="RB537" s="1">
        <f t="shared" si="198"/>
        <v>53</v>
      </c>
      <c r="RC537" s="1">
        <f t="shared" si="205"/>
        <v>33</v>
      </c>
      <c r="RD537" s="1">
        <f t="shared" si="206"/>
        <v>19</v>
      </c>
      <c r="RE537" s="1">
        <f t="shared" si="207"/>
        <v>43</v>
      </c>
      <c r="RF537" s="1">
        <f t="shared" si="208"/>
        <v>67</v>
      </c>
      <c r="RG537" s="23">
        <f t="shared" si="209"/>
        <v>58</v>
      </c>
      <c r="RH537" s="1">
        <f t="shared" si="210"/>
        <v>72</v>
      </c>
      <c r="RI537" s="1">
        <f t="shared" si="211"/>
        <v>45</v>
      </c>
      <c r="RJ537" s="1">
        <f t="shared" si="212"/>
        <v>51</v>
      </c>
      <c r="RK537" s="1">
        <f t="shared" si="213"/>
        <v>63</v>
      </c>
      <c r="RL537" s="1">
        <f t="shared" si="214"/>
        <v>36</v>
      </c>
      <c r="RM537" s="1">
        <f t="shared" si="215"/>
        <v>61</v>
      </c>
      <c r="RN537" s="1">
        <f t="shared" si="216"/>
        <v>64</v>
      </c>
      <c r="RO537" s="1">
        <f t="shared" si="217"/>
        <v>69</v>
      </c>
      <c r="RP537" s="1">
        <f t="shared" si="218"/>
        <v>48</v>
      </c>
      <c r="RQ537" s="1">
        <f t="shared" si="219"/>
        <v>77</v>
      </c>
      <c r="RR537" s="1">
        <f t="shared" si="220"/>
        <v>67</v>
      </c>
      <c r="RS537" s="1">
        <f t="shared" si="199"/>
        <v>73</v>
      </c>
      <c r="RT537" s="1">
        <f t="shared" si="221"/>
        <v>49</v>
      </c>
    </row>
    <row r="538" spans="1:488" x14ac:dyDescent="0.25">
      <c r="A538">
        <f t="shared" si="200"/>
        <v>29</v>
      </c>
      <c r="B538">
        <f t="shared" si="201"/>
        <v>2005</v>
      </c>
      <c r="C538" s="2">
        <v>38543</v>
      </c>
      <c r="D538">
        <v>11</v>
      </c>
      <c r="E538" t="s">
        <v>29</v>
      </c>
      <c r="F538">
        <v>43</v>
      </c>
      <c r="G538" t="s">
        <v>30</v>
      </c>
      <c r="H538">
        <v>30</v>
      </c>
      <c r="I538" t="s">
        <v>31</v>
      </c>
      <c r="J538">
        <v>11</v>
      </c>
      <c r="K538" t="s">
        <v>32</v>
      </c>
      <c r="L538">
        <v>5</v>
      </c>
      <c r="M538" t="s">
        <v>33</v>
      </c>
      <c r="P538">
        <v>5</v>
      </c>
      <c r="Q538" t="s">
        <v>35</v>
      </c>
      <c r="V538">
        <v>1</v>
      </c>
      <c r="W538" t="s">
        <v>38</v>
      </c>
      <c r="X538">
        <v>3</v>
      </c>
      <c r="Y538" t="s">
        <v>39</v>
      </c>
      <c r="Z538">
        <v>19</v>
      </c>
      <c r="AA538" t="s">
        <v>40</v>
      </c>
      <c r="AB538">
        <v>8</v>
      </c>
      <c r="AC538" t="s">
        <v>41</v>
      </c>
      <c r="AD538">
        <v>12</v>
      </c>
      <c r="AE538" t="s">
        <v>42</v>
      </c>
      <c r="AF538">
        <v>6</v>
      </c>
      <c r="AG538" t="s">
        <v>43</v>
      </c>
      <c r="AJ538">
        <v>6</v>
      </c>
      <c r="AK538" t="s">
        <v>45</v>
      </c>
      <c r="AL538">
        <v>16</v>
      </c>
      <c r="AM538" t="s">
        <v>46</v>
      </c>
      <c r="AN538">
        <v>1</v>
      </c>
      <c r="AO538" t="s">
        <v>47</v>
      </c>
      <c r="AP538">
        <v>3</v>
      </c>
      <c r="AQ538" t="s">
        <v>48</v>
      </c>
      <c r="AT538">
        <v>17</v>
      </c>
      <c r="AU538" t="s">
        <v>50</v>
      </c>
      <c r="AZ538">
        <v>7</v>
      </c>
      <c r="BA538" t="s">
        <v>53</v>
      </c>
      <c r="BB538">
        <v>22</v>
      </c>
      <c r="BC538" t="s">
        <v>54</v>
      </c>
      <c r="BD538">
        <v>11</v>
      </c>
      <c r="BE538" t="s">
        <v>55</v>
      </c>
      <c r="BL538">
        <v>24</v>
      </c>
      <c r="BM538" t="s">
        <v>59</v>
      </c>
      <c r="BN538">
        <v>8</v>
      </c>
      <c r="BO538" t="s">
        <v>60</v>
      </c>
      <c r="BV538">
        <v>22</v>
      </c>
      <c r="BW538" t="s">
        <v>64</v>
      </c>
      <c r="BZ538">
        <v>25</v>
      </c>
      <c r="CA538" t="s">
        <v>66</v>
      </c>
      <c r="CF538">
        <v>15</v>
      </c>
      <c r="CG538" t="s">
        <v>69</v>
      </c>
      <c r="CH538">
        <v>34</v>
      </c>
      <c r="CI538" t="s">
        <v>70</v>
      </c>
      <c r="CJ538">
        <v>56</v>
      </c>
      <c r="CK538" t="s">
        <v>71</v>
      </c>
      <c r="CL538">
        <v>52</v>
      </c>
      <c r="CM538" t="s">
        <v>72</v>
      </c>
      <c r="CN538">
        <v>43</v>
      </c>
      <c r="CO538" t="s">
        <v>73</v>
      </c>
      <c r="CP538">
        <v>40</v>
      </c>
      <c r="CQ538" t="s">
        <v>74</v>
      </c>
      <c r="CT538">
        <v>47</v>
      </c>
      <c r="CU538" t="s">
        <v>76</v>
      </c>
      <c r="CV538">
        <v>51</v>
      </c>
      <c r="CW538" t="s">
        <v>77</v>
      </c>
      <c r="CX538">
        <v>81</v>
      </c>
      <c r="CY538" t="s">
        <v>78</v>
      </c>
      <c r="CZ538">
        <v>36</v>
      </c>
      <c r="DA538" t="s">
        <v>79</v>
      </c>
      <c r="DD538">
        <v>48</v>
      </c>
      <c r="DE538" t="s">
        <v>81</v>
      </c>
      <c r="DJ538">
        <v>61</v>
      </c>
      <c r="DK538" t="s">
        <v>84</v>
      </c>
      <c r="DL538">
        <v>48</v>
      </c>
      <c r="DM538" t="s">
        <v>85</v>
      </c>
      <c r="DN538">
        <v>43</v>
      </c>
      <c r="DO538" t="s">
        <v>86</v>
      </c>
      <c r="DV538">
        <v>57</v>
      </c>
      <c r="DW538" t="s">
        <v>90</v>
      </c>
      <c r="DX538">
        <v>44</v>
      </c>
      <c r="DY538" t="s">
        <v>91</v>
      </c>
      <c r="EF538">
        <v>46</v>
      </c>
      <c r="EG538" t="s">
        <v>95</v>
      </c>
      <c r="QY538">
        <f t="shared" si="202"/>
        <v>29</v>
      </c>
      <c r="QZ538">
        <f t="shared" si="203"/>
        <v>2005</v>
      </c>
      <c r="RA538" s="2">
        <f t="shared" si="204"/>
        <v>38543</v>
      </c>
      <c r="RB538" s="1">
        <f t="shared" si="198"/>
        <v>54</v>
      </c>
      <c r="RC538" s="1">
        <f t="shared" si="205"/>
        <v>30</v>
      </c>
      <c r="RD538" s="1">
        <f t="shared" si="206"/>
        <v>16</v>
      </c>
      <c r="RE538" s="1">
        <f t="shared" si="207"/>
        <v>37</v>
      </c>
      <c r="RF538" s="1">
        <f t="shared" si="208"/>
        <v>75</v>
      </c>
      <c r="RG538" s="23">
        <f t="shared" si="209"/>
        <v>60</v>
      </c>
      <c r="RH538" s="1">
        <f t="shared" si="210"/>
        <v>55</v>
      </c>
      <c r="RI538" s="1">
        <f t="shared" si="211"/>
        <v>46</v>
      </c>
      <c r="RJ538" s="1">
        <f t="shared" si="212"/>
        <v>53</v>
      </c>
      <c r="RK538" s="1">
        <f t="shared" si="213"/>
        <v>67</v>
      </c>
      <c r="RL538" s="1">
        <f t="shared" si="214"/>
        <v>39</v>
      </c>
      <c r="RM538" s="1">
        <f t="shared" si="215"/>
        <v>65</v>
      </c>
      <c r="RN538" s="1">
        <f t="shared" si="216"/>
        <v>68</v>
      </c>
      <c r="RO538" s="1">
        <f t="shared" si="217"/>
        <v>70</v>
      </c>
      <c r="RP538" s="1">
        <f t="shared" si="218"/>
        <v>54</v>
      </c>
      <c r="RQ538" s="1">
        <f t="shared" si="219"/>
        <v>81</v>
      </c>
      <c r="RR538" s="1">
        <f t="shared" si="220"/>
        <v>52</v>
      </c>
      <c r="RS538" s="1">
        <f t="shared" si="199"/>
        <v>82</v>
      </c>
      <c r="RT538" s="1">
        <f t="shared" si="221"/>
        <v>68</v>
      </c>
    </row>
    <row r="539" spans="1:488" x14ac:dyDescent="0.25">
      <c r="A539">
        <f t="shared" si="200"/>
        <v>28</v>
      </c>
      <c r="B539">
        <f t="shared" si="201"/>
        <v>2005</v>
      </c>
      <c r="C539" s="2">
        <v>38536</v>
      </c>
      <c r="D539">
        <v>12</v>
      </c>
      <c r="E539" t="s">
        <v>29</v>
      </c>
      <c r="F539">
        <v>46</v>
      </c>
      <c r="G539" t="s">
        <v>30</v>
      </c>
      <c r="H539">
        <v>30</v>
      </c>
      <c r="I539" t="s">
        <v>31</v>
      </c>
      <c r="J539">
        <v>9</v>
      </c>
      <c r="K539" t="s">
        <v>32</v>
      </c>
      <c r="L539">
        <v>3</v>
      </c>
      <c r="M539" t="s">
        <v>33</v>
      </c>
      <c r="P539">
        <v>3</v>
      </c>
      <c r="Q539" t="s">
        <v>35</v>
      </c>
      <c r="V539">
        <v>2</v>
      </c>
      <c r="W539" t="s">
        <v>38</v>
      </c>
      <c r="X539">
        <v>6</v>
      </c>
      <c r="Y539" t="s">
        <v>39</v>
      </c>
      <c r="Z539">
        <v>22</v>
      </c>
      <c r="AA539" t="s">
        <v>40</v>
      </c>
      <c r="AB539">
        <v>11</v>
      </c>
      <c r="AC539" t="s">
        <v>41</v>
      </c>
      <c r="AD539">
        <v>21</v>
      </c>
      <c r="AE539" t="s">
        <v>42</v>
      </c>
      <c r="AF539">
        <v>4</v>
      </c>
      <c r="AG539" t="s">
        <v>43</v>
      </c>
      <c r="AJ539">
        <v>7</v>
      </c>
      <c r="AK539" t="s">
        <v>45</v>
      </c>
      <c r="AL539">
        <v>15</v>
      </c>
      <c r="AM539" t="s">
        <v>46</v>
      </c>
      <c r="AN539">
        <v>2</v>
      </c>
      <c r="AO539" t="s">
        <v>47</v>
      </c>
      <c r="AP539">
        <v>6</v>
      </c>
      <c r="AQ539" t="s">
        <v>48</v>
      </c>
      <c r="AT539">
        <v>23</v>
      </c>
      <c r="AU539" t="s">
        <v>50</v>
      </c>
      <c r="AZ539">
        <v>8</v>
      </c>
      <c r="BA539" t="s">
        <v>53</v>
      </c>
      <c r="BB539">
        <v>21</v>
      </c>
      <c r="BC539" t="s">
        <v>54</v>
      </c>
      <c r="BD539">
        <v>11</v>
      </c>
      <c r="BE539" t="s">
        <v>55</v>
      </c>
      <c r="BL539">
        <v>21</v>
      </c>
      <c r="BM539" t="s">
        <v>59</v>
      </c>
      <c r="BN539">
        <v>11</v>
      </c>
      <c r="BO539" t="s">
        <v>60</v>
      </c>
      <c r="BV539">
        <v>18</v>
      </c>
      <c r="BW539" t="s">
        <v>64</v>
      </c>
      <c r="BZ539">
        <v>24</v>
      </c>
      <c r="CA539" t="s">
        <v>66</v>
      </c>
      <c r="CF539">
        <v>23</v>
      </c>
      <c r="CG539" t="s">
        <v>69</v>
      </c>
      <c r="CH539">
        <v>42</v>
      </c>
      <c r="CI539" t="s">
        <v>70</v>
      </c>
      <c r="CJ539">
        <v>55</v>
      </c>
      <c r="CK539" t="s">
        <v>71</v>
      </c>
      <c r="CL539">
        <v>57</v>
      </c>
      <c r="CM539" t="s">
        <v>72</v>
      </c>
      <c r="CN539">
        <v>44</v>
      </c>
      <c r="CO539" t="s">
        <v>73</v>
      </c>
      <c r="CP539">
        <v>37</v>
      </c>
      <c r="CQ539" t="s">
        <v>74</v>
      </c>
      <c r="CT539">
        <v>46</v>
      </c>
      <c r="CU539" t="s">
        <v>76</v>
      </c>
      <c r="CV539">
        <v>50</v>
      </c>
      <c r="CW539" t="s">
        <v>77</v>
      </c>
      <c r="CX539">
        <v>68</v>
      </c>
      <c r="CY539" t="s">
        <v>78</v>
      </c>
      <c r="CZ539">
        <v>41</v>
      </c>
      <c r="DA539" t="s">
        <v>79</v>
      </c>
      <c r="DD539">
        <v>55</v>
      </c>
      <c r="DE539" t="s">
        <v>81</v>
      </c>
      <c r="DJ539">
        <v>54</v>
      </c>
      <c r="DK539" t="s">
        <v>84</v>
      </c>
      <c r="DL539">
        <v>48</v>
      </c>
      <c r="DM539" t="s">
        <v>85</v>
      </c>
      <c r="DN539">
        <v>47</v>
      </c>
      <c r="DO539" t="s">
        <v>86</v>
      </c>
      <c r="DV539">
        <v>58</v>
      </c>
      <c r="DW539" t="s">
        <v>90</v>
      </c>
      <c r="DX539">
        <v>44</v>
      </c>
      <c r="DY539" t="s">
        <v>91</v>
      </c>
      <c r="EF539">
        <v>51</v>
      </c>
      <c r="EG539" t="s">
        <v>95</v>
      </c>
      <c r="QY539">
        <f t="shared" si="202"/>
        <v>28</v>
      </c>
      <c r="QZ539">
        <f t="shared" si="203"/>
        <v>2005</v>
      </c>
      <c r="RA539" s="2">
        <f t="shared" si="204"/>
        <v>38536</v>
      </c>
      <c r="RB539" s="1">
        <f t="shared" si="198"/>
        <v>58</v>
      </c>
      <c r="RC539" s="1">
        <f t="shared" si="205"/>
        <v>27</v>
      </c>
      <c r="RD539" s="1">
        <f t="shared" si="206"/>
        <v>25</v>
      </c>
      <c r="RE539" s="1">
        <f t="shared" si="207"/>
        <v>48</v>
      </c>
      <c r="RF539" s="1">
        <f t="shared" si="208"/>
        <v>77</v>
      </c>
      <c r="RG539" s="23">
        <f t="shared" si="209"/>
        <v>68</v>
      </c>
      <c r="RH539" s="1">
        <f t="shared" si="210"/>
        <v>65</v>
      </c>
      <c r="RI539" s="1">
        <f t="shared" si="211"/>
        <v>41</v>
      </c>
      <c r="RJ539" s="1">
        <f t="shared" si="212"/>
        <v>53</v>
      </c>
      <c r="RK539" s="1">
        <f t="shared" si="213"/>
        <v>65</v>
      </c>
      <c r="RL539" s="1">
        <f t="shared" si="214"/>
        <v>47</v>
      </c>
      <c r="RM539" s="1">
        <f t="shared" si="215"/>
        <v>78</v>
      </c>
      <c r="RN539" s="1">
        <f t="shared" si="216"/>
        <v>62</v>
      </c>
      <c r="RO539" s="1">
        <f t="shared" si="217"/>
        <v>69</v>
      </c>
      <c r="RP539" s="1">
        <f t="shared" si="218"/>
        <v>58</v>
      </c>
      <c r="RQ539" s="1">
        <f t="shared" si="219"/>
        <v>79</v>
      </c>
      <c r="RR539" s="1">
        <f t="shared" si="220"/>
        <v>55</v>
      </c>
      <c r="RS539" s="1">
        <f t="shared" si="199"/>
        <v>70</v>
      </c>
      <c r="RT539" s="1">
        <f t="shared" si="221"/>
        <v>69</v>
      </c>
    </row>
    <row r="540" spans="1:488" x14ac:dyDescent="0.25">
      <c r="A540">
        <f t="shared" si="200"/>
        <v>27</v>
      </c>
      <c r="B540">
        <f t="shared" si="201"/>
        <v>2005</v>
      </c>
      <c r="C540" s="2">
        <v>38529</v>
      </c>
      <c r="D540">
        <v>11</v>
      </c>
      <c r="E540" t="s">
        <v>29</v>
      </c>
      <c r="F540">
        <v>48</v>
      </c>
      <c r="G540" t="s">
        <v>30</v>
      </c>
      <c r="H540">
        <v>30</v>
      </c>
      <c r="I540" t="s">
        <v>31</v>
      </c>
      <c r="J540">
        <v>8</v>
      </c>
      <c r="K540" t="s">
        <v>32</v>
      </c>
      <c r="L540">
        <v>3</v>
      </c>
      <c r="M540" t="s">
        <v>33</v>
      </c>
      <c r="P540">
        <v>5</v>
      </c>
      <c r="Q540" t="s">
        <v>35</v>
      </c>
      <c r="V540">
        <v>2</v>
      </c>
      <c r="W540" t="s">
        <v>38</v>
      </c>
      <c r="X540">
        <v>5</v>
      </c>
      <c r="Y540" t="s">
        <v>39</v>
      </c>
      <c r="Z540">
        <v>18</v>
      </c>
      <c r="AA540" t="s">
        <v>40</v>
      </c>
      <c r="AB540">
        <v>7</v>
      </c>
      <c r="AC540" t="s">
        <v>41</v>
      </c>
      <c r="AD540">
        <v>20</v>
      </c>
      <c r="AE540" t="s">
        <v>42</v>
      </c>
      <c r="AF540">
        <v>5</v>
      </c>
      <c r="AG540" t="s">
        <v>43</v>
      </c>
      <c r="AJ540">
        <v>12</v>
      </c>
      <c r="AK540" t="s">
        <v>45</v>
      </c>
      <c r="AL540">
        <v>12</v>
      </c>
      <c r="AM540" t="s">
        <v>46</v>
      </c>
      <c r="AN540">
        <v>12</v>
      </c>
      <c r="AO540" t="s">
        <v>47</v>
      </c>
      <c r="AP540">
        <v>5</v>
      </c>
      <c r="AQ540" t="s">
        <v>48</v>
      </c>
      <c r="AT540">
        <v>21</v>
      </c>
      <c r="AU540" t="s">
        <v>50</v>
      </c>
      <c r="AZ540">
        <v>4</v>
      </c>
      <c r="BA540" t="s">
        <v>53</v>
      </c>
      <c r="BB540">
        <v>22</v>
      </c>
      <c r="BC540" t="s">
        <v>54</v>
      </c>
      <c r="BD540">
        <v>11</v>
      </c>
      <c r="BE540" t="s">
        <v>55</v>
      </c>
      <c r="BL540">
        <v>12</v>
      </c>
      <c r="BM540" t="s">
        <v>59</v>
      </c>
      <c r="BN540">
        <v>17</v>
      </c>
      <c r="BO540" t="s">
        <v>60</v>
      </c>
      <c r="BV540">
        <v>17</v>
      </c>
      <c r="BW540" t="s">
        <v>64</v>
      </c>
      <c r="BZ540">
        <v>30</v>
      </c>
      <c r="CA540" t="s">
        <v>66</v>
      </c>
      <c r="CF540">
        <v>31</v>
      </c>
      <c r="CG540" t="s">
        <v>69</v>
      </c>
      <c r="CH540">
        <v>49</v>
      </c>
      <c r="CI540" t="s">
        <v>70</v>
      </c>
      <c r="CJ540">
        <v>56</v>
      </c>
      <c r="CK540" t="s">
        <v>71</v>
      </c>
      <c r="CL540">
        <v>55</v>
      </c>
      <c r="CM540" t="s">
        <v>72</v>
      </c>
      <c r="CN540">
        <v>52</v>
      </c>
      <c r="CO540" t="s">
        <v>73</v>
      </c>
      <c r="CP540">
        <v>46</v>
      </c>
      <c r="CQ540" t="s">
        <v>74</v>
      </c>
      <c r="CT540">
        <v>45</v>
      </c>
      <c r="CU540" t="s">
        <v>76</v>
      </c>
      <c r="CV540">
        <v>51</v>
      </c>
      <c r="CW540" t="s">
        <v>77</v>
      </c>
      <c r="CX540">
        <v>61</v>
      </c>
      <c r="CY540" t="s">
        <v>78</v>
      </c>
      <c r="CZ540">
        <v>39</v>
      </c>
      <c r="DA540" t="s">
        <v>79</v>
      </c>
      <c r="DD540">
        <v>59</v>
      </c>
      <c r="DE540" t="s">
        <v>81</v>
      </c>
      <c r="DJ540">
        <v>56</v>
      </c>
      <c r="DK540" t="s">
        <v>84</v>
      </c>
      <c r="DL540">
        <v>48</v>
      </c>
      <c r="DM540" t="s">
        <v>85</v>
      </c>
      <c r="DN540">
        <v>51</v>
      </c>
      <c r="DO540" t="s">
        <v>86</v>
      </c>
      <c r="DV540">
        <v>60</v>
      </c>
      <c r="DW540" t="s">
        <v>90</v>
      </c>
      <c r="DX540">
        <v>56</v>
      </c>
      <c r="DY540" t="s">
        <v>91</v>
      </c>
      <c r="EF540">
        <v>45</v>
      </c>
      <c r="EG540" t="s">
        <v>95</v>
      </c>
      <c r="QY540">
        <f t="shared" si="202"/>
        <v>27</v>
      </c>
      <c r="QZ540">
        <f t="shared" si="203"/>
        <v>2005</v>
      </c>
      <c r="RA540" s="2">
        <f t="shared" si="204"/>
        <v>38529</v>
      </c>
      <c r="RB540" s="1">
        <f t="shared" si="198"/>
        <v>59</v>
      </c>
      <c r="RC540" s="1">
        <f t="shared" si="205"/>
        <v>35</v>
      </c>
      <c r="RD540" s="1">
        <f t="shared" si="206"/>
        <v>33</v>
      </c>
      <c r="RE540" s="1">
        <f t="shared" si="207"/>
        <v>54</v>
      </c>
      <c r="RF540" s="1">
        <f t="shared" si="208"/>
        <v>74</v>
      </c>
      <c r="RG540" s="23">
        <f t="shared" si="209"/>
        <v>62</v>
      </c>
      <c r="RH540" s="1">
        <f t="shared" si="210"/>
        <v>72</v>
      </c>
      <c r="RI540" s="1">
        <f t="shared" si="211"/>
        <v>51</v>
      </c>
      <c r="RJ540" s="1">
        <f t="shared" si="212"/>
        <v>57</v>
      </c>
      <c r="RK540" s="1">
        <f t="shared" si="213"/>
        <v>63</v>
      </c>
      <c r="RL540" s="1">
        <f t="shared" si="214"/>
        <v>44</v>
      </c>
      <c r="RM540" s="1">
        <f t="shared" si="215"/>
        <v>80</v>
      </c>
      <c r="RN540" s="1">
        <f t="shared" si="216"/>
        <v>60</v>
      </c>
      <c r="RO540" s="1">
        <f t="shared" si="217"/>
        <v>70</v>
      </c>
      <c r="RP540" s="1">
        <f t="shared" si="218"/>
        <v>62</v>
      </c>
      <c r="RQ540" s="1">
        <f t="shared" si="219"/>
        <v>72</v>
      </c>
      <c r="RR540" s="1">
        <f t="shared" si="220"/>
        <v>73</v>
      </c>
      <c r="RS540" s="1">
        <f t="shared" si="199"/>
        <v>73</v>
      </c>
      <c r="RT540" s="1">
        <f t="shared" si="221"/>
        <v>62</v>
      </c>
    </row>
    <row r="541" spans="1:488" x14ac:dyDescent="0.25">
      <c r="A541">
        <f t="shared" si="200"/>
        <v>26</v>
      </c>
      <c r="B541">
        <f t="shared" si="201"/>
        <v>2005</v>
      </c>
      <c r="C541" s="2">
        <v>38522</v>
      </c>
      <c r="D541">
        <v>11</v>
      </c>
      <c r="E541" t="s">
        <v>29</v>
      </c>
      <c r="F541">
        <v>52</v>
      </c>
      <c r="G541" t="s">
        <v>30</v>
      </c>
      <c r="H541">
        <v>29</v>
      </c>
      <c r="I541" t="s">
        <v>31</v>
      </c>
      <c r="J541">
        <v>6</v>
      </c>
      <c r="K541" t="s">
        <v>32</v>
      </c>
      <c r="L541">
        <v>2</v>
      </c>
      <c r="M541" t="s">
        <v>33</v>
      </c>
      <c r="P541">
        <v>7</v>
      </c>
      <c r="Q541" t="s">
        <v>35</v>
      </c>
      <c r="V541">
        <v>4</v>
      </c>
      <c r="W541" t="s">
        <v>38</v>
      </c>
      <c r="X541">
        <v>7</v>
      </c>
      <c r="Y541" t="s">
        <v>39</v>
      </c>
      <c r="Z541">
        <v>16</v>
      </c>
      <c r="AA541" t="s">
        <v>40</v>
      </c>
      <c r="AB541">
        <v>6</v>
      </c>
      <c r="AC541" t="s">
        <v>41</v>
      </c>
      <c r="AD541">
        <v>21</v>
      </c>
      <c r="AE541" t="s">
        <v>42</v>
      </c>
      <c r="AF541">
        <v>5</v>
      </c>
      <c r="AG541" t="s">
        <v>43</v>
      </c>
      <c r="AJ541">
        <v>14</v>
      </c>
      <c r="AK541" t="s">
        <v>45</v>
      </c>
      <c r="AL541">
        <v>7</v>
      </c>
      <c r="AM541" t="s">
        <v>46</v>
      </c>
      <c r="AN541">
        <v>13</v>
      </c>
      <c r="AO541" t="s">
        <v>47</v>
      </c>
      <c r="AP541">
        <v>5</v>
      </c>
      <c r="AQ541" t="s">
        <v>48</v>
      </c>
      <c r="AT541">
        <v>22</v>
      </c>
      <c r="AU541" t="s">
        <v>50</v>
      </c>
      <c r="AZ541">
        <v>6</v>
      </c>
      <c r="BA541" t="s">
        <v>53</v>
      </c>
      <c r="BB541">
        <v>18</v>
      </c>
      <c r="BC541" t="s">
        <v>54</v>
      </c>
      <c r="BD541">
        <v>14</v>
      </c>
      <c r="BE541" t="s">
        <v>55</v>
      </c>
      <c r="BL541">
        <v>11</v>
      </c>
      <c r="BM541" t="s">
        <v>59</v>
      </c>
      <c r="BN541">
        <v>23</v>
      </c>
      <c r="BO541" t="s">
        <v>60</v>
      </c>
      <c r="BV541">
        <v>22</v>
      </c>
      <c r="BW541" t="s">
        <v>64</v>
      </c>
      <c r="BZ541">
        <v>40</v>
      </c>
      <c r="CA541" t="s">
        <v>66</v>
      </c>
      <c r="CF541">
        <v>42</v>
      </c>
      <c r="CG541" t="s">
        <v>69</v>
      </c>
      <c r="CH541">
        <v>59</v>
      </c>
      <c r="CI541" t="s">
        <v>70</v>
      </c>
      <c r="CJ541">
        <v>55</v>
      </c>
      <c r="CK541" t="s">
        <v>71</v>
      </c>
      <c r="CL541">
        <v>56</v>
      </c>
      <c r="CM541" t="s">
        <v>72</v>
      </c>
      <c r="CN541">
        <v>63</v>
      </c>
      <c r="CO541" t="s">
        <v>73</v>
      </c>
      <c r="CP541">
        <v>51</v>
      </c>
      <c r="CQ541" t="s">
        <v>74</v>
      </c>
      <c r="CT541">
        <v>51</v>
      </c>
      <c r="CU541" t="s">
        <v>76</v>
      </c>
      <c r="CV541">
        <v>48</v>
      </c>
      <c r="CW541" t="s">
        <v>77</v>
      </c>
      <c r="CX541">
        <v>62</v>
      </c>
      <c r="CY541" t="s">
        <v>78</v>
      </c>
      <c r="CZ541">
        <v>47</v>
      </c>
      <c r="DA541" t="s">
        <v>79</v>
      </c>
      <c r="DD541">
        <v>55</v>
      </c>
      <c r="DE541" t="s">
        <v>81</v>
      </c>
      <c r="DJ541">
        <v>71</v>
      </c>
      <c r="DK541" t="s">
        <v>84</v>
      </c>
      <c r="DL541">
        <v>55</v>
      </c>
      <c r="DM541" t="s">
        <v>85</v>
      </c>
      <c r="DN541">
        <v>52</v>
      </c>
      <c r="DO541" t="s">
        <v>86</v>
      </c>
      <c r="DV541">
        <v>60</v>
      </c>
      <c r="DW541" t="s">
        <v>90</v>
      </c>
      <c r="DX541">
        <v>55</v>
      </c>
      <c r="DY541" t="s">
        <v>91</v>
      </c>
      <c r="EF541">
        <v>57</v>
      </c>
      <c r="EG541" t="s">
        <v>95</v>
      </c>
      <c r="QY541">
        <f t="shared" si="202"/>
        <v>26</v>
      </c>
      <c r="QZ541">
        <f t="shared" si="203"/>
        <v>2005</v>
      </c>
      <c r="RA541" s="2">
        <f t="shared" si="204"/>
        <v>38522</v>
      </c>
      <c r="RB541" s="1">
        <f t="shared" si="198"/>
        <v>63</v>
      </c>
      <c r="RC541" s="1">
        <f t="shared" si="205"/>
        <v>47</v>
      </c>
      <c r="RD541" s="1">
        <f t="shared" si="206"/>
        <v>46</v>
      </c>
      <c r="RE541" s="1">
        <f t="shared" si="207"/>
        <v>66</v>
      </c>
      <c r="RF541" s="1">
        <f t="shared" si="208"/>
        <v>71</v>
      </c>
      <c r="RG541" s="23">
        <f t="shared" si="209"/>
        <v>62</v>
      </c>
      <c r="RH541" s="1">
        <f t="shared" si="210"/>
        <v>84</v>
      </c>
      <c r="RI541" s="1">
        <f t="shared" si="211"/>
        <v>56</v>
      </c>
      <c r="RJ541" s="1">
        <f t="shared" si="212"/>
        <v>65</v>
      </c>
      <c r="RK541" s="1">
        <f t="shared" si="213"/>
        <v>55</v>
      </c>
      <c r="RL541" s="1">
        <f t="shared" si="214"/>
        <v>52</v>
      </c>
      <c r="RM541" s="1">
        <f t="shared" si="215"/>
        <v>77</v>
      </c>
      <c r="RN541" s="1">
        <f t="shared" si="216"/>
        <v>77</v>
      </c>
      <c r="RO541" s="1">
        <f t="shared" si="217"/>
        <v>73</v>
      </c>
      <c r="RP541" s="1">
        <f t="shared" si="218"/>
        <v>66</v>
      </c>
      <c r="RQ541" s="1">
        <f t="shared" si="219"/>
        <v>71</v>
      </c>
      <c r="RR541" s="1">
        <f t="shared" si="220"/>
        <v>78</v>
      </c>
      <c r="RS541" s="1">
        <f t="shared" si="199"/>
        <v>75</v>
      </c>
      <c r="RT541" s="1">
        <f t="shared" si="221"/>
        <v>79</v>
      </c>
    </row>
    <row r="542" spans="1:488" x14ac:dyDescent="0.25">
      <c r="A542">
        <f t="shared" si="200"/>
        <v>25</v>
      </c>
      <c r="B542">
        <f t="shared" si="201"/>
        <v>2005</v>
      </c>
      <c r="C542" s="2">
        <v>38515</v>
      </c>
      <c r="D542">
        <v>10</v>
      </c>
      <c r="E542" t="s">
        <v>29</v>
      </c>
      <c r="F542">
        <v>54</v>
      </c>
      <c r="G542" t="s">
        <v>30</v>
      </c>
      <c r="H542">
        <v>30</v>
      </c>
      <c r="I542" t="s">
        <v>31</v>
      </c>
      <c r="J542">
        <v>5</v>
      </c>
      <c r="K542" t="s">
        <v>32</v>
      </c>
      <c r="L542">
        <v>1</v>
      </c>
      <c r="M542" t="s">
        <v>33</v>
      </c>
      <c r="P542">
        <v>6</v>
      </c>
      <c r="Q542" t="s">
        <v>35</v>
      </c>
      <c r="V542">
        <v>5</v>
      </c>
      <c r="W542" t="s">
        <v>38</v>
      </c>
      <c r="X542">
        <v>7</v>
      </c>
      <c r="Y542" t="s">
        <v>39</v>
      </c>
      <c r="Z542">
        <v>15</v>
      </c>
      <c r="AA542" t="s">
        <v>40</v>
      </c>
      <c r="AB542">
        <v>4</v>
      </c>
      <c r="AC542" t="s">
        <v>41</v>
      </c>
      <c r="AD542">
        <v>29</v>
      </c>
      <c r="AE542" t="s">
        <v>42</v>
      </c>
      <c r="AF542">
        <v>5</v>
      </c>
      <c r="AG542" t="s">
        <v>43</v>
      </c>
      <c r="AJ542">
        <v>12</v>
      </c>
      <c r="AK542" t="s">
        <v>45</v>
      </c>
      <c r="AL542">
        <v>8</v>
      </c>
      <c r="AM542" t="s">
        <v>46</v>
      </c>
      <c r="AN542">
        <v>7</v>
      </c>
      <c r="AO542" t="s">
        <v>47</v>
      </c>
      <c r="AP542">
        <v>6</v>
      </c>
      <c r="AQ542" t="s">
        <v>48</v>
      </c>
      <c r="AT542">
        <v>14</v>
      </c>
      <c r="AU542" t="s">
        <v>50</v>
      </c>
      <c r="AZ542">
        <v>4</v>
      </c>
      <c r="BA542" t="s">
        <v>53</v>
      </c>
      <c r="BB542">
        <v>13</v>
      </c>
      <c r="BC542" t="s">
        <v>54</v>
      </c>
      <c r="BD542">
        <v>11</v>
      </c>
      <c r="BE542" t="s">
        <v>55</v>
      </c>
      <c r="BL542">
        <v>10</v>
      </c>
      <c r="BM542" t="s">
        <v>59</v>
      </c>
      <c r="BN542">
        <v>18</v>
      </c>
      <c r="BO542" t="s">
        <v>60</v>
      </c>
      <c r="BV542">
        <v>18</v>
      </c>
      <c r="BW542" t="s">
        <v>64</v>
      </c>
      <c r="BZ542">
        <v>39</v>
      </c>
      <c r="CA542" t="s">
        <v>66</v>
      </c>
      <c r="CF542">
        <v>47</v>
      </c>
      <c r="CG542" t="s">
        <v>69</v>
      </c>
      <c r="CH542">
        <v>56</v>
      </c>
      <c r="CI542" t="s">
        <v>70</v>
      </c>
      <c r="CJ542">
        <v>54</v>
      </c>
      <c r="CK542" t="s">
        <v>71</v>
      </c>
      <c r="CL542">
        <v>54</v>
      </c>
      <c r="CM542" t="s">
        <v>72</v>
      </c>
      <c r="CN542">
        <v>56</v>
      </c>
      <c r="CO542" t="s">
        <v>73</v>
      </c>
      <c r="CP542">
        <v>46</v>
      </c>
      <c r="CQ542" t="s">
        <v>74</v>
      </c>
      <c r="CT542">
        <v>50</v>
      </c>
      <c r="CU542" t="s">
        <v>76</v>
      </c>
      <c r="CV542">
        <v>50</v>
      </c>
      <c r="CW542" t="s">
        <v>77</v>
      </c>
      <c r="CX542">
        <v>67</v>
      </c>
      <c r="CY542" t="s">
        <v>78</v>
      </c>
      <c r="CZ542">
        <v>44</v>
      </c>
      <c r="DA542" t="s">
        <v>79</v>
      </c>
      <c r="DD542">
        <v>60</v>
      </c>
      <c r="DE542" t="s">
        <v>81</v>
      </c>
      <c r="DJ542">
        <v>69</v>
      </c>
      <c r="DK542" t="s">
        <v>84</v>
      </c>
      <c r="DL542">
        <v>59</v>
      </c>
      <c r="DM542" t="s">
        <v>85</v>
      </c>
      <c r="DN542">
        <v>53</v>
      </c>
      <c r="DO542" t="s">
        <v>86</v>
      </c>
      <c r="DV542">
        <v>66</v>
      </c>
      <c r="DW542" t="s">
        <v>90</v>
      </c>
      <c r="DX542">
        <v>57</v>
      </c>
      <c r="DY542" t="s">
        <v>91</v>
      </c>
      <c r="EF542">
        <v>62</v>
      </c>
      <c r="EG542" t="s">
        <v>95</v>
      </c>
      <c r="QY542">
        <f t="shared" si="202"/>
        <v>25</v>
      </c>
      <c r="QZ542">
        <f t="shared" si="203"/>
        <v>2005</v>
      </c>
      <c r="RA542" s="2">
        <f t="shared" si="204"/>
        <v>38515</v>
      </c>
      <c r="RB542" s="1">
        <f t="shared" si="198"/>
        <v>64</v>
      </c>
      <c r="RC542" s="1">
        <f t="shared" si="205"/>
        <v>45</v>
      </c>
      <c r="RD542" s="1">
        <f t="shared" si="206"/>
        <v>52</v>
      </c>
      <c r="RE542" s="1">
        <f t="shared" si="207"/>
        <v>63</v>
      </c>
      <c r="RF542" s="1">
        <f t="shared" si="208"/>
        <v>69</v>
      </c>
      <c r="RG542" s="23">
        <f t="shared" si="209"/>
        <v>58</v>
      </c>
      <c r="RH542" s="1">
        <f t="shared" si="210"/>
        <v>85</v>
      </c>
      <c r="RI542" s="1">
        <f t="shared" si="211"/>
        <v>51</v>
      </c>
      <c r="RJ542" s="1">
        <f t="shared" si="212"/>
        <v>62</v>
      </c>
      <c r="RK542" s="1">
        <f t="shared" si="213"/>
        <v>58</v>
      </c>
      <c r="RL542" s="1">
        <f t="shared" si="214"/>
        <v>50</v>
      </c>
      <c r="RM542" s="1">
        <f t="shared" si="215"/>
        <v>74</v>
      </c>
      <c r="RN542" s="1">
        <f t="shared" si="216"/>
        <v>73</v>
      </c>
      <c r="RO542" s="1">
        <f t="shared" si="217"/>
        <v>72</v>
      </c>
      <c r="RP542" s="1">
        <f t="shared" si="218"/>
        <v>64</v>
      </c>
      <c r="RQ542" s="1">
        <f t="shared" si="219"/>
        <v>76</v>
      </c>
      <c r="RR542" s="1">
        <f t="shared" si="220"/>
        <v>75</v>
      </c>
      <c r="RS542" s="1">
        <f t="shared" si="199"/>
        <v>74</v>
      </c>
      <c r="RT542" s="1">
        <f t="shared" si="221"/>
        <v>80</v>
      </c>
    </row>
    <row r="543" spans="1:488" x14ac:dyDescent="0.25">
      <c r="A543">
        <f t="shared" si="200"/>
        <v>24</v>
      </c>
      <c r="B543">
        <f t="shared" si="201"/>
        <v>2005</v>
      </c>
      <c r="C543" s="2">
        <v>38508</v>
      </c>
      <c r="D543">
        <v>8</v>
      </c>
      <c r="E543" t="s">
        <v>29</v>
      </c>
      <c r="F543">
        <v>54</v>
      </c>
      <c r="G543" t="s">
        <v>30</v>
      </c>
      <c r="H543">
        <v>31</v>
      </c>
      <c r="I543" t="s">
        <v>31</v>
      </c>
      <c r="J543">
        <v>6</v>
      </c>
      <c r="K543" t="s">
        <v>32</v>
      </c>
      <c r="L543">
        <v>1</v>
      </c>
      <c r="M543" t="s">
        <v>33</v>
      </c>
      <c r="P543">
        <v>6</v>
      </c>
      <c r="Q543" t="s">
        <v>35</v>
      </c>
      <c r="V543">
        <v>5</v>
      </c>
      <c r="W543" t="s">
        <v>38</v>
      </c>
      <c r="X543">
        <v>5</v>
      </c>
      <c r="Y543" t="s">
        <v>39</v>
      </c>
      <c r="Z543">
        <v>14</v>
      </c>
      <c r="AA543" t="s">
        <v>40</v>
      </c>
      <c r="AB543">
        <v>3</v>
      </c>
      <c r="AC543" t="s">
        <v>41</v>
      </c>
      <c r="AD543">
        <v>18</v>
      </c>
      <c r="AE543" t="s">
        <v>42</v>
      </c>
      <c r="AF543">
        <v>1</v>
      </c>
      <c r="AG543" t="s">
        <v>43</v>
      </c>
      <c r="AJ543">
        <v>7</v>
      </c>
      <c r="AK543" t="s">
        <v>45</v>
      </c>
      <c r="AL543">
        <v>5</v>
      </c>
      <c r="AM543" t="s">
        <v>46</v>
      </c>
      <c r="AN543">
        <v>6</v>
      </c>
      <c r="AO543" t="s">
        <v>47</v>
      </c>
      <c r="AP543">
        <v>4</v>
      </c>
      <c r="AQ543" t="s">
        <v>48</v>
      </c>
      <c r="AT543">
        <v>8</v>
      </c>
      <c r="AU543" t="s">
        <v>50</v>
      </c>
      <c r="AZ543">
        <v>9</v>
      </c>
      <c r="BA543" t="s">
        <v>53</v>
      </c>
      <c r="BB543">
        <v>13</v>
      </c>
      <c r="BC543" t="s">
        <v>54</v>
      </c>
      <c r="BD543">
        <v>9</v>
      </c>
      <c r="BE543" t="s">
        <v>55</v>
      </c>
      <c r="BL543">
        <v>8</v>
      </c>
      <c r="BM543" t="s">
        <v>59</v>
      </c>
      <c r="BN543">
        <v>13</v>
      </c>
      <c r="BO543" t="s">
        <v>60</v>
      </c>
      <c r="BV543">
        <v>10</v>
      </c>
      <c r="BW543" t="s">
        <v>64</v>
      </c>
      <c r="BZ543">
        <v>39</v>
      </c>
      <c r="CA543" t="s">
        <v>66</v>
      </c>
      <c r="CF543">
        <v>50</v>
      </c>
      <c r="CG543" t="s">
        <v>69</v>
      </c>
      <c r="CH543">
        <v>54</v>
      </c>
      <c r="CI543" t="s">
        <v>70</v>
      </c>
      <c r="CJ543">
        <v>52</v>
      </c>
      <c r="CK543" t="s">
        <v>71</v>
      </c>
      <c r="CL543">
        <v>57</v>
      </c>
      <c r="CM543" t="s">
        <v>72</v>
      </c>
      <c r="CN543">
        <v>61</v>
      </c>
      <c r="CO543" t="s">
        <v>73</v>
      </c>
      <c r="CP543">
        <v>44</v>
      </c>
      <c r="CQ543" t="s">
        <v>74</v>
      </c>
      <c r="CT543">
        <v>49</v>
      </c>
      <c r="CU543" t="s">
        <v>76</v>
      </c>
      <c r="CV543">
        <v>53</v>
      </c>
      <c r="CW543" t="s">
        <v>77</v>
      </c>
      <c r="CX543">
        <v>69</v>
      </c>
      <c r="CY543" t="s">
        <v>78</v>
      </c>
      <c r="CZ543">
        <v>38</v>
      </c>
      <c r="DA543" t="s">
        <v>79</v>
      </c>
      <c r="DD543">
        <v>61</v>
      </c>
      <c r="DE543" t="s">
        <v>81</v>
      </c>
      <c r="DJ543">
        <v>66</v>
      </c>
      <c r="DK543" t="s">
        <v>84</v>
      </c>
      <c r="DL543">
        <v>62</v>
      </c>
      <c r="DM543" t="s">
        <v>85</v>
      </c>
      <c r="DN543">
        <v>53</v>
      </c>
      <c r="DO543" t="s">
        <v>86</v>
      </c>
      <c r="DV543">
        <v>67</v>
      </c>
      <c r="DW543" t="s">
        <v>90</v>
      </c>
      <c r="DX543">
        <v>54</v>
      </c>
      <c r="DY543" t="s">
        <v>91</v>
      </c>
      <c r="EF543">
        <v>60</v>
      </c>
      <c r="EG543" t="s">
        <v>95</v>
      </c>
      <c r="QY543">
        <f t="shared" si="202"/>
        <v>24</v>
      </c>
      <c r="QZ543">
        <f t="shared" si="203"/>
        <v>2005</v>
      </c>
      <c r="RA543" s="2">
        <f t="shared" si="204"/>
        <v>38508</v>
      </c>
      <c r="RB543" s="1">
        <f t="shared" si="198"/>
        <v>62</v>
      </c>
      <c r="RC543" s="1">
        <f t="shared" si="205"/>
        <v>45</v>
      </c>
      <c r="RD543" s="1">
        <f t="shared" si="206"/>
        <v>55</v>
      </c>
      <c r="RE543" s="1">
        <f t="shared" si="207"/>
        <v>59</v>
      </c>
      <c r="RF543" s="1">
        <f t="shared" si="208"/>
        <v>66</v>
      </c>
      <c r="RG543" s="23">
        <f t="shared" si="209"/>
        <v>60</v>
      </c>
      <c r="RH543" s="1">
        <f t="shared" si="210"/>
        <v>79</v>
      </c>
      <c r="RI543" s="1">
        <f t="shared" si="211"/>
        <v>45</v>
      </c>
      <c r="RJ543" s="1">
        <f t="shared" si="212"/>
        <v>56</v>
      </c>
      <c r="RK543" s="1">
        <f t="shared" si="213"/>
        <v>58</v>
      </c>
      <c r="RL543" s="1">
        <f t="shared" si="214"/>
        <v>42</v>
      </c>
      <c r="RM543" s="1">
        <f t="shared" si="215"/>
        <v>69</v>
      </c>
      <c r="RN543" s="1">
        <f t="shared" si="216"/>
        <v>75</v>
      </c>
      <c r="RO543" s="1">
        <f t="shared" si="217"/>
        <v>75</v>
      </c>
      <c r="RP543" s="1">
        <f t="shared" si="218"/>
        <v>62</v>
      </c>
      <c r="RQ543" s="1">
        <f t="shared" si="219"/>
        <v>75</v>
      </c>
      <c r="RR543" s="1">
        <f t="shared" si="220"/>
        <v>67</v>
      </c>
      <c r="RS543" s="1">
        <f t="shared" si="199"/>
        <v>75</v>
      </c>
      <c r="RT543" s="1">
        <f t="shared" si="221"/>
        <v>70</v>
      </c>
    </row>
    <row r="544" spans="1:488" x14ac:dyDescent="0.25">
      <c r="A544">
        <f t="shared" si="200"/>
        <v>42</v>
      </c>
      <c r="B544">
        <f t="shared" si="201"/>
        <v>2004</v>
      </c>
      <c r="C544" s="2">
        <v>38270</v>
      </c>
      <c r="D544">
        <v>19</v>
      </c>
      <c r="E544" t="s">
        <v>29</v>
      </c>
      <c r="F544">
        <v>47</v>
      </c>
      <c r="G544" t="s">
        <v>30</v>
      </c>
      <c r="H544">
        <v>24</v>
      </c>
      <c r="I544" t="s">
        <v>31</v>
      </c>
      <c r="J544">
        <v>8</v>
      </c>
      <c r="K544" t="s">
        <v>32</v>
      </c>
      <c r="L544">
        <v>2</v>
      </c>
      <c r="M544" t="s">
        <v>33</v>
      </c>
      <c r="P544">
        <v>27</v>
      </c>
      <c r="Q544" t="s">
        <v>35</v>
      </c>
      <c r="V544">
        <v>23</v>
      </c>
      <c r="W544" t="s">
        <v>38</v>
      </c>
      <c r="X544">
        <v>29</v>
      </c>
      <c r="Y544" t="s">
        <v>39</v>
      </c>
      <c r="Z544">
        <v>20</v>
      </c>
      <c r="AA544" t="s">
        <v>40</v>
      </c>
      <c r="AB544">
        <v>18</v>
      </c>
      <c r="AC544" t="s">
        <v>41</v>
      </c>
      <c r="AD544">
        <v>23</v>
      </c>
      <c r="AE544" t="s">
        <v>42</v>
      </c>
      <c r="AF544">
        <v>5</v>
      </c>
      <c r="AG544" t="s">
        <v>43</v>
      </c>
      <c r="AJ544">
        <v>13</v>
      </c>
      <c r="AK544" t="s">
        <v>45</v>
      </c>
      <c r="AL544">
        <v>6</v>
      </c>
      <c r="AM544" t="s">
        <v>46</v>
      </c>
      <c r="AN544">
        <v>35</v>
      </c>
      <c r="AO544" t="s">
        <v>47</v>
      </c>
      <c r="AP544">
        <v>21</v>
      </c>
      <c r="AQ544" t="s">
        <v>48</v>
      </c>
      <c r="AT544">
        <v>14</v>
      </c>
      <c r="AU544" t="s">
        <v>50</v>
      </c>
      <c r="AZ544">
        <v>11</v>
      </c>
      <c r="BA544" t="s">
        <v>53</v>
      </c>
      <c r="BB544">
        <v>5</v>
      </c>
      <c r="BC544" t="s">
        <v>54</v>
      </c>
      <c r="BD544">
        <v>25</v>
      </c>
      <c r="BE544" t="s">
        <v>55</v>
      </c>
      <c r="BL544">
        <v>12</v>
      </c>
      <c r="BM544" t="s">
        <v>59</v>
      </c>
      <c r="BN544">
        <v>26</v>
      </c>
      <c r="BO544" t="s">
        <v>60</v>
      </c>
      <c r="BV544">
        <v>17</v>
      </c>
      <c r="BW544" t="s">
        <v>64</v>
      </c>
      <c r="BZ544">
        <v>41</v>
      </c>
      <c r="CA544" t="s">
        <v>66</v>
      </c>
      <c r="CF544">
        <v>54</v>
      </c>
      <c r="CG544" t="s">
        <v>69</v>
      </c>
      <c r="CH544">
        <v>49</v>
      </c>
      <c r="CI544" t="s">
        <v>70</v>
      </c>
      <c r="CJ544">
        <v>52</v>
      </c>
      <c r="CK544" t="s">
        <v>71</v>
      </c>
      <c r="CL544">
        <v>52</v>
      </c>
      <c r="CM544" t="s">
        <v>72</v>
      </c>
      <c r="CN544">
        <v>41</v>
      </c>
      <c r="CO544" t="s">
        <v>73</v>
      </c>
      <c r="CP544">
        <v>34</v>
      </c>
      <c r="CQ544" t="s">
        <v>74</v>
      </c>
      <c r="CT544">
        <v>41</v>
      </c>
      <c r="CU544" t="s">
        <v>76</v>
      </c>
      <c r="CV544">
        <v>41</v>
      </c>
      <c r="CW544" t="s">
        <v>77</v>
      </c>
      <c r="CX544">
        <v>45</v>
      </c>
      <c r="CY544" t="s">
        <v>78</v>
      </c>
      <c r="CZ544">
        <v>50</v>
      </c>
      <c r="DA544" t="s">
        <v>79</v>
      </c>
      <c r="DD544">
        <v>48</v>
      </c>
      <c r="DE544" t="s">
        <v>81</v>
      </c>
      <c r="DJ544">
        <v>68</v>
      </c>
      <c r="DK544" t="s">
        <v>84</v>
      </c>
      <c r="DL544">
        <v>34</v>
      </c>
      <c r="DM544" t="s">
        <v>85</v>
      </c>
      <c r="DN544">
        <v>43</v>
      </c>
      <c r="DO544" t="s">
        <v>86</v>
      </c>
      <c r="DV544">
        <v>52</v>
      </c>
      <c r="DW544" t="s">
        <v>90</v>
      </c>
      <c r="DX544">
        <v>51</v>
      </c>
      <c r="DY544" t="s">
        <v>91</v>
      </c>
      <c r="EF544">
        <v>41</v>
      </c>
      <c r="EG544" t="s">
        <v>95</v>
      </c>
      <c r="QY544">
        <f t="shared" si="202"/>
        <v>42</v>
      </c>
      <c r="QZ544">
        <f t="shared" si="203"/>
        <v>2004</v>
      </c>
      <c r="RA544" s="2">
        <f t="shared" si="204"/>
        <v>38270</v>
      </c>
      <c r="RB544" s="1">
        <f t="shared" si="198"/>
        <v>66</v>
      </c>
      <c r="RC544" s="1">
        <f t="shared" si="205"/>
        <v>68</v>
      </c>
      <c r="RD544" s="1">
        <f t="shared" si="206"/>
        <v>77</v>
      </c>
      <c r="RE544" s="1">
        <f t="shared" si="207"/>
        <v>78</v>
      </c>
      <c r="RF544" s="1">
        <f t="shared" si="208"/>
        <v>72</v>
      </c>
      <c r="RG544" s="23">
        <f t="shared" si="209"/>
        <v>70</v>
      </c>
      <c r="RH544" s="1">
        <f t="shared" si="210"/>
        <v>64</v>
      </c>
      <c r="RI544" s="1">
        <f t="shared" si="211"/>
        <v>39</v>
      </c>
      <c r="RJ544" s="1">
        <f t="shared" si="212"/>
        <v>54</v>
      </c>
      <c r="RK544" s="1">
        <f t="shared" si="213"/>
        <v>47</v>
      </c>
      <c r="RL544" s="1">
        <f t="shared" si="214"/>
        <v>71</v>
      </c>
      <c r="RM544" s="1">
        <f t="shared" si="215"/>
        <v>62</v>
      </c>
      <c r="RN544" s="1">
        <f t="shared" si="216"/>
        <v>79</v>
      </c>
      <c r="RO544" s="1">
        <f t="shared" si="217"/>
        <v>39</v>
      </c>
      <c r="RP544" s="1">
        <f t="shared" si="218"/>
        <v>68</v>
      </c>
      <c r="RQ544" s="1">
        <f t="shared" si="219"/>
        <v>64</v>
      </c>
      <c r="RR544" s="1">
        <f t="shared" si="220"/>
        <v>77</v>
      </c>
      <c r="RS544" s="1">
        <f t="shared" si="199"/>
        <v>80</v>
      </c>
      <c r="RT544" s="1">
        <f t="shared" si="221"/>
        <v>58</v>
      </c>
    </row>
    <row r="545" spans="1:488" x14ac:dyDescent="0.25">
      <c r="A545">
        <f t="shared" si="200"/>
        <v>41</v>
      </c>
      <c r="B545">
        <f t="shared" si="201"/>
        <v>2004</v>
      </c>
      <c r="C545" s="2">
        <v>38263</v>
      </c>
      <c r="D545">
        <v>19</v>
      </c>
      <c r="E545" t="s">
        <v>29</v>
      </c>
      <c r="F545">
        <v>47</v>
      </c>
      <c r="G545" t="s">
        <v>30</v>
      </c>
      <c r="H545">
        <v>23</v>
      </c>
      <c r="I545" t="s">
        <v>31</v>
      </c>
      <c r="J545">
        <v>8</v>
      </c>
      <c r="K545" t="s">
        <v>32</v>
      </c>
      <c r="L545">
        <v>3</v>
      </c>
      <c r="M545" t="s">
        <v>33</v>
      </c>
      <c r="P545">
        <v>25</v>
      </c>
      <c r="Q545" t="s">
        <v>35</v>
      </c>
      <c r="V545">
        <v>23</v>
      </c>
      <c r="W545" t="s">
        <v>38</v>
      </c>
      <c r="X545">
        <v>29</v>
      </c>
      <c r="Y545" t="s">
        <v>39</v>
      </c>
      <c r="Z545">
        <v>20</v>
      </c>
      <c r="AA545" t="s">
        <v>40</v>
      </c>
      <c r="AB545">
        <v>22</v>
      </c>
      <c r="AC545" t="s">
        <v>41</v>
      </c>
      <c r="AD545">
        <v>31</v>
      </c>
      <c r="AE545" t="s">
        <v>42</v>
      </c>
      <c r="AF545">
        <v>5</v>
      </c>
      <c r="AG545" t="s">
        <v>43</v>
      </c>
      <c r="AJ545">
        <v>11</v>
      </c>
      <c r="AK545" t="s">
        <v>45</v>
      </c>
      <c r="AL545">
        <v>8</v>
      </c>
      <c r="AM545" t="s">
        <v>46</v>
      </c>
      <c r="AN545">
        <v>35</v>
      </c>
      <c r="AO545" t="s">
        <v>47</v>
      </c>
      <c r="AP545">
        <v>20</v>
      </c>
      <c r="AQ545" t="s">
        <v>48</v>
      </c>
      <c r="AT545">
        <v>15</v>
      </c>
      <c r="AU545" t="s">
        <v>50</v>
      </c>
      <c r="AZ545">
        <v>17</v>
      </c>
      <c r="BA545" t="s">
        <v>53</v>
      </c>
      <c r="BB545">
        <v>5</v>
      </c>
      <c r="BC545" t="s">
        <v>54</v>
      </c>
      <c r="BD545">
        <v>20</v>
      </c>
      <c r="BE545" t="s">
        <v>55</v>
      </c>
      <c r="BL545">
        <v>12</v>
      </c>
      <c r="BM545" t="s">
        <v>59</v>
      </c>
      <c r="BN545">
        <v>26</v>
      </c>
      <c r="BO545" t="s">
        <v>60</v>
      </c>
      <c r="BV545">
        <v>13</v>
      </c>
      <c r="BW545" t="s">
        <v>64</v>
      </c>
      <c r="BZ545">
        <v>44</v>
      </c>
      <c r="CA545" t="s">
        <v>66</v>
      </c>
      <c r="CF545">
        <v>54</v>
      </c>
      <c r="CG545" t="s">
        <v>69</v>
      </c>
      <c r="CH545">
        <v>49</v>
      </c>
      <c r="CI545" t="s">
        <v>70</v>
      </c>
      <c r="CJ545">
        <v>52</v>
      </c>
      <c r="CK545" t="s">
        <v>71</v>
      </c>
      <c r="CL545">
        <v>55</v>
      </c>
      <c r="CM545" t="s">
        <v>72</v>
      </c>
      <c r="CN545">
        <v>40</v>
      </c>
      <c r="CO545" t="s">
        <v>73</v>
      </c>
      <c r="CP545">
        <v>34</v>
      </c>
      <c r="CQ545" t="s">
        <v>74</v>
      </c>
      <c r="CT545">
        <v>42</v>
      </c>
      <c r="CU545" t="s">
        <v>76</v>
      </c>
      <c r="CV545">
        <v>39</v>
      </c>
      <c r="CW545" t="s">
        <v>77</v>
      </c>
      <c r="CX545">
        <v>45</v>
      </c>
      <c r="CY545" t="s">
        <v>78</v>
      </c>
      <c r="CZ545">
        <v>46</v>
      </c>
      <c r="DA545" t="s">
        <v>79</v>
      </c>
      <c r="DD545">
        <v>46</v>
      </c>
      <c r="DE545" t="s">
        <v>81</v>
      </c>
      <c r="DJ545">
        <v>58</v>
      </c>
      <c r="DK545" t="s">
        <v>84</v>
      </c>
      <c r="DL545">
        <v>40</v>
      </c>
      <c r="DM545" t="s">
        <v>85</v>
      </c>
      <c r="DN545">
        <v>44</v>
      </c>
      <c r="DO545" t="s">
        <v>86</v>
      </c>
      <c r="DV545">
        <v>50</v>
      </c>
      <c r="DW545" t="s">
        <v>90</v>
      </c>
      <c r="DX545">
        <v>53</v>
      </c>
      <c r="DY545" t="s">
        <v>91</v>
      </c>
      <c r="EF545">
        <v>44</v>
      </c>
      <c r="EG545" t="s">
        <v>95</v>
      </c>
      <c r="QY545">
        <f t="shared" si="202"/>
        <v>41</v>
      </c>
      <c r="QZ545">
        <f t="shared" si="203"/>
        <v>2004</v>
      </c>
      <c r="RA545" s="2">
        <f t="shared" si="204"/>
        <v>38263</v>
      </c>
      <c r="RB545" s="1">
        <f t="shared" si="198"/>
        <v>66</v>
      </c>
      <c r="RC545" s="1">
        <f t="shared" si="205"/>
        <v>69</v>
      </c>
      <c r="RD545" s="1">
        <f t="shared" si="206"/>
        <v>77</v>
      </c>
      <c r="RE545" s="1">
        <f t="shared" si="207"/>
        <v>78</v>
      </c>
      <c r="RF545" s="1">
        <f t="shared" si="208"/>
        <v>72</v>
      </c>
      <c r="RG545" s="23">
        <f t="shared" si="209"/>
        <v>77</v>
      </c>
      <c r="RH545" s="1">
        <f t="shared" si="210"/>
        <v>71</v>
      </c>
      <c r="RI545" s="1">
        <f t="shared" si="211"/>
        <v>39</v>
      </c>
      <c r="RJ545" s="1">
        <f t="shared" si="212"/>
        <v>53</v>
      </c>
      <c r="RK545" s="1">
        <f t="shared" si="213"/>
        <v>47</v>
      </c>
      <c r="RL545" s="1">
        <f t="shared" si="214"/>
        <v>66</v>
      </c>
      <c r="RM545" s="1">
        <f t="shared" si="215"/>
        <v>61</v>
      </c>
      <c r="RN545" s="1">
        <f t="shared" si="216"/>
        <v>75</v>
      </c>
      <c r="RO545" s="1">
        <f t="shared" si="217"/>
        <v>45</v>
      </c>
      <c r="RP545" s="1">
        <f t="shared" si="218"/>
        <v>64</v>
      </c>
      <c r="RQ545" s="1">
        <f t="shared" si="219"/>
        <v>62</v>
      </c>
      <c r="RR545" s="1">
        <f t="shared" si="220"/>
        <v>79</v>
      </c>
      <c r="RS545" s="1">
        <f t="shared" si="199"/>
        <v>80</v>
      </c>
      <c r="RT545" s="1">
        <f t="shared" si="221"/>
        <v>57</v>
      </c>
    </row>
    <row r="546" spans="1:488" x14ac:dyDescent="0.25">
      <c r="A546">
        <f t="shared" si="200"/>
        <v>40</v>
      </c>
      <c r="B546">
        <f t="shared" si="201"/>
        <v>2004</v>
      </c>
      <c r="C546" s="2">
        <v>38256</v>
      </c>
      <c r="D546">
        <v>18</v>
      </c>
      <c r="E546" t="s">
        <v>29</v>
      </c>
      <c r="F546">
        <v>48</v>
      </c>
      <c r="G546" t="s">
        <v>30</v>
      </c>
      <c r="H546">
        <v>24</v>
      </c>
      <c r="I546" t="s">
        <v>31</v>
      </c>
      <c r="J546">
        <v>7</v>
      </c>
      <c r="K546" t="s">
        <v>32</v>
      </c>
      <c r="L546">
        <v>3</v>
      </c>
      <c r="M546" t="s">
        <v>33</v>
      </c>
      <c r="P546">
        <v>25</v>
      </c>
      <c r="Q546" t="s">
        <v>35</v>
      </c>
      <c r="V546">
        <v>23</v>
      </c>
      <c r="W546" t="s">
        <v>38</v>
      </c>
      <c r="X546">
        <v>26</v>
      </c>
      <c r="Y546" t="s">
        <v>39</v>
      </c>
      <c r="Z546">
        <v>20</v>
      </c>
      <c r="AA546" t="s">
        <v>40</v>
      </c>
      <c r="AB546">
        <v>17</v>
      </c>
      <c r="AC546" t="s">
        <v>41</v>
      </c>
      <c r="AD546">
        <v>34</v>
      </c>
      <c r="AE546" t="s">
        <v>42</v>
      </c>
      <c r="AF546">
        <v>5</v>
      </c>
      <c r="AG546" t="s">
        <v>43</v>
      </c>
      <c r="AJ546">
        <v>11</v>
      </c>
      <c r="AK546" t="s">
        <v>45</v>
      </c>
      <c r="AL546">
        <v>7</v>
      </c>
      <c r="AM546" t="s">
        <v>46</v>
      </c>
      <c r="AN546">
        <v>35</v>
      </c>
      <c r="AO546" t="s">
        <v>47</v>
      </c>
      <c r="AP546">
        <v>15</v>
      </c>
      <c r="AQ546" t="s">
        <v>48</v>
      </c>
      <c r="AT546">
        <v>15</v>
      </c>
      <c r="AU546" t="s">
        <v>50</v>
      </c>
      <c r="AZ546">
        <v>9</v>
      </c>
      <c r="BA546" t="s">
        <v>53</v>
      </c>
      <c r="BB546">
        <v>5</v>
      </c>
      <c r="BC546" t="s">
        <v>54</v>
      </c>
      <c r="BD546">
        <v>17</v>
      </c>
      <c r="BE546" t="s">
        <v>55</v>
      </c>
      <c r="BL546">
        <v>13</v>
      </c>
      <c r="BM546" t="s">
        <v>59</v>
      </c>
      <c r="BN546">
        <v>25</v>
      </c>
      <c r="BO546" t="s">
        <v>60</v>
      </c>
      <c r="BV546">
        <v>20</v>
      </c>
      <c r="BW546" t="s">
        <v>64</v>
      </c>
      <c r="BZ546">
        <v>44</v>
      </c>
      <c r="CA546" t="s">
        <v>66</v>
      </c>
      <c r="CF546">
        <v>54</v>
      </c>
      <c r="CG546" t="s">
        <v>69</v>
      </c>
      <c r="CH546">
        <v>49</v>
      </c>
      <c r="CI546" t="s">
        <v>70</v>
      </c>
      <c r="CJ546">
        <v>51</v>
      </c>
      <c r="CK546" t="s">
        <v>71</v>
      </c>
      <c r="CL546">
        <v>59</v>
      </c>
      <c r="CM546" t="s">
        <v>72</v>
      </c>
      <c r="CN546">
        <v>46</v>
      </c>
      <c r="CO546" t="s">
        <v>73</v>
      </c>
      <c r="CP546">
        <v>34</v>
      </c>
      <c r="CQ546" t="s">
        <v>74</v>
      </c>
      <c r="CT546">
        <v>43</v>
      </c>
      <c r="CU546" t="s">
        <v>76</v>
      </c>
      <c r="CV546">
        <v>41</v>
      </c>
      <c r="CW546" t="s">
        <v>77</v>
      </c>
      <c r="CX546">
        <v>45</v>
      </c>
      <c r="CY546" t="s">
        <v>78</v>
      </c>
      <c r="CZ546">
        <v>48</v>
      </c>
      <c r="DA546" t="s">
        <v>79</v>
      </c>
      <c r="DD546">
        <v>43</v>
      </c>
      <c r="DE546" t="s">
        <v>81</v>
      </c>
      <c r="DJ546">
        <v>70</v>
      </c>
      <c r="DK546" t="s">
        <v>84</v>
      </c>
      <c r="DL546">
        <v>40</v>
      </c>
      <c r="DM546" t="s">
        <v>85</v>
      </c>
      <c r="DN546">
        <v>46</v>
      </c>
      <c r="DO546" t="s">
        <v>86</v>
      </c>
      <c r="DV546">
        <v>53</v>
      </c>
      <c r="DW546" t="s">
        <v>90</v>
      </c>
      <c r="DX546">
        <v>52</v>
      </c>
      <c r="DY546" t="s">
        <v>91</v>
      </c>
      <c r="EF546">
        <v>41</v>
      </c>
      <c r="EG546" t="s">
        <v>95</v>
      </c>
      <c r="QY546">
        <f t="shared" si="202"/>
        <v>40</v>
      </c>
      <c r="QZ546">
        <f t="shared" si="203"/>
        <v>2004</v>
      </c>
      <c r="RA546" s="2">
        <f t="shared" si="204"/>
        <v>38256</v>
      </c>
      <c r="RB546" s="1">
        <f t="shared" si="198"/>
        <v>66</v>
      </c>
      <c r="RC546" s="1">
        <f t="shared" si="205"/>
        <v>69</v>
      </c>
      <c r="RD546" s="1">
        <f t="shared" si="206"/>
        <v>77</v>
      </c>
      <c r="RE546" s="1">
        <f t="shared" si="207"/>
        <v>75</v>
      </c>
      <c r="RF546" s="1">
        <f t="shared" si="208"/>
        <v>71</v>
      </c>
      <c r="RG546" s="23">
        <f t="shared" si="209"/>
        <v>76</v>
      </c>
      <c r="RH546" s="1">
        <f t="shared" si="210"/>
        <v>80</v>
      </c>
      <c r="RI546" s="1">
        <f t="shared" si="211"/>
        <v>39</v>
      </c>
      <c r="RJ546" s="1">
        <f t="shared" si="212"/>
        <v>54</v>
      </c>
      <c r="RK546" s="1">
        <f t="shared" si="213"/>
        <v>48</v>
      </c>
      <c r="RL546" s="1">
        <f t="shared" si="214"/>
        <v>63</v>
      </c>
      <c r="RM546" s="1">
        <f t="shared" si="215"/>
        <v>58</v>
      </c>
      <c r="RN546" s="1">
        <f t="shared" si="216"/>
        <v>79</v>
      </c>
      <c r="RO546" s="1">
        <f t="shared" si="217"/>
        <v>45</v>
      </c>
      <c r="RP546" s="1">
        <f t="shared" si="218"/>
        <v>63</v>
      </c>
      <c r="RQ546" s="1">
        <f t="shared" si="219"/>
        <v>66</v>
      </c>
      <c r="RR546" s="1">
        <f t="shared" si="220"/>
        <v>77</v>
      </c>
      <c r="RS546" s="1">
        <f t="shared" si="199"/>
        <v>80</v>
      </c>
      <c r="RT546" s="1">
        <f t="shared" si="221"/>
        <v>61</v>
      </c>
    </row>
    <row r="547" spans="1:488" x14ac:dyDescent="0.25">
      <c r="A547">
        <f t="shared" si="200"/>
        <v>39</v>
      </c>
      <c r="B547">
        <f t="shared" si="201"/>
        <v>2004</v>
      </c>
      <c r="C547" s="2">
        <v>38249</v>
      </c>
      <c r="D547">
        <v>17</v>
      </c>
      <c r="E547" t="s">
        <v>29</v>
      </c>
      <c r="F547">
        <v>47</v>
      </c>
      <c r="G547" t="s">
        <v>30</v>
      </c>
      <c r="H547">
        <v>25</v>
      </c>
      <c r="I547" t="s">
        <v>31</v>
      </c>
      <c r="J547">
        <v>8</v>
      </c>
      <c r="K547" t="s">
        <v>32</v>
      </c>
      <c r="L547">
        <v>3</v>
      </c>
      <c r="M547" t="s">
        <v>33</v>
      </c>
      <c r="P547">
        <v>25</v>
      </c>
      <c r="Q547" t="s">
        <v>35</v>
      </c>
      <c r="V547">
        <v>23</v>
      </c>
      <c r="W547" t="s">
        <v>38</v>
      </c>
      <c r="X547">
        <v>23</v>
      </c>
      <c r="Y547" t="s">
        <v>39</v>
      </c>
      <c r="Z547">
        <v>18</v>
      </c>
      <c r="AA547" t="s">
        <v>40</v>
      </c>
      <c r="AB547">
        <v>19</v>
      </c>
      <c r="AC547" t="s">
        <v>41</v>
      </c>
      <c r="AD547">
        <v>34</v>
      </c>
      <c r="AE547" t="s">
        <v>42</v>
      </c>
      <c r="AF547">
        <v>6</v>
      </c>
      <c r="AG547" t="s">
        <v>43</v>
      </c>
      <c r="AJ547">
        <v>11</v>
      </c>
      <c r="AK547" t="s">
        <v>45</v>
      </c>
      <c r="AL547">
        <v>5</v>
      </c>
      <c r="AM547" t="s">
        <v>46</v>
      </c>
      <c r="AN547">
        <v>35</v>
      </c>
      <c r="AO547" t="s">
        <v>47</v>
      </c>
      <c r="AP547">
        <v>14</v>
      </c>
      <c r="AQ547" t="s">
        <v>48</v>
      </c>
      <c r="AT547">
        <v>12</v>
      </c>
      <c r="AU547" t="s">
        <v>50</v>
      </c>
      <c r="AZ547">
        <v>10</v>
      </c>
      <c r="BA547" t="s">
        <v>53</v>
      </c>
      <c r="BB547">
        <v>7</v>
      </c>
      <c r="BC547" t="s">
        <v>54</v>
      </c>
      <c r="BD547">
        <v>15</v>
      </c>
      <c r="BE547" t="s">
        <v>55</v>
      </c>
      <c r="BL547">
        <v>16</v>
      </c>
      <c r="BM547" t="s">
        <v>59</v>
      </c>
      <c r="BN547">
        <v>26</v>
      </c>
      <c r="BO547" t="s">
        <v>60</v>
      </c>
      <c r="BV547">
        <v>13</v>
      </c>
      <c r="BW547" t="s">
        <v>64</v>
      </c>
      <c r="BZ547">
        <v>45</v>
      </c>
      <c r="CA547" t="s">
        <v>66</v>
      </c>
      <c r="CF547">
        <v>54</v>
      </c>
      <c r="CG547" t="s">
        <v>69</v>
      </c>
      <c r="CH547">
        <v>50</v>
      </c>
      <c r="CI547" t="s">
        <v>70</v>
      </c>
      <c r="CJ547">
        <v>49</v>
      </c>
      <c r="CK547" t="s">
        <v>71</v>
      </c>
      <c r="CL547">
        <v>56</v>
      </c>
      <c r="CM547" t="s">
        <v>72</v>
      </c>
      <c r="CN547">
        <v>48</v>
      </c>
      <c r="CO547" t="s">
        <v>73</v>
      </c>
      <c r="CP547">
        <v>32</v>
      </c>
      <c r="CQ547" t="s">
        <v>74</v>
      </c>
      <c r="CT547">
        <v>41</v>
      </c>
      <c r="CU547" t="s">
        <v>76</v>
      </c>
      <c r="CV547">
        <v>36</v>
      </c>
      <c r="CW547" t="s">
        <v>77</v>
      </c>
      <c r="CX547">
        <v>45</v>
      </c>
      <c r="CY547" t="s">
        <v>78</v>
      </c>
      <c r="CZ547">
        <v>51</v>
      </c>
      <c r="DA547" t="s">
        <v>79</v>
      </c>
      <c r="DD547">
        <v>43</v>
      </c>
      <c r="DE547" t="s">
        <v>81</v>
      </c>
      <c r="DJ547">
        <v>70</v>
      </c>
      <c r="DK547" t="s">
        <v>84</v>
      </c>
      <c r="DL547">
        <v>41</v>
      </c>
      <c r="DM547" t="s">
        <v>85</v>
      </c>
      <c r="DN547">
        <v>42</v>
      </c>
      <c r="DO547" t="s">
        <v>86</v>
      </c>
      <c r="DV547">
        <v>50</v>
      </c>
      <c r="DW547" t="s">
        <v>90</v>
      </c>
      <c r="DX547">
        <v>54</v>
      </c>
      <c r="DY547" t="s">
        <v>91</v>
      </c>
      <c r="EF547">
        <v>45</v>
      </c>
      <c r="EG547" t="s">
        <v>95</v>
      </c>
      <c r="QY547">
        <f t="shared" si="202"/>
        <v>39</v>
      </c>
      <c r="QZ547">
        <f t="shared" si="203"/>
        <v>2004</v>
      </c>
      <c r="RA547" s="2">
        <f t="shared" si="204"/>
        <v>38249</v>
      </c>
      <c r="RB547" s="1">
        <f t="shared" si="198"/>
        <v>64</v>
      </c>
      <c r="RC547" s="1">
        <f t="shared" si="205"/>
        <v>70</v>
      </c>
      <c r="RD547" s="1">
        <f t="shared" si="206"/>
        <v>77</v>
      </c>
      <c r="RE547" s="1">
        <f t="shared" si="207"/>
        <v>73</v>
      </c>
      <c r="RF547" s="1">
        <f t="shared" si="208"/>
        <v>67</v>
      </c>
      <c r="RG547" s="23">
        <f t="shared" si="209"/>
        <v>75</v>
      </c>
      <c r="RH547" s="1">
        <f t="shared" si="210"/>
        <v>82</v>
      </c>
      <c r="RI547" s="1">
        <f t="shared" si="211"/>
        <v>38</v>
      </c>
      <c r="RJ547" s="1">
        <f t="shared" si="212"/>
        <v>52</v>
      </c>
      <c r="RK547" s="1">
        <f t="shared" si="213"/>
        <v>41</v>
      </c>
      <c r="RL547" s="1">
        <f t="shared" si="214"/>
        <v>65</v>
      </c>
      <c r="RM547" s="1">
        <f t="shared" si="215"/>
        <v>55</v>
      </c>
      <c r="RN547" s="1">
        <f t="shared" si="216"/>
        <v>80</v>
      </c>
      <c r="RO547" s="1">
        <f t="shared" si="217"/>
        <v>48</v>
      </c>
      <c r="RP547" s="1">
        <f t="shared" si="218"/>
        <v>57</v>
      </c>
      <c r="RQ547" s="1">
        <f t="shared" si="219"/>
        <v>66</v>
      </c>
      <c r="RR547" s="1">
        <f t="shared" si="220"/>
        <v>80</v>
      </c>
      <c r="RS547" s="1">
        <f t="shared" si="199"/>
        <v>80</v>
      </c>
      <c r="RT547" s="1">
        <f t="shared" si="221"/>
        <v>58</v>
      </c>
    </row>
    <row r="548" spans="1:488" x14ac:dyDescent="0.25">
      <c r="A548">
        <f t="shared" si="200"/>
        <v>38</v>
      </c>
      <c r="B548">
        <f t="shared" si="201"/>
        <v>2004</v>
      </c>
      <c r="C548" s="2">
        <v>38242</v>
      </c>
      <c r="D548">
        <v>15</v>
      </c>
      <c r="E548" t="s">
        <v>29</v>
      </c>
      <c r="F548">
        <v>48</v>
      </c>
      <c r="G548" t="s">
        <v>30</v>
      </c>
      <c r="H548">
        <v>26</v>
      </c>
      <c r="I548" t="s">
        <v>31</v>
      </c>
      <c r="J548">
        <v>8</v>
      </c>
      <c r="K548" t="s">
        <v>32</v>
      </c>
      <c r="L548">
        <v>3</v>
      </c>
      <c r="M548" t="s">
        <v>33</v>
      </c>
      <c r="P548">
        <v>25</v>
      </c>
      <c r="Q548" t="s">
        <v>35</v>
      </c>
      <c r="V548">
        <v>20</v>
      </c>
      <c r="W548" t="s">
        <v>38</v>
      </c>
      <c r="X548">
        <v>22</v>
      </c>
      <c r="Y548" t="s">
        <v>39</v>
      </c>
      <c r="Z548">
        <v>17</v>
      </c>
      <c r="AA548" t="s">
        <v>40</v>
      </c>
      <c r="AB548">
        <v>16</v>
      </c>
      <c r="AC548" t="s">
        <v>41</v>
      </c>
      <c r="AD548">
        <v>33</v>
      </c>
      <c r="AE548" t="s">
        <v>42</v>
      </c>
      <c r="AF548">
        <v>9</v>
      </c>
      <c r="AG548" t="s">
        <v>43</v>
      </c>
      <c r="AJ548">
        <v>11</v>
      </c>
      <c r="AK548" t="s">
        <v>45</v>
      </c>
      <c r="AL548">
        <v>5</v>
      </c>
      <c r="AM548" t="s">
        <v>46</v>
      </c>
      <c r="AN548">
        <v>35</v>
      </c>
      <c r="AO548" t="s">
        <v>47</v>
      </c>
      <c r="AP548">
        <v>13</v>
      </c>
      <c r="AQ548" t="s">
        <v>48</v>
      </c>
      <c r="AT548">
        <v>12</v>
      </c>
      <c r="AU548" t="s">
        <v>50</v>
      </c>
      <c r="AZ548">
        <v>11</v>
      </c>
      <c r="BA548" t="s">
        <v>53</v>
      </c>
      <c r="BB548">
        <v>4</v>
      </c>
      <c r="BC548" t="s">
        <v>54</v>
      </c>
      <c r="BD548">
        <v>13</v>
      </c>
      <c r="BE548" t="s">
        <v>55</v>
      </c>
      <c r="BL548">
        <v>13</v>
      </c>
      <c r="BM548" t="s">
        <v>59</v>
      </c>
      <c r="BN548">
        <v>24</v>
      </c>
      <c r="BO548" t="s">
        <v>60</v>
      </c>
      <c r="BV548">
        <v>13</v>
      </c>
      <c r="BW548" t="s">
        <v>64</v>
      </c>
      <c r="BZ548">
        <v>46</v>
      </c>
      <c r="CA548" t="s">
        <v>66</v>
      </c>
      <c r="CF548">
        <v>56</v>
      </c>
      <c r="CG548" t="s">
        <v>69</v>
      </c>
      <c r="CH548">
        <v>50</v>
      </c>
      <c r="CI548" t="s">
        <v>70</v>
      </c>
      <c r="CJ548">
        <v>49</v>
      </c>
      <c r="CK548" t="s">
        <v>71</v>
      </c>
      <c r="CL548">
        <v>60</v>
      </c>
      <c r="CM548" t="s">
        <v>72</v>
      </c>
      <c r="CN548">
        <v>51</v>
      </c>
      <c r="CO548" t="s">
        <v>73</v>
      </c>
      <c r="CP548">
        <v>36</v>
      </c>
      <c r="CQ548" t="s">
        <v>74</v>
      </c>
      <c r="CT548">
        <v>33</v>
      </c>
      <c r="CU548" t="s">
        <v>76</v>
      </c>
      <c r="CV548">
        <v>36</v>
      </c>
      <c r="CW548" t="s">
        <v>77</v>
      </c>
      <c r="CX548">
        <v>45</v>
      </c>
      <c r="CY548" t="s">
        <v>78</v>
      </c>
      <c r="CZ548">
        <v>50</v>
      </c>
      <c r="DA548" t="s">
        <v>79</v>
      </c>
      <c r="DD548">
        <v>40</v>
      </c>
      <c r="DE548" t="s">
        <v>81</v>
      </c>
      <c r="DJ548">
        <v>60</v>
      </c>
      <c r="DK548" t="s">
        <v>84</v>
      </c>
      <c r="DL548">
        <v>40</v>
      </c>
      <c r="DM548" t="s">
        <v>85</v>
      </c>
      <c r="DN548">
        <v>44</v>
      </c>
      <c r="DO548" t="s">
        <v>86</v>
      </c>
      <c r="DV548">
        <v>52</v>
      </c>
      <c r="DW548" t="s">
        <v>90</v>
      </c>
      <c r="DX548">
        <v>56</v>
      </c>
      <c r="DY548" t="s">
        <v>91</v>
      </c>
      <c r="EF548">
        <v>38</v>
      </c>
      <c r="EG548" t="s">
        <v>95</v>
      </c>
      <c r="QY548">
        <f t="shared" si="202"/>
        <v>38</v>
      </c>
      <c r="QZ548">
        <f t="shared" si="203"/>
        <v>2004</v>
      </c>
      <c r="RA548" s="2">
        <f t="shared" si="204"/>
        <v>38242</v>
      </c>
      <c r="RB548" s="1">
        <f t="shared" si="198"/>
        <v>63</v>
      </c>
      <c r="RC548" s="1">
        <f t="shared" si="205"/>
        <v>71</v>
      </c>
      <c r="RD548" s="1">
        <f t="shared" si="206"/>
        <v>76</v>
      </c>
      <c r="RE548" s="1">
        <f t="shared" si="207"/>
        <v>72</v>
      </c>
      <c r="RF548" s="1">
        <f t="shared" si="208"/>
        <v>66</v>
      </c>
      <c r="RG548" s="23">
        <f t="shared" si="209"/>
        <v>76</v>
      </c>
      <c r="RH548" s="1">
        <f t="shared" si="210"/>
        <v>84</v>
      </c>
      <c r="RI548" s="1">
        <f t="shared" si="211"/>
        <v>45</v>
      </c>
      <c r="RJ548" s="1">
        <f t="shared" si="212"/>
        <v>44</v>
      </c>
      <c r="RK548" s="1">
        <f t="shared" si="213"/>
        <v>41</v>
      </c>
      <c r="RL548" s="1">
        <f t="shared" si="214"/>
        <v>63</v>
      </c>
      <c r="RM548" s="1">
        <f t="shared" si="215"/>
        <v>52</v>
      </c>
      <c r="RN548" s="1">
        <f t="shared" si="216"/>
        <v>71</v>
      </c>
      <c r="RO548" s="1">
        <f t="shared" si="217"/>
        <v>44</v>
      </c>
      <c r="RP548" s="1">
        <f t="shared" si="218"/>
        <v>57</v>
      </c>
      <c r="RQ548" s="1">
        <f t="shared" si="219"/>
        <v>65</v>
      </c>
      <c r="RR548" s="1">
        <f t="shared" si="220"/>
        <v>80</v>
      </c>
      <c r="RS548" s="1">
        <f t="shared" si="199"/>
        <v>80</v>
      </c>
      <c r="RT548" s="1">
        <f t="shared" si="221"/>
        <v>51</v>
      </c>
    </row>
    <row r="549" spans="1:488" x14ac:dyDescent="0.25">
      <c r="A549">
        <f t="shared" si="200"/>
        <v>37</v>
      </c>
      <c r="B549">
        <f t="shared" si="201"/>
        <v>2004</v>
      </c>
      <c r="C549" s="2">
        <v>38235</v>
      </c>
      <c r="D549">
        <v>15</v>
      </c>
      <c r="E549" t="s">
        <v>29</v>
      </c>
      <c r="F549">
        <v>47</v>
      </c>
      <c r="G549" t="s">
        <v>30</v>
      </c>
      <c r="H549">
        <v>26</v>
      </c>
      <c r="I549" t="s">
        <v>31</v>
      </c>
      <c r="J549">
        <v>9</v>
      </c>
      <c r="K549" t="s">
        <v>32</v>
      </c>
      <c r="L549">
        <v>3</v>
      </c>
      <c r="M549" t="s">
        <v>33</v>
      </c>
      <c r="P549">
        <v>26</v>
      </c>
      <c r="Q549" t="s">
        <v>35</v>
      </c>
      <c r="V549">
        <v>17</v>
      </c>
      <c r="W549" t="s">
        <v>38</v>
      </c>
      <c r="X549">
        <v>21</v>
      </c>
      <c r="Y549" t="s">
        <v>39</v>
      </c>
      <c r="Z549">
        <v>17</v>
      </c>
      <c r="AA549" t="s">
        <v>40</v>
      </c>
      <c r="AB549">
        <v>19</v>
      </c>
      <c r="AC549" t="s">
        <v>41</v>
      </c>
      <c r="AD549">
        <v>34</v>
      </c>
      <c r="AE549" t="s">
        <v>42</v>
      </c>
      <c r="AF549">
        <v>8</v>
      </c>
      <c r="AG549" t="s">
        <v>43</v>
      </c>
      <c r="AJ549">
        <v>9</v>
      </c>
      <c r="AK549" t="s">
        <v>45</v>
      </c>
      <c r="AL549">
        <v>6</v>
      </c>
      <c r="AM549" t="s">
        <v>46</v>
      </c>
      <c r="AN549">
        <v>30</v>
      </c>
      <c r="AO549" t="s">
        <v>47</v>
      </c>
      <c r="AP549">
        <v>13</v>
      </c>
      <c r="AQ549" t="s">
        <v>48</v>
      </c>
      <c r="AT549">
        <v>10</v>
      </c>
      <c r="AU549" t="s">
        <v>50</v>
      </c>
      <c r="AZ549">
        <v>14</v>
      </c>
      <c r="BA549" t="s">
        <v>53</v>
      </c>
      <c r="BB549">
        <v>6</v>
      </c>
      <c r="BC549" t="s">
        <v>54</v>
      </c>
      <c r="BD549">
        <v>13</v>
      </c>
      <c r="BE549" t="s">
        <v>55</v>
      </c>
      <c r="BL549">
        <v>7</v>
      </c>
      <c r="BM549" t="s">
        <v>59</v>
      </c>
      <c r="BN549">
        <v>24</v>
      </c>
      <c r="BO549" t="s">
        <v>60</v>
      </c>
      <c r="BV549">
        <v>20</v>
      </c>
      <c r="BW549" t="s">
        <v>64</v>
      </c>
      <c r="BZ549">
        <v>45</v>
      </c>
      <c r="CA549" t="s">
        <v>66</v>
      </c>
      <c r="CF549">
        <v>54</v>
      </c>
      <c r="CG549" t="s">
        <v>69</v>
      </c>
      <c r="CH549">
        <v>51</v>
      </c>
      <c r="CI549" t="s">
        <v>70</v>
      </c>
      <c r="CJ549">
        <v>48</v>
      </c>
      <c r="CK549" t="s">
        <v>71</v>
      </c>
      <c r="CL549">
        <v>61</v>
      </c>
      <c r="CM549" t="s">
        <v>72</v>
      </c>
      <c r="CN549">
        <v>44</v>
      </c>
      <c r="CO549" t="s">
        <v>73</v>
      </c>
      <c r="CP549">
        <v>31</v>
      </c>
      <c r="CQ549" t="s">
        <v>74</v>
      </c>
      <c r="CT549">
        <v>38</v>
      </c>
      <c r="CU549" t="s">
        <v>76</v>
      </c>
      <c r="CV549">
        <v>35</v>
      </c>
      <c r="CW549" t="s">
        <v>77</v>
      </c>
      <c r="CX549">
        <v>49</v>
      </c>
      <c r="CY549" t="s">
        <v>78</v>
      </c>
      <c r="CZ549">
        <v>53</v>
      </c>
      <c r="DA549" t="s">
        <v>79</v>
      </c>
      <c r="DD549">
        <v>44</v>
      </c>
      <c r="DE549" t="s">
        <v>81</v>
      </c>
      <c r="DJ549">
        <v>58</v>
      </c>
      <c r="DK549" t="s">
        <v>84</v>
      </c>
      <c r="DL549">
        <v>41</v>
      </c>
      <c r="DM549" t="s">
        <v>85</v>
      </c>
      <c r="DN549">
        <v>46</v>
      </c>
      <c r="DO549" t="s">
        <v>86</v>
      </c>
      <c r="DV549">
        <v>48</v>
      </c>
      <c r="DW549" t="s">
        <v>90</v>
      </c>
      <c r="DX549">
        <v>54</v>
      </c>
      <c r="DY549" t="s">
        <v>91</v>
      </c>
      <c r="EF549">
        <v>39</v>
      </c>
      <c r="EG549" t="s">
        <v>95</v>
      </c>
      <c r="QY549">
        <f t="shared" si="202"/>
        <v>37</v>
      </c>
      <c r="QZ549">
        <f t="shared" si="203"/>
        <v>2004</v>
      </c>
      <c r="RA549" s="2">
        <f t="shared" si="204"/>
        <v>38235</v>
      </c>
      <c r="RB549" s="1">
        <f t="shared" si="198"/>
        <v>62</v>
      </c>
      <c r="RC549" s="1">
        <f t="shared" si="205"/>
        <v>71</v>
      </c>
      <c r="RD549" s="1">
        <f t="shared" si="206"/>
        <v>71</v>
      </c>
      <c r="RE549" s="1">
        <f t="shared" si="207"/>
        <v>72</v>
      </c>
      <c r="RF549" s="1">
        <f t="shared" si="208"/>
        <v>65</v>
      </c>
      <c r="RG549" s="23">
        <f t="shared" si="209"/>
        <v>80</v>
      </c>
      <c r="RH549" s="1">
        <f t="shared" si="210"/>
        <v>78</v>
      </c>
      <c r="RI549" s="1">
        <f t="shared" si="211"/>
        <v>39</v>
      </c>
      <c r="RJ549" s="1">
        <f t="shared" si="212"/>
        <v>47</v>
      </c>
      <c r="RK549" s="1">
        <f t="shared" si="213"/>
        <v>41</v>
      </c>
      <c r="RL549" s="1">
        <f t="shared" si="214"/>
        <v>66</v>
      </c>
      <c r="RM549" s="1">
        <f t="shared" si="215"/>
        <v>54</v>
      </c>
      <c r="RN549" s="1">
        <f t="shared" si="216"/>
        <v>72</v>
      </c>
      <c r="RO549" s="1">
        <f t="shared" si="217"/>
        <v>47</v>
      </c>
      <c r="RP549" s="1">
        <f t="shared" si="218"/>
        <v>59</v>
      </c>
      <c r="RQ549" s="1">
        <f t="shared" si="219"/>
        <v>55</v>
      </c>
      <c r="RR549" s="1">
        <f t="shared" si="220"/>
        <v>78</v>
      </c>
      <c r="RS549" s="1">
        <f t="shared" si="199"/>
        <v>79</v>
      </c>
      <c r="RT549" s="1">
        <f t="shared" si="221"/>
        <v>59</v>
      </c>
    </row>
    <row r="550" spans="1:488" x14ac:dyDescent="0.25">
      <c r="A550">
        <f t="shared" si="200"/>
        <v>36</v>
      </c>
      <c r="B550">
        <f t="shared" si="201"/>
        <v>2004</v>
      </c>
      <c r="C550" s="2">
        <v>38228</v>
      </c>
      <c r="D550">
        <v>16</v>
      </c>
      <c r="E550" t="s">
        <v>29</v>
      </c>
      <c r="F550">
        <v>48</v>
      </c>
      <c r="G550" t="s">
        <v>30</v>
      </c>
      <c r="H550">
        <v>25</v>
      </c>
      <c r="I550" t="s">
        <v>31</v>
      </c>
      <c r="J550">
        <v>8</v>
      </c>
      <c r="K550" t="s">
        <v>32</v>
      </c>
      <c r="L550">
        <v>3</v>
      </c>
      <c r="M550" t="s">
        <v>33</v>
      </c>
      <c r="P550">
        <v>23</v>
      </c>
      <c r="Q550" t="s">
        <v>35</v>
      </c>
      <c r="V550">
        <v>18</v>
      </c>
      <c r="W550" t="s">
        <v>38</v>
      </c>
      <c r="X550">
        <v>21</v>
      </c>
      <c r="Y550" t="s">
        <v>39</v>
      </c>
      <c r="Z550">
        <v>18</v>
      </c>
      <c r="AA550" t="s">
        <v>40</v>
      </c>
      <c r="AB550">
        <v>22</v>
      </c>
      <c r="AC550" t="s">
        <v>41</v>
      </c>
      <c r="AD550">
        <v>35</v>
      </c>
      <c r="AE550" t="s">
        <v>42</v>
      </c>
      <c r="AF550">
        <v>8</v>
      </c>
      <c r="AG550" t="s">
        <v>43</v>
      </c>
      <c r="AJ550">
        <v>8</v>
      </c>
      <c r="AK550" t="s">
        <v>45</v>
      </c>
      <c r="AL550">
        <v>6</v>
      </c>
      <c r="AM550" t="s">
        <v>46</v>
      </c>
      <c r="AN550">
        <v>35</v>
      </c>
      <c r="AO550" t="s">
        <v>47</v>
      </c>
      <c r="AP550">
        <v>14</v>
      </c>
      <c r="AQ550" t="s">
        <v>48</v>
      </c>
      <c r="AT550">
        <v>13</v>
      </c>
      <c r="AU550" t="s">
        <v>50</v>
      </c>
      <c r="AZ550">
        <v>9</v>
      </c>
      <c r="BA550" t="s">
        <v>53</v>
      </c>
      <c r="BB550">
        <v>6</v>
      </c>
      <c r="BC550" t="s">
        <v>54</v>
      </c>
      <c r="BD550">
        <v>13</v>
      </c>
      <c r="BE550" t="s">
        <v>55</v>
      </c>
      <c r="BL550">
        <v>15</v>
      </c>
      <c r="BM550" t="s">
        <v>59</v>
      </c>
      <c r="BN550">
        <v>25</v>
      </c>
      <c r="BO550" t="s">
        <v>60</v>
      </c>
      <c r="BV550">
        <v>19</v>
      </c>
      <c r="BW550" t="s">
        <v>64</v>
      </c>
      <c r="BZ550">
        <v>46</v>
      </c>
      <c r="CA550" t="s">
        <v>66</v>
      </c>
      <c r="CF550">
        <v>53</v>
      </c>
      <c r="CG550" t="s">
        <v>69</v>
      </c>
      <c r="CH550">
        <v>51</v>
      </c>
      <c r="CI550" t="s">
        <v>70</v>
      </c>
      <c r="CJ550">
        <v>50</v>
      </c>
      <c r="CK550" t="s">
        <v>71</v>
      </c>
      <c r="CL550">
        <v>58</v>
      </c>
      <c r="CM550" t="s">
        <v>72</v>
      </c>
      <c r="CN550">
        <v>42</v>
      </c>
      <c r="CO550" t="s">
        <v>73</v>
      </c>
      <c r="CP550">
        <v>33</v>
      </c>
      <c r="CQ550" t="s">
        <v>74</v>
      </c>
      <c r="CT550">
        <v>42</v>
      </c>
      <c r="CU550" t="s">
        <v>76</v>
      </c>
      <c r="CV550">
        <v>38</v>
      </c>
      <c r="CW550" t="s">
        <v>77</v>
      </c>
      <c r="CX550">
        <v>47</v>
      </c>
      <c r="CY550" t="s">
        <v>78</v>
      </c>
      <c r="CZ550">
        <v>55</v>
      </c>
      <c r="DA550" t="s">
        <v>79</v>
      </c>
      <c r="DD550">
        <v>46</v>
      </c>
      <c r="DE550" t="s">
        <v>81</v>
      </c>
      <c r="DJ550">
        <v>65</v>
      </c>
      <c r="DK550" t="s">
        <v>84</v>
      </c>
      <c r="DL550">
        <v>37</v>
      </c>
      <c r="DM550" t="s">
        <v>85</v>
      </c>
      <c r="DN550">
        <v>44</v>
      </c>
      <c r="DO550" t="s">
        <v>86</v>
      </c>
      <c r="DV550">
        <v>47</v>
      </c>
      <c r="DW550" t="s">
        <v>90</v>
      </c>
      <c r="DX550">
        <v>52</v>
      </c>
      <c r="DY550" t="s">
        <v>91</v>
      </c>
      <c r="EF550">
        <v>36</v>
      </c>
      <c r="EG550" t="s">
        <v>95</v>
      </c>
      <c r="QY550">
        <f t="shared" si="202"/>
        <v>36</v>
      </c>
      <c r="QZ550">
        <f t="shared" si="203"/>
        <v>2004</v>
      </c>
      <c r="RA550" s="2">
        <f t="shared" si="204"/>
        <v>38228</v>
      </c>
      <c r="RB550" s="1">
        <f t="shared" si="198"/>
        <v>64</v>
      </c>
      <c r="RC550" s="1">
        <f t="shared" si="205"/>
        <v>69</v>
      </c>
      <c r="RD550" s="1">
        <f t="shared" si="206"/>
        <v>71</v>
      </c>
      <c r="RE550" s="1">
        <f t="shared" si="207"/>
        <v>72</v>
      </c>
      <c r="RF550" s="1">
        <f t="shared" si="208"/>
        <v>68</v>
      </c>
      <c r="RG550" s="23">
        <f t="shared" si="209"/>
        <v>80</v>
      </c>
      <c r="RH550" s="1">
        <f t="shared" si="210"/>
        <v>77</v>
      </c>
      <c r="RI550" s="1">
        <f t="shared" si="211"/>
        <v>41</v>
      </c>
      <c r="RJ550" s="1">
        <f t="shared" si="212"/>
        <v>50</v>
      </c>
      <c r="RK550" s="1">
        <f t="shared" si="213"/>
        <v>44</v>
      </c>
      <c r="RL550" s="1">
        <f t="shared" si="214"/>
        <v>69</v>
      </c>
      <c r="RM550" s="1">
        <f t="shared" si="215"/>
        <v>59</v>
      </c>
      <c r="RN550" s="1">
        <f t="shared" si="216"/>
        <v>74</v>
      </c>
      <c r="RO550" s="1">
        <f t="shared" si="217"/>
        <v>43</v>
      </c>
      <c r="RP550" s="1">
        <f t="shared" si="218"/>
        <v>57</v>
      </c>
      <c r="RQ550" s="1">
        <f t="shared" si="219"/>
        <v>62</v>
      </c>
      <c r="RR550" s="1">
        <f t="shared" si="220"/>
        <v>77</v>
      </c>
      <c r="RS550" s="1">
        <f t="shared" si="199"/>
        <v>82</v>
      </c>
      <c r="RT550" s="1">
        <f t="shared" si="221"/>
        <v>55</v>
      </c>
    </row>
    <row r="551" spans="1:488" x14ac:dyDescent="0.25">
      <c r="A551">
        <f t="shared" si="200"/>
        <v>35</v>
      </c>
      <c r="B551">
        <f t="shared" si="201"/>
        <v>2004</v>
      </c>
      <c r="C551" s="2">
        <v>38221</v>
      </c>
      <c r="D551">
        <v>17</v>
      </c>
      <c r="E551" t="s">
        <v>29</v>
      </c>
      <c r="F551">
        <v>50</v>
      </c>
      <c r="G551" t="s">
        <v>30</v>
      </c>
      <c r="H551">
        <v>24</v>
      </c>
      <c r="I551" t="s">
        <v>31</v>
      </c>
      <c r="J551">
        <v>7</v>
      </c>
      <c r="K551" t="s">
        <v>32</v>
      </c>
      <c r="L551">
        <v>2</v>
      </c>
      <c r="M551" t="s">
        <v>33</v>
      </c>
      <c r="P551">
        <v>23</v>
      </c>
      <c r="Q551" t="s">
        <v>35</v>
      </c>
      <c r="V551">
        <v>19</v>
      </c>
      <c r="W551" t="s">
        <v>38</v>
      </c>
      <c r="X551">
        <v>22</v>
      </c>
      <c r="Y551" t="s">
        <v>39</v>
      </c>
      <c r="Z551">
        <v>21</v>
      </c>
      <c r="AA551" t="s">
        <v>40</v>
      </c>
      <c r="AB551">
        <v>20</v>
      </c>
      <c r="AC551" t="s">
        <v>41</v>
      </c>
      <c r="AD551">
        <v>30</v>
      </c>
      <c r="AE551" t="s">
        <v>42</v>
      </c>
      <c r="AF551">
        <v>8</v>
      </c>
      <c r="AG551" t="s">
        <v>43</v>
      </c>
      <c r="AJ551">
        <v>11</v>
      </c>
      <c r="AK551" t="s">
        <v>45</v>
      </c>
      <c r="AL551">
        <v>11</v>
      </c>
      <c r="AM551" t="s">
        <v>46</v>
      </c>
      <c r="AN551">
        <v>33</v>
      </c>
      <c r="AO551" t="s">
        <v>47</v>
      </c>
      <c r="AP551">
        <v>12</v>
      </c>
      <c r="AQ551" t="s">
        <v>48</v>
      </c>
      <c r="AT551">
        <v>21</v>
      </c>
      <c r="AU551" t="s">
        <v>50</v>
      </c>
      <c r="AZ551">
        <v>11</v>
      </c>
      <c r="BA551" t="s">
        <v>53</v>
      </c>
      <c r="BB551">
        <v>7</v>
      </c>
      <c r="BC551" t="s">
        <v>54</v>
      </c>
      <c r="BD551">
        <v>13</v>
      </c>
      <c r="BE551" t="s">
        <v>55</v>
      </c>
      <c r="BL551">
        <v>16</v>
      </c>
      <c r="BM551" t="s">
        <v>59</v>
      </c>
      <c r="BN551">
        <v>23</v>
      </c>
      <c r="BO551" t="s">
        <v>60</v>
      </c>
      <c r="BV551">
        <v>16</v>
      </c>
      <c r="BW551" t="s">
        <v>64</v>
      </c>
      <c r="BZ551">
        <v>47</v>
      </c>
      <c r="CA551" t="s">
        <v>66</v>
      </c>
      <c r="CF551">
        <v>53</v>
      </c>
      <c r="CG551" t="s">
        <v>69</v>
      </c>
      <c r="CH551">
        <v>51</v>
      </c>
      <c r="CI551" t="s">
        <v>70</v>
      </c>
      <c r="CJ551">
        <v>50</v>
      </c>
      <c r="CK551" t="s">
        <v>71</v>
      </c>
      <c r="CL551">
        <v>61</v>
      </c>
      <c r="CM551" t="s">
        <v>72</v>
      </c>
      <c r="CN551">
        <v>40</v>
      </c>
      <c r="CO551" t="s">
        <v>73</v>
      </c>
      <c r="CP551">
        <v>31</v>
      </c>
      <c r="CQ551" t="s">
        <v>74</v>
      </c>
      <c r="CT551">
        <v>42</v>
      </c>
      <c r="CU551" t="s">
        <v>76</v>
      </c>
      <c r="CV551">
        <v>45</v>
      </c>
      <c r="CW551" t="s">
        <v>77</v>
      </c>
      <c r="CX551">
        <v>46</v>
      </c>
      <c r="CY551" t="s">
        <v>78</v>
      </c>
      <c r="CZ551">
        <v>52</v>
      </c>
      <c r="DA551" t="s">
        <v>79</v>
      </c>
      <c r="DD551">
        <v>46</v>
      </c>
      <c r="DE551" t="s">
        <v>81</v>
      </c>
      <c r="DJ551">
        <v>62</v>
      </c>
      <c r="DK551" t="s">
        <v>84</v>
      </c>
      <c r="DL551">
        <v>45</v>
      </c>
      <c r="DM551" t="s">
        <v>85</v>
      </c>
      <c r="DN551">
        <v>42</v>
      </c>
      <c r="DO551" t="s">
        <v>86</v>
      </c>
      <c r="DV551">
        <v>56</v>
      </c>
      <c r="DW551" t="s">
        <v>90</v>
      </c>
      <c r="DX551">
        <v>50</v>
      </c>
      <c r="DY551" t="s">
        <v>91</v>
      </c>
      <c r="EF551">
        <v>43</v>
      </c>
      <c r="EG551" t="s">
        <v>95</v>
      </c>
      <c r="QY551">
        <f t="shared" si="202"/>
        <v>35</v>
      </c>
      <c r="QZ551">
        <f t="shared" si="203"/>
        <v>2004</v>
      </c>
      <c r="RA551" s="2">
        <f t="shared" si="204"/>
        <v>38221</v>
      </c>
      <c r="RB551" s="1">
        <f t="shared" si="198"/>
        <v>67</v>
      </c>
      <c r="RC551" s="1">
        <f t="shared" si="205"/>
        <v>70</v>
      </c>
      <c r="RD551" s="1">
        <f t="shared" si="206"/>
        <v>72</v>
      </c>
      <c r="RE551" s="1">
        <f t="shared" si="207"/>
        <v>73</v>
      </c>
      <c r="RF551" s="1">
        <f t="shared" si="208"/>
        <v>71</v>
      </c>
      <c r="RG551" s="23">
        <f t="shared" si="209"/>
        <v>81</v>
      </c>
      <c r="RH551" s="1">
        <f t="shared" si="210"/>
        <v>70</v>
      </c>
      <c r="RI551" s="1">
        <f t="shared" si="211"/>
        <v>39</v>
      </c>
      <c r="RJ551" s="1">
        <f t="shared" si="212"/>
        <v>53</v>
      </c>
      <c r="RK551" s="1">
        <f t="shared" si="213"/>
        <v>56</v>
      </c>
      <c r="RL551" s="1">
        <f t="shared" si="214"/>
        <v>64</v>
      </c>
      <c r="RM551" s="1">
        <f t="shared" si="215"/>
        <v>67</v>
      </c>
      <c r="RN551" s="1">
        <f t="shared" si="216"/>
        <v>73</v>
      </c>
      <c r="RO551" s="1">
        <f t="shared" si="217"/>
        <v>52</v>
      </c>
      <c r="RP551" s="1">
        <f t="shared" si="218"/>
        <v>55</v>
      </c>
      <c r="RQ551" s="1">
        <f t="shared" si="219"/>
        <v>72</v>
      </c>
      <c r="RR551" s="1">
        <f t="shared" si="220"/>
        <v>73</v>
      </c>
      <c r="RS551" s="1">
        <f t="shared" si="199"/>
        <v>79</v>
      </c>
      <c r="RT551" s="1">
        <f t="shared" si="221"/>
        <v>59</v>
      </c>
    </row>
    <row r="552" spans="1:488" x14ac:dyDescent="0.25">
      <c r="A552">
        <f t="shared" si="200"/>
        <v>34</v>
      </c>
      <c r="B552">
        <f t="shared" si="201"/>
        <v>2004</v>
      </c>
      <c r="C552" s="2">
        <v>38214</v>
      </c>
      <c r="D552">
        <v>19</v>
      </c>
      <c r="E552" t="s">
        <v>29</v>
      </c>
      <c r="F552">
        <v>50</v>
      </c>
      <c r="G552" t="s">
        <v>30</v>
      </c>
      <c r="H552">
        <v>23</v>
      </c>
      <c r="I552" t="s">
        <v>31</v>
      </c>
      <c r="J552">
        <v>6</v>
      </c>
      <c r="K552" t="s">
        <v>32</v>
      </c>
      <c r="L552">
        <v>2</v>
      </c>
      <c r="M552" t="s">
        <v>33</v>
      </c>
      <c r="P552">
        <v>23</v>
      </c>
      <c r="Q552" t="s">
        <v>35</v>
      </c>
      <c r="V552">
        <v>20</v>
      </c>
      <c r="W552" t="s">
        <v>38</v>
      </c>
      <c r="X552">
        <v>22</v>
      </c>
      <c r="Y552" t="s">
        <v>39</v>
      </c>
      <c r="Z552">
        <v>23</v>
      </c>
      <c r="AA552" t="s">
        <v>40</v>
      </c>
      <c r="AB552">
        <v>20</v>
      </c>
      <c r="AC552" t="s">
        <v>41</v>
      </c>
      <c r="AD552">
        <v>31</v>
      </c>
      <c r="AE552" t="s">
        <v>42</v>
      </c>
      <c r="AF552">
        <v>8</v>
      </c>
      <c r="AG552" t="s">
        <v>43</v>
      </c>
      <c r="AJ552">
        <v>8</v>
      </c>
      <c r="AK552" t="s">
        <v>45</v>
      </c>
      <c r="AL552">
        <v>10</v>
      </c>
      <c r="AM552" t="s">
        <v>46</v>
      </c>
      <c r="AN552">
        <v>31</v>
      </c>
      <c r="AO552" t="s">
        <v>47</v>
      </c>
      <c r="AP552">
        <v>15</v>
      </c>
      <c r="AQ552" t="s">
        <v>48</v>
      </c>
      <c r="AT552">
        <v>24</v>
      </c>
      <c r="AU552" t="s">
        <v>50</v>
      </c>
      <c r="AZ552">
        <v>13</v>
      </c>
      <c r="BA552" t="s">
        <v>53</v>
      </c>
      <c r="BB552">
        <v>17</v>
      </c>
      <c r="BC552" t="s">
        <v>54</v>
      </c>
      <c r="BD552">
        <v>15</v>
      </c>
      <c r="BE552" t="s">
        <v>55</v>
      </c>
      <c r="BL552">
        <v>22</v>
      </c>
      <c r="BM552" t="s">
        <v>59</v>
      </c>
      <c r="BN552">
        <v>25</v>
      </c>
      <c r="BO552" t="s">
        <v>60</v>
      </c>
      <c r="BV552">
        <v>18</v>
      </c>
      <c r="BW552" t="s">
        <v>64</v>
      </c>
      <c r="BZ552">
        <v>47</v>
      </c>
      <c r="CA552" t="s">
        <v>66</v>
      </c>
      <c r="CF552">
        <v>54</v>
      </c>
      <c r="CG552" t="s">
        <v>69</v>
      </c>
      <c r="CH552">
        <v>51</v>
      </c>
      <c r="CI552" t="s">
        <v>70</v>
      </c>
      <c r="CJ552">
        <v>49</v>
      </c>
      <c r="CK552" t="s">
        <v>71</v>
      </c>
      <c r="CL552">
        <v>64</v>
      </c>
      <c r="CM552" t="s">
        <v>72</v>
      </c>
      <c r="CN552">
        <v>48</v>
      </c>
      <c r="CO552" t="s">
        <v>73</v>
      </c>
      <c r="CP552">
        <v>33</v>
      </c>
      <c r="CQ552" t="s">
        <v>74</v>
      </c>
      <c r="CT552">
        <v>44</v>
      </c>
      <c r="CU552" t="s">
        <v>76</v>
      </c>
      <c r="CV552">
        <v>45</v>
      </c>
      <c r="CW552" t="s">
        <v>77</v>
      </c>
      <c r="CX552">
        <v>51</v>
      </c>
      <c r="CY552" t="s">
        <v>78</v>
      </c>
      <c r="CZ552">
        <v>55</v>
      </c>
      <c r="DA552" t="s">
        <v>79</v>
      </c>
      <c r="DD552">
        <v>51</v>
      </c>
      <c r="DE552" t="s">
        <v>81</v>
      </c>
      <c r="DJ552">
        <v>53</v>
      </c>
      <c r="DK552" t="s">
        <v>84</v>
      </c>
      <c r="DL552">
        <v>45</v>
      </c>
      <c r="DM552" t="s">
        <v>85</v>
      </c>
      <c r="DN552">
        <v>44</v>
      </c>
      <c r="DO552" t="s">
        <v>86</v>
      </c>
      <c r="DV552">
        <v>59</v>
      </c>
      <c r="DW552" t="s">
        <v>90</v>
      </c>
      <c r="DX552">
        <v>54</v>
      </c>
      <c r="DY552" t="s">
        <v>91</v>
      </c>
      <c r="EF552">
        <v>43</v>
      </c>
      <c r="EG552" t="s">
        <v>95</v>
      </c>
      <c r="QY552">
        <f t="shared" si="202"/>
        <v>34</v>
      </c>
      <c r="QZ552">
        <f t="shared" si="203"/>
        <v>2004</v>
      </c>
      <c r="RA552" s="2">
        <f t="shared" si="204"/>
        <v>38214</v>
      </c>
      <c r="RB552" s="1">
        <f t="shared" si="198"/>
        <v>69</v>
      </c>
      <c r="RC552" s="1">
        <f t="shared" si="205"/>
        <v>70</v>
      </c>
      <c r="RD552" s="1">
        <f t="shared" si="206"/>
        <v>74</v>
      </c>
      <c r="RE552" s="1">
        <f t="shared" si="207"/>
        <v>73</v>
      </c>
      <c r="RF552" s="1">
        <f t="shared" si="208"/>
        <v>72</v>
      </c>
      <c r="RG552" s="23">
        <f t="shared" si="209"/>
        <v>84</v>
      </c>
      <c r="RH552" s="1">
        <f t="shared" si="210"/>
        <v>79</v>
      </c>
      <c r="RI552" s="1">
        <f t="shared" si="211"/>
        <v>41</v>
      </c>
      <c r="RJ552" s="1">
        <f t="shared" si="212"/>
        <v>52</v>
      </c>
      <c r="RK552" s="1">
        <f t="shared" si="213"/>
        <v>55</v>
      </c>
      <c r="RL552" s="1">
        <f t="shared" si="214"/>
        <v>70</v>
      </c>
      <c r="RM552" s="1">
        <f t="shared" si="215"/>
        <v>75</v>
      </c>
      <c r="RN552" s="1">
        <f t="shared" si="216"/>
        <v>66</v>
      </c>
      <c r="RO552" s="1">
        <f t="shared" si="217"/>
        <v>62</v>
      </c>
      <c r="RP552" s="1">
        <f t="shared" si="218"/>
        <v>59</v>
      </c>
      <c r="RQ552" s="1">
        <f t="shared" si="219"/>
        <v>81</v>
      </c>
      <c r="RR552" s="1">
        <f t="shared" si="220"/>
        <v>79</v>
      </c>
      <c r="RS552" s="1">
        <f t="shared" si="199"/>
        <v>82</v>
      </c>
      <c r="RT552" s="1">
        <f t="shared" si="221"/>
        <v>61</v>
      </c>
    </row>
    <row r="553" spans="1:488" x14ac:dyDescent="0.25">
      <c r="A553">
        <f t="shared" si="200"/>
        <v>33</v>
      </c>
      <c r="B553">
        <f t="shared" si="201"/>
        <v>2004</v>
      </c>
      <c r="C553" s="2">
        <v>38207</v>
      </c>
      <c r="D553">
        <v>20</v>
      </c>
      <c r="E553" t="s">
        <v>29</v>
      </c>
      <c r="F553">
        <v>53</v>
      </c>
      <c r="G553" t="s">
        <v>30</v>
      </c>
      <c r="H553">
        <v>20</v>
      </c>
      <c r="I553" t="s">
        <v>31</v>
      </c>
      <c r="J553">
        <v>5</v>
      </c>
      <c r="K553" t="s">
        <v>32</v>
      </c>
      <c r="L553">
        <v>2</v>
      </c>
      <c r="M553" t="s">
        <v>33</v>
      </c>
      <c r="P553">
        <v>22</v>
      </c>
      <c r="Q553" t="s">
        <v>35</v>
      </c>
      <c r="V553">
        <v>22</v>
      </c>
      <c r="W553" t="s">
        <v>38</v>
      </c>
      <c r="X553">
        <v>21</v>
      </c>
      <c r="Y553" t="s">
        <v>39</v>
      </c>
      <c r="Z553">
        <v>27</v>
      </c>
      <c r="AA553" t="s">
        <v>40</v>
      </c>
      <c r="AB553">
        <v>20</v>
      </c>
      <c r="AC553" t="s">
        <v>41</v>
      </c>
      <c r="AD553">
        <v>26</v>
      </c>
      <c r="AE553" t="s">
        <v>42</v>
      </c>
      <c r="AF553">
        <v>8</v>
      </c>
      <c r="AG553" t="s">
        <v>43</v>
      </c>
      <c r="AJ553">
        <v>16</v>
      </c>
      <c r="AK553" t="s">
        <v>45</v>
      </c>
      <c r="AL553">
        <v>9</v>
      </c>
      <c r="AM553" t="s">
        <v>46</v>
      </c>
      <c r="AN553">
        <v>27</v>
      </c>
      <c r="AO553" t="s">
        <v>47</v>
      </c>
      <c r="AP553">
        <v>17</v>
      </c>
      <c r="AQ553" t="s">
        <v>48</v>
      </c>
      <c r="AT553">
        <v>23</v>
      </c>
      <c r="AU553" t="s">
        <v>50</v>
      </c>
      <c r="AZ553">
        <v>5</v>
      </c>
      <c r="BA553" t="s">
        <v>53</v>
      </c>
      <c r="BB553">
        <v>15</v>
      </c>
      <c r="BC553" t="s">
        <v>54</v>
      </c>
      <c r="BD553">
        <v>16</v>
      </c>
      <c r="BE553" t="s">
        <v>55</v>
      </c>
      <c r="BL553">
        <v>22</v>
      </c>
      <c r="BM553" t="s">
        <v>59</v>
      </c>
      <c r="BN553">
        <v>26</v>
      </c>
      <c r="BO553" t="s">
        <v>60</v>
      </c>
      <c r="BV553">
        <v>23</v>
      </c>
      <c r="BW553" t="s">
        <v>64</v>
      </c>
      <c r="BZ553">
        <v>46</v>
      </c>
      <c r="CA553" t="s">
        <v>66</v>
      </c>
      <c r="CF553">
        <v>56</v>
      </c>
      <c r="CG553" t="s">
        <v>69</v>
      </c>
      <c r="CH553">
        <v>54</v>
      </c>
      <c r="CI553" t="s">
        <v>70</v>
      </c>
      <c r="CJ553">
        <v>51</v>
      </c>
      <c r="CK553" t="s">
        <v>71</v>
      </c>
      <c r="CL553">
        <v>65</v>
      </c>
      <c r="CM553" t="s">
        <v>72</v>
      </c>
      <c r="CN553">
        <v>51</v>
      </c>
      <c r="CO553" t="s">
        <v>73</v>
      </c>
      <c r="CP553">
        <v>33</v>
      </c>
      <c r="CQ553" t="s">
        <v>74</v>
      </c>
      <c r="CT553">
        <v>34</v>
      </c>
      <c r="CU553" t="s">
        <v>76</v>
      </c>
      <c r="CV553">
        <v>55</v>
      </c>
      <c r="CW553" t="s">
        <v>77</v>
      </c>
      <c r="CX553">
        <v>52</v>
      </c>
      <c r="CY553" t="s">
        <v>78</v>
      </c>
      <c r="CZ553">
        <v>52</v>
      </c>
      <c r="DA553" t="s">
        <v>79</v>
      </c>
      <c r="DD553">
        <v>53</v>
      </c>
      <c r="DE553" t="s">
        <v>81</v>
      </c>
      <c r="DJ553">
        <v>72</v>
      </c>
      <c r="DK553" t="s">
        <v>84</v>
      </c>
      <c r="DL553">
        <v>51</v>
      </c>
      <c r="DM553" t="s">
        <v>85</v>
      </c>
      <c r="DN553">
        <v>43</v>
      </c>
      <c r="DO553" t="s">
        <v>86</v>
      </c>
      <c r="DV553">
        <v>61</v>
      </c>
      <c r="DW553" t="s">
        <v>90</v>
      </c>
      <c r="DX553">
        <v>54</v>
      </c>
      <c r="DY553" t="s">
        <v>91</v>
      </c>
      <c r="EF553">
        <v>37</v>
      </c>
      <c r="EG553" t="s">
        <v>95</v>
      </c>
      <c r="QY553">
        <f t="shared" si="202"/>
        <v>33</v>
      </c>
      <c r="QZ553">
        <f t="shared" si="203"/>
        <v>2004</v>
      </c>
      <c r="RA553" s="2">
        <f t="shared" si="204"/>
        <v>38207</v>
      </c>
      <c r="RB553" s="1">
        <f t="shared" si="198"/>
        <v>73</v>
      </c>
      <c r="RC553" s="1">
        <f t="shared" si="205"/>
        <v>68</v>
      </c>
      <c r="RD553" s="1">
        <f t="shared" si="206"/>
        <v>78</v>
      </c>
      <c r="RE553" s="1">
        <f t="shared" si="207"/>
        <v>75</v>
      </c>
      <c r="RF553" s="1">
        <f t="shared" si="208"/>
        <v>78</v>
      </c>
      <c r="RG553" s="23">
        <f t="shared" si="209"/>
        <v>85</v>
      </c>
      <c r="RH553" s="1">
        <f t="shared" si="210"/>
        <v>77</v>
      </c>
      <c r="RI553" s="1">
        <f t="shared" si="211"/>
        <v>41</v>
      </c>
      <c r="RJ553" s="1">
        <f t="shared" si="212"/>
        <v>50</v>
      </c>
      <c r="RK553" s="1">
        <f t="shared" si="213"/>
        <v>64</v>
      </c>
      <c r="RL553" s="1">
        <f t="shared" si="214"/>
        <v>69</v>
      </c>
      <c r="RM553" s="1">
        <f t="shared" si="215"/>
        <v>76</v>
      </c>
      <c r="RN553" s="1">
        <f t="shared" si="216"/>
        <v>77</v>
      </c>
      <c r="RO553" s="1">
        <f t="shared" si="217"/>
        <v>66</v>
      </c>
      <c r="RP553" s="1">
        <f t="shared" si="218"/>
        <v>59</v>
      </c>
      <c r="RQ553" s="1">
        <f t="shared" si="219"/>
        <v>83</v>
      </c>
      <c r="RR553" s="1">
        <f t="shared" si="220"/>
        <v>80</v>
      </c>
      <c r="RS553" s="1">
        <f t="shared" si="199"/>
        <v>79</v>
      </c>
      <c r="RT553" s="1">
        <f t="shared" si="221"/>
        <v>60</v>
      </c>
    </row>
    <row r="554" spans="1:488" x14ac:dyDescent="0.25">
      <c r="A554">
        <f t="shared" si="200"/>
        <v>32</v>
      </c>
      <c r="B554">
        <f t="shared" si="201"/>
        <v>2004</v>
      </c>
      <c r="C554" s="2">
        <v>38200</v>
      </c>
      <c r="D554">
        <v>20</v>
      </c>
      <c r="E554" t="s">
        <v>29</v>
      </c>
      <c r="F554">
        <v>50</v>
      </c>
      <c r="G554" t="s">
        <v>30</v>
      </c>
      <c r="H554">
        <v>22</v>
      </c>
      <c r="I554" t="s">
        <v>31</v>
      </c>
      <c r="J554">
        <v>6</v>
      </c>
      <c r="K554" t="s">
        <v>32</v>
      </c>
      <c r="L554">
        <v>2</v>
      </c>
      <c r="M554" t="s">
        <v>33</v>
      </c>
      <c r="P554">
        <v>20</v>
      </c>
      <c r="Q554" t="s">
        <v>35</v>
      </c>
      <c r="V554">
        <v>23</v>
      </c>
      <c r="W554" t="s">
        <v>38</v>
      </c>
      <c r="X554">
        <v>19</v>
      </c>
      <c r="Y554" t="s">
        <v>39</v>
      </c>
      <c r="Z554">
        <v>25</v>
      </c>
      <c r="AA554" t="s">
        <v>40</v>
      </c>
      <c r="AB554">
        <v>20</v>
      </c>
      <c r="AC554" t="s">
        <v>41</v>
      </c>
      <c r="AD554">
        <v>33</v>
      </c>
      <c r="AE554" t="s">
        <v>42</v>
      </c>
      <c r="AF554">
        <v>7</v>
      </c>
      <c r="AG554" t="s">
        <v>43</v>
      </c>
      <c r="AJ554">
        <v>15</v>
      </c>
      <c r="AK554" t="s">
        <v>45</v>
      </c>
      <c r="AL554">
        <v>11</v>
      </c>
      <c r="AM554" t="s">
        <v>46</v>
      </c>
      <c r="AN554">
        <v>21</v>
      </c>
      <c r="AO554" t="s">
        <v>47</v>
      </c>
      <c r="AP554">
        <v>16</v>
      </c>
      <c r="AQ554" t="s">
        <v>48</v>
      </c>
      <c r="AT554">
        <v>27</v>
      </c>
      <c r="AU554" t="s">
        <v>50</v>
      </c>
      <c r="AZ554">
        <v>7</v>
      </c>
      <c r="BA554" t="s">
        <v>53</v>
      </c>
      <c r="BB554">
        <v>13</v>
      </c>
      <c r="BC554" t="s">
        <v>54</v>
      </c>
      <c r="BD554">
        <v>14</v>
      </c>
      <c r="BE554" t="s">
        <v>55</v>
      </c>
      <c r="BL554">
        <v>22</v>
      </c>
      <c r="BM554" t="s">
        <v>59</v>
      </c>
      <c r="BN554">
        <v>28</v>
      </c>
      <c r="BO554" t="s">
        <v>60</v>
      </c>
      <c r="BV554">
        <v>23</v>
      </c>
      <c r="BW554" t="s">
        <v>64</v>
      </c>
      <c r="BZ554">
        <v>47</v>
      </c>
      <c r="CA554" t="s">
        <v>66</v>
      </c>
      <c r="CF554">
        <v>55</v>
      </c>
      <c r="CG554" t="s">
        <v>69</v>
      </c>
      <c r="CH554">
        <v>54</v>
      </c>
      <c r="CI554" t="s">
        <v>70</v>
      </c>
      <c r="CJ554">
        <v>50</v>
      </c>
      <c r="CK554" t="s">
        <v>71</v>
      </c>
      <c r="CL554">
        <v>66</v>
      </c>
      <c r="CM554" t="s">
        <v>72</v>
      </c>
      <c r="CN554">
        <v>48</v>
      </c>
      <c r="CO554" t="s">
        <v>73</v>
      </c>
      <c r="CP554">
        <v>35</v>
      </c>
      <c r="CQ554" t="s">
        <v>74</v>
      </c>
      <c r="CT554">
        <v>40</v>
      </c>
      <c r="CU554" t="s">
        <v>76</v>
      </c>
      <c r="CV554">
        <v>47</v>
      </c>
      <c r="CW554" t="s">
        <v>77</v>
      </c>
      <c r="CX554">
        <v>54</v>
      </c>
      <c r="CY554" t="s">
        <v>78</v>
      </c>
      <c r="CZ554">
        <v>53</v>
      </c>
      <c r="DA554" t="s">
        <v>79</v>
      </c>
      <c r="DD554">
        <v>53</v>
      </c>
      <c r="DE554" t="s">
        <v>81</v>
      </c>
      <c r="DJ554">
        <v>64</v>
      </c>
      <c r="DK554" t="s">
        <v>84</v>
      </c>
      <c r="DL554">
        <v>54</v>
      </c>
      <c r="DM554" t="s">
        <v>85</v>
      </c>
      <c r="DN554">
        <v>41</v>
      </c>
      <c r="DO554" t="s">
        <v>86</v>
      </c>
      <c r="DV554">
        <v>57</v>
      </c>
      <c r="DW554" t="s">
        <v>90</v>
      </c>
      <c r="DX554">
        <v>53</v>
      </c>
      <c r="DY554" t="s">
        <v>91</v>
      </c>
      <c r="EF554">
        <v>39</v>
      </c>
      <c r="EG554" t="s">
        <v>95</v>
      </c>
      <c r="QY554">
        <f t="shared" si="202"/>
        <v>32</v>
      </c>
      <c r="QZ554">
        <f t="shared" si="203"/>
        <v>2004</v>
      </c>
      <c r="RA554" s="2">
        <f t="shared" si="204"/>
        <v>38200</v>
      </c>
      <c r="RB554" s="1">
        <f t="shared" si="198"/>
        <v>70</v>
      </c>
      <c r="RC554" s="1">
        <f t="shared" si="205"/>
        <v>67</v>
      </c>
      <c r="RD554" s="1">
        <f t="shared" si="206"/>
        <v>78</v>
      </c>
      <c r="RE554" s="1">
        <f t="shared" si="207"/>
        <v>73</v>
      </c>
      <c r="RF554" s="1">
        <f t="shared" si="208"/>
        <v>75</v>
      </c>
      <c r="RG554" s="23">
        <f t="shared" si="209"/>
        <v>86</v>
      </c>
      <c r="RH554" s="1">
        <f t="shared" si="210"/>
        <v>81</v>
      </c>
      <c r="RI554" s="1">
        <f t="shared" si="211"/>
        <v>42</v>
      </c>
      <c r="RJ554" s="1">
        <f t="shared" si="212"/>
        <v>55</v>
      </c>
      <c r="RK554" s="1">
        <f t="shared" si="213"/>
        <v>58</v>
      </c>
      <c r="RL554" s="1">
        <f t="shared" si="214"/>
        <v>69</v>
      </c>
      <c r="RM554" s="1">
        <f t="shared" si="215"/>
        <v>80</v>
      </c>
      <c r="RN554" s="1">
        <f t="shared" si="216"/>
        <v>71</v>
      </c>
      <c r="RO554" s="1">
        <f t="shared" si="217"/>
        <v>67</v>
      </c>
      <c r="RP554" s="1">
        <f t="shared" si="218"/>
        <v>55</v>
      </c>
      <c r="RQ554" s="1">
        <f t="shared" si="219"/>
        <v>79</v>
      </c>
      <c r="RR554" s="1">
        <f t="shared" si="220"/>
        <v>81</v>
      </c>
      <c r="RS554" s="1">
        <f t="shared" si="199"/>
        <v>75</v>
      </c>
      <c r="RT554" s="1">
        <f t="shared" si="221"/>
        <v>62</v>
      </c>
    </row>
    <row r="555" spans="1:488" x14ac:dyDescent="0.25">
      <c r="A555">
        <f t="shared" si="200"/>
        <v>31</v>
      </c>
      <c r="B555">
        <f t="shared" si="201"/>
        <v>2004</v>
      </c>
      <c r="C555" s="2">
        <v>38193</v>
      </c>
      <c r="D555">
        <v>18</v>
      </c>
      <c r="E555" t="s">
        <v>29</v>
      </c>
      <c r="F555">
        <v>51</v>
      </c>
      <c r="G555" t="s">
        <v>30</v>
      </c>
      <c r="H555">
        <v>23</v>
      </c>
      <c r="I555" t="s">
        <v>31</v>
      </c>
      <c r="J555">
        <v>6</v>
      </c>
      <c r="K555" t="s">
        <v>32</v>
      </c>
      <c r="L555">
        <v>2</v>
      </c>
      <c r="M555" t="s">
        <v>33</v>
      </c>
      <c r="P555">
        <v>17</v>
      </c>
      <c r="Q555" t="s">
        <v>35</v>
      </c>
      <c r="V555">
        <v>15</v>
      </c>
      <c r="W555" t="s">
        <v>38</v>
      </c>
      <c r="X555">
        <v>20</v>
      </c>
      <c r="Y555" t="s">
        <v>39</v>
      </c>
      <c r="Z555">
        <v>25</v>
      </c>
      <c r="AA555" t="s">
        <v>40</v>
      </c>
      <c r="AB555">
        <v>19</v>
      </c>
      <c r="AC555" t="s">
        <v>41</v>
      </c>
      <c r="AD555">
        <v>36</v>
      </c>
      <c r="AE555" t="s">
        <v>42</v>
      </c>
      <c r="AF555">
        <v>3</v>
      </c>
      <c r="AG555" t="s">
        <v>43</v>
      </c>
      <c r="AJ555">
        <v>12</v>
      </c>
      <c r="AK555" t="s">
        <v>45</v>
      </c>
      <c r="AL555">
        <v>8</v>
      </c>
      <c r="AM555" t="s">
        <v>46</v>
      </c>
      <c r="AN555">
        <v>24</v>
      </c>
      <c r="AO555" t="s">
        <v>47</v>
      </c>
      <c r="AP555">
        <v>16</v>
      </c>
      <c r="AQ555" t="s">
        <v>48</v>
      </c>
      <c r="AT555">
        <v>24</v>
      </c>
      <c r="AU555" t="s">
        <v>50</v>
      </c>
      <c r="AZ555">
        <v>9</v>
      </c>
      <c r="BA555" t="s">
        <v>53</v>
      </c>
      <c r="BB555">
        <v>12</v>
      </c>
      <c r="BC555" t="s">
        <v>54</v>
      </c>
      <c r="BD555">
        <v>11</v>
      </c>
      <c r="BE555" t="s">
        <v>55</v>
      </c>
      <c r="BL555">
        <v>21</v>
      </c>
      <c r="BM555" t="s">
        <v>59</v>
      </c>
      <c r="BN555">
        <v>27</v>
      </c>
      <c r="BO555" t="s">
        <v>60</v>
      </c>
      <c r="BV555">
        <v>22</v>
      </c>
      <c r="BW555" t="s">
        <v>64</v>
      </c>
      <c r="BZ555">
        <v>44</v>
      </c>
      <c r="CA555" t="s">
        <v>66</v>
      </c>
      <c r="CF555">
        <v>63</v>
      </c>
      <c r="CG555" t="s">
        <v>69</v>
      </c>
      <c r="CH555">
        <v>52</v>
      </c>
      <c r="CI555" t="s">
        <v>70</v>
      </c>
      <c r="CJ555">
        <v>50</v>
      </c>
      <c r="CK555" t="s">
        <v>71</v>
      </c>
      <c r="CL555">
        <v>64</v>
      </c>
      <c r="CM555" t="s">
        <v>72</v>
      </c>
      <c r="CN555">
        <v>43</v>
      </c>
      <c r="CO555" t="s">
        <v>73</v>
      </c>
      <c r="CP555">
        <v>35</v>
      </c>
      <c r="CQ555" t="s">
        <v>74</v>
      </c>
      <c r="CT555">
        <v>37</v>
      </c>
      <c r="CU555" t="s">
        <v>76</v>
      </c>
      <c r="CV555">
        <v>47</v>
      </c>
      <c r="CW555" t="s">
        <v>77</v>
      </c>
      <c r="CX555">
        <v>52</v>
      </c>
      <c r="CY555" t="s">
        <v>78</v>
      </c>
      <c r="CZ555">
        <v>52</v>
      </c>
      <c r="DA555" t="s">
        <v>79</v>
      </c>
      <c r="DD555">
        <v>53</v>
      </c>
      <c r="DE555" t="s">
        <v>81</v>
      </c>
      <c r="DJ555">
        <v>56</v>
      </c>
      <c r="DK555" t="s">
        <v>84</v>
      </c>
      <c r="DL555">
        <v>55</v>
      </c>
      <c r="DM555" t="s">
        <v>85</v>
      </c>
      <c r="DN555">
        <v>43</v>
      </c>
      <c r="DO555" t="s">
        <v>86</v>
      </c>
      <c r="DV555">
        <v>61</v>
      </c>
      <c r="DW555" t="s">
        <v>90</v>
      </c>
      <c r="DX555">
        <v>54</v>
      </c>
      <c r="DY555" t="s">
        <v>91</v>
      </c>
      <c r="EF555">
        <v>39</v>
      </c>
      <c r="EG555" t="s">
        <v>95</v>
      </c>
      <c r="QY555">
        <f t="shared" si="202"/>
        <v>31</v>
      </c>
      <c r="QZ555">
        <f t="shared" si="203"/>
        <v>2004</v>
      </c>
      <c r="RA555" s="2">
        <f t="shared" si="204"/>
        <v>38193</v>
      </c>
      <c r="RB555" s="1">
        <f t="shared" si="198"/>
        <v>69</v>
      </c>
      <c r="RC555" s="1">
        <f t="shared" si="205"/>
        <v>61</v>
      </c>
      <c r="RD555" s="1">
        <f t="shared" si="206"/>
        <v>78</v>
      </c>
      <c r="RE555" s="1">
        <f t="shared" si="207"/>
        <v>72</v>
      </c>
      <c r="RF555" s="1">
        <f t="shared" si="208"/>
        <v>75</v>
      </c>
      <c r="RG555" s="23">
        <f t="shared" si="209"/>
        <v>83</v>
      </c>
      <c r="RH555" s="1">
        <f t="shared" si="210"/>
        <v>79</v>
      </c>
      <c r="RI555" s="1">
        <f t="shared" si="211"/>
        <v>38</v>
      </c>
      <c r="RJ555" s="1">
        <f t="shared" si="212"/>
        <v>49</v>
      </c>
      <c r="RK555" s="1">
        <f t="shared" si="213"/>
        <v>55</v>
      </c>
      <c r="RL555" s="1">
        <f t="shared" si="214"/>
        <v>68</v>
      </c>
      <c r="RM555" s="1">
        <f t="shared" si="215"/>
        <v>77</v>
      </c>
      <c r="RN555" s="1">
        <f t="shared" si="216"/>
        <v>65</v>
      </c>
      <c r="RO555" s="1">
        <f t="shared" si="217"/>
        <v>67</v>
      </c>
      <c r="RP555" s="1">
        <f t="shared" si="218"/>
        <v>54</v>
      </c>
      <c r="RQ555" s="1">
        <f t="shared" si="219"/>
        <v>82</v>
      </c>
      <c r="RR555" s="1">
        <f t="shared" si="220"/>
        <v>81</v>
      </c>
      <c r="RS555" s="1">
        <f t="shared" si="199"/>
        <v>76</v>
      </c>
      <c r="RT555" s="1">
        <f t="shared" si="221"/>
        <v>61</v>
      </c>
    </row>
    <row r="556" spans="1:488" x14ac:dyDescent="0.25">
      <c r="A556">
        <f t="shared" si="200"/>
        <v>30</v>
      </c>
      <c r="B556">
        <f t="shared" si="201"/>
        <v>2004</v>
      </c>
      <c r="C556" s="2">
        <v>38186</v>
      </c>
      <c r="D556">
        <v>16</v>
      </c>
      <c r="E556" t="s">
        <v>29</v>
      </c>
      <c r="F556">
        <v>52</v>
      </c>
      <c r="G556" t="s">
        <v>30</v>
      </c>
      <c r="H556">
        <v>24</v>
      </c>
      <c r="I556" t="s">
        <v>31</v>
      </c>
      <c r="J556">
        <v>6</v>
      </c>
      <c r="K556" t="s">
        <v>32</v>
      </c>
      <c r="L556">
        <v>2</v>
      </c>
      <c r="M556" t="s">
        <v>33</v>
      </c>
      <c r="P556">
        <v>18</v>
      </c>
      <c r="Q556" t="s">
        <v>35</v>
      </c>
      <c r="V556">
        <v>19</v>
      </c>
      <c r="W556" t="s">
        <v>38</v>
      </c>
      <c r="X556">
        <v>17</v>
      </c>
      <c r="Y556" t="s">
        <v>39</v>
      </c>
      <c r="Z556">
        <v>22</v>
      </c>
      <c r="AA556" t="s">
        <v>40</v>
      </c>
      <c r="AB556">
        <v>15</v>
      </c>
      <c r="AC556" t="s">
        <v>41</v>
      </c>
      <c r="AD556">
        <v>30</v>
      </c>
      <c r="AE556" t="s">
        <v>42</v>
      </c>
      <c r="AF556">
        <v>4</v>
      </c>
      <c r="AG556" t="s">
        <v>43</v>
      </c>
      <c r="AJ556">
        <v>15</v>
      </c>
      <c r="AK556" t="s">
        <v>45</v>
      </c>
      <c r="AL556">
        <v>7</v>
      </c>
      <c r="AM556" t="s">
        <v>46</v>
      </c>
      <c r="AN556">
        <v>24</v>
      </c>
      <c r="AO556" t="s">
        <v>47</v>
      </c>
      <c r="AP556">
        <v>16</v>
      </c>
      <c r="AQ556" t="s">
        <v>48</v>
      </c>
      <c r="AT556">
        <v>20</v>
      </c>
      <c r="AU556" t="s">
        <v>50</v>
      </c>
      <c r="AZ556">
        <v>4</v>
      </c>
      <c r="BA556" t="s">
        <v>53</v>
      </c>
      <c r="BB556">
        <v>7</v>
      </c>
      <c r="BC556" t="s">
        <v>54</v>
      </c>
      <c r="BD556">
        <v>11</v>
      </c>
      <c r="BE556" t="s">
        <v>55</v>
      </c>
      <c r="BL556">
        <v>17</v>
      </c>
      <c r="BM556" t="s">
        <v>59</v>
      </c>
      <c r="BN556">
        <v>23</v>
      </c>
      <c r="BO556" t="s">
        <v>60</v>
      </c>
      <c r="BV556">
        <v>20</v>
      </c>
      <c r="BW556" t="s">
        <v>64</v>
      </c>
      <c r="BZ556">
        <v>45</v>
      </c>
      <c r="CA556" t="s">
        <v>66</v>
      </c>
      <c r="CF556">
        <v>56</v>
      </c>
      <c r="CG556" t="s">
        <v>69</v>
      </c>
      <c r="CH556">
        <v>52</v>
      </c>
      <c r="CI556" t="s">
        <v>70</v>
      </c>
      <c r="CJ556">
        <v>50</v>
      </c>
      <c r="CK556" t="s">
        <v>71</v>
      </c>
      <c r="CL556">
        <v>67</v>
      </c>
      <c r="CM556" t="s">
        <v>72</v>
      </c>
      <c r="CN556">
        <v>52</v>
      </c>
      <c r="CO556" t="s">
        <v>73</v>
      </c>
      <c r="CP556">
        <v>41</v>
      </c>
      <c r="CQ556" t="s">
        <v>74</v>
      </c>
      <c r="CT556">
        <v>42</v>
      </c>
      <c r="CU556" t="s">
        <v>76</v>
      </c>
      <c r="CV556">
        <v>46</v>
      </c>
      <c r="CW556" t="s">
        <v>77</v>
      </c>
      <c r="CX556">
        <v>52</v>
      </c>
      <c r="CY556" t="s">
        <v>78</v>
      </c>
      <c r="CZ556">
        <v>53</v>
      </c>
      <c r="DA556" t="s">
        <v>79</v>
      </c>
      <c r="DD556">
        <v>60</v>
      </c>
      <c r="DE556" t="s">
        <v>81</v>
      </c>
      <c r="DJ556">
        <v>67</v>
      </c>
      <c r="DK556" t="s">
        <v>84</v>
      </c>
      <c r="DL556">
        <v>57</v>
      </c>
      <c r="DM556" t="s">
        <v>85</v>
      </c>
      <c r="DN556">
        <v>40</v>
      </c>
      <c r="DO556" t="s">
        <v>86</v>
      </c>
      <c r="DV556">
        <v>62</v>
      </c>
      <c r="DW556" t="s">
        <v>90</v>
      </c>
      <c r="DX556">
        <v>56</v>
      </c>
      <c r="DY556" t="s">
        <v>91</v>
      </c>
      <c r="EF556">
        <v>41</v>
      </c>
      <c r="EG556" t="s">
        <v>95</v>
      </c>
      <c r="QY556">
        <f t="shared" si="202"/>
        <v>30</v>
      </c>
      <c r="QZ556">
        <f t="shared" si="203"/>
        <v>2004</v>
      </c>
      <c r="RA556" s="2">
        <f t="shared" si="204"/>
        <v>38186</v>
      </c>
      <c r="RB556" s="1">
        <f t="shared" si="198"/>
        <v>68</v>
      </c>
      <c r="RC556" s="1">
        <f t="shared" si="205"/>
        <v>63</v>
      </c>
      <c r="RD556" s="1">
        <f t="shared" si="206"/>
        <v>75</v>
      </c>
      <c r="RE556" s="1">
        <f t="shared" si="207"/>
        <v>69</v>
      </c>
      <c r="RF556" s="1">
        <f t="shared" si="208"/>
        <v>72</v>
      </c>
      <c r="RG556" s="23">
        <f t="shared" si="209"/>
        <v>82</v>
      </c>
      <c r="RH556" s="1">
        <f t="shared" si="210"/>
        <v>82</v>
      </c>
      <c r="RI556" s="1">
        <f t="shared" si="211"/>
        <v>45</v>
      </c>
      <c r="RJ556" s="1">
        <f t="shared" si="212"/>
        <v>57</v>
      </c>
      <c r="RK556" s="1">
        <f t="shared" si="213"/>
        <v>53</v>
      </c>
      <c r="RL556" s="1">
        <f t="shared" si="214"/>
        <v>69</v>
      </c>
      <c r="RM556" s="1">
        <f t="shared" si="215"/>
        <v>80</v>
      </c>
      <c r="RN556" s="1">
        <f t="shared" si="216"/>
        <v>71</v>
      </c>
      <c r="RO556" s="1">
        <f t="shared" si="217"/>
        <v>64</v>
      </c>
      <c r="RP556" s="1">
        <f t="shared" si="218"/>
        <v>51</v>
      </c>
      <c r="RQ556" s="1">
        <f t="shared" si="219"/>
        <v>79</v>
      </c>
      <c r="RR556" s="1">
        <f t="shared" si="220"/>
        <v>79</v>
      </c>
      <c r="RS556" s="1">
        <f t="shared" si="199"/>
        <v>76</v>
      </c>
      <c r="RT556" s="1">
        <f t="shared" si="221"/>
        <v>61</v>
      </c>
    </row>
    <row r="557" spans="1:488" x14ac:dyDescent="0.25">
      <c r="A557">
        <f t="shared" si="200"/>
        <v>29</v>
      </c>
      <c r="B557">
        <f t="shared" si="201"/>
        <v>2004</v>
      </c>
      <c r="C557" s="2">
        <v>38179</v>
      </c>
      <c r="D557">
        <v>15</v>
      </c>
      <c r="E557" t="s">
        <v>29</v>
      </c>
      <c r="F557">
        <v>53</v>
      </c>
      <c r="G557" t="s">
        <v>30</v>
      </c>
      <c r="H557">
        <v>24</v>
      </c>
      <c r="I557" t="s">
        <v>31</v>
      </c>
      <c r="J557">
        <v>6</v>
      </c>
      <c r="K557" t="s">
        <v>32</v>
      </c>
      <c r="L557">
        <v>2</v>
      </c>
      <c r="M557" t="s">
        <v>33</v>
      </c>
      <c r="P557">
        <v>17</v>
      </c>
      <c r="Q557" t="s">
        <v>35</v>
      </c>
      <c r="V557">
        <v>19</v>
      </c>
      <c r="W557" t="s">
        <v>38</v>
      </c>
      <c r="X557">
        <v>18</v>
      </c>
      <c r="Y557" t="s">
        <v>39</v>
      </c>
      <c r="Z557">
        <v>19</v>
      </c>
      <c r="AA557" t="s">
        <v>40</v>
      </c>
      <c r="AB557">
        <v>13</v>
      </c>
      <c r="AC557" t="s">
        <v>41</v>
      </c>
      <c r="AD557">
        <v>33</v>
      </c>
      <c r="AE557" t="s">
        <v>42</v>
      </c>
      <c r="AF557">
        <v>5</v>
      </c>
      <c r="AG557" t="s">
        <v>43</v>
      </c>
      <c r="AJ557">
        <v>9</v>
      </c>
      <c r="AK557" t="s">
        <v>45</v>
      </c>
      <c r="AL557">
        <v>5</v>
      </c>
      <c r="AM557" t="s">
        <v>46</v>
      </c>
      <c r="AN557">
        <v>24</v>
      </c>
      <c r="AO557" t="s">
        <v>47</v>
      </c>
      <c r="AP557">
        <v>12</v>
      </c>
      <c r="AQ557" t="s">
        <v>48</v>
      </c>
      <c r="AT557">
        <v>19</v>
      </c>
      <c r="AU557" t="s">
        <v>50</v>
      </c>
      <c r="AZ557">
        <v>10</v>
      </c>
      <c r="BA557" t="s">
        <v>53</v>
      </c>
      <c r="BB557">
        <v>6</v>
      </c>
      <c r="BC557" t="s">
        <v>54</v>
      </c>
      <c r="BD557">
        <v>13</v>
      </c>
      <c r="BE557" t="s">
        <v>55</v>
      </c>
      <c r="BL557">
        <v>13</v>
      </c>
      <c r="BM557" t="s">
        <v>59</v>
      </c>
      <c r="BN557">
        <v>24</v>
      </c>
      <c r="BO557" t="s">
        <v>60</v>
      </c>
      <c r="BV557">
        <v>13</v>
      </c>
      <c r="BW557" t="s">
        <v>64</v>
      </c>
      <c r="BZ557">
        <v>46</v>
      </c>
      <c r="CA557" t="s">
        <v>66</v>
      </c>
      <c r="CF557">
        <v>58</v>
      </c>
      <c r="CG557" t="s">
        <v>69</v>
      </c>
      <c r="CH557">
        <v>51</v>
      </c>
      <c r="CI557" t="s">
        <v>70</v>
      </c>
      <c r="CJ557">
        <v>55</v>
      </c>
      <c r="CK557" t="s">
        <v>71</v>
      </c>
      <c r="CL557">
        <v>69</v>
      </c>
      <c r="CM557" t="s">
        <v>72</v>
      </c>
      <c r="CN557">
        <v>49</v>
      </c>
      <c r="CO557" t="s">
        <v>73</v>
      </c>
      <c r="CP557">
        <v>38</v>
      </c>
      <c r="CQ557" t="s">
        <v>74</v>
      </c>
      <c r="CT557">
        <v>34</v>
      </c>
      <c r="CU557" t="s">
        <v>76</v>
      </c>
      <c r="CV557">
        <v>48</v>
      </c>
      <c r="CW557" t="s">
        <v>77</v>
      </c>
      <c r="CX557">
        <v>52</v>
      </c>
      <c r="CY557" t="s">
        <v>78</v>
      </c>
      <c r="CZ557">
        <v>53</v>
      </c>
      <c r="DA557" t="s">
        <v>79</v>
      </c>
      <c r="DD557">
        <v>58</v>
      </c>
      <c r="DE557" t="s">
        <v>81</v>
      </c>
      <c r="DJ557">
        <v>65</v>
      </c>
      <c r="DK557" t="s">
        <v>84</v>
      </c>
      <c r="DL557">
        <v>57</v>
      </c>
      <c r="DM557" t="s">
        <v>85</v>
      </c>
      <c r="DN557">
        <v>41</v>
      </c>
      <c r="DO557" t="s">
        <v>86</v>
      </c>
      <c r="DV557">
        <v>62</v>
      </c>
      <c r="DW557" t="s">
        <v>90</v>
      </c>
      <c r="DX557">
        <v>60</v>
      </c>
      <c r="DY557" t="s">
        <v>91</v>
      </c>
      <c r="EF557">
        <v>42</v>
      </c>
      <c r="EG557" t="s">
        <v>95</v>
      </c>
      <c r="QY557">
        <f t="shared" si="202"/>
        <v>29</v>
      </c>
      <c r="QZ557">
        <f t="shared" si="203"/>
        <v>2004</v>
      </c>
      <c r="RA557" s="2">
        <f t="shared" si="204"/>
        <v>38179</v>
      </c>
      <c r="RB557" s="1">
        <f t="shared" si="198"/>
        <v>68</v>
      </c>
      <c r="RC557" s="1">
        <f t="shared" si="205"/>
        <v>63</v>
      </c>
      <c r="RD557" s="1">
        <f t="shared" si="206"/>
        <v>77</v>
      </c>
      <c r="RE557" s="1">
        <f t="shared" si="207"/>
        <v>69</v>
      </c>
      <c r="RF557" s="1">
        <f t="shared" si="208"/>
        <v>74</v>
      </c>
      <c r="RG557" s="23">
        <f t="shared" si="209"/>
        <v>82</v>
      </c>
      <c r="RH557" s="1">
        <f t="shared" si="210"/>
        <v>82</v>
      </c>
      <c r="RI557" s="1">
        <f t="shared" si="211"/>
        <v>43</v>
      </c>
      <c r="RJ557" s="1">
        <f t="shared" si="212"/>
        <v>43</v>
      </c>
      <c r="RK557" s="1">
        <f t="shared" si="213"/>
        <v>53</v>
      </c>
      <c r="RL557" s="1">
        <f t="shared" si="214"/>
        <v>65</v>
      </c>
      <c r="RM557" s="1">
        <f t="shared" si="215"/>
        <v>77</v>
      </c>
      <c r="RN557" s="1">
        <f t="shared" si="216"/>
        <v>75</v>
      </c>
      <c r="RO557" s="1">
        <f t="shared" si="217"/>
        <v>63</v>
      </c>
      <c r="RP557" s="1">
        <f t="shared" si="218"/>
        <v>54</v>
      </c>
      <c r="RQ557" s="1">
        <f t="shared" si="219"/>
        <v>75</v>
      </c>
      <c r="RR557" s="1">
        <f t="shared" si="220"/>
        <v>84</v>
      </c>
      <c r="RS557" s="1">
        <f t="shared" si="199"/>
        <v>76</v>
      </c>
      <c r="RT557" s="1">
        <f t="shared" si="221"/>
        <v>55</v>
      </c>
    </row>
    <row r="558" spans="1:488" x14ac:dyDescent="0.25">
      <c r="A558">
        <f t="shared" si="200"/>
        <v>28</v>
      </c>
      <c r="B558">
        <f t="shared" si="201"/>
        <v>2004</v>
      </c>
      <c r="C558" s="2">
        <v>38172</v>
      </c>
      <c r="D558">
        <v>14</v>
      </c>
      <c r="E558" t="s">
        <v>29</v>
      </c>
      <c r="F558">
        <v>53</v>
      </c>
      <c r="G558" t="s">
        <v>30</v>
      </c>
      <c r="H558">
        <v>25</v>
      </c>
      <c r="I558" t="s">
        <v>31</v>
      </c>
      <c r="J558">
        <v>6</v>
      </c>
      <c r="K558" t="s">
        <v>32</v>
      </c>
      <c r="L558">
        <v>2</v>
      </c>
      <c r="M558" t="s">
        <v>33</v>
      </c>
      <c r="P558">
        <v>17</v>
      </c>
      <c r="Q558" t="s">
        <v>35</v>
      </c>
      <c r="V558">
        <v>17</v>
      </c>
      <c r="W558" t="s">
        <v>38</v>
      </c>
      <c r="X558">
        <v>17</v>
      </c>
      <c r="Y558" t="s">
        <v>39</v>
      </c>
      <c r="Z558">
        <v>18</v>
      </c>
      <c r="AA558" t="s">
        <v>40</v>
      </c>
      <c r="AB558">
        <v>10</v>
      </c>
      <c r="AC558" t="s">
        <v>41</v>
      </c>
      <c r="AD558">
        <v>21</v>
      </c>
      <c r="AE558" t="s">
        <v>42</v>
      </c>
      <c r="AF558">
        <v>3</v>
      </c>
      <c r="AG558" t="s">
        <v>43</v>
      </c>
      <c r="AJ558">
        <v>6</v>
      </c>
      <c r="AK558" t="s">
        <v>45</v>
      </c>
      <c r="AL558">
        <v>6</v>
      </c>
      <c r="AM558" t="s">
        <v>46</v>
      </c>
      <c r="AN558">
        <v>26</v>
      </c>
      <c r="AO558" t="s">
        <v>47</v>
      </c>
      <c r="AP558">
        <v>11</v>
      </c>
      <c r="AQ558" t="s">
        <v>48</v>
      </c>
      <c r="AT558">
        <v>17</v>
      </c>
      <c r="AU558" t="s">
        <v>50</v>
      </c>
      <c r="AZ558">
        <v>13</v>
      </c>
      <c r="BA558" t="s">
        <v>53</v>
      </c>
      <c r="BB558">
        <v>7</v>
      </c>
      <c r="BC558" t="s">
        <v>54</v>
      </c>
      <c r="BD558">
        <v>10</v>
      </c>
      <c r="BE558" t="s">
        <v>55</v>
      </c>
      <c r="BL558">
        <v>17</v>
      </c>
      <c r="BM558" t="s">
        <v>59</v>
      </c>
      <c r="BN558">
        <v>21</v>
      </c>
      <c r="BO558" t="s">
        <v>60</v>
      </c>
      <c r="BV558">
        <v>13</v>
      </c>
      <c r="BW558" t="s">
        <v>64</v>
      </c>
      <c r="BZ558">
        <v>47</v>
      </c>
      <c r="CA558" t="s">
        <v>66</v>
      </c>
      <c r="CF558">
        <v>54</v>
      </c>
      <c r="CG558" t="s">
        <v>69</v>
      </c>
      <c r="CH558">
        <v>50</v>
      </c>
      <c r="CI558" t="s">
        <v>70</v>
      </c>
      <c r="CJ558">
        <v>53</v>
      </c>
      <c r="CK558" t="s">
        <v>71</v>
      </c>
      <c r="CL558">
        <v>64</v>
      </c>
      <c r="CM558" t="s">
        <v>72</v>
      </c>
      <c r="CN558">
        <v>54</v>
      </c>
      <c r="CO558" t="s">
        <v>73</v>
      </c>
      <c r="CP558">
        <v>43</v>
      </c>
      <c r="CQ558" t="s">
        <v>74</v>
      </c>
      <c r="CT558">
        <v>34</v>
      </c>
      <c r="CU558" t="s">
        <v>76</v>
      </c>
      <c r="CV558">
        <v>45</v>
      </c>
      <c r="CW558" t="s">
        <v>77</v>
      </c>
      <c r="CX558">
        <v>54</v>
      </c>
      <c r="CY558" t="s">
        <v>78</v>
      </c>
      <c r="CZ558">
        <v>54</v>
      </c>
      <c r="DA558" t="s">
        <v>79</v>
      </c>
      <c r="DD558">
        <v>59</v>
      </c>
      <c r="DE558" t="s">
        <v>81</v>
      </c>
      <c r="DJ558">
        <v>66</v>
      </c>
      <c r="DK558" t="s">
        <v>84</v>
      </c>
      <c r="DL558">
        <v>58</v>
      </c>
      <c r="DM558" t="s">
        <v>85</v>
      </c>
      <c r="DN558">
        <v>43</v>
      </c>
      <c r="DO558" t="s">
        <v>86</v>
      </c>
      <c r="DV558">
        <v>61</v>
      </c>
      <c r="DW558" t="s">
        <v>90</v>
      </c>
      <c r="DX558">
        <v>64</v>
      </c>
      <c r="DY558" t="s">
        <v>91</v>
      </c>
      <c r="EF558">
        <v>49</v>
      </c>
      <c r="EG558" t="s">
        <v>95</v>
      </c>
      <c r="QY558">
        <f t="shared" si="202"/>
        <v>28</v>
      </c>
      <c r="QZ558">
        <f t="shared" si="203"/>
        <v>2004</v>
      </c>
      <c r="RA558" s="2">
        <f t="shared" si="204"/>
        <v>38172</v>
      </c>
      <c r="RB558" s="1">
        <f t="shared" si="198"/>
        <v>67</v>
      </c>
      <c r="RC558" s="1">
        <f t="shared" si="205"/>
        <v>64</v>
      </c>
      <c r="RD558" s="1">
        <f t="shared" si="206"/>
        <v>71</v>
      </c>
      <c r="RE558" s="1">
        <f t="shared" si="207"/>
        <v>67</v>
      </c>
      <c r="RF558" s="1">
        <f t="shared" si="208"/>
        <v>71</v>
      </c>
      <c r="RG558" s="23">
        <f t="shared" si="209"/>
        <v>74</v>
      </c>
      <c r="RH558" s="1">
        <f t="shared" si="210"/>
        <v>75</v>
      </c>
      <c r="RI558" s="1">
        <f t="shared" si="211"/>
        <v>46</v>
      </c>
      <c r="RJ558" s="1">
        <f t="shared" si="212"/>
        <v>40</v>
      </c>
      <c r="RK558" s="1">
        <f t="shared" si="213"/>
        <v>51</v>
      </c>
      <c r="RL558" s="1">
        <f t="shared" si="214"/>
        <v>65</v>
      </c>
      <c r="RM558" s="1">
        <f t="shared" si="215"/>
        <v>76</v>
      </c>
      <c r="RN558" s="1">
        <f t="shared" si="216"/>
        <v>79</v>
      </c>
      <c r="RO558" s="1">
        <f t="shared" si="217"/>
        <v>65</v>
      </c>
      <c r="RP558" s="1">
        <f t="shared" si="218"/>
        <v>53</v>
      </c>
      <c r="RQ558" s="1">
        <f t="shared" si="219"/>
        <v>78</v>
      </c>
      <c r="RR558" s="1">
        <f t="shared" si="220"/>
        <v>85</v>
      </c>
      <c r="RS558" s="1">
        <f t="shared" si="199"/>
        <v>80</v>
      </c>
      <c r="RT558" s="1">
        <f t="shared" si="221"/>
        <v>62</v>
      </c>
    </row>
    <row r="559" spans="1:488" x14ac:dyDescent="0.25">
      <c r="A559">
        <f t="shared" si="200"/>
        <v>27</v>
      </c>
      <c r="B559">
        <f t="shared" si="201"/>
        <v>2004</v>
      </c>
      <c r="C559" s="2">
        <v>38165</v>
      </c>
      <c r="D559">
        <v>13</v>
      </c>
      <c r="E559" t="s">
        <v>29</v>
      </c>
      <c r="F559">
        <v>53</v>
      </c>
      <c r="G559" t="s">
        <v>30</v>
      </c>
      <c r="H559">
        <v>26</v>
      </c>
      <c r="I559" t="s">
        <v>31</v>
      </c>
      <c r="J559">
        <v>6</v>
      </c>
      <c r="K559" t="s">
        <v>32</v>
      </c>
      <c r="L559">
        <v>2</v>
      </c>
      <c r="M559" t="s">
        <v>33</v>
      </c>
      <c r="P559">
        <v>17</v>
      </c>
      <c r="Q559" t="s">
        <v>35</v>
      </c>
      <c r="V559">
        <v>17</v>
      </c>
      <c r="W559" t="s">
        <v>38</v>
      </c>
      <c r="X559">
        <v>17</v>
      </c>
      <c r="Y559" t="s">
        <v>39</v>
      </c>
      <c r="Z559">
        <v>17</v>
      </c>
      <c r="AA559" t="s">
        <v>40</v>
      </c>
      <c r="AB559">
        <v>8</v>
      </c>
      <c r="AC559" t="s">
        <v>41</v>
      </c>
      <c r="AD559">
        <v>20</v>
      </c>
      <c r="AE559" t="s">
        <v>42</v>
      </c>
      <c r="AF559">
        <v>3</v>
      </c>
      <c r="AG559" t="s">
        <v>43</v>
      </c>
      <c r="AJ559">
        <v>10</v>
      </c>
      <c r="AK559" t="s">
        <v>45</v>
      </c>
      <c r="AL559">
        <v>5</v>
      </c>
      <c r="AM559" t="s">
        <v>46</v>
      </c>
      <c r="AN559">
        <v>24</v>
      </c>
      <c r="AO559" t="s">
        <v>47</v>
      </c>
      <c r="AP559">
        <v>12</v>
      </c>
      <c r="AQ559" t="s">
        <v>48</v>
      </c>
      <c r="AT559">
        <v>13</v>
      </c>
      <c r="AU559" t="s">
        <v>50</v>
      </c>
      <c r="AZ559">
        <v>12</v>
      </c>
      <c r="BA559" t="s">
        <v>53</v>
      </c>
      <c r="BB559">
        <v>7</v>
      </c>
      <c r="BC559" t="s">
        <v>54</v>
      </c>
      <c r="BD559">
        <v>12</v>
      </c>
      <c r="BE559" t="s">
        <v>55</v>
      </c>
      <c r="BL559">
        <v>11</v>
      </c>
      <c r="BM559" t="s">
        <v>59</v>
      </c>
      <c r="BN559">
        <v>22</v>
      </c>
      <c r="BO559" t="s">
        <v>60</v>
      </c>
      <c r="BV559">
        <v>14</v>
      </c>
      <c r="BW559" t="s">
        <v>64</v>
      </c>
      <c r="BZ559">
        <v>49</v>
      </c>
      <c r="CA559" t="s">
        <v>66</v>
      </c>
      <c r="CF559">
        <v>53</v>
      </c>
      <c r="CG559" t="s">
        <v>69</v>
      </c>
      <c r="CH559">
        <v>50</v>
      </c>
      <c r="CI559" t="s">
        <v>70</v>
      </c>
      <c r="CJ559">
        <v>55</v>
      </c>
      <c r="CK559" t="s">
        <v>71</v>
      </c>
      <c r="CL559">
        <v>66</v>
      </c>
      <c r="CM559" t="s">
        <v>72</v>
      </c>
      <c r="CN559">
        <v>54</v>
      </c>
      <c r="CO559" t="s">
        <v>73</v>
      </c>
      <c r="CP559">
        <v>42</v>
      </c>
      <c r="CQ559" t="s">
        <v>74</v>
      </c>
      <c r="CT559">
        <v>36</v>
      </c>
      <c r="CU559" t="s">
        <v>76</v>
      </c>
      <c r="CV559">
        <v>46</v>
      </c>
      <c r="CW559" t="s">
        <v>77</v>
      </c>
      <c r="CX559">
        <v>62</v>
      </c>
      <c r="CY559" t="s">
        <v>78</v>
      </c>
      <c r="CZ559">
        <v>55</v>
      </c>
      <c r="DA559" t="s">
        <v>79</v>
      </c>
      <c r="DD559">
        <v>55</v>
      </c>
      <c r="DE559" t="s">
        <v>81</v>
      </c>
      <c r="DJ559">
        <v>61</v>
      </c>
      <c r="DK559" t="s">
        <v>84</v>
      </c>
      <c r="DL559">
        <v>60</v>
      </c>
      <c r="DM559" t="s">
        <v>85</v>
      </c>
      <c r="DN559">
        <v>42</v>
      </c>
      <c r="DO559" t="s">
        <v>86</v>
      </c>
      <c r="DV559">
        <v>63</v>
      </c>
      <c r="DW559" t="s">
        <v>90</v>
      </c>
      <c r="DX559">
        <v>66</v>
      </c>
      <c r="DY559" t="s">
        <v>91</v>
      </c>
      <c r="EF559">
        <v>45</v>
      </c>
      <c r="EG559" t="s">
        <v>95</v>
      </c>
      <c r="QY559">
        <f t="shared" si="202"/>
        <v>27</v>
      </c>
      <c r="QZ559">
        <f t="shared" si="203"/>
        <v>2004</v>
      </c>
      <c r="RA559" s="2">
        <f t="shared" si="204"/>
        <v>38165</v>
      </c>
      <c r="RB559" s="1">
        <f t="shared" si="198"/>
        <v>66</v>
      </c>
      <c r="RC559" s="1">
        <f t="shared" si="205"/>
        <v>66</v>
      </c>
      <c r="RD559" s="1">
        <f t="shared" si="206"/>
        <v>70</v>
      </c>
      <c r="RE559" s="1">
        <f t="shared" si="207"/>
        <v>67</v>
      </c>
      <c r="RF559" s="1">
        <f t="shared" si="208"/>
        <v>72</v>
      </c>
      <c r="RG559" s="23">
        <f t="shared" si="209"/>
        <v>74</v>
      </c>
      <c r="RH559" s="1">
        <f t="shared" si="210"/>
        <v>74</v>
      </c>
      <c r="RI559" s="1">
        <f t="shared" si="211"/>
        <v>45</v>
      </c>
      <c r="RJ559" s="1">
        <f t="shared" si="212"/>
        <v>46</v>
      </c>
      <c r="RK559" s="1">
        <f t="shared" si="213"/>
        <v>51</v>
      </c>
      <c r="RL559" s="1">
        <f t="shared" si="214"/>
        <v>67</v>
      </c>
      <c r="RM559" s="1">
        <f t="shared" si="215"/>
        <v>68</v>
      </c>
      <c r="RN559" s="1">
        <f t="shared" si="216"/>
        <v>73</v>
      </c>
      <c r="RO559" s="1">
        <f t="shared" si="217"/>
        <v>67</v>
      </c>
      <c r="RP559" s="1">
        <f t="shared" si="218"/>
        <v>54</v>
      </c>
      <c r="RQ559" s="1">
        <f t="shared" si="219"/>
        <v>74</v>
      </c>
      <c r="RR559" s="1">
        <f t="shared" si="220"/>
        <v>88</v>
      </c>
      <c r="RS559" s="1">
        <f t="shared" si="199"/>
        <v>86</v>
      </c>
      <c r="RT559" s="1">
        <f t="shared" si="221"/>
        <v>59</v>
      </c>
    </row>
    <row r="560" spans="1:488" x14ac:dyDescent="0.25">
      <c r="A560">
        <f t="shared" si="200"/>
        <v>26</v>
      </c>
      <c r="B560">
        <f t="shared" si="201"/>
        <v>2004</v>
      </c>
      <c r="C560" s="2">
        <v>38158</v>
      </c>
      <c r="D560">
        <v>14</v>
      </c>
      <c r="E560" t="s">
        <v>29</v>
      </c>
      <c r="F560">
        <v>53</v>
      </c>
      <c r="G560" t="s">
        <v>30</v>
      </c>
      <c r="H560">
        <v>25</v>
      </c>
      <c r="I560" t="s">
        <v>31</v>
      </c>
      <c r="J560">
        <v>6</v>
      </c>
      <c r="K560" t="s">
        <v>32</v>
      </c>
      <c r="L560">
        <v>2</v>
      </c>
      <c r="M560" t="s">
        <v>33</v>
      </c>
      <c r="P560">
        <v>17</v>
      </c>
      <c r="Q560" t="s">
        <v>35</v>
      </c>
      <c r="V560">
        <v>19</v>
      </c>
      <c r="W560" t="s">
        <v>38</v>
      </c>
      <c r="X560">
        <v>16</v>
      </c>
      <c r="Y560" t="s">
        <v>39</v>
      </c>
      <c r="Z560">
        <v>16</v>
      </c>
      <c r="AA560" t="s">
        <v>40</v>
      </c>
      <c r="AB560">
        <v>7</v>
      </c>
      <c r="AC560" t="s">
        <v>41</v>
      </c>
      <c r="AD560">
        <v>12</v>
      </c>
      <c r="AE560" t="s">
        <v>42</v>
      </c>
      <c r="AF560">
        <v>4</v>
      </c>
      <c r="AG560" t="s">
        <v>43</v>
      </c>
      <c r="AJ560">
        <v>10</v>
      </c>
      <c r="AK560" t="s">
        <v>45</v>
      </c>
      <c r="AL560">
        <v>6</v>
      </c>
      <c r="AM560" t="s">
        <v>46</v>
      </c>
      <c r="AN560">
        <v>27</v>
      </c>
      <c r="AO560" t="s">
        <v>47</v>
      </c>
      <c r="AP560">
        <v>12</v>
      </c>
      <c r="AQ560" t="s">
        <v>48</v>
      </c>
      <c r="AT560">
        <v>19</v>
      </c>
      <c r="AU560" t="s">
        <v>50</v>
      </c>
      <c r="AZ560">
        <v>14</v>
      </c>
      <c r="BA560" t="s">
        <v>53</v>
      </c>
      <c r="BB560">
        <v>7</v>
      </c>
      <c r="BC560" t="s">
        <v>54</v>
      </c>
      <c r="BD560">
        <v>12</v>
      </c>
      <c r="BE560" t="s">
        <v>55</v>
      </c>
      <c r="BL560">
        <v>13</v>
      </c>
      <c r="BM560" t="s">
        <v>59</v>
      </c>
      <c r="BN560">
        <v>19</v>
      </c>
      <c r="BO560" t="s">
        <v>60</v>
      </c>
      <c r="BV560">
        <v>12</v>
      </c>
      <c r="BW560" t="s">
        <v>64</v>
      </c>
      <c r="BZ560">
        <v>49</v>
      </c>
      <c r="CA560" t="s">
        <v>66</v>
      </c>
      <c r="CF560">
        <v>50</v>
      </c>
      <c r="CG560" t="s">
        <v>69</v>
      </c>
      <c r="CH560">
        <v>50</v>
      </c>
      <c r="CI560" t="s">
        <v>70</v>
      </c>
      <c r="CJ560">
        <v>54</v>
      </c>
      <c r="CK560" t="s">
        <v>71</v>
      </c>
      <c r="CL560">
        <v>66</v>
      </c>
      <c r="CM560" t="s">
        <v>72</v>
      </c>
      <c r="CN560">
        <v>50</v>
      </c>
      <c r="CO560" t="s">
        <v>73</v>
      </c>
      <c r="CP560">
        <v>48</v>
      </c>
      <c r="CQ560" t="s">
        <v>74</v>
      </c>
      <c r="CT560">
        <v>38</v>
      </c>
      <c r="CU560" t="s">
        <v>76</v>
      </c>
      <c r="CV560">
        <v>45</v>
      </c>
      <c r="CW560" t="s">
        <v>77</v>
      </c>
      <c r="CX560">
        <v>57</v>
      </c>
      <c r="CY560" t="s">
        <v>78</v>
      </c>
      <c r="CZ560">
        <v>53</v>
      </c>
      <c r="DA560" t="s">
        <v>79</v>
      </c>
      <c r="DD560">
        <v>51</v>
      </c>
      <c r="DE560" t="s">
        <v>81</v>
      </c>
      <c r="DJ560">
        <v>59</v>
      </c>
      <c r="DK560" t="s">
        <v>84</v>
      </c>
      <c r="DL560">
        <v>62</v>
      </c>
      <c r="DM560" t="s">
        <v>85</v>
      </c>
      <c r="DN560">
        <v>44</v>
      </c>
      <c r="DO560" t="s">
        <v>86</v>
      </c>
      <c r="DV560">
        <v>67</v>
      </c>
      <c r="DW560" t="s">
        <v>90</v>
      </c>
      <c r="DX560">
        <v>66</v>
      </c>
      <c r="DY560" t="s">
        <v>91</v>
      </c>
      <c r="EF560">
        <v>47</v>
      </c>
      <c r="EG560" t="s">
        <v>95</v>
      </c>
      <c r="QY560">
        <f t="shared" si="202"/>
        <v>26</v>
      </c>
      <c r="QZ560">
        <f t="shared" si="203"/>
        <v>2004</v>
      </c>
      <c r="RA560" s="2">
        <f t="shared" si="204"/>
        <v>38158</v>
      </c>
      <c r="RB560" s="1">
        <f t="shared" si="198"/>
        <v>67</v>
      </c>
      <c r="RC560" s="1">
        <f t="shared" si="205"/>
        <v>66</v>
      </c>
      <c r="RD560" s="1">
        <f t="shared" si="206"/>
        <v>69</v>
      </c>
      <c r="RE560" s="1">
        <f t="shared" si="207"/>
        <v>66</v>
      </c>
      <c r="RF560" s="1">
        <f t="shared" si="208"/>
        <v>70</v>
      </c>
      <c r="RG560" s="23">
        <f t="shared" si="209"/>
        <v>73</v>
      </c>
      <c r="RH560" s="1">
        <f t="shared" si="210"/>
        <v>62</v>
      </c>
      <c r="RI560" s="1">
        <f t="shared" si="211"/>
        <v>52</v>
      </c>
      <c r="RJ560" s="1">
        <f t="shared" si="212"/>
        <v>48</v>
      </c>
      <c r="RK560" s="1">
        <f t="shared" si="213"/>
        <v>51</v>
      </c>
      <c r="RL560" s="1">
        <f t="shared" si="214"/>
        <v>65</v>
      </c>
      <c r="RM560" s="1">
        <f t="shared" si="215"/>
        <v>70</v>
      </c>
      <c r="RN560" s="1">
        <f t="shared" si="216"/>
        <v>73</v>
      </c>
      <c r="RO560" s="1">
        <f t="shared" si="217"/>
        <v>69</v>
      </c>
      <c r="RP560" s="1">
        <f t="shared" si="218"/>
        <v>56</v>
      </c>
      <c r="RQ560" s="1">
        <f t="shared" si="219"/>
        <v>80</v>
      </c>
      <c r="RR560" s="1">
        <f t="shared" si="220"/>
        <v>85</v>
      </c>
      <c r="RS560" s="1">
        <f t="shared" si="199"/>
        <v>84</v>
      </c>
      <c r="RT560" s="1">
        <f t="shared" si="221"/>
        <v>59</v>
      </c>
    </row>
    <row r="561" spans="1:488" x14ac:dyDescent="0.25">
      <c r="A561">
        <f t="shared" si="200"/>
        <v>25</v>
      </c>
      <c r="B561">
        <f t="shared" si="201"/>
        <v>2004</v>
      </c>
      <c r="C561" s="2">
        <v>38151</v>
      </c>
      <c r="D561">
        <v>13</v>
      </c>
      <c r="E561" t="s">
        <v>29</v>
      </c>
      <c r="F561">
        <v>55</v>
      </c>
      <c r="G561" t="s">
        <v>30</v>
      </c>
      <c r="H561">
        <v>26</v>
      </c>
      <c r="I561" t="s">
        <v>31</v>
      </c>
      <c r="J561">
        <v>5</v>
      </c>
      <c r="K561" t="s">
        <v>32</v>
      </c>
      <c r="L561">
        <v>1</v>
      </c>
      <c r="M561" t="s">
        <v>33</v>
      </c>
      <c r="P561">
        <v>14</v>
      </c>
      <c r="Q561" t="s">
        <v>35</v>
      </c>
      <c r="V561">
        <v>14</v>
      </c>
      <c r="W561" t="s">
        <v>38</v>
      </c>
      <c r="X561">
        <v>19</v>
      </c>
      <c r="Y561" t="s">
        <v>39</v>
      </c>
      <c r="Z561">
        <v>15</v>
      </c>
      <c r="AA561" t="s">
        <v>40</v>
      </c>
      <c r="AB561">
        <v>4</v>
      </c>
      <c r="AC561" t="s">
        <v>41</v>
      </c>
      <c r="AD561">
        <v>15</v>
      </c>
      <c r="AE561" t="s">
        <v>42</v>
      </c>
      <c r="AF561">
        <v>7</v>
      </c>
      <c r="AG561" t="s">
        <v>43</v>
      </c>
      <c r="AJ561">
        <v>10</v>
      </c>
      <c r="AK561" t="s">
        <v>45</v>
      </c>
      <c r="AL561">
        <v>7</v>
      </c>
      <c r="AM561" t="s">
        <v>46</v>
      </c>
      <c r="AN561">
        <v>25</v>
      </c>
      <c r="AO561" t="s">
        <v>47</v>
      </c>
      <c r="AP561">
        <v>10</v>
      </c>
      <c r="AQ561" t="s">
        <v>48</v>
      </c>
      <c r="AT561">
        <v>11</v>
      </c>
      <c r="AU561" t="s">
        <v>50</v>
      </c>
      <c r="AZ561">
        <v>11</v>
      </c>
      <c r="BA561" t="s">
        <v>53</v>
      </c>
      <c r="BB561">
        <v>7</v>
      </c>
      <c r="BC561" t="s">
        <v>54</v>
      </c>
      <c r="BD561">
        <v>16</v>
      </c>
      <c r="BE561" t="s">
        <v>55</v>
      </c>
      <c r="BL561">
        <v>14</v>
      </c>
      <c r="BM561" t="s">
        <v>59</v>
      </c>
      <c r="BN561">
        <v>17</v>
      </c>
      <c r="BO561" t="s">
        <v>60</v>
      </c>
      <c r="BV561">
        <v>22</v>
      </c>
      <c r="BW561" t="s">
        <v>64</v>
      </c>
      <c r="BZ561">
        <v>51</v>
      </c>
      <c r="CA561" t="s">
        <v>66</v>
      </c>
      <c r="CF561">
        <v>54</v>
      </c>
      <c r="CG561" t="s">
        <v>69</v>
      </c>
      <c r="CH561">
        <v>52</v>
      </c>
      <c r="CI561" t="s">
        <v>70</v>
      </c>
      <c r="CJ561">
        <v>55</v>
      </c>
      <c r="CK561" t="s">
        <v>71</v>
      </c>
      <c r="CL561">
        <v>67</v>
      </c>
      <c r="CM561" t="s">
        <v>72</v>
      </c>
      <c r="CN561">
        <v>51</v>
      </c>
      <c r="CO561" t="s">
        <v>73</v>
      </c>
      <c r="CP561">
        <v>40</v>
      </c>
      <c r="CQ561" t="s">
        <v>74</v>
      </c>
      <c r="CT561">
        <v>41</v>
      </c>
      <c r="CU561" t="s">
        <v>76</v>
      </c>
      <c r="CV561">
        <v>48</v>
      </c>
      <c r="CW561" t="s">
        <v>77</v>
      </c>
      <c r="CX561">
        <v>55</v>
      </c>
      <c r="CY561" t="s">
        <v>78</v>
      </c>
      <c r="CZ561">
        <v>58</v>
      </c>
      <c r="DA561" t="s">
        <v>79</v>
      </c>
      <c r="DD561">
        <v>57</v>
      </c>
      <c r="DE561" t="s">
        <v>81</v>
      </c>
      <c r="DJ561">
        <v>63</v>
      </c>
      <c r="DK561" t="s">
        <v>84</v>
      </c>
      <c r="DL561">
        <v>65</v>
      </c>
      <c r="DM561" t="s">
        <v>85</v>
      </c>
      <c r="DN561">
        <v>51</v>
      </c>
      <c r="DO561" t="s">
        <v>86</v>
      </c>
      <c r="DV561">
        <v>66</v>
      </c>
      <c r="DW561" t="s">
        <v>90</v>
      </c>
      <c r="DX561">
        <v>71</v>
      </c>
      <c r="DY561" t="s">
        <v>91</v>
      </c>
      <c r="EF561">
        <v>39</v>
      </c>
      <c r="EG561" t="s">
        <v>95</v>
      </c>
      <c r="QY561">
        <f t="shared" si="202"/>
        <v>25</v>
      </c>
      <c r="QZ561">
        <f t="shared" si="203"/>
        <v>2004</v>
      </c>
      <c r="RA561" s="2">
        <f t="shared" si="204"/>
        <v>38151</v>
      </c>
      <c r="RB561" s="1">
        <f t="shared" si="198"/>
        <v>68</v>
      </c>
      <c r="RC561" s="1">
        <f t="shared" si="205"/>
        <v>65</v>
      </c>
      <c r="RD561" s="1">
        <f t="shared" si="206"/>
        <v>68</v>
      </c>
      <c r="RE561" s="1">
        <f t="shared" si="207"/>
        <v>71</v>
      </c>
      <c r="RF561" s="1">
        <f t="shared" si="208"/>
        <v>70</v>
      </c>
      <c r="RG561" s="23">
        <f t="shared" si="209"/>
        <v>71</v>
      </c>
      <c r="RH561" s="1">
        <f t="shared" si="210"/>
        <v>66</v>
      </c>
      <c r="RI561" s="1">
        <f t="shared" si="211"/>
        <v>47</v>
      </c>
      <c r="RJ561" s="1">
        <f t="shared" si="212"/>
        <v>51</v>
      </c>
      <c r="RK561" s="1">
        <f t="shared" si="213"/>
        <v>55</v>
      </c>
      <c r="RL561" s="1">
        <f t="shared" si="214"/>
        <v>68</v>
      </c>
      <c r="RM561" s="1">
        <f t="shared" si="215"/>
        <v>68</v>
      </c>
      <c r="RN561" s="1">
        <f t="shared" si="216"/>
        <v>74</v>
      </c>
      <c r="RO561" s="1">
        <f t="shared" si="217"/>
        <v>72</v>
      </c>
      <c r="RP561" s="1">
        <f t="shared" si="218"/>
        <v>67</v>
      </c>
      <c r="RQ561" s="1">
        <f t="shared" si="219"/>
        <v>80</v>
      </c>
      <c r="RR561" s="1">
        <f t="shared" si="220"/>
        <v>88</v>
      </c>
      <c r="RS561" s="1">
        <f t="shared" si="199"/>
        <v>80</v>
      </c>
      <c r="RT561" s="1">
        <f t="shared" si="221"/>
        <v>61</v>
      </c>
    </row>
    <row r="562" spans="1:488" x14ac:dyDescent="0.25">
      <c r="A562">
        <f t="shared" si="200"/>
        <v>24</v>
      </c>
      <c r="B562">
        <f t="shared" si="201"/>
        <v>2004</v>
      </c>
      <c r="C562" s="2">
        <v>38144</v>
      </c>
      <c r="D562">
        <v>10</v>
      </c>
      <c r="E562" t="s">
        <v>29</v>
      </c>
      <c r="F562">
        <v>55</v>
      </c>
      <c r="G562" t="s">
        <v>30</v>
      </c>
      <c r="H562">
        <v>28</v>
      </c>
      <c r="I562" t="s">
        <v>31</v>
      </c>
      <c r="J562">
        <v>6</v>
      </c>
      <c r="K562" t="s">
        <v>32</v>
      </c>
      <c r="L562">
        <v>1</v>
      </c>
      <c r="M562" t="s">
        <v>33</v>
      </c>
      <c r="P562">
        <v>15</v>
      </c>
      <c r="Q562" t="s">
        <v>35</v>
      </c>
      <c r="V562">
        <v>11</v>
      </c>
      <c r="W562" t="s">
        <v>38</v>
      </c>
      <c r="X562">
        <v>16</v>
      </c>
      <c r="Y562" t="s">
        <v>39</v>
      </c>
      <c r="Z562">
        <v>11</v>
      </c>
      <c r="AA562" t="s">
        <v>40</v>
      </c>
      <c r="AB562">
        <v>2</v>
      </c>
      <c r="AC562" t="s">
        <v>41</v>
      </c>
      <c r="AD562">
        <v>10</v>
      </c>
      <c r="AE562" t="s">
        <v>42</v>
      </c>
      <c r="AF562">
        <v>4</v>
      </c>
      <c r="AG562" t="s">
        <v>43</v>
      </c>
      <c r="AJ562">
        <v>3</v>
      </c>
      <c r="AK562" t="s">
        <v>45</v>
      </c>
      <c r="AL562">
        <v>5</v>
      </c>
      <c r="AM562" t="s">
        <v>46</v>
      </c>
      <c r="AN562">
        <v>23</v>
      </c>
      <c r="AO562" t="s">
        <v>47</v>
      </c>
      <c r="AP562">
        <v>7</v>
      </c>
      <c r="AQ562" t="s">
        <v>48</v>
      </c>
      <c r="AT562">
        <v>7</v>
      </c>
      <c r="AU562" t="s">
        <v>50</v>
      </c>
      <c r="AZ562">
        <v>10</v>
      </c>
      <c r="BA562" t="s">
        <v>53</v>
      </c>
      <c r="BB562">
        <v>9</v>
      </c>
      <c r="BC562" t="s">
        <v>54</v>
      </c>
      <c r="BD562">
        <v>16</v>
      </c>
      <c r="BE562" t="s">
        <v>55</v>
      </c>
      <c r="BL562">
        <v>11</v>
      </c>
      <c r="BM562" t="s">
        <v>59</v>
      </c>
      <c r="BN562">
        <v>17</v>
      </c>
      <c r="BO562" t="s">
        <v>60</v>
      </c>
      <c r="BV562">
        <v>14</v>
      </c>
      <c r="BW562" t="s">
        <v>64</v>
      </c>
      <c r="BZ562">
        <v>52</v>
      </c>
      <c r="CA562" t="s">
        <v>66</v>
      </c>
      <c r="CF562">
        <v>55</v>
      </c>
      <c r="CG562" t="s">
        <v>69</v>
      </c>
      <c r="CH562">
        <v>56</v>
      </c>
      <c r="CI562" t="s">
        <v>70</v>
      </c>
      <c r="CJ562">
        <v>55</v>
      </c>
      <c r="CK562" t="s">
        <v>71</v>
      </c>
      <c r="CL562">
        <v>63</v>
      </c>
      <c r="CM562" t="s">
        <v>72</v>
      </c>
      <c r="CN562">
        <v>47</v>
      </c>
      <c r="CO562" t="s">
        <v>73</v>
      </c>
      <c r="CP562">
        <v>46</v>
      </c>
      <c r="CQ562" t="s">
        <v>74</v>
      </c>
      <c r="CT562">
        <v>47</v>
      </c>
      <c r="CU562" t="s">
        <v>76</v>
      </c>
      <c r="CV562">
        <v>46</v>
      </c>
      <c r="CW562" t="s">
        <v>77</v>
      </c>
      <c r="CX562">
        <v>55</v>
      </c>
      <c r="CY562" t="s">
        <v>78</v>
      </c>
      <c r="CZ562">
        <v>63</v>
      </c>
      <c r="DA562" t="s">
        <v>79</v>
      </c>
      <c r="DD562">
        <v>54</v>
      </c>
      <c r="DE562" t="s">
        <v>81</v>
      </c>
      <c r="DJ562">
        <v>61</v>
      </c>
      <c r="DK562" t="s">
        <v>84</v>
      </c>
      <c r="DL562">
        <v>53</v>
      </c>
      <c r="DM562" t="s">
        <v>85</v>
      </c>
      <c r="DN562">
        <v>50</v>
      </c>
      <c r="DO562" t="s">
        <v>86</v>
      </c>
      <c r="DV562">
        <v>64</v>
      </c>
      <c r="DW562" t="s">
        <v>90</v>
      </c>
      <c r="DX562">
        <v>67</v>
      </c>
      <c r="DY562" t="s">
        <v>91</v>
      </c>
      <c r="EF562">
        <v>41</v>
      </c>
      <c r="EG562" t="s">
        <v>95</v>
      </c>
      <c r="QY562">
        <f t="shared" si="202"/>
        <v>24</v>
      </c>
      <c r="QZ562">
        <f t="shared" si="203"/>
        <v>2004</v>
      </c>
      <c r="RA562" s="2">
        <f t="shared" si="204"/>
        <v>38144</v>
      </c>
      <c r="RB562" s="1">
        <f t="shared" si="198"/>
        <v>65</v>
      </c>
      <c r="RC562" s="1">
        <f t="shared" si="205"/>
        <v>67</v>
      </c>
      <c r="RD562" s="1">
        <f t="shared" si="206"/>
        <v>66</v>
      </c>
      <c r="RE562" s="1">
        <f t="shared" si="207"/>
        <v>72</v>
      </c>
      <c r="RF562" s="1">
        <f t="shared" si="208"/>
        <v>66</v>
      </c>
      <c r="RG562" s="23">
        <f t="shared" si="209"/>
        <v>65</v>
      </c>
      <c r="RH562" s="1">
        <f t="shared" si="210"/>
        <v>57</v>
      </c>
      <c r="RI562" s="1">
        <f t="shared" si="211"/>
        <v>50</v>
      </c>
      <c r="RJ562" s="1">
        <f t="shared" si="212"/>
        <v>50</v>
      </c>
      <c r="RK562" s="1">
        <f t="shared" si="213"/>
        <v>51</v>
      </c>
      <c r="RL562" s="1">
        <f t="shared" si="214"/>
        <v>70</v>
      </c>
      <c r="RM562" s="1">
        <f t="shared" si="215"/>
        <v>61</v>
      </c>
      <c r="RN562" s="1">
        <f t="shared" si="216"/>
        <v>71</v>
      </c>
      <c r="RO562" s="1">
        <f t="shared" si="217"/>
        <v>62</v>
      </c>
      <c r="RP562" s="1">
        <f t="shared" si="218"/>
        <v>66</v>
      </c>
      <c r="RQ562" s="1">
        <f t="shared" si="219"/>
        <v>75</v>
      </c>
      <c r="RR562" s="1">
        <f t="shared" si="220"/>
        <v>84</v>
      </c>
      <c r="RS562" s="1">
        <f t="shared" si="199"/>
        <v>78</v>
      </c>
      <c r="RT562" s="1">
        <f t="shared" si="221"/>
        <v>55</v>
      </c>
    </row>
    <row r="563" spans="1:488" x14ac:dyDescent="0.25">
      <c r="A563">
        <f t="shared" si="200"/>
        <v>42</v>
      </c>
      <c r="B563">
        <f t="shared" si="201"/>
        <v>2003</v>
      </c>
      <c r="C563" s="2">
        <v>37906</v>
      </c>
      <c r="D563">
        <v>7</v>
      </c>
      <c r="E563" t="s">
        <v>29</v>
      </c>
      <c r="F563">
        <v>31</v>
      </c>
      <c r="G563" t="s">
        <v>30</v>
      </c>
      <c r="H563">
        <v>35</v>
      </c>
      <c r="I563" t="s">
        <v>31</v>
      </c>
      <c r="J563">
        <v>18</v>
      </c>
      <c r="K563" t="s">
        <v>32</v>
      </c>
      <c r="L563">
        <v>9</v>
      </c>
      <c r="M563" t="s">
        <v>33</v>
      </c>
      <c r="P563">
        <v>23</v>
      </c>
      <c r="Q563" t="s">
        <v>35</v>
      </c>
      <c r="V563">
        <v>6</v>
      </c>
      <c r="W563" t="s">
        <v>38</v>
      </c>
      <c r="X563">
        <v>6</v>
      </c>
      <c r="Y563" t="s">
        <v>39</v>
      </c>
      <c r="Z563">
        <v>1</v>
      </c>
      <c r="AA563" t="s">
        <v>40</v>
      </c>
      <c r="AB563">
        <v>1</v>
      </c>
      <c r="AC563" t="s">
        <v>41</v>
      </c>
      <c r="AD563">
        <v>35</v>
      </c>
      <c r="AE563" t="s">
        <v>42</v>
      </c>
      <c r="AF563">
        <v>7</v>
      </c>
      <c r="AG563" t="s">
        <v>43</v>
      </c>
      <c r="AJ563">
        <v>5</v>
      </c>
      <c r="AK563" t="s">
        <v>45</v>
      </c>
      <c r="AL563">
        <v>1</v>
      </c>
      <c r="AM563" t="s">
        <v>46</v>
      </c>
      <c r="AN563">
        <v>35</v>
      </c>
      <c r="AO563" t="s">
        <v>47</v>
      </c>
      <c r="AP563">
        <v>4</v>
      </c>
      <c r="AQ563" t="s">
        <v>48</v>
      </c>
      <c r="AT563">
        <v>6</v>
      </c>
      <c r="AU563" t="s">
        <v>50</v>
      </c>
      <c r="AZ563">
        <v>6</v>
      </c>
      <c r="BA563" t="s">
        <v>53</v>
      </c>
      <c r="BB563">
        <v>3</v>
      </c>
      <c r="BC563" t="s">
        <v>54</v>
      </c>
      <c r="BD563">
        <v>13</v>
      </c>
      <c r="BE563" t="s">
        <v>55</v>
      </c>
      <c r="BL563">
        <v>9</v>
      </c>
      <c r="BM563" t="s">
        <v>59</v>
      </c>
      <c r="BN563">
        <v>36</v>
      </c>
      <c r="BO563" t="s">
        <v>60</v>
      </c>
      <c r="BV563">
        <v>2</v>
      </c>
      <c r="BW563" t="s">
        <v>64</v>
      </c>
      <c r="BZ563">
        <v>43</v>
      </c>
      <c r="CA563" t="s">
        <v>66</v>
      </c>
      <c r="CF563">
        <v>40</v>
      </c>
      <c r="CG563" t="s">
        <v>69</v>
      </c>
      <c r="CH563">
        <v>39</v>
      </c>
      <c r="CI563" t="s">
        <v>70</v>
      </c>
      <c r="CJ563">
        <v>15</v>
      </c>
      <c r="CK563" t="s">
        <v>71</v>
      </c>
      <c r="CL563">
        <v>11</v>
      </c>
      <c r="CM563" t="s">
        <v>72</v>
      </c>
      <c r="CN563">
        <v>48</v>
      </c>
      <c r="CO563" t="s">
        <v>73</v>
      </c>
      <c r="CP563">
        <v>54</v>
      </c>
      <c r="CQ563" t="s">
        <v>74</v>
      </c>
      <c r="CT563">
        <v>31</v>
      </c>
      <c r="CU563" t="s">
        <v>76</v>
      </c>
      <c r="CV563">
        <v>19</v>
      </c>
      <c r="CW563" t="s">
        <v>77</v>
      </c>
      <c r="CX563">
        <v>46</v>
      </c>
      <c r="CY563" t="s">
        <v>78</v>
      </c>
      <c r="CZ563">
        <v>18</v>
      </c>
      <c r="DA563" t="s">
        <v>79</v>
      </c>
      <c r="DD563">
        <v>23</v>
      </c>
      <c r="DE563" t="s">
        <v>81</v>
      </c>
      <c r="DJ563">
        <v>51</v>
      </c>
      <c r="DK563" t="s">
        <v>84</v>
      </c>
      <c r="DL563">
        <v>43</v>
      </c>
      <c r="DM563" t="s">
        <v>85</v>
      </c>
      <c r="DN563">
        <v>44</v>
      </c>
      <c r="DO563" t="s">
        <v>86</v>
      </c>
      <c r="DV563">
        <v>38</v>
      </c>
      <c r="DW563" t="s">
        <v>90</v>
      </c>
      <c r="DX563">
        <v>53</v>
      </c>
      <c r="DY563" t="s">
        <v>91</v>
      </c>
      <c r="EF563">
        <v>12</v>
      </c>
      <c r="EG563" t="s">
        <v>95</v>
      </c>
      <c r="QY563">
        <f t="shared" si="202"/>
        <v>42</v>
      </c>
      <c r="QZ563">
        <f t="shared" si="203"/>
        <v>2003</v>
      </c>
      <c r="RA563" s="2">
        <f t="shared" si="204"/>
        <v>37906</v>
      </c>
      <c r="RB563" s="1">
        <f t="shared" si="198"/>
        <v>38</v>
      </c>
      <c r="RC563" s="1">
        <f t="shared" si="205"/>
        <v>66</v>
      </c>
      <c r="RD563" s="1">
        <f t="shared" si="206"/>
        <v>46</v>
      </c>
      <c r="RE563" s="1">
        <f t="shared" si="207"/>
        <v>45</v>
      </c>
      <c r="RF563" s="1">
        <f t="shared" si="208"/>
        <v>16</v>
      </c>
      <c r="RG563" s="23">
        <f t="shared" si="209"/>
        <v>12</v>
      </c>
      <c r="RH563" s="1">
        <f t="shared" si="210"/>
        <v>83</v>
      </c>
      <c r="RI563" s="1">
        <f t="shared" si="211"/>
        <v>61</v>
      </c>
      <c r="RJ563" s="1">
        <f t="shared" si="212"/>
        <v>36</v>
      </c>
      <c r="RK563" s="1">
        <f t="shared" si="213"/>
        <v>20</v>
      </c>
      <c r="RL563" s="1">
        <f t="shared" si="214"/>
        <v>22</v>
      </c>
      <c r="RM563" s="1">
        <f t="shared" si="215"/>
        <v>29</v>
      </c>
      <c r="RN563" s="1">
        <f t="shared" si="216"/>
        <v>57</v>
      </c>
      <c r="RO563" s="1">
        <f t="shared" si="217"/>
        <v>46</v>
      </c>
      <c r="RP563" s="1">
        <f t="shared" si="218"/>
        <v>57</v>
      </c>
      <c r="RQ563" s="1">
        <f t="shared" si="219"/>
        <v>47</v>
      </c>
      <c r="RR563" s="1">
        <f t="shared" si="220"/>
        <v>89</v>
      </c>
      <c r="RS563" s="1">
        <f t="shared" si="199"/>
        <v>81</v>
      </c>
      <c r="RT563" s="1">
        <f t="shared" si="221"/>
        <v>14</v>
      </c>
    </row>
    <row r="564" spans="1:488" x14ac:dyDescent="0.25">
      <c r="A564">
        <f t="shared" si="200"/>
        <v>41</v>
      </c>
      <c r="B564">
        <f t="shared" si="201"/>
        <v>2003</v>
      </c>
      <c r="C564" s="2">
        <v>37899</v>
      </c>
      <c r="D564">
        <v>7</v>
      </c>
      <c r="E564" t="s">
        <v>29</v>
      </c>
      <c r="F564">
        <v>31</v>
      </c>
      <c r="G564" t="s">
        <v>30</v>
      </c>
      <c r="H564">
        <v>35</v>
      </c>
      <c r="I564" t="s">
        <v>31</v>
      </c>
      <c r="J564">
        <v>18</v>
      </c>
      <c r="K564" t="s">
        <v>32</v>
      </c>
      <c r="L564">
        <v>9</v>
      </c>
      <c r="M564" t="s">
        <v>33</v>
      </c>
      <c r="P564">
        <v>22</v>
      </c>
      <c r="Q564" t="s">
        <v>35</v>
      </c>
      <c r="V564">
        <v>6</v>
      </c>
      <c r="W564" t="s">
        <v>38</v>
      </c>
      <c r="X564">
        <v>8</v>
      </c>
      <c r="Y564" t="s">
        <v>39</v>
      </c>
      <c r="Z564">
        <v>1</v>
      </c>
      <c r="AA564" t="s">
        <v>40</v>
      </c>
      <c r="AB564">
        <v>1</v>
      </c>
      <c r="AC564" t="s">
        <v>41</v>
      </c>
      <c r="AD564">
        <v>31</v>
      </c>
      <c r="AE564" t="s">
        <v>42</v>
      </c>
      <c r="AF564">
        <v>7</v>
      </c>
      <c r="AG564" t="s">
        <v>43</v>
      </c>
      <c r="AJ564">
        <v>5</v>
      </c>
      <c r="AK564" t="s">
        <v>45</v>
      </c>
      <c r="AL564">
        <v>1</v>
      </c>
      <c r="AM564" t="s">
        <v>46</v>
      </c>
      <c r="AN564">
        <v>35</v>
      </c>
      <c r="AO564" t="s">
        <v>47</v>
      </c>
      <c r="AP564">
        <v>4</v>
      </c>
      <c r="AQ564" t="s">
        <v>48</v>
      </c>
      <c r="AT564">
        <v>6</v>
      </c>
      <c r="AU564" t="s">
        <v>50</v>
      </c>
      <c r="AZ564">
        <v>6</v>
      </c>
      <c r="BA564" t="s">
        <v>53</v>
      </c>
      <c r="BB564">
        <v>3</v>
      </c>
      <c r="BC564" t="s">
        <v>54</v>
      </c>
      <c r="BD564">
        <v>15</v>
      </c>
      <c r="BE564" t="s">
        <v>55</v>
      </c>
      <c r="BL564">
        <v>4</v>
      </c>
      <c r="BM564" t="s">
        <v>59</v>
      </c>
      <c r="BN564">
        <v>31</v>
      </c>
      <c r="BO564" t="s">
        <v>60</v>
      </c>
      <c r="BV564">
        <v>2</v>
      </c>
      <c r="BW564" t="s">
        <v>64</v>
      </c>
      <c r="BZ564">
        <v>43</v>
      </c>
      <c r="CA564" t="s">
        <v>66</v>
      </c>
      <c r="CF564">
        <v>40</v>
      </c>
      <c r="CG564" t="s">
        <v>69</v>
      </c>
      <c r="CH564">
        <v>42</v>
      </c>
      <c r="CI564" t="s">
        <v>70</v>
      </c>
      <c r="CJ564">
        <v>15</v>
      </c>
      <c r="CK564" t="s">
        <v>71</v>
      </c>
      <c r="CL564">
        <v>13</v>
      </c>
      <c r="CM564" t="s">
        <v>72</v>
      </c>
      <c r="CN564">
        <v>52</v>
      </c>
      <c r="CO564" t="s">
        <v>73</v>
      </c>
      <c r="CP564">
        <v>54</v>
      </c>
      <c r="CQ564" t="s">
        <v>74</v>
      </c>
      <c r="CT564">
        <v>40</v>
      </c>
      <c r="CU564" t="s">
        <v>76</v>
      </c>
      <c r="CV564">
        <v>19</v>
      </c>
      <c r="CW564" t="s">
        <v>77</v>
      </c>
      <c r="CX564">
        <v>46</v>
      </c>
      <c r="CY564" t="s">
        <v>78</v>
      </c>
      <c r="CZ564">
        <v>18</v>
      </c>
      <c r="DA564" t="s">
        <v>79</v>
      </c>
      <c r="DD564">
        <v>21</v>
      </c>
      <c r="DE564" t="s">
        <v>81</v>
      </c>
      <c r="DJ564">
        <v>57</v>
      </c>
      <c r="DK564" t="s">
        <v>84</v>
      </c>
      <c r="DL564">
        <v>43</v>
      </c>
      <c r="DM564" t="s">
        <v>85</v>
      </c>
      <c r="DN564">
        <v>41</v>
      </c>
      <c r="DO564" t="s">
        <v>86</v>
      </c>
      <c r="DV564">
        <v>35</v>
      </c>
      <c r="DW564" t="s">
        <v>90</v>
      </c>
      <c r="DX564">
        <v>54</v>
      </c>
      <c r="DY564" t="s">
        <v>91</v>
      </c>
      <c r="EF564">
        <v>17</v>
      </c>
      <c r="EG564" t="s">
        <v>95</v>
      </c>
      <c r="QY564">
        <f t="shared" si="202"/>
        <v>41</v>
      </c>
      <c r="QZ564">
        <f t="shared" si="203"/>
        <v>2003</v>
      </c>
      <c r="RA564" s="2">
        <f t="shared" si="204"/>
        <v>37899</v>
      </c>
      <c r="RB564" s="1">
        <f t="shared" si="198"/>
        <v>38</v>
      </c>
      <c r="RC564" s="1">
        <f t="shared" si="205"/>
        <v>65</v>
      </c>
      <c r="RD564" s="1">
        <f t="shared" si="206"/>
        <v>46</v>
      </c>
      <c r="RE564" s="1">
        <f t="shared" si="207"/>
        <v>50</v>
      </c>
      <c r="RF564" s="1">
        <f t="shared" si="208"/>
        <v>16</v>
      </c>
      <c r="RG564" s="23">
        <f t="shared" si="209"/>
        <v>14</v>
      </c>
      <c r="RH564" s="1">
        <f t="shared" si="210"/>
        <v>83</v>
      </c>
      <c r="RI564" s="1">
        <f t="shared" si="211"/>
        <v>61</v>
      </c>
      <c r="RJ564" s="1">
        <f t="shared" si="212"/>
        <v>45</v>
      </c>
      <c r="RK564" s="1">
        <f t="shared" si="213"/>
        <v>20</v>
      </c>
      <c r="RL564" s="1">
        <f t="shared" si="214"/>
        <v>22</v>
      </c>
      <c r="RM564" s="1">
        <f t="shared" si="215"/>
        <v>27</v>
      </c>
      <c r="RN564" s="1">
        <f t="shared" si="216"/>
        <v>63</v>
      </c>
      <c r="RO564" s="1">
        <f t="shared" si="217"/>
        <v>46</v>
      </c>
      <c r="RP564" s="1">
        <f t="shared" si="218"/>
        <v>56</v>
      </c>
      <c r="RQ564" s="1">
        <f t="shared" si="219"/>
        <v>39</v>
      </c>
      <c r="RR564" s="1">
        <f t="shared" si="220"/>
        <v>85</v>
      </c>
      <c r="RS564" s="1">
        <f t="shared" si="199"/>
        <v>81</v>
      </c>
      <c r="RT564" s="1">
        <f t="shared" si="221"/>
        <v>19</v>
      </c>
    </row>
    <row r="565" spans="1:488" x14ac:dyDescent="0.25">
      <c r="A565">
        <f t="shared" si="200"/>
        <v>40</v>
      </c>
      <c r="B565">
        <f t="shared" si="201"/>
        <v>2003</v>
      </c>
      <c r="C565" s="2">
        <v>37892</v>
      </c>
      <c r="D565">
        <v>7</v>
      </c>
      <c r="E565" t="s">
        <v>29</v>
      </c>
      <c r="F565">
        <v>32</v>
      </c>
      <c r="G565" t="s">
        <v>30</v>
      </c>
      <c r="H565">
        <v>34</v>
      </c>
      <c r="I565" t="s">
        <v>31</v>
      </c>
      <c r="J565">
        <v>18</v>
      </c>
      <c r="K565" t="s">
        <v>32</v>
      </c>
      <c r="L565">
        <v>9</v>
      </c>
      <c r="M565" t="s">
        <v>33</v>
      </c>
      <c r="P565">
        <v>22</v>
      </c>
      <c r="Q565" t="s">
        <v>35</v>
      </c>
      <c r="V565">
        <v>6</v>
      </c>
      <c r="W565" t="s">
        <v>38</v>
      </c>
      <c r="X565">
        <v>9</v>
      </c>
      <c r="Y565" t="s">
        <v>39</v>
      </c>
      <c r="Z565">
        <v>1</v>
      </c>
      <c r="AA565" t="s">
        <v>40</v>
      </c>
      <c r="AB565">
        <v>1</v>
      </c>
      <c r="AC565" t="s">
        <v>41</v>
      </c>
      <c r="AD565">
        <v>30</v>
      </c>
      <c r="AE565" t="s">
        <v>42</v>
      </c>
      <c r="AF565">
        <v>9</v>
      </c>
      <c r="AG565" t="s">
        <v>43</v>
      </c>
      <c r="AJ565">
        <v>6</v>
      </c>
      <c r="AK565" t="s">
        <v>45</v>
      </c>
      <c r="AL565">
        <v>2</v>
      </c>
      <c r="AM565" t="s">
        <v>46</v>
      </c>
      <c r="AN565">
        <v>35</v>
      </c>
      <c r="AO565" t="s">
        <v>47</v>
      </c>
      <c r="AP565">
        <v>4</v>
      </c>
      <c r="AQ565" t="s">
        <v>48</v>
      </c>
      <c r="AT565">
        <v>7</v>
      </c>
      <c r="AU565" t="s">
        <v>50</v>
      </c>
      <c r="AZ565">
        <v>5</v>
      </c>
      <c r="BA565" t="s">
        <v>53</v>
      </c>
      <c r="BB565">
        <v>4</v>
      </c>
      <c r="BC565" t="s">
        <v>54</v>
      </c>
      <c r="BD565">
        <v>16</v>
      </c>
      <c r="BE565" t="s">
        <v>55</v>
      </c>
      <c r="BL565">
        <v>3</v>
      </c>
      <c r="BM565" t="s">
        <v>59</v>
      </c>
      <c r="BN565">
        <v>28</v>
      </c>
      <c r="BO565" t="s">
        <v>60</v>
      </c>
      <c r="BV565">
        <v>3</v>
      </c>
      <c r="BW565" t="s">
        <v>64</v>
      </c>
      <c r="BZ565">
        <v>43</v>
      </c>
      <c r="CA565" t="s">
        <v>66</v>
      </c>
      <c r="CF565">
        <v>40</v>
      </c>
      <c r="CG565" t="s">
        <v>69</v>
      </c>
      <c r="CH565">
        <v>45</v>
      </c>
      <c r="CI565" t="s">
        <v>70</v>
      </c>
      <c r="CJ565">
        <v>15</v>
      </c>
      <c r="CK565" t="s">
        <v>71</v>
      </c>
      <c r="CL565">
        <v>14</v>
      </c>
      <c r="CM565" t="s">
        <v>72</v>
      </c>
      <c r="CN565">
        <v>53</v>
      </c>
      <c r="CO565" t="s">
        <v>73</v>
      </c>
      <c r="CP565">
        <v>48</v>
      </c>
      <c r="CQ565" t="s">
        <v>74</v>
      </c>
      <c r="CT565">
        <v>40</v>
      </c>
      <c r="CU565" t="s">
        <v>76</v>
      </c>
      <c r="CV565">
        <v>24</v>
      </c>
      <c r="CW565" t="s">
        <v>77</v>
      </c>
      <c r="CX565">
        <v>46</v>
      </c>
      <c r="CY565" t="s">
        <v>78</v>
      </c>
      <c r="CZ565">
        <v>17</v>
      </c>
      <c r="DA565" t="s">
        <v>79</v>
      </c>
      <c r="DD565">
        <v>20</v>
      </c>
      <c r="DE565" t="s">
        <v>81</v>
      </c>
      <c r="DJ565">
        <v>51</v>
      </c>
      <c r="DK565" t="s">
        <v>84</v>
      </c>
      <c r="DL565">
        <v>36</v>
      </c>
      <c r="DM565" t="s">
        <v>85</v>
      </c>
      <c r="DN565">
        <v>47</v>
      </c>
      <c r="DO565" t="s">
        <v>86</v>
      </c>
      <c r="DV565">
        <v>35</v>
      </c>
      <c r="DW565" t="s">
        <v>90</v>
      </c>
      <c r="DX565">
        <v>57</v>
      </c>
      <c r="DY565" t="s">
        <v>91</v>
      </c>
      <c r="EF565">
        <v>16</v>
      </c>
      <c r="EG565" t="s">
        <v>95</v>
      </c>
      <c r="QY565">
        <f t="shared" si="202"/>
        <v>40</v>
      </c>
      <c r="QZ565">
        <f t="shared" si="203"/>
        <v>2003</v>
      </c>
      <c r="RA565" s="2">
        <f t="shared" si="204"/>
        <v>37892</v>
      </c>
      <c r="RB565" s="1">
        <f t="shared" si="198"/>
        <v>39</v>
      </c>
      <c r="RC565" s="1">
        <f t="shared" si="205"/>
        <v>65</v>
      </c>
      <c r="RD565" s="1">
        <f t="shared" si="206"/>
        <v>46</v>
      </c>
      <c r="RE565" s="1">
        <f t="shared" si="207"/>
        <v>54</v>
      </c>
      <c r="RF565" s="1">
        <f t="shared" si="208"/>
        <v>16</v>
      </c>
      <c r="RG565" s="23">
        <f t="shared" si="209"/>
        <v>15</v>
      </c>
      <c r="RH565" s="1">
        <f t="shared" si="210"/>
        <v>83</v>
      </c>
      <c r="RI565" s="1">
        <f t="shared" si="211"/>
        <v>57</v>
      </c>
      <c r="RJ565" s="1">
        <f t="shared" si="212"/>
        <v>46</v>
      </c>
      <c r="RK565" s="1">
        <f t="shared" si="213"/>
        <v>26</v>
      </c>
      <c r="RL565" s="1">
        <f t="shared" si="214"/>
        <v>21</v>
      </c>
      <c r="RM565" s="1">
        <f t="shared" si="215"/>
        <v>27</v>
      </c>
      <c r="RN565" s="1">
        <f t="shared" si="216"/>
        <v>56</v>
      </c>
      <c r="RO565" s="1">
        <f t="shared" si="217"/>
        <v>40</v>
      </c>
      <c r="RP565" s="1">
        <f t="shared" si="218"/>
        <v>63</v>
      </c>
      <c r="RQ565" s="1">
        <f t="shared" si="219"/>
        <v>38</v>
      </c>
      <c r="RR565" s="1">
        <f t="shared" si="220"/>
        <v>85</v>
      </c>
      <c r="RS565" s="1">
        <f t="shared" si="199"/>
        <v>81</v>
      </c>
      <c r="RT565" s="1">
        <f t="shared" si="221"/>
        <v>19</v>
      </c>
    </row>
    <row r="566" spans="1:488" x14ac:dyDescent="0.25">
      <c r="A566">
        <f t="shared" si="200"/>
        <v>39</v>
      </c>
      <c r="B566">
        <f t="shared" si="201"/>
        <v>2003</v>
      </c>
      <c r="C566" s="2">
        <v>37885</v>
      </c>
      <c r="D566">
        <v>7</v>
      </c>
      <c r="E566" t="s">
        <v>29</v>
      </c>
      <c r="F566">
        <v>33</v>
      </c>
      <c r="G566" t="s">
        <v>30</v>
      </c>
      <c r="H566">
        <v>33</v>
      </c>
      <c r="I566" t="s">
        <v>31</v>
      </c>
      <c r="J566">
        <v>18</v>
      </c>
      <c r="K566" t="s">
        <v>32</v>
      </c>
      <c r="L566">
        <v>9</v>
      </c>
      <c r="M566" t="s">
        <v>33</v>
      </c>
      <c r="P566">
        <v>21</v>
      </c>
      <c r="Q566" t="s">
        <v>35</v>
      </c>
      <c r="V566">
        <v>6</v>
      </c>
      <c r="W566" t="s">
        <v>38</v>
      </c>
      <c r="X566">
        <v>10</v>
      </c>
      <c r="Y566" t="s">
        <v>39</v>
      </c>
      <c r="Z566">
        <v>1</v>
      </c>
      <c r="AA566" t="s">
        <v>40</v>
      </c>
      <c r="AB566">
        <v>1</v>
      </c>
      <c r="AC566" t="s">
        <v>41</v>
      </c>
      <c r="AD566">
        <v>34</v>
      </c>
      <c r="AE566" t="s">
        <v>42</v>
      </c>
      <c r="AF566">
        <v>6</v>
      </c>
      <c r="AG566" t="s">
        <v>43</v>
      </c>
      <c r="AJ566">
        <v>7</v>
      </c>
      <c r="AK566" t="s">
        <v>45</v>
      </c>
      <c r="AL566">
        <v>1</v>
      </c>
      <c r="AM566" t="s">
        <v>46</v>
      </c>
      <c r="AN566">
        <v>35</v>
      </c>
      <c r="AO566" t="s">
        <v>47</v>
      </c>
      <c r="AP566">
        <v>4</v>
      </c>
      <c r="AQ566" t="s">
        <v>48</v>
      </c>
      <c r="AT566">
        <v>6</v>
      </c>
      <c r="AU566" t="s">
        <v>50</v>
      </c>
      <c r="AZ566">
        <v>8</v>
      </c>
      <c r="BA566" t="s">
        <v>53</v>
      </c>
      <c r="BB566">
        <v>3</v>
      </c>
      <c r="BC566" t="s">
        <v>54</v>
      </c>
      <c r="BD566">
        <v>18</v>
      </c>
      <c r="BE566" t="s">
        <v>55</v>
      </c>
      <c r="BL566">
        <v>4</v>
      </c>
      <c r="BM566" t="s">
        <v>59</v>
      </c>
      <c r="BN566">
        <v>28</v>
      </c>
      <c r="BO566" t="s">
        <v>60</v>
      </c>
      <c r="BV566">
        <v>3</v>
      </c>
      <c r="BW566" t="s">
        <v>64</v>
      </c>
      <c r="BZ566">
        <v>43</v>
      </c>
      <c r="CA566" t="s">
        <v>66</v>
      </c>
      <c r="CF566">
        <v>40</v>
      </c>
      <c r="CG566" t="s">
        <v>69</v>
      </c>
      <c r="CH566">
        <v>46</v>
      </c>
      <c r="CI566" t="s">
        <v>70</v>
      </c>
      <c r="CJ566">
        <v>18</v>
      </c>
      <c r="CK566" t="s">
        <v>71</v>
      </c>
      <c r="CL566">
        <v>11</v>
      </c>
      <c r="CM566" t="s">
        <v>72</v>
      </c>
      <c r="CN566">
        <v>49</v>
      </c>
      <c r="CO566" t="s">
        <v>73</v>
      </c>
      <c r="CP566">
        <v>45</v>
      </c>
      <c r="CQ566" t="s">
        <v>74</v>
      </c>
      <c r="CT566">
        <v>40</v>
      </c>
      <c r="CU566" t="s">
        <v>76</v>
      </c>
      <c r="CV566">
        <v>27</v>
      </c>
      <c r="CW566" t="s">
        <v>77</v>
      </c>
      <c r="CX566">
        <v>46</v>
      </c>
      <c r="CY566" t="s">
        <v>78</v>
      </c>
      <c r="CZ566">
        <v>18</v>
      </c>
      <c r="DA566" t="s">
        <v>79</v>
      </c>
      <c r="DD566">
        <v>19</v>
      </c>
      <c r="DE566" t="s">
        <v>81</v>
      </c>
      <c r="DJ566">
        <v>65</v>
      </c>
      <c r="DK566" t="s">
        <v>84</v>
      </c>
      <c r="DL566">
        <v>35</v>
      </c>
      <c r="DM566" t="s">
        <v>85</v>
      </c>
      <c r="DN566">
        <v>46</v>
      </c>
      <c r="DO566" t="s">
        <v>86</v>
      </c>
      <c r="DV566">
        <v>41</v>
      </c>
      <c r="DW566" t="s">
        <v>90</v>
      </c>
      <c r="DX566">
        <v>56</v>
      </c>
      <c r="DY566" t="s">
        <v>91</v>
      </c>
      <c r="EF566">
        <v>19</v>
      </c>
      <c r="EG566" t="s">
        <v>95</v>
      </c>
      <c r="QY566">
        <f t="shared" si="202"/>
        <v>39</v>
      </c>
      <c r="QZ566">
        <f t="shared" si="203"/>
        <v>2003</v>
      </c>
      <c r="RA566" s="2">
        <f t="shared" si="204"/>
        <v>37885</v>
      </c>
      <c r="RB566" s="1">
        <f t="shared" si="198"/>
        <v>40</v>
      </c>
      <c r="RC566" s="1">
        <f t="shared" si="205"/>
        <v>64</v>
      </c>
      <c r="RD566" s="1">
        <f t="shared" si="206"/>
        <v>46</v>
      </c>
      <c r="RE566" s="1">
        <f t="shared" si="207"/>
        <v>56</v>
      </c>
      <c r="RF566" s="1">
        <f t="shared" si="208"/>
        <v>19</v>
      </c>
      <c r="RG566" s="23">
        <f t="shared" si="209"/>
        <v>12</v>
      </c>
      <c r="RH566" s="1">
        <f t="shared" si="210"/>
        <v>83</v>
      </c>
      <c r="RI566" s="1">
        <f t="shared" si="211"/>
        <v>51</v>
      </c>
      <c r="RJ566" s="1">
        <f t="shared" si="212"/>
        <v>47</v>
      </c>
      <c r="RK566" s="1">
        <f t="shared" si="213"/>
        <v>28</v>
      </c>
      <c r="RL566" s="1">
        <f t="shared" si="214"/>
        <v>22</v>
      </c>
      <c r="RM566" s="1">
        <f t="shared" si="215"/>
        <v>25</v>
      </c>
      <c r="RN566" s="1">
        <f t="shared" si="216"/>
        <v>73</v>
      </c>
      <c r="RO566" s="1">
        <f t="shared" si="217"/>
        <v>38</v>
      </c>
      <c r="RP566" s="1">
        <f t="shared" si="218"/>
        <v>64</v>
      </c>
      <c r="RQ566" s="1">
        <f t="shared" si="219"/>
        <v>45</v>
      </c>
      <c r="RR566" s="1">
        <f t="shared" si="220"/>
        <v>84</v>
      </c>
      <c r="RS566" s="1">
        <f t="shared" si="199"/>
        <v>81</v>
      </c>
      <c r="RT566" s="1">
        <f t="shared" si="221"/>
        <v>22</v>
      </c>
    </row>
    <row r="567" spans="1:488" x14ac:dyDescent="0.25">
      <c r="A567">
        <f t="shared" si="200"/>
        <v>38</v>
      </c>
      <c r="B567">
        <f t="shared" si="201"/>
        <v>2003</v>
      </c>
      <c r="C567" s="2">
        <v>37878</v>
      </c>
      <c r="D567">
        <v>8</v>
      </c>
      <c r="E567" t="s">
        <v>29</v>
      </c>
      <c r="F567">
        <v>33</v>
      </c>
      <c r="G567" t="s">
        <v>30</v>
      </c>
      <c r="H567">
        <v>33</v>
      </c>
      <c r="I567" t="s">
        <v>31</v>
      </c>
      <c r="J567">
        <v>17</v>
      </c>
      <c r="K567" t="s">
        <v>32</v>
      </c>
      <c r="L567">
        <v>9</v>
      </c>
      <c r="M567" t="s">
        <v>33</v>
      </c>
      <c r="P567">
        <v>21</v>
      </c>
      <c r="Q567" t="s">
        <v>35</v>
      </c>
      <c r="V567">
        <v>7</v>
      </c>
      <c r="W567" t="s">
        <v>38</v>
      </c>
      <c r="X567">
        <v>12</v>
      </c>
      <c r="Y567" t="s">
        <v>39</v>
      </c>
      <c r="Z567">
        <v>2</v>
      </c>
      <c r="AA567" t="s">
        <v>40</v>
      </c>
      <c r="AB567">
        <v>1</v>
      </c>
      <c r="AC567" t="s">
        <v>41</v>
      </c>
      <c r="AD567">
        <v>34</v>
      </c>
      <c r="AE567" t="s">
        <v>42</v>
      </c>
      <c r="AF567">
        <v>7</v>
      </c>
      <c r="AG567" t="s">
        <v>43</v>
      </c>
      <c r="AJ567">
        <v>8</v>
      </c>
      <c r="AK567" t="s">
        <v>45</v>
      </c>
      <c r="AL567">
        <v>1</v>
      </c>
      <c r="AM567" t="s">
        <v>46</v>
      </c>
      <c r="AN567">
        <v>31</v>
      </c>
      <c r="AO567" t="s">
        <v>47</v>
      </c>
      <c r="AP567">
        <v>3</v>
      </c>
      <c r="AQ567" t="s">
        <v>48</v>
      </c>
      <c r="AT567">
        <v>5</v>
      </c>
      <c r="AU567" t="s">
        <v>50</v>
      </c>
      <c r="AZ567">
        <v>8</v>
      </c>
      <c r="BA567" t="s">
        <v>53</v>
      </c>
      <c r="BB567">
        <v>2</v>
      </c>
      <c r="BC567" t="s">
        <v>54</v>
      </c>
      <c r="BD567">
        <v>16</v>
      </c>
      <c r="BE567" t="s">
        <v>55</v>
      </c>
      <c r="BL567">
        <v>4</v>
      </c>
      <c r="BM567" t="s">
        <v>59</v>
      </c>
      <c r="BN567">
        <v>27</v>
      </c>
      <c r="BO567" t="s">
        <v>60</v>
      </c>
      <c r="BV567">
        <v>4</v>
      </c>
      <c r="BW567" t="s">
        <v>64</v>
      </c>
      <c r="BZ567">
        <v>43</v>
      </c>
      <c r="CA567" t="s">
        <v>66</v>
      </c>
      <c r="CF567">
        <v>41</v>
      </c>
      <c r="CG567" t="s">
        <v>69</v>
      </c>
      <c r="CH567">
        <v>47</v>
      </c>
      <c r="CI567" t="s">
        <v>70</v>
      </c>
      <c r="CJ567">
        <v>23</v>
      </c>
      <c r="CK567" t="s">
        <v>71</v>
      </c>
      <c r="CL567">
        <v>12</v>
      </c>
      <c r="CM567" t="s">
        <v>72</v>
      </c>
      <c r="CN567">
        <v>51</v>
      </c>
      <c r="CO567" t="s">
        <v>73</v>
      </c>
      <c r="CP567">
        <v>43</v>
      </c>
      <c r="CQ567" t="s">
        <v>74</v>
      </c>
      <c r="CT567">
        <v>42</v>
      </c>
      <c r="CU567" t="s">
        <v>76</v>
      </c>
      <c r="CV567">
        <v>23</v>
      </c>
      <c r="CW567" t="s">
        <v>77</v>
      </c>
      <c r="CX567">
        <v>46</v>
      </c>
      <c r="CY567" t="s">
        <v>78</v>
      </c>
      <c r="CZ567">
        <v>17</v>
      </c>
      <c r="DA567" t="s">
        <v>79</v>
      </c>
      <c r="DD567">
        <v>22</v>
      </c>
      <c r="DE567" t="s">
        <v>81</v>
      </c>
      <c r="DJ567">
        <v>58</v>
      </c>
      <c r="DK567" t="s">
        <v>84</v>
      </c>
      <c r="DL567">
        <v>38</v>
      </c>
      <c r="DM567" t="s">
        <v>85</v>
      </c>
      <c r="DN567">
        <v>46</v>
      </c>
      <c r="DO567" t="s">
        <v>86</v>
      </c>
      <c r="DV567">
        <v>41</v>
      </c>
      <c r="DW567" t="s">
        <v>90</v>
      </c>
      <c r="DX567">
        <v>57</v>
      </c>
      <c r="DY567" t="s">
        <v>91</v>
      </c>
      <c r="EF567">
        <v>17</v>
      </c>
      <c r="EG567" t="s">
        <v>95</v>
      </c>
      <c r="QY567">
        <f t="shared" si="202"/>
        <v>38</v>
      </c>
      <c r="QZ567">
        <f t="shared" si="203"/>
        <v>2003</v>
      </c>
      <c r="RA567" s="2">
        <f t="shared" si="204"/>
        <v>37878</v>
      </c>
      <c r="RB567" s="1">
        <f t="shared" si="198"/>
        <v>41</v>
      </c>
      <c r="RC567" s="1">
        <f t="shared" si="205"/>
        <v>64</v>
      </c>
      <c r="RD567" s="1">
        <f t="shared" si="206"/>
        <v>48</v>
      </c>
      <c r="RE567" s="1">
        <f t="shared" si="207"/>
        <v>59</v>
      </c>
      <c r="RF567" s="1">
        <f t="shared" si="208"/>
        <v>25</v>
      </c>
      <c r="RG567" s="23">
        <f t="shared" si="209"/>
        <v>13</v>
      </c>
      <c r="RH567" s="1">
        <f t="shared" si="210"/>
        <v>85</v>
      </c>
      <c r="RI567" s="1">
        <f t="shared" si="211"/>
        <v>50</v>
      </c>
      <c r="RJ567" s="1">
        <f t="shared" si="212"/>
        <v>50</v>
      </c>
      <c r="RK567" s="1">
        <f t="shared" si="213"/>
        <v>24</v>
      </c>
      <c r="RL567" s="1">
        <f t="shared" si="214"/>
        <v>20</v>
      </c>
      <c r="RM567" s="1">
        <f t="shared" si="215"/>
        <v>27</v>
      </c>
      <c r="RN567" s="1">
        <f t="shared" si="216"/>
        <v>66</v>
      </c>
      <c r="RO567" s="1">
        <f t="shared" si="217"/>
        <v>40</v>
      </c>
      <c r="RP567" s="1">
        <f t="shared" si="218"/>
        <v>62</v>
      </c>
      <c r="RQ567" s="1">
        <f t="shared" si="219"/>
        <v>45</v>
      </c>
      <c r="RR567" s="1">
        <f t="shared" si="220"/>
        <v>84</v>
      </c>
      <c r="RS567" s="1">
        <f t="shared" si="199"/>
        <v>77</v>
      </c>
      <c r="RT567" s="1">
        <f t="shared" si="221"/>
        <v>21</v>
      </c>
    </row>
    <row r="568" spans="1:488" x14ac:dyDescent="0.25">
      <c r="A568">
        <f t="shared" si="200"/>
        <v>37</v>
      </c>
      <c r="B568">
        <f t="shared" si="201"/>
        <v>2003</v>
      </c>
      <c r="C568" s="2">
        <v>37871</v>
      </c>
      <c r="D568">
        <v>8</v>
      </c>
      <c r="E568" t="s">
        <v>29</v>
      </c>
      <c r="F568">
        <v>35</v>
      </c>
      <c r="G568" t="s">
        <v>30</v>
      </c>
      <c r="H568">
        <v>31</v>
      </c>
      <c r="I568" t="s">
        <v>31</v>
      </c>
      <c r="J568">
        <v>17</v>
      </c>
      <c r="K568" t="s">
        <v>32</v>
      </c>
      <c r="L568">
        <v>9</v>
      </c>
      <c r="M568" t="s">
        <v>33</v>
      </c>
      <c r="P568">
        <v>19</v>
      </c>
      <c r="Q568" t="s">
        <v>35</v>
      </c>
      <c r="V568">
        <v>10</v>
      </c>
      <c r="W568" t="s">
        <v>38</v>
      </c>
      <c r="X568">
        <v>11</v>
      </c>
      <c r="Y568" t="s">
        <v>39</v>
      </c>
      <c r="Z568">
        <v>2</v>
      </c>
      <c r="AA568" t="s">
        <v>40</v>
      </c>
      <c r="AB568">
        <v>1</v>
      </c>
      <c r="AC568" t="s">
        <v>41</v>
      </c>
      <c r="AD568">
        <v>27</v>
      </c>
      <c r="AE568" t="s">
        <v>42</v>
      </c>
      <c r="AF568">
        <v>5</v>
      </c>
      <c r="AG568" t="s">
        <v>43</v>
      </c>
      <c r="AJ568">
        <v>9</v>
      </c>
      <c r="AK568" t="s">
        <v>45</v>
      </c>
      <c r="AL568">
        <v>3</v>
      </c>
      <c r="AM568" t="s">
        <v>46</v>
      </c>
      <c r="AN568">
        <v>40</v>
      </c>
      <c r="AO568" t="s">
        <v>47</v>
      </c>
      <c r="AP568">
        <v>4</v>
      </c>
      <c r="AQ568" t="s">
        <v>48</v>
      </c>
      <c r="AT568">
        <v>6</v>
      </c>
      <c r="AU568" t="s">
        <v>50</v>
      </c>
      <c r="AZ568">
        <v>8</v>
      </c>
      <c r="BA568" t="s">
        <v>53</v>
      </c>
      <c r="BB568">
        <v>4</v>
      </c>
      <c r="BC568" t="s">
        <v>54</v>
      </c>
      <c r="BD568">
        <v>16</v>
      </c>
      <c r="BE568" t="s">
        <v>55</v>
      </c>
      <c r="BL568">
        <v>4</v>
      </c>
      <c r="BM568" t="s">
        <v>59</v>
      </c>
      <c r="BN568">
        <v>26</v>
      </c>
      <c r="BO568" t="s">
        <v>60</v>
      </c>
      <c r="BV568">
        <v>3</v>
      </c>
      <c r="BW568" t="s">
        <v>64</v>
      </c>
      <c r="BZ568">
        <v>41</v>
      </c>
      <c r="CA568" t="s">
        <v>66</v>
      </c>
      <c r="CF568">
        <v>49</v>
      </c>
      <c r="CG568" t="s">
        <v>69</v>
      </c>
      <c r="CH568">
        <v>49</v>
      </c>
      <c r="CI568" t="s">
        <v>70</v>
      </c>
      <c r="CJ568">
        <v>22</v>
      </c>
      <c r="CK568" t="s">
        <v>71</v>
      </c>
      <c r="CL568">
        <v>11</v>
      </c>
      <c r="CM568" t="s">
        <v>72</v>
      </c>
      <c r="CN568">
        <v>55</v>
      </c>
      <c r="CO568" t="s">
        <v>73</v>
      </c>
      <c r="CP568">
        <v>41</v>
      </c>
      <c r="CQ568" t="s">
        <v>74</v>
      </c>
      <c r="CT568">
        <v>47</v>
      </c>
      <c r="CU568" t="s">
        <v>76</v>
      </c>
      <c r="CV568">
        <v>23</v>
      </c>
      <c r="CW568" t="s">
        <v>77</v>
      </c>
      <c r="CX568">
        <v>38</v>
      </c>
      <c r="CY568" t="s">
        <v>78</v>
      </c>
      <c r="CZ568">
        <v>15</v>
      </c>
      <c r="DA568" t="s">
        <v>79</v>
      </c>
      <c r="DD568">
        <v>20</v>
      </c>
      <c r="DE568" t="s">
        <v>81</v>
      </c>
      <c r="DJ568">
        <v>59</v>
      </c>
      <c r="DK568" t="s">
        <v>84</v>
      </c>
      <c r="DL568">
        <v>38</v>
      </c>
      <c r="DM568" t="s">
        <v>85</v>
      </c>
      <c r="DN568">
        <v>49</v>
      </c>
      <c r="DO568" t="s">
        <v>86</v>
      </c>
      <c r="DV568">
        <v>39</v>
      </c>
      <c r="DW568" t="s">
        <v>90</v>
      </c>
      <c r="DX568">
        <v>58</v>
      </c>
      <c r="DY568" t="s">
        <v>91</v>
      </c>
      <c r="EF568">
        <v>18</v>
      </c>
      <c r="EG568" t="s">
        <v>95</v>
      </c>
      <c r="QY568">
        <f t="shared" si="202"/>
        <v>37</v>
      </c>
      <c r="QZ568">
        <f t="shared" si="203"/>
        <v>2003</v>
      </c>
      <c r="RA568" s="2">
        <f t="shared" si="204"/>
        <v>37871</v>
      </c>
      <c r="RB568" s="1">
        <f t="shared" si="198"/>
        <v>43</v>
      </c>
      <c r="RC568" s="1">
        <f t="shared" si="205"/>
        <v>60</v>
      </c>
      <c r="RD568" s="1">
        <f t="shared" si="206"/>
        <v>59</v>
      </c>
      <c r="RE568" s="1">
        <f t="shared" si="207"/>
        <v>60</v>
      </c>
      <c r="RF568" s="1">
        <f t="shared" si="208"/>
        <v>24</v>
      </c>
      <c r="RG568" s="23">
        <f t="shared" si="209"/>
        <v>12</v>
      </c>
      <c r="RH568" s="1">
        <f t="shared" si="210"/>
        <v>82</v>
      </c>
      <c r="RI568" s="1">
        <f t="shared" si="211"/>
        <v>46</v>
      </c>
      <c r="RJ568" s="1">
        <f t="shared" si="212"/>
        <v>56</v>
      </c>
      <c r="RK568" s="1">
        <f t="shared" si="213"/>
        <v>26</v>
      </c>
      <c r="RL568" s="1">
        <f t="shared" si="214"/>
        <v>19</v>
      </c>
      <c r="RM568" s="1">
        <f t="shared" si="215"/>
        <v>26</v>
      </c>
      <c r="RN568" s="1">
        <f t="shared" si="216"/>
        <v>67</v>
      </c>
      <c r="RO568" s="1">
        <f t="shared" si="217"/>
        <v>42</v>
      </c>
      <c r="RP568" s="1">
        <f t="shared" si="218"/>
        <v>65</v>
      </c>
      <c r="RQ568" s="1">
        <f t="shared" si="219"/>
        <v>43</v>
      </c>
      <c r="RR568" s="1">
        <f t="shared" si="220"/>
        <v>84</v>
      </c>
      <c r="RS568" s="1">
        <f t="shared" si="199"/>
        <v>78</v>
      </c>
      <c r="RT568" s="1">
        <f t="shared" si="221"/>
        <v>21</v>
      </c>
    </row>
    <row r="569" spans="1:488" x14ac:dyDescent="0.25">
      <c r="A569">
        <f t="shared" si="200"/>
        <v>36</v>
      </c>
      <c r="B569">
        <f t="shared" si="201"/>
        <v>2003</v>
      </c>
      <c r="C569" s="2">
        <v>37864</v>
      </c>
      <c r="D569">
        <v>9</v>
      </c>
      <c r="E569" t="s">
        <v>29</v>
      </c>
      <c r="F569">
        <v>36</v>
      </c>
      <c r="G569" t="s">
        <v>30</v>
      </c>
      <c r="H569">
        <v>31</v>
      </c>
      <c r="I569" t="s">
        <v>31</v>
      </c>
      <c r="J569">
        <v>16</v>
      </c>
      <c r="K569" t="s">
        <v>32</v>
      </c>
      <c r="L569">
        <v>8</v>
      </c>
      <c r="M569" t="s">
        <v>33</v>
      </c>
      <c r="P569">
        <v>17</v>
      </c>
      <c r="Q569" t="s">
        <v>35</v>
      </c>
      <c r="V569">
        <v>10</v>
      </c>
      <c r="W569" t="s">
        <v>38</v>
      </c>
      <c r="X569">
        <v>11</v>
      </c>
      <c r="Y569" t="s">
        <v>39</v>
      </c>
      <c r="Z569">
        <v>3</v>
      </c>
      <c r="AA569" t="s">
        <v>40</v>
      </c>
      <c r="AD569">
        <v>32</v>
      </c>
      <c r="AE569" t="s">
        <v>42</v>
      </c>
      <c r="AF569">
        <v>6</v>
      </c>
      <c r="AG569" t="s">
        <v>43</v>
      </c>
      <c r="AJ569">
        <v>13</v>
      </c>
      <c r="AK569" t="s">
        <v>45</v>
      </c>
      <c r="AL569">
        <v>3</v>
      </c>
      <c r="AM569" t="s">
        <v>46</v>
      </c>
      <c r="AN569">
        <v>43</v>
      </c>
      <c r="AO569" t="s">
        <v>47</v>
      </c>
      <c r="AP569">
        <v>3</v>
      </c>
      <c r="AQ569" t="s">
        <v>48</v>
      </c>
      <c r="AT569">
        <v>6</v>
      </c>
      <c r="AU569" t="s">
        <v>50</v>
      </c>
      <c r="AZ569">
        <v>5</v>
      </c>
      <c r="BA569" t="s">
        <v>53</v>
      </c>
      <c r="BB569">
        <v>7</v>
      </c>
      <c r="BC569" t="s">
        <v>54</v>
      </c>
      <c r="BD569">
        <v>15</v>
      </c>
      <c r="BE569" t="s">
        <v>55</v>
      </c>
      <c r="BL569">
        <v>8</v>
      </c>
      <c r="BM569" t="s">
        <v>59</v>
      </c>
      <c r="BN569">
        <v>24</v>
      </c>
      <c r="BO569" t="s">
        <v>60</v>
      </c>
      <c r="BV569">
        <v>4</v>
      </c>
      <c r="BW569" t="s">
        <v>64</v>
      </c>
      <c r="BZ569">
        <v>40</v>
      </c>
      <c r="CA569" t="s">
        <v>66</v>
      </c>
      <c r="CF569">
        <v>45</v>
      </c>
      <c r="CG569" t="s">
        <v>69</v>
      </c>
      <c r="CH569">
        <v>45</v>
      </c>
      <c r="CI569" t="s">
        <v>70</v>
      </c>
      <c r="CJ569">
        <v>27</v>
      </c>
      <c r="CK569" t="s">
        <v>71</v>
      </c>
      <c r="CL569">
        <v>12</v>
      </c>
      <c r="CM569" t="s">
        <v>72</v>
      </c>
      <c r="CN569">
        <v>49</v>
      </c>
      <c r="CO569" t="s">
        <v>73</v>
      </c>
      <c r="CP569">
        <v>36</v>
      </c>
      <c r="CQ569" t="s">
        <v>74</v>
      </c>
      <c r="CT569">
        <v>48</v>
      </c>
      <c r="CU569" t="s">
        <v>76</v>
      </c>
      <c r="CV569">
        <v>27</v>
      </c>
      <c r="CW569" t="s">
        <v>77</v>
      </c>
      <c r="CX569">
        <v>36</v>
      </c>
      <c r="CY569" t="s">
        <v>78</v>
      </c>
      <c r="CZ569">
        <v>14</v>
      </c>
      <c r="DA569" t="s">
        <v>79</v>
      </c>
      <c r="DD569">
        <v>25</v>
      </c>
      <c r="DE569" t="s">
        <v>81</v>
      </c>
      <c r="DJ569">
        <v>63</v>
      </c>
      <c r="DK569" t="s">
        <v>84</v>
      </c>
      <c r="DL569">
        <v>44</v>
      </c>
      <c r="DM569" t="s">
        <v>85</v>
      </c>
      <c r="DN569">
        <v>47</v>
      </c>
      <c r="DO569" t="s">
        <v>86</v>
      </c>
      <c r="DV569">
        <v>45</v>
      </c>
      <c r="DW569" t="s">
        <v>90</v>
      </c>
      <c r="DX569">
        <v>59</v>
      </c>
      <c r="DY569" t="s">
        <v>91</v>
      </c>
      <c r="EF569">
        <v>23</v>
      </c>
      <c r="EG569" t="s">
        <v>95</v>
      </c>
      <c r="QY569">
        <f t="shared" si="202"/>
        <v>36</v>
      </c>
      <c r="QZ569">
        <f t="shared" si="203"/>
        <v>2003</v>
      </c>
      <c r="RA569" s="2">
        <f t="shared" si="204"/>
        <v>37864</v>
      </c>
      <c r="RB569" s="1">
        <f t="shared" si="198"/>
        <v>45</v>
      </c>
      <c r="RC569" s="1">
        <f t="shared" si="205"/>
        <v>57</v>
      </c>
      <c r="RD569" s="1">
        <f t="shared" si="206"/>
        <v>55</v>
      </c>
      <c r="RE569" s="1">
        <f t="shared" si="207"/>
        <v>56</v>
      </c>
      <c r="RF569" s="1">
        <f t="shared" si="208"/>
        <v>30</v>
      </c>
      <c r="RG569" s="23">
        <f t="shared" si="209"/>
        <v>12</v>
      </c>
      <c r="RH569" s="1">
        <f t="shared" si="210"/>
        <v>81</v>
      </c>
      <c r="RI569" s="1">
        <f t="shared" si="211"/>
        <v>42</v>
      </c>
      <c r="RJ569" s="1">
        <f t="shared" si="212"/>
        <v>61</v>
      </c>
      <c r="RK569" s="1">
        <f t="shared" si="213"/>
        <v>30</v>
      </c>
      <c r="RL569" s="1">
        <f t="shared" si="214"/>
        <v>17</v>
      </c>
      <c r="RM569" s="1">
        <f t="shared" si="215"/>
        <v>31</v>
      </c>
      <c r="RN569" s="1">
        <f t="shared" si="216"/>
        <v>68</v>
      </c>
      <c r="RO569" s="1">
        <f t="shared" si="217"/>
        <v>51</v>
      </c>
      <c r="RP569" s="1">
        <f t="shared" si="218"/>
        <v>62</v>
      </c>
      <c r="RQ569" s="1">
        <f t="shared" si="219"/>
        <v>53</v>
      </c>
      <c r="RR569" s="1">
        <f t="shared" si="220"/>
        <v>83</v>
      </c>
      <c r="RS569" s="1">
        <f t="shared" si="199"/>
        <v>79</v>
      </c>
      <c r="RT569" s="1">
        <f t="shared" si="221"/>
        <v>27</v>
      </c>
    </row>
    <row r="570" spans="1:488" x14ac:dyDescent="0.25">
      <c r="A570">
        <f t="shared" si="200"/>
        <v>35</v>
      </c>
      <c r="B570">
        <f t="shared" si="201"/>
        <v>2003</v>
      </c>
      <c r="C570" s="2">
        <v>37857</v>
      </c>
      <c r="D570">
        <v>10</v>
      </c>
      <c r="E570" t="s">
        <v>29</v>
      </c>
      <c r="F570">
        <v>38</v>
      </c>
      <c r="G570" t="s">
        <v>30</v>
      </c>
      <c r="H570">
        <v>31</v>
      </c>
      <c r="I570" t="s">
        <v>31</v>
      </c>
      <c r="J570">
        <v>13</v>
      </c>
      <c r="K570" t="s">
        <v>32</v>
      </c>
      <c r="L570">
        <v>8</v>
      </c>
      <c r="M570" t="s">
        <v>33</v>
      </c>
      <c r="P570">
        <v>14</v>
      </c>
      <c r="Q570" t="s">
        <v>35</v>
      </c>
      <c r="V570">
        <v>12</v>
      </c>
      <c r="W570" t="s">
        <v>38</v>
      </c>
      <c r="X570">
        <v>10</v>
      </c>
      <c r="Y570" t="s">
        <v>39</v>
      </c>
      <c r="Z570">
        <v>6</v>
      </c>
      <c r="AA570" t="s">
        <v>40</v>
      </c>
      <c r="AD570">
        <v>27</v>
      </c>
      <c r="AE570" t="s">
        <v>42</v>
      </c>
      <c r="AF570">
        <v>6</v>
      </c>
      <c r="AG570" t="s">
        <v>43</v>
      </c>
      <c r="AJ570">
        <v>8</v>
      </c>
      <c r="AK570" t="s">
        <v>45</v>
      </c>
      <c r="AL570">
        <v>7</v>
      </c>
      <c r="AM570" t="s">
        <v>46</v>
      </c>
      <c r="AN570">
        <v>35</v>
      </c>
      <c r="AO570" t="s">
        <v>47</v>
      </c>
      <c r="AP570">
        <v>3</v>
      </c>
      <c r="AQ570" t="s">
        <v>48</v>
      </c>
      <c r="AT570">
        <v>7</v>
      </c>
      <c r="AU570" t="s">
        <v>50</v>
      </c>
      <c r="AZ570">
        <v>6</v>
      </c>
      <c r="BA570" t="s">
        <v>53</v>
      </c>
      <c r="BB570">
        <v>7</v>
      </c>
      <c r="BC570" t="s">
        <v>54</v>
      </c>
      <c r="BD570">
        <v>16</v>
      </c>
      <c r="BE570" t="s">
        <v>55</v>
      </c>
      <c r="BL570">
        <v>11</v>
      </c>
      <c r="BM570" t="s">
        <v>59</v>
      </c>
      <c r="BN570">
        <v>24</v>
      </c>
      <c r="BO570" t="s">
        <v>60</v>
      </c>
      <c r="BV570">
        <v>9</v>
      </c>
      <c r="BW570" t="s">
        <v>64</v>
      </c>
      <c r="BZ570">
        <v>45</v>
      </c>
      <c r="CA570" t="s">
        <v>66</v>
      </c>
      <c r="CF570">
        <v>46</v>
      </c>
      <c r="CG570" t="s">
        <v>69</v>
      </c>
      <c r="CH570">
        <v>47</v>
      </c>
      <c r="CI570" t="s">
        <v>70</v>
      </c>
      <c r="CJ570">
        <v>37</v>
      </c>
      <c r="CK570" t="s">
        <v>71</v>
      </c>
      <c r="CL570">
        <v>8</v>
      </c>
      <c r="CM570" t="s">
        <v>72</v>
      </c>
      <c r="CN570">
        <v>50</v>
      </c>
      <c r="CO570" t="s">
        <v>73</v>
      </c>
      <c r="CP570">
        <v>36</v>
      </c>
      <c r="CQ570" t="s">
        <v>74</v>
      </c>
      <c r="CT570">
        <v>54</v>
      </c>
      <c r="CU570" t="s">
        <v>76</v>
      </c>
      <c r="CV570">
        <v>33</v>
      </c>
      <c r="CW570" t="s">
        <v>77</v>
      </c>
      <c r="CX570">
        <v>43</v>
      </c>
      <c r="CY570" t="s">
        <v>78</v>
      </c>
      <c r="CZ570">
        <v>13</v>
      </c>
      <c r="DA570" t="s">
        <v>79</v>
      </c>
      <c r="DD570">
        <v>20</v>
      </c>
      <c r="DE570" t="s">
        <v>81</v>
      </c>
      <c r="DJ570">
        <v>62</v>
      </c>
      <c r="DK570" t="s">
        <v>84</v>
      </c>
      <c r="DL570">
        <v>50</v>
      </c>
      <c r="DM570" t="s">
        <v>85</v>
      </c>
      <c r="DN570">
        <v>47</v>
      </c>
      <c r="DO570" t="s">
        <v>86</v>
      </c>
      <c r="DV570">
        <v>52</v>
      </c>
      <c r="DW570" t="s">
        <v>90</v>
      </c>
      <c r="DX570">
        <v>61</v>
      </c>
      <c r="DY570" t="s">
        <v>91</v>
      </c>
      <c r="EF570">
        <v>28</v>
      </c>
      <c r="EG570" t="s">
        <v>95</v>
      </c>
      <c r="QY570">
        <f t="shared" si="202"/>
        <v>35</v>
      </c>
      <c r="QZ570">
        <f t="shared" si="203"/>
        <v>2003</v>
      </c>
      <c r="RA570" s="2">
        <f t="shared" si="204"/>
        <v>37857</v>
      </c>
      <c r="RB570" s="1">
        <f t="shared" si="198"/>
        <v>48</v>
      </c>
      <c r="RC570" s="1">
        <f t="shared" si="205"/>
        <v>59</v>
      </c>
      <c r="RD570" s="1">
        <f t="shared" si="206"/>
        <v>58</v>
      </c>
      <c r="RE570" s="1">
        <f t="shared" si="207"/>
        <v>57</v>
      </c>
      <c r="RF570" s="1">
        <f t="shared" si="208"/>
        <v>43</v>
      </c>
      <c r="RG570" s="23">
        <f t="shared" si="209"/>
        <v>8</v>
      </c>
      <c r="RH570" s="1">
        <f t="shared" si="210"/>
        <v>77</v>
      </c>
      <c r="RI570" s="1">
        <f t="shared" si="211"/>
        <v>42</v>
      </c>
      <c r="RJ570" s="1">
        <f t="shared" si="212"/>
        <v>62</v>
      </c>
      <c r="RK570" s="1">
        <f t="shared" si="213"/>
        <v>40</v>
      </c>
      <c r="RL570" s="1">
        <f t="shared" si="214"/>
        <v>16</v>
      </c>
      <c r="RM570" s="1">
        <f t="shared" si="215"/>
        <v>27</v>
      </c>
      <c r="RN570" s="1">
        <f t="shared" si="216"/>
        <v>68</v>
      </c>
      <c r="RO570" s="1">
        <f t="shared" si="217"/>
        <v>57</v>
      </c>
      <c r="RP570" s="1">
        <f t="shared" si="218"/>
        <v>63</v>
      </c>
      <c r="RQ570" s="1">
        <f t="shared" si="219"/>
        <v>63</v>
      </c>
      <c r="RR570" s="1">
        <f t="shared" si="220"/>
        <v>85</v>
      </c>
      <c r="RS570" s="1">
        <f t="shared" si="199"/>
        <v>78</v>
      </c>
      <c r="RT570" s="1">
        <f t="shared" si="221"/>
        <v>37</v>
      </c>
    </row>
    <row r="571" spans="1:488" x14ac:dyDescent="0.25">
      <c r="A571">
        <f t="shared" si="200"/>
        <v>34</v>
      </c>
      <c r="B571">
        <f t="shared" si="201"/>
        <v>2003</v>
      </c>
      <c r="C571" s="2">
        <v>37850</v>
      </c>
      <c r="D571">
        <v>13</v>
      </c>
      <c r="E571" t="s">
        <v>29</v>
      </c>
      <c r="F571">
        <v>43</v>
      </c>
      <c r="G571" t="s">
        <v>30</v>
      </c>
      <c r="H571">
        <v>28</v>
      </c>
      <c r="I571" t="s">
        <v>31</v>
      </c>
      <c r="J571">
        <v>11</v>
      </c>
      <c r="K571" t="s">
        <v>32</v>
      </c>
      <c r="L571">
        <v>5</v>
      </c>
      <c r="M571" t="s">
        <v>33</v>
      </c>
      <c r="P571">
        <v>17</v>
      </c>
      <c r="Q571" t="s">
        <v>35</v>
      </c>
      <c r="V571">
        <v>20</v>
      </c>
      <c r="W571" t="s">
        <v>38</v>
      </c>
      <c r="X571">
        <v>11</v>
      </c>
      <c r="Y571" t="s">
        <v>39</v>
      </c>
      <c r="Z571">
        <v>12</v>
      </c>
      <c r="AA571" t="s">
        <v>40</v>
      </c>
      <c r="AB571">
        <v>1</v>
      </c>
      <c r="AC571" t="s">
        <v>41</v>
      </c>
      <c r="AD571">
        <v>28</v>
      </c>
      <c r="AE571" t="s">
        <v>42</v>
      </c>
      <c r="AF571">
        <v>6</v>
      </c>
      <c r="AG571" t="s">
        <v>43</v>
      </c>
      <c r="AJ571">
        <v>17</v>
      </c>
      <c r="AK571" t="s">
        <v>45</v>
      </c>
      <c r="AL571">
        <v>7</v>
      </c>
      <c r="AM571" t="s">
        <v>46</v>
      </c>
      <c r="AN571">
        <v>38</v>
      </c>
      <c r="AO571" t="s">
        <v>47</v>
      </c>
      <c r="AP571">
        <v>3</v>
      </c>
      <c r="AQ571" t="s">
        <v>48</v>
      </c>
      <c r="AT571">
        <v>6</v>
      </c>
      <c r="AU571" t="s">
        <v>50</v>
      </c>
      <c r="AZ571">
        <v>6</v>
      </c>
      <c r="BA571" t="s">
        <v>53</v>
      </c>
      <c r="BB571">
        <v>9</v>
      </c>
      <c r="BC571" t="s">
        <v>54</v>
      </c>
      <c r="BD571">
        <v>17</v>
      </c>
      <c r="BE571" t="s">
        <v>55</v>
      </c>
      <c r="BL571">
        <v>14</v>
      </c>
      <c r="BM571" t="s">
        <v>59</v>
      </c>
      <c r="BN571">
        <v>23</v>
      </c>
      <c r="BO571" t="s">
        <v>60</v>
      </c>
      <c r="BV571">
        <v>15</v>
      </c>
      <c r="BW571" t="s">
        <v>64</v>
      </c>
      <c r="BZ571">
        <v>42</v>
      </c>
      <c r="CA571" t="s">
        <v>66</v>
      </c>
      <c r="CF571">
        <v>50</v>
      </c>
      <c r="CG571" t="s">
        <v>69</v>
      </c>
      <c r="CH571">
        <v>50</v>
      </c>
      <c r="CI571" t="s">
        <v>70</v>
      </c>
      <c r="CJ571">
        <v>47</v>
      </c>
      <c r="CK571" t="s">
        <v>71</v>
      </c>
      <c r="CL571">
        <v>16</v>
      </c>
      <c r="CM571" t="s">
        <v>72</v>
      </c>
      <c r="CN571">
        <v>52</v>
      </c>
      <c r="CO571" t="s">
        <v>73</v>
      </c>
      <c r="CP571">
        <v>40</v>
      </c>
      <c r="CQ571" t="s">
        <v>74</v>
      </c>
      <c r="CT571">
        <v>55</v>
      </c>
      <c r="CU571" t="s">
        <v>76</v>
      </c>
      <c r="CV571">
        <v>43</v>
      </c>
      <c r="CW571" t="s">
        <v>77</v>
      </c>
      <c r="CX571">
        <v>41</v>
      </c>
      <c r="CY571" t="s">
        <v>78</v>
      </c>
      <c r="CZ571">
        <v>18</v>
      </c>
      <c r="DA571" t="s">
        <v>79</v>
      </c>
      <c r="DD571">
        <v>28</v>
      </c>
      <c r="DE571" t="s">
        <v>81</v>
      </c>
      <c r="DJ571">
        <v>67</v>
      </c>
      <c r="DK571" t="s">
        <v>84</v>
      </c>
      <c r="DL571">
        <v>57</v>
      </c>
      <c r="DM571" t="s">
        <v>85</v>
      </c>
      <c r="DN571">
        <v>43</v>
      </c>
      <c r="DO571" t="s">
        <v>86</v>
      </c>
      <c r="DV571">
        <v>51</v>
      </c>
      <c r="DW571" t="s">
        <v>90</v>
      </c>
      <c r="DX571">
        <v>61</v>
      </c>
      <c r="DY571" t="s">
        <v>91</v>
      </c>
      <c r="EF571">
        <v>42</v>
      </c>
      <c r="EG571" t="s">
        <v>95</v>
      </c>
      <c r="QY571">
        <f t="shared" si="202"/>
        <v>34</v>
      </c>
      <c r="QZ571">
        <f t="shared" si="203"/>
        <v>2003</v>
      </c>
      <c r="RA571" s="2">
        <f t="shared" si="204"/>
        <v>37850</v>
      </c>
      <c r="RB571" s="1">
        <f t="shared" si="198"/>
        <v>56</v>
      </c>
      <c r="RC571" s="1">
        <f t="shared" si="205"/>
        <v>59</v>
      </c>
      <c r="RD571" s="1">
        <f t="shared" si="206"/>
        <v>70</v>
      </c>
      <c r="RE571" s="1">
        <f t="shared" si="207"/>
        <v>61</v>
      </c>
      <c r="RF571" s="1">
        <f t="shared" si="208"/>
        <v>59</v>
      </c>
      <c r="RG571" s="23">
        <f t="shared" si="209"/>
        <v>17</v>
      </c>
      <c r="RH571" s="1">
        <f t="shared" si="210"/>
        <v>80</v>
      </c>
      <c r="RI571" s="1">
        <f t="shared" si="211"/>
        <v>46</v>
      </c>
      <c r="RJ571" s="1">
        <f t="shared" si="212"/>
        <v>72</v>
      </c>
      <c r="RK571" s="1">
        <f t="shared" si="213"/>
        <v>50</v>
      </c>
      <c r="RL571" s="1">
        <f t="shared" si="214"/>
        <v>21</v>
      </c>
      <c r="RM571" s="1">
        <f t="shared" si="215"/>
        <v>34</v>
      </c>
      <c r="RN571" s="1">
        <f t="shared" si="216"/>
        <v>73</v>
      </c>
      <c r="RO571" s="1">
        <f t="shared" si="217"/>
        <v>66</v>
      </c>
      <c r="RP571" s="1">
        <f t="shared" si="218"/>
        <v>60</v>
      </c>
      <c r="RQ571" s="1">
        <f t="shared" si="219"/>
        <v>65</v>
      </c>
      <c r="RR571" s="1">
        <f t="shared" si="220"/>
        <v>84</v>
      </c>
      <c r="RS571" s="1">
        <f t="shared" si="199"/>
        <v>79</v>
      </c>
      <c r="RT571" s="1">
        <f t="shared" si="221"/>
        <v>57</v>
      </c>
    </row>
    <row r="572" spans="1:488" x14ac:dyDescent="0.25">
      <c r="A572">
        <f t="shared" si="200"/>
        <v>33</v>
      </c>
      <c r="B572">
        <f t="shared" si="201"/>
        <v>2003</v>
      </c>
      <c r="C572" s="2">
        <v>37843</v>
      </c>
      <c r="D572">
        <v>16</v>
      </c>
      <c r="E572" t="s">
        <v>29</v>
      </c>
      <c r="F572">
        <v>46</v>
      </c>
      <c r="G572" t="s">
        <v>30</v>
      </c>
      <c r="H572">
        <v>25</v>
      </c>
      <c r="I572" t="s">
        <v>31</v>
      </c>
      <c r="J572">
        <v>9</v>
      </c>
      <c r="K572" t="s">
        <v>32</v>
      </c>
      <c r="L572">
        <v>4</v>
      </c>
      <c r="M572" t="s">
        <v>33</v>
      </c>
      <c r="P572">
        <v>15</v>
      </c>
      <c r="Q572" t="s">
        <v>35</v>
      </c>
      <c r="V572">
        <v>23</v>
      </c>
      <c r="W572" t="s">
        <v>38</v>
      </c>
      <c r="X572">
        <v>12</v>
      </c>
      <c r="Y572" t="s">
        <v>39</v>
      </c>
      <c r="Z572">
        <v>20</v>
      </c>
      <c r="AA572" t="s">
        <v>40</v>
      </c>
      <c r="AB572">
        <v>1</v>
      </c>
      <c r="AC572" t="s">
        <v>41</v>
      </c>
      <c r="AD572">
        <v>30</v>
      </c>
      <c r="AE572" t="s">
        <v>42</v>
      </c>
      <c r="AF572">
        <v>3</v>
      </c>
      <c r="AG572" t="s">
        <v>43</v>
      </c>
      <c r="AJ572">
        <v>19</v>
      </c>
      <c r="AK572" t="s">
        <v>45</v>
      </c>
      <c r="AL572">
        <v>11</v>
      </c>
      <c r="AM572" t="s">
        <v>46</v>
      </c>
      <c r="AN572">
        <v>36</v>
      </c>
      <c r="AO572" t="s">
        <v>47</v>
      </c>
      <c r="AP572">
        <v>3</v>
      </c>
      <c r="AQ572" t="s">
        <v>48</v>
      </c>
      <c r="AT572">
        <v>9</v>
      </c>
      <c r="AU572" t="s">
        <v>50</v>
      </c>
      <c r="AZ572">
        <v>6</v>
      </c>
      <c r="BA572" t="s">
        <v>53</v>
      </c>
      <c r="BB572">
        <v>18</v>
      </c>
      <c r="BC572" t="s">
        <v>54</v>
      </c>
      <c r="BD572">
        <v>16</v>
      </c>
      <c r="BE572" t="s">
        <v>55</v>
      </c>
      <c r="BL572">
        <v>21</v>
      </c>
      <c r="BM572" t="s">
        <v>59</v>
      </c>
      <c r="BN572">
        <v>19</v>
      </c>
      <c r="BO572" t="s">
        <v>60</v>
      </c>
      <c r="BV572">
        <v>20</v>
      </c>
      <c r="BW572" t="s">
        <v>64</v>
      </c>
      <c r="BZ572">
        <v>43</v>
      </c>
      <c r="CA572" t="s">
        <v>66</v>
      </c>
      <c r="CF572">
        <v>48</v>
      </c>
      <c r="CG572" t="s">
        <v>69</v>
      </c>
      <c r="CH572">
        <v>47</v>
      </c>
      <c r="CI572" t="s">
        <v>70</v>
      </c>
      <c r="CJ572">
        <v>54</v>
      </c>
      <c r="CK572" t="s">
        <v>71</v>
      </c>
      <c r="CL572">
        <v>23</v>
      </c>
      <c r="CM572" t="s">
        <v>72</v>
      </c>
      <c r="CN572">
        <v>49</v>
      </c>
      <c r="CO572" t="s">
        <v>73</v>
      </c>
      <c r="CP572">
        <v>34</v>
      </c>
      <c r="CQ572" t="s">
        <v>74</v>
      </c>
      <c r="CT572">
        <v>57</v>
      </c>
      <c r="CU572" t="s">
        <v>76</v>
      </c>
      <c r="CV572">
        <v>55</v>
      </c>
      <c r="CW572" t="s">
        <v>77</v>
      </c>
      <c r="CX572">
        <v>47</v>
      </c>
      <c r="CY572" t="s">
        <v>78</v>
      </c>
      <c r="CZ572">
        <v>25</v>
      </c>
      <c r="DA572" t="s">
        <v>79</v>
      </c>
      <c r="DD572">
        <v>32</v>
      </c>
      <c r="DE572" t="s">
        <v>81</v>
      </c>
      <c r="DJ572">
        <v>62</v>
      </c>
      <c r="DK572" t="s">
        <v>84</v>
      </c>
      <c r="DL572">
        <v>55</v>
      </c>
      <c r="DM572" t="s">
        <v>85</v>
      </c>
      <c r="DN572">
        <v>43</v>
      </c>
      <c r="DO572" t="s">
        <v>86</v>
      </c>
      <c r="DV572">
        <v>54</v>
      </c>
      <c r="DW572" t="s">
        <v>90</v>
      </c>
      <c r="DX572">
        <v>61</v>
      </c>
      <c r="DY572" t="s">
        <v>91</v>
      </c>
      <c r="EF572">
        <v>55</v>
      </c>
      <c r="EG572" t="s">
        <v>95</v>
      </c>
      <c r="QY572">
        <f t="shared" si="202"/>
        <v>33</v>
      </c>
      <c r="QZ572">
        <f t="shared" si="203"/>
        <v>2003</v>
      </c>
      <c r="RA572" s="2">
        <f t="shared" si="204"/>
        <v>37843</v>
      </c>
      <c r="RB572" s="1">
        <f t="shared" si="198"/>
        <v>62</v>
      </c>
      <c r="RC572" s="1">
        <f t="shared" si="205"/>
        <v>58</v>
      </c>
      <c r="RD572" s="1">
        <f t="shared" si="206"/>
        <v>71</v>
      </c>
      <c r="RE572" s="1">
        <f t="shared" si="207"/>
        <v>59</v>
      </c>
      <c r="RF572" s="1">
        <f t="shared" si="208"/>
        <v>74</v>
      </c>
      <c r="RG572" s="23">
        <f t="shared" si="209"/>
        <v>24</v>
      </c>
      <c r="RH572" s="1">
        <f t="shared" si="210"/>
        <v>79</v>
      </c>
      <c r="RI572" s="1">
        <f t="shared" si="211"/>
        <v>37</v>
      </c>
      <c r="RJ572" s="1">
        <f t="shared" si="212"/>
        <v>76</v>
      </c>
      <c r="RK572" s="1">
        <f t="shared" si="213"/>
        <v>66</v>
      </c>
      <c r="RL572" s="1">
        <f t="shared" si="214"/>
        <v>28</v>
      </c>
      <c r="RM572" s="1">
        <f t="shared" si="215"/>
        <v>41</v>
      </c>
      <c r="RN572" s="1">
        <f t="shared" si="216"/>
        <v>68</v>
      </c>
      <c r="RO572" s="1">
        <f t="shared" si="217"/>
        <v>73</v>
      </c>
      <c r="RP572" s="1">
        <f t="shared" si="218"/>
        <v>59</v>
      </c>
      <c r="RQ572" s="1">
        <f t="shared" si="219"/>
        <v>75</v>
      </c>
      <c r="RR572" s="1">
        <f t="shared" si="220"/>
        <v>80</v>
      </c>
      <c r="RS572" s="1">
        <f t="shared" si="199"/>
        <v>83</v>
      </c>
      <c r="RT572" s="1">
        <f t="shared" si="221"/>
        <v>75</v>
      </c>
    </row>
    <row r="573" spans="1:488" x14ac:dyDescent="0.25">
      <c r="A573">
        <f t="shared" si="200"/>
        <v>32</v>
      </c>
      <c r="B573">
        <f t="shared" si="201"/>
        <v>2003</v>
      </c>
      <c r="C573" s="2">
        <v>37836</v>
      </c>
      <c r="D573">
        <v>16</v>
      </c>
      <c r="E573" t="s">
        <v>29</v>
      </c>
      <c r="F573">
        <v>47</v>
      </c>
      <c r="G573" t="s">
        <v>30</v>
      </c>
      <c r="H573">
        <v>26</v>
      </c>
      <c r="I573" t="s">
        <v>31</v>
      </c>
      <c r="J573">
        <v>8</v>
      </c>
      <c r="K573" t="s">
        <v>32</v>
      </c>
      <c r="L573">
        <v>3</v>
      </c>
      <c r="M573" t="s">
        <v>33</v>
      </c>
      <c r="P573">
        <v>14</v>
      </c>
      <c r="Q573" t="s">
        <v>35</v>
      </c>
      <c r="V573">
        <v>23</v>
      </c>
      <c r="W573" t="s">
        <v>38</v>
      </c>
      <c r="X573">
        <v>11</v>
      </c>
      <c r="Y573" t="s">
        <v>39</v>
      </c>
      <c r="Z573">
        <v>22</v>
      </c>
      <c r="AA573" t="s">
        <v>40</v>
      </c>
      <c r="AB573">
        <v>1</v>
      </c>
      <c r="AC573" t="s">
        <v>41</v>
      </c>
      <c r="AD573">
        <v>21</v>
      </c>
      <c r="AE573" t="s">
        <v>42</v>
      </c>
      <c r="AF573">
        <v>5</v>
      </c>
      <c r="AG573" t="s">
        <v>43</v>
      </c>
      <c r="AJ573">
        <v>19</v>
      </c>
      <c r="AK573" t="s">
        <v>45</v>
      </c>
      <c r="AL573">
        <v>17</v>
      </c>
      <c r="AM573" t="s">
        <v>46</v>
      </c>
      <c r="AN573">
        <v>34</v>
      </c>
      <c r="AO573" t="s">
        <v>47</v>
      </c>
      <c r="AP573">
        <v>4</v>
      </c>
      <c r="AQ573" t="s">
        <v>48</v>
      </c>
      <c r="AT573">
        <v>9</v>
      </c>
      <c r="AU573" t="s">
        <v>50</v>
      </c>
      <c r="AZ573">
        <v>5</v>
      </c>
      <c r="BA573" t="s">
        <v>53</v>
      </c>
      <c r="BB573">
        <v>16</v>
      </c>
      <c r="BC573" t="s">
        <v>54</v>
      </c>
      <c r="BD573">
        <v>14</v>
      </c>
      <c r="BE573" t="s">
        <v>55</v>
      </c>
      <c r="BL573">
        <v>18</v>
      </c>
      <c r="BM573" t="s">
        <v>59</v>
      </c>
      <c r="BN573">
        <v>16</v>
      </c>
      <c r="BO573" t="s">
        <v>60</v>
      </c>
      <c r="BV573">
        <v>22</v>
      </c>
      <c r="BW573" t="s">
        <v>64</v>
      </c>
      <c r="BZ573">
        <v>44</v>
      </c>
      <c r="CA573" t="s">
        <v>66</v>
      </c>
      <c r="CF573">
        <v>50</v>
      </c>
      <c r="CG573" t="s">
        <v>69</v>
      </c>
      <c r="CH573">
        <v>47</v>
      </c>
      <c r="CI573" t="s">
        <v>70</v>
      </c>
      <c r="CJ573">
        <v>54</v>
      </c>
      <c r="CK573" t="s">
        <v>71</v>
      </c>
      <c r="CL573">
        <v>25</v>
      </c>
      <c r="CM573" t="s">
        <v>72</v>
      </c>
      <c r="CN573">
        <v>53</v>
      </c>
      <c r="CO573" t="s">
        <v>73</v>
      </c>
      <c r="CP573">
        <v>41</v>
      </c>
      <c r="CQ573" t="s">
        <v>74</v>
      </c>
      <c r="CT573">
        <v>50</v>
      </c>
      <c r="CU573" t="s">
        <v>76</v>
      </c>
      <c r="CV573">
        <v>55</v>
      </c>
      <c r="CW573" t="s">
        <v>77</v>
      </c>
      <c r="CX573">
        <v>45</v>
      </c>
      <c r="CY573" t="s">
        <v>78</v>
      </c>
      <c r="CZ573">
        <v>34</v>
      </c>
      <c r="DA573" t="s">
        <v>79</v>
      </c>
      <c r="DD573">
        <v>41</v>
      </c>
      <c r="DE573" t="s">
        <v>81</v>
      </c>
      <c r="DJ573">
        <v>64</v>
      </c>
      <c r="DK573" t="s">
        <v>84</v>
      </c>
      <c r="DL573">
        <v>58</v>
      </c>
      <c r="DM573" t="s">
        <v>85</v>
      </c>
      <c r="DN573">
        <v>43</v>
      </c>
      <c r="DO573" t="s">
        <v>86</v>
      </c>
      <c r="DV573">
        <v>52</v>
      </c>
      <c r="DW573" t="s">
        <v>90</v>
      </c>
      <c r="DX573">
        <v>60</v>
      </c>
      <c r="DY573" t="s">
        <v>91</v>
      </c>
      <c r="EF573">
        <v>56</v>
      </c>
      <c r="EG573" t="s">
        <v>95</v>
      </c>
      <c r="QY573">
        <f t="shared" si="202"/>
        <v>32</v>
      </c>
      <c r="QZ573">
        <f t="shared" si="203"/>
        <v>2003</v>
      </c>
      <c r="RA573" s="2">
        <f t="shared" si="204"/>
        <v>37836</v>
      </c>
      <c r="RB573" s="1">
        <f t="shared" si="198"/>
        <v>63</v>
      </c>
      <c r="RC573" s="1">
        <f t="shared" si="205"/>
        <v>58</v>
      </c>
      <c r="RD573" s="1">
        <f t="shared" si="206"/>
        <v>73</v>
      </c>
      <c r="RE573" s="1">
        <f t="shared" si="207"/>
        <v>58</v>
      </c>
      <c r="RF573" s="1">
        <f t="shared" si="208"/>
        <v>76</v>
      </c>
      <c r="RG573" s="23">
        <f t="shared" si="209"/>
        <v>26</v>
      </c>
      <c r="RH573" s="1">
        <f t="shared" si="210"/>
        <v>74</v>
      </c>
      <c r="RI573" s="1">
        <f t="shared" si="211"/>
        <v>46</v>
      </c>
      <c r="RJ573" s="1">
        <f t="shared" si="212"/>
        <v>69</v>
      </c>
      <c r="RK573" s="1">
        <f t="shared" si="213"/>
        <v>72</v>
      </c>
      <c r="RL573" s="1">
        <f t="shared" si="214"/>
        <v>38</v>
      </c>
      <c r="RM573" s="1">
        <f t="shared" si="215"/>
        <v>50</v>
      </c>
      <c r="RN573" s="1">
        <f t="shared" si="216"/>
        <v>69</v>
      </c>
      <c r="RO573" s="1">
        <f t="shared" si="217"/>
        <v>74</v>
      </c>
      <c r="RP573" s="1">
        <f t="shared" si="218"/>
        <v>57</v>
      </c>
      <c r="RQ573" s="1">
        <f t="shared" si="219"/>
        <v>70</v>
      </c>
      <c r="RR573" s="1">
        <f t="shared" si="220"/>
        <v>76</v>
      </c>
      <c r="RS573" s="1">
        <f t="shared" si="199"/>
        <v>79</v>
      </c>
      <c r="RT573" s="1">
        <f t="shared" si="221"/>
        <v>78</v>
      </c>
    </row>
    <row r="574" spans="1:488" x14ac:dyDescent="0.25">
      <c r="A574">
        <f t="shared" si="200"/>
        <v>31</v>
      </c>
      <c r="B574">
        <f t="shared" si="201"/>
        <v>2003</v>
      </c>
      <c r="C574" s="2">
        <v>37829</v>
      </c>
      <c r="D574">
        <v>16</v>
      </c>
      <c r="E574" t="s">
        <v>29</v>
      </c>
      <c r="F574">
        <v>50</v>
      </c>
      <c r="G574" t="s">
        <v>30</v>
      </c>
      <c r="H574">
        <v>25</v>
      </c>
      <c r="I574" t="s">
        <v>31</v>
      </c>
      <c r="J574">
        <v>7</v>
      </c>
      <c r="K574" t="s">
        <v>32</v>
      </c>
      <c r="L574">
        <v>2</v>
      </c>
      <c r="M574" t="s">
        <v>33</v>
      </c>
      <c r="P574">
        <v>14</v>
      </c>
      <c r="Q574" t="s">
        <v>35</v>
      </c>
      <c r="V574">
        <v>22</v>
      </c>
      <c r="W574" t="s">
        <v>38</v>
      </c>
      <c r="X574">
        <v>9</v>
      </c>
      <c r="Y574" t="s">
        <v>39</v>
      </c>
      <c r="Z574">
        <v>25</v>
      </c>
      <c r="AA574" t="s">
        <v>40</v>
      </c>
      <c r="AB574">
        <v>5</v>
      </c>
      <c r="AC574" t="s">
        <v>41</v>
      </c>
      <c r="AD574">
        <v>19</v>
      </c>
      <c r="AE574" t="s">
        <v>42</v>
      </c>
      <c r="AF574">
        <v>4</v>
      </c>
      <c r="AG574" t="s">
        <v>43</v>
      </c>
      <c r="AJ574">
        <v>15</v>
      </c>
      <c r="AK574" t="s">
        <v>45</v>
      </c>
      <c r="AL574">
        <v>17</v>
      </c>
      <c r="AM574" t="s">
        <v>46</v>
      </c>
      <c r="AN574">
        <v>29</v>
      </c>
      <c r="AO574" t="s">
        <v>47</v>
      </c>
      <c r="AP574">
        <v>5</v>
      </c>
      <c r="AQ574" t="s">
        <v>48</v>
      </c>
      <c r="AT574">
        <v>9</v>
      </c>
      <c r="AU574" t="s">
        <v>50</v>
      </c>
      <c r="AZ574">
        <v>7</v>
      </c>
      <c r="BA574" t="s">
        <v>53</v>
      </c>
      <c r="BB574">
        <v>17</v>
      </c>
      <c r="BC574" t="s">
        <v>54</v>
      </c>
      <c r="BD574">
        <v>11</v>
      </c>
      <c r="BE574" t="s">
        <v>55</v>
      </c>
      <c r="BL574">
        <v>26</v>
      </c>
      <c r="BM574" t="s">
        <v>59</v>
      </c>
      <c r="BN574">
        <v>17</v>
      </c>
      <c r="BO574" t="s">
        <v>60</v>
      </c>
      <c r="BV574">
        <v>21</v>
      </c>
      <c r="BW574" t="s">
        <v>64</v>
      </c>
      <c r="BZ574">
        <v>42</v>
      </c>
      <c r="CA574" t="s">
        <v>66</v>
      </c>
      <c r="CF574">
        <v>53</v>
      </c>
      <c r="CG574" t="s">
        <v>69</v>
      </c>
      <c r="CH574">
        <v>42</v>
      </c>
      <c r="CI574" t="s">
        <v>70</v>
      </c>
      <c r="CJ574">
        <v>56</v>
      </c>
      <c r="CK574" t="s">
        <v>71</v>
      </c>
      <c r="CL574">
        <v>41</v>
      </c>
      <c r="CM574" t="s">
        <v>72</v>
      </c>
      <c r="CN574">
        <v>53</v>
      </c>
      <c r="CO574" t="s">
        <v>73</v>
      </c>
      <c r="CP574">
        <v>38</v>
      </c>
      <c r="CQ574" t="s">
        <v>74</v>
      </c>
      <c r="CT574">
        <v>54</v>
      </c>
      <c r="CU574" t="s">
        <v>76</v>
      </c>
      <c r="CV574">
        <v>58</v>
      </c>
      <c r="CW574" t="s">
        <v>77</v>
      </c>
      <c r="CX574">
        <v>49</v>
      </c>
      <c r="CY574" t="s">
        <v>78</v>
      </c>
      <c r="CZ574">
        <v>35</v>
      </c>
      <c r="DA574" t="s">
        <v>79</v>
      </c>
      <c r="DD574">
        <v>45</v>
      </c>
      <c r="DE574" t="s">
        <v>81</v>
      </c>
      <c r="DJ574">
        <v>63</v>
      </c>
      <c r="DK574" t="s">
        <v>84</v>
      </c>
      <c r="DL574">
        <v>59</v>
      </c>
      <c r="DM574" t="s">
        <v>85</v>
      </c>
      <c r="DN574">
        <v>45</v>
      </c>
      <c r="DO574" t="s">
        <v>86</v>
      </c>
      <c r="DV574">
        <v>53</v>
      </c>
      <c r="DW574" t="s">
        <v>90</v>
      </c>
      <c r="DX574">
        <v>55</v>
      </c>
      <c r="DY574" t="s">
        <v>91</v>
      </c>
      <c r="EF574">
        <v>57</v>
      </c>
      <c r="EG574" t="s">
        <v>95</v>
      </c>
      <c r="QY574">
        <f t="shared" si="202"/>
        <v>31</v>
      </c>
      <c r="QZ574">
        <f t="shared" si="203"/>
        <v>2003</v>
      </c>
      <c r="RA574" s="2">
        <f t="shared" si="204"/>
        <v>37829</v>
      </c>
      <c r="RB574" s="1">
        <f t="shared" si="198"/>
        <v>66</v>
      </c>
      <c r="RC574" s="1">
        <f t="shared" si="205"/>
        <v>56</v>
      </c>
      <c r="RD574" s="1">
        <f t="shared" si="206"/>
        <v>75</v>
      </c>
      <c r="RE574" s="1">
        <f t="shared" si="207"/>
        <v>51</v>
      </c>
      <c r="RF574" s="1">
        <f t="shared" si="208"/>
        <v>81</v>
      </c>
      <c r="RG574" s="23">
        <f t="shared" si="209"/>
        <v>46</v>
      </c>
      <c r="RH574" s="1">
        <f t="shared" si="210"/>
        <v>72</v>
      </c>
      <c r="RI574" s="1">
        <f t="shared" si="211"/>
        <v>42</v>
      </c>
      <c r="RJ574" s="1">
        <f t="shared" si="212"/>
        <v>69</v>
      </c>
      <c r="RK574" s="1">
        <f t="shared" si="213"/>
        <v>75</v>
      </c>
      <c r="RL574" s="1">
        <f t="shared" si="214"/>
        <v>40</v>
      </c>
      <c r="RM574" s="1">
        <f t="shared" si="215"/>
        <v>54</v>
      </c>
      <c r="RN574" s="1">
        <f t="shared" si="216"/>
        <v>70</v>
      </c>
      <c r="RO574" s="1">
        <f t="shared" si="217"/>
        <v>76</v>
      </c>
      <c r="RP574" s="1">
        <f t="shared" si="218"/>
        <v>56</v>
      </c>
      <c r="RQ574" s="1">
        <f t="shared" si="219"/>
        <v>79</v>
      </c>
      <c r="RR574" s="1">
        <f t="shared" si="220"/>
        <v>72</v>
      </c>
      <c r="RS574" s="1">
        <f t="shared" si="199"/>
        <v>78</v>
      </c>
      <c r="RT574" s="1">
        <f t="shared" si="221"/>
        <v>78</v>
      </c>
    </row>
    <row r="575" spans="1:488" x14ac:dyDescent="0.25">
      <c r="A575">
        <f t="shared" si="200"/>
        <v>30</v>
      </c>
      <c r="B575">
        <f t="shared" si="201"/>
        <v>2003</v>
      </c>
      <c r="C575" s="2">
        <v>37822</v>
      </c>
      <c r="D575">
        <v>17</v>
      </c>
      <c r="E575" t="s">
        <v>29</v>
      </c>
      <c r="F575">
        <v>51</v>
      </c>
      <c r="G575" t="s">
        <v>30</v>
      </c>
      <c r="H575">
        <v>24</v>
      </c>
      <c r="I575" t="s">
        <v>31</v>
      </c>
      <c r="J575">
        <v>6</v>
      </c>
      <c r="K575" t="s">
        <v>32</v>
      </c>
      <c r="L575">
        <v>2</v>
      </c>
      <c r="M575" t="s">
        <v>33</v>
      </c>
      <c r="P575">
        <v>14</v>
      </c>
      <c r="Q575" t="s">
        <v>35</v>
      </c>
      <c r="V575">
        <v>22</v>
      </c>
      <c r="W575" t="s">
        <v>38</v>
      </c>
      <c r="X575">
        <v>8</v>
      </c>
      <c r="Y575" t="s">
        <v>39</v>
      </c>
      <c r="Z575">
        <v>24</v>
      </c>
      <c r="AA575" t="s">
        <v>40</v>
      </c>
      <c r="AB575">
        <v>7</v>
      </c>
      <c r="AC575" t="s">
        <v>41</v>
      </c>
      <c r="AD575">
        <v>21</v>
      </c>
      <c r="AE575" t="s">
        <v>42</v>
      </c>
      <c r="AF575">
        <v>9</v>
      </c>
      <c r="AG575" t="s">
        <v>43</v>
      </c>
      <c r="AJ575">
        <v>12</v>
      </c>
      <c r="AK575" t="s">
        <v>45</v>
      </c>
      <c r="AL575">
        <v>20</v>
      </c>
      <c r="AM575" t="s">
        <v>46</v>
      </c>
      <c r="AN575">
        <v>31</v>
      </c>
      <c r="AO575" t="s">
        <v>47</v>
      </c>
      <c r="AP575">
        <v>6</v>
      </c>
      <c r="AQ575" t="s">
        <v>48</v>
      </c>
      <c r="AT575">
        <v>11</v>
      </c>
      <c r="AU575" t="s">
        <v>50</v>
      </c>
      <c r="AZ575">
        <v>4</v>
      </c>
      <c r="BA575" t="s">
        <v>53</v>
      </c>
      <c r="BB575">
        <v>18</v>
      </c>
      <c r="BC575" t="s">
        <v>54</v>
      </c>
      <c r="BD575">
        <v>11</v>
      </c>
      <c r="BE575" t="s">
        <v>55</v>
      </c>
      <c r="BL575">
        <v>26</v>
      </c>
      <c r="BM575" t="s">
        <v>59</v>
      </c>
      <c r="BN575">
        <v>16</v>
      </c>
      <c r="BO575" t="s">
        <v>60</v>
      </c>
      <c r="BV575">
        <v>26</v>
      </c>
      <c r="BW575" t="s">
        <v>64</v>
      </c>
      <c r="BZ575">
        <v>43</v>
      </c>
      <c r="CA575" t="s">
        <v>66</v>
      </c>
      <c r="CF575">
        <v>52</v>
      </c>
      <c r="CG575" t="s">
        <v>69</v>
      </c>
      <c r="CH575">
        <v>41</v>
      </c>
      <c r="CI575" t="s">
        <v>70</v>
      </c>
      <c r="CJ575">
        <v>58</v>
      </c>
      <c r="CK575" t="s">
        <v>71</v>
      </c>
      <c r="CL575">
        <v>52</v>
      </c>
      <c r="CM575" t="s">
        <v>72</v>
      </c>
      <c r="CN575">
        <v>46</v>
      </c>
      <c r="CO575" t="s">
        <v>73</v>
      </c>
      <c r="CP575">
        <v>47</v>
      </c>
      <c r="CQ575" t="s">
        <v>74</v>
      </c>
      <c r="CT575">
        <v>51</v>
      </c>
      <c r="CU575" t="s">
        <v>76</v>
      </c>
      <c r="CV575">
        <v>57</v>
      </c>
      <c r="CW575" t="s">
        <v>77</v>
      </c>
      <c r="CX575">
        <v>50</v>
      </c>
      <c r="CY575" t="s">
        <v>78</v>
      </c>
      <c r="CZ575">
        <v>45</v>
      </c>
      <c r="DA575" t="s">
        <v>79</v>
      </c>
      <c r="DD575">
        <v>52</v>
      </c>
      <c r="DE575" t="s">
        <v>81</v>
      </c>
      <c r="DJ575">
        <v>60</v>
      </c>
      <c r="DK575" t="s">
        <v>84</v>
      </c>
      <c r="DL575">
        <v>59</v>
      </c>
      <c r="DM575" t="s">
        <v>85</v>
      </c>
      <c r="DN575">
        <v>42</v>
      </c>
      <c r="DO575" t="s">
        <v>86</v>
      </c>
      <c r="DV575">
        <v>51</v>
      </c>
      <c r="DW575" t="s">
        <v>90</v>
      </c>
      <c r="DX575">
        <v>55</v>
      </c>
      <c r="DY575" t="s">
        <v>91</v>
      </c>
      <c r="EF575">
        <v>59</v>
      </c>
      <c r="EG575" t="s">
        <v>95</v>
      </c>
      <c r="QY575">
        <f t="shared" si="202"/>
        <v>30</v>
      </c>
      <c r="QZ575">
        <f t="shared" si="203"/>
        <v>2003</v>
      </c>
      <c r="RA575" s="2">
        <f t="shared" si="204"/>
        <v>37822</v>
      </c>
      <c r="RB575" s="1">
        <f t="shared" si="198"/>
        <v>68</v>
      </c>
      <c r="RC575" s="1">
        <f t="shared" si="205"/>
        <v>57</v>
      </c>
      <c r="RD575" s="1">
        <f t="shared" si="206"/>
        <v>74</v>
      </c>
      <c r="RE575" s="1">
        <f t="shared" si="207"/>
        <v>49</v>
      </c>
      <c r="RF575" s="1">
        <f t="shared" si="208"/>
        <v>82</v>
      </c>
      <c r="RG575" s="23">
        <f t="shared" si="209"/>
        <v>59</v>
      </c>
      <c r="RH575" s="1">
        <f t="shared" si="210"/>
        <v>67</v>
      </c>
      <c r="RI575" s="1">
        <f t="shared" si="211"/>
        <v>56</v>
      </c>
      <c r="RJ575" s="1">
        <f t="shared" si="212"/>
        <v>63</v>
      </c>
      <c r="RK575" s="1">
        <f t="shared" si="213"/>
        <v>77</v>
      </c>
      <c r="RL575" s="1">
        <f t="shared" si="214"/>
        <v>51</v>
      </c>
      <c r="RM575" s="1">
        <f t="shared" si="215"/>
        <v>63</v>
      </c>
      <c r="RN575" s="1">
        <f t="shared" si="216"/>
        <v>64</v>
      </c>
      <c r="RO575" s="1">
        <f t="shared" si="217"/>
        <v>77</v>
      </c>
      <c r="RP575" s="1">
        <f t="shared" si="218"/>
        <v>53</v>
      </c>
      <c r="RQ575" s="1">
        <f t="shared" si="219"/>
        <v>77</v>
      </c>
      <c r="RR575" s="1">
        <f t="shared" si="220"/>
        <v>71</v>
      </c>
      <c r="RS575" s="1">
        <f t="shared" si="199"/>
        <v>81</v>
      </c>
      <c r="RT575" s="1">
        <f t="shared" si="221"/>
        <v>85</v>
      </c>
    </row>
    <row r="576" spans="1:488" x14ac:dyDescent="0.25">
      <c r="A576">
        <f t="shared" si="200"/>
        <v>29</v>
      </c>
      <c r="B576">
        <f t="shared" si="201"/>
        <v>2003</v>
      </c>
      <c r="C576" s="2">
        <v>37815</v>
      </c>
      <c r="D576">
        <v>16</v>
      </c>
      <c r="E576" t="s">
        <v>29</v>
      </c>
      <c r="F576">
        <v>54</v>
      </c>
      <c r="G576" t="s">
        <v>30</v>
      </c>
      <c r="H576">
        <v>23</v>
      </c>
      <c r="I576" t="s">
        <v>31</v>
      </c>
      <c r="J576">
        <v>5</v>
      </c>
      <c r="K576" t="s">
        <v>32</v>
      </c>
      <c r="L576">
        <v>2</v>
      </c>
      <c r="M576" t="s">
        <v>33</v>
      </c>
      <c r="P576">
        <v>14</v>
      </c>
      <c r="Q576" t="s">
        <v>35</v>
      </c>
      <c r="V576">
        <v>17</v>
      </c>
      <c r="W576" t="s">
        <v>38</v>
      </c>
      <c r="X576">
        <v>8</v>
      </c>
      <c r="Y576" t="s">
        <v>39</v>
      </c>
      <c r="Z576">
        <v>24</v>
      </c>
      <c r="AA576" t="s">
        <v>40</v>
      </c>
      <c r="AB576">
        <v>8</v>
      </c>
      <c r="AC576" t="s">
        <v>41</v>
      </c>
      <c r="AD576">
        <v>25</v>
      </c>
      <c r="AE576" t="s">
        <v>42</v>
      </c>
      <c r="AF576">
        <v>5</v>
      </c>
      <c r="AG576" t="s">
        <v>43</v>
      </c>
      <c r="AJ576">
        <v>12</v>
      </c>
      <c r="AK576" t="s">
        <v>45</v>
      </c>
      <c r="AL576">
        <v>18</v>
      </c>
      <c r="AM576" t="s">
        <v>46</v>
      </c>
      <c r="AN576">
        <v>27</v>
      </c>
      <c r="AO576" t="s">
        <v>47</v>
      </c>
      <c r="AP576">
        <v>8</v>
      </c>
      <c r="AQ576" t="s">
        <v>48</v>
      </c>
      <c r="AT576">
        <v>14</v>
      </c>
      <c r="AU576" t="s">
        <v>50</v>
      </c>
      <c r="AZ576">
        <v>3</v>
      </c>
      <c r="BA576" t="s">
        <v>53</v>
      </c>
      <c r="BB576">
        <v>25</v>
      </c>
      <c r="BC576" t="s">
        <v>54</v>
      </c>
      <c r="BD576">
        <v>10</v>
      </c>
      <c r="BE576" t="s">
        <v>55</v>
      </c>
      <c r="BL576">
        <v>23</v>
      </c>
      <c r="BM576" t="s">
        <v>59</v>
      </c>
      <c r="BN576">
        <v>18</v>
      </c>
      <c r="BO576" t="s">
        <v>60</v>
      </c>
      <c r="BV576">
        <v>25</v>
      </c>
      <c r="BW576" t="s">
        <v>64</v>
      </c>
      <c r="BZ576">
        <v>44</v>
      </c>
      <c r="CA576" t="s">
        <v>66</v>
      </c>
      <c r="CF576">
        <v>53</v>
      </c>
      <c r="CG576" t="s">
        <v>69</v>
      </c>
      <c r="CH576">
        <v>43</v>
      </c>
      <c r="CI576" t="s">
        <v>70</v>
      </c>
      <c r="CJ576">
        <v>57</v>
      </c>
      <c r="CK576" t="s">
        <v>71</v>
      </c>
      <c r="CL576">
        <v>60</v>
      </c>
      <c r="CM576" t="s">
        <v>72</v>
      </c>
      <c r="CN576">
        <v>42</v>
      </c>
      <c r="CO576" t="s">
        <v>73</v>
      </c>
      <c r="CP576">
        <v>43</v>
      </c>
      <c r="CQ576" t="s">
        <v>74</v>
      </c>
      <c r="CT576">
        <v>57</v>
      </c>
      <c r="CU576" t="s">
        <v>76</v>
      </c>
      <c r="CV576">
        <v>61</v>
      </c>
      <c r="CW576" t="s">
        <v>77</v>
      </c>
      <c r="CX576">
        <v>54</v>
      </c>
      <c r="CY576" t="s">
        <v>78</v>
      </c>
      <c r="CZ576">
        <v>54</v>
      </c>
      <c r="DA576" t="s">
        <v>79</v>
      </c>
      <c r="DD576">
        <v>60</v>
      </c>
      <c r="DE576" t="s">
        <v>81</v>
      </c>
      <c r="DJ576">
        <v>62</v>
      </c>
      <c r="DK576" t="s">
        <v>84</v>
      </c>
      <c r="DL576">
        <v>55</v>
      </c>
      <c r="DM576" t="s">
        <v>85</v>
      </c>
      <c r="DN576">
        <v>41</v>
      </c>
      <c r="DO576" t="s">
        <v>86</v>
      </c>
      <c r="DV576">
        <v>57</v>
      </c>
      <c r="DW576" t="s">
        <v>90</v>
      </c>
      <c r="DX576">
        <v>58</v>
      </c>
      <c r="DY576" t="s">
        <v>91</v>
      </c>
      <c r="EF576">
        <v>55</v>
      </c>
      <c r="EG576" t="s">
        <v>95</v>
      </c>
      <c r="QY576">
        <f t="shared" si="202"/>
        <v>29</v>
      </c>
      <c r="QZ576">
        <f t="shared" si="203"/>
        <v>2003</v>
      </c>
      <c r="RA576" s="2">
        <f t="shared" si="204"/>
        <v>37815</v>
      </c>
      <c r="RB576" s="1">
        <f t="shared" si="198"/>
        <v>70</v>
      </c>
      <c r="RC576" s="1">
        <f t="shared" si="205"/>
        <v>58</v>
      </c>
      <c r="RD576" s="1">
        <f t="shared" si="206"/>
        <v>70</v>
      </c>
      <c r="RE576" s="1">
        <f t="shared" si="207"/>
        <v>51</v>
      </c>
      <c r="RF576" s="1">
        <f t="shared" si="208"/>
        <v>81</v>
      </c>
      <c r="RG576" s="23">
        <f t="shared" si="209"/>
        <v>68</v>
      </c>
      <c r="RH576" s="1">
        <f t="shared" si="210"/>
        <v>67</v>
      </c>
      <c r="RI576" s="1">
        <f t="shared" si="211"/>
        <v>48</v>
      </c>
      <c r="RJ576" s="1">
        <f t="shared" si="212"/>
        <v>69</v>
      </c>
      <c r="RK576" s="1">
        <f t="shared" si="213"/>
        <v>79</v>
      </c>
      <c r="RL576" s="1">
        <f t="shared" si="214"/>
        <v>62</v>
      </c>
      <c r="RM576" s="1">
        <f t="shared" si="215"/>
        <v>74</v>
      </c>
      <c r="RN576" s="1">
        <f t="shared" si="216"/>
        <v>65</v>
      </c>
      <c r="RO576" s="1">
        <f t="shared" si="217"/>
        <v>80</v>
      </c>
      <c r="RP576" s="1">
        <f t="shared" si="218"/>
        <v>51</v>
      </c>
      <c r="RQ576" s="1">
        <f t="shared" si="219"/>
        <v>80</v>
      </c>
      <c r="RR576" s="1">
        <f t="shared" si="220"/>
        <v>76</v>
      </c>
      <c r="RS576" s="1">
        <f t="shared" si="199"/>
        <v>81</v>
      </c>
      <c r="RT576" s="1">
        <f t="shared" si="221"/>
        <v>80</v>
      </c>
    </row>
    <row r="577" spans="1:488" x14ac:dyDescent="0.25">
      <c r="A577">
        <f t="shared" si="200"/>
        <v>28</v>
      </c>
      <c r="B577">
        <f t="shared" si="201"/>
        <v>2003</v>
      </c>
      <c r="C577" s="2">
        <v>37808</v>
      </c>
      <c r="D577">
        <v>15</v>
      </c>
      <c r="E577" t="s">
        <v>29</v>
      </c>
      <c r="F577">
        <v>55</v>
      </c>
      <c r="G577" t="s">
        <v>30</v>
      </c>
      <c r="H577">
        <v>24</v>
      </c>
      <c r="I577" t="s">
        <v>31</v>
      </c>
      <c r="J577">
        <v>5</v>
      </c>
      <c r="K577" t="s">
        <v>32</v>
      </c>
      <c r="L577">
        <v>1</v>
      </c>
      <c r="M577" t="s">
        <v>33</v>
      </c>
      <c r="P577">
        <v>13</v>
      </c>
      <c r="Q577" t="s">
        <v>35</v>
      </c>
      <c r="V577">
        <v>15</v>
      </c>
      <c r="W577" t="s">
        <v>38</v>
      </c>
      <c r="X577">
        <v>8</v>
      </c>
      <c r="Y577" t="s">
        <v>39</v>
      </c>
      <c r="Z577">
        <v>23</v>
      </c>
      <c r="AA577" t="s">
        <v>40</v>
      </c>
      <c r="AB577">
        <v>7</v>
      </c>
      <c r="AC577" t="s">
        <v>41</v>
      </c>
      <c r="AD577">
        <v>24</v>
      </c>
      <c r="AE577" t="s">
        <v>42</v>
      </c>
      <c r="AF577">
        <v>4</v>
      </c>
      <c r="AG577" t="s">
        <v>43</v>
      </c>
      <c r="AJ577">
        <v>9</v>
      </c>
      <c r="AK577" t="s">
        <v>45</v>
      </c>
      <c r="AL577">
        <v>16</v>
      </c>
      <c r="AM577" t="s">
        <v>46</v>
      </c>
      <c r="AN577">
        <v>25</v>
      </c>
      <c r="AO577" t="s">
        <v>47</v>
      </c>
      <c r="AP577">
        <v>10</v>
      </c>
      <c r="AQ577" t="s">
        <v>48</v>
      </c>
      <c r="AT577">
        <v>16</v>
      </c>
      <c r="AU577" t="s">
        <v>50</v>
      </c>
      <c r="AZ577">
        <v>2</v>
      </c>
      <c r="BA577" t="s">
        <v>53</v>
      </c>
      <c r="BB577">
        <v>24</v>
      </c>
      <c r="BC577" t="s">
        <v>54</v>
      </c>
      <c r="BD577">
        <v>10</v>
      </c>
      <c r="BE577" t="s">
        <v>55</v>
      </c>
      <c r="BL577">
        <v>21</v>
      </c>
      <c r="BM577" t="s">
        <v>59</v>
      </c>
      <c r="BN577">
        <v>17</v>
      </c>
      <c r="BO577" t="s">
        <v>60</v>
      </c>
      <c r="BV577">
        <v>18</v>
      </c>
      <c r="BW577" t="s">
        <v>64</v>
      </c>
      <c r="BZ577">
        <v>47</v>
      </c>
      <c r="CA577" t="s">
        <v>66</v>
      </c>
      <c r="CF577">
        <v>49</v>
      </c>
      <c r="CG577" t="s">
        <v>69</v>
      </c>
      <c r="CH577">
        <v>49</v>
      </c>
      <c r="CI577" t="s">
        <v>70</v>
      </c>
      <c r="CJ577">
        <v>57</v>
      </c>
      <c r="CK577" t="s">
        <v>71</v>
      </c>
      <c r="CL577">
        <v>64</v>
      </c>
      <c r="CM577" t="s">
        <v>72</v>
      </c>
      <c r="CN577">
        <v>51</v>
      </c>
      <c r="CO577" t="s">
        <v>73</v>
      </c>
      <c r="CP577">
        <v>45</v>
      </c>
      <c r="CQ577" t="s">
        <v>74</v>
      </c>
      <c r="CT577">
        <v>55</v>
      </c>
      <c r="CU577" t="s">
        <v>76</v>
      </c>
      <c r="CV577">
        <v>62</v>
      </c>
      <c r="CW577" t="s">
        <v>77</v>
      </c>
      <c r="CX577">
        <v>49</v>
      </c>
      <c r="CY577" t="s">
        <v>78</v>
      </c>
      <c r="CZ577">
        <v>52</v>
      </c>
      <c r="DA577" t="s">
        <v>79</v>
      </c>
      <c r="DD577">
        <v>61</v>
      </c>
      <c r="DE577" t="s">
        <v>81</v>
      </c>
      <c r="DJ577">
        <v>55</v>
      </c>
      <c r="DK577" t="s">
        <v>84</v>
      </c>
      <c r="DL577">
        <v>58</v>
      </c>
      <c r="DM577" t="s">
        <v>85</v>
      </c>
      <c r="DN577">
        <v>46</v>
      </c>
      <c r="DO577" t="s">
        <v>86</v>
      </c>
      <c r="DV577">
        <v>59</v>
      </c>
      <c r="DW577" t="s">
        <v>90</v>
      </c>
      <c r="DX577">
        <v>62</v>
      </c>
      <c r="DY577" t="s">
        <v>91</v>
      </c>
      <c r="EF577">
        <v>58</v>
      </c>
      <c r="EG577" t="s">
        <v>95</v>
      </c>
      <c r="QY577">
        <f t="shared" si="202"/>
        <v>28</v>
      </c>
      <c r="QZ577">
        <f t="shared" si="203"/>
        <v>2003</v>
      </c>
      <c r="RA577" s="2">
        <f t="shared" si="204"/>
        <v>37808</v>
      </c>
      <c r="RB577" s="1">
        <f t="shared" si="198"/>
        <v>70</v>
      </c>
      <c r="RC577" s="1">
        <f t="shared" si="205"/>
        <v>60</v>
      </c>
      <c r="RD577" s="1">
        <f t="shared" si="206"/>
        <v>64</v>
      </c>
      <c r="RE577" s="1">
        <f t="shared" si="207"/>
        <v>57</v>
      </c>
      <c r="RF577" s="1">
        <f t="shared" si="208"/>
        <v>80</v>
      </c>
      <c r="RG577" s="23">
        <f t="shared" si="209"/>
        <v>71</v>
      </c>
      <c r="RH577" s="1">
        <f t="shared" si="210"/>
        <v>75</v>
      </c>
      <c r="RI577" s="1">
        <f t="shared" si="211"/>
        <v>49</v>
      </c>
      <c r="RJ577" s="1">
        <f t="shared" si="212"/>
        <v>64</v>
      </c>
      <c r="RK577" s="1">
        <f t="shared" si="213"/>
        <v>78</v>
      </c>
      <c r="RL577" s="1">
        <f t="shared" si="214"/>
        <v>62</v>
      </c>
      <c r="RM577" s="1">
        <f t="shared" si="215"/>
        <v>77</v>
      </c>
      <c r="RN577" s="1">
        <f t="shared" si="216"/>
        <v>57</v>
      </c>
      <c r="RO577" s="1">
        <f t="shared" si="217"/>
        <v>82</v>
      </c>
      <c r="RP577" s="1">
        <f t="shared" si="218"/>
        <v>56</v>
      </c>
      <c r="RQ577" s="1">
        <f t="shared" si="219"/>
        <v>80</v>
      </c>
      <c r="RR577" s="1">
        <f t="shared" si="220"/>
        <v>79</v>
      </c>
      <c r="RS577" s="1">
        <f t="shared" si="199"/>
        <v>74</v>
      </c>
      <c r="RT577" s="1">
        <f t="shared" si="221"/>
        <v>76</v>
      </c>
    </row>
    <row r="578" spans="1:488" x14ac:dyDescent="0.25">
      <c r="A578">
        <f t="shared" si="200"/>
        <v>27</v>
      </c>
      <c r="B578">
        <f t="shared" si="201"/>
        <v>2003</v>
      </c>
      <c r="C578" s="2">
        <v>37801</v>
      </c>
      <c r="D578">
        <v>15</v>
      </c>
      <c r="E578" t="s">
        <v>29</v>
      </c>
      <c r="F578">
        <v>55</v>
      </c>
      <c r="G578" t="s">
        <v>30</v>
      </c>
      <c r="H578">
        <v>24</v>
      </c>
      <c r="I578" t="s">
        <v>31</v>
      </c>
      <c r="J578">
        <v>5</v>
      </c>
      <c r="K578" t="s">
        <v>32</v>
      </c>
      <c r="L578">
        <v>1</v>
      </c>
      <c r="M578" t="s">
        <v>33</v>
      </c>
      <c r="P578">
        <v>14</v>
      </c>
      <c r="Q578" t="s">
        <v>35</v>
      </c>
      <c r="V578">
        <v>13</v>
      </c>
      <c r="W578" t="s">
        <v>38</v>
      </c>
      <c r="X578">
        <v>8</v>
      </c>
      <c r="Y578" t="s">
        <v>39</v>
      </c>
      <c r="Z578">
        <v>22</v>
      </c>
      <c r="AA578" t="s">
        <v>40</v>
      </c>
      <c r="AB578">
        <v>7</v>
      </c>
      <c r="AC578" t="s">
        <v>41</v>
      </c>
      <c r="AD578">
        <v>12</v>
      </c>
      <c r="AE578" t="s">
        <v>42</v>
      </c>
      <c r="AF578">
        <v>3</v>
      </c>
      <c r="AG578" t="s">
        <v>43</v>
      </c>
      <c r="AJ578">
        <v>8</v>
      </c>
      <c r="AK578" t="s">
        <v>45</v>
      </c>
      <c r="AL578">
        <v>20</v>
      </c>
      <c r="AM578" t="s">
        <v>46</v>
      </c>
      <c r="AN578">
        <v>26</v>
      </c>
      <c r="AO578" t="s">
        <v>47</v>
      </c>
      <c r="AP578">
        <v>8</v>
      </c>
      <c r="AQ578" t="s">
        <v>48</v>
      </c>
      <c r="AT578">
        <v>18</v>
      </c>
      <c r="AU578" t="s">
        <v>50</v>
      </c>
      <c r="AZ578">
        <v>1</v>
      </c>
      <c r="BA578" t="s">
        <v>53</v>
      </c>
      <c r="BB578">
        <v>25</v>
      </c>
      <c r="BC578" t="s">
        <v>54</v>
      </c>
      <c r="BD578">
        <v>9</v>
      </c>
      <c r="BE578" t="s">
        <v>55</v>
      </c>
      <c r="BL578">
        <v>19</v>
      </c>
      <c r="BM578" t="s">
        <v>59</v>
      </c>
      <c r="BN578">
        <v>13</v>
      </c>
      <c r="BO578" t="s">
        <v>60</v>
      </c>
      <c r="BV578">
        <v>16</v>
      </c>
      <c r="BW578" t="s">
        <v>64</v>
      </c>
      <c r="BZ578">
        <v>44</v>
      </c>
      <c r="CA578" t="s">
        <v>66</v>
      </c>
      <c r="CF578">
        <v>51</v>
      </c>
      <c r="CG578" t="s">
        <v>69</v>
      </c>
      <c r="CH578">
        <v>46</v>
      </c>
      <c r="CI578" t="s">
        <v>70</v>
      </c>
      <c r="CJ578">
        <v>58</v>
      </c>
      <c r="CK578" t="s">
        <v>71</v>
      </c>
      <c r="CL578">
        <v>69</v>
      </c>
      <c r="CM578" t="s">
        <v>72</v>
      </c>
      <c r="CN578">
        <v>60</v>
      </c>
      <c r="CO578" t="s">
        <v>73</v>
      </c>
      <c r="CP578">
        <v>41</v>
      </c>
      <c r="CQ578" t="s">
        <v>74</v>
      </c>
      <c r="CT578">
        <v>58</v>
      </c>
      <c r="CU578" t="s">
        <v>76</v>
      </c>
      <c r="CV578">
        <v>58</v>
      </c>
      <c r="CW578" t="s">
        <v>77</v>
      </c>
      <c r="CX578">
        <v>49</v>
      </c>
      <c r="CY578" t="s">
        <v>78</v>
      </c>
      <c r="CZ578">
        <v>52</v>
      </c>
      <c r="DA578" t="s">
        <v>79</v>
      </c>
      <c r="DD578">
        <v>63</v>
      </c>
      <c r="DE578" t="s">
        <v>81</v>
      </c>
      <c r="DJ578">
        <v>51</v>
      </c>
      <c r="DK578" t="s">
        <v>84</v>
      </c>
      <c r="DL578">
        <v>56</v>
      </c>
      <c r="DM578" t="s">
        <v>85</v>
      </c>
      <c r="DN578">
        <v>44</v>
      </c>
      <c r="DO578" t="s">
        <v>86</v>
      </c>
      <c r="DV578">
        <v>66</v>
      </c>
      <c r="DW578" t="s">
        <v>90</v>
      </c>
      <c r="DX578">
        <v>59</v>
      </c>
      <c r="DY578" t="s">
        <v>91</v>
      </c>
      <c r="EF578">
        <v>58</v>
      </c>
      <c r="EG578" t="s">
        <v>95</v>
      </c>
      <c r="QY578">
        <f t="shared" si="202"/>
        <v>27</v>
      </c>
      <c r="QZ578">
        <f t="shared" si="203"/>
        <v>2003</v>
      </c>
      <c r="RA578" s="2">
        <f t="shared" si="204"/>
        <v>37801</v>
      </c>
      <c r="RB578" s="1">
        <f t="shared" si="198"/>
        <v>70</v>
      </c>
      <c r="RC578" s="1">
        <f t="shared" si="205"/>
        <v>58</v>
      </c>
      <c r="RD578" s="1">
        <f t="shared" si="206"/>
        <v>64</v>
      </c>
      <c r="RE578" s="1">
        <f t="shared" si="207"/>
        <v>54</v>
      </c>
      <c r="RF578" s="1">
        <f t="shared" si="208"/>
        <v>80</v>
      </c>
      <c r="RG578" s="23">
        <f t="shared" si="209"/>
        <v>76</v>
      </c>
      <c r="RH578" s="1">
        <f t="shared" si="210"/>
        <v>72</v>
      </c>
      <c r="RI578" s="1">
        <f t="shared" si="211"/>
        <v>44</v>
      </c>
      <c r="RJ578" s="1">
        <f t="shared" si="212"/>
        <v>66</v>
      </c>
      <c r="RK578" s="1">
        <f t="shared" si="213"/>
        <v>78</v>
      </c>
      <c r="RL578" s="1">
        <f t="shared" si="214"/>
        <v>60</v>
      </c>
      <c r="RM578" s="1">
        <f t="shared" si="215"/>
        <v>81</v>
      </c>
      <c r="RN578" s="1">
        <f t="shared" si="216"/>
        <v>52</v>
      </c>
      <c r="RO578" s="1">
        <f t="shared" si="217"/>
        <v>81</v>
      </c>
      <c r="RP578" s="1">
        <f t="shared" si="218"/>
        <v>53</v>
      </c>
      <c r="RQ578" s="1">
        <f t="shared" si="219"/>
        <v>85</v>
      </c>
      <c r="RR578" s="1">
        <f t="shared" si="220"/>
        <v>72</v>
      </c>
      <c r="RS578" s="1">
        <f t="shared" si="199"/>
        <v>75</v>
      </c>
      <c r="RT578" s="1">
        <f t="shared" si="221"/>
        <v>74</v>
      </c>
    </row>
    <row r="579" spans="1:488" x14ac:dyDescent="0.25">
      <c r="A579">
        <f t="shared" si="200"/>
        <v>26</v>
      </c>
      <c r="B579">
        <f t="shared" si="201"/>
        <v>2003</v>
      </c>
      <c r="C579" s="2">
        <v>37794</v>
      </c>
      <c r="D579">
        <v>12</v>
      </c>
      <c r="E579" t="s">
        <v>29</v>
      </c>
      <c r="F579">
        <v>58</v>
      </c>
      <c r="G579" t="s">
        <v>30</v>
      </c>
      <c r="H579">
        <v>24</v>
      </c>
      <c r="I579" t="s">
        <v>31</v>
      </c>
      <c r="J579">
        <v>5</v>
      </c>
      <c r="K579" t="s">
        <v>32</v>
      </c>
      <c r="L579">
        <v>1</v>
      </c>
      <c r="M579" t="s">
        <v>33</v>
      </c>
      <c r="P579">
        <v>14</v>
      </c>
      <c r="Q579" t="s">
        <v>35</v>
      </c>
      <c r="V579">
        <v>9</v>
      </c>
      <c r="W579" t="s">
        <v>38</v>
      </c>
      <c r="X579">
        <v>8</v>
      </c>
      <c r="Y579" t="s">
        <v>39</v>
      </c>
      <c r="Z579">
        <v>19</v>
      </c>
      <c r="AA579" t="s">
        <v>40</v>
      </c>
      <c r="AB579">
        <v>5</v>
      </c>
      <c r="AC579" t="s">
        <v>41</v>
      </c>
      <c r="AD579">
        <v>9</v>
      </c>
      <c r="AE579" t="s">
        <v>42</v>
      </c>
      <c r="AF579">
        <v>1</v>
      </c>
      <c r="AG579" t="s">
        <v>43</v>
      </c>
      <c r="AJ579">
        <v>6</v>
      </c>
      <c r="AK579" t="s">
        <v>45</v>
      </c>
      <c r="AL579">
        <v>13</v>
      </c>
      <c r="AM579" t="s">
        <v>46</v>
      </c>
      <c r="AN579">
        <v>15</v>
      </c>
      <c r="AO579" t="s">
        <v>47</v>
      </c>
      <c r="AP579">
        <v>9</v>
      </c>
      <c r="AQ579" t="s">
        <v>48</v>
      </c>
      <c r="AT579">
        <v>19</v>
      </c>
      <c r="AU579" t="s">
        <v>50</v>
      </c>
      <c r="AZ579">
        <v>3</v>
      </c>
      <c r="BA579" t="s">
        <v>53</v>
      </c>
      <c r="BB579">
        <v>28</v>
      </c>
      <c r="BC579" t="s">
        <v>54</v>
      </c>
      <c r="BD579">
        <v>8</v>
      </c>
      <c r="BE579" t="s">
        <v>55</v>
      </c>
      <c r="BL579">
        <v>14</v>
      </c>
      <c r="BM579" t="s">
        <v>59</v>
      </c>
      <c r="BN579">
        <v>13</v>
      </c>
      <c r="BO579" t="s">
        <v>60</v>
      </c>
      <c r="BV579">
        <v>12</v>
      </c>
      <c r="BW579" t="s">
        <v>64</v>
      </c>
      <c r="BZ579">
        <v>46</v>
      </c>
      <c r="CA579" t="s">
        <v>66</v>
      </c>
      <c r="CF579">
        <v>56</v>
      </c>
      <c r="CG579" t="s">
        <v>69</v>
      </c>
      <c r="CH579">
        <v>49</v>
      </c>
      <c r="CI579" t="s">
        <v>70</v>
      </c>
      <c r="CJ579">
        <v>61</v>
      </c>
      <c r="CK579" t="s">
        <v>71</v>
      </c>
      <c r="CL579">
        <v>67</v>
      </c>
      <c r="CM579" t="s">
        <v>72</v>
      </c>
      <c r="CN579">
        <v>51</v>
      </c>
      <c r="CO579" t="s">
        <v>73</v>
      </c>
      <c r="CP579">
        <v>35</v>
      </c>
      <c r="CQ579" t="s">
        <v>74</v>
      </c>
      <c r="CT579">
        <v>63</v>
      </c>
      <c r="CU579" t="s">
        <v>76</v>
      </c>
      <c r="CV579">
        <v>66</v>
      </c>
      <c r="CW579" t="s">
        <v>77</v>
      </c>
      <c r="CX579">
        <v>53</v>
      </c>
      <c r="CY579" t="s">
        <v>78</v>
      </c>
      <c r="CZ579">
        <v>52</v>
      </c>
      <c r="DA579" t="s">
        <v>79</v>
      </c>
      <c r="DD579">
        <v>64</v>
      </c>
      <c r="DE579" t="s">
        <v>81</v>
      </c>
      <c r="DJ579">
        <v>59</v>
      </c>
      <c r="DK579" t="s">
        <v>84</v>
      </c>
      <c r="DL579">
        <v>58</v>
      </c>
      <c r="DM579" t="s">
        <v>85</v>
      </c>
      <c r="DN579">
        <v>43</v>
      </c>
      <c r="DO579" t="s">
        <v>86</v>
      </c>
      <c r="DV579">
        <v>65</v>
      </c>
      <c r="DW579" t="s">
        <v>90</v>
      </c>
      <c r="DX579">
        <v>58</v>
      </c>
      <c r="DY579" t="s">
        <v>91</v>
      </c>
      <c r="EF579">
        <v>68</v>
      </c>
      <c r="EG579" t="s">
        <v>95</v>
      </c>
      <c r="QY579">
        <f t="shared" si="202"/>
        <v>26</v>
      </c>
      <c r="QZ579">
        <f t="shared" si="203"/>
        <v>2003</v>
      </c>
      <c r="RA579" s="2">
        <f t="shared" si="204"/>
        <v>37794</v>
      </c>
      <c r="RB579" s="1">
        <f t="shared" ref="RB579:RB642" si="222">D579+F579</f>
        <v>70</v>
      </c>
      <c r="RC579" s="1">
        <f t="shared" si="205"/>
        <v>60</v>
      </c>
      <c r="RD579" s="1">
        <f t="shared" si="206"/>
        <v>65</v>
      </c>
      <c r="RE579" s="1">
        <f t="shared" si="207"/>
        <v>57</v>
      </c>
      <c r="RF579" s="1">
        <f t="shared" si="208"/>
        <v>80</v>
      </c>
      <c r="RG579" s="23">
        <f t="shared" si="209"/>
        <v>72</v>
      </c>
      <c r="RH579" s="1">
        <f t="shared" si="210"/>
        <v>60</v>
      </c>
      <c r="RI579" s="1">
        <f t="shared" si="211"/>
        <v>36</v>
      </c>
      <c r="RJ579" s="1">
        <f t="shared" si="212"/>
        <v>69</v>
      </c>
      <c r="RK579" s="1">
        <f t="shared" si="213"/>
        <v>79</v>
      </c>
      <c r="RL579" s="1">
        <f t="shared" si="214"/>
        <v>61</v>
      </c>
      <c r="RM579" s="1">
        <f t="shared" si="215"/>
        <v>83</v>
      </c>
      <c r="RN579" s="1">
        <f t="shared" si="216"/>
        <v>62</v>
      </c>
      <c r="RO579" s="1">
        <f t="shared" si="217"/>
        <v>86</v>
      </c>
      <c r="RP579" s="1">
        <f t="shared" si="218"/>
        <v>51</v>
      </c>
      <c r="RQ579" s="1">
        <f t="shared" si="219"/>
        <v>79</v>
      </c>
      <c r="RR579" s="1">
        <f t="shared" si="220"/>
        <v>71</v>
      </c>
      <c r="RS579" s="1">
        <f t="shared" ref="RS579:RS642" si="223">AN579+CX579</f>
        <v>68</v>
      </c>
      <c r="RT579" s="1">
        <f t="shared" si="221"/>
        <v>80</v>
      </c>
    </row>
    <row r="580" spans="1:488" x14ac:dyDescent="0.25">
      <c r="A580">
        <f t="shared" ref="A580:A643" si="224">WEEKNUM(C580,1)</f>
        <v>25</v>
      </c>
      <c r="B580">
        <f t="shared" ref="B580:B643" si="225">YEAR(C580)</f>
        <v>2003</v>
      </c>
      <c r="C580" s="2">
        <v>37787</v>
      </c>
      <c r="D580">
        <v>11</v>
      </c>
      <c r="E580" t="s">
        <v>29</v>
      </c>
      <c r="F580">
        <v>57</v>
      </c>
      <c r="G580" t="s">
        <v>30</v>
      </c>
      <c r="H580">
        <v>26</v>
      </c>
      <c r="I580" t="s">
        <v>31</v>
      </c>
      <c r="J580">
        <v>5</v>
      </c>
      <c r="K580" t="s">
        <v>32</v>
      </c>
      <c r="L580">
        <v>1</v>
      </c>
      <c r="M580" t="s">
        <v>33</v>
      </c>
      <c r="P580">
        <v>16</v>
      </c>
      <c r="Q580" t="s">
        <v>35</v>
      </c>
      <c r="V580">
        <v>11</v>
      </c>
      <c r="W580" t="s">
        <v>38</v>
      </c>
      <c r="X580">
        <v>6</v>
      </c>
      <c r="Y580" t="s">
        <v>39</v>
      </c>
      <c r="Z580">
        <v>18</v>
      </c>
      <c r="AA580" t="s">
        <v>40</v>
      </c>
      <c r="AB580">
        <v>6</v>
      </c>
      <c r="AC580" t="s">
        <v>41</v>
      </c>
      <c r="AD580">
        <v>9</v>
      </c>
      <c r="AE580" t="s">
        <v>42</v>
      </c>
      <c r="AF580">
        <v>1</v>
      </c>
      <c r="AG580" t="s">
        <v>43</v>
      </c>
      <c r="AJ580">
        <v>3</v>
      </c>
      <c r="AK580" t="s">
        <v>45</v>
      </c>
      <c r="AL580">
        <v>12</v>
      </c>
      <c r="AM580" t="s">
        <v>46</v>
      </c>
      <c r="AN580">
        <v>19</v>
      </c>
      <c r="AO580" t="s">
        <v>47</v>
      </c>
      <c r="AP580">
        <v>7</v>
      </c>
      <c r="AQ580" t="s">
        <v>48</v>
      </c>
      <c r="AT580">
        <v>13</v>
      </c>
      <c r="AU580" t="s">
        <v>50</v>
      </c>
      <c r="AZ580">
        <v>2</v>
      </c>
      <c r="BA580" t="s">
        <v>53</v>
      </c>
      <c r="BB580">
        <v>18</v>
      </c>
      <c r="BC580" t="s">
        <v>54</v>
      </c>
      <c r="BD580">
        <v>9</v>
      </c>
      <c r="BE580" t="s">
        <v>55</v>
      </c>
      <c r="BL580">
        <v>9</v>
      </c>
      <c r="BM580" t="s">
        <v>59</v>
      </c>
      <c r="BN580">
        <v>10</v>
      </c>
      <c r="BO580" t="s">
        <v>60</v>
      </c>
      <c r="BV580">
        <v>12</v>
      </c>
      <c r="BW580" t="s">
        <v>64</v>
      </c>
      <c r="BZ580">
        <v>43</v>
      </c>
      <c r="CA580" t="s">
        <v>66</v>
      </c>
      <c r="CF580">
        <v>53</v>
      </c>
      <c r="CG580" t="s">
        <v>69</v>
      </c>
      <c r="CH580">
        <v>47</v>
      </c>
      <c r="CI580" t="s">
        <v>70</v>
      </c>
      <c r="CJ580">
        <v>61</v>
      </c>
      <c r="CK580" t="s">
        <v>71</v>
      </c>
      <c r="CL580">
        <v>66</v>
      </c>
      <c r="CM580" t="s">
        <v>72</v>
      </c>
      <c r="CN580">
        <v>47</v>
      </c>
      <c r="CO580" t="s">
        <v>73</v>
      </c>
      <c r="CP580">
        <v>33</v>
      </c>
      <c r="CQ580" t="s">
        <v>74</v>
      </c>
      <c r="CT580">
        <v>59</v>
      </c>
      <c r="CU580" t="s">
        <v>76</v>
      </c>
      <c r="CV580">
        <v>63</v>
      </c>
      <c r="CW580" t="s">
        <v>77</v>
      </c>
      <c r="CX580">
        <v>53</v>
      </c>
      <c r="CY580" t="s">
        <v>78</v>
      </c>
      <c r="CZ580">
        <v>56</v>
      </c>
      <c r="DA580" t="s">
        <v>79</v>
      </c>
      <c r="DD580">
        <v>64</v>
      </c>
      <c r="DE580" t="s">
        <v>81</v>
      </c>
      <c r="DJ580">
        <v>49</v>
      </c>
      <c r="DK580" t="s">
        <v>84</v>
      </c>
      <c r="DL580">
        <v>69</v>
      </c>
      <c r="DM580" t="s">
        <v>85</v>
      </c>
      <c r="DN580">
        <v>47</v>
      </c>
      <c r="DO580" t="s">
        <v>86</v>
      </c>
      <c r="DV580">
        <v>73</v>
      </c>
      <c r="DW580" t="s">
        <v>90</v>
      </c>
      <c r="DX580">
        <v>56</v>
      </c>
      <c r="DY580" t="s">
        <v>91</v>
      </c>
      <c r="EF580">
        <v>64</v>
      </c>
      <c r="EG580" t="s">
        <v>95</v>
      </c>
      <c r="QY580">
        <f t="shared" ref="QY580:QY643" si="226">A580</f>
        <v>25</v>
      </c>
      <c r="QZ580">
        <f t="shared" ref="QZ580:QZ643" si="227">B580</f>
        <v>2003</v>
      </c>
      <c r="RA580" s="2">
        <f t="shared" ref="RA580:RA643" si="228">C580</f>
        <v>37787</v>
      </c>
      <c r="RB580" s="1">
        <f t="shared" si="222"/>
        <v>68</v>
      </c>
      <c r="RC580" s="1">
        <f t="shared" ref="RC580:RC643" si="229">P580+BZ580</f>
        <v>59</v>
      </c>
      <c r="RD580" s="1">
        <f t="shared" ref="RD580:RD643" si="230">V580+CF580</f>
        <v>64</v>
      </c>
      <c r="RE580" s="1">
        <f t="shared" ref="RE580:RE643" si="231">X580+CH580</f>
        <v>53</v>
      </c>
      <c r="RF580" s="1">
        <f t="shared" ref="RF580:RF643" si="232">Z580+CJ580</f>
        <v>79</v>
      </c>
      <c r="RG580" s="23">
        <f t="shared" ref="RG580:RG643" si="233">AB580+CL580</f>
        <v>72</v>
      </c>
      <c r="RH580" s="1">
        <f t="shared" ref="RH580:RH643" si="234">AD580+CN580</f>
        <v>56</v>
      </c>
      <c r="RI580" s="1">
        <f t="shared" ref="RI580:RI643" si="235">AF580+CP580</f>
        <v>34</v>
      </c>
      <c r="RJ580" s="1">
        <f t="shared" ref="RJ580:RJ643" si="236">AJ580+CT580</f>
        <v>62</v>
      </c>
      <c r="RK580" s="1">
        <f t="shared" ref="RK580:RK643" si="237">AL580+CV580</f>
        <v>75</v>
      </c>
      <c r="RL580" s="1">
        <f t="shared" ref="RL580:RL643" si="238">AP580+CZ580</f>
        <v>63</v>
      </c>
      <c r="RM580" s="1">
        <f t="shared" ref="RM580:RM643" si="239">AT580+DD580</f>
        <v>77</v>
      </c>
      <c r="RN580" s="1">
        <f t="shared" ref="RN580:RN643" si="240">AZ580+DJ580</f>
        <v>51</v>
      </c>
      <c r="RO580" s="1">
        <f t="shared" ref="RO580:RO643" si="241">BB580+DL580</f>
        <v>87</v>
      </c>
      <c r="RP580" s="1">
        <f t="shared" ref="RP580:RP643" si="242">BD580+DN580</f>
        <v>56</v>
      </c>
      <c r="RQ580" s="1">
        <f t="shared" ref="RQ580:RQ643" si="243">BL580+DV580</f>
        <v>82</v>
      </c>
      <c r="RR580" s="1">
        <f t="shared" ref="RR580:RR643" si="244">BN580+DX580</f>
        <v>66</v>
      </c>
      <c r="RS580" s="1">
        <f t="shared" si="223"/>
        <v>72</v>
      </c>
      <c r="RT580" s="1">
        <f t="shared" ref="RT580:RT643" si="245">BV580+EF580</f>
        <v>76</v>
      </c>
    </row>
    <row r="581" spans="1:488" x14ac:dyDescent="0.25">
      <c r="A581">
        <f t="shared" si="224"/>
        <v>24</v>
      </c>
      <c r="B581">
        <f t="shared" si="225"/>
        <v>2003</v>
      </c>
      <c r="C581" s="2">
        <v>37780</v>
      </c>
      <c r="D581">
        <v>10</v>
      </c>
      <c r="E581" t="s">
        <v>29</v>
      </c>
      <c r="F581">
        <v>56</v>
      </c>
      <c r="G581" t="s">
        <v>30</v>
      </c>
      <c r="H581">
        <v>28</v>
      </c>
      <c r="I581" t="s">
        <v>31</v>
      </c>
      <c r="J581">
        <v>5</v>
      </c>
      <c r="K581" t="s">
        <v>32</v>
      </c>
      <c r="L581">
        <v>1</v>
      </c>
      <c r="M581" t="s">
        <v>33</v>
      </c>
      <c r="P581">
        <v>10</v>
      </c>
      <c r="Q581" t="s">
        <v>35</v>
      </c>
      <c r="V581">
        <v>11</v>
      </c>
      <c r="W581" t="s">
        <v>38</v>
      </c>
      <c r="X581">
        <v>6</v>
      </c>
      <c r="Y581" t="s">
        <v>39</v>
      </c>
      <c r="Z581">
        <v>12</v>
      </c>
      <c r="AA581" t="s">
        <v>40</v>
      </c>
      <c r="AB581">
        <v>6</v>
      </c>
      <c r="AC581" t="s">
        <v>41</v>
      </c>
      <c r="AD581">
        <v>18</v>
      </c>
      <c r="AE581" t="s">
        <v>42</v>
      </c>
      <c r="AJ581">
        <v>3</v>
      </c>
      <c r="AK581" t="s">
        <v>45</v>
      </c>
      <c r="AL581">
        <v>9</v>
      </c>
      <c r="AM581" t="s">
        <v>46</v>
      </c>
      <c r="AN581">
        <v>15</v>
      </c>
      <c r="AO581" t="s">
        <v>47</v>
      </c>
      <c r="AP581">
        <v>5</v>
      </c>
      <c r="AQ581" t="s">
        <v>48</v>
      </c>
      <c r="AT581">
        <v>14</v>
      </c>
      <c r="AU581" t="s">
        <v>50</v>
      </c>
      <c r="AZ581">
        <v>1</v>
      </c>
      <c r="BA581" t="s">
        <v>53</v>
      </c>
      <c r="BB581">
        <v>28</v>
      </c>
      <c r="BC581" t="s">
        <v>54</v>
      </c>
      <c r="BD581">
        <v>8</v>
      </c>
      <c r="BE581" t="s">
        <v>55</v>
      </c>
      <c r="BL581">
        <v>8</v>
      </c>
      <c r="BM581" t="s">
        <v>59</v>
      </c>
      <c r="BN581">
        <v>6</v>
      </c>
      <c r="BO581" t="s">
        <v>60</v>
      </c>
      <c r="BV581">
        <v>5</v>
      </c>
      <c r="BW581" t="s">
        <v>64</v>
      </c>
      <c r="BZ581">
        <v>43</v>
      </c>
      <c r="CA581" t="s">
        <v>66</v>
      </c>
      <c r="CF581">
        <v>57</v>
      </c>
      <c r="CG581" t="s">
        <v>69</v>
      </c>
      <c r="CH581">
        <v>46</v>
      </c>
      <c r="CI581" t="s">
        <v>70</v>
      </c>
      <c r="CJ581">
        <v>64</v>
      </c>
      <c r="CK581" t="s">
        <v>71</v>
      </c>
      <c r="CL581">
        <v>68</v>
      </c>
      <c r="CM581" t="s">
        <v>72</v>
      </c>
      <c r="CN581">
        <v>48</v>
      </c>
      <c r="CO581" t="s">
        <v>73</v>
      </c>
      <c r="CP581">
        <v>35</v>
      </c>
      <c r="CQ581" t="s">
        <v>74</v>
      </c>
      <c r="CT581">
        <v>42</v>
      </c>
      <c r="CU581" t="s">
        <v>76</v>
      </c>
      <c r="CV581">
        <v>61</v>
      </c>
      <c r="CW581" t="s">
        <v>77</v>
      </c>
      <c r="CX581">
        <v>51</v>
      </c>
      <c r="CY581" t="s">
        <v>78</v>
      </c>
      <c r="CZ581">
        <v>54</v>
      </c>
      <c r="DA581" t="s">
        <v>79</v>
      </c>
      <c r="DD581">
        <v>67</v>
      </c>
      <c r="DE581" t="s">
        <v>81</v>
      </c>
      <c r="DJ581">
        <v>49</v>
      </c>
      <c r="DK581" t="s">
        <v>84</v>
      </c>
      <c r="DL581">
        <v>63</v>
      </c>
      <c r="DM581" t="s">
        <v>85</v>
      </c>
      <c r="DN581">
        <v>47</v>
      </c>
      <c r="DO581" t="s">
        <v>86</v>
      </c>
      <c r="DV581">
        <v>70</v>
      </c>
      <c r="DW581" t="s">
        <v>90</v>
      </c>
      <c r="DX581">
        <v>49</v>
      </c>
      <c r="DY581" t="s">
        <v>91</v>
      </c>
      <c r="EF581">
        <v>63</v>
      </c>
      <c r="EG581" t="s">
        <v>95</v>
      </c>
      <c r="QY581">
        <f t="shared" si="226"/>
        <v>24</v>
      </c>
      <c r="QZ581">
        <f t="shared" si="227"/>
        <v>2003</v>
      </c>
      <c r="RA581" s="2">
        <f t="shared" si="228"/>
        <v>37780</v>
      </c>
      <c r="RB581" s="1">
        <f t="shared" si="222"/>
        <v>66</v>
      </c>
      <c r="RC581" s="1">
        <f t="shared" si="229"/>
        <v>53</v>
      </c>
      <c r="RD581" s="1">
        <f t="shared" si="230"/>
        <v>68</v>
      </c>
      <c r="RE581" s="1">
        <f t="shared" si="231"/>
        <v>52</v>
      </c>
      <c r="RF581" s="1">
        <f t="shared" si="232"/>
        <v>76</v>
      </c>
      <c r="RG581" s="23">
        <f t="shared" si="233"/>
        <v>74</v>
      </c>
      <c r="RH581" s="1">
        <f t="shared" si="234"/>
        <v>66</v>
      </c>
      <c r="RI581" s="1">
        <f t="shared" si="235"/>
        <v>35</v>
      </c>
      <c r="RJ581" s="1">
        <f t="shared" si="236"/>
        <v>45</v>
      </c>
      <c r="RK581" s="1">
        <f t="shared" si="237"/>
        <v>70</v>
      </c>
      <c r="RL581" s="1">
        <f t="shared" si="238"/>
        <v>59</v>
      </c>
      <c r="RM581" s="1">
        <f t="shared" si="239"/>
        <v>81</v>
      </c>
      <c r="RN581" s="1">
        <f t="shared" si="240"/>
        <v>50</v>
      </c>
      <c r="RO581" s="1">
        <f t="shared" si="241"/>
        <v>91</v>
      </c>
      <c r="RP581" s="1">
        <f t="shared" si="242"/>
        <v>55</v>
      </c>
      <c r="RQ581" s="1">
        <f t="shared" si="243"/>
        <v>78</v>
      </c>
      <c r="RR581" s="1">
        <f t="shared" si="244"/>
        <v>55</v>
      </c>
      <c r="RS581" s="1">
        <f t="shared" si="223"/>
        <v>66</v>
      </c>
      <c r="RT581" s="1">
        <f t="shared" si="245"/>
        <v>68</v>
      </c>
    </row>
    <row r="582" spans="1:488" x14ac:dyDescent="0.25">
      <c r="A582">
        <f t="shared" si="224"/>
        <v>41</v>
      </c>
      <c r="B582">
        <f t="shared" si="225"/>
        <v>2002</v>
      </c>
      <c r="C582" s="2">
        <v>37535</v>
      </c>
      <c r="D582">
        <v>9</v>
      </c>
      <c r="E582" t="s">
        <v>29</v>
      </c>
      <c r="F582">
        <v>36</v>
      </c>
      <c r="G582" t="s">
        <v>30</v>
      </c>
      <c r="H582">
        <v>30</v>
      </c>
      <c r="I582" t="s">
        <v>31</v>
      </c>
      <c r="J582">
        <v>16</v>
      </c>
      <c r="K582" t="s">
        <v>32</v>
      </c>
      <c r="L582">
        <v>9</v>
      </c>
      <c r="M582" t="s">
        <v>33</v>
      </c>
      <c r="P582">
        <v>18</v>
      </c>
      <c r="Q582" t="s">
        <v>35</v>
      </c>
      <c r="V582">
        <v>5</v>
      </c>
      <c r="W582" t="s">
        <v>38</v>
      </c>
      <c r="X582">
        <v>3</v>
      </c>
      <c r="Y582" t="s">
        <v>39</v>
      </c>
      <c r="Z582">
        <v>18</v>
      </c>
      <c r="AA582" t="s">
        <v>40</v>
      </c>
      <c r="AB582">
        <v>1</v>
      </c>
      <c r="AC582" t="s">
        <v>41</v>
      </c>
      <c r="AD582">
        <v>9</v>
      </c>
      <c r="AE582" t="s">
        <v>42</v>
      </c>
      <c r="AJ582">
        <v>11</v>
      </c>
      <c r="AK582" t="s">
        <v>45</v>
      </c>
      <c r="AL582">
        <v>16</v>
      </c>
      <c r="AM582" t="s">
        <v>46</v>
      </c>
      <c r="AN582">
        <v>23</v>
      </c>
      <c r="AO582" t="s">
        <v>47</v>
      </c>
      <c r="AP582">
        <v>3</v>
      </c>
      <c r="AQ582" t="s">
        <v>48</v>
      </c>
      <c r="AT582">
        <v>3</v>
      </c>
      <c r="AU582" t="s">
        <v>50</v>
      </c>
      <c r="AZ582">
        <v>2</v>
      </c>
      <c r="BA582" t="s">
        <v>53</v>
      </c>
      <c r="BB582">
        <v>10</v>
      </c>
      <c r="BC582" t="s">
        <v>54</v>
      </c>
      <c r="BD582">
        <v>1</v>
      </c>
      <c r="BE582" t="s">
        <v>55</v>
      </c>
      <c r="BL582">
        <v>4</v>
      </c>
      <c r="BM582" t="s">
        <v>59</v>
      </c>
      <c r="BN582">
        <v>11</v>
      </c>
      <c r="BO582" t="s">
        <v>60</v>
      </c>
      <c r="BV582">
        <v>20</v>
      </c>
      <c r="BW582" t="s">
        <v>64</v>
      </c>
      <c r="BZ582">
        <v>43</v>
      </c>
      <c r="CA582" t="s">
        <v>66</v>
      </c>
      <c r="CF582">
        <v>35</v>
      </c>
      <c r="CG582" t="s">
        <v>69</v>
      </c>
      <c r="CH582">
        <v>29</v>
      </c>
      <c r="CI582" t="s">
        <v>70</v>
      </c>
      <c r="CJ582">
        <v>48</v>
      </c>
      <c r="CK582" t="s">
        <v>71</v>
      </c>
      <c r="CL582">
        <v>15</v>
      </c>
      <c r="CM582" t="s">
        <v>72</v>
      </c>
      <c r="CN582">
        <v>33</v>
      </c>
      <c r="CO582" t="s">
        <v>73</v>
      </c>
      <c r="CP582">
        <v>28</v>
      </c>
      <c r="CQ582" t="s">
        <v>74</v>
      </c>
      <c r="CT582">
        <v>42</v>
      </c>
      <c r="CU582" t="s">
        <v>76</v>
      </c>
      <c r="CV582">
        <v>56</v>
      </c>
      <c r="CW582" t="s">
        <v>77</v>
      </c>
      <c r="CX582">
        <v>45</v>
      </c>
      <c r="CY582" t="s">
        <v>78</v>
      </c>
      <c r="CZ582">
        <v>18</v>
      </c>
      <c r="DA582" t="s">
        <v>79</v>
      </c>
      <c r="DD582">
        <v>20</v>
      </c>
      <c r="DE582" t="s">
        <v>81</v>
      </c>
      <c r="DJ582">
        <v>38</v>
      </c>
      <c r="DK582" t="s">
        <v>84</v>
      </c>
      <c r="DL582">
        <v>49</v>
      </c>
      <c r="DM582" t="s">
        <v>85</v>
      </c>
      <c r="DN582">
        <v>11</v>
      </c>
      <c r="DO582" t="s">
        <v>86</v>
      </c>
      <c r="DV582">
        <v>38</v>
      </c>
      <c r="DW582" t="s">
        <v>90</v>
      </c>
      <c r="DX582">
        <v>43</v>
      </c>
      <c r="DY582" t="s">
        <v>91</v>
      </c>
      <c r="EF582">
        <v>48</v>
      </c>
      <c r="EG582" t="s">
        <v>95</v>
      </c>
      <c r="QY582">
        <f t="shared" si="226"/>
        <v>41</v>
      </c>
      <c r="QZ582">
        <f t="shared" si="227"/>
        <v>2002</v>
      </c>
      <c r="RA582" s="2">
        <f t="shared" si="228"/>
        <v>37535</v>
      </c>
      <c r="RB582" s="1">
        <f t="shared" si="222"/>
        <v>45</v>
      </c>
      <c r="RC582" s="1">
        <f t="shared" si="229"/>
        <v>61</v>
      </c>
      <c r="RD582" s="1">
        <f t="shared" si="230"/>
        <v>40</v>
      </c>
      <c r="RE582" s="1">
        <f t="shared" si="231"/>
        <v>32</v>
      </c>
      <c r="RF582" s="1">
        <f t="shared" si="232"/>
        <v>66</v>
      </c>
      <c r="RG582" s="23">
        <f t="shared" si="233"/>
        <v>16</v>
      </c>
      <c r="RH582" s="1">
        <f t="shared" si="234"/>
        <v>42</v>
      </c>
      <c r="RI582" s="1">
        <f t="shared" si="235"/>
        <v>28</v>
      </c>
      <c r="RJ582" s="1">
        <f t="shared" si="236"/>
        <v>53</v>
      </c>
      <c r="RK582" s="1">
        <f t="shared" si="237"/>
        <v>72</v>
      </c>
      <c r="RL582" s="1">
        <f t="shared" si="238"/>
        <v>21</v>
      </c>
      <c r="RM582" s="1">
        <f t="shared" si="239"/>
        <v>23</v>
      </c>
      <c r="RN582" s="1">
        <f t="shared" si="240"/>
        <v>40</v>
      </c>
      <c r="RO582" s="1">
        <f t="shared" si="241"/>
        <v>59</v>
      </c>
      <c r="RP582" s="1">
        <f t="shared" si="242"/>
        <v>12</v>
      </c>
      <c r="RQ582" s="1">
        <f t="shared" si="243"/>
        <v>42</v>
      </c>
      <c r="RR582" s="1">
        <f t="shared" si="244"/>
        <v>54</v>
      </c>
      <c r="RS582" s="1">
        <f t="shared" si="223"/>
        <v>68</v>
      </c>
      <c r="RT582" s="1">
        <f t="shared" si="245"/>
        <v>68</v>
      </c>
    </row>
    <row r="583" spans="1:488" x14ac:dyDescent="0.25">
      <c r="A583">
        <f t="shared" si="224"/>
        <v>40</v>
      </c>
      <c r="B583">
        <f t="shared" si="225"/>
        <v>2002</v>
      </c>
      <c r="C583" s="2">
        <v>37528</v>
      </c>
      <c r="D583">
        <v>9</v>
      </c>
      <c r="E583" t="s">
        <v>29</v>
      </c>
      <c r="F583">
        <v>34</v>
      </c>
      <c r="G583" t="s">
        <v>30</v>
      </c>
      <c r="H583">
        <v>30</v>
      </c>
      <c r="I583" t="s">
        <v>31</v>
      </c>
      <c r="J583">
        <v>17</v>
      </c>
      <c r="K583" t="s">
        <v>32</v>
      </c>
      <c r="L583">
        <v>10</v>
      </c>
      <c r="M583" t="s">
        <v>33</v>
      </c>
      <c r="P583">
        <v>19</v>
      </c>
      <c r="Q583" t="s">
        <v>35</v>
      </c>
      <c r="V583">
        <v>5</v>
      </c>
      <c r="W583" t="s">
        <v>38</v>
      </c>
      <c r="X583">
        <v>3</v>
      </c>
      <c r="Y583" t="s">
        <v>39</v>
      </c>
      <c r="Z583">
        <v>17</v>
      </c>
      <c r="AA583" t="s">
        <v>40</v>
      </c>
      <c r="AB583">
        <v>1</v>
      </c>
      <c r="AC583" t="s">
        <v>41</v>
      </c>
      <c r="AD583">
        <v>5</v>
      </c>
      <c r="AE583" t="s">
        <v>42</v>
      </c>
      <c r="AF583">
        <v>9</v>
      </c>
      <c r="AG583" t="s">
        <v>43</v>
      </c>
      <c r="AJ583">
        <v>9</v>
      </c>
      <c r="AK583" t="s">
        <v>45</v>
      </c>
      <c r="AL583">
        <v>16</v>
      </c>
      <c r="AM583" t="s">
        <v>46</v>
      </c>
      <c r="AN583">
        <v>27</v>
      </c>
      <c r="AO583" t="s">
        <v>47</v>
      </c>
      <c r="AP583">
        <v>2</v>
      </c>
      <c r="AQ583" t="s">
        <v>48</v>
      </c>
      <c r="AT583">
        <v>3</v>
      </c>
      <c r="AU583" t="s">
        <v>50</v>
      </c>
      <c r="AZ583">
        <v>2</v>
      </c>
      <c r="BA583" t="s">
        <v>53</v>
      </c>
      <c r="BB583">
        <v>10</v>
      </c>
      <c r="BC583" t="s">
        <v>54</v>
      </c>
      <c r="BD583">
        <v>1</v>
      </c>
      <c r="BE583" t="s">
        <v>55</v>
      </c>
      <c r="BL583">
        <v>4</v>
      </c>
      <c r="BM583" t="s">
        <v>59</v>
      </c>
      <c r="BN583">
        <v>9</v>
      </c>
      <c r="BO583" t="s">
        <v>60</v>
      </c>
      <c r="BV583">
        <v>17</v>
      </c>
      <c r="BW583" t="s">
        <v>64</v>
      </c>
      <c r="BZ583">
        <v>43</v>
      </c>
      <c r="CA583" t="s">
        <v>66</v>
      </c>
      <c r="CF583">
        <v>35</v>
      </c>
      <c r="CG583" t="s">
        <v>69</v>
      </c>
      <c r="CH583">
        <v>28</v>
      </c>
      <c r="CI583" t="s">
        <v>70</v>
      </c>
      <c r="CJ583">
        <v>47</v>
      </c>
      <c r="CK583" t="s">
        <v>71</v>
      </c>
      <c r="CL583">
        <v>15</v>
      </c>
      <c r="CM583" t="s">
        <v>72</v>
      </c>
      <c r="CN583">
        <v>31</v>
      </c>
      <c r="CO583" t="s">
        <v>73</v>
      </c>
      <c r="CP583">
        <v>47</v>
      </c>
      <c r="CQ583" t="s">
        <v>74</v>
      </c>
      <c r="CT583">
        <v>35</v>
      </c>
      <c r="CU583" t="s">
        <v>76</v>
      </c>
      <c r="CV583">
        <v>54</v>
      </c>
      <c r="CW583" t="s">
        <v>77</v>
      </c>
      <c r="CX583">
        <v>42</v>
      </c>
      <c r="CY583" t="s">
        <v>78</v>
      </c>
      <c r="CZ583">
        <v>16</v>
      </c>
      <c r="DA583" t="s">
        <v>79</v>
      </c>
      <c r="DD583">
        <v>20</v>
      </c>
      <c r="DE583" t="s">
        <v>81</v>
      </c>
      <c r="DJ583">
        <v>39</v>
      </c>
      <c r="DK583" t="s">
        <v>84</v>
      </c>
      <c r="DL583">
        <v>51</v>
      </c>
      <c r="DM583" t="s">
        <v>85</v>
      </c>
      <c r="DN583">
        <v>11</v>
      </c>
      <c r="DO583" t="s">
        <v>86</v>
      </c>
      <c r="DV583">
        <v>42</v>
      </c>
      <c r="DW583" t="s">
        <v>90</v>
      </c>
      <c r="DX583">
        <v>42</v>
      </c>
      <c r="DY583" t="s">
        <v>91</v>
      </c>
      <c r="EF583">
        <v>48</v>
      </c>
      <c r="EG583" t="s">
        <v>95</v>
      </c>
      <c r="QY583">
        <f t="shared" si="226"/>
        <v>40</v>
      </c>
      <c r="QZ583">
        <f t="shared" si="227"/>
        <v>2002</v>
      </c>
      <c r="RA583" s="2">
        <f t="shared" si="228"/>
        <v>37528</v>
      </c>
      <c r="RB583" s="1">
        <f t="shared" si="222"/>
        <v>43</v>
      </c>
      <c r="RC583" s="1">
        <f t="shared" si="229"/>
        <v>62</v>
      </c>
      <c r="RD583" s="1">
        <f t="shared" si="230"/>
        <v>40</v>
      </c>
      <c r="RE583" s="1">
        <f t="shared" si="231"/>
        <v>31</v>
      </c>
      <c r="RF583" s="1">
        <f t="shared" si="232"/>
        <v>64</v>
      </c>
      <c r="RG583" s="23">
        <f t="shared" si="233"/>
        <v>16</v>
      </c>
      <c r="RH583" s="1">
        <f t="shared" si="234"/>
        <v>36</v>
      </c>
      <c r="RI583" s="1">
        <f t="shared" si="235"/>
        <v>56</v>
      </c>
      <c r="RJ583" s="1">
        <f t="shared" si="236"/>
        <v>44</v>
      </c>
      <c r="RK583" s="1">
        <f t="shared" si="237"/>
        <v>70</v>
      </c>
      <c r="RL583" s="1">
        <f t="shared" si="238"/>
        <v>18</v>
      </c>
      <c r="RM583" s="1">
        <f t="shared" si="239"/>
        <v>23</v>
      </c>
      <c r="RN583" s="1">
        <f t="shared" si="240"/>
        <v>41</v>
      </c>
      <c r="RO583" s="1">
        <f t="shared" si="241"/>
        <v>61</v>
      </c>
      <c r="RP583" s="1">
        <f t="shared" si="242"/>
        <v>12</v>
      </c>
      <c r="RQ583" s="1">
        <f t="shared" si="243"/>
        <v>46</v>
      </c>
      <c r="RR583" s="1">
        <f t="shared" si="244"/>
        <v>51</v>
      </c>
      <c r="RS583" s="1">
        <f t="shared" si="223"/>
        <v>69</v>
      </c>
      <c r="RT583" s="1">
        <f t="shared" si="245"/>
        <v>65</v>
      </c>
    </row>
    <row r="584" spans="1:488" x14ac:dyDescent="0.25">
      <c r="A584">
        <f t="shared" si="224"/>
        <v>39</v>
      </c>
      <c r="B584">
        <f t="shared" si="225"/>
        <v>2002</v>
      </c>
      <c r="C584" s="2">
        <v>37521</v>
      </c>
      <c r="D584">
        <v>8</v>
      </c>
      <c r="E584" t="s">
        <v>29</v>
      </c>
      <c r="F584">
        <v>36</v>
      </c>
      <c r="G584" t="s">
        <v>30</v>
      </c>
      <c r="H584">
        <v>30</v>
      </c>
      <c r="I584" t="s">
        <v>31</v>
      </c>
      <c r="J584">
        <v>16</v>
      </c>
      <c r="K584" t="s">
        <v>32</v>
      </c>
      <c r="L584">
        <v>10</v>
      </c>
      <c r="M584" t="s">
        <v>33</v>
      </c>
      <c r="P584">
        <v>19</v>
      </c>
      <c r="Q584" t="s">
        <v>35</v>
      </c>
      <c r="V584">
        <v>5</v>
      </c>
      <c r="W584" t="s">
        <v>38</v>
      </c>
      <c r="X584">
        <v>3</v>
      </c>
      <c r="Y584" t="s">
        <v>39</v>
      </c>
      <c r="Z584">
        <v>16</v>
      </c>
      <c r="AA584" t="s">
        <v>40</v>
      </c>
      <c r="AB584">
        <v>1</v>
      </c>
      <c r="AC584" t="s">
        <v>41</v>
      </c>
      <c r="AD584">
        <v>4</v>
      </c>
      <c r="AE584" t="s">
        <v>42</v>
      </c>
      <c r="AF584">
        <v>11</v>
      </c>
      <c r="AG584" t="s">
        <v>43</v>
      </c>
      <c r="AJ584">
        <v>8</v>
      </c>
      <c r="AK584" t="s">
        <v>45</v>
      </c>
      <c r="AL584">
        <v>15</v>
      </c>
      <c r="AM584" t="s">
        <v>46</v>
      </c>
      <c r="AN584">
        <v>23</v>
      </c>
      <c r="AO584" t="s">
        <v>47</v>
      </c>
      <c r="AP584">
        <v>2</v>
      </c>
      <c r="AQ584" t="s">
        <v>48</v>
      </c>
      <c r="AT584">
        <v>4</v>
      </c>
      <c r="AU584" t="s">
        <v>50</v>
      </c>
      <c r="AZ584">
        <v>2</v>
      </c>
      <c r="BA584" t="s">
        <v>53</v>
      </c>
      <c r="BB584">
        <v>9</v>
      </c>
      <c r="BC584" t="s">
        <v>54</v>
      </c>
      <c r="BD584">
        <v>1</v>
      </c>
      <c r="BE584" t="s">
        <v>55</v>
      </c>
      <c r="BL584">
        <v>5</v>
      </c>
      <c r="BM584" t="s">
        <v>59</v>
      </c>
      <c r="BN584">
        <v>10</v>
      </c>
      <c r="BO584" t="s">
        <v>60</v>
      </c>
      <c r="BV584">
        <v>15</v>
      </c>
      <c r="BW584" t="s">
        <v>64</v>
      </c>
      <c r="BZ584">
        <v>43</v>
      </c>
      <c r="CA584" t="s">
        <v>66</v>
      </c>
      <c r="CF584">
        <v>35</v>
      </c>
      <c r="CG584" t="s">
        <v>69</v>
      </c>
      <c r="CH584">
        <v>28</v>
      </c>
      <c r="CI584" t="s">
        <v>70</v>
      </c>
      <c r="CJ584">
        <v>47</v>
      </c>
      <c r="CK584" t="s">
        <v>71</v>
      </c>
      <c r="CL584">
        <v>17</v>
      </c>
      <c r="CM584" t="s">
        <v>72</v>
      </c>
      <c r="CN584">
        <v>27</v>
      </c>
      <c r="CO584" t="s">
        <v>73</v>
      </c>
      <c r="CP584">
        <v>47</v>
      </c>
      <c r="CQ584" t="s">
        <v>74</v>
      </c>
      <c r="CT584">
        <v>36</v>
      </c>
      <c r="CU584" t="s">
        <v>76</v>
      </c>
      <c r="CV584">
        <v>55</v>
      </c>
      <c r="CW584" t="s">
        <v>77</v>
      </c>
      <c r="CX584">
        <v>50</v>
      </c>
      <c r="CY584" t="s">
        <v>78</v>
      </c>
      <c r="CZ584">
        <v>16</v>
      </c>
      <c r="DA584" t="s">
        <v>79</v>
      </c>
      <c r="DD584">
        <v>19</v>
      </c>
      <c r="DE584" t="s">
        <v>81</v>
      </c>
      <c r="DJ584">
        <v>37</v>
      </c>
      <c r="DK584" t="s">
        <v>84</v>
      </c>
      <c r="DL584">
        <v>49</v>
      </c>
      <c r="DM584" t="s">
        <v>85</v>
      </c>
      <c r="DN584">
        <v>11</v>
      </c>
      <c r="DO584" t="s">
        <v>86</v>
      </c>
      <c r="DV584">
        <v>42</v>
      </c>
      <c r="DW584" t="s">
        <v>90</v>
      </c>
      <c r="DX584">
        <v>42</v>
      </c>
      <c r="DY584" t="s">
        <v>91</v>
      </c>
      <c r="EF584">
        <v>50</v>
      </c>
      <c r="EG584" t="s">
        <v>95</v>
      </c>
      <c r="QY584">
        <f t="shared" si="226"/>
        <v>39</v>
      </c>
      <c r="QZ584">
        <f t="shared" si="227"/>
        <v>2002</v>
      </c>
      <c r="RA584" s="2">
        <f t="shared" si="228"/>
        <v>37521</v>
      </c>
      <c r="RB584" s="1">
        <f t="shared" si="222"/>
        <v>44</v>
      </c>
      <c r="RC584" s="1">
        <f t="shared" si="229"/>
        <v>62</v>
      </c>
      <c r="RD584" s="1">
        <f t="shared" si="230"/>
        <v>40</v>
      </c>
      <c r="RE584" s="1">
        <f t="shared" si="231"/>
        <v>31</v>
      </c>
      <c r="RF584" s="1">
        <f t="shared" si="232"/>
        <v>63</v>
      </c>
      <c r="RG584" s="23">
        <f t="shared" si="233"/>
        <v>18</v>
      </c>
      <c r="RH584" s="1">
        <f t="shared" si="234"/>
        <v>31</v>
      </c>
      <c r="RI584" s="1">
        <f t="shared" si="235"/>
        <v>58</v>
      </c>
      <c r="RJ584" s="1">
        <f t="shared" si="236"/>
        <v>44</v>
      </c>
      <c r="RK584" s="1">
        <f t="shared" si="237"/>
        <v>70</v>
      </c>
      <c r="RL584" s="1">
        <f t="shared" si="238"/>
        <v>18</v>
      </c>
      <c r="RM584" s="1">
        <f t="shared" si="239"/>
        <v>23</v>
      </c>
      <c r="RN584" s="1">
        <f t="shared" si="240"/>
        <v>39</v>
      </c>
      <c r="RO584" s="1">
        <f t="shared" si="241"/>
        <v>58</v>
      </c>
      <c r="RP584" s="1">
        <f t="shared" si="242"/>
        <v>12</v>
      </c>
      <c r="RQ584" s="1">
        <f t="shared" si="243"/>
        <v>47</v>
      </c>
      <c r="RR584" s="1">
        <f t="shared" si="244"/>
        <v>52</v>
      </c>
      <c r="RS584" s="1">
        <f t="shared" si="223"/>
        <v>73</v>
      </c>
      <c r="RT584" s="1">
        <f t="shared" si="245"/>
        <v>65</v>
      </c>
    </row>
    <row r="585" spans="1:488" x14ac:dyDescent="0.25">
      <c r="A585">
        <f t="shared" si="224"/>
        <v>38</v>
      </c>
      <c r="B585">
        <f t="shared" si="225"/>
        <v>2002</v>
      </c>
      <c r="C585" s="2">
        <v>37514</v>
      </c>
      <c r="D585">
        <v>9</v>
      </c>
      <c r="E585" t="s">
        <v>29</v>
      </c>
      <c r="F585">
        <v>35</v>
      </c>
      <c r="G585" t="s">
        <v>30</v>
      </c>
      <c r="H585">
        <v>28</v>
      </c>
      <c r="I585" t="s">
        <v>31</v>
      </c>
      <c r="J585">
        <v>17</v>
      </c>
      <c r="K585" t="s">
        <v>32</v>
      </c>
      <c r="L585">
        <v>11</v>
      </c>
      <c r="M585" t="s">
        <v>33</v>
      </c>
      <c r="P585">
        <v>19</v>
      </c>
      <c r="Q585" t="s">
        <v>35</v>
      </c>
      <c r="V585">
        <v>6</v>
      </c>
      <c r="W585" t="s">
        <v>38</v>
      </c>
      <c r="X585">
        <v>3</v>
      </c>
      <c r="Y585" t="s">
        <v>39</v>
      </c>
      <c r="Z585">
        <v>16</v>
      </c>
      <c r="AA585" t="s">
        <v>40</v>
      </c>
      <c r="AB585">
        <v>1</v>
      </c>
      <c r="AC585" t="s">
        <v>41</v>
      </c>
      <c r="AD585">
        <v>5</v>
      </c>
      <c r="AE585" t="s">
        <v>42</v>
      </c>
      <c r="AF585">
        <v>10</v>
      </c>
      <c r="AG585" t="s">
        <v>43</v>
      </c>
      <c r="AJ585">
        <v>7</v>
      </c>
      <c r="AK585" t="s">
        <v>45</v>
      </c>
      <c r="AL585">
        <v>17</v>
      </c>
      <c r="AM585" t="s">
        <v>46</v>
      </c>
      <c r="AN585">
        <v>34</v>
      </c>
      <c r="AO585" t="s">
        <v>47</v>
      </c>
      <c r="AP585">
        <v>3</v>
      </c>
      <c r="AQ585" t="s">
        <v>48</v>
      </c>
      <c r="AT585">
        <v>3</v>
      </c>
      <c r="AU585" t="s">
        <v>50</v>
      </c>
      <c r="AZ585">
        <v>3</v>
      </c>
      <c r="BA585" t="s">
        <v>53</v>
      </c>
      <c r="BB585">
        <v>8</v>
      </c>
      <c r="BC585" t="s">
        <v>54</v>
      </c>
      <c r="BD585">
        <v>1</v>
      </c>
      <c r="BE585" t="s">
        <v>55</v>
      </c>
      <c r="BL585">
        <v>4</v>
      </c>
      <c r="BM585" t="s">
        <v>59</v>
      </c>
      <c r="BN585">
        <v>8</v>
      </c>
      <c r="BO585" t="s">
        <v>60</v>
      </c>
      <c r="BV585">
        <v>21</v>
      </c>
      <c r="BW585" t="s">
        <v>64</v>
      </c>
      <c r="BZ585">
        <v>43</v>
      </c>
      <c r="CA585" t="s">
        <v>66</v>
      </c>
      <c r="CF585">
        <v>37</v>
      </c>
      <c r="CG585" t="s">
        <v>69</v>
      </c>
      <c r="CH585">
        <v>27</v>
      </c>
      <c r="CI585" t="s">
        <v>70</v>
      </c>
      <c r="CJ585">
        <v>46</v>
      </c>
      <c r="CK585" t="s">
        <v>71</v>
      </c>
      <c r="CL585">
        <v>17</v>
      </c>
      <c r="CM585" t="s">
        <v>72</v>
      </c>
      <c r="CN585">
        <v>30</v>
      </c>
      <c r="CO585" t="s">
        <v>73</v>
      </c>
      <c r="CP585">
        <v>50</v>
      </c>
      <c r="CQ585" t="s">
        <v>74</v>
      </c>
      <c r="CT585">
        <v>33</v>
      </c>
      <c r="CU585" t="s">
        <v>76</v>
      </c>
      <c r="CV585">
        <v>54</v>
      </c>
      <c r="CW585" t="s">
        <v>77</v>
      </c>
      <c r="CX585">
        <v>42</v>
      </c>
      <c r="CY585" t="s">
        <v>78</v>
      </c>
      <c r="CZ585">
        <v>18</v>
      </c>
      <c r="DA585" t="s">
        <v>79</v>
      </c>
      <c r="DD585">
        <v>18</v>
      </c>
      <c r="DE585" t="s">
        <v>81</v>
      </c>
      <c r="DJ585">
        <v>43</v>
      </c>
      <c r="DK585" t="s">
        <v>84</v>
      </c>
      <c r="DL585">
        <v>52</v>
      </c>
      <c r="DM585" t="s">
        <v>85</v>
      </c>
      <c r="DN585">
        <v>9</v>
      </c>
      <c r="DO585" t="s">
        <v>86</v>
      </c>
      <c r="DV585">
        <v>44</v>
      </c>
      <c r="DW585" t="s">
        <v>90</v>
      </c>
      <c r="DX585">
        <v>43</v>
      </c>
      <c r="DY585" t="s">
        <v>91</v>
      </c>
      <c r="EF585">
        <v>47</v>
      </c>
      <c r="EG585" t="s">
        <v>95</v>
      </c>
      <c r="QY585">
        <f t="shared" si="226"/>
        <v>38</v>
      </c>
      <c r="QZ585">
        <f t="shared" si="227"/>
        <v>2002</v>
      </c>
      <c r="RA585" s="2">
        <f t="shared" si="228"/>
        <v>37514</v>
      </c>
      <c r="RB585" s="1">
        <f t="shared" si="222"/>
        <v>44</v>
      </c>
      <c r="RC585" s="1">
        <f t="shared" si="229"/>
        <v>62</v>
      </c>
      <c r="RD585" s="1">
        <f t="shared" si="230"/>
        <v>43</v>
      </c>
      <c r="RE585" s="1">
        <f t="shared" si="231"/>
        <v>30</v>
      </c>
      <c r="RF585" s="1">
        <f t="shared" si="232"/>
        <v>62</v>
      </c>
      <c r="RG585" s="23">
        <f t="shared" si="233"/>
        <v>18</v>
      </c>
      <c r="RH585" s="1">
        <f t="shared" si="234"/>
        <v>35</v>
      </c>
      <c r="RI585" s="1">
        <f t="shared" si="235"/>
        <v>60</v>
      </c>
      <c r="RJ585" s="1">
        <f t="shared" si="236"/>
        <v>40</v>
      </c>
      <c r="RK585" s="1">
        <f t="shared" si="237"/>
        <v>71</v>
      </c>
      <c r="RL585" s="1">
        <f t="shared" si="238"/>
        <v>21</v>
      </c>
      <c r="RM585" s="1">
        <f t="shared" si="239"/>
        <v>21</v>
      </c>
      <c r="RN585" s="1">
        <f t="shared" si="240"/>
        <v>46</v>
      </c>
      <c r="RO585" s="1">
        <f t="shared" si="241"/>
        <v>60</v>
      </c>
      <c r="RP585" s="1">
        <f t="shared" si="242"/>
        <v>10</v>
      </c>
      <c r="RQ585" s="1">
        <f t="shared" si="243"/>
        <v>48</v>
      </c>
      <c r="RR585" s="1">
        <f t="shared" si="244"/>
        <v>51</v>
      </c>
      <c r="RS585" s="1">
        <f t="shared" si="223"/>
        <v>76</v>
      </c>
      <c r="RT585" s="1">
        <f t="shared" si="245"/>
        <v>68</v>
      </c>
    </row>
    <row r="586" spans="1:488" x14ac:dyDescent="0.25">
      <c r="A586">
        <f t="shared" si="224"/>
        <v>37</v>
      </c>
      <c r="B586">
        <f t="shared" si="225"/>
        <v>2002</v>
      </c>
      <c r="C586" s="2">
        <v>37507</v>
      </c>
      <c r="D586">
        <v>9</v>
      </c>
      <c r="E586" t="s">
        <v>29</v>
      </c>
      <c r="F586">
        <v>36</v>
      </c>
      <c r="G586" t="s">
        <v>30</v>
      </c>
      <c r="H586">
        <v>29</v>
      </c>
      <c r="I586" t="s">
        <v>31</v>
      </c>
      <c r="J586">
        <v>16</v>
      </c>
      <c r="K586" t="s">
        <v>32</v>
      </c>
      <c r="L586">
        <v>10</v>
      </c>
      <c r="M586" t="s">
        <v>33</v>
      </c>
      <c r="P586">
        <v>19</v>
      </c>
      <c r="Q586" t="s">
        <v>35</v>
      </c>
      <c r="V586">
        <v>4</v>
      </c>
      <c r="W586" t="s">
        <v>38</v>
      </c>
      <c r="X586">
        <v>3</v>
      </c>
      <c r="Y586" t="s">
        <v>39</v>
      </c>
      <c r="Z586">
        <v>17</v>
      </c>
      <c r="AA586" t="s">
        <v>40</v>
      </c>
      <c r="AB586">
        <v>2</v>
      </c>
      <c r="AC586" t="s">
        <v>41</v>
      </c>
      <c r="AD586">
        <v>8</v>
      </c>
      <c r="AE586" t="s">
        <v>42</v>
      </c>
      <c r="AF586">
        <v>9</v>
      </c>
      <c r="AG586" t="s">
        <v>43</v>
      </c>
      <c r="AJ586">
        <v>8</v>
      </c>
      <c r="AK586" t="s">
        <v>45</v>
      </c>
      <c r="AL586">
        <v>17</v>
      </c>
      <c r="AM586" t="s">
        <v>46</v>
      </c>
      <c r="AN586">
        <v>32</v>
      </c>
      <c r="AO586" t="s">
        <v>47</v>
      </c>
      <c r="AP586">
        <v>2</v>
      </c>
      <c r="AQ586" t="s">
        <v>48</v>
      </c>
      <c r="AT586">
        <v>2</v>
      </c>
      <c r="AU586" t="s">
        <v>50</v>
      </c>
      <c r="AZ586">
        <v>2</v>
      </c>
      <c r="BA586" t="s">
        <v>53</v>
      </c>
      <c r="BB586">
        <v>9</v>
      </c>
      <c r="BC586" t="s">
        <v>54</v>
      </c>
      <c r="BD586">
        <v>1</v>
      </c>
      <c r="BE586" t="s">
        <v>55</v>
      </c>
      <c r="BL586">
        <v>7</v>
      </c>
      <c r="BM586" t="s">
        <v>59</v>
      </c>
      <c r="BN586">
        <v>6</v>
      </c>
      <c r="BO586" t="s">
        <v>60</v>
      </c>
      <c r="BV586">
        <v>19</v>
      </c>
      <c r="BW586" t="s">
        <v>64</v>
      </c>
      <c r="BZ586">
        <v>44</v>
      </c>
      <c r="CA586" t="s">
        <v>66</v>
      </c>
      <c r="CF586">
        <v>35</v>
      </c>
      <c r="CG586" t="s">
        <v>69</v>
      </c>
      <c r="CH586">
        <v>29</v>
      </c>
      <c r="CI586" t="s">
        <v>70</v>
      </c>
      <c r="CJ586">
        <v>48</v>
      </c>
      <c r="CK586" t="s">
        <v>71</v>
      </c>
      <c r="CL586">
        <v>20</v>
      </c>
      <c r="CM586" t="s">
        <v>72</v>
      </c>
      <c r="CN586">
        <v>25</v>
      </c>
      <c r="CO586" t="s">
        <v>73</v>
      </c>
      <c r="CP586">
        <v>50</v>
      </c>
      <c r="CQ586" t="s">
        <v>74</v>
      </c>
      <c r="CT586">
        <v>38</v>
      </c>
      <c r="CU586" t="s">
        <v>76</v>
      </c>
      <c r="CV586">
        <v>51</v>
      </c>
      <c r="CW586" t="s">
        <v>77</v>
      </c>
      <c r="CX586">
        <v>47</v>
      </c>
      <c r="CY586" t="s">
        <v>78</v>
      </c>
      <c r="CZ586">
        <v>18</v>
      </c>
      <c r="DA586" t="s">
        <v>79</v>
      </c>
      <c r="DD586">
        <v>18</v>
      </c>
      <c r="DE586" t="s">
        <v>81</v>
      </c>
      <c r="DJ586">
        <v>42</v>
      </c>
      <c r="DK586" t="s">
        <v>84</v>
      </c>
      <c r="DL586">
        <v>54</v>
      </c>
      <c r="DM586" t="s">
        <v>85</v>
      </c>
      <c r="DN586">
        <v>12</v>
      </c>
      <c r="DO586" t="s">
        <v>86</v>
      </c>
      <c r="DV586">
        <v>41</v>
      </c>
      <c r="DW586" t="s">
        <v>90</v>
      </c>
      <c r="DX586">
        <v>45</v>
      </c>
      <c r="DY586" t="s">
        <v>91</v>
      </c>
      <c r="EF586">
        <v>46</v>
      </c>
      <c r="EG586" t="s">
        <v>95</v>
      </c>
      <c r="QY586">
        <f t="shared" si="226"/>
        <v>37</v>
      </c>
      <c r="QZ586">
        <f t="shared" si="227"/>
        <v>2002</v>
      </c>
      <c r="RA586" s="2">
        <f t="shared" si="228"/>
        <v>37507</v>
      </c>
      <c r="RB586" s="1">
        <f t="shared" si="222"/>
        <v>45</v>
      </c>
      <c r="RC586" s="1">
        <f t="shared" si="229"/>
        <v>63</v>
      </c>
      <c r="RD586" s="1">
        <f t="shared" si="230"/>
        <v>39</v>
      </c>
      <c r="RE586" s="1">
        <f t="shared" si="231"/>
        <v>32</v>
      </c>
      <c r="RF586" s="1">
        <f t="shared" si="232"/>
        <v>65</v>
      </c>
      <c r="RG586" s="23">
        <f t="shared" si="233"/>
        <v>22</v>
      </c>
      <c r="RH586" s="1">
        <f t="shared" si="234"/>
        <v>33</v>
      </c>
      <c r="RI586" s="1">
        <f t="shared" si="235"/>
        <v>59</v>
      </c>
      <c r="RJ586" s="1">
        <f t="shared" si="236"/>
        <v>46</v>
      </c>
      <c r="RK586" s="1">
        <f t="shared" si="237"/>
        <v>68</v>
      </c>
      <c r="RL586" s="1">
        <f t="shared" si="238"/>
        <v>20</v>
      </c>
      <c r="RM586" s="1">
        <f t="shared" si="239"/>
        <v>20</v>
      </c>
      <c r="RN586" s="1">
        <f t="shared" si="240"/>
        <v>44</v>
      </c>
      <c r="RO586" s="1">
        <f t="shared" si="241"/>
        <v>63</v>
      </c>
      <c r="RP586" s="1">
        <f t="shared" si="242"/>
        <v>13</v>
      </c>
      <c r="RQ586" s="1">
        <f t="shared" si="243"/>
        <v>48</v>
      </c>
      <c r="RR586" s="1">
        <f t="shared" si="244"/>
        <v>51</v>
      </c>
      <c r="RS586" s="1">
        <f t="shared" si="223"/>
        <v>79</v>
      </c>
      <c r="RT586" s="1">
        <f t="shared" si="245"/>
        <v>65</v>
      </c>
    </row>
    <row r="587" spans="1:488" x14ac:dyDescent="0.25">
      <c r="A587">
        <f t="shared" si="224"/>
        <v>36</v>
      </c>
      <c r="B587">
        <f t="shared" si="225"/>
        <v>2002</v>
      </c>
      <c r="C587" s="2">
        <v>37500</v>
      </c>
      <c r="D587">
        <v>9</v>
      </c>
      <c r="E587" t="s">
        <v>29</v>
      </c>
      <c r="F587">
        <v>37</v>
      </c>
      <c r="G587" t="s">
        <v>30</v>
      </c>
      <c r="H587">
        <v>30</v>
      </c>
      <c r="I587" t="s">
        <v>31</v>
      </c>
      <c r="J587">
        <v>15</v>
      </c>
      <c r="K587" t="s">
        <v>32</v>
      </c>
      <c r="L587">
        <v>9</v>
      </c>
      <c r="M587" t="s">
        <v>33</v>
      </c>
      <c r="P587">
        <v>18</v>
      </c>
      <c r="Q587" t="s">
        <v>35</v>
      </c>
      <c r="V587">
        <v>7</v>
      </c>
      <c r="W587" t="s">
        <v>38</v>
      </c>
      <c r="X587">
        <v>4</v>
      </c>
      <c r="Y587" t="s">
        <v>39</v>
      </c>
      <c r="Z587">
        <v>18</v>
      </c>
      <c r="AA587" t="s">
        <v>40</v>
      </c>
      <c r="AB587">
        <v>4</v>
      </c>
      <c r="AC587" t="s">
        <v>41</v>
      </c>
      <c r="AD587">
        <v>11</v>
      </c>
      <c r="AE587" t="s">
        <v>42</v>
      </c>
      <c r="AF587">
        <v>12</v>
      </c>
      <c r="AG587" t="s">
        <v>43</v>
      </c>
      <c r="AJ587">
        <v>8</v>
      </c>
      <c r="AK587" t="s">
        <v>45</v>
      </c>
      <c r="AL587">
        <v>15</v>
      </c>
      <c r="AM587" t="s">
        <v>46</v>
      </c>
      <c r="AN587">
        <v>28</v>
      </c>
      <c r="AO587" t="s">
        <v>47</v>
      </c>
      <c r="AP587">
        <v>3</v>
      </c>
      <c r="AQ587" t="s">
        <v>48</v>
      </c>
      <c r="AT587">
        <v>4</v>
      </c>
      <c r="AU587" t="s">
        <v>50</v>
      </c>
      <c r="AZ587">
        <v>2</v>
      </c>
      <c r="BA587" t="s">
        <v>53</v>
      </c>
      <c r="BB587">
        <v>6</v>
      </c>
      <c r="BC587" t="s">
        <v>54</v>
      </c>
      <c r="BD587">
        <v>1</v>
      </c>
      <c r="BE587" t="s">
        <v>55</v>
      </c>
      <c r="BL587">
        <v>5</v>
      </c>
      <c r="BM587" t="s">
        <v>59</v>
      </c>
      <c r="BN587">
        <v>6</v>
      </c>
      <c r="BO587" t="s">
        <v>60</v>
      </c>
      <c r="BV587">
        <v>19</v>
      </c>
      <c r="BW587" t="s">
        <v>64</v>
      </c>
      <c r="BZ587">
        <v>45</v>
      </c>
      <c r="CA587" t="s">
        <v>66</v>
      </c>
      <c r="CF587">
        <v>39</v>
      </c>
      <c r="CG587" t="s">
        <v>69</v>
      </c>
      <c r="CH587">
        <v>34</v>
      </c>
      <c r="CI587" t="s">
        <v>70</v>
      </c>
      <c r="CJ587">
        <v>47</v>
      </c>
      <c r="CK587" t="s">
        <v>71</v>
      </c>
      <c r="CL587">
        <v>24</v>
      </c>
      <c r="CM587" t="s">
        <v>72</v>
      </c>
      <c r="CN587">
        <v>36</v>
      </c>
      <c r="CO587" t="s">
        <v>73</v>
      </c>
      <c r="CP587">
        <v>43</v>
      </c>
      <c r="CQ587" t="s">
        <v>74</v>
      </c>
      <c r="CT587">
        <v>41</v>
      </c>
      <c r="CU587" t="s">
        <v>76</v>
      </c>
      <c r="CV587">
        <v>54</v>
      </c>
      <c r="CW587" t="s">
        <v>77</v>
      </c>
      <c r="CX587">
        <v>52</v>
      </c>
      <c r="CY587" t="s">
        <v>78</v>
      </c>
      <c r="CZ587">
        <v>21</v>
      </c>
      <c r="DA587" t="s">
        <v>79</v>
      </c>
      <c r="DD587">
        <v>21</v>
      </c>
      <c r="DE587" t="s">
        <v>81</v>
      </c>
      <c r="DJ587">
        <v>37</v>
      </c>
      <c r="DK587" t="s">
        <v>84</v>
      </c>
      <c r="DL587">
        <v>50</v>
      </c>
      <c r="DM587" t="s">
        <v>85</v>
      </c>
      <c r="DN587">
        <v>16</v>
      </c>
      <c r="DO587" t="s">
        <v>86</v>
      </c>
      <c r="DV587">
        <v>38</v>
      </c>
      <c r="DW587" t="s">
        <v>90</v>
      </c>
      <c r="DX587">
        <v>48</v>
      </c>
      <c r="DY587" t="s">
        <v>91</v>
      </c>
      <c r="EF587">
        <v>46</v>
      </c>
      <c r="EG587" t="s">
        <v>95</v>
      </c>
      <c r="QY587">
        <f t="shared" si="226"/>
        <v>36</v>
      </c>
      <c r="QZ587">
        <f t="shared" si="227"/>
        <v>2002</v>
      </c>
      <c r="RA587" s="2">
        <f t="shared" si="228"/>
        <v>37500</v>
      </c>
      <c r="RB587" s="1">
        <f t="shared" si="222"/>
        <v>46</v>
      </c>
      <c r="RC587" s="1">
        <f t="shared" si="229"/>
        <v>63</v>
      </c>
      <c r="RD587" s="1">
        <f t="shared" si="230"/>
        <v>46</v>
      </c>
      <c r="RE587" s="1">
        <f t="shared" si="231"/>
        <v>38</v>
      </c>
      <c r="RF587" s="1">
        <f t="shared" si="232"/>
        <v>65</v>
      </c>
      <c r="RG587" s="23">
        <f t="shared" si="233"/>
        <v>28</v>
      </c>
      <c r="RH587" s="1">
        <f t="shared" si="234"/>
        <v>47</v>
      </c>
      <c r="RI587" s="1">
        <f t="shared" si="235"/>
        <v>55</v>
      </c>
      <c r="RJ587" s="1">
        <f t="shared" si="236"/>
        <v>49</v>
      </c>
      <c r="RK587" s="1">
        <f t="shared" si="237"/>
        <v>69</v>
      </c>
      <c r="RL587" s="1">
        <f t="shared" si="238"/>
        <v>24</v>
      </c>
      <c r="RM587" s="1">
        <f t="shared" si="239"/>
        <v>25</v>
      </c>
      <c r="RN587" s="1">
        <f t="shared" si="240"/>
        <v>39</v>
      </c>
      <c r="RO587" s="1">
        <f t="shared" si="241"/>
        <v>56</v>
      </c>
      <c r="RP587" s="1">
        <f t="shared" si="242"/>
        <v>17</v>
      </c>
      <c r="RQ587" s="1">
        <f t="shared" si="243"/>
        <v>43</v>
      </c>
      <c r="RR587" s="1">
        <f t="shared" si="244"/>
        <v>54</v>
      </c>
      <c r="RS587" s="1">
        <f t="shared" si="223"/>
        <v>80</v>
      </c>
      <c r="RT587" s="1">
        <f t="shared" si="245"/>
        <v>65</v>
      </c>
    </row>
    <row r="588" spans="1:488" x14ac:dyDescent="0.25">
      <c r="A588">
        <f t="shared" si="224"/>
        <v>35</v>
      </c>
      <c r="B588">
        <f t="shared" si="225"/>
        <v>2002</v>
      </c>
      <c r="C588" s="2">
        <v>37493</v>
      </c>
      <c r="D588">
        <v>9</v>
      </c>
      <c r="E588" t="s">
        <v>29</v>
      </c>
      <c r="F588">
        <v>37</v>
      </c>
      <c r="G588" t="s">
        <v>30</v>
      </c>
      <c r="H588">
        <v>30</v>
      </c>
      <c r="I588" t="s">
        <v>31</v>
      </c>
      <c r="J588">
        <v>15</v>
      </c>
      <c r="K588" t="s">
        <v>32</v>
      </c>
      <c r="L588">
        <v>9</v>
      </c>
      <c r="M588" t="s">
        <v>33</v>
      </c>
      <c r="P588">
        <v>15</v>
      </c>
      <c r="Q588" t="s">
        <v>35</v>
      </c>
      <c r="V588">
        <v>8</v>
      </c>
      <c r="W588" t="s">
        <v>38</v>
      </c>
      <c r="X588">
        <v>3</v>
      </c>
      <c r="Y588" t="s">
        <v>39</v>
      </c>
      <c r="Z588">
        <v>18</v>
      </c>
      <c r="AA588" t="s">
        <v>40</v>
      </c>
      <c r="AB588">
        <v>4</v>
      </c>
      <c r="AC588" t="s">
        <v>41</v>
      </c>
      <c r="AD588">
        <v>9</v>
      </c>
      <c r="AE588" t="s">
        <v>42</v>
      </c>
      <c r="AF588">
        <v>11</v>
      </c>
      <c r="AG588" t="s">
        <v>43</v>
      </c>
      <c r="AJ588">
        <v>10</v>
      </c>
      <c r="AK588" t="s">
        <v>45</v>
      </c>
      <c r="AL588">
        <v>18</v>
      </c>
      <c r="AM588" t="s">
        <v>46</v>
      </c>
      <c r="AN588">
        <v>28</v>
      </c>
      <c r="AO588" t="s">
        <v>47</v>
      </c>
      <c r="AP588">
        <v>3</v>
      </c>
      <c r="AQ588" t="s">
        <v>48</v>
      </c>
      <c r="AT588">
        <v>3</v>
      </c>
      <c r="AU588" t="s">
        <v>50</v>
      </c>
      <c r="AZ588">
        <v>1</v>
      </c>
      <c r="BA588" t="s">
        <v>53</v>
      </c>
      <c r="BB588">
        <v>5</v>
      </c>
      <c r="BC588" t="s">
        <v>54</v>
      </c>
      <c r="BD588">
        <v>1</v>
      </c>
      <c r="BE588" t="s">
        <v>55</v>
      </c>
      <c r="BL588">
        <v>4</v>
      </c>
      <c r="BM588" t="s">
        <v>59</v>
      </c>
      <c r="BN588">
        <v>6</v>
      </c>
      <c r="BO588" t="s">
        <v>60</v>
      </c>
      <c r="BV588">
        <v>17</v>
      </c>
      <c r="BW588" t="s">
        <v>64</v>
      </c>
      <c r="BZ588">
        <v>47</v>
      </c>
      <c r="CA588" t="s">
        <v>66</v>
      </c>
      <c r="CF588">
        <v>41</v>
      </c>
      <c r="CG588" t="s">
        <v>69</v>
      </c>
      <c r="CH588">
        <v>35</v>
      </c>
      <c r="CI588" t="s">
        <v>70</v>
      </c>
      <c r="CJ588">
        <v>46</v>
      </c>
      <c r="CK588" t="s">
        <v>71</v>
      </c>
      <c r="CL588">
        <v>25</v>
      </c>
      <c r="CM588" t="s">
        <v>72</v>
      </c>
      <c r="CN588">
        <v>35</v>
      </c>
      <c r="CO588" t="s">
        <v>73</v>
      </c>
      <c r="CP588">
        <v>47</v>
      </c>
      <c r="CQ588" t="s">
        <v>74</v>
      </c>
      <c r="CT588">
        <v>43</v>
      </c>
      <c r="CU588" t="s">
        <v>76</v>
      </c>
      <c r="CV588">
        <v>49</v>
      </c>
      <c r="CW588" t="s">
        <v>77</v>
      </c>
      <c r="CX588">
        <v>52</v>
      </c>
      <c r="CY588" t="s">
        <v>78</v>
      </c>
      <c r="CZ588">
        <v>20</v>
      </c>
      <c r="DA588" t="s">
        <v>79</v>
      </c>
      <c r="DD588">
        <v>17</v>
      </c>
      <c r="DE588" t="s">
        <v>81</v>
      </c>
      <c r="DJ588">
        <v>32</v>
      </c>
      <c r="DK588" t="s">
        <v>84</v>
      </c>
      <c r="DL588">
        <v>47</v>
      </c>
      <c r="DM588" t="s">
        <v>85</v>
      </c>
      <c r="DN588">
        <v>15</v>
      </c>
      <c r="DO588" t="s">
        <v>86</v>
      </c>
      <c r="DV588">
        <v>44</v>
      </c>
      <c r="DW588" t="s">
        <v>90</v>
      </c>
      <c r="DX588">
        <v>44</v>
      </c>
      <c r="DY588" t="s">
        <v>91</v>
      </c>
      <c r="EF588">
        <v>51</v>
      </c>
      <c r="EG588" t="s">
        <v>95</v>
      </c>
      <c r="QY588">
        <f t="shared" si="226"/>
        <v>35</v>
      </c>
      <c r="QZ588">
        <f t="shared" si="227"/>
        <v>2002</v>
      </c>
      <c r="RA588" s="2">
        <f t="shared" si="228"/>
        <v>37493</v>
      </c>
      <c r="RB588" s="1">
        <f t="shared" si="222"/>
        <v>46</v>
      </c>
      <c r="RC588" s="1">
        <f t="shared" si="229"/>
        <v>62</v>
      </c>
      <c r="RD588" s="1">
        <f t="shared" si="230"/>
        <v>49</v>
      </c>
      <c r="RE588" s="1">
        <f t="shared" si="231"/>
        <v>38</v>
      </c>
      <c r="RF588" s="1">
        <f t="shared" si="232"/>
        <v>64</v>
      </c>
      <c r="RG588" s="23">
        <f t="shared" si="233"/>
        <v>29</v>
      </c>
      <c r="RH588" s="1">
        <f t="shared" si="234"/>
        <v>44</v>
      </c>
      <c r="RI588" s="1">
        <f t="shared" si="235"/>
        <v>58</v>
      </c>
      <c r="RJ588" s="1">
        <f t="shared" si="236"/>
        <v>53</v>
      </c>
      <c r="RK588" s="1">
        <f t="shared" si="237"/>
        <v>67</v>
      </c>
      <c r="RL588" s="1">
        <f t="shared" si="238"/>
        <v>23</v>
      </c>
      <c r="RM588" s="1">
        <f t="shared" si="239"/>
        <v>20</v>
      </c>
      <c r="RN588" s="1">
        <f t="shared" si="240"/>
        <v>33</v>
      </c>
      <c r="RO588" s="1">
        <f t="shared" si="241"/>
        <v>52</v>
      </c>
      <c r="RP588" s="1">
        <f t="shared" si="242"/>
        <v>16</v>
      </c>
      <c r="RQ588" s="1">
        <f t="shared" si="243"/>
        <v>48</v>
      </c>
      <c r="RR588" s="1">
        <f t="shared" si="244"/>
        <v>50</v>
      </c>
      <c r="RS588" s="1">
        <f t="shared" si="223"/>
        <v>80</v>
      </c>
      <c r="RT588" s="1">
        <f t="shared" si="245"/>
        <v>68</v>
      </c>
    </row>
    <row r="589" spans="1:488" x14ac:dyDescent="0.25">
      <c r="A589">
        <f t="shared" si="224"/>
        <v>34</v>
      </c>
      <c r="B589">
        <f t="shared" si="225"/>
        <v>2002</v>
      </c>
      <c r="C589" s="2">
        <v>37486</v>
      </c>
      <c r="D589">
        <v>9</v>
      </c>
      <c r="E589" t="s">
        <v>29</v>
      </c>
      <c r="F589">
        <v>35</v>
      </c>
      <c r="G589" t="s">
        <v>30</v>
      </c>
      <c r="H589">
        <v>31</v>
      </c>
      <c r="I589" t="s">
        <v>31</v>
      </c>
      <c r="J589">
        <v>16</v>
      </c>
      <c r="K589" t="s">
        <v>32</v>
      </c>
      <c r="L589">
        <v>9</v>
      </c>
      <c r="M589" t="s">
        <v>33</v>
      </c>
      <c r="P589">
        <v>15</v>
      </c>
      <c r="Q589" t="s">
        <v>35</v>
      </c>
      <c r="V589">
        <v>7</v>
      </c>
      <c r="W589" t="s">
        <v>38</v>
      </c>
      <c r="X589">
        <v>3</v>
      </c>
      <c r="Y589" t="s">
        <v>39</v>
      </c>
      <c r="Z589">
        <v>16</v>
      </c>
      <c r="AA589" t="s">
        <v>40</v>
      </c>
      <c r="AB589">
        <v>3</v>
      </c>
      <c r="AC589" t="s">
        <v>41</v>
      </c>
      <c r="AD589">
        <v>8</v>
      </c>
      <c r="AE589" t="s">
        <v>42</v>
      </c>
      <c r="AF589">
        <v>12</v>
      </c>
      <c r="AG589" t="s">
        <v>43</v>
      </c>
      <c r="AJ589">
        <v>11</v>
      </c>
      <c r="AK589" t="s">
        <v>45</v>
      </c>
      <c r="AL589">
        <v>17</v>
      </c>
      <c r="AM589" t="s">
        <v>46</v>
      </c>
      <c r="AN589">
        <v>34</v>
      </c>
      <c r="AO589" t="s">
        <v>47</v>
      </c>
      <c r="AP589">
        <v>3</v>
      </c>
      <c r="AQ589" t="s">
        <v>48</v>
      </c>
      <c r="AT589">
        <v>1</v>
      </c>
      <c r="AU589" t="s">
        <v>50</v>
      </c>
      <c r="AZ589">
        <v>1</v>
      </c>
      <c r="BA589" t="s">
        <v>53</v>
      </c>
      <c r="BB589">
        <v>7</v>
      </c>
      <c r="BC589" t="s">
        <v>54</v>
      </c>
      <c r="BD589">
        <v>1</v>
      </c>
      <c r="BE589" t="s">
        <v>55</v>
      </c>
      <c r="BL589">
        <v>5</v>
      </c>
      <c r="BM589" t="s">
        <v>59</v>
      </c>
      <c r="BN589">
        <v>7</v>
      </c>
      <c r="BO589" t="s">
        <v>60</v>
      </c>
      <c r="BV589">
        <v>14</v>
      </c>
      <c r="BW589" t="s">
        <v>64</v>
      </c>
      <c r="BZ589">
        <v>48</v>
      </c>
      <c r="CA589" t="s">
        <v>66</v>
      </c>
      <c r="CF589">
        <v>37</v>
      </c>
      <c r="CG589" t="s">
        <v>69</v>
      </c>
      <c r="CH589">
        <v>31</v>
      </c>
      <c r="CI589" t="s">
        <v>70</v>
      </c>
      <c r="CJ589">
        <v>45</v>
      </c>
      <c r="CK589" t="s">
        <v>71</v>
      </c>
      <c r="CL589">
        <v>23</v>
      </c>
      <c r="CM589" t="s">
        <v>72</v>
      </c>
      <c r="CN589">
        <v>40</v>
      </c>
      <c r="CO589" t="s">
        <v>73</v>
      </c>
      <c r="CP589">
        <v>50</v>
      </c>
      <c r="CQ589" t="s">
        <v>74</v>
      </c>
      <c r="CT589">
        <v>42</v>
      </c>
      <c r="CU589" t="s">
        <v>76</v>
      </c>
      <c r="CV589">
        <v>50</v>
      </c>
      <c r="CW589" t="s">
        <v>77</v>
      </c>
      <c r="CX589">
        <v>49</v>
      </c>
      <c r="CY589" t="s">
        <v>78</v>
      </c>
      <c r="CZ589">
        <v>17</v>
      </c>
      <c r="DA589" t="s">
        <v>79</v>
      </c>
      <c r="DD589">
        <v>13</v>
      </c>
      <c r="DE589" t="s">
        <v>81</v>
      </c>
      <c r="DJ589">
        <v>34</v>
      </c>
      <c r="DK589" t="s">
        <v>84</v>
      </c>
      <c r="DL589">
        <v>48</v>
      </c>
      <c r="DM589" t="s">
        <v>85</v>
      </c>
      <c r="DN589">
        <v>13</v>
      </c>
      <c r="DO589" t="s">
        <v>86</v>
      </c>
      <c r="DV589">
        <v>38</v>
      </c>
      <c r="DW589" t="s">
        <v>90</v>
      </c>
      <c r="DX589">
        <v>44</v>
      </c>
      <c r="DY589" t="s">
        <v>91</v>
      </c>
      <c r="EF589">
        <v>48</v>
      </c>
      <c r="EG589" t="s">
        <v>95</v>
      </c>
      <c r="QY589">
        <f t="shared" si="226"/>
        <v>34</v>
      </c>
      <c r="QZ589">
        <f t="shared" si="227"/>
        <v>2002</v>
      </c>
      <c r="RA589" s="2">
        <f t="shared" si="228"/>
        <v>37486</v>
      </c>
      <c r="RB589" s="1">
        <f t="shared" si="222"/>
        <v>44</v>
      </c>
      <c r="RC589" s="1">
        <f t="shared" si="229"/>
        <v>63</v>
      </c>
      <c r="RD589" s="1">
        <f t="shared" si="230"/>
        <v>44</v>
      </c>
      <c r="RE589" s="1">
        <f t="shared" si="231"/>
        <v>34</v>
      </c>
      <c r="RF589" s="1">
        <f t="shared" si="232"/>
        <v>61</v>
      </c>
      <c r="RG589" s="23">
        <f t="shared" si="233"/>
        <v>26</v>
      </c>
      <c r="RH589" s="1">
        <f t="shared" si="234"/>
        <v>48</v>
      </c>
      <c r="RI589" s="1">
        <f t="shared" si="235"/>
        <v>62</v>
      </c>
      <c r="RJ589" s="1">
        <f t="shared" si="236"/>
        <v>53</v>
      </c>
      <c r="RK589" s="1">
        <f t="shared" si="237"/>
        <v>67</v>
      </c>
      <c r="RL589" s="1">
        <f t="shared" si="238"/>
        <v>20</v>
      </c>
      <c r="RM589" s="1">
        <f t="shared" si="239"/>
        <v>14</v>
      </c>
      <c r="RN589" s="1">
        <f t="shared" si="240"/>
        <v>35</v>
      </c>
      <c r="RO589" s="1">
        <f t="shared" si="241"/>
        <v>55</v>
      </c>
      <c r="RP589" s="1">
        <f t="shared" si="242"/>
        <v>14</v>
      </c>
      <c r="RQ589" s="1">
        <f t="shared" si="243"/>
        <v>43</v>
      </c>
      <c r="RR589" s="1">
        <f t="shared" si="244"/>
        <v>51</v>
      </c>
      <c r="RS589" s="1">
        <f t="shared" si="223"/>
        <v>83</v>
      </c>
      <c r="RT589" s="1">
        <f t="shared" si="245"/>
        <v>62</v>
      </c>
    </row>
    <row r="590" spans="1:488" x14ac:dyDescent="0.25">
      <c r="A590">
        <f t="shared" si="224"/>
        <v>33</v>
      </c>
      <c r="B590">
        <f t="shared" si="225"/>
        <v>2002</v>
      </c>
      <c r="C590" s="2">
        <v>37479</v>
      </c>
      <c r="D590">
        <v>7</v>
      </c>
      <c r="E590" t="s">
        <v>29</v>
      </c>
      <c r="F590">
        <v>35</v>
      </c>
      <c r="G590" t="s">
        <v>30</v>
      </c>
      <c r="H590">
        <v>32</v>
      </c>
      <c r="I590" t="s">
        <v>31</v>
      </c>
      <c r="J590">
        <v>17</v>
      </c>
      <c r="K590" t="s">
        <v>32</v>
      </c>
      <c r="L590">
        <v>9</v>
      </c>
      <c r="M590" t="s">
        <v>33</v>
      </c>
      <c r="P590">
        <v>13</v>
      </c>
      <c r="Q590" t="s">
        <v>35</v>
      </c>
      <c r="V590">
        <v>3</v>
      </c>
      <c r="W590" t="s">
        <v>38</v>
      </c>
      <c r="X590">
        <v>2</v>
      </c>
      <c r="Y590" t="s">
        <v>39</v>
      </c>
      <c r="Z590">
        <v>14</v>
      </c>
      <c r="AA590" t="s">
        <v>40</v>
      </c>
      <c r="AB590">
        <v>4</v>
      </c>
      <c r="AC590" t="s">
        <v>41</v>
      </c>
      <c r="AD590">
        <v>7</v>
      </c>
      <c r="AE590" t="s">
        <v>42</v>
      </c>
      <c r="AF590">
        <v>11</v>
      </c>
      <c r="AG590" t="s">
        <v>43</v>
      </c>
      <c r="AJ590">
        <v>6</v>
      </c>
      <c r="AK590" t="s">
        <v>45</v>
      </c>
      <c r="AL590">
        <v>17</v>
      </c>
      <c r="AM590" t="s">
        <v>46</v>
      </c>
      <c r="AN590">
        <v>21</v>
      </c>
      <c r="AO590" t="s">
        <v>47</v>
      </c>
      <c r="AP590">
        <v>3</v>
      </c>
      <c r="AQ590" t="s">
        <v>48</v>
      </c>
      <c r="AT590">
        <v>1</v>
      </c>
      <c r="AU590" t="s">
        <v>50</v>
      </c>
      <c r="AZ590">
        <v>4</v>
      </c>
      <c r="BA590" t="s">
        <v>53</v>
      </c>
      <c r="BB590">
        <v>7</v>
      </c>
      <c r="BC590" t="s">
        <v>54</v>
      </c>
      <c r="BD590">
        <v>1</v>
      </c>
      <c r="BE590" t="s">
        <v>55</v>
      </c>
      <c r="BL590">
        <v>6</v>
      </c>
      <c r="BM590" t="s">
        <v>59</v>
      </c>
      <c r="BN590">
        <v>6</v>
      </c>
      <c r="BO590" t="s">
        <v>60</v>
      </c>
      <c r="BV590">
        <v>9</v>
      </c>
      <c r="BW590" t="s">
        <v>64</v>
      </c>
      <c r="BZ590">
        <v>46</v>
      </c>
      <c r="CA590" t="s">
        <v>66</v>
      </c>
      <c r="CF590">
        <v>34</v>
      </c>
      <c r="CG590" t="s">
        <v>69</v>
      </c>
      <c r="CH590">
        <v>31</v>
      </c>
      <c r="CI590" t="s">
        <v>70</v>
      </c>
      <c r="CJ590">
        <v>44</v>
      </c>
      <c r="CK590" t="s">
        <v>71</v>
      </c>
      <c r="CL590">
        <v>23</v>
      </c>
      <c r="CM590" t="s">
        <v>72</v>
      </c>
      <c r="CN590">
        <v>35</v>
      </c>
      <c r="CO590" t="s">
        <v>73</v>
      </c>
      <c r="CP590">
        <v>49</v>
      </c>
      <c r="CQ590" t="s">
        <v>74</v>
      </c>
      <c r="CT590">
        <v>38</v>
      </c>
      <c r="CU590" t="s">
        <v>76</v>
      </c>
      <c r="CV590">
        <v>51</v>
      </c>
      <c r="CW590" t="s">
        <v>77</v>
      </c>
      <c r="CX590">
        <v>56</v>
      </c>
      <c r="CY590" t="s">
        <v>78</v>
      </c>
      <c r="CZ590">
        <v>16</v>
      </c>
      <c r="DA590" t="s">
        <v>79</v>
      </c>
      <c r="DD590">
        <v>14</v>
      </c>
      <c r="DE590" t="s">
        <v>81</v>
      </c>
      <c r="DJ590">
        <v>37</v>
      </c>
      <c r="DK590" t="s">
        <v>84</v>
      </c>
      <c r="DL590">
        <v>49</v>
      </c>
      <c r="DM590" t="s">
        <v>85</v>
      </c>
      <c r="DN590">
        <v>14</v>
      </c>
      <c r="DO590" t="s">
        <v>86</v>
      </c>
      <c r="DV590">
        <v>34</v>
      </c>
      <c r="DW590" t="s">
        <v>90</v>
      </c>
      <c r="DX590">
        <v>40</v>
      </c>
      <c r="DY590" t="s">
        <v>91</v>
      </c>
      <c r="EF590">
        <v>46</v>
      </c>
      <c r="EG590" t="s">
        <v>95</v>
      </c>
      <c r="QY590">
        <f t="shared" si="226"/>
        <v>33</v>
      </c>
      <c r="QZ590">
        <f t="shared" si="227"/>
        <v>2002</v>
      </c>
      <c r="RA590" s="2">
        <f t="shared" si="228"/>
        <v>37479</v>
      </c>
      <c r="RB590" s="1">
        <f t="shared" si="222"/>
        <v>42</v>
      </c>
      <c r="RC590" s="1">
        <f t="shared" si="229"/>
        <v>59</v>
      </c>
      <c r="RD590" s="1">
        <f t="shared" si="230"/>
        <v>37</v>
      </c>
      <c r="RE590" s="1">
        <f t="shared" si="231"/>
        <v>33</v>
      </c>
      <c r="RF590" s="1">
        <f t="shared" si="232"/>
        <v>58</v>
      </c>
      <c r="RG590" s="23">
        <f t="shared" si="233"/>
        <v>27</v>
      </c>
      <c r="RH590" s="1">
        <f t="shared" si="234"/>
        <v>42</v>
      </c>
      <c r="RI590" s="1">
        <f t="shared" si="235"/>
        <v>60</v>
      </c>
      <c r="RJ590" s="1">
        <f t="shared" si="236"/>
        <v>44</v>
      </c>
      <c r="RK590" s="1">
        <f t="shared" si="237"/>
        <v>68</v>
      </c>
      <c r="RL590" s="1">
        <f t="shared" si="238"/>
        <v>19</v>
      </c>
      <c r="RM590" s="1">
        <f t="shared" si="239"/>
        <v>15</v>
      </c>
      <c r="RN590" s="1">
        <f t="shared" si="240"/>
        <v>41</v>
      </c>
      <c r="RO590" s="1">
        <f t="shared" si="241"/>
        <v>56</v>
      </c>
      <c r="RP590" s="1">
        <f t="shared" si="242"/>
        <v>15</v>
      </c>
      <c r="RQ590" s="1">
        <f t="shared" si="243"/>
        <v>40</v>
      </c>
      <c r="RR590" s="1">
        <f t="shared" si="244"/>
        <v>46</v>
      </c>
      <c r="RS590" s="1">
        <f t="shared" si="223"/>
        <v>77</v>
      </c>
      <c r="RT590" s="1">
        <f t="shared" si="245"/>
        <v>55</v>
      </c>
    </row>
    <row r="591" spans="1:488" x14ac:dyDescent="0.25">
      <c r="A591">
        <f t="shared" si="224"/>
        <v>32</v>
      </c>
      <c r="B591">
        <f t="shared" si="225"/>
        <v>2002</v>
      </c>
      <c r="C591" s="2">
        <v>37472</v>
      </c>
      <c r="D591">
        <v>8</v>
      </c>
      <c r="E591" t="s">
        <v>29</v>
      </c>
      <c r="F591">
        <v>35</v>
      </c>
      <c r="G591" t="s">
        <v>30</v>
      </c>
      <c r="H591">
        <v>32</v>
      </c>
      <c r="I591" t="s">
        <v>31</v>
      </c>
      <c r="J591">
        <v>16</v>
      </c>
      <c r="K591" t="s">
        <v>32</v>
      </c>
      <c r="L591">
        <v>9</v>
      </c>
      <c r="M591" t="s">
        <v>33</v>
      </c>
      <c r="P591">
        <v>12</v>
      </c>
      <c r="Q591" t="s">
        <v>35</v>
      </c>
      <c r="V591">
        <v>5</v>
      </c>
      <c r="W591" t="s">
        <v>38</v>
      </c>
      <c r="X591">
        <v>4</v>
      </c>
      <c r="Y591" t="s">
        <v>39</v>
      </c>
      <c r="Z591">
        <v>15</v>
      </c>
      <c r="AA591" t="s">
        <v>40</v>
      </c>
      <c r="AB591">
        <v>5</v>
      </c>
      <c r="AC591" t="s">
        <v>41</v>
      </c>
      <c r="AD591">
        <v>9</v>
      </c>
      <c r="AE591" t="s">
        <v>42</v>
      </c>
      <c r="AF591">
        <v>8</v>
      </c>
      <c r="AG591" t="s">
        <v>43</v>
      </c>
      <c r="AJ591">
        <v>10</v>
      </c>
      <c r="AK591" t="s">
        <v>45</v>
      </c>
      <c r="AL591">
        <v>13</v>
      </c>
      <c r="AM591" t="s">
        <v>46</v>
      </c>
      <c r="AN591">
        <v>27</v>
      </c>
      <c r="AO591" t="s">
        <v>47</v>
      </c>
      <c r="AP591">
        <v>3</v>
      </c>
      <c r="AQ591" t="s">
        <v>48</v>
      </c>
      <c r="AT591">
        <v>1</v>
      </c>
      <c r="AU591" t="s">
        <v>50</v>
      </c>
      <c r="AZ591">
        <v>6</v>
      </c>
      <c r="BA591" t="s">
        <v>53</v>
      </c>
      <c r="BB591">
        <v>7</v>
      </c>
      <c r="BC591" t="s">
        <v>54</v>
      </c>
      <c r="BD591">
        <v>2</v>
      </c>
      <c r="BE591" t="s">
        <v>55</v>
      </c>
      <c r="BL591">
        <v>2</v>
      </c>
      <c r="BM591" t="s">
        <v>59</v>
      </c>
      <c r="BN591">
        <v>9</v>
      </c>
      <c r="BO591" t="s">
        <v>60</v>
      </c>
      <c r="BV591">
        <v>13</v>
      </c>
      <c r="BW591" t="s">
        <v>64</v>
      </c>
      <c r="BZ591">
        <v>44</v>
      </c>
      <c r="CA591" t="s">
        <v>66</v>
      </c>
      <c r="CF591">
        <v>35</v>
      </c>
      <c r="CG591" t="s">
        <v>69</v>
      </c>
      <c r="CH591">
        <v>34</v>
      </c>
      <c r="CI591" t="s">
        <v>70</v>
      </c>
      <c r="CJ591">
        <v>50</v>
      </c>
      <c r="CK591" t="s">
        <v>71</v>
      </c>
      <c r="CL591">
        <v>28</v>
      </c>
      <c r="CM591" t="s">
        <v>72</v>
      </c>
      <c r="CN591">
        <v>40</v>
      </c>
      <c r="CO591" t="s">
        <v>73</v>
      </c>
      <c r="CP591">
        <v>47</v>
      </c>
      <c r="CQ591" t="s">
        <v>74</v>
      </c>
      <c r="CT591">
        <v>41</v>
      </c>
      <c r="CU591" t="s">
        <v>76</v>
      </c>
      <c r="CV591">
        <v>48</v>
      </c>
      <c r="CW591" t="s">
        <v>77</v>
      </c>
      <c r="CX591">
        <v>50</v>
      </c>
      <c r="CY591" t="s">
        <v>78</v>
      </c>
      <c r="CZ591">
        <v>18</v>
      </c>
      <c r="DA591" t="s">
        <v>79</v>
      </c>
      <c r="DD591">
        <v>14</v>
      </c>
      <c r="DE591" t="s">
        <v>81</v>
      </c>
      <c r="DJ591">
        <v>42</v>
      </c>
      <c r="DK591" t="s">
        <v>84</v>
      </c>
      <c r="DL591">
        <v>48</v>
      </c>
      <c r="DM591" t="s">
        <v>85</v>
      </c>
      <c r="DN591">
        <v>16</v>
      </c>
      <c r="DO591" t="s">
        <v>86</v>
      </c>
      <c r="DV591">
        <v>33</v>
      </c>
      <c r="DW591" t="s">
        <v>90</v>
      </c>
      <c r="DX591">
        <v>47</v>
      </c>
      <c r="DY591" t="s">
        <v>91</v>
      </c>
      <c r="EF591">
        <v>44</v>
      </c>
      <c r="EG591" t="s">
        <v>95</v>
      </c>
      <c r="QY591">
        <f t="shared" si="226"/>
        <v>32</v>
      </c>
      <c r="QZ591">
        <f t="shared" si="227"/>
        <v>2002</v>
      </c>
      <c r="RA591" s="2">
        <f t="shared" si="228"/>
        <v>37472</v>
      </c>
      <c r="RB591" s="1">
        <f t="shared" si="222"/>
        <v>43</v>
      </c>
      <c r="RC591" s="1">
        <f t="shared" si="229"/>
        <v>56</v>
      </c>
      <c r="RD591" s="1">
        <f t="shared" si="230"/>
        <v>40</v>
      </c>
      <c r="RE591" s="1">
        <f t="shared" si="231"/>
        <v>38</v>
      </c>
      <c r="RF591" s="1">
        <f t="shared" si="232"/>
        <v>65</v>
      </c>
      <c r="RG591" s="23">
        <f t="shared" si="233"/>
        <v>33</v>
      </c>
      <c r="RH591" s="1">
        <f t="shared" si="234"/>
        <v>49</v>
      </c>
      <c r="RI591" s="1">
        <f t="shared" si="235"/>
        <v>55</v>
      </c>
      <c r="RJ591" s="1">
        <f t="shared" si="236"/>
        <v>51</v>
      </c>
      <c r="RK591" s="1">
        <f t="shared" si="237"/>
        <v>61</v>
      </c>
      <c r="RL591" s="1">
        <f t="shared" si="238"/>
        <v>21</v>
      </c>
      <c r="RM591" s="1">
        <f t="shared" si="239"/>
        <v>15</v>
      </c>
      <c r="RN591" s="1">
        <f t="shared" si="240"/>
        <v>48</v>
      </c>
      <c r="RO591" s="1">
        <f t="shared" si="241"/>
        <v>55</v>
      </c>
      <c r="RP591" s="1">
        <f t="shared" si="242"/>
        <v>18</v>
      </c>
      <c r="RQ591" s="1">
        <f t="shared" si="243"/>
        <v>35</v>
      </c>
      <c r="RR591" s="1">
        <f t="shared" si="244"/>
        <v>56</v>
      </c>
      <c r="RS591" s="1">
        <f t="shared" si="223"/>
        <v>77</v>
      </c>
      <c r="RT591" s="1">
        <f t="shared" si="245"/>
        <v>57</v>
      </c>
    </row>
    <row r="592" spans="1:488" x14ac:dyDescent="0.25">
      <c r="A592">
        <f t="shared" si="224"/>
        <v>31</v>
      </c>
      <c r="B592">
        <f t="shared" si="225"/>
        <v>2002</v>
      </c>
      <c r="C592" s="2">
        <v>37465</v>
      </c>
      <c r="D592">
        <v>7</v>
      </c>
      <c r="E592" t="s">
        <v>29</v>
      </c>
      <c r="F592">
        <v>38</v>
      </c>
      <c r="G592" t="s">
        <v>30</v>
      </c>
      <c r="H592">
        <v>33</v>
      </c>
      <c r="I592" t="s">
        <v>31</v>
      </c>
      <c r="J592">
        <v>15</v>
      </c>
      <c r="K592" t="s">
        <v>32</v>
      </c>
      <c r="L592">
        <v>7</v>
      </c>
      <c r="M592" t="s">
        <v>33</v>
      </c>
      <c r="P592">
        <v>11</v>
      </c>
      <c r="Q592" t="s">
        <v>35</v>
      </c>
      <c r="V592">
        <v>4</v>
      </c>
      <c r="W592" t="s">
        <v>38</v>
      </c>
      <c r="X592">
        <v>4</v>
      </c>
      <c r="Y592" t="s">
        <v>39</v>
      </c>
      <c r="Z592">
        <v>16</v>
      </c>
      <c r="AA592" t="s">
        <v>40</v>
      </c>
      <c r="AB592">
        <v>5</v>
      </c>
      <c r="AC592" t="s">
        <v>41</v>
      </c>
      <c r="AD592">
        <v>15</v>
      </c>
      <c r="AE592" t="s">
        <v>42</v>
      </c>
      <c r="AF592">
        <v>3</v>
      </c>
      <c r="AG592" t="s">
        <v>43</v>
      </c>
      <c r="AJ592">
        <v>6</v>
      </c>
      <c r="AK592" t="s">
        <v>45</v>
      </c>
      <c r="AL592">
        <v>11</v>
      </c>
      <c r="AM592" t="s">
        <v>46</v>
      </c>
      <c r="AN592">
        <v>27</v>
      </c>
      <c r="AO592" t="s">
        <v>47</v>
      </c>
      <c r="AP592">
        <v>3</v>
      </c>
      <c r="AQ592" t="s">
        <v>48</v>
      </c>
      <c r="AT592">
        <v>1</v>
      </c>
      <c r="AU592" t="s">
        <v>50</v>
      </c>
      <c r="AZ592">
        <v>1</v>
      </c>
      <c r="BA592" t="s">
        <v>53</v>
      </c>
      <c r="BB592">
        <v>10</v>
      </c>
      <c r="BC592" t="s">
        <v>54</v>
      </c>
      <c r="BD592">
        <v>2</v>
      </c>
      <c r="BE592" t="s">
        <v>55</v>
      </c>
      <c r="BL592">
        <v>3</v>
      </c>
      <c r="BM592" t="s">
        <v>59</v>
      </c>
      <c r="BN592">
        <v>10</v>
      </c>
      <c r="BO592" t="s">
        <v>60</v>
      </c>
      <c r="BV592">
        <v>12</v>
      </c>
      <c r="BW592" t="s">
        <v>64</v>
      </c>
      <c r="BZ592">
        <v>45</v>
      </c>
      <c r="CA592" t="s">
        <v>66</v>
      </c>
      <c r="CF592">
        <v>36</v>
      </c>
      <c r="CG592" t="s">
        <v>69</v>
      </c>
      <c r="CH592">
        <v>31</v>
      </c>
      <c r="CI592" t="s">
        <v>70</v>
      </c>
      <c r="CJ592">
        <v>51</v>
      </c>
      <c r="CK592" t="s">
        <v>71</v>
      </c>
      <c r="CL592">
        <v>30</v>
      </c>
      <c r="CM592" t="s">
        <v>72</v>
      </c>
      <c r="CN592">
        <v>48</v>
      </c>
      <c r="CO592" t="s">
        <v>73</v>
      </c>
      <c r="CP592">
        <v>50</v>
      </c>
      <c r="CQ592" t="s">
        <v>74</v>
      </c>
      <c r="CT592">
        <v>35</v>
      </c>
      <c r="CU592" t="s">
        <v>76</v>
      </c>
      <c r="CV592">
        <v>49</v>
      </c>
      <c r="CW592" t="s">
        <v>77</v>
      </c>
      <c r="CX592">
        <v>50</v>
      </c>
      <c r="CY592" t="s">
        <v>78</v>
      </c>
      <c r="CZ592">
        <v>23</v>
      </c>
      <c r="DA592" t="s">
        <v>79</v>
      </c>
      <c r="DD592">
        <v>16</v>
      </c>
      <c r="DE592" t="s">
        <v>81</v>
      </c>
      <c r="DJ592">
        <v>50</v>
      </c>
      <c r="DK592" t="s">
        <v>84</v>
      </c>
      <c r="DL592">
        <v>51</v>
      </c>
      <c r="DM592" t="s">
        <v>85</v>
      </c>
      <c r="DN592">
        <v>17</v>
      </c>
      <c r="DO592" t="s">
        <v>86</v>
      </c>
      <c r="DV592">
        <v>35</v>
      </c>
      <c r="DW592" t="s">
        <v>90</v>
      </c>
      <c r="DX592">
        <v>50</v>
      </c>
      <c r="DY592" t="s">
        <v>91</v>
      </c>
      <c r="EF592">
        <v>43</v>
      </c>
      <c r="EG592" t="s">
        <v>95</v>
      </c>
      <c r="QY592">
        <f t="shared" si="226"/>
        <v>31</v>
      </c>
      <c r="QZ592">
        <f t="shared" si="227"/>
        <v>2002</v>
      </c>
      <c r="RA592" s="2">
        <f t="shared" si="228"/>
        <v>37465</v>
      </c>
      <c r="RB592" s="1">
        <f t="shared" si="222"/>
        <v>45</v>
      </c>
      <c r="RC592" s="1">
        <f t="shared" si="229"/>
        <v>56</v>
      </c>
      <c r="RD592" s="1">
        <f t="shared" si="230"/>
        <v>40</v>
      </c>
      <c r="RE592" s="1">
        <f t="shared" si="231"/>
        <v>35</v>
      </c>
      <c r="RF592" s="1">
        <f t="shared" si="232"/>
        <v>67</v>
      </c>
      <c r="RG592" s="23">
        <f t="shared" si="233"/>
        <v>35</v>
      </c>
      <c r="RH592" s="1">
        <f t="shared" si="234"/>
        <v>63</v>
      </c>
      <c r="RI592" s="1">
        <f t="shared" si="235"/>
        <v>53</v>
      </c>
      <c r="RJ592" s="1">
        <f t="shared" si="236"/>
        <v>41</v>
      </c>
      <c r="RK592" s="1">
        <f t="shared" si="237"/>
        <v>60</v>
      </c>
      <c r="RL592" s="1">
        <f t="shared" si="238"/>
        <v>26</v>
      </c>
      <c r="RM592" s="1">
        <f t="shared" si="239"/>
        <v>17</v>
      </c>
      <c r="RN592" s="1">
        <f t="shared" si="240"/>
        <v>51</v>
      </c>
      <c r="RO592" s="1">
        <f t="shared" si="241"/>
        <v>61</v>
      </c>
      <c r="RP592" s="1">
        <f t="shared" si="242"/>
        <v>19</v>
      </c>
      <c r="RQ592" s="1">
        <f t="shared" si="243"/>
        <v>38</v>
      </c>
      <c r="RR592" s="1">
        <f t="shared" si="244"/>
        <v>60</v>
      </c>
      <c r="RS592" s="1">
        <f t="shared" si="223"/>
        <v>77</v>
      </c>
      <c r="RT592" s="1">
        <f t="shared" si="245"/>
        <v>55</v>
      </c>
    </row>
    <row r="593" spans="1:488" x14ac:dyDescent="0.25">
      <c r="A593">
        <f t="shared" si="224"/>
        <v>30</v>
      </c>
      <c r="B593">
        <f t="shared" si="225"/>
        <v>2002</v>
      </c>
      <c r="C593" s="2">
        <v>37458</v>
      </c>
      <c r="D593">
        <v>7</v>
      </c>
      <c r="E593" t="s">
        <v>29</v>
      </c>
      <c r="F593">
        <v>36</v>
      </c>
      <c r="G593" t="s">
        <v>30</v>
      </c>
      <c r="H593">
        <v>35</v>
      </c>
      <c r="I593" t="s">
        <v>31</v>
      </c>
      <c r="J593">
        <v>15</v>
      </c>
      <c r="K593" t="s">
        <v>32</v>
      </c>
      <c r="L593">
        <v>7</v>
      </c>
      <c r="M593" t="s">
        <v>33</v>
      </c>
      <c r="P593">
        <v>10</v>
      </c>
      <c r="Q593" t="s">
        <v>35</v>
      </c>
      <c r="V593">
        <v>3</v>
      </c>
      <c r="W593" t="s">
        <v>38</v>
      </c>
      <c r="X593">
        <v>4</v>
      </c>
      <c r="Y593" t="s">
        <v>39</v>
      </c>
      <c r="Z593">
        <v>14</v>
      </c>
      <c r="AA593" t="s">
        <v>40</v>
      </c>
      <c r="AB593">
        <v>4</v>
      </c>
      <c r="AC593" t="s">
        <v>41</v>
      </c>
      <c r="AD593">
        <v>15</v>
      </c>
      <c r="AE593" t="s">
        <v>42</v>
      </c>
      <c r="AF593">
        <v>6</v>
      </c>
      <c r="AG593" t="s">
        <v>43</v>
      </c>
      <c r="AJ593">
        <v>3</v>
      </c>
      <c r="AK593" t="s">
        <v>45</v>
      </c>
      <c r="AL593">
        <v>11</v>
      </c>
      <c r="AM593" t="s">
        <v>46</v>
      </c>
      <c r="AN593">
        <v>23</v>
      </c>
      <c r="AO593" t="s">
        <v>47</v>
      </c>
      <c r="AP593">
        <v>4</v>
      </c>
      <c r="AQ593" t="s">
        <v>48</v>
      </c>
      <c r="AT593">
        <v>2</v>
      </c>
      <c r="AU593" t="s">
        <v>50</v>
      </c>
      <c r="BB593">
        <v>7</v>
      </c>
      <c r="BC593" t="s">
        <v>54</v>
      </c>
      <c r="BD593">
        <v>2</v>
      </c>
      <c r="BE593" t="s">
        <v>55</v>
      </c>
      <c r="BL593">
        <v>1</v>
      </c>
      <c r="BM593" t="s">
        <v>59</v>
      </c>
      <c r="BN593">
        <v>12</v>
      </c>
      <c r="BO593" t="s">
        <v>60</v>
      </c>
      <c r="BV593">
        <v>11</v>
      </c>
      <c r="BW593" t="s">
        <v>64</v>
      </c>
      <c r="BZ593">
        <v>46</v>
      </c>
      <c r="CA593" t="s">
        <v>66</v>
      </c>
      <c r="CF593">
        <v>32</v>
      </c>
      <c r="CG593" t="s">
        <v>69</v>
      </c>
      <c r="CH593">
        <v>35</v>
      </c>
      <c r="CI593" t="s">
        <v>70</v>
      </c>
      <c r="CJ593">
        <v>46</v>
      </c>
      <c r="CK593" t="s">
        <v>71</v>
      </c>
      <c r="CL593">
        <v>39</v>
      </c>
      <c r="CM593" t="s">
        <v>72</v>
      </c>
      <c r="CN593">
        <v>49</v>
      </c>
      <c r="CO593" t="s">
        <v>73</v>
      </c>
      <c r="CP593">
        <v>43</v>
      </c>
      <c r="CQ593" t="s">
        <v>74</v>
      </c>
      <c r="CT593">
        <v>35</v>
      </c>
      <c r="CU593" t="s">
        <v>76</v>
      </c>
      <c r="CV593">
        <v>48</v>
      </c>
      <c r="CW593" t="s">
        <v>77</v>
      </c>
      <c r="CX593">
        <v>50</v>
      </c>
      <c r="CY593" t="s">
        <v>78</v>
      </c>
      <c r="CZ593">
        <v>27</v>
      </c>
      <c r="DA593" t="s">
        <v>79</v>
      </c>
      <c r="DD593">
        <v>14</v>
      </c>
      <c r="DE593" t="s">
        <v>81</v>
      </c>
      <c r="DJ593">
        <v>48</v>
      </c>
      <c r="DK593" t="s">
        <v>84</v>
      </c>
      <c r="DL593">
        <v>51</v>
      </c>
      <c r="DM593" t="s">
        <v>85</v>
      </c>
      <c r="DN593">
        <v>22</v>
      </c>
      <c r="DO593" t="s">
        <v>86</v>
      </c>
      <c r="DV593">
        <v>28</v>
      </c>
      <c r="DW593" t="s">
        <v>90</v>
      </c>
      <c r="DX593">
        <v>53</v>
      </c>
      <c r="DY593" t="s">
        <v>91</v>
      </c>
      <c r="EF593">
        <v>44</v>
      </c>
      <c r="EG593" t="s">
        <v>95</v>
      </c>
      <c r="QY593">
        <f t="shared" si="226"/>
        <v>30</v>
      </c>
      <c r="QZ593">
        <f t="shared" si="227"/>
        <v>2002</v>
      </c>
      <c r="RA593" s="2">
        <f t="shared" si="228"/>
        <v>37458</v>
      </c>
      <c r="RB593" s="1">
        <f t="shared" si="222"/>
        <v>43</v>
      </c>
      <c r="RC593" s="1">
        <f t="shared" si="229"/>
        <v>56</v>
      </c>
      <c r="RD593" s="1">
        <f t="shared" si="230"/>
        <v>35</v>
      </c>
      <c r="RE593" s="1">
        <f t="shared" si="231"/>
        <v>39</v>
      </c>
      <c r="RF593" s="1">
        <f t="shared" si="232"/>
        <v>60</v>
      </c>
      <c r="RG593" s="23">
        <f t="shared" si="233"/>
        <v>43</v>
      </c>
      <c r="RH593" s="1">
        <f t="shared" si="234"/>
        <v>64</v>
      </c>
      <c r="RI593" s="1">
        <f t="shared" si="235"/>
        <v>49</v>
      </c>
      <c r="RJ593" s="1">
        <f t="shared" si="236"/>
        <v>38</v>
      </c>
      <c r="RK593" s="1">
        <f t="shared" si="237"/>
        <v>59</v>
      </c>
      <c r="RL593" s="1">
        <f t="shared" si="238"/>
        <v>31</v>
      </c>
      <c r="RM593" s="1">
        <f t="shared" si="239"/>
        <v>16</v>
      </c>
      <c r="RN593" s="1">
        <f t="shared" si="240"/>
        <v>48</v>
      </c>
      <c r="RO593" s="1">
        <f t="shared" si="241"/>
        <v>58</v>
      </c>
      <c r="RP593" s="1">
        <f t="shared" si="242"/>
        <v>24</v>
      </c>
      <c r="RQ593" s="1">
        <f t="shared" si="243"/>
        <v>29</v>
      </c>
      <c r="RR593" s="1">
        <f t="shared" si="244"/>
        <v>65</v>
      </c>
      <c r="RS593" s="1">
        <f t="shared" si="223"/>
        <v>73</v>
      </c>
      <c r="RT593" s="1">
        <f t="shared" si="245"/>
        <v>55</v>
      </c>
    </row>
    <row r="594" spans="1:488" x14ac:dyDescent="0.25">
      <c r="A594">
        <f t="shared" si="224"/>
        <v>29</v>
      </c>
      <c r="B594">
        <f t="shared" si="225"/>
        <v>2002</v>
      </c>
      <c r="C594" s="2">
        <v>37451</v>
      </c>
      <c r="D594">
        <v>8</v>
      </c>
      <c r="E594" t="s">
        <v>29</v>
      </c>
      <c r="F594">
        <v>42</v>
      </c>
      <c r="G594" t="s">
        <v>30</v>
      </c>
      <c r="H594">
        <v>34</v>
      </c>
      <c r="I594" t="s">
        <v>31</v>
      </c>
      <c r="J594">
        <v>12</v>
      </c>
      <c r="K594" t="s">
        <v>32</v>
      </c>
      <c r="L594">
        <v>4</v>
      </c>
      <c r="M594" t="s">
        <v>33</v>
      </c>
      <c r="P594">
        <v>9</v>
      </c>
      <c r="Q594" t="s">
        <v>35</v>
      </c>
      <c r="V594">
        <v>6</v>
      </c>
      <c r="W594" t="s">
        <v>38</v>
      </c>
      <c r="X594">
        <v>4</v>
      </c>
      <c r="Y594" t="s">
        <v>39</v>
      </c>
      <c r="Z594">
        <v>13</v>
      </c>
      <c r="AA594" t="s">
        <v>40</v>
      </c>
      <c r="AB594">
        <v>6</v>
      </c>
      <c r="AC594" t="s">
        <v>41</v>
      </c>
      <c r="AD594">
        <v>14</v>
      </c>
      <c r="AE594" t="s">
        <v>42</v>
      </c>
      <c r="AF594">
        <v>5</v>
      </c>
      <c r="AG594" t="s">
        <v>43</v>
      </c>
      <c r="AJ594">
        <v>6</v>
      </c>
      <c r="AK594" t="s">
        <v>45</v>
      </c>
      <c r="AL594">
        <v>11</v>
      </c>
      <c r="AM594" t="s">
        <v>46</v>
      </c>
      <c r="AN594">
        <v>24</v>
      </c>
      <c r="AO594" t="s">
        <v>47</v>
      </c>
      <c r="AP594">
        <v>4</v>
      </c>
      <c r="AQ594" t="s">
        <v>48</v>
      </c>
      <c r="AT594">
        <v>2</v>
      </c>
      <c r="AU594" t="s">
        <v>50</v>
      </c>
      <c r="AZ594">
        <v>1</v>
      </c>
      <c r="BA594" t="s">
        <v>53</v>
      </c>
      <c r="BB594">
        <v>6</v>
      </c>
      <c r="BC594" t="s">
        <v>54</v>
      </c>
      <c r="BD594">
        <v>5</v>
      </c>
      <c r="BE594" t="s">
        <v>55</v>
      </c>
      <c r="BL594">
        <v>3</v>
      </c>
      <c r="BM594" t="s">
        <v>59</v>
      </c>
      <c r="BN594">
        <v>9</v>
      </c>
      <c r="BO594" t="s">
        <v>60</v>
      </c>
      <c r="BV594">
        <v>19</v>
      </c>
      <c r="BW594" t="s">
        <v>64</v>
      </c>
      <c r="BZ594">
        <v>45</v>
      </c>
      <c r="CA594" t="s">
        <v>66</v>
      </c>
      <c r="CF594">
        <v>36</v>
      </c>
      <c r="CG594" t="s">
        <v>69</v>
      </c>
      <c r="CH594">
        <v>47</v>
      </c>
      <c r="CI594" t="s">
        <v>70</v>
      </c>
      <c r="CJ594">
        <v>52</v>
      </c>
      <c r="CK594" t="s">
        <v>71</v>
      </c>
      <c r="CL594">
        <v>50</v>
      </c>
      <c r="CM594" t="s">
        <v>72</v>
      </c>
      <c r="CN594">
        <v>51</v>
      </c>
      <c r="CO594" t="s">
        <v>73</v>
      </c>
      <c r="CP594">
        <v>38</v>
      </c>
      <c r="CQ594" t="s">
        <v>74</v>
      </c>
      <c r="CT594">
        <v>48</v>
      </c>
      <c r="CU594" t="s">
        <v>76</v>
      </c>
      <c r="CV594">
        <v>53</v>
      </c>
      <c r="CW594" t="s">
        <v>77</v>
      </c>
      <c r="CX594">
        <v>47</v>
      </c>
      <c r="CY594" t="s">
        <v>78</v>
      </c>
      <c r="CZ594">
        <v>33</v>
      </c>
      <c r="DA594" t="s">
        <v>79</v>
      </c>
      <c r="DD594">
        <v>22</v>
      </c>
      <c r="DE594" t="s">
        <v>81</v>
      </c>
      <c r="DJ594">
        <v>45</v>
      </c>
      <c r="DK594" t="s">
        <v>84</v>
      </c>
      <c r="DL594">
        <v>48</v>
      </c>
      <c r="DM594" t="s">
        <v>85</v>
      </c>
      <c r="DN594">
        <v>34</v>
      </c>
      <c r="DO594" t="s">
        <v>86</v>
      </c>
      <c r="DV594">
        <v>38</v>
      </c>
      <c r="DW594" t="s">
        <v>90</v>
      </c>
      <c r="DX594">
        <v>54</v>
      </c>
      <c r="DY594" t="s">
        <v>91</v>
      </c>
      <c r="EF594">
        <v>54</v>
      </c>
      <c r="EG594" t="s">
        <v>95</v>
      </c>
      <c r="QY594">
        <f t="shared" si="226"/>
        <v>29</v>
      </c>
      <c r="QZ594">
        <f t="shared" si="227"/>
        <v>2002</v>
      </c>
      <c r="RA594" s="2">
        <f t="shared" si="228"/>
        <v>37451</v>
      </c>
      <c r="RB594" s="1">
        <f t="shared" si="222"/>
        <v>50</v>
      </c>
      <c r="RC594" s="1">
        <f t="shared" si="229"/>
        <v>54</v>
      </c>
      <c r="RD594" s="1">
        <f t="shared" si="230"/>
        <v>42</v>
      </c>
      <c r="RE594" s="1">
        <f t="shared" si="231"/>
        <v>51</v>
      </c>
      <c r="RF594" s="1">
        <f t="shared" si="232"/>
        <v>65</v>
      </c>
      <c r="RG594" s="23">
        <f t="shared" si="233"/>
        <v>56</v>
      </c>
      <c r="RH594" s="1">
        <f t="shared" si="234"/>
        <v>65</v>
      </c>
      <c r="RI594" s="1">
        <f t="shared" si="235"/>
        <v>43</v>
      </c>
      <c r="RJ594" s="1">
        <f t="shared" si="236"/>
        <v>54</v>
      </c>
      <c r="RK594" s="1">
        <f t="shared" si="237"/>
        <v>64</v>
      </c>
      <c r="RL594" s="1">
        <f t="shared" si="238"/>
        <v>37</v>
      </c>
      <c r="RM594" s="1">
        <f t="shared" si="239"/>
        <v>24</v>
      </c>
      <c r="RN594" s="1">
        <f t="shared" si="240"/>
        <v>46</v>
      </c>
      <c r="RO594" s="1">
        <f t="shared" si="241"/>
        <v>54</v>
      </c>
      <c r="RP594" s="1">
        <f t="shared" si="242"/>
        <v>39</v>
      </c>
      <c r="RQ594" s="1">
        <f t="shared" si="243"/>
        <v>41</v>
      </c>
      <c r="RR594" s="1">
        <f t="shared" si="244"/>
        <v>63</v>
      </c>
      <c r="RS594" s="1">
        <f t="shared" si="223"/>
        <v>71</v>
      </c>
      <c r="RT594" s="1">
        <f t="shared" si="245"/>
        <v>73</v>
      </c>
    </row>
    <row r="595" spans="1:488" x14ac:dyDescent="0.25">
      <c r="A595">
        <f t="shared" si="224"/>
        <v>28</v>
      </c>
      <c r="B595">
        <f t="shared" si="225"/>
        <v>2002</v>
      </c>
      <c r="C595" s="2">
        <v>37444</v>
      </c>
      <c r="D595">
        <v>9</v>
      </c>
      <c r="E595" t="s">
        <v>29</v>
      </c>
      <c r="F595">
        <v>43</v>
      </c>
      <c r="G595" t="s">
        <v>30</v>
      </c>
      <c r="H595">
        <v>34</v>
      </c>
      <c r="I595" t="s">
        <v>31</v>
      </c>
      <c r="J595">
        <v>11</v>
      </c>
      <c r="K595" t="s">
        <v>32</v>
      </c>
      <c r="L595">
        <v>3</v>
      </c>
      <c r="M595" t="s">
        <v>33</v>
      </c>
      <c r="P595">
        <v>9</v>
      </c>
      <c r="Q595" t="s">
        <v>35</v>
      </c>
      <c r="V595">
        <v>11</v>
      </c>
      <c r="W595" t="s">
        <v>38</v>
      </c>
      <c r="X595">
        <v>5</v>
      </c>
      <c r="Y595" t="s">
        <v>39</v>
      </c>
      <c r="Z595">
        <v>14</v>
      </c>
      <c r="AA595" t="s">
        <v>40</v>
      </c>
      <c r="AB595">
        <v>6</v>
      </c>
      <c r="AC595" t="s">
        <v>41</v>
      </c>
      <c r="AD595">
        <v>15</v>
      </c>
      <c r="AE595" t="s">
        <v>42</v>
      </c>
      <c r="AF595">
        <v>3</v>
      </c>
      <c r="AG595" t="s">
        <v>43</v>
      </c>
      <c r="AJ595">
        <v>5</v>
      </c>
      <c r="AK595" t="s">
        <v>45</v>
      </c>
      <c r="AL595">
        <v>8</v>
      </c>
      <c r="AM595" t="s">
        <v>46</v>
      </c>
      <c r="AN595">
        <v>30</v>
      </c>
      <c r="AO595" t="s">
        <v>47</v>
      </c>
      <c r="AP595">
        <v>4</v>
      </c>
      <c r="AQ595" t="s">
        <v>48</v>
      </c>
      <c r="AT595">
        <v>3</v>
      </c>
      <c r="AU595" t="s">
        <v>50</v>
      </c>
      <c r="BB595">
        <v>8</v>
      </c>
      <c r="BC595" t="s">
        <v>54</v>
      </c>
      <c r="BD595">
        <v>7</v>
      </c>
      <c r="BE595" t="s">
        <v>55</v>
      </c>
      <c r="BL595">
        <v>4</v>
      </c>
      <c r="BM595" t="s">
        <v>59</v>
      </c>
      <c r="BN595">
        <v>11</v>
      </c>
      <c r="BO595" t="s">
        <v>60</v>
      </c>
      <c r="BV595">
        <v>19</v>
      </c>
      <c r="BW595" t="s">
        <v>64</v>
      </c>
      <c r="BZ595">
        <v>48</v>
      </c>
      <c r="CA595" t="s">
        <v>66</v>
      </c>
      <c r="CF595">
        <v>43</v>
      </c>
      <c r="CG595" t="s">
        <v>69</v>
      </c>
      <c r="CH595">
        <v>46</v>
      </c>
      <c r="CI595" t="s">
        <v>70</v>
      </c>
      <c r="CJ595">
        <v>50</v>
      </c>
      <c r="CK595" t="s">
        <v>71</v>
      </c>
      <c r="CL595">
        <v>46</v>
      </c>
      <c r="CM595" t="s">
        <v>72</v>
      </c>
      <c r="CN595">
        <v>51</v>
      </c>
      <c r="CO595" t="s">
        <v>73</v>
      </c>
      <c r="CP595">
        <v>40</v>
      </c>
      <c r="CQ595" t="s">
        <v>74</v>
      </c>
      <c r="CT595">
        <v>47</v>
      </c>
      <c r="CU595" t="s">
        <v>76</v>
      </c>
      <c r="CV595">
        <v>52</v>
      </c>
      <c r="CW595" t="s">
        <v>77</v>
      </c>
      <c r="CX595">
        <v>36</v>
      </c>
      <c r="CY595" t="s">
        <v>78</v>
      </c>
      <c r="CZ595">
        <v>33</v>
      </c>
      <c r="DA595" t="s">
        <v>79</v>
      </c>
      <c r="DD595">
        <v>27</v>
      </c>
      <c r="DE595" t="s">
        <v>81</v>
      </c>
      <c r="DJ595">
        <v>47</v>
      </c>
      <c r="DK595" t="s">
        <v>84</v>
      </c>
      <c r="DL595">
        <v>42</v>
      </c>
      <c r="DM595" t="s">
        <v>85</v>
      </c>
      <c r="DN595">
        <v>40</v>
      </c>
      <c r="DO595" t="s">
        <v>86</v>
      </c>
      <c r="DV595">
        <v>41</v>
      </c>
      <c r="DW595" t="s">
        <v>90</v>
      </c>
      <c r="DX595">
        <v>56</v>
      </c>
      <c r="DY595" t="s">
        <v>91</v>
      </c>
      <c r="EF595">
        <v>52</v>
      </c>
      <c r="EG595" t="s">
        <v>95</v>
      </c>
      <c r="QY595">
        <f t="shared" si="226"/>
        <v>28</v>
      </c>
      <c r="QZ595">
        <f t="shared" si="227"/>
        <v>2002</v>
      </c>
      <c r="RA595" s="2">
        <f t="shared" si="228"/>
        <v>37444</v>
      </c>
      <c r="RB595" s="1">
        <f t="shared" si="222"/>
        <v>52</v>
      </c>
      <c r="RC595" s="1">
        <f t="shared" si="229"/>
        <v>57</v>
      </c>
      <c r="RD595" s="1">
        <f t="shared" si="230"/>
        <v>54</v>
      </c>
      <c r="RE595" s="1">
        <f t="shared" si="231"/>
        <v>51</v>
      </c>
      <c r="RF595" s="1">
        <f t="shared" si="232"/>
        <v>64</v>
      </c>
      <c r="RG595" s="23">
        <f t="shared" si="233"/>
        <v>52</v>
      </c>
      <c r="RH595" s="1">
        <f t="shared" si="234"/>
        <v>66</v>
      </c>
      <c r="RI595" s="1">
        <f t="shared" si="235"/>
        <v>43</v>
      </c>
      <c r="RJ595" s="1">
        <f t="shared" si="236"/>
        <v>52</v>
      </c>
      <c r="RK595" s="1">
        <f t="shared" si="237"/>
        <v>60</v>
      </c>
      <c r="RL595" s="1">
        <f t="shared" si="238"/>
        <v>37</v>
      </c>
      <c r="RM595" s="1">
        <f t="shared" si="239"/>
        <v>30</v>
      </c>
      <c r="RN595" s="1">
        <f t="shared" si="240"/>
        <v>47</v>
      </c>
      <c r="RO595" s="1">
        <f t="shared" si="241"/>
        <v>50</v>
      </c>
      <c r="RP595" s="1">
        <f t="shared" si="242"/>
        <v>47</v>
      </c>
      <c r="RQ595" s="1">
        <f t="shared" si="243"/>
        <v>45</v>
      </c>
      <c r="RR595" s="1">
        <f t="shared" si="244"/>
        <v>67</v>
      </c>
      <c r="RS595" s="1">
        <f t="shared" si="223"/>
        <v>66</v>
      </c>
      <c r="RT595" s="1">
        <f t="shared" si="245"/>
        <v>71</v>
      </c>
    </row>
    <row r="596" spans="1:488" x14ac:dyDescent="0.25">
      <c r="A596">
        <f t="shared" si="224"/>
        <v>27</v>
      </c>
      <c r="B596">
        <f t="shared" si="225"/>
        <v>2002</v>
      </c>
      <c r="C596" s="2">
        <v>37437</v>
      </c>
      <c r="D596">
        <v>10</v>
      </c>
      <c r="E596" t="s">
        <v>29</v>
      </c>
      <c r="F596">
        <v>46</v>
      </c>
      <c r="G596" t="s">
        <v>30</v>
      </c>
      <c r="H596">
        <v>33</v>
      </c>
      <c r="I596" t="s">
        <v>31</v>
      </c>
      <c r="J596">
        <v>9</v>
      </c>
      <c r="K596" t="s">
        <v>32</v>
      </c>
      <c r="L596">
        <v>2</v>
      </c>
      <c r="M596" t="s">
        <v>33</v>
      </c>
      <c r="P596">
        <v>10</v>
      </c>
      <c r="Q596" t="s">
        <v>35</v>
      </c>
      <c r="V596">
        <v>12</v>
      </c>
      <c r="W596" t="s">
        <v>38</v>
      </c>
      <c r="X596">
        <v>6</v>
      </c>
      <c r="Y596" t="s">
        <v>39</v>
      </c>
      <c r="Z596">
        <v>16</v>
      </c>
      <c r="AA596" t="s">
        <v>40</v>
      </c>
      <c r="AB596">
        <v>6</v>
      </c>
      <c r="AC596" t="s">
        <v>41</v>
      </c>
      <c r="AD596">
        <v>15</v>
      </c>
      <c r="AE596" t="s">
        <v>42</v>
      </c>
      <c r="AF596">
        <v>1</v>
      </c>
      <c r="AG596" t="s">
        <v>43</v>
      </c>
      <c r="AJ596">
        <v>9</v>
      </c>
      <c r="AK596" t="s">
        <v>45</v>
      </c>
      <c r="AL596">
        <v>11</v>
      </c>
      <c r="AM596" t="s">
        <v>46</v>
      </c>
      <c r="AN596">
        <v>16</v>
      </c>
      <c r="AO596" t="s">
        <v>47</v>
      </c>
      <c r="AP596">
        <v>6</v>
      </c>
      <c r="AQ596" t="s">
        <v>48</v>
      </c>
      <c r="AT596">
        <v>2</v>
      </c>
      <c r="AU596" t="s">
        <v>50</v>
      </c>
      <c r="BB596">
        <v>5</v>
      </c>
      <c r="BC596" t="s">
        <v>54</v>
      </c>
      <c r="BD596">
        <v>8</v>
      </c>
      <c r="BE596" t="s">
        <v>55</v>
      </c>
      <c r="BL596">
        <v>4</v>
      </c>
      <c r="BM596" t="s">
        <v>59</v>
      </c>
      <c r="BN596">
        <v>16</v>
      </c>
      <c r="BO596" t="s">
        <v>60</v>
      </c>
      <c r="BV596">
        <v>21</v>
      </c>
      <c r="BW596" t="s">
        <v>64</v>
      </c>
      <c r="BZ596">
        <v>54</v>
      </c>
      <c r="CA596" t="s">
        <v>66</v>
      </c>
      <c r="CF596">
        <v>45</v>
      </c>
      <c r="CG596" t="s">
        <v>69</v>
      </c>
      <c r="CH596">
        <v>55</v>
      </c>
      <c r="CI596" t="s">
        <v>70</v>
      </c>
      <c r="CJ596">
        <v>48</v>
      </c>
      <c r="CK596" t="s">
        <v>71</v>
      </c>
      <c r="CL596">
        <v>51</v>
      </c>
      <c r="CM596" t="s">
        <v>72</v>
      </c>
      <c r="CN596">
        <v>53</v>
      </c>
      <c r="CO596" t="s">
        <v>73</v>
      </c>
      <c r="CP596">
        <v>33</v>
      </c>
      <c r="CQ596" t="s">
        <v>74</v>
      </c>
      <c r="CT596">
        <v>49</v>
      </c>
      <c r="CU596" t="s">
        <v>76</v>
      </c>
      <c r="CV596">
        <v>51</v>
      </c>
      <c r="CW596" t="s">
        <v>77</v>
      </c>
      <c r="CX596">
        <v>53</v>
      </c>
      <c r="CY596" t="s">
        <v>78</v>
      </c>
      <c r="CZ596">
        <v>41</v>
      </c>
      <c r="DA596" t="s">
        <v>79</v>
      </c>
      <c r="DD596">
        <v>33</v>
      </c>
      <c r="DE596" t="s">
        <v>81</v>
      </c>
      <c r="DJ596">
        <v>51</v>
      </c>
      <c r="DK596" t="s">
        <v>84</v>
      </c>
      <c r="DL596">
        <v>44</v>
      </c>
      <c r="DM596" t="s">
        <v>85</v>
      </c>
      <c r="DN596">
        <v>45</v>
      </c>
      <c r="DO596" t="s">
        <v>86</v>
      </c>
      <c r="DV596">
        <v>41</v>
      </c>
      <c r="DW596" t="s">
        <v>90</v>
      </c>
      <c r="DX596">
        <v>58</v>
      </c>
      <c r="DY596" t="s">
        <v>91</v>
      </c>
      <c r="EF596">
        <v>54</v>
      </c>
      <c r="EG596" t="s">
        <v>95</v>
      </c>
      <c r="QY596">
        <f t="shared" si="226"/>
        <v>27</v>
      </c>
      <c r="QZ596">
        <f t="shared" si="227"/>
        <v>2002</v>
      </c>
      <c r="RA596" s="2">
        <f t="shared" si="228"/>
        <v>37437</v>
      </c>
      <c r="RB596" s="1">
        <f t="shared" si="222"/>
        <v>56</v>
      </c>
      <c r="RC596" s="1">
        <f t="shared" si="229"/>
        <v>64</v>
      </c>
      <c r="RD596" s="1">
        <f t="shared" si="230"/>
        <v>57</v>
      </c>
      <c r="RE596" s="1">
        <f t="shared" si="231"/>
        <v>61</v>
      </c>
      <c r="RF596" s="1">
        <f t="shared" si="232"/>
        <v>64</v>
      </c>
      <c r="RG596" s="23">
        <f t="shared" si="233"/>
        <v>57</v>
      </c>
      <c r="RH596" s="1">
        <f t="shared" si="234"/>
        <v>68</v>
      </c>
      <c r="RI596" s="1">
        <f t="shared" si="235"/>
        <v>34</v>
      </c>
      <c r="RJ596" s="1">
        <f t="shared" si="236"/>
        <v>58</v>
      </c>
      <c r="RK596" s="1">
        <f t="shared" si="237"/>
        <v>62</v>
      </c>
      <c r="RL596" s="1">
        <f t="shared" si="238"/>
        <v>47</v>
      </c>
      <c r="RM596" s="1">
        <f t="shared" si="239"/>
        <v>35</v>
      </c>
      <c r="RN596" s="1">
        <f t="shared" si="240"/>
        <v>51</v>
      </c>
      <c r="RO596" s="1">
        <f t="shared" si="241"/>
        <v>49</v>
      </c>
      <c r="RP596" s="1">
        <f t="shared" si="242"/>
        <v>53</v>
      </c>
      <c r="RQ596" s="1">
        <f t="shared" si="243"/>
        <v>45</v>
      </c>
      <c r="RR596" s="1">
        <f t="shared" si="244"/>
        <v>74</v>
      </c>
      <c r="RS596" s="1">
        <f t="shared" si="223"/>
        <v>69</v>
      </c>
      <c r="RT596" s="1">
        <f t="shared" si="245"/>
        <v>75</v>
      </c>
    </row>
    <row r="597" spans="1:488" x14ac:dyDescent="0.25">
      <c r="A597">
        <f t="shared" si="224"/>
        <v>26</v>
      </c>
      <c r="B597">
        <f t="shared" si="225"/>
        <v>2002</v>
      </c>
      <c r="C597" s="2">
        <v>37430</v>
      </c>
      <c r="D597">
        <v>10</v>
      </c>
      <c r="E597" t="s">
        <v>29</v>
      </c>
      <c r="F597">
        <v>52</v>
      </c>
      <c r="G597" t="s">
        <v>30</v>
      </c>
      <c r="H597">
        <v>30</v>
      </c>
      <c r="I597" t="s">
        <v>31</v>
      </c>
      <c r="J597">
        <v>7</v>
      </c>
      <c r="K597" t="s">
        <v>32</v>
      </c>
      <c r="L597">
        <v>1</v>
      </c>
      <c r="M597" t="s">
        <v>33</v>
      </c>
      <c r="P597">
        <v>9</v>
      </c>
      <c r="Q597" t="s">
        <v>35</v>
      </c>
      <c r="V597">
        <v>10</v>
      </c>
      <c r="W597" t="s">
        <v>38</v>
      </c>
      <c r="X597">
        <v>6</v>
      </c>
      <c r="Y597" t="s">
        <v>39</v>
      </c>
      <c r="Z597">
        <v>20</v>
      </c>
      <c r="AA597" t="s">
        <v>40</v>
      </c>
      <c r="AB597">
        <v>6</v>
      </c>
      <c r="AC597" t="s">
        <v>41</v>
      </c>
      <c r="AD597">
        <v>17</v>
      </c>
      <c r="AE597" t="s">
        <v>42</v>
      </c>
      <c r="AF597">
        <v>2</v>
      </c>
      <c r="AG597" t="s">
        <v>43</v>
      </c>
      <c r="AJ597">
        <v>6</v>
      </c>
      <c r="AK597" t="s">
        <v>45</v>
      </c>
      <c r="AL597">
        <v>11</v>
      </c>
      <c r="AM597" t="s">
        <v>46</v>
      </c>
      <c r="AN597">
        <v>21</v>
      </c>
      <c r="AO597" t="s">
        <v>47</v>
      </c>
      <c r="AP597">
        <v>6</v>
      </c>
      <c r="AQ597" t="s">
        <v>48</v>
      </c>
      <c r="AT597">
        <v>6</v>
      </c>
      <c r="AU597" t="s">
        <v>50</v>
      </c>
      <c r="BB597">
        <v>7</v>
      </c>
      <c r="BC597" t="s">
        <v>54</v>
      </c>
      <c r="BD597">
        <v>7</v>
      </c>
      <c r="BE597" t="s">
        <v>55</v>
      </c>
      <c r="BL597">
        <v>6</v>
      </c>
      <c r="BM597" t="s">
        <v>59</v>
      </c>
      <c r="BN597">
        <v>18</v>
      </c>
      <c r="BO597" t="s">
        <v>60</v>
      </c>
      <c r="BV597">
        <v>14</v>
      </c>
      <c r="BW597" t="s">
        <v>64</v>
      </c>
      <c r="BZ597">
        <v>56</v>
      </c>
      <c r="CA597" t="s">
        <v>66</v>
      </c>
      <c r="CF597">
        <v>52</v>
      </c>
      <c r="CG597" t="s">
        <v>69</v>
      </c>
      <c r="CH597">
        <v>55</v>
      </c>
      <c r="CI597" t="s">
        <v>70</v>
      </c>
      <c r="CJ597">
        <v>55</v>
      </c>
      <c r="CK597" t="s">
        <v>71</v>
      </c>
      <c r="CL597">
        <v>63</v>
      </c>
      <c r="CM597" t="s">
        <v>72</v>
      </c>
      <c r="CN597">
        <v>55</v>
      </c>
      <c r="CO597" t="s">
        <v>73</v>
      </c>
      <c r="CP597">
        <v>40</v>
      </c>
      <c r="CQ597" t="s">
        <v>74</v>
      </c>
      <c r="CT597">
        <v>48</v>
      </c>
      <c r="CU597" t="s">
        <v>76</v>
      </c>
      <c r="CV597">
        <v>52</v>
      </c>
      <c r="CW597" t="s">
        <v>77</v>
      </c>
      <c r="CX597">
        <v>53</v>
      </c>
      <c r="CY597" t="s">
        <v>78</v>
      </c>
      <c r="CZ597">
        <v>47</v>
      </c>
      <c r="DA597" t="s">
        <v>79</v>
      </c>
      <c r="DD597">
        <v>51</v>
      </c>
      <c r="DE597" t="s">
        <v>81</v>
      </c>
      <c r="DJ597">
        <v>44</v>
      </c>
      <c r="DK597" t="s">
        <v>84</v>
      </c>
      <c r="DL597">
        <v>46</v>
      </c>
      <c r="DM597" t="s">
        <v>85</v>
      </c>
      <c r="DN597">
        <v>46</v>
      </c>
      <c r="DO597" t="s">
        <v>86</v>
      </c>
      <c r="DV597">
        <v>44</v>
      </c>
      <c r="DW597" t="s">
        <v>90</v>
      </c>
      <c r="DX597">
        <v>59</v>
      </c>
      <c r="DY597" t="s">
        <v>91</v>
      </c>
      <c r="EF597">
        <v>59</v>
      </c>
      <c r="EG597" t="s">
        <v>95</v>
      </c>
      <c r="QY597">
        <f t="shared" si="226"/>
        <v>26</v>
      </c>
      <c r="QZ597">
        <f t="shared" si="227"/>
        <v>2002</v>
      </c>
      <c r="RA597" s="2">
        <f t="shared" si="228"/>
        <v>37430</v>
      </c>
      <c r="RB597" s="1">
        <f t="shared" si="222"/>
        <v>62</v>
      </c>
      <c r="RC597" s="1">
        <f t="shared" si="229"/>
        <v>65</v>
      </c>
      <c r="RD597" s="1">
        <f t="shared" si="230"/>
        <v>62</v>
      </c>
      <c r="RE597" s="1">
        <f t="shared" si="231"/>
        <v>61</v>
      </c>
      <c r="RF597" s="1">
        <f t="shared" si="232"/>
        <v>75</v>
      </c>
      <c r="RG597" s="23">
        <f t="shared" si="233"/>
        <v>69</v>
      </c>
      <c r="RH597" s="1">
        <f t="shared" si="234"/>
        <v>72</v>
      </c>
      <c r="RI597" s="1">
        <f t="shared" si="235"/>
        <v>42</v>
      </c>
      <c r="RJ597" s="1">
        <f t="shared" si="236"/>
        <v>54</v>
      </c>
      <c r="RK597" s="1">
        <f t="shared" si="237"/>
        <v>63</v>
      </c>
      <c r="RL597" s="1">
        <f t="shared" si="238"/>
        <v>53</v>
      </c>
      <c r="RM597" s="1">
        <f t="shared" si="239"/>
        <v>57</v>
      </c>
      <c r="RN597" s="1">
        <f t="shared" si="240"/>
        <v>44</v>
      </c>
      <c r="RO597" s="1">
        <f t="shared" si="241"/>
        <v>53</v>
      </c>
      <c r="RP597" s="1">
        <f t="shared" si="242"/>
        <v>53</v>
      </c>
      <c r="RQ597" s="1">
        <f t="shared" si="243"/>
        <v>50</v>
      </c>
      <c r="RR597" s="1">
        <f t="shared" si="244"/>
        <v>77</v>
      </c>
      <c r="RS597" s="1">
        <f t="shared" si="223"/>
        <v>74</v>
      </c>
      <c r="RT597" s="1">
        <f t="shared" si="245"/>
        <v>73</v>
      </c>
    </row>
    <row r="598" spans="1:488" x14ac:dyDescent="0.25">
      <c r="A598">
        <f t="shared" si="224"/>
        <v>25</v>
      </c>
      <c r="B598">
        <f t="shared" si="225"/>
        <v>2002</v>
      </c>
      <c r="C598" s="2">
        <v>37423</v>
      </c>
      <c r="D598">
        <v>10</v>
      </c>
      <c r="E598" t="s">
        <v>29</v>
      </c>
      <c r="F598">
        <v>52</v>
      </c>
      <c r="G598" t="s">
        <v>30</v>
      </c>
      <c r="H598">
        <v>31</v>
      </c>
      <c r="I598" t="s">
        <v>31</v>
      </c>
      <c r="J598">
        <v>6</v>
      </c>
      <c r="K598" t="s">
        <v>32</v>
      </c>
      <c r="L598">
        <v>1</v>
      </c>
      <c r="M598" t="s">
        <v>33</v>
      </c>
      <c r="P598">
        <v>10</v>
      </c>
      <c r="Q598" t="s">
        <v>35</v>
      </c>
      <c r="V598">
        <v>6</v>
      </c>
      <c r="W598" t="s">
        <v>38</v>
      </c>
      <c r="X598">
        <v>5</v>
      </c>
      <c r="Y598" t="s">
        <v>39</v>
      </c>
      <c r="Z598">
        <v>18</v>
      </c>
      <c r="AA598" t="s">
        <v>40</v>
      </c>
      <c r="AB598">
        <v>6</v>
      </c>
      <c r="AC598" t="s">
        <v>41</v>
      </c>
      <c r="AD598">
        <v>20</v>
      </c>
      <c r="AE598" t="s">
        <v>42</v>
      </c>
      <c r="AF598">
        <v>2</v>
      </c>
      <c r="AG598" t="s">
        <v>43</v>
      </c>
      <c r="AJ598">
        <v>7</v>
      </c>
      <c r="AK598" t="s">
        <v>45</v>
      </c>
      <c r="AL598">
        <v>9</v>
      </c>
      <c r="AM598" t="s">
        <v>46</v>
      </c>
      <c r="AN598">
        <v>18</v>
      </c>
      <c r="AO598" t="s">
        <v>47</v>
      </c>
      <c r="AP598">
        <v>5</v>
      </c>
      <c r="AQ598" t="s">
        <v>48</v>
      </c>
      <c r="AT598">
        <v>10</v>
      </c>
      <c r="AU598" t="s">
        <v>50</v>
      </c>
      <c r="BB598">
        <v>6</v>
      </c>
      <c r="BC598" t="s">
        <v>54</v>
      </c>
      <c r="BD598">
        <v>10</v>
      </c>
      <c r="BE598" t="s">
        <v>55</v>
      </c>
      <c r="BL598">
        <v>7</v>
      </c>
      <c r="BM598" t="s">
        <v>59</v>
      </c>
      <c r="BN598">
        <v>19</v>
      </c>
      <c r="BO598" t="s">
        <v>60</v>
      </c>
      <c r="BV598">
        <v>26</v>
      </c>
      <c r="BW598" t="s">
        <v>64</v>
      </c>
      <c r="BZ598">
        <v>60</v>
      </c>
      <c r="CA598" t="s">
        <v>66</v>
      </c>
      <c r="CF598">
        <v>48</v>
      </c>
      <c r="CG598" t="s">
        <v>69</v>
      </c>
      <c r="CH598">
        <v>56</v>
      </c>
      <c r="CI598" t="s">
        <v>70</v>
      </c>
      <c r="CJ598">
        <v>58</v>
      </c>
      <c r="CK598" t="s">
        <v>71</v>
      </c>
      <c r="CL598">
        <v>61</v>
      </c>
      <c r="CM598" t="s">
        <v>72</v>
      </c>
      <c r="CN598">
        <v>55</v>
      </c>
      <c r="CO598" t="s">
        <v>73</v>
      </c>
      <c r="CP598">
        <v>42</v>
      </c>
      <c r="CQ598" t="s">
        <v>74</v>
      </c>
      <c r="CT598">
        <v>55</v>
      </c>
      <c r="CU598" t="s">
        <v>76</v>
      </c>
      <c r="CV598">
        <v>52</v>
      </c>
      <c r="CW598" t="s">
        <v>77</v>
      </c>
      <c r="CX598">
        <v>55</v>
      </c>
      <c r="CY598" t="s">
        <v>78</v>
      </c>
      <c r="CZ598">
        <v>54</v>
      </c>
      <c r="DA598" t="s">
        <v>79</v>
      </c>
      <c r="DD598">
        <v>51</v>
      </c>
      <c r="DE598" t="s">
        <v>81</v>
      </c>
      <c r="DJ598">
        <v>53</v>
      </c>
      <c r="DK598" t="s">
        <v>84</v>
      </c>
      <c r="DL598">
        <v>46</v>
      </c>
      <c r="DM598" t="s">
        <v>85</v>
      </c>
      <c r="DN598">
        <v>41</v>
      </c>
      <c r="DO598" t="s">
        <v>86</v>
      </c>
      <c r="DV598">
        <v>47</v>
      </c>
      <c r="DW598" t="s">
        <v>90</v>
      </c>
      <c r="DX598">
        <v>61</v>
      </c>
      <c r="DY598" t="s">
        <v>91</v>
      </c>
      <c r="EF598">
        <v>53</v>
      </c>
      <c r="EG598" t="s">
        <v>95</v>
      </c>
      <c r="QY598">
        <f t="shared" si="226"/>
        <v>25</v>
      </c>
      <c r="QZ598">
        <f t="shared" si="227"/>
        <v>2002</v>
      </c>
      <c r="RA598" s="2">
        <f t="shared" si="228"/>
        <v>37423</v>
      </c>
      <c r="RB598" s="1">
        <f t="shared" si="222"/>
        <v>62</v>
      </c>
      <c r="RC598" s="1">
        <f t="shared" si="229"/>
        <v>70</v>
      </c>
      <c r="RD598" s="1">
        <f t="shared" si="230"/>
        <v>54</v>
      </c>
      <c r="RE598" s="1">
        <f t="shared" si="231"/>
        <v>61</v>
      </c>
      <c r="RF598" s="1">
        <f t="shared" si="232"/>
        <v>76</v>
      </c>
      <c r="RG598" s="23">
        <f t="shared" si="233"/>
        <v>67</v>
      </c>
      <c r="RH598" s="1">
        <f t="shared" si="234"/>
        <v>75</v>
      </c>
      <c r="RI598" s="1">
        <f t="shared" si="235"/>
        <v>44</v>
      </c>
      <c r="RJ598" s="1">
        <f t="shared" si="236"/>
        <v>62</v>
      </c>
      <c r="RK598" s="1">
        <f t="shared" si="237"/>
        <v>61</v>
      </c>
      <c r="RL598" s="1">
        <f t="shared" si="238"/>
        <v>59</v>
      </c>
      <c r="RM598" s="1">
        <f t="shared" si="239"/>
        <v>61</v>
      </c>
      <c r="RN598" s="1">
        <f t="shared" si="240"/>
        <v>53</v>
      </c>
      <c r="RO598" s="1">
        <f t="shared" si="241"/>
        <v>52</v>
      </c>
      <c r="RP598" s="1">
        <f t="shared" si="242"/>
        <v>51</v>
      </c>
      <c r="RQ598" s="1">
        <f t="shared" si="243"/>
        <v>54</v>
      </c>
      <c r="RR598" s="1">
        <f t="shared" si="244"/>
        <v>80</v>
      </c>
      <c r="RS598" s="1">
        <f t="shared" si="223"/>
        <v>73</v>
      </c>
      <c r="RT598" s="1">
        <f t="shared" si="245"/>
        <v>79</v>
      </c>
    </row>
    <row r="599" spans="1:488" x14ac:dyDescent="0.25">
      <c r="A599">
        <f t="shared" si="224"/>
        <v>24</v>
      </c>
      <c r="B599">
        <f t="shared" si="225"/>
        <v>2002</v>
      </c>
      <c r="C599" s="2">
        <v>37416</v>
      </c>
      <c r="D599">
        <v>8</v>
      </c>
      <c r="E599" t="s">
        <v>29</v>
      </c>
      <c r="F599">
        <v>52</v>
      </c>
      <c r="G599" t="s">
        <v>30</v>
      </c>
      <c r="H599">
        <v>34</v>
      </c>
      <c r="I599" t="s">
        <v>31</v>
      </c>
      <c r="J599">
        <v>5</v>
      </c>
      <c r="K599" t="s">
        <v>32</v>
      </c>
      <c r="L599">
        <v>1</v>
      </c>
      <c r="M599" t="s">
        <v>33</v>
      </c>
      <c r="P599">
        <v>9</v>
      </c>
      <c r="Q599" t="s">
        <v>35</v>
      </c>
      <c r="V599">
        <v>5</v>
      </c>
      <c r="W599" t="s">
        <v>38</v>
      </c>
      <c r="X599">
        <v>4</v>
      </c>
      <c r="Y599" t="s">
        <v>39</v>
      </c>
      <c r="Z599">
        <v>16</v>
      </c>
      <c r="AA599" t="s">
        <v>40</v>
      </c>
      <c r="AB599">
        <v>7</v>
      </c>
      <c r="AC599" t="s">
        <v>41</v>
      </c>
      <c r="AD599">
        <v>17</v>
      </c>
      <c r="AE599" t="s">
        <v>42</v>
      </c>
      <c r="AF599">
        <v>3</v>
      </c>
      <c r="AG599" t="s">
        <v>43</v>
      </c>
      <c r="AJ599">
        <v>6</v>
      </c>
      <c r="AK599" t="s">
        <v>45</v>
      </c>
      <c r="AL599">
        <v>9</v>
      </c>
      <c r="AM599" t="s">
        <v>46</v>
      </c>
      <c r="AN599">
        <v>17</v>
      </c>
      <c r="AO599" t="s">
        <v>47</v>
      </c>
      <c r="AP599">
        <v>5</v>
      </c>
      <c r="AQ599" t="s">
        <v>48</v>
      </c>
      <c r="AT599">
        <v>7</v>
      </c>
      <c r="AU599" t="s">
        <v>50</v>
      </c>
      <c r="AZ599">
        <v>1</v>
      </c>
      <c r="BA599" t="s">
        <v>53</v>
      </c>
      <c r="BB599">
        <v>6</v>
      </c>
      <c r="BC599" t="s">
        <v>54</v>
      </c>
      <c r="BD599">
        <v>8</v>
      </c>
      <c r="BE599" t="s">
        <v>55</v>
      </c>
      <c r="BL599">
        <v>5</v>
      </c>
      <c r="BM599" t="s">
        <v>59</v>
      </c>
      <c r="BN599">
        <v>17</v>
      </c>
      <c r="BO599" t="s">
        <v>60</v>
      </c>
      <c r="BV599">
        <v>14</v>
      </c>
      <c r="BW599" t="s">
        <v>64</v>
      </c>
      <c r="BZ599">
        <v>57</v>
      </c>
      <c r="CA599" t="s">
        <v>66</v>
      </c>
      <c r="CF599">
        <v>49</v>
      </c>
      <c r="CG599" t="s">
        <v>69</v>
      </c>
      <c r="CH599">
        <v>54</v>
      </c>
      <c r="CI599" t="s">
        <v>70</v>
      </c>
      <c r="CJ599">
        <v>57</v>
      </c>
      <c r="CK599" t="s">
        <v>71</v>
      </c>
      <c r="CL599">
        <v>52</v>
      </c>
      <c r="CM599" t="s">
        <v>72</v>
      </c>
      <c r="CN599">
        <v>62</v>
      </c>
      <c r="CO599" t="s">
        <v>73</v>
      </c>
      <c r="CP599">
        <v>43</v>
      </c>
      <c r="CQ599" t="s">
        <v>74</v>
      </c>
      <c r="CT599">
        <v>38</v>
      </c>
      <c r="CU599" t="s">
        <v>76</v>
      </c>
      <c r="CV599">
        <v>49</v>
      </c>
      <c r="CW599" t="s">
        <v>77</v>
      </c>
      <c r="CX599">
        <v>56</v>
      </c>
      <c r="CY599" t="s">
        <v>78</v>
      </c>
      <c r="CZ599">
        <v>49</v>
      </c>
      <c r="DA599" t="s">
        <v>79</v>
      </c>
      <c r="DD599">
        <v>49</v>
      </c>
      <c r="DE599" t="s">
        <v>81</v>
      </c>
      <c r="DJ599">
        <v>48</v>
      </c>
      <c r="DK599" t="s">
        <v>84</v>
      </c>
      <c r="DL599">
        <v>45</v>
      </c>
      <c r="DM599" t="s">
        <v>85</v>
      </c>
      <c r="DN599">
        <v>42</v>
      </c>
      <c r="DO599" t="s">
        <v>86</v>
      </c>
      <c r="DV599">
        <v>52</v>
      </c>
      <c r="DW599" t="s">
        <v>90</v>
      </c>
      <c r="DX599">
        <v>61</v>
      </c>
      <c r="DY599" t="s">
        <v>91</v>
      </c>
      <c r="EF599">
        <v>52</v>
      </c>
      <c r="EG599" t="s">
        <v>95</v>
      </c>
      <c r="QY599">
        <f t="shared" si="226"/>
        <v>24</v>
      </c>
      <c r="QZ599">
        <f t="shared" si="227"/>
        <v>2002</v>
      </c>
      <c r="RA599" s="2">
        <f t="shared" si="228"/>
        <v>37416</v>
      </c>
      <c r="RB599" s="1">
        <f t="shared" si="222"/>
        <v>60</v>
      </c>
      <c r="RC599" s="1">
        <f t="shared" si="229"/>
        <v>66</v>
      </c>
      <c r="RD599" s="1">
        <f t="shared" si="230"/>
        <v>54</v>
      </c>
      <c r="RE599" s="1">
        <f t="shared" si="231"/>
        <v>58</v>
      </c>
      <c r="RF599" s="1">
        <f t="shared" si="232"/>
        <v>73</v>
      </c>
      <c r="RG599" s="23">
        <f t="shared" si="233"/>
        <v>59</v>
      </c>
      <c r="RH599" s="1">
        <f t="shared" si="234"/>
        <v>79</v>
      </c>
      <c r="RI599" s="1">
        <f t="shared" si="235"/>
        <v>46</v>
      </c>
      <c r="RJ599" s="1">
        <f t="shared" si="236"/>
        <v>44</v>
      </c>
      <c r="RK599" s="1">
        <f t="shared" si="237"/>
        <v>58</v>
      </c>
      <c r="RL599" s="1">
        <f t="shared" si="238"/>
        <v>54</v>
      </c>
      <c r="RM599" s="1">
        <f t="shared" si="239"/>
        <v>56</v>
      </c>
      <c r="RN599" s="1">
        <f t="shared" si="240"/>
        <v>49</v>
      </c>
      <c r="RO599" s="1">
        <f t="shared" si="241"/>
        <v>51</v>
      </c>
      <c r="RP599" s="1">
        <f t="shared" si="242"/>
        <v>50</v>
      </c>
      <c r="RQ599" s="1">
        <f t="shared" si="243"/>
        <v>57</v>
      </c>
      <c r="RR599" s="1">
        <f t="shared" si="244"/>
        <v>78</v>
      </c>
      <c r="RS599" s="1">
        <f t="shared" si="223"/>
        <v>73</v>
      </c>
      <c r="RT599" s="1">
        <f t="shared" si="245"/>
        <v>66</v>
      </c>
    </row>
    <row r="600" spans="1:488" x14ac:dyDescent="0.25">
      <c r="A600">
        <f t="shared" si="224"/>
        <v>41</v>
      </c>
      <c r="B600">
        <f t="shared" si="225"/>
        <v>2001</v>
      </c>
      <c r="C600" s="2">
        <v>37171</v>
      </c>
      <c r="D600">
        <v>11</v>
      </c>
      <c r="E600" t="s">
        <v>29</v>
      </c>
      <c r="F600">
        <v>43</v>
      </c>
      <c r="G600" t="s">
        <v>30</v>
      </c>
      <c r="H600">
        <v>31</v>
      </c>
      <c r="I600" t="s">
        <v>31</v>
      </c>
      <c r="J600">
        <v>11</v>
      </c>
      <c r="K600" t="s">
        <v>32</v>
      </c>
      <c r="L600">
        <v>4</v>
      </c>
      <c r="M600" t="s">
        <v>33</v>
      </c>
      <c r="P600">
        <v>9</v>
      </c>
      <c r="Q600" t="s">
        <v>35</v>
      </c>
      <c r="V600">
        <v>12</v>
      </c>
      <c r="W600" t="s">
        <v>38</v>
      </c>
      <c r="X600">
        <v>21</v>
      </c>
      <c r="Y600" t="s">
        <v>39</v>
      </c>
      <c r="Z600">
        <v>9</v>
      </c>
      <c r="AA600" t="s">
        <v>40</v>
      </c>
      <c r="AB600">
        <v>7</v>
      </c>
      <c r="AC600" t="s">
        <v>41</v>
      </c>
      <c r="AD600">
        <v>22</v>
      </c>
      <c r="AE600" t="s">
        <v>42</v>
      </c>
      <c r="AF600">
        <v>1</v>
      </c>
      <c r="AG600" t="s">
        <v>43</v>
      </c>
      <c r="AJ600">
        <v>2</v>
      </c>
      <c r="AK600" t="s">
        <v>45</v>
      </c>
      <c r="AL600">
        <v>4</v>
      </c>
      <c r="AM600" t="s">
        <v>46</v>
      </c>
      <c r="AN600">
        <v>12</v>
      </c>
      <c r="AO600" t="s">
        <v>47</v>
      </c>
      <c r="AP600">
        <v>6</v>
      </c>
      <c r="AQ600" t="s">
        <v>48</v>
      </c>
      <c r="AT600">
        <v>13</v>
      </c>
      <c r="AU600" t="s">
        <v>50</v>
      </c>
      <c r="AZ600">
        <v>10</v>
      </c>
      <c r="BA600" t="s">
        <v>53</v>
      </c>
      <c r="BB600">
        <v>18</v>
      </c>
      <c r="BC600" t="s">
        <v>54</v>
      </c>
      <c r="BD600">
        <v>15</v>
      </c>
      <c r="BE600" t="s">
        <v>55</v>
      </c>
      <c r="BL600">
        <v>9</v>
      </c>
      <c r="BM600" t="s">
        <v>59</v>
      </c>
      <c r="BN600">
        <v>25</v>
      </c>
      <c r="BO600" t="s">
        <v>60</v>
      </c>
      <c r="BV600">
        <v>17</v>
      </c>
      <c r="BW600" t="s">
        <v>64</v>
      </c>
      <c r="BZ600">
        <v>41</v>
      </c>
      <c r="CA600" t="s">
        <v>66</v>
      </c>
      <c r="CF600">
        <v>47</v>
      </c>
      <c r="CG600" t="s">
        <v>69</v>
      </c>
      <c r="CH600">
        <v>54</v>
      </c>
      <c r="CI600" t="s">
        <v>70</v>
      </c>
      <c r="CJ600">
        <v>42</v>
      </c>
      <c r="CK600" t="s">
        <v>71</v>
      </c>
      <c r="CL600">
        <v>32</v>
      </c>
      <c r="CM600" t="s">
        <v>72</v>
      </c>
      <c r="CN600">
        <v>50</v>
      </c>
      <c r="CO600" t="s">
        <v>73</v>
      </c>
      <c r="CP600">
        <v>20</v>
      </c>
      <c r="CQ600" t="s">
        <v>74</v>
      </c>
      <c r="CT600">
        <v>27</v>
      </c>
      <c r="CU600" t="s">
        <v>76</v>
      </c>
      <c r="CV600">
        <v>45</v>
      </c>
      <c r="CW600" t="s">
        <v>77</v>
      </c>
      <c r="CX600">
        <v>36</v>
      </c>
      <c r="CY600" t="s">
        <v>78</v>
      </c>
      <c r="CZ600">
        <v>40</v>
      </c>
      <c r="DA600" t="s">
        <v>79</v>
      </c>
      <c r="DD600">
        <v>40</v>
      </c>
      <c r="DE600" t="s">
        <v>81</v>
      </c>
      <c r="DJ600">
        <v>64</v>
      </c>
      <c r="DK600" t="s">
        <v>84</v>
      </c>
      <c r="DL600">
        <v>47</v>
      </c>
      <c r="DM600" t="s">
        <v>85</v>
      </c>
      <c r="DN600">
        <v>43</v>
      </c>
      <c r="DO600" t="s">
        <v>86</v>
      </c>
      <c r="DV600">
        <v>45</v>
      </c>
      <c r="DW600" t="s">
        <v>90</v>
      </c>
      <c r="DX600">
        <v>55</v>
      </c>
      <c r="DY600" t="s">
        <v>91</v>
      </c>
      <c r="EF600">
        <v>47</v>
      </c>
      <c r="EG600" t="s">
        <v>95</v>
      </c>
      <c r="QY600">
        <f t="shared" si="226"/>
        <v>41</v>
      </c>
      <c r="QZ600">
        <f t="shared" si="227"/>
        <v>2001</v>
      </c>
      <c r="RA600" s="2">
        <f t="shared" si="228"/>
        <v>37171</v>
      </c>
      <c r="RB600" s="1">
        <f t="shared" si="222"/>
        <v>54</v>
      </c>
      <c r="RC600" s="1">
        <f t="shared" si="229"/>
        <v>50</v>
      </c>
      <c r="RD600" s="1">
        <f t="shared" si="230"/>
        <v>59</v>
      </c>
      <c r="RE600" s="1">
        <f t="shared" si="231"/>
        <v>75</v>
      </c>
      <c r="RF600" s="1">
        <f t="shared" si="232"/>
        <v>51</v>
      </c>
      <c r="RG600" s="23">
        <f t="shared" si="233"/>
        <v>39</v>
      </c>
      <c r="RH600" s="1">
        <f t="shared" si="234"/>
        <v>72</v>
      </c>
      <c r="RI600" s="1">
        <f t="shared" si="235"/>
        <v>21</v>
      </c>
      <c r="RJ600" s="1">
        <f t="shared" si="236"/>
        <v>29</v>
      </c>
      <c r="RK600" s="1">
        <f t="shared" si="237"/>
        <v>49</v>
      </c>
      <c r="RL600" s="1">
        <f t="shared" si="238"/>
        <v>46</v>
      </c>
      <c r="RM600" s="1">
        <f t="shared" si="239"/>
        <v>53</v>
      </c>
      <c r="RN600" s="1">
        <f t="shared" si="240"/>
        <v>74</v>
      </c>
      <c r="RO600" s="1">
        <f t="shared" si="241"/>
        <v>65</v>
      </c>
      <c r="RP600" s="1">
        <f t="shared" si="242"/>
        <v>58</v>
      </c>
      <c r="RQ600" s="1">
        <f t="shared" si="243"/>
        <v>54</v>
      </c>
      <c r="RR600" s="1">
        <f t="shared" si="244"/>
        <v>80</v>
      </c>
      <c r="RS600" s="1">
        <f t="shared" si="223"/>
        <v>48</v>
      </c>
      <c r="RT600" s="1">
        <f t="shared" si="245"/>
        <v>64</v>
      </c>
    </row>
    <row r="601" spans="1:488" x14ac:dyDescent="0.25">
      <c r="A601">
        <f t="shared" si="224"/>
        <v>40</v>
      </c>
      <c r="B601">
        <f t="shared" si="225"/>
        <v>2001</v>
      </c>
      <c r="C601" s="2">
        <v>37164</v>
      </c>
      <c r="D601">
        <v>11</v>
      </c>
      <c r="E601" t="s">
        <v>29</v>
      </c>
      <c r="F601">
        <v>44</v>
      </c>
      <c r="G601" t="s">
        <v>30</v>
      </c>
      <c r="H601">
        <v>30</v>
      </c>
      <c r="I601" t="s">
        <v>31</v>
      </c>
      <c r="J601">
        <v>11</v>
      </c>
      <c r="K601" t="s">
        <v>32</v>
      </c>
      <c r="L601">
        <v>4</v>
      </c>
      <c r="M601" t="s">
        <v>33</v>
      </c>
      <c r="P601">
        <v>9</v>
      </c>
      <c r="Q601" t="s">
        <v>35</v>
      </c>
      <c r="V601">
        <v>12</v>
      </c>
      <c r="W601" t="s">
        <v>38</v>
      </c>
      <c r="X601">
        <v>20</v>
      </c>
      <c r="Y601" t="s">
        <v>39</v>
      </c>
      <c r="Z601">
        <v>9</v>
      </c>
      <c r="AA601" t="s">
        <v>40</v>
      </c>
      <c r="AB601">
        <v>6</v>
      </c>
      <c r="AC601" t="s">
        <v>41</v>
      </c>
      <c r="AD601">
        <v>35</v>
      </c>
      <c r="AE601" t="s">
        <v>42</v>
      </c>
      <c r="AF601">
        <v>1</v>
      </c>
      <c r="AG601" t="s">
        <v>43</v>
      </c>
      <c r="AJ601">
        <v>2</v>
      </c>
      <c r="AK601" t="s">
        <v>45</v>
      </c>
      <c r="AL601">
        <v>4</v>
      </c>
      <c r="AM601" t="s">
        <v>46</v>
      </c>
      <c r="AN601">
        <v>12</v>
      </c>
      <c r="AO601" t="s">
        <v>47</v>
      </c>
      <c r="AP601">
        <v>6</v>
      </c>
      <c r="AQ601" t="s">
        <v>48</v>
      </c>
      <c r="AT601">
        <v>11</v>
      </c>
      <c r="AU601" t="s">
        <v>50</v>
      </c>
      <c r="AZ601">
        <v>11</v>
      </c>
      <c r="BA601" t="s">
        <v>53</v>
      </c>
      <c r="BB601">
        <v>18</v>
      </c>
      <c r="BC601" t="s">
        <v>54</v>
      </c>
      <c r="BD601">
        <v>14</v>
      </c>
      <c r="BE601" t="s">
        <v>55</v>
      </c>
      <c r="BL601">
        <v>9</v>
      </c>
      <c r="BM601" t="s">
        <v>59</v>
      </c>
      <c r="BN601">
        <v>25</v>
      </c>
      <c r="BO601" t="s">
        <v>60</v>
      </c>
      <c r="BV601">
        <v>18</v>
      </c>
      <c r="BW601" t="s">
        <v>64</v>
      </c>
      <c r="BZ601">
        <v>42</v>
      </c>
      <c r="CA601" t="s">
        <v>66</v>
      </c>
      <c r="CF601">
        <v>47</v>
      </c>
      <c r="CG601" t="s">
        <v>69</v>
      </c>
      <c r="CH601">
        <v>52</v>
      </c>
      <c r="CI601" t="s">
        <v>70</v>
      </c>
      <c r="CJ601">
        <v>43</v>
      </c>
      <c r="CK601" t="s">
        <v>71</v>
      </c>
      <c r="CL601">
        <v>36</v>
      </c>
      <c r="CM601" t="s">
        <v>72</v>
      </c>
      <c r="CN601">
        <v>41</v>
      </c>
      <c r="CO601" t="s">
        <v>73</v>
      </c>
      <c r="CP601">
        <v>20</v>
      </c>
      <c r="CQ601" t="s">
        <v>74</v>
      </c>
      <c r="CT601">
        <v>19</v>
      </c>
      <c r="CU601" t="s">
        <v>76</v>
      </c>
      <c r="CV601">
        <v>45</v>
      </c>
      <c r="CW601" t="s">
        <v>77</v>
      </c>
      <c r="CX601">
        <v>36</v>
      </c>
      <c r="CY601" t="s">
        <v>78</v>
      </c>
      <c r="CZ601">
        <v>38</v>
      </c>
      <c r="DA601" t="s">
        <v>79</v>
      </c>
      <c r="DD601">
        <v>40</v>
      </c>
      <c r="DE601" t="s">
        <v>81</v>
      </c>
      <c r="DJ601">
        <v>66</v>
      </c>
      <c r="DK601" t="s">
        <v>84</v>
      </c>
      <c r="DL601">
        <v>49</v>
      </c>
      <c r="DM601" t="s">
        <v>85</v>
      </c>
      <c r="DN601">
        <v>44</v>
      </c>
      <c r="DO601" t="s">
        <v>86</v>
      </c>
      <c r="DV601">
        <v>40</v>
      </c>
      <c r="DW601" t="s">
        <v>90</v>
      </c>
      <c r="DX601">
        <v>55</v>
      </c>
      <c r="DY601" t="s">
        <v>91</v>
      </c>
      <c r="EF601">
        <v>49</v>
      </c>
      <c r="EG601" t="s">
        <v>95</v>
      </c>
      <c r="QY601">
        <f t="shared" si="226"/>
        <v>40</v>
      </c>
      <c r="QZ601">
        <f t="shared" si="227"/>
        <v>2001</v>
      </c>
      <c r="RA601" s="2">
        <f t="shared" si="228"/>
        <v>37164</v>
      </c>
      <c r="RB601" s="1">
        <f t="shared" si="222"/>
        <v>55</v>
      </c>
      <c r="RC601" s="1">
        <f t="shared" si="229"/>
        <v>51</v>
      </c>
      <c r="RD601" s="1">
        <f t="shared" si="230"/>
        <v>59</v>
      </c>
      <c r="RE601" s="1">
        <f t="shared" si="231"/>
        <v>72</v>
      </c>
      <c r="RF601" s="1">
        <f t="shared" si="232"/>
        <v>52</v>
      </c>
      <c r="RG601" s="23">
        <f t="shared" si="233"/>
        <v>42</v>
      </c>
      <c r="RH601" s="1">
        <f t="shared" si="234"/>
        <v>76</v>
      </c>
      <c r="RI601" s="1">
        <f t="shared" si="235"/>
        <v>21</v>
      </c>
      <c r="RJ601" s="1">
        <f t="shared" si="236"/>
        <v>21</v>
      </c>
      <c r="RK601" s="1">
        <f t="shared" si="237"/>
        <v>49</v>
      </c>
      <c r="RL601" s="1">
        <f t="shared" si="238"/>
        <v>44</v>
      </c>
      <c r="RM601" s="1">
        <f t="shared" si="239"/>
        <v>51</v>
      </c>
      <c r="RN601" s="1">
        <f t="shared" si="240"/>
        <v>77</v>
      </c>
      <c r="RO601" s="1">
        <f t="shared" si="241"/>
        <v>67</v>
      </c>
      <c r="RP601" s="1">
        <f t="shared" si="242"/>
        <v>58</v>
      </c>
      <c r="RQ601" s="1">
        <f t="shared" si="243"/>
        <v>49</v>
      </c>
      <c r="RR601" s="1">
        <f t="shared" si="244"/>
        <v>80</v>
      </c>
      <c r="RS601" s="1">
        <f t="shared" si="223"/>
        <v>48</v>
      </c>
      <c r="RT601" s="1">
        <f t="shared" si="245"/>
        <v>67</v>
      </c>
    </row>
    <row r="602" spans="1:488" x14ac:dyDescent="0.25">
      <c r="A602">
        <f t="shared" si="224"/>
        <v>39</v>
      </c>
      <c r="B602">
        <f t="shared" si="225"/>
        <v>2001</v>
      </c>
      <c r="C602" s="2">
        <v>37157</v>
      </c>
      <c r="D602">
        <v>11</v>
      </c>
      <c r="E602" t="s">
        <v>29</v>
      </c>
      <c r="F602">
        <v>42</v>
      </c>
      <c r="G602" t="s">
        <v>30</v>
      </c>
      <c r="H602">
        <v>31</v>
      </c>
      <c r="I602" t="s">
        <v>31</v>
      </c>
      <c r="J602">
        <v>12</v>
      </c>
      <c r="K602" t="s">
        <v>32</v>
      </c>
      <c r="L602">
        <v>4</v>
      </c>
      <c r="M602" t="s">
        <v>33</v>
      </c>
      <c r="P602">
        <v>10</v>
      </c>
      <c r="Q602" t="s">
        <v>35</v>
      </c>
      <c r="V602">
        <v>12</v>
      </c>
      <c r="W602" t="s">
        <v>38</v>
      </c>
      <c r="X602">
        <v>20</v>
      </c>
      <c r="Y602" t="s">
        <v>39</v>
      </c>
      <c r="Z602">
        <v>10</v>
      </c>
      <c r="AA602" t="s">
        <v>40</v>
      </c>
      <c r="AB602">
        <v>7</v>
      </c>
      <c r="AC602" t="s">
        <v>41</v>
      </c>
      <c r="AD602">
        <v>35</v>
      </c>
      <c r="AE602" t="s">
        <v>42</v>
      </c>
      <c r="AF602">
        <v>1</v>
      </c>
      <c r="AG602" t="s">
        <v>43</v>
      </c>
      <c r="AJ602">
        <v>1</v>
      </c>
      <c r="AK602" t="s">
        <v>45</v>
      </c>
      <c r="AL602">
        <v>4</v>
      </c>
      <c r="AM602" t="s">
        <v>46</v>
      </c>
      <c r="AN602">
        <v>12</v>
      </c>
      <c r="AO602" t="s">
        <v>47</v>
      </c>
      <c r="AP602">
        <v>5</v>
      </c>
      <c r="AQ602" t="s">
        <v>48</v>
      </c>
      <c r="AT602">
        <v>8</v>
      </c>
      <c r="AU602" t="s">
        <v>50</v>
      </c>
      <c r="AZ602">
        <v>11</v>
      </c>
      <c r="BA602" t="s">
        <v>53</v>
      </c>
      <c r="BB602">
        <v>23</v>
      </c>
      <c r="BC602" t="s">
        <v>54</v>
      </c>
      <c r="BD602">
        <v>15</v>
      </c>
      <c r="BE602" t="s">
        <v>55</v>
      </c>
      <c r="BL602">
        <v>10</v>
      </c>
      <c r="BM602" t="s">
        <v>59</v>
      </c>
      <c r="BN602">
        <v>25</v>
      </c>
      <c r="BO602" t="s">
        <v>60</v>
      </c>
      <c r="BV602">
        <v>18</v>
      </c>
      <c r="BW602" t="s">
        <v>64</v>
      </c>
      <c r="BZ602">
        <v>39</v>
      </c>
      <c r="CA602" t="s">
        <v>66</v>
      </c>
      <c r="CF602">
        <v>47</v>
      </c>
      <c r="CG602" t="s">
        <v>69</v>
      </c>
      <c r="CH602">
        <v>53</v>
      </c>
      <c r="CI602" t="s">
        <v>70</v>
      </c>
      <c r="CJ602">
        <v>43</v>
      </c>
      <c r="CK602" t="s">
        <v>71</v>
      </c>
      <c r="CL602">
        <v>32</v>
      </c>
      <c r="CM602" t="s">
        <v>72</v>
      </c>
      <c r="CN602">
        <v>41</v>
      </c>
      <c r="CO602" t="s">
        <v>73</v>
      </c>
      <c r="CP602">
        <v>21</v>
      </c>
      <c r="CQ602" t="s">
        <v>74</v>
      </c>
      <c r="CT602">
        <v>27</v>
      </c>
      <c r="CU602" t="s">
        <v>76</v>
      </c>
      <c r="CV602">
        <v>42</v>
      </c>
      <c r="CW602" t="s">
        <v>77</v>
      </c>
      <c r="CX602">
        <v>32</v>
      </c>
      <c r="CY602" t="s">
        <v>78</v>
      </c>
      <c r="CZ602">
        <v>36</v>
      </c>
      <c r="DA602" t="s">
        <v>79</v>
      </c>
      <c r="DD602">
        <v>39</v>
      </c>
      <c r="DE602" t="s">
        <v>81</v>
      </c>
      <c r="DJ602">
        <v>65</v>
      </c>
      <c r="DK602" t="s">
        <v>84</v>
      </c>
      <c r="DL602">
        <v>50</v>
      </c>
      <c r="DM602" t="s">
        <v>85</v>
      </c>
      <c r="DN602">
        <v>44</v>
      </c>
      <c r="DO602" t="s">
        <v>86</v>
      </c>
      <c r="DV602">
        <v>40</v>
      </c>
      <c r="DW602" t="s">
        <v>90</v>
      </c>
      <c r="DX602">
        <v>55</v>
      </c>
      <c r="DY602" t="s">
        <v>91</v>
      </c>
      <c r="EF602">
        <v>51</v>
      </c>
      <c r="EG602" t="s">
        <v>95</v>
      </c>
      <c r="QY602">
        <f t="shared" si="226"/>
        <v>39</v>
      </c>
      <c r="QZ602">
        <f t="shared" si="227"/>
        <v>2001</v>
      </c>
      <c r="RA602" s="2">
        <f t="shared" si="228"/>
        <v>37157</v>
      </c>
      <c r="RB602" s="1">
        <f t="shared" si="222"/>
        <v>53</v>
      </c>
      <c r="RC602" s="1">
        <f t="shared" si="229"/>
        <v>49</v>
      </c>
      <c r="RD602" s="1">
        <f t="shared" si="230"/>
        <v>59</v>
      </c>
      <c r="RE602" s="1">
        <f t="shared" si="231"/>
        <v>73</v>
      </c>
      <c r="RF602" s="1">
        <f t="shared" si="232"/>
        <v>53</v>
      </c>
      <c r="RG602" s="23">
        <f t="shared" si="233"/>
        <v>39</v>
      </c>
      <c r="RH602" s="1">
        <f t="shared" si="234"/>
        <v>76</v>
      </c>
      <c r="RI602" s="1">
        <f t="shared" si="235"/>
        <v>22</v>
      </c>
      <c r="RJ602" s="1">
        <f t="shared" si="236"/>
        <v>28</v>
      </c>
      <c r="RK602" s="1">
        <f t="shared" si="237"/>
        <v>46</v>
      </c>
      <c r="RL602" s="1">
        <f t="shared" si="238"/>
        <v>41</v>
      </c>
      <c r="RM602" s="1">
        <f t="shared" si="239"/>
        <v>47</v>
      </c>
      <c r="RN602" s="1">
        <f t="shared" si="240"/>
        <v>76</v>
      </c>
      <c r="RO602" s="1">
        <f t="shared" si="241"/>
        <v>73</v>
      </c>
      <c r="RP602" s="1">
        <f t="shared" si="242"/>
        <v>59</v>
      </c>
      <c r="RQ602" s="1">
        <f t="shared" si="243"/>
        <v>50</v>
      </c>
      <c r="RR602" s="1">
        <f t="shared" si="244"/>
        <v>80</v>
      </c>
      <c r="RS602" s="1">
        <f t="shared" si="223"/>
        <v>44</v>
      </c>
      <c r="RT602" s="1">
        <f t="shared" si="245"/>
        <v>69</v>
      </c>
    </row>
    <row r="603" spans="1:488" x14ac:dyDescent="0.25">
      <c r="A603">
        <f t="shared" si="224"/>
        <v>38</v>
      </c>
      <c r="B603">
        <f t="shared" si="225"/>
        <v>2001</v>
      </c>
      <c r="C603" s="2">
        <v>37150</v>
      </c>
      <c r="D603">
        <v>11</v>
      </c>
      <c r="E603" t="s">
        <v>29</v>
      </c>
      <c r="F603">
        <v>44</v>
      </c>
      <c r="G603" t="s">
        <v>30</v>
      </c>
      <c r="H603">
        <v>30</v>
      </c>
      <c r="I603" t="s">
        <v>31</v>
      </c>
      <c r="J603">
        <v>11</v>
      </c>
      <c r="K603" t="s">
        <v>32</v>
      </c>
      <c r="L603">
        <v>4</v>
      </c>
      <c r="M603" t="s">
        <v>33</v>
      </c>
      <c r="P603">
        <v>11</v>
      </c>
      <c r="Q603" t="s">
        <v>35</v>
      </c>
      <c r="V603">
        <v>12</v>
      </c>
      <c r="W603" t="s">
        <v>38</v>
      </c>
      <c r="X603">
        <v>17</v>
      </c>
      <c r="Y603" t="s">
        <v>39</v>
      </c>
      <c r="Z603">
        <v>12</v>
      </c>
      <c r="AA603" t="s">
        <v>40</v>
      </c>
      <c r="AB603">
        <v>4</v>
      </c>
      <c r="AC603" t="s">
        <v>41</v>
      </c>
      <c r="AD603">
        <v>27</v>
      </c>
      <c r="AE603" t="s">
        <v>42</v>
      </c>
      <c r="AF603">
        <v>1</v>
      </c>
      <c r="AG603" t="s">
        <v>43</v>
      </c>
      <c r="AJ603">
        <v>1</v>
      </c>
      <c r="AK603" t="s">
        <v>45</v>
      </c>
      <c r="AL603">
        <v>4</v>
      </c>
      <c r="AM603" t="s">
        <v>46</v>
      </c>
      <c r="AN603">
        <v>11</v>
      </c>
      <c r="AO603" t="s">
        <v>47</v>
      </c>
      <c r="AP603">
        <v>5</v>
      </c>
      <c r="AQ603" t="s">
        <v>48</v>
      </c>
      <c r="AT603">
        <v>9</v>
      </c>
      <c r="AU603" t="s">
        <v>50</v>
      </c>
      <c r="AZ603">
        <v>13</v>
      </c>
      <c r="BA603" t="s">
        <v>53</v>
      </c>
      <c r="BB603">
        <v>23</v>
      </c>
      <c r="BC603" t="s">
        <v>54</v>
      </c>
      <c r="BD603">
        <v>13</v>
      </c>
      <c r="BE603" t="s">
        <v>55</v>
      </c>
      <c r="BL603">
        <v>11</v>
      </c>
      <c r="BM603" t="s">
        <v>59</v>
      </c>
      <c r="BN603">
        <v>24</v>
      </c>
      <c r="BO603" t="s">
        <v>60</v>
      </c>
      <c r="BV603">
        <v>15</v>
      </c>
      <c r="BW603" t="s">
        <v>64</v>
      </c>
      <c r="BZ603">
        <v>40</v>
      </c>
      <c r="CA603" t="s">
        <v>66</v>
      </c>
      <c r="CF603">
        <v>50</v>
      </c>
      <c r="CG603" t="s">
        <v>69</v>
      </c>
      <c r="CH603">
        <v>55</v>
      </c>
      <c r="CI603" t="s">
        <v>70</v>
      </c>
      <c r="CJ603">
        <v>44</v>
      </c>
      <c r="CK603" t="s">
        <v>71</v>
      </c>
      <c r="CL603">
        <v>33</v>
      </c>
      <c r="CM603" t="s">
        <v>72</v>
      </c>
      <c r="CN603">
        <v>44</v>
      </c>
      <c r="CO603" t="s">
        <v>73</v>
      </c>
      <c r="CP603">
        <v>29</v>
      </c>
      <c r="CQ603" t="s">
        <v>74</v>
      </c>
      <c r="CT603">
        <v>24</v>
      </c>
      <c r="CU603" t="s">
        <v>76</v>
      </c>
      <c r="CV603">
        <v>42</v>
      </c>
      <c r="CW603" t="s">
        <v>77</v>
      </c>
      <c r="CX603">
        <v>36</v>
      </c>
      <c r="CY603" t="s">
        <v>78</v>
      </c>
      <c r="CZ603">
        <v>35</v>
      </c>
      <c r="DA603" t="s">
        <v>79</v>
      </c>
      <c r="DD603">
        <v>38</v>
      </c>
      <c r="DE603" t="s">
        <v>81</v>
      </c>
      <c r="DJ603">
        <v>70</v>
      </c>
      <c r="DK603" t="s">
        <v>84</v>
      </c>
      <c r="DL603">
        <v>51</v>
      </c>
      <c r="DM603" t="s">
        <v>85</v>
      </c>
      <c r="DN603">
        <v>42</v>
      </c>
      <c r="DO603" t="s">
        <v>86</v>
      </c>
      <c r="DV603">
        <v>36</v>
      </c>
      <c r="DW603" t="s">
        <v>90</v>
      </c>
      <c r="DX603">
        <v>53</v>
      </c>
      <c r="DY603" t="s">
        <v>91</v>
      </c>
      <c r="EF603">
        <v>52</v>
      </c>
      <c r="EG603" t="s">
        <v>95</v>
      </c>
      <c r="QY603">
        <f t="shared" si="226"/>
        <v>38</v>
      </c>
      <c r="QZ603">
        <f t="shared" si="227"/>
        <v>2001</v>
      </c>
      <c r="RA603" s="2">
        <f t="shared" si="228"/>
        <v>37150</v>
      </c>
      <c r="RB603" s="1">
        <f t="shared" si="222"/>
        <v>55</v>
      </c>
      <c r="RC603" s="1">
        <f t="shared" si="229"/>
        <v>51</v>
      </c>
      <c r="RD603" s="1">
        <f t="shared" si="230"/>
        <v>62</v>
      </c>
      <c r="RE603" s="1">
        <f t="shared" si="231"/>
        <v>72</v>
      </c>
      <c r="RF603" s="1">
        <f t="shared" si="232"/>
        <v>56</v>
      </c>
      <c r="RG603" s="23">
        <f t="shared" si="233"/>
        <v>37</v>
      </c>
      <c r="RH603" s="1">
        <f t="shared" si="234"/>
        <v>71</v>
      </c>
      <c r="RI603" s="1">
        <f t="shared" si="235"/>
        <v>30</v>
      </c>
      <c r="RJ603" s="1">
        <f t="shared" si="236"/>
        <v>25</v>
      </c>
      <c r="RK603" s="1">
        <f t="shared" si="237"/>
        <v>46</v>
      </c>
      <c r="RL603" s="1">
        <f t="shared" si="238"/>
        <v>40</v>
      </c>
      <c r="RM603" s="1">
        <f t="shared" si="239"/>
        <v>47</v>
      </c>
      <c r="RN603" s="1">
        <f t="shared" si="240"/>
        <v>83</v>
      </c>
      <c r="RO603" s="1">
        <f t="shared" si="241"/>
        <v>74</v>
      </c>
      <c r="RP603" s="1">
        <f t="shared" si="242"/>
        <v>55</v>
      </c>
      <c r="RQ603" s="1">
        <f t="shared" si="243"/>
        <v>47</v>
      </c>
      <c r="RR603" s="1">
        <f t="shared" si="244"/>
        <v>77</v>
      </c>
      <c r="RS603" s="1">
        <f t="shared" si="223"/>
        <v>47</v>
      </c>
      <c r="RT603" s="1">
        <f t="shared" si="245"/>
        <v>67</v>
      </c>
    </row>
    <row r="604" spans="1:488" x14ac:dyDescent="0.25">
      <c r="A604">
        <f t="shared" si="224"/>
        <v>37</v>
      </c>
      <c r="B604">
        <f t="shared" si="225"/>
        <v>2001</v>
      </c>
      <c r="C604" s="2">
        <v>37143</v>
      </c>
      <c r="D604">
        <v>10</v>
      </c>
      <c r="E604" t="s">
        <v>29</v>
      </c>
      <c r="F604">
        <v>43</v>
      </c>
      <c r="G604" t="s">
        <v>30</v>
      </c>
      <c r="H604">
        <v>31</v>
      </c>
      <c r="I604" t="s">
        <v>31</v>
      </c>
      <c r="J604">
        <v>12</v>
      </c>
      <c r="K604" t="s">
        <v>32</v>
      </c>
      <c r="L604">
        <v>4</v>
      </c>
      <c r="M604" t="s">
        <v>33</v>
      </c>
      <c r="P604">
        <v>10</v>
      </c>
      <c r="Q604" t="s">
        <v>35</v>
      </c>
      <c r="V604">
        <v>11</v>
      </c>
      <c r="W604" t="s">
        <v>38</v>
      </c>
      <c r="X604">
        <v>16</v>
      </c>
      <c r="Y604" t="s">
        <v>39</v>
      </c>
      <c r="Z604">
        <v>8</v>
      </c>
      <c r="AA604" t="s">
        <v>40</v>
      </c>
      <c r="AB604">
        <v>6</v>
      </c>
      <c r="AC604" t="s">
        <v>41</v>
      </c>
      <c r="AD604">
        <v>31</v>
      </c>
      <c r="AE604" t="s">
        <v>42</v>
      </c>
      <c r="AF604">
        <v>2</v>
      </c>
      <c r="AG604" t="s">
        <v>43</v>
      </c>
      <c r="AJ604">
        <v>2</v>
      </c>
      <c r="AK604" t="s">
        <v>45</v>
      </c>
      <c r="AL604">
        <v>4</v>
      </c>
      <c r="AM604" t="s">
        <v>46</v>
      </c>
      <c r="AN604">
        <v>9</v>
      </c>
      <c r="AO604" t="s">
        <v>47</v>
      </c>
      <c r="AP604">
        <v>5</v>
      </c>
      <c r="AQ604" t="s">
        <v>48</v>
      </c>
      <c r="AT604">
        <v>9</v>
      </c>
      <c r="AU604" t="s">
        <v>50</v>
      </c>
      <c r="AZ604">
        <v>13</v>
      </c>
      <c r="BA604" t="s">
        <v>53</v>
      </c>
      <c r="BB604">
        <v>19</v>
      </c>
      <c r="BC604" t="s">
        <v>54</v>
      </c>
      <c r="BD604">
        <v>13</v>
      </c>
      <c r="BE604" t="s">
        <v>55</v>
      </c>
      <c r="BL604">
        <v>10</v>
      </c>
      <c r="BM604" t="s">
        <v>59</v>
      </c>
      <c r="BN604">
        <v>22</v>
      </c>
      <c r="BO604" t="s">
        <v>60</v>
      </c>
      <c r="BV604">
        <v>16</v>
      </c>
      <c r="BW604" t="s">
        <v>64</v>
      </c>
      <c r="BZ604">
        <v>37</v>
      </c>
      <c r="CA604" t="s">
        <v>66</v>
      </c>
      <c r="CF604">
        <v>48</v>
      </c>
      <c r="CG604" t="s">
        <v>69</v>
      </c>
      <c r="CH604">
        <v>56</v>
      </c>
      <c r="CI604" t="s">
        <v>70</v>
      </c>
      <c r="CJ604">
        <v>43</v>
      </c>
      <c r="CK604" t="s">
        <v>71</v>
      </c>
      <c r="CL604">
        <v>31</v>
      </c>
      <c r="CM604" t="s">
        <v>72</v>
      </c>
      <c r="CN604">
        <v>45</v>
      </c>
      <c r="CO604" t="s">
        <v>73</v>
      </c>
      <c r="CP604">
        <v>34</v>
      </c>
      <c r="CQ604" t="s">
        <v>74</v>
      </c>
      <c r="CT604">
        <v>27</v>
      </c>
      <c r="CU604" t="s">
        <v>76</v>
      </c>
      <c r="CV604">
        <v>40</v>
      </c>
      <c r="CW604" t="s">
        <v>77</v>
      </c>
      <c r="CX604">
        <v>44</v>
      </c>
      <c r="CY604" t="s">
        <v>78</v>
      </c>
      <c r="CZ604">
        <v>34</v>
      </c>
      <c r="DA604" t="s">
        <v>79</v>
      </c>
      <c r="DD604">
        <v>37</v>
      </c>
      <c r="DE604" t="s">
        <v>81</v>
      </c>
      <c r="DJ604">
        <v>72</v>
      </c>
      <c r="DK604" t="s">
        <v>84</v>
      </c>
      <c r="DL604">
        <v>49</v>
      </c>
      <c r="DM604" t="s">
        <v>85</v>
      </c>
      <c r="DN604">
        <v>41</v>
      </c>
      <c r="DO604" t="s">
        <v>86</v>
      </c>
      <c r="DV604">
        <v>34</v>
      </c>
      <c r="DW604" t="s">
        <v>90</v>
      </c>
      <c r="DX604">
        <v>53</v>
      </c>
      <c r="DY604" t="s">
        <v>91</v>
      </c>
      <c r="EF604">
        <v>47</v>
      </c>
      <c r="EG604" t="s">
        <v>95</v>
      </c>
      <c r="QY604">
        <f t="shared" si="226"/>
        <v>37</v>
      </c>
      <c r="QZ604">
        <f t="shared" si="227"/>
        <v>2001</v>
      </c>
      <c r="RA604" s="2">
        <f t="shared" si="228"/>
        <v>37143</v>
      </c>
      <c r="RB604" s="1">
        <f t="shared" si="222"/>
        <v>53</v>
      </c>
      <c r="RC604" s="1">
        <f t="shared" si="229"/>
        <v>47</v>
      </c>
      <c r="RD604" s="1">
        <f t="shared" si="230"/>
        <v>59</v>
      </c>
      <c r="RE604" s="1">
        <f t="shared" si="231"/>
        <v>72</v>
      </c>
      <c r="RF604" s="1">
        <f t="shared" si="232"/>
        <v>51</v>
      </c>
      <c r="RG604" s="23">
        <f t="shared" si="233"/>
        <v>37</v>
      </c>
      <c r="RH604" s="1">
        <f t="shared" si="234"/>
        <v>76</v>
      </c>
      <c r="RI604" s="1">
        <f t="shared" si="235"/>
        <v>36</v>
      </c>
      <c r="RJ604" s="1">
        <f t="shared" si="236"/>
        <v>29</v>
      </c>
      <c r="RK604" s="1">
        <f t="shared" si="237"/>
        <v>44</v>
      </c>
      <c r="RL604" s="1">
        <f t="shared" si="238"/>
        <v>39</v>
      </c>
      <c r="RM604" s="1">
        <f t="shared" si="239"/>
        <v>46</v>
      </c>
      <c r="RN604" s="1">
        <f t="shared" si="240"/>
        <v>85</v>
      </c>
      <c r="RO604" s="1">
        <f t="shared" si="241"/>
        <v>68</v>
      </c>
      <c r="RP604" s="1">
        <f t="shared" si="242"/>
        <v>54</v>
      </c>
      <c r="RQ604" s="1">
        <f t="shared" si="243"/>
        <v>44</v>
      </c>
      <c r="RR604" s="1">
        <f t="shared" si="244"/>
        <v>75</v>
      </c>
      <c r="RS604" s="1">
        <f t="shared" si="223"/>
        <v>53</v>
      </c>
      <c r="RT604" s="1">
        <f t="shared" si="245"/>
        <v>63</v>
      </c>
    </row>
    <row r="605" spans="1:488" x14ac:dyDescent="0.25">
      <c r="A605">
        <f t="shared" si="224"/>
        <v>36</v>
      </c>
      <c r="B605">
        <f t="shared" si="225"/>
        <v>2001</v>
      </c>
      <c r="C605" s="2">
        <v>37136</v>
      </c>
      <c r="D605">
        <v>10</v>
      </c>
      <c r="E605" t="s">
        <v>29</v>
      </c>
      <c r="F605">
        <v>42</v>
      </c>
      <c r="G605" t="s">
        <v>30</v>
      </c>
      <c r="H605">
        <v>32</v>
      </c>
      <c r="I605" t="s">
        <v>31</v>
      </c>
      <c r="J605">
        <v>12</v>
      </c>
      <c r="K605" t="s">
        <v>32</v>
      </c>
      <c r="L605">
        <v>4</v>
      </c>
      <c r="M605" t="s">
        <v>33</v>
      </c>
      <c r="P605">
        <v>11</v>
      </c>
      <c r="Q605" t="s">
        <v>35</v>
      </c>
      <c r="V605">
        <v>9</v>
      </c>
      <c r="W605" t="s">
        <v>38</v>
      </c>
      <c r="X605">
        <v>15</v>
      </c>
      <c r="Y605" t="s">
        <v>39</v>
      </c>
      <c r="Z605">
        <v>8</v>
      </c>
      <c r="AA605" t="s">
        <v>40</v>
      </c>
      <c r="AB605">
        <v>7</v>
      </c>
      <c r="AC605" t="s">
        <v>41</v>
      </c>
      <c r="AD605">
        <v>27</v>
      </c>
      <c r="AE605" t="s">
        <v>42</v>
      </c>
      <c r="AF605">
        <v>10</v>
      </c>
      <c r="AG605" t="s">
        <v>43</v>
      </c>
      <c r="AJ605">
        <v>1</v>
      </c>
      <c r="AK605" t="s">
        <v>45</v>
      </c>
      <c r="AL605">
        <v>4</v>
      </c>
      <c r="AM605" t="s">
        <v>46</v>
      </c>
      <c r="AN605">
        <v>22</v>
      </c>
      <c r="AO605" t="s">
        <v>47</v>
      </c>
      <c r="AP605">
        <v>5</v>
      </c>
      <c r="AQ605" t="s">
        <v>48</v>
      </c>
      <c r="AT605">
        <v>10</v>
      </c>
      <c r="AU605" t="s">
        <v>50</v>
      </c>
      <c r="AZ605">
        <v>15</v>
      </c>
      <c r="BA605" t="s">
        <v>53</v>
      </c>
      <c r="BB605">
        <v>19</v>
      </c>
      <c r="BC605" t="s">
        <v>54</v>
      </c>
      <c r="BD605">
        <v>13</v>
      </c>
      <c r="BE605" t="s">
        <v>55</v>
      </c>
      <c r="BL605">
        <v>11</v>
      </c>
      <c r="BM605" t="s">
        <v>59</v>
      </c>
      <c r="BN605">
        <v>22</v>
      </c>
      <c r="BO605" t="s">
        <v>60</v>
      </c>
      <c r="BV605">
        <v>18</v>
      </c>
      <c r="BW605" t="s">
        <v>64</v>
      </c>
      <c r="BZ605">
        <v>36</v>
      </c>
      <c r="CA605" t="s">
        <v>66</v>
      </c>
      <c r="CF605">
        <v>46</v>
      </c>
      <c r="CG605" t="s">
        <v>69</v>
      </c>
      <c r="CH605">
        <v>53</v>
      </c>
      <c r="CI605" t="s">
        <v>70</v>
      </c>
      <c r="CJ605">
        <v>41</v>
      </c>
      <c r="CK605" t="s">
        <v>71</v>
      </c>
      <c r="CL605">
        <v>35</v>
      </c>
      <c r="CM605" t="s">
        <v>72</v>
      </c>
      <c r="CN605">
        <v>43</v>
      </c>
      <c r="CO605" t="s">
        <v>73</v>
      </c>
      <c r="CP605">
        <v>44</v>
      </c>
      <c r="CQ605" t="s">
        <v>74</v>
      </c>
      <c r="CT605">
        <v>30</v>
      </c>
      <c r="CU605" t="s">
        <v>76</v>
      </c>
      <c r="CV605">
        <v>41</v>
      </c>
      <c r="CW605" t="s">
        <v>77</v>
      </c>
      <c r="CX605">
        <v>48</v>
      </c>
      <c r="CY605" t="s">
        <v>78</v>
      </c>
      <c r="CZ605">
        <v>33</v>
      </c>
      <c r="DA605" t="s">
        <v>79</v>
      </c>
      <c r="DD605">
        <v>34</v>
      </c>
      <c r="DE605" t="s">
        <v>81</v>
      </c>
      <c r="DJ605">
        <v>71</v>
      </c>
      <c r="DK605" t="s">
        <v>84</v>
      </c>
      <c r="DL605">
        <v>42</v>
      </c>
      <c r="DM605" t="s">
        <v>85</v>
      </c>
      <c r="DN605">
        <v>43</v>
      </c>
      <c r="DO605" t="s">
        <v>86</v>
      </c>
      <c r="DV605">
        <v>39</v>
      </c>
      <c r="DW605" t="s">
        <v>90</v>
      </c>
      <c r="DX605">
        <v>54</v>
      </c>
      <c r="DY605" t="s">
        <v>91</v>
      </c>
      <c r="EF605">
        <v>43</v>
      </c>
      <c r="EG605" t="s">
        <v>95</v>
      </c>
      <c r="QY605">
        <f t="shared" si="226"/>
        <v>36</v>
      </c>
      <c r="QZ605">
        <f t="shared" si="227"/>
        <v>2001</v>
      </c>
      <c r="RA605" s="2">
        <f t="shared" si="228"/>
        <v>37136</v>
      </c>
      <c r="RB605" s="1">
        <f t="shared" si="222"/>
        <v>52</v>
      </c>
      <c r="RC605" s="1">
        <f t="shared" si="229"/>
        <v>47</v>
      </c>
      <c r="RD605" s="1">
        <f t="shared" si="230"/>
        <v>55</v>
      </c>
      <c r="RE605" s="1">
        <f t="shared" si="231"/>
        <v>68</v>
      </c>
      <c r="RF605" s="1">
        <f t="shared" si="232"/>
        <v>49</v>
      </c>
      <c r="RG605" s="23">
        <f t="shared" si="233"/>
        <v>42</v>
      </c>
      <c r="RH605" s="1">
        <f t="shared" si="234"/>
        <v>70</v>
      </c>
      <c r="RI605" s="1">
        <f t="shared" si="235"/>
        <v>54</v>
      </c>
      <c r="RJ605" s="1">
        <f t="shared" si="236"/>
        <v>31</v>
      </c>
      <c r="RK605" s="1">
        <f t="shared" si="237"/>
        <v>45</v>
      </c>
      <c r="RL605" s="1">
        <f t="shared" si="238"/>
        <v>38</v>
      </c>
      <c r="RM605" s="1">
        <f t="shared" si="239"/>
        <v>44</v>
      </c>
      <c r="RN605" s="1">
        <f t="shared" si="240"/>
        <v>86</v>
      </c>
      <c r="RO605" s="1">
        <f t="shared" si="241"/>
        <v>61</v>
      </c>
      <c r="RP605" s="1">
        <f t="shared" si="242"/>
        <v>56</v>
      </c>
      <c r="RQ605" s="1">
        <f t="shared" si="243"/>
        <v>50</v>
      </c>
      <c r="RR605" s="1">
        <f t="shared" si="244"/>
        <v>76</v>
      </c>
      <c r="RS605" s="1">
        <f t="shared" si="223"/>
        <v>70</v>
      </c>
      <c r="RT605" s="1">
        <f t="shared" si="245"/>
        <v>61</v>
      </c>
    </row>
    <row r="606" spans="1:488" x14ac:dyDescent="0.25">
      <c r="A606">
        <f t="shared" si="224"/>
        <v>35</v>
      </c>
      <c r="B606">
        <f t="shared" si="225"/>
        <v>2001</v>
      </c>
      <c r="C606" s="2">
        <v>37129</v>
      </c>
      <c r="D606">
        <v>10</v>
      </c>
      <c r="E606" t="s">
        <v>29</v>
      </c>
      <c r="F606">
        <v>42</v>
      </c>
      <c r="G606" t="s">
        <v>30</v>
      </c>
      <c r="H606">
        <v>32</v>
      </c>
      <c r="I606" t="s">
        <v>31</v>
      </c>
      <c r="J606">
        <v>12</v>
      </c>
      <c r="K606" t="s">
        <v>32</v>
      </c>
      <c r="L606">
        <v>4</v>
      </c>
      <c r="M606" t="s">
        <v>33</v>
      </c>
      <c r="P606">
        <v>10</v>
      </c>
      <c r="Q606" t="s">
        <v>35</v>
      </c>
      <c r="V606">
        <v>11</v>
      </c>
      <c r="W606" t="s">
        <v>38</v>
      </c>
      <c r="X606">
        <v>16</v>
      </c>
      <c r="Y606" t="s">
        <v>39</v>
      </c>
      <c r="Z606">
        <v>9</v>
      </c>
      <c r="AA606" t="s">
        <v>40</v>
      </c>
      <c r="AB606">
        <v>5</v>
      </c>
      <c r="AC606" t="s">
        <v>41</v>
      </c>
      <c r="AD606">
        <v>26</v>
      </c>
      <c r="AE606" t="s">
        <v>42</v>
      </c>
      <c r="AF606">
        <v>9</v>
      </c>
      <c r="AG606" t="s">
        <v>43</v>
      </c>
      <c r="AJ606">
        <v>2</v>
      </c>
      <c r="AK606" t="s">
        <v>45</v>
      </c>
      <c r="AL606">
        <v>3</v>
      </c>
      <c r="AM606" t="s">
        <v>46</v>
      </c>
      <c r="AN606">
        <v>17</v>
      </c>
      <c r="AO606" t="s">
        <v>47</v>
      </c>
      <c r="AP606">
        <v>5</v>
      </c>
      <c r="AQ606" t="s">
        <v>48</v>
      </c>
      <c r="AT606">
        <v>10</v>
      </c>
      <c r="AU606" t="s">
        <v>50</v>
      </c>
      <c r="AZ606">
        <v>17</v>
      </c>
      <c r="BA606" t="s">
        <v>53</v>
      </c>
      <c r="BB606">
        <v>20</v>
      </c>
      <c r="BC606" t="s">
        <v>54</v>
      </c>
      <c r="BD606">
        <v>14</v>
      </c>
      <c r="BE606" t="s">
        <v>55</v>
      </c>
      <c r="BL606">
        <v>12</v>
      </c>
      <c r="BM606" t="s">
        <v>59</v>
      </c>
      <c r="BN606">
        <v>23</v>
      </c>
      <c r="BO606" t="s">
        <v>60</v>
      </c>
      <c r="BV606">
        <v>16</v>
      </c>
      <c r="BW606" t="s">
        <v>64</v>
      </c>
      <c r="BZ606">
        <v>37</v>
      </c>
      <c r="CA606" t="s">
        <v>66</v>
      </c>
      <c r="CF606">
        <v>44</v>
      </c>
      <c r="CG606" t="s">
        <v>69</v>
      </c>
      <c r="CH606">
        <v>51</v>
      </c>
      <c r="CI606" t="s">
        <v>70</v>
      </c>
      <c r="CJ606">
        <v>39</v>
      </c>
      <c r="CK606" t="s">
        <v>71</v>
      </c>
      <c r="CL606">
        <v>32</v>
      </c>
      <c r="CM606" t="s">
        <v>72</v>
      </c>
      <c r="CN606">
        <v>42</v>
      </c>
      <c r="CO606" t="s">
        <v>73</v>
      </c>
      <c r="CP606">
        <v>44</v>
      </c>
      <c r="CQ606" t="s">
        <v>74</v>
      </c>
      <c r="CT606">
        <v>24</v>
      </c>
      <c r="CU606" t="s">
        <v>76</v>
      </c>
      <c r="CV606">
        <v>37</v>
      </c>
      <c r="CW606" t="s">
        <v>77</v>
      </c>
      <c r="CX606">
        <v>54</v>
      </c>
      <c r="CY606" t="s">
        <v>78</v>
      </c>
      <c r="CZ606">
        <v>32</v>
      </c>
      <c r="DA606" t="s">
        <v>79</v>
      </c>
      <c r="DD606">
        <v>38</v>
      </c>
      <c r="DE606" t="s">
        <v>81</v>
      </c>
      <c r="DJ606">
        <v>67</v>
      </c>
      <c r="DK606" t="s">
        <v>84</v>
      </c>
      <c r="DL606">
        <v>48</v>
      </c>
      <c r="DM606" t="s">
        <v>85</v>
      </c>
      <c r="DN606">
        <v>45</v>
      </c>
      <c r="DO606" t="s">
        <v>86</v>
      </c>
      <c r="DV606">
        <v>44</v>
      </c>
      <c r="DW606" t="s">
        <v>90</v>
      </c>
      <c r="DX606">
        <v>53</v>
      </c>
      <c r="DY606" t="s">
        <v>91</v>
      </c>
      <c r="EF606">
        <v>45</v>
      </c>
      <c r="EG606" t="s">
        <v>95</v>
      </c>
      <c r="QY606">
        <f t="shared" si="226"/>
        <v>35</v>
      </c>
      <c r="QZ606">
        <f t="shared" si="227"/>
        <v>2001</v>
      </c>
      <c r="RA606" s="2">
        <f t="shared" si="228"/>
        <v>37129</v>
      </c>
      <c r="RB606" s="1">
        <f t="shared" si="222"/>
        <v>52</v>
      </c>
      <c r="RC606" s="1">
        <f t="shared" si="229"/>
        <v>47</v>
      </c>
      <c r="RD606" s="1">
        <f t="shared" si="230"/>
        <v>55</v>
      </c>
      <c r="RE606" s="1">
        <f t="shared" si="231"/>
        <v>67</v>
      </c>
      <c r="RF606" s="1">
        <f t="shared" si="232"/>
        <v>48</v>
      </c>
      <c r="RG606" s="23">
        <f t="shared" si="233"/>
        <v>37</v>
      </c>
      <c r="RH606" s="1">
        <f t="shared" si="234"/>
        <v>68</v>
      </c>
      <c r="RI606" s="1">
        <f t="shared" si="235"/>
        <v>53</v>
      </c>
      <c r="RJ606" s="1">
        <f t="shared" si="236"/>
        <v>26</v>
      </c>
      <c r="RK606" s="1">
        <f t="shared" si="237"/>
        <v>40</v>
      </c>
      <c r="RL606" s="1">
        <f t="shared" si="238"/>
        <v>37</v>
      </c>
      <c r="RM606" s="1">
        <f t="shared" si="239"/>
        <v>48</v>
      </c>
      <c r="RN606" s="1">
        <f t="shared" si="240"/>
        <v>84</v>
      </c>
      <c r="RO606" s="1">
        <f t="shared" si="241"/>
        <v>68</v>
      </c>
      <c r="RP606" s="1">
        <f t="shared" si="242"/>
        <v>59</v>
      </c>
      <c r="RQ606" s="1">
        <f t="shared" si="243"/>
        <v>56</v>
      </c>
      <c r="RR606" s="1">
        <f t="shared" si="244"/>
        <v>76</v>
      </c>
      <c r="RS606" s="1">
        <f t="shared" si="223"/>
        <v>71</v>
      </c>
      <c r="RT606" s="1">
        <f t="shared" si="245"/>
        <v>61</v>
      </c>
    </row>
    <row r="607" spans="1:488" x14ac:dyDescent="0.25">
      <c r="A607">
        <f t="shared" si="224"/>
        <v>34</v>
      </c>
      <c r="B607">
        <f t="shared" si="225"/>
        <v>2001</v>
      </c>
      <c r="C607" s="2">
        <v>37122</v>
      </c>
      <c r="D607">
        <v>10</v>
      </c>
      <c r="E607" t="s">
        <v>29</v>
      </c>
      <c r="F607">
        <v>42</v>
      </c>
      <c r="G607" t="s">
        <v>30</v>
      </c>
      <c r="H607">
        <v>33</v>
      </c>
      <c r="I607" t="s">
        <v>31</v>
      </c>
      <c r="J607">
        <v>11</v>
      </c>
      <c r="K607" t="s">
        <v>32</v>
      </c>
      <c r="L607">
        <v>4</v>
      </c>
      <c r="M607" t="s">
        <v>33</v>
      </c>
      <c r="P607">
        <v>11</v>
      </c>
      <c r="Q607" t="s">
        <v>35</v>
      </c>
      <c r="V607">
        <v>7</v>
      </c>
      <c r="W607" t="s">
        <v>38</v>
      </c>
      <c r="X607">
        <v>14</v>
      </c>
      <c r="Y607" t="s">
        <v>39</v>
      </c>
      <c r="Z607">
        <v>7</v>
      </c>
      <c r="AA607" t="s">
        <v>40</v>
      </c>
      <c r="AB607">
        <v>6</v>
      </c>
      <c r="AC607" t="s">
        <v>41</v>
      </c>
      <c r="AD607">
        <v>33</v>
      </c>
      <c r="AE607" t="s">
        <v>42</v>
      </c>
      <c r="AF607">
        <v>11</v>
      </c>
      <c r="AG607" t="s">
        <v>43</v>
      </c>
      <c r="AJ607">
        <v>1</v>
      </c>
      <c r="AK607" t="s">
        <v>45</v>
      </c>
      <c r="AL607">
        <v>5</v>
      </c>
      <c r="AM607" t="s">
        <v>46</v>
      </c>
      <c r="AN607">
        <v>21</v>
      </c>
      <c r="AO607" t="s">
        <v>47</v>
      </c>
      <c r="AP607">
        <v>3</v>
      </c>
      <c r="AQ607" t="s">
        <v>48</v>
      </c>
      <c r="AT607">
        <v>10</v>
      </c>
      <c r="AU607" t="s">
        <v>50</v>
      </c>
      <c r="AZ607">
        <v>13</v>
      </c>
      <c r="BA607" t="s">
        <v>53</v>
      </c>
      <c r="BB607">
        <v>17</v>
      </c>
      <c r="BC607" t="s">
        <v>54</v>
      </c>
      <c r="BD607">
        <v>12</v>
      </c>
      <c r="BE607" t="s">
        <v>55</v>
      </c>
      <c r="BL607">
        <v>18</v>
      </c>
      <c r="BM607" t="s">
        <v>59</v>
      </c>
      <c r="BN607">
        <v>22</v>
      </c>
      <c r="BO607" t="s">
        <v>60</v>
      </c>
      <c r="BV607">
        <v>12</v>
      </c>
      <c r="BW607" t="s">
        <v>64</v>
      </c>
      <c r="BZ607">
        <v>39</v>
      </c>
      <c r="CA607" t="s">
        <v>66</v>
      </c>
      <c r="CF607">
        <v>41</v>
      </c>
      <c r="CG607" t="s">
        <v>69</v>
      </c>
      <c r="CH607">
        <v>50</v>
      </c>
      <c r="CI607" t="s">
        <v>70</v>
      </c>
      <c r="CJ607">
        <v>42</v>
      </c>
      <c r="CK607" t="s">
        <v>71</v>
      </c>
      <c r="CL607">
        <v>36</v>
      </c>
      <c r="CM607" t="s">
        <v>72</v>
      </c>
      <c r="CN607">
        <v>41</v>
      </c>
      <c r="CO607" t="s">
        <v>73</v>
      </c>
      <c r="CP607">
        <v>41</v>
      </c>
      <c r="CQ607" t="s">
        <v>74</v>
      </c>
      <c r="CT607">
        <v>25</v>
      </c>
      <c r="CU607" t="s">
        <v>76</v>
      </c>
      <c r="CV607">
        <v>39</v>
      </c>
      <c r="CW607" t="s">
        <v>77</v>
      </c>
      <c r="CX607">
        <v>52</v>
      </c>
      <c r="CY607" t="s">
        <v>78</v>
      </c>
      <c r="CZ607">
        <v>32</v>
      </c>
      <c r="DA607" t="s">
        <v>79</v>
      </c>
      <c r="DD607">
        <v>38</v>
      </c>
      <c r="DE607" t="s">
        <v>81</v>
      </c>
      <c r="DJ607">
        <v>67</v>
      </c>
      <c r="DK607" t="s">
        <v>84</v>
      </c>
      <c r="DL607">
        <v>53</v>
      </c>
      <c r="DM607" t="s">
        <v>85</v>
      </c>
      <c r="DN607">
        <v>44</v>
      </c>
      <c r="DO607" t="s">
        <v>86</v>
      </c>
      <c r="DV607">
        <v>43</v>
      </c>
      <c r="DW607" t="s">
        <v>90</v>
      </c>
      <c r="DX607">
        <v>56</v>
      </c>
      <c r="DY607" t="s">
        <v>91</v>
      </c>
      <c r="EF607">
        <v>41</v>
      </c>
      <c r="EG607" t="s">
        <v>95</v>
      </c>
      <c r="QY607">
        <f t="shared" si="226"/>
        <v>34</v>
      </c>
      <c r="QZ607">
        <f t="shared" si="227"/>
        <v>2001</v>
      </c>
      <c r="RA607" s="2">
        <f t="shared" si="228"/>
        <v>37122</v>
      </c>
      <c r="RB607" s="1">
        <f t="shared" si="222"/>
        <v>52</v>
      </c>
      <c r="RC607" s="1">
        <f t="shared" si="229"/>
        <v>50</v>
      </c>
      <c r="RD607" s="1">
        <f t="shared" si="230"/>
        <v>48</v>
      </c>
      <c r="RE607" s="1">
        <f t="shared" si="231"/>
        <v>64</v>
      </c>
      <c r="RF607" s="1">
        <f t="shared" si="232"/>
        <v>49</v>
      </c>
      <c r="RG607" s="23">
        <f t="shared" si="233"/>
        <v>42</v>
      </c>
      <c r="RH607" s="1">
        <f t="shared" si="234"/>
        <v>74</v>
      </c>
      <c r="RI607" s="1">
        <f t="shared" si="235"/>
        <v>52</v>
      </c>
      <c r="RJ607" s="1">
        <f t="shared" si="236"/>
        <v>26</v>
      </c>
      <c r="RK607" s="1">
        <f t="shared" si="237"/>
        <v>44</v>
      </c>
      <c r="RL607" s="1">
        <f t="shared" si="238"/>
        <v>35</v>
      </c>
      <c r="RM607" s="1">
        <f t="shared" si="239"/>
        <v>48</v>
      </c>
      <c r="RN607" s="1">
        <f t="shared" si="240"/>
        <v>80</v>
      </c>
      <c r="RO607" s="1">
        <f t="shared" si="241"/>
        <v>70</v>
      </c>
      <c r="RP607" s="1">
        <f t="shared" si="242"/>
        <v>56</v>
      </c>
      <c r="RQ607" s="1">
        <f t="shared" si="243"/>
        <v>61</v>
      </c>
      <c r="RR607" s="1">
        <f t="shared" si="244"/>
        <v>78</v>
      </c>
      <c r="RS607" s="1">
        <f t="shared" si="223"/>
        <v>73</v>
      </c>
      <c r="RT607" s="1">
        <f t="shared" si="245"/>
        <v>53</v>
      </c>
    </row>
    <row r="608" spans="1:488" x14ac:dyDescent="0.25">
      <c r="A608">
        <f t="shared" si="224"/>
        <v>33</v>
      </c>
      <c r="B608">
        <f t="shared" si="225"/>
        <v>2001</v>
      </c>
      <c r="C608" s="2">
        <v>37115</v>
      </c>
      <c r="D608">
        <v>11</v>
      </c>
      <c r="E608" t="s">
        <v>29</v>
      </c>
      <c r="F608">
        <v>43</v>
      </c>
      <c r="G608" t="s">
        <v>30</v>
      </c>
      <c r="H608">
        <v>31</v>
      </c>
      <c r="I608" t="s">
        <v>31</v>
      </c>
      <c r="J608">
        <v>11</v>
      </c>
      <c r="K608" t="s">
        <v>32</v>
      </c>
      <c r="L608">
        <v>4</v>
      </c>
      <c r="M608" t="s">
        <v>33</v>
      </c>
      <c r="P608">
        <v>10</v>
      </c>
      <c r="Q608" t="s">
        <v>35</v>
      </c>
      <c r="V608">
        <v>11</v>
      </c>
      <c r="W608" t="s">
        <v>38</v>
      </c>
      <c r="X608">
        <v>16</v>
      </c>
      <c r="Y608" t="s">
        <v>39</v>
      </c>
      <c r="Z608">
        <v>8</v>
      </c>
      <c r="AA608" t="s">
        <v>40</v>
      </c>
      <c r="AB608">
        <v>8</v>
      </c>
      <c r="AC608" t="s">
        <v>41</v>
      </c>
      <c r="AD608">
        <v>35</v>
      </c>
      <c r="AE608" t="s">
        <v>42</v>
      </c>
      <c r="AF608">
        <v>9</v>
      </c>
      <c r="AG608" t="s">
        <v>43</v>
      </c>
      <c r="AJ608">
        <v>1</v>
      </c>
      <c r="AK608" t="s">
        <v>45</v>
      </c>
      <c r="AL608">
        <v>6</v>
      </c>
      <c r="AM608" t="s">
        <v>46</v>
      </c>
      <c r="AN608">
        <v>22</v>
      </c>
      <c r="AO608" t="s">
        <v>47</v>
      </c>
      <c r="AP608">
        <v>5</v>
      </c>
      <c r="AQ608" t="s">
        <v>48</v>
      </c>
      <c r="AT608">
        <v>8</v>
      </c>
      <c r="AU608" t="s">
        <v>50</v>
      </c>
      <c r="AZ608">
        <v>10</v>
      </c>
      <c r="BA608" t="s">
        <v>53</v>
      </c>
      <c r="BB608">
        <v>22</v>
      </c>
      <c r="BC608" t="s">
        <v>54</v>
      </c>
      <c r="BD608">
        <v>12</v>
      </c>
      <c r="BE608" t="s">
        <v>55</v>
      </c>
      <c r="BL608">
        <v>18</v>
      </c>
      <c r="BM608" t="s">
        <v>59</v>
      </c>
      <c r="BN608">
        <v>21</v>
      </c>
      <c r="BO608" t="s">
        <v>60</v>
      </c>
      <c r="BV608">
        <v>10</v>
      </c>
      <c r="BW608" t="s">
        <v>64</v>
      </c>
      <c r="BZ608">
        <v>39</v>
      </c>
      <c r="CA608" t="s">
        <v>66</v>
      </c>
      <c r="CF608">
        <v>47</v>
      </c>
      <c r="CG608" t="s">
        <v>69</v>
      </c>
      <c r="CH608">
        <v>51</v>
      </c>
      <c r="CI608" t="s">
        <v>70</v>
      </c>
      <c r="CJ608">
        <v>41</v>
      </c>
      <c r="CK608" t="s">
        <v>71</v>
      </c>
      <c r="CL608">
        <v>41</v>
      </c>
      <c r="CM608" t="s">
        <v>72</v>
      </c>
      <c r="CN608">
        <v>39</v>
      </c>
      <c r="CO608" t="s">
        <v>73</v>
      </c>
      <c r="CP608">
        <v>37</v>
      </c>
      <c r="CQ608" t="s">
        <v>74</v>
      </c>
      <c r="CT608">
        <v>29</v>
      </c>
      <c r="CU608" t="s">
        <v>76</v>
      </c>
      <c r="CV608">
        <v>46</v>
      </c>
      <c r="CW608" t="s">
        <v>77</v>
      </c>
      <c r="CX608">
        <v>55</v>
      </c>
      <c r="CY608" t="s">
        <v>78</v>
      </c>
      <c r="CZ608">
        <v>37</v>
      </c>
      <c r="DA608" t="s">
        <v>79</v>
      </c>
      <c r="DD608">
        <v>35</v>
      </c>
      <c r="DE608" t="s">
        <v>81</v>
      </c>
      <c r="DJ608">
        <v>61</v>
      </c>
      <c r="DK608" t="s">
        <v>84</v>
      </c>
      <c r="DL608">
        <v>51</v>
      </c>
      <c r="DM608" t="s">
        <v>85</v>
      </c>
      <c r="DN608">
        <v>41</v>
      </c>
      <c r="DO608" t="s">
        <v>86</v>
      </c>
      <c r="DV608">
        <v>53</v>
      </c>
      <c r="DW608" t="s">
        <v>90</v>
      </c>
      <c r="DX608">
        <v>54</v>
      </c>
      <c r="DY608" t="s">
        <v>91</v>
      </c>
      <c r="EF608">
        <v>46</v>
      </c>
      <c r="EG608" t="s">
        <v>95</v>
      </c>
      <c r="QY608">
        <f t="shared" si="226"/>
        <v>33</v>
      </c>
      <c r="QZ608">
        <f t="shared" si="227"/>
        <v>2001</v>
      </c>
      <c r="RA608" s="2">
        <f t="shared" si="228"/>
        <v>37115</v>
      </c>
      <c r="RB608" s="1">
        <f t="shared" si="222"/>
        <v>54</v>
      </c>
      <c r="RC608" s="1">
        <f t="shared" si="229"/>
        <v>49</v>
      </c>
      <c r="RD608" s="1">
        <f t="shared" si="230"/>
        <v>58</v>
      </c>
      <c r="RE608" s="1">
        <f t="shared" si="231"/>
        <v>67</v>
      </c>
      <c r="RF608" s="1">
        <f t="shared" si="232"/>
        <v>49</v>
      </c>
      <c r="RG608" s="23">
        <f t="shared" si="233"/>
        <v>49</v>
      </c>
      <c r="RH608" s="1">
        <f t="shared" si="234"/>
        <v>74</v>
      </c>
      <c r="RI608" s="1">
        <f t="shared" si="235"/>
        <v>46</v>
      </c>
      <c r="RJ608" s="1">
        <f t="shared" si="236"/>
        <v>30</v>
      </c>
      <c r="RK608" s="1">
        <f t="shared" si="237"/>
        <v>52</v>
      </c>
      <c r="RL608" s="1">
        <f t="shared" si="238"/>
        <v>42</v>
      </c>
      <c r="RM608" s="1">
        <f t="shared" si="239"/>
        <v>43</v>
      </c>
      <c r="RN608" s="1">
        <f t="shared" si="240"/>
        <v>71</v>
      </c>
      <c r="RO608" s="1">
        <f t="shared" si="241"/>
        <v>73</v>
      </c>
      <c r="RP608" s="1">
        <f t="shared" si="242"/>
        <v>53</v>
      </c>
      <c r="RQ608" s="1">
        <f t="shared" si="243"/>
        <v>71</v>
      </c>
      <c r="RR608" s="1">
        <f t="shared" si="244"/>
        <v>75</v>
      </c>
      <c r="RS608" s="1">
        <f t="shared" si="223"/>
        <v>77</v>
      </c>
      <c r="RT608" s="1">
        <f t="shared" si="245"/>
        <v>56</v>
      </c>
    </row>
    <row r="609" spans="1:488" x14ac:dyDescent="0.25">
      <c r="A609">
        <f t="shared" si="224"/>
        <v>32</v>
      </c>
      <c r="B609">
        <f t="shared" si="225"/>
        <v>2001</v>
      </c>
      <c r="C609" s="2">
        <v>37108</v>
      </c>
      <c r="D609">
        <v>12</v>
      </c>
      <c r="E609" t="s">
        <v>29</v>
      </c>
      <c r="F609">
        <v>45</v>
      </c>
      <c r="G609" t="s">
        <v>30</v>
      </c>
      <c r="H609">
        <v>31</v>
      </c>
      <c r="I609" t="s">
        <v>31</v>
      </c>
      <c r="J609">
        <v>9</v>
      </c>
      <c r="K609" t="s">
        <v>32</v>
      </c>
      <c r="L609">
        <v>3</v>
      </c>
      <c r="M609" t="s">
        <v>33</v>
      </c>
      <c r="P609">
        <v>10</v>
      </c>
      <c r="Q609" t="s">
        <v>35</v>
      </c>
      <c r="V609">
        <v>15</v>
      </c>
      <c r="W609" t="s">
        <v>38</v>
      </c>
      <c r="X609">
        <v>17</v>
      </c>
      <c r="Y609" t="s">
        <v>39</v>
      </c>
      <c r="Z609">
        <v>10</v>
      </c>
      <c r="AA609" t="s">
        <v>40</v>
      </c>
      <c r="AB609">
        <v>8</v>
      </c>
      <c r="AC609" t="s">
        <v>41</v>
      </c>
      <c r="AD609">
        <v>33</v>
      </c>
      <c r="AE609" t="s">
        <v>42</v>
      </c>
      <c r="AF609">
        <v>5</v>
      </c>
      <c r="AG609" t="s">
        <v>43</v>
      </c>
      <c r="AJ609">
        <v>5</v>
      </c>
      <c r="AK609" t="s">
        <v>45</v>
      </c>
      <c r="AL609">
        <v>6</v>
      </c>
      <c r="AM609" t="s">
        <v>46</v>
      </c>
      <c r="AN609">
        <v>14</v>
      </c>
      <c r="AO609" t="s">
        <v>47</v>
      </c>
      <c r="AP609">
        <v>4</v>
      </c>
      <c r="AQ609" t="s">
        <v>48</v>
      </c>
      <c r="AT609">
        <v>9</v>
      </c>
      <c r="AU609" t="s">
        <v>50</v>
      </c>
      <c r="AZ609">
        <v>8</v>
      </c>
      <c r="BA609" t="s">
        <v>53</v>
      </c>
      <c r="BB609">
        <v>25</v>
      </c>
      <c r="BC609" t="s">
        <v>54</v>
      </c>
      <c r="BD609">
        <v>10</v>
      </c>
      <c r="BE609" t="s">
        <v>55</v>
      </c>
      <c r="BL609">
        <v>23</v>
      </c>
      <c r="BM609" t="s">
        <v>59</v>
      </c>
      <c r="BN609">
        <v>18</v>
      </c>
      <c r="BO609" t="s">
        <v>60</v>
      </c>
      <c r="BV609">
        <v>6</v>
      </c>
      <c r="BW609" t="s">
        <v>64</v>
      </c>
      <c r="BZ609">
        <v>40</v>
      </c>
      <c r="CA609" t="s">
        <v>66</v>
      </c>
      <c r="CF609">
        <v>46</v>
      </c>
      <c r="CG609" t="s">
        <v>69</v>
      </c>
      <c r="CH609">
        <v>56</v>
      </c>
      <c r="CI609" t="s">
        <v>70</v>
      </c>
      <c r="CJ609">
        <v>45</v>
      </c>
      <c r="CK609" t="s">
        <v>71</v>
      </c>
      <c r="CL609">
        <v>45</v>
      </c>
      <c r="CM609" t="s">
        <v>72</v>
      </c>
      <c r="CN609">
        <v>47</v>
      </c>
      <c r="CO609" t="s">
        <v>73</v>
      </c>
      <c r="CP609">
        <v>38</v>
      </c>
      <c r="CQ609" t="s">
        <v>74</v>
      </c>
      <c r="CT609">
        <v>25</v>
      </c>
      <c r="CU609" t="s">
        <v>76</v>
      </c>
      <c r="CV609">
        <v>49</v>
      </c>
      <c r="CW609" t="s">
        <v>77</v>
      </c>
      <c r="CX609">
        <v>56</v>
      </c>
      <c r="CY609" t="s">
        <v>78</v>
      </c>
      <c r="CZ609">
        <v>40</v>
      </c>
      <c r="DA609" t="s">
        <v>79</v>
      </c>
      <c r="DD609">
        <v>42</v>
      </c>
      <c r="DE609" t="s">
        <v>81</v>
      </c>
      <c r="DJ609">
        <v>74</v>
      </c>
      <c r="DK609" t="s">
        <v>84</v>
      </c>
      <c r="DL609">
        <v>50</v>
      </c>
      <c r="DM609" t="s">
        <v>85</v>
      </c>
      <c r="DN609">
        <v>41</v>
      </c>
      <c r="DO609" t="s">
        <v>86</v>
      </c>
      <c r="DV609">
        <v>47</v>
      </c>
      <c r="DW609" t="s">
        <v>90</v>
      </c>
      <c r="DX609">
        <v>55</v>
      </c>
      <c r="DY609" t="s">
        <v>91</v>
      </c>
      <c r="EF609">
        <v>41</v>
      </c>
      <c r="EG609" t="s">
        <v>95</v>
      </c>
      <c r="QY609">
        <f t="shared" si="226"/>
        <v>32</v>
      </c>
      <c r="QZ609">
        <f t="shared" si="227"/>
        <v>2001</v>
      </c>
      <c r="RA609" s="2">
        <f t="shared" si="228"/>
        <v>37108</v>
      </c>
      <c r="RB609" s="1">
        <f t="shared" si="222"/>
        <v>57</v>
      </c>
      <c r="RC609" s="1">
        <f t="shared" si="229"/>
        <v>50</v>
      </c>
      <c r="RD609" s="1">
        <f t="shared" si="230"/>
        <v>61</v>
      </c>
      <c r="RE609" s="1">
        <f t="shared" si="231"/>
        <v>73</v>
      </c>
      <c r="RF609" s="1">
        <f t="shared" si="232"/>
        <v>55</v>
      </c>
      <c r="RG609" s="23">
        <f t="shared" si="233"/>
        <v>53</v>
      </c>
      <c r="RH609" s="1">
        <f t="shared" si="234"/>
        <v>80</v>
      </c>
      <c r="RI609" s="1">
        <f t="shared" si="235"/>
        <v>43</v>
      </c>
      <c r="RJ609" s="1">
        <f t="shared" si="236"/>
        <v>30</v>
      </c>
      <c r="RK609" s="1">
        <f t="shared" si="237"/>
        <v>55</v>
      </c>
      <c r="RL609" s="1">
        <f t="shared" si="238"/>
        <v>44</v>
      </c>
      <c r="RM609" s="1">
        <f t="shared" si="239"/>
        <v>51</v>
      </c>
      <c r="RN609" s="1">
        <f t="shared" si="240"/>
        <v>82</v>
      </c>
      <c r="RO609" s="1">
        <f t="shared" si="241"/>
        <v>75</v>
      </c>
      <c r="RP609" s="1">
        <f t="shared" si="242"/>
        <v>51</v>
      </c>
      <c r="RQ609" s="1">
        <f t="shared" si="243"/>
        <v>70</v>
      </c>
      <c r="RR609" s="1">
        <f t="shared" si="244"/>
        <v>73</v>
      </c>
      <c r="RS609" s="1">
        <f t="shared" si="223"/>
        <v>70</v>
      </c>
      <c r="RT609" s="1">
        <f t="shared" si="245"/>
        <v>47</v>
      </c>
    </row>
    <row r="610" spans="1:488" x14ac:dyDescent="0.25">
      <c r="A610">
        <f t="shared" si="224"/>
        <v>31</v>
      </c>
      <c r="B610">
        <f t="shared" si="225"/>
        <v>2001</v>
      </c>
      <c r="C610" s="2">
        <v>37101</v>
      </c>
      <c r="D610">
        <v>12</v>
      </c>
      <c r="E610" t="s">
        <v>29</v>
      </c>
      <c r="F610">
        <v>48</v>
      </c>
      <c r="G610" t="s">
        <v>30</v>
      </c>
      <c r="H610">
        <v>30</v>
      </c>
      <c r="I610" t="s">
        <v>31</v>
      </c>
      <c r="J610">
        <v>8</v>
      </c>
      <c r="K610" t="s">
        <v>32</v>
      </c>
      <c r="L610">
        <v>2</v>
      </c>
      <c r="M610" t="s">
        <v>33</v>
      </c>
      <c r="P610">
        <v>10</v>
      </c>
      <c r="Q610" t="s">
        <v>35</v>
      </c>
      <c r="V610">
        <v>15</v>
      </c>
      <c r="W610" t="s">
        <v>38</v>
      </c>
      <c r="X610">
        <v>16</v>
      </c>
      <c r="Y610" t="s">
        <v>39</v>
      </c>
      <c r="Z610">
        <v>12</v>
      </c>
      <c r="AA610" t="s">
        <v>40</v>
      </c>
      <c r="AB610">
        <v>11</v>
      </c>
      <c r="AC610" t="s">
        <v>41</v>
      </c>
      <c r="AD610">
        <v>23</v>
      </c>
      <c r="AE610" t="s">
        <v>42</v>
      </c>
      <c r="AF610">
        <v>5</v>
      </c>
      <c r="AG610" t="s">
        <v>43</v>
      </c>
      <c r="AJ610">
        <v>2</v>
      </c>
      <c r="AK610" t="s">
        <v>45</v>
      </c>
      <c r="AL610">
        <v>8</v>
      </c>
      <c r="AM610" t="s">
        <v>46</v>
      </c>
      <c r="AN610">
        <v>17</v>
      </c>
      <c r="AO610" t="s">
        <v>47</v>
      </c>
      <c r="AP610">
        <v>5</v>
      </c>
      <c r="AQ610" t="s">
        <v>48</v>
      </c>
      <c r="AT610">
        <v>12</v>
      </c>
      <c r="AU610" t="s">
        <v>50</v>
      </c>
      <c r="AZ610">
        <v>6</v>
      </c>
      <c r="BA610" t="s">
        <v>53</v>
      </c>
      <c r="BB610">
        <v>17</v>
      </c>
      <c r="BC610" t="s">
        <v>54</v>
      </c>
      <c r="BD610">
        <v>12</v>
      </c>
      <c r="BE610" t="s">
        <v>55</v>
      </c>
      <c r="BL610">
        <v>16</v>
      </c>
      <c r="BM610" t="s">
        <v>59</v>
      </c>
      <c r="BN610">
        <v>21</v>
      </c>
      <c r="BO610" t="s">
        <v>60</v>
      </c>
      <c r="BV610">
        <v>16</v>
      </c>
      <c r="BW610" t="s">
        <v>64</v>
      </c>
      <c r="BZ610">
        <v>44</v>
      </c>
      <c r="CA610" t="s">
        <v>66</v>
      </c>
      <c r="CF610">
        <v>46</v>
      </c>
      <c r="CG610" t="s">
        <v>69</v>
      </c>
      <c r="CH610">
        <v>56</v>
      </c>
      <c r="CI610" t="s">
        <v>70</v>
      </c>
      <c r="CJ610">
        <v>49</v>
      </c>
      <c r="CK610" t="s">
        <v>71</v>
      </c>
      <c r="CL610">
        <v>43</v>
      </c>
      <c r="CM610" t="s">
        <v>72</v>
      </c>
      <c r="CN610">
        <v>54</v>
      </c>
      <c r="CO610" t="s">
        <v>73</v>
      </c>
      <c r="CP610">
        <v>40</v>
      </c>
      <c r="CQ610" t="s">
        <v>74</v>
      </c>
      <c r="CT610">
        <v>39</v>
      </c>
      <c r="CU610" t="s">
        <v>76</v>
      </c>
      <c r="CV610">
        <v>42</v>
      </c>
      <c r="CW610" t="s">
        <v>77</v>
      </c>
      <c r="CX610">
        <v>57</v>
      </c>
      <c r="CY610" t="s">
        <v>78</v>
      </c>
      <c r="CZ610">
        <v>37</v>
      </c>
      <c r="DA610" t="s">
        <v>79</v>
      </c>
      <c r="DD610">
        <v>45</v>
      </c>
      <c r="DE610" t="s">
        <v>81</v>
      </c>
      <c r="DJ610">
        <v>77</v>
      </c>
      <c r="DK610" t="s">
        <v>84</v>
      </c>
      <c r="DL610">
        <v>54</v>
      </c>
      <c r="DM610" t="s">
        <v>85</v>
      </c>
      <c r="DN610">
        <v>47</v>
      </c>
      <c r="DO610" t="s">
        <v>86</v>
      </c>
      <c r="DV610">
        <v>53</v>
      </c>
      <c r="DW610" t="s">
        <v>90</v>
      </c>
      <c r="DX610">
        <v>52</v>
      </c>
      <c r="DY610" t="s">
        <v>91</v>
      </c>
      <c r="EF610">
        <v>42</v>
      </c>
      <c r="EG610" t="s">
        <v>95</v>
      </c>
      <c r="QY610">
        <f t="shared" si="226"/>
        <v>31</v>
      </c>
      <c r="QZ610">
        <f t="shared" si="227"/>
        <v>2001</v>
      </c>
      <c r="RA610" s="2">
        <f t="shared" si="228"/>
        <v>37101</v>
      </c>
      <c r="RB610" s="1">
        <f t="shared" si="222"/>
        <v>60</v>
      </c>
      <c r="RC610" s="1">
        <f t="shared" si="229"/>
        <v>54</v>
      </c>
      <c r="RD610" s="1">
        <f t="shared" si="230"/>
        <v>61</v>
      </c>
      <c r="RE610" s="1">
        <f t="shared" si="231"/>
        <v>72</v>
      </c>
      <c r="RF610" s="1">
        <f t="shared" si="232"/>
        <v>61</v>
      </c>
      <c r="RG610" s="23">
        <f t="shared" si="233"/>
        <v>54</v>
      </c>
      <c r="RH610" s="1">
        <f t="shared" si="234"/>
        <v>77</v>
      </c>
      <c r="RI610" s="1">
        <f t="shared" si="235"/>
        <v>45</v>
      </c>
      <c r="RJ610" s="1">
        <f t="shared" si="236"/>
        <v>41</v>
      </c>
      <c r="RK610" s="1">
        <f t="shared" si="237"/>
        <v>50</v>
      </c>
      <c r="RL610" s="1">
        <f t="shared" si="238"/>
        <v>42</v>
      </c>
      <c r="RM610" s="1">
        <f t="shared" si="239"/>
        <v>57</v>
      </c>
      <c r="RN610" s="1">
        <f t="shared" si="240"/>
        <v>83</v>
      </c>
      <c r="RO610" s="1">
        <f t="shared" si="241"/>
        <v>71</v>
      </c>
      <c r="RP610" s="1">
        <f t="shared" si="242"/>
        <v>59</v>
      </c>
      <c r="RQ610" s="1">
        <f t="shared" si="243"/>
        <v>69</v>
      </c>
      <c r="RR610" s="1">
        <f t="shared" si="244"/>
        <v>73</v>
      </c>
      <c r="RS610" s="1">
        <f t="shared" si="223"/>
        <v>74</v>
      </c>
      <c r="RT610" s="1">
        <f t="shared" si="245"/>
        <v>58</v>
      </c>
    </row>
    <row r="611" spans="1:488" x14ac:dyDescent="0.25">
      <c r="A611">
        <f t="shared" si="224"/>
        <v>30</v>
      </c>
      <c r="B611">
        <f t="shared" si="225"/>
        <v>2001</v>
      </c>
      <c r="C611" s="2">
        <v>37094</v>
      </c>
      <c r="D611">
        <v>10</v>
      </c>
      <c r="E611" t="s">
        <v>29</v>
      </c>
      <c r="F611">
        <v>45</v>
      </c>
      <c r="G611" t="s">
        <v>30</v>
      </c>
      <c r="H611">
        <v>33</v>
      </c>
      <c r="I611" t="s">
        <v>31</v>
      </c>
      <c r="J611">
        <v>9</v>
      </c>
      <c r="K611" t="s">
        <v>32</v>
      </c>
      <c r="L611">
        <v>3</v>
      </c>
      <c r="M611" t="s">
        <v>33</v>
      </c>
      <c r="P611">
        <v>11</v>
      </c>
      <c r="Q611" t="s">
        <v>35</v>
      </c>
      <c r="V611">
        <v>13</v>
      </c>
      <c r="W611" t="s">
        <v>38</v>
      </c>
      <c r="X611">
        <v>12</v>
      </c>
      <c r="Y611" t="s">
        <v>39</v>
      </c>
      <c r="Z611">
        <v>7</v>
      </c>
      <c r="AA611" t="s">
        <v>40</v>
      </c>
      <c r="AB611">
        <v>6</v>
      </c>
      <c r="AC611" t="s">
        <v>41</v>
      </c>
      <c r="AD611">
        <v>20</v>
      </c>
      <c r="AE611" t="s">
        <v>42</v>
      </c>
      <c r="AF611">
        <v>4</v>
      </c>
      <c r="AG611" t="s">
        <v>43</v>
      </c>
      <c r="AJ611">
        <v>4</v>
      </c>
      <c r="AK611" t="s">
        <v>45</v>
      </c>
      <c r="AL611">
        <v>4</v>
      </c>
      <c r="AM611" t="s">
        <v>46</v>
      </c>
      <c r="AN611">
        <v>22</v>
      </c>
      <c r="AO611" t="s">
        <v>47</v>
      </c>
      <c r="AP611">
        <v>5</v>
      </c>
      <c r="AQ611" t="s">
        <v>48</v>
      </c>
      <c r="AT611">
        <v>11</v>
      </c>
      <c r="AU611" t="s">
        <v>50</v>
      </c>
      <c r="AZ611">
        <v>4</v>
      </c>
      <c r="BA611" t="s">
        <v>53</v>
      </c>
      <c r="BB611">
        <v>15</v>
      </c>
      <c r="BC611" t="s">
        <v>54</v>
      </c>
      <c r="BD611">
        <v>10</v>
      </c>
      <c r="BE611" t="s">
        <v>55</v>
      </c>
      <c r="BL611">
        <v>17</v>
      </c>
      <c r="BM611" t="s">
        <v>59</v>
      </c>
      <c r="BN611">
        <v>19</v>
      </c>
      <c r="BO611" t="s">
        <v>60</v>
      </c>
      <c r="BV611">
        <v>11</v>
      </c>
      <c r="BW611" t="s">
        <v>64</v>
      </c>
      <c r="BZ611">
        <v>40</v>
      </c>
      <c r="CA611" t="s">
        <v>66</v>
      </c>
      <c r="CF611">
        <v>47</v>
      </c>
      <c r="CG611" t="s">
        <v>69</v>
      </c>
      <c r="CH611">
        <v>55</v>
      </c>
      <c r="CI611" t="s">
        <v>70</v>
      </c>
      <c r="CJ611">
        <v>43</v>
      </c>
      <c r="CK611" t="s">
        <v>71</v>
      </c>
      <c r="CL611">
        <v>42</v>
      </c>
      <c r="CM611" t="s">
        <v>72</v>
      </c>
      <c r="CN611">
        <v>50</v>
      </c>
      <c r="CO611" t="s">
        <v>73</v>
      </c>
      <c r="CP611">
        <v>40</v>
      </c>
      <c r="CQ611" t="s">
        <v>74</v>
      </c>
      <c r="CT611">
        <v>39</v>
      </c>
      <c r="CU611" t="s">
        <v>76</v>
      </c>
      <c r="CV611">
        <v>36</v>
      </c>
      <c r="CW611" t="s">
        <v>77</v>
      </c>
      <c r="CX611">
        <v>57</v>
      </c>
      <c r="CY611" t="s">
        <v>78</v>
      </c>
      <c r="CZ611">
        <v>34</v>
      </c>
      <c r="DA611" t="s">
        <v>79</v>
      </c>
      <c r="DD611">
        <v>47</v>
      </c>
      <c r="DE611" t="s">
        <v>81</v>
      </c>
      <c r="DJ611">
        <v>70</v>
      </c>
      <c r="DK611" t="s">
        <v>84</v>
      </c>
      <c r="DL611">
        <v>56</v>
      </c>
      <c r="DM611" t="s">
        <v>85</v>
      </c>
      <c r="DN611">
        <v>47</v>
      </c>
      <c r="DO611" t="s">
        <v>86</v>
      </c>
      <c r="DV611">
        <v>46</v>
      </c>
      <c r="DW611" t="s">
        <v>90</v>
      </c>
      <c r="DX611">
        <v>52</v>
      </c>
      <c r="DY611" t="s">
        <v>91</v>
      </c>
      <c r="EF611">
        <v>43</v>
      </c>
      <c r="EG611" t="s">
        <v>95</v>
      </c>
      <c r="QY611">
        <f t="shared" si="226"/>
        <v>30</v>
      </c>
      <c r="QZ611">
        <f t="shared" si="227"/>
        <v>2001</v>
      </c>
      <c r="RA611" s="2">
        <f t="shared" si="228"/>
        <v>37094</v>
      </c>
      <c r="RB611" s="1">
        <f t="shared" si="222"/>
        <v>55</v>
      </c>
      <c r="RC611" s="1">
        <f t="shared" si="229"/>
        <v>51</v>
      </c>
      <c r="RD611" s="1">
        <f t="shared" si="230"/>
        <v>60</v>
      </c>
      <c r="RE611" s="1">
        <f t="shared" si="231"/>
        <v>67</v>
      </c>
      <c r="RF611" s="1">
        <f t="shared" si="232"/>
        <v>50</v>
      </c>
      <c r="RG611" s="23">
        <f t="shared" si="233"/>
        <v>48</v>
      </c>
      <c r="RH611" s="1">
        <f t="shared" si="234"/>
        <v>70</v>
      </c>
      <c r="RI611" s="1">
        <f t="shared" si="235"/>
        <v>44</v>
      </c>
      <c r="RJ611" s="1">
        <f t="shared" si="236"/>
        <v>43</v>
      </c>
      <c r="RK611" s="1">
        <f t="shared" si="237"/>
        <v>40</v>
      </c>
      <c r="RL611" s="1">
        <f t="shared" si="238"/>
        <v>39</v>
      </c>
      <c r="RM611" s="1">
        <f t="shared" si="239"/>
        <v>58</v>
      </c>
      <c r="RN611" s="1">
        <f t="shared" si="240"/>
        <v>74</v>
      </c>
      <c r="RO611" s="1">
        <f t="shared" si="241"/>
        <v>71</v>
      </c>
      <c r="RP611" s="1">
        <f t="shared" si="242"/>
        <v>57</v>
      </c>
      <c r="RQ611" s="1">
        <f t="shared" si="243"/>
        <v>63</v>
      </c>
      <c r="RR611" s="1">
        <f t="shared" si="244"/>
        <v>71</v>
      </c>
      <c r="RS611" s="1">
        <f t="shared" si="223"/>
        <v>79</v>
      </c>
      <c r="RT611" s="1">
        <f t="shared" si="245"/>
        <v>54</v>
      </c>
    </row>
    <row r="612" spans="1:488" x14ac:dyDescent="0.25">
      <c r="A612">
        <f t="shared" si="224"/>
        <v>29</v>
      </c>
      <c r="B612">
        <f t="shared" si="225"/>
        <v>2001</v>
      </c>
      <c r="C612" s="2">
        <v>37087</v>
      </c>
      <c r="D612">
        <v>10</v>
      </c>
      <c r="E612" t="s">
        <v>29</v>
      </c>
      <c r="F612">
        <v>47</v>
      </c>
      <c r="G612" t="s">
        <v>30</v>
      </c>
      <c r="H612">
        <v>32</v>
      </c>
      <c r="I612" t="s">
        <v>31</v>
      </c>
      <c r="J612">
        <v>9</v>
      </c>
      <c r="K612" t="s">
        <v>32</v>
      </c>
      <c r="L612">
        <v>2</v>
      </c>
      <c r="M612" t="s">
        <v>33</v>
      </c>
      <c r="P612">
        <v>6</v>
      </c>
      <c r="Q612" t="s">
        <v>35</v>
      </c>
      <c r="V612">
        <v>14</v>
      </c>
      <c r="W612" t="s">
        <v>38</v>
      </c>
      <c r="X612">
        <v>12</v>
      </c>
      <c r="Y612" t="s">
        <v>39</v>
      </c>
      <c r="Z612">
        <v>7</v>
      </c>
      <c r="AA612" t="s">
        <v>40</v>
      </c>
      <c r="AB612">
        <v>7</v>
      </c>
      <c r="AC612" t="s">
        <v>41</v>
      </c>
      <c r="AD612">
        <v>17</v>
      </c>
      <c r="AE612" t="s">
        <v>42</v>
      </c>
      <c r="AF612">
        <v>9</v>
      </c>
      <c r="AG612" t="s">
        <v>43</v>
      </c>
      <c r="AJ612">
        <v>4</v>
      </c>
      <c r="AK612" t="s">
        <v>45</v>
      </c>
      <c r="AL612">
        <v>4</v>
      </c>
      <c r="AM612" t="s">
        <v>46</v>
      </c>
      <c r="AN612">
        <v>23</v>
      </c>
      <c r="AO612" t="s">
        <v>47</v>
      </c>
      <c r="AP612">
        <v>5</v>
      </c>
      <c r="AQ612" t="s">
        <v>48</v>
      </c>
      <c r="AT612">
        <v>13</v>
      </c>
      <c r="AU612" t="s">
        <v>50</v>
      </c>
      <c r="AZ612">
        <v>7</v>
      </c>
      <c r="BA612" t="s">
        <v>53</v>
      </c>
      <c r="BB612">
        <v>18</v>
      </c>
      <c r="BC612" t="s">
        <v>54</v>
      </c>
      <c r="BD612">
        <v>12</v>
      </c>
      <c r="BE612" t="s">
        <v>55</v>
      </c>
      <c r="BL612">
        <v>15</v>
      </c>
      <c r="BM612" t="s">
        <v>59</v>
      </c>
      <c r="BN612">
        <v>15</v>
      </c>
      <c r="BO612" t="s">
        <v>60</v>
      </c>
      <c r="BV612">
        <v>11</v>
      </c>
      <c r="BW612" t="s">
        <v>64</v>
      </c>
      <c r="BZ612">
        <v>41</v>
      </c>
      <c r="CA612" t="s">
        <v>66</v>
      </c>
      <c r="CF612">
        <v>48</v>
      </c>
      <c r="CG612" t="s">
        <v>69</v>
      </c>
      <c r="CH612">
        <v>58</v>
      </c>
      <c r="CI612" t="s">
        <v>70</v>
      </c>
      <c r="CJ612">
        <v>42</v>
      </c>
      <c r="CK612" t="s">
        <v>71</v>
      </c>
      <c r="CL612">
        <v>47</v>
      </c>
      <c r="CM612" t="s">
        <v>72</v>
      </c>
      <c r="CN612">
        <v>53</v>
      </c>
      <c r="CO612" t="s">
        <v>73</v>
      </c>
      <c r="CP612">
        <v>49</v>
      </c>
      <c r="CQ612" t="s">
        <v>74</v>
      </c>
      <c r="CT612">
        <v>47</v>
      </c>
      <c r="CU612" t="s">
        <v>76</v>
      </c>
      <c r="CV612">
        <v>37</v>
      </c>
      <c r="CW612" t="s">
        <v>77</v>
      </c>
      <c r="CX612">
        <v>56</v>
      </c>
      <c r="CY612" t="s">
        <v>78</v>
      </c>
      <c r="CZ612">
        <v>33</v>
      </c>
      <c r="DA612" t="s">
        <v>79</v>
      </c>
      <c r="DD612">
        <v>47</v>
      </c>
      <c r="DE612" t="s">
        <v>81</v>
      </c>
      <c r="DJ612">
        <v>70</v>
      </c>
      <c r="DK612" t="s">
        <v>84</v>
      </c>
      <c r="DL612">
        <v>56</v>
      </c>
      <c r="DM612" t="s">
        <v>85</v>
      </c>
      <c r="DN612">
        <v>48</v>
      </c>
      <c r="DO612" t="s">
        <v>86</v>
      </c>
      <c r="DV612">
        <v>55</v>
      </c>
      <c r="DW612" t="s">
        <v>90</v>
      </c>
      <c r="DX612">
        <v>59</v>
      </c>
      <c r="DY612" t="s">
        <v>91</v>
      </c>
      <c r="EF612">
        <v>42</v>
      </c>
      <c r="EG612" t="s">
        <v>95</v>
      </c>
      <c r="QY612">
        <f t="shared" si="226"/>
        <v>29</v>
      </c>
      <c r="QZ612">
        <f t="shared" si="227"/>
        <v>2001</v>
      </c>
      <c r="RA612" s="2">
        <f t="shared" si="228"/>
        <v>37087</v>
      </c>
      <c r="RB612" s="1">
        <f t="shared" si="222"/>
        <v>57</v>
      </c>
      <c r="RC612" s="1">
        <f t="shared" si="229"/>
        <v>47</v>
      </c>
      <c r="RD612" s="1">
        <f t="shared" si="230"/>
        <v>62</v>
      </c>
      <c r="RE612" s="1">
        <f t="shared" si="231"/>
        <v>70</v>
      </c>
      <c r="RF612" s="1">
        <f t="shared" si="232"/>
        <v>49</v>
      </c>
      <c r="RG612" s="23">
        <f t="shared" si="233"/>
        <v>54</v>
      </c>
      <c r="RH612" s="1">
        <f t="shared" si="234"/>
        <v>70</v>
      </c>
      <c r="RI612" s="1">
        <f t="shared" si="235"/>
        <v>58</v>
      </c>
      <c r="RJ612" s="1">
        <f t="shared" si="236"/>
        <v>51</v>
      </c>
      <c r="RK612" s="1">
        <f t="shared" si="237"/>
        <v>41</v>
      </c>
      <c r="RL612" s="1">
        <f t="shared" si="238"/>
        <v>38</v>
      </c>
      <c r="RM612" s="1">
        <f t="shared" si="239"/>
        <v>60</v>
      </c>
      <c r="RN612" s="1">
        <f t="shared" si="240"/>
        <v>77</v>
      </c>
      <c r="RO612" s="1">
        <f t="shared" si="241"/>
        <v>74</v>
      </c>
      <c r="RP612" s="1">
        <f t="shared" si="242"/>
        <v>60</v>
      </c>
      <c r="RQ612" s="1">
        <f t="shared" si="243"/>
        <v>70</v>
      </c>
      <c r="RR612" s="1">
        <f t="shared" si="244"/>
        <v>74</v>
      </c>
      <c r="RS612" s="1">
        <f t="shared" si="223"/>
        <v>79</v>
      </c>
      <c r="RT612" s="1">
        <f t="shared" si="245"/>
        <v>53</v>
      </c>
    </row>
    <row r="613" spans="1:488" x14ac:dyDescent="0.25">
      <c r="A613">
        <f t="shared" si="224"/>
        <v>28</v>
      </c>
      <c r="B613">
        <f t="shared" si="225"/>
        <v>2001</v>
      </c>
      <c r="C613" s="2">
        <v>37080</v>
      </c>
      <c r="D613">
        <v>11</v>
      </c>
      <c r="E613" t="s">
        <v>29</v>
      </c>
      <c r="F613">
        <v>50</v>
      </c>
      <c r="G613" t="s">
        <v>30</v>
      </c>
      <c r="H613">
        <v>29</v>
      </c>
      <c r="I613" t="s">
        <v>31</v>
      </c>
      <c r="J613">
        <v>8</v>
      </c>
      <c r="K613" t="s">
        <v>32</v>
      </c>
      <c r="L613">
        <v>2</v>
      </c>
      <c r="M613" t="s">
        <v>33</v>
      </c>
      <c r="P613">
        <v>10</v>
      </c>
      <c r="Q613" t="s">
        <v>35</v>
      </c>
      <c r="V613">
        <v>13</v>
      </c>
      <c r="W613" t="s">
        <v>38</v>
      </c>
      <c r="X613">
        <v>10</v>
      </c>
      <c r="Y613" t="s">
        <v>39</v>
      </c>
      <c r="Z613">
        <v>9</v>
      </c>
      <c r="AA613" t="s">
        <v>40</v>
      </c>
      <c r="AB613">
        <v>12</v>
      </c>
      <c r="AC613" t="s">
        <v>41</v>
      </c>
      <c r="AD613">
        <v>16</v>
      </c>
      <c r="AE613" t="s">
        <v>42</v>
      </c>
      <c r="AF613">
        <v>15</v>
      </c>
      <c r="AG613" t="s">
        <v>43</v>
      </c>
      <c r="AJ613">
        <v>7</v>
      </c>
      <c r="AK613" t="s">
        <v>45</v>
      </c>
      <c r="AL613">
        <v>7</v>
      </c>
      <c r="AM613" t="s">
        <v>46</v>
      </c>
      <c r="AN613">
        <v>21</v>
      </c>
      <c r="AO613" t="s">
        <v>47</v>
      </c>
      <c r="AP613">
        <v>4</v>
      </c>
      <c r="AQ613" t="s">
        <v>48</v>
      </c>
      <c r="AT613">
        <v>11</v>
      </c>
      <c r="AU613" t="s">
        <v>50</v>
      </c>
      <c r="AZ613">
        <v>10</v>
      </c>
      <c r="BA613" t="s">
        <v>53</v>
      </c>
      <c r="BB613">
        <v>21</v>
      </c>
      <c r="BC613" t="s">
        <v>54</v>
      </c>
      <c r="BD613">
        <v>11</v>
      </c>
      <c r="BE613" t="s">
        <v>55</v>
      </c>
      <c r="BL613">
        <v>17</v>
      </c>
      <c r="BM613" t="s">
        <v>59</v>
      </c>
      <c r="BN613">
        <v>16</v>
      </c>
      <c r="BO613" t="s">
        <v>60</v>
      </c>
      <c r="BV613">
        <v>12</v>
      </c>
      <c r="BW613" t="s">
        <v>64</v>
      </c>
      <c r="BZ613">
        <v>51</v>
      </c>
      <c r="CA613" t="s">
        <v>66</v>
      </c>
      <c r="CF613">
        <v>51</v>
      </c>
      <c r="CG613" t="s">
        <v>69</v>
      </c>
      <c r="CH613">
        <v>56</v>
      </c>
      <c r="CI613" t="s">
        <v>70</v>
      </c>
      <c r="CJ613">
        <v>47</v>
      </c>
      <c r="CK613" t="s">
        <v>71</v>
      </c>
      <c r="CL613">
        <v>52</v>
      </c>
      <c r="CM613" t="s">
        <v>72</v>
      </c>
      <c r="CN613">
        <v>55</v>
      </c>
      <c r="CO613" t="s">
        <v>73</v>
      </c>
      <c r="CP613">
        <v>56</v>
      </c>
      <c r="CQ613" t="s">
        <v>74</v>
      </c>
      <c r="CT613">
        <v>64</v>
      </c>
      <c r="CU613" t="s">
        <v>76</v>
      </c>
      <c r="CV613">
        <v>45</v>
      </c>
      <c r="CW613" t="s">
        <v>77</v>
      </c>
      <c r="CX613">
        <v>52</v>
      </c>
      <c r="CY613" t="s">
        <v>78</v>
      </c>
      <c r="CZ613">
        <v>29</v>
      </c>
      <c r="DA613" t="s">
        <v>79</v>
      </c>
      <c r="DD613">
        <v>46</v>
      </c>
      <c r="DE613" t="s">
        <v>81</v>
      </c>
      <c r="DJ613">
        <v>72</v>
      </c>
      <c r="DK613" t="s">
        <v>84</v>
      </c>
      <c r="DL613">
        <v>59</v>
      </c>
      <c r="DM613" t="s">
        <v>85</v>
      </c>
      <c r="DN613">
        <v>51</v>
      </c>
      <c r="DO613" t="s">
        <v>86</v>
      </c>
      <c r="DV613">
        <v>56</v>
      </c>
      <c r="DW613" t="s">
        <v>90</v>
      </c>
      <c r="DX613">
        <v>63</v>
      </c>
      <c r="DY613" t="s">
        <v>91</v>
      </c>
      <c r="EF613">
        <v>53</v>
      </c>
      <c r="EG613" t="s">
        <v>95</v>
      </c>
      <c r="QY613">
        <f t="shared" si="226"/>
        <v>28</v>
      </c>
      <c r="QZ613">
        <f t="shared" si="227"/>
        <v>2001</v>
      </c>
      <c r="RA613" s="2">
        <f t="shared" si="228"/>
        <v>37080</v>
      </c>
      <c r="RB613" s="1">
        <f t="shared" si="222"/>
        <v>61</v>
      </c>
      <c r="RC613" s="1">
        <f t="shared" si="229"/>
        <v>61</v>
      </c>
      <c r="RD613" s="1">
        <f t="shared" si="230"/>
        <v>64</v>
      </c>
      <c r="RE613" s="1">
        <f t="shared" si="231"/>
        <v>66</v>
      </c>
      <c r="RF613" s="1">
        <f t="shared" si="232"/>
        <v>56</v>
      </c>
      <c r="RG613" s="23">
        <f t="shared" si="233"/>
        <v>64</v>
      </c>
      <c r="RH613" s="1">
        <f t="shared" si="234"/>
        <v>71</v>
      </c>
      <c r="RI613" s="1">
        <f t="shared" si="235"/>
        <v>71</v>
      </c>
      <c r="RJ613" s="1">
        <f t="shared" si="236"/>
        <v>71</v>
      </c>
      <c r="RK613" s="1">
        <f t="shared" si="237"/>
        <v>52</v>
      </c>
      <c r="RL613" s="1">
        <f t="shared" si="238"/>
        <v>33</v>
      </c>
      <c r="RM613" s="1">
        <f t="shared" si="239"/>
        <v>57</v>
      </c>
      <c r="RN613" s="1">
        <f t="shared" si="240"/>
        <v>82</v>
      </c>
      <c r="RO613" s="1">
        <f t="shared" si="241"/>
        <v>80</v>
      </c>
      <c r="RP613" s="1">
        <f t="shared" si="242"/>
        <v>62</v>
      </c>
      <c r="RQ613" s="1">
        <f t="shared" si="243"/>
        <v>73</v>
      </c>
      <c r="RR613" s="1">
        <f t="shared" si="244"/>
        <v>79</v>
      </c>
      <c r="RS613" s="1">
        <f t="shared" si="223"/>
        <v>73</v>
      </c>
      <c r="RT613" s="1">
        <f t="shared" si="245"/>
        <v>65</v>
      </c>
    </row>
    <row r="614" spans="1:488" x14ac:dyDescent="0.25">
      <c r="A614">
        <f t="shared" si="224"/>
        <v>27</v>
      </c>
      <c r="B614">
        <f t="shared" si="225"/>
        <v>2001</v>
      </c>
      <c r="C614" s="2">
        <v>37073</v>
      </c>
      <c r="D614">
        <v>11</v>
      </c>
      <c r="E614" t="s">
        <v>29</v>
      </c>
      <c r="F614">
        <v>49</v>
      </c>
      <c r="G614" t="s">
        <v>30</v>
      </c>
      <c r="H614">
        <v>30</v>
      </c>
      <c r="I614" t="s">
        <v>31</v>
      </c>
      <c r="J614">
        <v>8</v>
      </c>
      <c r="K614" t="s">
        <v>32</v>
      </c>
      <c r="L614">
        <v>2</v>
      </c>
      <c r="M614" t="s">
        <v>33</v>
      </c>
      <c r="P614">
        <v>11</v>
      </c>
      <c r="Q614" t="s">
        <v>35</v>
      </c>
      <c r="V614">
        <v>12</v>
      </c>
      <c r="W614" t="s">
        <v>38</v>
      </c>
      <c r="X614">
        <v>8</v>
      </c>
      <c r="Y614" t="s">
        <v>39</v>
      </c>
      <c r="Z614">
        <v>9</v>
      </c>
      <c r="AA614" t="s">
        <v>40</v>
      </c>
      <c r="AB614">
        <v>15</v>
      </c>
      <c r="AC614" t="s">
        <v>41</v>
      </c>
      <c r="AD614">
        <v>15</v>
      </c>
      <c r="AE614" t="s">
        <v>42</v>
      </c>
      <c r="AF614">
        <v>16</v>
      </c>
      <c r="AG614" t="s">
        <v>43</v>
      </c>
      <c r="AJ614">
        <v>7</v>
      </c>
      <c r="AK614" t="s">
        <v>45</v>
      </c>
      <c r="AL614">
        <v>6</v>
      </c>
      <c r="AM614" t="s">
        <v>46</v>
      </c>
      <c r="AN614">
        <v>23</v>
      </c>
      <c r="AO614" t="s">
        <v>47</v>
      </c>
      <c r="AP614">
        <v>7</v>
      </c>
      <c r="AQ614" t="s">
        <v>48</v>
      </c>
      <c r="AT614">
        <v>10</v>
      </c>
      <c r="AU614" t="s">
        <v>50</v>
      </c>
      <c r="AZ614">
        <v>7</v>
      </c>
      <c r="BA614" t="s">
        <v>53</v>
      </c>
      <c r="BB614">
        <v>18</v>
      </c>
      <c r="BC614" t="s">
        <v>54</v>
      </c>
      <c r="BD614">
        <v>10</v>
      </c>
      <c r="BE614" t="s">
        <v>55</v>
      </c>
      <c r="BL614">
        <v>15</v>
      </c>
      <c r="BM614" t="s">
        <v>59</v>
      </c>
      <c r="BN614">
        <v>15</v>
      </c>
      <c r="BO614" t="s">
        <v>60</v>
      </c>
      <c r="BV614">
        <v>18</v>
      </c>
      <c r="BW614" t="s">
        <v>64</v>
      </c>
      <c r="BZ614">
        <v>48</v>
      </c>
      <c r="CA614" t="s">
        <v>66</v>
      </c>
      <c r="CF614">
        <v>49</v>
      </c>
      <c r="CG614" t="s">
        <v>69</v>
      </c>
      <c r="CH614">
        <v>60</v>
      </c>
      <c r="CI614" t="s">
        <v>70</v>
      </c>
      <c r="CJ614">
        <v>50</v>
      </c>
      <c r="CK614" t="s">
        <v>71</v>
      </c>
      <c r="CL614">
        <v>54</v>
      </c>
      <c r="CM614" t="s">
        <v>72</v>
      </c>
      <c r="CN614">
        <v>55</v>
      </c>
      <c r="CO614" t="s">
        <v>73</v>
      </c>
      <c r="CP614">
        <v>52</v>
      </c>
      <c r="CQ614" t="s">
        <v>74</v>
      </c>
      <c r="CT614">
        <v>56</v>
      </c>
      <c r="CU614" t="s">
        <v>76</v>
      </c>
      <c r="CV614">
        <v>43</v>
      </c>
      <c r="CW614" t="s">
        <v>77</v>
      </c>
      <c r="CX614">
        <v>52</v>
      </c>
      <c r="CY614" t="s">
        <v>78</v>
      </c>
      <c r="CZ614">
        <v>33</v>
      </c>
      <c r="DA614" t="s">
        <v>79</v>
      </c>
      <c r="DD614">
        <v>53</v>
      </c>
      <c r="DE614" t="s">
        <v>81</v>
      </c>
      <c r="DJ614">
        <v>73</v>
      </c>
      <c r="DK614" t="s">
        <v>84</v>
      </c>
      <c r="DL614">
        <v>61</v>
      </c>
      <c r="DM614" t="s">
        <v>85</v>
      </c>
      <c r="DN614">
        <v>48</v>
      </c>
      <c r="DO614" t="s">
        <v>86</v>
      </c>
      <c r="DV614">
        <v>50</v>
      </c>
      <c r="DW614" t="s">
        <v>90</v>
      </c>
      <c r="DX614">
        <v>65</v>
      </c>
      <c r="DY614" t="s">
        <v>91</v>
      </c>
      <c r="EF614">
        <v>46</v>
      </c>
      <c r="EG614" t="s">
        <v>95</v>
      </c>
      <c r="QY614">
        <f t="shared" si="226"/>
        <v>27</v>
      </c>
      <c r="QZ614">
        <f t="shared" si="227"/>
        <v>2001</v>
      </c>
      <c r="RA614" s="2">
        <f t="shared" si="228"/>
        <v>37073</v>
      </c>
      <c r="RB614" s="1">
        <f t="shared" si="222"/>
        <v>60</v>
      </c>
      <c r="RC614" s="1">
        <f t="shared" si="229"/>
        <v>59</v>
      </c>
      <c r="RD614" s="1">
        <f t="shared" si="230"/>
        <v>61</v>
      </c>
      <c r="RE614" s="1">
        <f t="shared" si="231"/>
        <v>68</v>
      </c>
      <c r="RF614" s="1">
        <f t="shared" si="232"/>
        <v>59</v>
      </c>
      <c r="RG614" s="23">
        <f t="shared" si="233"/>
        <v>69</v>
      </c>
      <c r="RH614" s="1">
        <f t="shared" si="234"/>
        <v>70</v>
      </c>
      <c r="RI614" s="1">
        <f t="shared" si="235"/>
        <v>68</v>
      </c>
      <c r="RJ614" s="1">
        <f t="shared" si="236"/>
        <v>63</v>
      </c>
      <c r="RK614" s="1">
        <f t="shared" si="237"/>
        <v>49</v>
      </c>
      <c r="RL614" s="1">
        <f t="shared" si="238"/>
        <v>40</v>
      </c>
      <c r="RM614" s="1">
        <f t="shared" si="239"/>
        <v>63</v>
      </c>
      <c r="RN614" s="1">
        <f t="shared" si="240"/>
        <v>80</v>
      </c>
      <c r="RO614" s="1">
        <f t="shared" si="241"/>
        <v>79</v>
      </c>
      <c r="RP614" s="1">
        <f t="shared" si="242"/>
        <v>58</v>
      </c>
      <c r="RQ614" s="1">
        <f t="shared" si="243"/>
        <v>65</v>
      </c>
      <c r="RR614" s="1">
        <f t="shared" si="244"/>
        <v>80</v>
      </c>
      <c r="RS614" s="1">
        <f t="shared" si="223"/>
        <v>75</v>
      </c>
      <c r="RT614" s="1">
        <f t="shared" si="245"/>
        <v>64</v>
      </c>
    </row>
    <row r="615" spans="1:488" x14ac:dyDescent="0.25">
      <c r="A615">
        <f t="shared" si="224"/>
        <v>26</v>
      </c>
      <c r="B615">
        <f t="shared" si="225"/>
        <v>2001</v>
      </c>
      <c r="C615" s="2">
        <v>37066</v>
      </c>
      <c r="D615">
        <v>10</v>
      </c>
      <c r="E615" t="s">
        <v>29</v>
      </c>
      <c r="F615">
        <v>50</v>
      </c>
      <c r="G615" t="s">
        <v>30</v>
      </c>
      <c r="H615">
        <v>30</v>
      </c>
      <c r="I615" t="s">
        <v>31</v>
      </c>
      <c r="J615">
        <v>8</v>
      </c>
      <c r="K615" t="s">
        <v>32</v>
      </c>
      <c r="L615">
        <v>2</v>
      </c>
      <c r="M615" t="s">
        <v>33</v>
      </c>
      <c r="P615">
        <v>9</v>
      </c>
      <c r="Q615" t="s">
        <v>35</v>
      </c>
      <c r="V615">
        <v>11</v>
      </c>
      <c r="W615" t="s">
        <v>38</v>
      </c>
      <c r="X615">
        <v>8</v>
      </c>
      <c r="Y615" t="s">
        <v>39</v>
      </c>
      <c r="Z615">
        <v>9</v>
      </c>
      <c r="AA615" t="s">
        <v>40</v>
      </c>
      <c r="AB615">
        <v>12</v>
      </c>
      <c r="AC615" t="s">
        <v>41</v>
      </c>
      <c r="AD615">
        <v>18</v>
      </c>
      <c r="AE615" t="s">
        <v>42</v>
      </c>
      <c r="AF615">
        <v>15</v>
      </c>
      <c r="AG615" t="s">
        <v>43</v>
      </c>
      <c r="AJ615">
        <v>11</v>
      </c>
      <c r="AK615" t="s">
        <v>45</v>
      </c>
      <c r="AL615">
        <v>5</v>
      </c>
      <c r="AM615" t="s">
        <v>46</v>
      </c>
      <c r="AN615">
        <v>20</v>
      </c>
      <c r="AO615" t="s">
        <v>47</v>
      </c>
      <c r="AP615">
        <v>4</v>
      </c>
      <c r="AQ615" t="s">
        <v>48</v>
      </c>
      <c r="AT615">
        <v>10</v>
      </c>
      <c r="AU615" t="s">
        <v>50</v>
      </c>
      <c r="AZ615">
        <v>6</v>
      </c>
      <c r="BA615" t="s">
        <v>53</v>
      </c>
      <c r="BB615">
        <v>15</v>
      </c>
      <c r="BC615" t="s">
        <v>54</v>
      </c>
      <c r="BD615">
        <v>10</v>
      </c>
      <c r="BE615" t="s">
        <v>55</v>
      </c>
      <c r="BL615">
        <v>17</v>
      </c>
      <c r="BM615" t="s">
        <v>59</v>
      </c>
      <c r="BN615">
        <v>16</v>
      </c>
      <c r="BO615" t="s">
        <v>60</v>
      </c>
      <c r="BV615">
        <v>19</v>
      </c>
      <c r="BW615" t="s">
        <v>64</v>
      </c>
      <c r="BZ615">
        <v>54</v>
      </c>
      <c r="CA615" t="s">
        <v>66</v>
      </c>
      <c r="CF615">
        <v>52</v>
      </c>
      <c r="CG615" t="s">
        <v>69</v>
      </c>
      <c r="CH615">
        <v>57</v>
      </c>
      <c r="CI615" t="s">
        <v>70</v>
      </c>
      <c r="CJ615">
        <v>47</v>
      </c>
      <c r="CK615" t="s">
        <v>71</v>
      </c>
      <c r="CL615">
        <v>55</v>
      </c>
      <c r="CM615" t="s">
        <v>72</v>
      </c>
      <c r="CN615">
        <v>62</v>
      </c>
      <c r="CO615" t="s">
        <v>73</v>
      </c>
      <c r="CP615">
        <v>56</v>
      </c>
      <c r="CQ615" t="s">
        <v>74</v>
      </c>
      <c r="CT615">
        <v>59</v>
      </c>
      <c r="CU615" t="s">
        <v>76</v>
      </c>
      <c r="CV615">
        <v>40</v>
      </c>
      <c r="CW615" t="s">
        <v>77</v>
      </c>
      <c r="CX615">
        <v>54</v>
      </c>
      <c r="CY615" t="s">
        <v>78</v>
      </c>
      <c r="CZ615">
        <v>32</v>
      </c>
      <c r="DA615" t="s">
        <v>79</v>
      </c>
      <c r="DD615">
        <v>60</v>
      </c>
      <c r="DE615" t="s">
        <v>81</v>
      </c>
      <c r="DJ615">
        <v>70</v>
      </c>
      <c r="DK615" t="s">
        <v>84</v>
      </c>
      <c r="DL615">
        <v>62</v>
      </c>
      <c r="DM615" t="s">
        <v>85</v>
      </c>
      <c r="DN615">
        <v>48</v>
      </c>
      <c r="DO615" t="s">
        <v>86</v>
      </c>
      <c r="DV615">
        <v>54</v>
      </c>
      <c r="DW615" t="s">
        <v>90</v>
      </c>
      <c r="DX615">
        <v>64</v>
      </c>
      <c r="DY615" t="s">
        <v>91</v>
      </c>
      <c r="EF615">
        <v>38</v>
      </c>
      <c r="EG615" t="s">
        <v>95</v>
      </c>
      <c r="QY615">
        <f t="shared" si="226"/>
        <v>26</v>
      </c>
      <c r="QZ615">
        <f t="shared" si="227"/>
        <v>2001</v>
      </c>
      <c r="RA615" s="2">
        <f t="shared" si="228"/>
        <v>37066</v>
      </c>
      <c r="RB615" s="1">
        <f t="shared" si="222"/>
        <v>60</v>
      </c>
      <c r="RC615" s="1">
        <f t="shared" si="229"/>
        <v>63</v>
      </c>
      <c r="RD615" s="1">
        <f t="shared" si="230"/>
        <v>63</v>
      </c>
      <c r="RE615" s="1">
        <f t="shared" si="231"/>
        <v>65</v>
      </c>
      <c r="RF615" s="1">
        <f t="shared" si="232"/>
        <v>56</v>
      </c>
      <c r="RG615" s="23">
        <f t="shared" si="233"/>
        <v>67</v>
      </c>
      <c r="RH615" s="1">
        <f t="shared" si="234"/>
        <v>80</v>
      </c>
      <c r="RI615" s="1">
        <f t="shared" si="235"/>
        <v>71</v>
      </c>
      <c r="RJ615" s="1">
        <f t="shared" si="236"/>
        <v>70</v>
      </c>
      <c r="RK615" s="1">
        <f t="shared" si="237"/>
        <v>45</v>
      </c>
      <c r="RL615" s="1">
        <f t="shared" si="238"/>
        <v>36</v>
      </c>
      <c r="RM615" s="1">
        <f t="shared" si="239"/>
        <v>70</v>
      </c>
      <c r="RN615" s="1">
        <f t="shared" si="240"/>
        <v>76</v>
      </c>
      <c r="RO615" s="1">
        <f t="shared" si="241"/>
        <v>77</v>
      </c>
      <c r="RP615" s="1">
        <f t="shared" si="242"/>
        <v>58</v>
      </c>
      <c r="RQ615" s="1">
        <f t="shared" si="243"/>
        <v>71</v>
      </c>
      <c r="RR615" s="1">
        <f t="shared" si="244"/>
        <v>80</v>
      </c>
      <c r="RS615" s="1">
        <f t="shared" si="223"/>
        <v>74</v>
      </c>
      <c r="RT615" s="1">
        <f t="shared" si="245"/>
        <v>57</v>
      </c>
    </row>
    <row r="616" spans="1:488" x14ac:dyDescent="0.25">
      <c r="A616">
        <f t="shared" si="224"/>
        <v>25</v>
      </c>
      <c r="B616">
        <f t="shared" si="225"/>
        <v>2001</v>
      </c>
      <c r="C616" s="2">
        <v>37059</v>
      </c>
      <c r="D616">
        <v>9</v>
      </c>
      <c r="E616" t="s">
        <v>29</v>
      </c>
      <c r="F616">
        <v>49</v>
      </c>
      <c r="G616" t="s">
        <v>30</v>
      </c>
      <c r="H616">
        <v>32</v>
      </c>
      <c r="I616" t="s">
        <v>31</v>
      </c>
      <c r="J616">
        <v>8</v>
      </c>
      <c r="K616" t="s">
        <v>32</v>
      </c>
      <c r="L616">
        <v>2</v>
      </c>
      <c r="M616" t="s">
        <v>33</v>
      </c>
      <c r="P616">
        <v>11</v>
      </c>
      <c r="Q616" t="s">
        <v>35</v>
      </c>
      <c r="V616">
        <v>9</v>
      </c>
      <c r="W616" t="s">
        <v>38</v>
      </c>
      <c r="X616">
        <v>6</v>
      </c>
      <c r="Y616" t="s">
        <v>39</v>
      </c>
      <c r="Z616">
        <v>6</v>
      </c>
      <c r="AA616" t="s">
        <v>40</v>
      </c>
      <c r="AB616">
        <v>10</v>
      </c>
      <c r="AC616" t="s">
        <v>41</v>
      </c>
      <c r="AD616">
        <v>16</v>
      </c>
      <c r="AE616" t="s">
        <v>42</v>
      </c>
      <c r="AF616">
        <v>3</v>
      </c>
      <c r="AG616" t="s">
        <v>43</v>
      </c>
      <c r="AJ616">
        <v>9</v>
      </c>
      <c r="AK616" t="s">
        <v>45</v>
      </c>
      <c r="AL616">
        <v>5</v>
      </c>
      <c r="AM616" t="s">
        <v>46</v>
      </c>
      <c r="AN616">
        <v>18</v>
      </c>
      <c r="AO616" t="s">
        <v>47</v>
      </c>
      <c r="AP616">
        <v>3</v>
      </c>
      <c r="AQ616" t="s">
        <v>48</v>
      </c>
      <c r="AT616">
        <v>10</v>
      </c>
      <c r="AU616" t="s">
        <v>50</v>
      </c>
      <c r="AZ616">
        <v>6</v>
      </c>
      <c r="BA616" t="s">
        <v>53</v>
      </c>
      <c r="BB616">
        <v>15</v>
      </c>
      <c r="BC616" t="s">
        <v>54</v>
      </c>
      <c r="BD616">
        <v>9</v>
      </c>
      <c r="BE616" t="s">
        <v>55</v>
      </c>
      <c r="BL616">
        <v>16</v>
      </c>
      <c r="BM616" t="s">
        <v>59</v>
      </c>
      <c r="BN616">
        <v>22</v>
      </c>
      <c r="BO616" t="s">
        <v>60</v>
      </c>
      <c r="BV616">
        <v>11</v>
      </c>
      <c r="BW616" t="s">
        <v>64</v>
      </c>
      <c r="BZ616">
        <v>53</v>
      </c>
      <c r="CA616" t="s">
        <v>66</v>
      </c>
      <c r="CF616">
        <v>49</v>
      </c>
      <c r="CG616" t="s">
        <v>69</v>
      </c>
      <c r="CH616">
        <v>54</v>
      </c>
      <c r="CI616" t="s">
        <v>70</v>
      </c>
      <c r="CJ616">
        <v>45</v>
      </c>
      <c r="CK616" t="s">
        <v>71</v>
      </c>
      <c r="CL616">
        <v>57</v>
      </c>
      <c r="CM616" t="s">
        <v>72</v>
      </c>
      <c r="CN616">
        <v>61</v>
      </c>
      <c r="CO616" t="s">
        <v>73</v>
      </c>
      <c r="CP616">
        <v>59</v>
      </c>
      <c r="CQ616" t="s">
        <v>74</v>
      </c>
      <c r="CT616">
        <v>56</v>
      </c>
      <c r="CU616" t="s">
        <v>76</v>
      </c>
      <c r="CV616">
        <v>38</v>
      </c>
      <c r="CW616" t="s">
        <v>77</v>
      </c>
      <c r="CX616">
        <v>51</v>
      </c>
      <c r="CY616" t="s">
        <v>78</v>
      </c>
      <c r="CZ616">
        <v>32</v>
      </c>
      <c r="DA616" t="s">
        <v>79</v>
      </c>
      <c r="DD616">
        <v>55</v>
      </c>
      <c r="DE616" t="s">
        <v>81</v>
      </c>
      <c r="DJ616">
        <v>74</v>
      </c>
      <c r="DK616" t="s">
        <v>84</v>
      </c>
      <c r="DL616">
        <v>65</v>
      </c>
      <c r="DM616" t="s">
        <v>85</v>
      </c>
      <c r="DN616">
        <v>41</v>
      </c>
      <c r="DO616" t="s">
        <v>86</v>
      </c>
      <c r="DV616">
        <v>56</v>
      </c>
      <c r="DW616" t="s">
        <v>90</v>
      </c>
      <c r="DX616">
        <v>63</v>
      </c>
      <c r="DY616" t="s">
        <v>91</v>
      </c>
      <c r="EF616">
        <v>42</v>
      </c>
      <c r="EG616" t="s">
        <v>95</v>
      </c>
      <c r="QY616">
        <f t="shared" si="226"/>
        <v>25</v>
      </c>
      <c r="QZ616">
        <f t="shared" si="227"/>
        <v>2001</v>
      </c>
      <c r="RA616" s="2">
        <f t="shared" si="228"/>
        <v>37059</v>
      </c>
      <c r="RB616" s="1">
        <f t="shared" si="222"/>
        <v>58</v>
      </c>
      <c r="RC616" s="1">
        <f t="shared" si="229"/>
        <v>64</v>
      </c>
      <c r="RD616" s="1">
        <f t="shared" si="230"/>
        <v>58</v>
      </c>
      <c r="RE616" s="1">
        <f t="shared" si="231"/>
        <v>60</v>
      </c>
      <c r="RF616" s="1">
        <f t="shared" si="232"/>
        <v>51</v>
      </c>
      <c r="RG616" s="23">
        <f t="shared" si="233"/>
        <v>67</v>
      </c>
      <c r="RH616" s="1">
        <f t="shared" si="234"/>
        <v>77</v>
      </c>
      <c r="RI616" s="1">
        <f t="shared" si="235"/>
        <v>62</v>
      </c>
      <c r="RJ616" s="1">
        <f t="shared" si="236"/>
        <v>65</v>
      </c>
      <c r="RK616" s="1">
        <f t="shared" si="237"/>
        <v>43</v>
      </c>
      <c r="RL616" s="1">
        <f t="shared" si="238"/>
        <v>35</v>
      </c>
      <c r="RM616" s="1">
        <f t="shared" si="239"/>
        <v>65</v>
      </c>
      <c r="RN616" s="1">
        <f t="shared" si="240"/>
        <v>80</v>
      </c>
      <c r="RO616" s="1">
        <f t="shared" si="241"/>
        <v>80</v>
      </c>
      <c r="RP616" s="1">
        <f t="shared" si="242"/>
        <v>50</v>
      </c>
      <c r="RQ616" s="1">
        <f t="shared" si="243"/>
        <v>72</v>
      </c>
      <c r="RR616" s="1">
        <f t="shared" si="244"/>
        <v>85</v>
      </c>
      <c r="RS616" s="1">
        <f t="shared" si="223"/>
        <v>69</v>
      </c>
      <c r="RT616" s="1">
        <f t="shared" si="245"/>
        <v>53</v>
      </c>
    </row>
    <row r="617" spans="1:488" x14ac:dyDescent="0.25">
      <c r="A617">
        <f t="shared" si="224"/>
        <v>24</v>
      </c>
      <c r="B617">
        <f t="shared" si="225"/>
        <v>2001</v>
      </c>
      <c r="C617" s="2">
        <v>37052</v>
      </c>
      <c r="D617">
        <v>8</v>
      </c>
      <c r="E617" t="s">
        <v>29</v>
      </c>
      <c r="F617">
        <v>47</v>
      </c>
      <c r="G617" t="s">
        <v>30</v>
      </c>
      <c r="H617">
        <v>34</v>
      </c>
      <c r="I617" t="s">
        <v>31</v>
      </c>
      <c r="J617">
        <v>9</v>
      </c>
      <c r="K617" t="s">
        <v>32</v>
      </c>
      <c r="L617">
        <v>2</v>
      </c>
      <c r="M617" t="s">
        <v>33</v>
      </c>
      <c r="P617">
        <v>10</v>
      </c>
      <c r="Q617" t="s">
        <v>35</v>
      </c>
      <c r="V617">
        <v>9</v>
      </c>
      <c r="W617" t="s">
        <v>38</v>
      </c>
      <c r="X617">
        <v>5</v>
      </c>
      <c r="Y617" t="s">
        <v>39</v>
      </c>
      <c r="Z617">
        <v>4</v>
      </c>
      <c r="AA617" t="s">
        <v>40</v>
      </c>
      <c r="AB617">
        <v>9</v>
      </c>
      <c r="AC617" t="s">
        <v>41</v>
      </c>
      <c r="AD617">
        <v>18</v>
      </c>
      <c r="AE617" t="s">
        <v>42</v>
      </c>
      <c r="AF617">
        <v>1</v>
      </c>
      <c r="AG617" t="s">
        <v>43</v>
      </c>
      <c r="AJ617">
        <v>5</v>
      </c>
      <c r="AK617" t="s">
        <v>45</v>
      </c>
      <c r="AL617">
        <v>6</v>
      </c>
      <c r="AM617" t="s">
        <v>46</v>
      </c>
      <c r="AN617">
        <v>18</v>
      </c>
      <c r="AO617" t="s">
        <v>47</v>
      </c>
      <c r="AP617">
        <v>3</v>
      </c>
      <c r="AQ617" t="s">
        <v>48</v>
      </c>
      <c r="AT617">
        <v>11</v>
      </c>
      <c r="AU617" t="s">
        <v>50</v>
      </c>
      <c r="AZ617">
        <v>3</v>
      </c>
      <c r="BA617" t="s">
        <v>53</v>
      </c>
      <c r="BB617">
        <v>16</v>
      </c>
      <c r="BC617" t="s">
        <v>54</v>
      </c>
      <c r="BD617">
        <v>6</v>
      </c>
      <c r="BE617" t="s">
        <v>55</v>
      </c>
      <c r="BL617">
        <v>18</v>
      </c>
      <c r="BM617" t="s">
        <v>59</v>
      </c>
      <c r="BN617">
        <v>18</v>
      </c>
      <c r="BO617" t="s">
        <v>60</v>
      </c>
      <c r="BV617">
        <v>5</v>
      </c>
      <c r="BW617" t="s">
        <v>64</v>
      </c>
      <c r="BZ617">
        <v>52</v>
      </c>
      <c r="CA617" t="s">
        <v>66</v>
      </c>
      <c r="CF617">
        <v>42</v>
      </c>
      <c r="CG617" t="s">
        <v>69</v>
      </c>
      <c r="CH617">
        <v>45</v>
      </c>
      <c r="CI617" t="s">
        <v>70</v>
      </c>
      <c r="CJ617">
        <v>42</v>
      </c>
      <c r="CK617" t="s">
        <v>71</v>
      </c>
      <c r="CL617">
        <v>59</v>
      </c>
      <c r="CM617" t="s">
        <v>72</v>
      </c>
      <c r="CN617">
        <v>57</v>
      </c>
      <c r="CO617" t="s">
        <v>73</v>
      </c>
      <c r="CP617">
        <v>66</v>
      </c>
      <c r="CQ617" t="s">
        <v>74</v>
      </c>
      <c r="CT617">
        <v>52</v>
      </c>
      <c r="CU617" t="s">
        <v>76</v>
      </c>
      <c r="CV617">
        <v>35</v>
      </c>
      <c r="CW617" t="s">
        <v>77</v>
      </c>
      <c r="CX617">
        <v>50</v>
      </c>
      <c r="CY617" t="s">
        <v>78</v>
      </c>
      <c r="CZ617">
        <v>31</v>
      </c>
      <c r="DA617" t="s">
        <v>79</v>
      </c>
      <c r="DD617">
        <v>52</v>
      </c>
      <c r="DE617" t="s">
        <v>81</v>
      </c>
      <c r="DJ617">
        <v>80</v>
      </c>
      <c r="DK617" t="s">
        <v>84</v>
      </c>
      <c r="DL617">
        <v>66</v>
      </c>
      <c r="DM617" t="s">
        <v>85</v>
      </c>
      <c r="DN617">
        <v>40</v>
      </c>
      <c r="DO617" t="s">
        <v>86</v>
      </c>
      <c r="DV617">
        <v>60</v>
      </c>
      <c r="DW617" t="s">
        <v>90</v>
      </c>
      <c r="DX617">
        <v>61</v>
      </c>
      <c r="DY617" t="s">
        <v>91</v>
      </c>
      <c r="EF617">
        <v>48</v>
      </c>
      <c r="EG617" t="s">
        <v>95</v>
      </c>
      <c r="QY617">
        <f t="shared" si="226"/>
        <v>24</v>
      </c>
      <c r="QZ617">
        <f t="shared" si="227"/>
        <v>2001</v>
      </c>
      <c r="RA617" s="2">
        <f t="shared" si="228"/>
        <v>37052</v>
      </c>
      <c r="RB617" s="1">
        <f t="shared" si="222"/>
        <v>55</v>
      </c>
      <c r="RC617" s="1">
        <f t="shared" si="229"/>
        <v>62</v>
      </c>
      <c r="RD617" s="1">
        <f t="shared" si="230"/>
        <v>51</v>
      </c>
      <c r="RE617" s="1">
        <f t="shared" si="231"/>
        <v>50</v>
      </c>
      <c r="RF617" s="1">
        <f t="shared" si="232"/>
        <v>46</v>
      </c>
      <c r="RG617" s="23">
        <f t="shared" si="233"/>
        <v>68</v>
      </c>
      <c r="RH617" s="1">
        <f t="shared" si="234"/>
        <v>75</v>
      </c>
      <c r="RI617" s="1">
        <f t="shared" si="235"/>
        <v>67</v>
      </c>
      <c r="RJ617" s="1">
        <f t="shared" si="236"/>
        <v>57</v>
      </c>
      <c r="RK617" s="1">
        <f t="shared" si="237"/>
        <v>41</v>
      </c>
      <c r="RL617" s="1">
        <f t="shared" si="238"/>
        <v>34</v>
      </c>
      <c r="RM617" s="1">
        <f t="shared" si="239"/>
        <v>63</v>
      </c>
      <c r="RN617" s="1">
        <f t="shared" si="240"/>
        <v>83</v>
      </c>
      <c r="RO617" s="1">
        <f t="shared" si="241"/>
        <v>82</v>
      </c>
      <c r="RP617" s="1">
        <f t="shared" si="242"/>
        <v>46</v>
      </c>
      <c r="RQ617" s="1">
        <f t="shared" si="243"/>
        <v>78</v>
      </c>
      <c r="RR617" s="1">
        <f t="shared" si="244"/>
        <v>79</v>
      </c>
      <c r="RS617" s="1">
        <f t="shared" si="223"/>
        <v>68</v>
      </c>
      <c r="RT617" s="1">
        <f t="shared" si="245"/>
        <v>53</v>
      </c>
    </row>
    <row r="618" spans="1:488" x14ac:dyDescent="0.25">
      <c r="A618">
        <f t="shared" si="224"/>
        <v>23</v>
      </c>
      <c r="B618">
        <f t="shared" si="225"/>
        <v>2001</v>
      </c>
      <c r="C618" s="2">
        <v>37045</v>
      </c>
      <c r="D618">
        <v>8</v>
      </c>
      <c r="E618" t="s">
        <v>29</v>
      </c>
      <c r="F618">
        <v>48</v>
      </c>
      <c r="G618" t="s">
        <v>30</v>
      </c>
      <c r="H618">
        <v>34</v>
      </c>
      <c r="I618" t="s">
        <v>31</v>
      </c>
      <c r="J618">
        <v>8</v>
      </c>
      <c r="K618" t="s">
        <v>32</v>
      </c>
      <c r="L618">
        <v>2</v>
      </c>
      <c r="M618" t="s">
        <v>33</v>
      </c>
      <c r="P618">
        <v>9</v>
      </c>
      <c r="Q618" t="s">
        <v>35</v>
      </c>
      <c r="V618">
        <v>10</v>
      </c>
      <c r="W618" t="s">
        <v>38</v>
      </c>
      <c r="X618">
        <v>6</v>
      </c>
      <c r="Y618" t="s">
        <v>39</v>
      </c>
      <c r="Z618">
        <v>3</v>
      </c>
      <c r="AA618" t="s">
        <v>40</v>
      </c>
      <c r="AB618">
        <v>7</v>
      </c>
      <c r="AC618" t="s">
        <v>41</v>
      </c>
      <c r="AD618">
        <v>13</v>
      </c>
      <c r="AE618" t="s">
        <v>42</v>
      </c>
      <c r="AF618">
        <v>2</v>
      </c>
      <c r="AG618" t="s">
        <v>43</v>
      </c>
      <c r="AJ618">
        <v>4</v>
      </c>
      <c r="AK618" t="s">
        <v>45</v>
      </c>
      <c r="AL618">
        <v>6</v>
      </c>
      <c r="AM618" t="s">
        <v>46</v>
      </c>
      <c r="AN618">
        <v>16</v>
      </c>
      <c r="AO618" t="s">
        <v>47</v>
      </c>
      <c r="AP618">
        <v>4</v>
      </c>
      <c r="AQ618" t="s">
        <v>48</v>
      </c>
      <c r="AT618">
        <v>9</v>
      </c>
      <c r="AU618" t="s">
        <v>50</v>
      </c>
      <c r="AZ618">
        <v>1</v>
      </c>
      <c r="BA618" t="s">
        <v>53</v>
      </c>
      <c r="BB618">
        <v>14</v>
      </c>
      <c r="BC618" t="s">
        <v>54</v>
      </c>
      <c r="BD618">
        <v>10</v>
      </c>
      <c r="BE618" t="s">
        <v>55</v>
      </c>
      <c r="BL618">
        <v>16</v>
      </c>
      <c r="BM618" t="s">
        <v>59</v>
      </c>
      <c r="BN618">
        <v>15</v>
      </c>
      <c r="BO618" t="s">
        <v>60</v>
      </c>
      <c r="BV618">
        <v>5</v>
      </c>
      <c r="BW618" t="s">
        <v>64</v>
      </c>
      <c r="BZ618">
        <v>53</v>
      </c>
      <c r="CA618" t="s">
        <v>66</v>
      </c>
      <c r="CF618">
        <v>47</v>
      </c>
      <c r="CG618" t="s">
        <v>69</v>
      </c>
      <c r="CH618">
        <v>53</v>
      </c>
      <c r="CI618" t="s">
        <v>70</v>
      </c>
      <c r="CJ618">
        <v>36</v>
      </c>
      <c r="CK618" t="s">
        <v>71</v>
      </c>
      <c r="CL618">
        <v>64</v>
      </c>
      <c r="CM618" t="s">
        <v>72</v>
      </c>
      <c r="CN618">
        <v>53</v>
      </c>
      <c r="CO618" t="s">
        <v>73</v>
      </c>
      <c r="CP618">
        <v>68</v>
      </c>
      <c r="CQ618" t="s">
        <v>74</v>
      </c>
      <c r="CT618">
        <v>55</v>
      </c>
      <c r="CU618" t="s">
        <v>76</v>
      </c>
      <c r="CV618">
        <v>43</v>
      </c>
      <c r="CW618" t="s">
        <v>77</v>
      </c>
      <c r="CX618">
        <v>50</v>
      </c>
      <c r="CY618" t="s">
        <v>78</v>
      </c>
      <c r="CZ618">
        <v>32</v>
      </c>
      <c r="DA618" t="s">
        <v>79</v>
      </c>
      <c r="DD618">
        <v>57</v>
      </c>
      <c r="DE618" t="s">
        <v>81</v>
      </c>
      <c r="DJ618">
        <v>78</v>
      </c>
      <c r="DK618" t="s">
        <v>84</v>
      </c>
      <c r="DL618">
        <v>68</v>
      </c>
      <c r="DM618" t="s">
        <v>85</v>
      </c>
      <c r="DN618">
        <v>42</v>
      </c>
      <c r="DO618" t="s">
        <v>86</v>
      </c>
      <c r="DV618">
        <v>65</v>
      </c>
      <c r="DW618" t="s">
        <v>90</v>
      </c>
      <c r="DX618">
        <v>63</v>
      </c>
      <c r="DY618" t="s">
        <v>91</v>
      </c>
      <c r="EF618">
        <v>53</v>
      </c>
      <c r="EG618" t="s">
        <v>95</v>
      </c>
      <c r="QY618">
        <f t="shared" si="226"/>
        <v>23</v>
      </c>
      <c r="QZ618">
        <f t="shared" si="227"/>
        <v>2001</v>
      </c>
      <c r="RA618" s="2">
        <f t="shared" si="228"/>
        <v>37045</v>
      </c>
      <c r="RB618" s="1">
        <f t="shared" si="222"/>
        <v>56</v>
      </c>
      <c r="RC618" s="1">
        <f t="shared" si="229"/>
        <v>62</v>
      </c>
      <c r="RD618" s="1">
        <f t="shared" si="230"/>
        <v>57</v>
      </c>
      <c r="RE618" s="1">
        <f t="shared" si="231"/>
        <v>59</v>
      </c>
      <c r="RF618" s="1">
        <f t="shared" si="232"/>
        <v>39</v>
      </c>
      <c r="RG618" s="23">
        <f t="shared" si="233"/>
        <v>71</v>
      </c>
      <c r="RH618" s="1">
        <f t="shared" si="234"/>
        <v>66</v>
      </c>
      <c r="RI618" s="1">
        <f t="shared" si="235"/>
        <v>70</v>
      </c>
      <c r="RJ618" s="1">
        <f t="shared" si="236"/>
        <v>59</v>
      </c>
      <c r="RK618" s="1">
        <f t="shared" si="237"/>
        <v>49</v>
      </c>
      <c r="RL618" s="1">
        <f t="shared" si="238"/>
        <v>36</v>
      </c>
      <c r="RM618" s="1">
        <f t="shared" si="239"/>
        <v>66</v>
      </c>
      <c r="RN618" s="1">
        <f t="shared" si="240"/>
        <v>79</v>
      </c>
      <c r="RO618" s="1">
        <f t="shared" si="241"/>
        <v>82</v>
      </c>
      <c r="RP618" s="1">
        <f t="shared" si="242"/>
        <v>52</v>
      </c>
      <c r="RQ618" s="1">
        <f t="shared" si="243"/>
        <v>81</v>
      </c>
      <c r="RR618" s="1">
        <f t="shared" si="244"/>
        <v>78</v>
      </c>
      <c r="RS618" s="1">
        <f t="shared" si="223"/>
        <v>66</v>
      </c>
      <c r="RT618" s="1">
        <f t="shared" si="245"/>
        <v>58</v>
      </c>
    </row>
    <row r="619" spans="1:488" x14ac:dyDescent="0.25">
      <c r="A619">
        <f t="shared" si="224"/>
        <v>22</v>
      </c>
      <c r="B619">
        <f t="shared" si="225"/>
        <v>2001</v>
      </c>
      <c r="C619" s="2">
        <v>37038</v>
      </c>
      <c r="D619">
        <v>10</v>
      </c>
      <c r="E619" t="s">
        <v>29</v>
      </c>
      <c r="F619">
        <v>51</v>
      </c>
      <c r="G619" t="s">
        <v>30</v>
      </c>
      <c r="H619">
        <v>33</v>
      </c>
      <c r="I619" t="s">
        <v>31</v>
      </c>
      <c r="J619">
        <v>5</v>
      </c>
      <c r="K619" t="s">
        <v>32</v>
      </c>
      <c r="L619">
        <v>1</v>
      </c>
      <c r="M619" t="s">
        <v>33</v>
      </c>
      <c r="P619">
        <v>7</v>
      </c>
      <c r="Q619" t="s">
        <v>35</v>
      </c>
      <c r="V619">
        <v>16</v>
      </c>
      <c r="W619" t="s">
        <v>38</v>
      </c>
      <c r="X619">
        <v>8</v>
      </c>
      <c r="Y619" t="s">
        <v>39</v>
      </c>
      <c r="Z619">
        <v>3</v>
      </c>
      <c r="AA619" t="s">
        <v>40</v>
      </c>
      <c r="AB619">
        <v>9</v>
      </c>
      <c r="AC619" t="s">
        <v>41</v>
      </c>
      <c r="AD619">
        <v>11</v>
      </c>
      <c r="AE619" t="s">
        <v>42</v>
      </c>
      <c r="AF619">
        <v>1</v>
      </c>
      <c r="AG619" t="s">
        <v>43</v>
      </c>
      <c r="AJ619">
        <v>6</v>
      </c>
      <c r="AK619" t="s">
        <v>45</v>
      </c>
      <c r="AL619">
        <v>13</v>
      </c>
      <c r="AM619" t="s">
        <v>46</v>
      </c>
      <c r="AN619">
        <v>13</v>
      </c>
      <c r="AO619" t="s">
        <v>47</v>
      </c>
      <c r="AP619">
        <v>4</v>
      </c>
      <c r="AQ619" t="s">
        <v>48</v>
      </c>
      <c r="AT619">
        <v>8</v>
      </c>
      <c r="AU619" t="s">
        <v>50</v>
      </c>
      <c r="AZ619">
        <v>5</v>
      </c>
      <c r="BA619" t="s">
        <v>53</v>
      </c>
      <c r="BB619">
        <v>9</v>
      </c>
      <c r="BC619" t="s">
        <v>54</v>
      </c>
      <c r="BD619">
        <v>12</v>
      </c>
      <c r="BE619" t="s">
        <v>55</v>
      </c>
      <c r="BL619">
        <v>18</v>
      </c>
      <c r="BM619" t="s">
        <v>59</v>
      </c>
      <c r="BN619">
        <v>13</v>
      </c>
      <c r="BO619" t="s">
        <v>60</v>
      </c>
      <c r="BV619">
        <v>4</v>
      </c>
      <c r="BW619" t="s">
        <v>64</v>
      </c>
      <c r="BZ619">
        <v>54</v>
      </c>
      <c r="CA619" t="s">
        <v>66</v>
      </c>
      <c r="CF619">
        <v>52</v>
      </c>
      <c r="CG619" t="s">
        <v>69</v>
      </c>
      <c r="CH619">
        <v>56</v>
      </c>
      <c r="CI619" t="s">
        <v>70</v>
      </c>
      <c r="CJ619">
        <v>45</v>
      </c>
      <c r="CK619" t="s">
        <v>71</v>
      </c>
      <c r="CL619">
        <v>60</v>
      </c>
      <c r="CM619" t="s">
        <v>72</v>
      </c>
      <c r="CN619">
        <v>54</v>
      </c>
      <c r="CO619" t="s">
        <v>73</v>
      </c>
      <c r="CP619">
        <v>66</v>
      </c>
      <c r="CQ619" t="s">
        <v>74</v>
      </c>
      <c r="CT619">
        <v>55</v>
      </c>
      <c r="CU619" t="s">
        <v>76</v>
      </c>
      <c r="CV619">
        <v>36</v>
      </c>
      <c r="CW619" t="s">
        <v>77</v>
      </c>
      <c r="CX619">
        <v>50</v>
      </c>
      <c r="CY619" t="s">
        <v>78</v>
      </c>
      <c r="CZ619">
        <v>35</v>
      </c>
      <c r="DA619" t="s">
        <v>79</v>
      </c>
      <c r="DD619">
        <v>61</v>
      </c>
      <c r="DE619" t="s">
        <v>81</v>
      </c>
      <c r="DJ619">
        <v>63</v>
      </c>
      <c r="DK619" t="s">
        <v>84</v>
      </c>
      <c r="DL619">
        <v>64</v>
      </c>
      <c r="DM619" t="s">
        <v>85</v>
      </c>
      <c r="DN619">
        <v>51</v>
      </c>
      <c r="DO619" t="s">
        <v>86</v>
      </c>
      <c r="DV619">
        <v>67</v>
      </c>
      <c r="DW619" t="s">
        <v>90</v>
      </c>
      <c r="DX619">
        <v>65</v>
      </c>
      <c r="DY619" t="s">
        <v>91</v>
      </c>
      <c r="EF619">
        <v>68</v>
      </c>
      <c r="EG619" t="s">
        <v>95</v>
      </c>
      <c r="QY619">
        <f t="shared" si="226"/>
        <v>22</v>
      </c>
      <c r="QZ619">
        <f t="shared" si="227"/>
        <v>2001</v>
      </c>
      <c r="RA619" s="2">
        <f t="shared" si="228"/>
        <v>37038</v>
      </c>
      <c r="RB619" s="1">
        <f t="shared" si="222"/>
        <v>61</v>
      </c>
      <c r="RC619" s="1">
        <f t="shared" si="229"/>
        <v>61</v>
      </c>
      <c r="RD619" s="1">
        <f t="shared" si="230"/>
        <v>68</v>
      </c>
      <c r="RE619" s="1">
        <f t="shared" si="231"/>
        <v>64</v>
      </c>
      <c r="RF619" s="1">
        <f t="shared" si="232"/>
        <v>48</v>
      </c>
      <c r="RG619" s="23">
        <f t="shared" si="233"/>
        <v>69</v>
      </c>
      <c r="RH619" s="1">
        <f t="shared" si="234"/>
        <v>65</v>
      </c>
      <c r="RI619" s="1">
        <f t="shared" si="235"/>
        <v>67</v>
      </c>
      <c r="RJ619" s="1">
        <f t="shared" si="236"/>
        <v>61</v>
      </c>
      <c r="RK619" s="1">
        <f t="shared" si="237"/>
        <v>49</v>
      </c>
      <c r="RL619" s="1">
        <f t="shared" si="238"/>
        <v>39</v>
      </c>
      <c r="RM619" s="1">
        <f t="shared" si="239"/>
        <v>69</v>
      </c>
      <c r="RN619" s="1">
        <f t="shared" si="240"/>
        <v>68</v>
      </c>
      <c r="RO619" s="1">
        <f t="shared" si="241"/>
        <v>73</v>
      </c>
      <c r="RP619" s="1">
        <f t="shared" si="242"/>
        <v>63</v>
      </c>
      <c r="RQ619" s="1">
        <f t="shared" si="243"/>
        <v>85</v>
      </c>
      <c r="RR619" s="1">
        <f t="shared" si="244"/>
        <v>78</v>
      </c>
      <c r="RS619" s="1">
        <f t="shared" si="223"/>
        <v>63</v>
      </c>
      <c r="RT619" s="1">
        <f t="shared" si="245"/>
        <v>72</v>
      </c>
    </row>
    <row r="620" spans="1:488" x14ac:dyDescent="0.25">
      <c r="A620">
        <f t="shared" si="224"/>
        <v>41</v>
      </c>
      <c r="B620">
        <f t="shared" si="225"/>
        <v>2000</v>
      </c>
      <c r="C620" s="2">
        <v>36800</v>
      </c>
      <c r="D620">
        <v>11</v>
      </c>
      <c r="E620" t="s">
        <v>29</v>
      </c>
      <c r="F620">
        <v>43</v>
      </c>
      <c r="G620" t="s">
        <v>30</v>
      </c>
      <c r="H620">
        <v>28</v>
      </c>
      <c r="I620" t="s">
        <v>31</v>
      </c>
      <c r="J620">
        <v>12</v>
      </c>
      <c r="K620" t="s">
        <v>32</v>
      </c>
      <c r="L620">
        <v>6</v>
      </c>
      <c r="M620" t="s">
        <v>33</v>
      </c>
      <c r="P620">
        <v>5</v>
      </c>
      <c r="Q620" t="s">
        <v>35</v>
      </c>
      <c r="V620">
        <v>14</v>
      </c>
      <c r="W620" t="s">
        <v>38</v>
      </c>
      <c r="X620">
        <v>13</v>
      </c>
      <c r="Y620" t="s">
        <v>39</v>
      </c>
      <c r="Z620">
        <v>9</v>
      </c>
      <c r="AA620" t="s">
        <v>40</v>
      </c>
      <c r="AB620">
        <v>1</v>
      </c>
      <c r="AC620" t="s">
        <v>41</v>
      </c>
      <c r="AD620">
        <v>25</v>
      </c>
      <c r="AE620" t="s">
        <v>42</v>
      </c>
      <c r="AJ620">
        <v>7</v>
      </c>
      <c r="AK620" t="s">
        <v>45</v>
      </c>
      <c r="AL620">
        <v>10</v>
      </c>
      <c r="AM620" t="s">
        <v>46</v>
      </c>
      <c r="AN620">
        <v>6</v>
      </c>
      <c r="AO620" t="s">
        <v>47</v>
      </c>
      <c r="AP620">
        <v>11</v>
      </c>
      <c r="AQ620" t="s">
        <v>48</v>
      </c>
      <c r="AT620">
        <v>4</v>
      </c>
      <c r="AU620" t="s">
        <v>50</v>
      </c>
      <c r="AZ620">
        <v>12</v>
      </c>
      <c r="BA620" t="s">
        <v>53</v>
      </c>
      <c r="BB620">
        <v>8</v>
      </c>
      <c r="BC620" t="s">
        <v>54</v>
      </c>
      <c r="BD620">
        <v>16</v>
      </c>
      <c r="BE620" t="s">
        <v>55</v>
      </c>
      <c r="BL620">
        <v>20</v>
      </c>
      <c r="BM620" t="s">
        <v>59</v>
      </c>
      <c r="BN620">
        <v>3</v>
      </c>
      <c r="BO620" t="s">
        <v>60</v>
      </c>
      <c r="BV620">
        <v>14</v>
      </c>
      <c r="BW620" t="s">
        <v>64</v>
      </c>
      <c r="BZ620">
        <v>22</v>
      </c>
      <c r="CA620" t="s">
        <v>66</v>
      </c>
      <c r="CF620">
        <v>52</v>
      </c>
      <c r="CG620" t="s">
        <v>69</v>
      </c>
      <c r="CH620">
        <v>53</v>
      </c>
      <c r="CI620" t="s">
        <v>70</v>
      </c>
      <c r="CJ620">
        <v>49</v>
      </c>
      <c r="CK620" t="s">
        <v>71</v>
      </c>
      <c r="CL620">
        <v>12</v>
      </c>
      <c r="CM620" t="s">
        <v>72</v>
      </c>
      <c r="CN620">
        <v>50</v>
      </c>
      <c r="CO620" t="s">
        <v>73</v>
      </c>
      <c r="CP620">
        <v>9</v>
      </c>
      <c r="CQ620" t="s">
        <v>74</v>
      </c>
      <c r="CT620">
        <v>59</v>
      </c>
      <c r="CU620" t="s">
        <v>76</v>
      </c>
      <c r="CV620">
        <v>51</v>
      </c>
      <c r="CW620" t="s">
        <v>77</v>
      </c>
      <c r="CX620">
        <v>24</v>
      </c>
      <c r="CY620" t="s">
        <v>78</v>
      </c>
      <c r="CZ620">
        <v>39</v>
      </c>
      <c r="DA620" t="s">
        <v>79</v>
      </c>
      <c r="DD620">
        <v>19</v>
      </c>
      <c r="DE620" t="s">
        <v>81</v>
      </c>
      <c r="DJ620">
        <v>67</v>
      </c>
      <c r="DK620" t="s">
        <v>84</v>
      </c>
      <c r="DL620">
        <v>47</v>
      </c>
      <c r="DM620" t="s">
        <v>85</v>
      </c>
      <c r="DN620">
        <v>43</v>
      </c>
      <c r="DO620" t="s">
        <v>86</v>
      </c>
      <c r="DV620">
        <v>44</v>
      </c>
      <c r="DW620" t="s">
        <v>90</v>
      </c>
      <c r="DX620">
        <v>28</v>
      </c>
      <c r="DY620" t="s">
        <v>91</v>
      </c>
      <c r="EF620">
        <v>51</v>
      </c>
      <c r="EG620" t="s">
        <v>95</v>
      </c>
      <c r="QY620">
        <f t="shared" si="226"/>
        <v>41</v>
      </c>
      <c r="QZ620">
        <f t="shared" si="227"/>
        <v>2000</v>
      </c>
      <c r="RA620" s="2">
        <f t="shared" si="228"/>
        <v>36800</v>
      </c>
      <c r="RB620" s="1">
        <f t="shared" si="222"/>
        <v>54</v>
      </c>
      <c r="RC620" s="1">
        <f t="shared" si="229"/>
        <v>27</v>
      </c>
      <c r="RD620" s="1">
        <f t="shared" si="230"/>
        <v>66</v>
      </c>
      <c r="RE620" s="1">
        <f t="shared" si="231"/>
        <v>66</v>
      </c>
      <c r="RF620" s="1">
        <f t="shared" si="232"/>
        <v>58</v>
      </c>
      <c r="RG620" s="23">
        <f t="shared" si="233"/>
        <v>13</v>
      </c>
      <c r="RH620" s="1">
        <f t="shared" si="234"/>
        <v>75</v>
      </c>
      <c r="RI620" s="1">
        <f t="shared" si="235"/>
        <v>9</v>
      </c>
      <c r="RJ620" s="1">
        <f t="shared" si="236"/>
        <v>66</v>
      </c>
      <c r="RK620" s="1">
        <f t="shared" si="237"/>
        <v>61</v>
      </c>
      <c r="RL620" s="1">
        <f t="shared" si="238"/>
        <v>50</v>
      </c>
      <c r="RM620" s="1">
        <f t="shared" si="239"/>
        <v>23</v>
      </c>
      <c r="RN620" s="1">
        <f t="shared" si="240"/>
        <v>79</v>
      </c>
      <c r="RO620" s="1">
        <f t="shared" si="241"/>
        <v>55</v>
      </c>
      <c r="RP620" s="1">
        <f t="shared" si="242"/>
        <v>59</v>
      </c>
      <c r="RQ620" s="1">
        <f t="shared" si="243"/>
        <v>64</v>
      </c>
      <c r="RR620" s="1">
        <f t="shared" si="244"/>
        <v>31</v>
      </c>
      <c r="RS620" s="1">
        <f t="shared" si="223"/>
        <v>30</v>
      </c>
      <c r="RT620" s="1">
        <f t="shared" si="245"/>
        <v>65</v>
      </c>
    </row>
    <row r="621" spans="1:488" x14ac:dyDescent="0.25">
      <c r="A621">
        <f t="shared" si="224"/>
        <v>40</v>
      </c>
      <c r="B621">
        <f t="shared" si="225"/>
        <v>2000</v>
      </c>
      <c r="C621" s="2">
        <v>36793</v>
      </c>
      <c r="D621">
        <v>10</v>
      </c>
      <c r="E621" t="s">
        <v>29</v>
      </c>
      <c r="F621">
        <v>42</v>
      </c>
      <c r="G621" t="s">
        <v>30</v>
      </c>
      <c r="H621">
        <v>29</v>
      </c>
      <c r="I621" t="s">
        <v>31</v>
      </c>
      <c r="J621">
        <v>12</v>
      </c>
      <c r="K621" t="s">
        <v>32</v>
      </c>
      <c r="L621">
        <v>7</v>
      </c>
      <c r="M621" t="s">
        <v>33</v>
      </c>
      <c r="P621">
        <v>5</v>
      </c>
      <c r="Q621" t="s">
        <v>35</v>
      </c>
      <c r="V621">
        <v>14</v>
      </c>
      <c r="W621" t="s">
        <v>38</v>
      </c>
      <c r="X621">
        <v>14</v>
      </c>
      <c r="Y621" t="s">
        <v>39</v>
      </c>
      <c r="Z621">
        <v>8</v>
      </c>
      <c r="AA621" t="s">
        <v>40</v>
      </c>
      <c r="AB621">
        <v>1</v>
      </c>
      <c r="AC621" t="s">
        <v>41</v>
      </c>
      <c r="AD621">
        <v>23</v>
      </c>
      <c r="AE621" t="s">
        <v>42</v>
      </c>
      <c r="AJ621">
        <v>8</v>
      </c>
      <c r="AK621" t="s">
        <v>45</v>
      </c>
      <c r="AL621">
        <v>10</v>
      </c>
      <c r="AM621" t="s">
        <v>46</v>
      </c>
      <c r="AN621">
        <v>6</v>
      </c>
      <c r="AO621" t="s">
        <v>47</v>
      </c>
      <c r="AP621">
        <v>10</v>
      </c>
      <c r="AQ621" t="s">
        <v>48</v>
      </c>
      <c r="AT621">
        <v>3</v>
      </c>
      <c r="AU621" t="s">
        <v>50</v>
      </c>
      <c r="AZ621">
        <v>12</v>
      </c>
      <c r="BA621" t="s">
        <v>53</v>
      </c>
      <c r="BB621">
        <v>7</v>
      </c>
      <c r="BC621" t="s">
        <v>54</v>
      </c>
      <c r="BD621">
        <v>16</v>
      </c>
      <c r="BE621" t="s">
        <v>55</v>
      </c>
      <c r="BL621">
        <v>20</v>
      </c>
      <c r="BM621" t="s">
        <v>59</v>
      </c>
      <c r="BN621">
        <v>3</v>
      </c>
      <c r="BO621" t="s">
        <v>60</v>
      </c>
      <c r="BV621">
        <v>18</v>
      </c>
      <c r="BW621" t="s">
        <v>64</v>
      </c>
      <c r="BZ621">
        <v>21</v>
      </c>
      <c r="CA621" t="s">
        <v>66</v>
      </c>
      <c r="CF621">
        <v>52</v>
      </c>
      <c r="CG621" t="s">
        <v>69</v>
      </c>
      <c r="CH621">
        <v>50</v>
      </c>
      <c r="CI621" t="s">
        <v>70</v>
      </c>
      <c r="CJ621">
        <v>45</v>
      </c>
      <c r="CK621" t="s">
        <v>71</v>
      </c>
      <c r="CL621">
        <v>12</v>
      </c>
      <c r="CM621" t="s">
        <v>72</v>
      </c>
      <c r="CN621">
        <v>48</v>
      </c>
      <c r="CO621" t="s">
        <v>73</v>
      </c>
      <c r="CP621">
        <v>9</v>
      </c>
      <c r="CQ621" t="s">
        <v>74</v>
      </c>
      <c r="CT621">
        <v>61</v>
      </c>
      <c r="CU621" t="s">
        <v>76</v>
      </c>
      <c r="CV621">
        <v>51</v>
      </c>
      <c r="CW621" t="s">
        <v>77</v>
      </c>
      <c r="CX621">
        <v>24</v>
      </c>
      <c r="CY621" t="s">
        <v>78</v>
      </c>
      <c r="CZ621">
        <v>35</v>
      </c>
      <c r="DA621" t="s">
        <v>79</v>
      </c>
      <c r="DD621">
        <v>20</v>
      </c>
      <c r="DE621" t="s">
        <v>81</v>
      </c>
      <c r="DJ621">
        <v>66</v>
      </c>
      <c r="DK621" t="s">
        <v>84</v>
      </c>
      <c r="DL621">
        <v>46</v>
      </c>
      <c r="DM621" t="s">
        <v>85</v>
      </c>
      <c r="DN621">
        <v>45</v>
      </c>
      <c r="DO621" t="s">
        <v>86</v>
      </c>
      <c r="DV621">
        <v>43</v>
      </c>
      <c r="DW621" t="s">
        <v>90</v>
      </c>
      <c r="DX621">
        <v>26</v>
      </c>
      <c r="DY621" t="s">
        <v>91</v>
      </c>
      <c r="EF621">
        <v>54</v>
      </c>
      <c r="EG621" t="s">
        <v>95</v>
      </c>
      <c r="QY621">
        <f t="shared" si="226"/>
        <v>40</v>
      </c>
      <c r="QZ621">
        <f t="shared" si="227"/>
        <v>2000</v>
      </c>
      <c r="RA621" s="2">
        <f t="shared" si="228"/>
        <v>36793</v>
      </c>
      <c r="RB621" s="1">
        <f t="shared" si="222"/>
        <v>52</v>
      </c>
      <c r="RC621" s="1">
        <f t="shared" si="229"/>
        <v>26</v>
      </c>
      <c r="RD621" s="1">
        <f t="shared" si="230"/>
        <v>66</v>
      </c>
      <c r="RE621" s="1">
        <f t="shared" si="231"/>
        <v>64</v>
      </c>
      <c r="RF621" s="1">
        <f t="shared" si="232"/>
        <v>53</v>
      </c>
      <c r="RG621" s="23">
        <f t="shared" si="233"/>
        <v>13</v>
      </c>
      <c r="RH621" s="1">
        <f t="shared" si="234"/>
        <v>71</v>
      </c>
      <c r="RI621" s="1">
        <f t="shared" si="235"/>
        <v>9</v>
      </c>
      <c r="RJ621" s="1">
        <f t="shared" si="236"/>
        <v>69</v>
      </c>
      <c r="RK621" s="1">
        <f t="shared" si="237"/>
        <v>61</v>
      </c>
      <c r="RL621" s="1">
        <f t="shared" si="238"/>
        <v>45</v>
      </c>
      <c r="RM621" s="1">
        <f t="shared" si="239"/>
        <v>23</v>
      </c>
      <c r="RN621" s="1">
        <f t="shared" si="240"/>
        <v>78</v>
      </c>
      <c r="RO621" s="1">
        <f t="shared" si="241"/>
        <v>53</v>
      </c>
      <c r="RP621" s="1">
        <f t="shared" si="242"/>
        <v>61</v>
      </c>
      <c r="RQ621" s="1">
        <f t="shared" si="243"/>
        <v>63</v>
      </c>
      <c r="RR621" s="1">
        <f t="shared" si="244"/>
        <v>29</v>
      </c>
      <c r="RS621" s="1">
        <f t="shared" si="223"/>
        <v>30</v>
      </c>
      <c r="RT621" s="1">
        <f t="shared" si="245"/>
        <v>72</v>
      </c>
    </row>
    <row r="622" spans="1:488" x14ac:dyDescent="0.25">
      <c r="A622">
        <f t="shared" si="224"/>
        <v>39</v>
      </c>
      <c r="B622">
        <f t="shared" si="225"/>
        <v>2000</v>
      </c>
      <c r="C622" s="2">
        <v>36786</v>
      </c>
      <c r="D622">
        <v>11</v>
      </c>
      <c r="E622" t="s">
        <v>29</v>
      </c>
      <c r="F622">
        <v>42</v>
      </c>
      <c r="G622" t="s">
        <v>30</v>
      </c>
      <c r="H622">
        <v>28</v>
      </c>
      <c r="I622" t="s">
        <v>31</v>
      </c>
      <c r="J622">
        <v>12</v>
      </c>
      <c r="K622" t="s">
        <v>32</v>
      </c>
      <c r="L622">
        <v>7</v>
      </c>
      <c r="M622" t="s">
        <v>33</v>
      </c>
      <c r="P622">
        <v>4</v>
      </c>
      <c r="Q622" t="s">
        <v>35</v>
      </c>
      <c r="V622">
        <v>13</v>
      </c>
      <c r="W622" t="s">
        <v>38</v>
      </c>
      <c r="X622">
        <v>12</v>
      </c>
      <c r="Y622" t="s">
        <v>39</v>
      </c>
      <c r="Z622">
        <v>11</v>
      </c>
      <c r="AA622" t="s">
        <v>40</v>
      </c>
      <c r="AB622">
        <v>1</v>
      </c>
      <c r="AC622" t="s">
        <v>41</v>
      </c>
      <c r="AD622">
        <v>26</v>
      </c>
      <c r="AE622" t="s">
        <v>42</v>
      </c>
      <c r="AJ622">
        <v>8</v>
      </c>
      <c r="AK622" t="s">
        <v>45</v>
      </c>
      <c r="AL622">
        <v>12</v>
      </c>
      <c r="AM622" t="s">
        <v>46</v>
      </c>
      <c r="AN622">
        <v>6</v>
      </c>
      <c r="AO622" t="s">
        <v>47</v>
      </c>
      <c r="AP622">
        <v>13</v>
      </c>
      <c r="AQ622" t="s">
        <v>48</v>
      </c>
      <c r="AT622">
        <v>3</v>
      </c>
      <c r="AU622" t="s">
        <v>50</v>
      </c>
      <c r="AZ622">
        <v>11</v>
      </c>
      <c r="BA622" t="s">
        <v>53</v>
      </c>
      <c r="BB622">
        <v>8</v>
      </c>
      <c r="BC622" t="s">
        <v>54</v>
      </c>
      <c r="BD622">
        <v>14</v>
      </c>
      <c r="BE622" t="s">
        <v>55</v>
      </c>
      <c r="BL622">
        <v>17</v>
      </c>
      <c r="BM622" t="s">
        <v>59</v>
      </c>
      <c r="BN622">
        <v>4</v>
      </c>
      <c r="BO622" t="s">
        <v>60</v>
      </c>
      <c r="BV622">
        <v>28</v>
      </c>
      <c r="BW622" t="s">
        <v>64</v>
      </c>
      <c r="BZ622">
        <v>24</v>
      </c>
      <c r="CA622" t="s">
        <v>66</v>
      </c>
      <c r="CF622">
        <v>55</v>
      </c>
      <c r="CG622" t="s">
        <v>69</v>
      </c>
      <c r="CH622">
        <v>52</v>
      </c>
      <c r="CI622" t="s">
        <v>70</v>
      </c>
      <c r="CJ622">
        <v>46</v>
      </c>
      <c r="CK622" t="s">
        <v>71</v>
      </c>
      <c r="CL622">
        <v>12</v>
      </c>
      <c r="CM622" t="s">
        <v>72</v>
      </c>
      <c r="CN622">
        <v>43</v>
      </c>
      <c r="CO622" t="s">
        <v>73</v>
      </c>
      <c r="CP622">
        <v>9</v>
      </c>
      <c r="CQ622" t="s">
        <v>74</v>
      </c>
      <c r="CT622">
        <v>54</v>
      </c>
      <c r="CU622" t="s">
        <v>76</v>
      </c>
      <c r="CV622">
        <v>47</v>
      </c>
      <c r="CW622" t="s">
        <v>77</v>
      </c>
      <c r="CX622">
        <v>24</v>
      </c>
      <c r="CY622" t="s">
        <v>78</v>
      </c>
      <c r="CZ622">
        <v>39</v>
      </c>
      <c r="DA622" t="s">
        <v>79</v>
      </c>
      <c r="DD622">
        <v>16</v>
      </c>
      <c r="DE622" t="s">
        <v>81</v>
      </c>
      <c r="DJ622">
        <v>67</v>
      </c>
      <c r="DK622" t="s">
        <v>84</v>
      </c>
      <c r="DL622">
        <v>47</v>
      </c>
      <c r="DM622" t="s">
        <v>85</v>
      </c>
      <c r="DN622">
        <v>44</v>
      </c>
      <c r="DO622" t="s">
        <v>86</v>
      </c>
      <c r="DV622">
        <v>42</v>
      </c>
      <c r="DW622" t="s">
        <v>90</v>
      </c>
      <c r="DX622">
        <v>25</v>
      </c>
      <c r="DY622" t="s">
        <v>91</v>
      </c>
      <c r="EF622">
        <v>54</v>
      </c>
      <c r="EG622" t="s">
        <v>95</v>
      </c>
      <c r="QY622">
        <f t="shared" si="226"/>
        <v>39</v>
      </c>
      <c r="QZ622">
        <f t="shared" si="227"/>
        <v>2000</v>
      </c>
      <c r="RA622" s="2">
        <f t="shared" si="228"/>
        <v>36786</v>
      </c>
      <c r="RB622" s="1">
        <f t="shared" si="222"/>
        <v>53</v>
      </c>
      <c r="RC622" s="1">
        <f t="shared" si="229"/>
        <v>28</v>
      </c>
      <c r="RD622" s="1">
        <f t="shared" si="230"/>
        <v>68</v>
      </c>
      <c r="RE622" s="1">
        <f t="shared" si="231"/>
        <v>64</v>
      </c>
      <c r="RF622" s="1">
        <f t="shared" si="232"/>
        <v>57</v>
      </c>
      <c r="RG622" s="23">
        <f t="shared" si="233"/>
        <v>13</v>
      </c>
      <c r="RH622" s="1">
        <f t="shared" si="234"/>
        <v>69</v>
      </c>
      <c r="RI622" s="1">
        <f t="shared" si="235"/>
        <v>9</v>
      </c>
      <c r="RJ622" s="1">
        <f t="shared" si="236"/>
        <v>62</v>
      </c>
      <c r="RK622" s="1">
        <f t="shared" si="237"/>
        <v>59</v>
      </c>
      <c r="RL622" s="1">
        <f t="shared" si="238"/>
        <v>52</v>
      </c>
      <c r="RM622" s="1">
        <f t="shared" si="239"/>
        <v>19</v>
      </c>
      <c r="RN622" s="1">
        <f t="shared" si="240"/>
        <v>78</v>
      </c>
      <c r="RO622" s="1">
        <f t="shared" si="241"/>
        <v>55</v>
      </c>
      <c r="RP622" s="1">
        <f t="shared" si="242"/>
        <v>58</v>
      </c>
      <c r="RQ622" s="1">
        <f t="shared" si="243"/>
        <v>59</v>
      </c>
      <c r="RR622" s="1">
        <f t="shared" si="244"/>
        <v>29</v>
      </c>
      <c r="RS622" s="1">
        <f t="shared" si="223"/>
        <v>30</v>
      </c>
      <c r="RT622" s="1">
        <f t="shared" si="245"/>
        <v>82</v>
      </c>
    </row>
    <row r="623" spans="1:488" x14ac:dyDescent="0.25">
      <c r="A623">
        <f t="shared" si="224"/>
        <v>38</v>
      </c>
      <c r="B623">
        <f t="shared" si="225"/>
        <v>2000</v>
      </c>
      <c r="C623" s="2">
        <v>36779</v>
      </c>
      <c r="D623">
        <v>12</v>
      </c>
      <c r="E623" t="s">
        <v>29</v>
      </c>
      <c r="F623">
        <v>40</v>
      </c>
      <c r="G623" t="s">
        <v>30</v>
      </c>
      <c r="H623">
        <v>28</v>
      </c>
      <c r="I623" t="s">
        <v>31</v>
      </c>
      <c r="J623">
        <v>12</v>
      </c>
      <c r="K623" t="s">
        <v>32</v>
      </c>
      <c r="L623">
        <v>8</v>
      </c>
      <c r="M623" t="s">
        <v>33</v>
      </c>
      <c r="P623">
        <v>5</v>
      </c>
      <c r="Q623" t="s">
        <v>35</v>
      </c>
      <c r="V623">
        <v>16</v>
      </c>
      <c r="W623" t="s">
        <v>38</v>
      </c>
      <c r="X623">
        <v>13</v>
      </c>
      <c r="Y623" t="s">
        <v>39</v>
      </c>
      <c r="Z623">
        <v>13</v>
      </c>
      <c r="AA623" t="s">
        <v>40</v>
      </c>
      <c r="AB623">
        <v>1</v>
      </c>
      <c r="AC623" t="s">
        <v>41</v>
      </c>
      <c r="AD623">
        <v>23</v>
      </c>
      <c r="AE623" t="s">
        <v>42</v>
      </c>
      <c r="AJ623">
        <v>7</v>
      </c>
      <c r="AK623" t="s">
        <v>45</v>
      </c>
      <c r="AL623">
        <v>13</v>
      </c>
      <c r="AM623" t="s">
        <v>46</v>
      </c>
      <c r="AN623">
        <v>6</v>
      </c>
      <c r="AO623" t="s">
        <v>47</v>
      </c>
      <c r="AP623">
        <v>11</v>
      </c>
      <c r="AQ623" t="s">
        <v>48</v>
      </c>
      <c r="AT623">
        <v>3</v>
      </c>
      <c r="AU623" t="s">
        <v>50</v>
      </c>
      <c r="AZ623">
        <v>9</v>
      </c>
      <c r="BA623" t="s">
        <v>53</v>
      </c>
      <c r="BB623">
        <v>8</v>
      </c>
      <c r="BC623" t="s">
        <v>54</v>
      </c>
      <c r="BD623">
        <v>16</v>
      </c>
      <c r="BE623" t="s">
        <v>55</v>
      </c>
      <c r="BL623">
        <v>19</v>
      </c>
      <c r="BM623" t="s">
        <v>59</v>
      </c>
      <c r="BN623">
        <v>4</v>
      </c>
      <c r="BO623" t="s">
        <v>60</v>
      </c>
      <c r="BV623">
        <v>24</v>
      </c>
      <c r="BW623" t="s">
        <v>64</v>
      </c>
      <c r="BZ623">
        <v>24</v>
      </c>
      <c r="CA623" t="s">
        <v>66</v>
      </c>
      <c r="CF623">
        <v>50</v>
      </c>
      <c r="CG623" t="s">
        <v>69</v>
      </c>
      <c r="CH623">
        <v>49</v>
      </c>
      <c r="CI623" t="s">
        <v>70</v>
      </c>
      <c r="CJ623">
        <v>43</v>
      </c>
      <c r="CK623" t="s">
        <v>71</v>
      </c>
      <c r="CL623">
        <v>11</v>
      </c>
      <c r="CM623" t="s">
        <v>72</v>
      </c>
      <c r="CN623">
        <v>45</v>
      </c>
      <c r="CO623" t="s">
        <v>73</v>
      </c>
      <c r="CP623">
        <v>9</v>
      </c>
      <c r="CQ623" t="s">
        <v>74</v>
      </c>
      <c r="CT623">
        <v>49</v>
      </c>
      <c r="CU623" t="s">
        <v>76</v>
      </c>
      <c r="CV623">
        <v>47</v>
      </c>
      <c r="CW623" t="s">
        <v>77</v>
      </c>
      <c r="CX623">
        <v>22</v>
      </c>
      <c r="CY623" t="s">
        <v>78</v>
      </c>
      <c r="CZ623">
        <v>39</v>
      </c>
      <c r="DA623" t="s">
        <v>79</v>
      </c>
      <c r="DD623">
        <v>16</v>
      </c>
      <c r="DE623" t="s">
        <v>81</v>
      </c>
      <c r="DJ623">
        <v>63</v>
      </c>
      <c r="DK623" t="s">
        <v>84</v>
      </c>
      <c r="DL623">
        <v>43</v>
      </c>
      <c r="DM623" t="s">
        <v>85</v>
      </c>
      <c r="DN623">
        <v>46</v>
      </c>
      <c r="DO623" t="s">
        <v>86</v>
      </c>
      <c r="DV623">
        <v>44</v>
      </c>
      <c r="DW623" t="s">
        <v>90</v>
      </c>
      <c r="DX623">
        <v>25</v>
      </c>
      <c r="DY623" t="s">
        <v>91</v>
      </c>
      <c r="EF623">
        <v>55</v>
      </c>
      <c r="EG623" t="s">
        <v>95</v>
      </c>
      <c r="QY623">
        <f t="shared" si="226"/>
        <v>38</v>
      </c>
      <c r="QZ623">
        <f t="shared" si="227"/>
        <v>2000</v>
      </c>
      <c r="RA623" s="2">
        <f t="shared" si="228"/>
        <v>36779</v>
      </c>
      <c r="RB623" s="1">
        <f t="shared" si="222"/>
        <v>52</v>
      </c>
      <c r="RC623" s="1">
        <f t="shared" si="229"/>
        <v>29</v>
      </c>
      <c r="RD623" s="1">
        <f t="shared" si="230"/>
        <v>66</v>
      </c>
      <c r="RE623" s="1">
        <f t="shared" si="231"/>
        <v>62</v>
      </c>
      <c r="RF623" s="1">
        <f t="shared" si="232"/>
        <v>56</v>
      </c>
      <c r="RG623" s="23">
        <f t="shared" si="233"/>
        <v>12</v>
      </c>
      <c r="RH623" s="1">
        <f t="shared" si="234"/>
        <v>68</v>
      </c>
      <c r="RI623" s="1">
        <f t="shared" si="235"/>
        <v>9</v>
      </c>
      <c r="RJ623" s="1">
        <f t="shared" si="236"/>
        <v>56</v>
      </c>
      <c r="RK623" s="1">
        <f t="shared" si="237"/>
        <v>60</v>
      </c>
      <c r="RL623" s="1">
        <f t="shared" si="238"/>
        <v>50</v>
      </c>
      <c r="RM623" s="1">
        <f t="shared" si="239"/>
        <v>19</v>
      </c>
      <c r="RN623" s="1">
        <f t="shared" si="240"/>
        <v>72</v>
      </c>
      <c r="RO623" s="1">
        <f t="shared" si="241"/>
        <v>51</v>
      </c>
      <c r="RP623" s="1">
        <f t="shared" si="242"/>
        <v>62</v>
      </c>
      <c r="RQ623" s="1">
        <f t="shared" si="243"/>
        <v>63</v>
      </c>
      <c r="RR623" s="1">
        <f t="shared" si="244"/>
        <v>29</v>
      </c>
      <c r="RS623" s="1">
        <f t="shared" si="223"/>
        <v>28</v>
      </c>
      <c r="RT623" s="1">
        <f t="shared" si="245"/>
        <v>79</v>
      </c>
    </row>
    <row r="624" spans="1:488" x14ac:dyDescent="0.25">
      <c r="A624">
        <f t="shared" si="224"/>
        <v>37</v>
      </c>
      <c r="B624">
        <f t="shared" si="225"/>
        <v>2000</v>
      </c>
      <c r="C624" s="2">
        <v>36772</v>
      </c>
      <c r="D624">
        <v>13</v>
      </c>
      <c r="E624" t="s">
        <v>29</v>
      </c>
      <c r="F624">
        <v>42</v>
      </c>
      <c r="G624" t="s">
        <v>30</v>
      </c>
      <c r="H624">
        <v>27</v>
      </c>
      <c r="I624" t="s">
        <v>31</v>
      </c>
      <c r="J624">
        <v>11</v>
      </c>
      <c r="K624" t="s">
        <v>32</v>
      </c>
      <c r="L624">
        <v>7</v>
      </c>
      <c r="M624" t="s">
        <v>33</v>
      </c>
      <c r="P624">
        <v>4</v>
      </c>
      <c r="Q624" t="s">
        <v>35</v>
      </c>
      <c r="V624">
        <v>20</v>
      </c>
      <c r="W624" t="s">
        <v>38</v>
      </c>
      <c r="X624">
        <v>15</v>
      </c>
      <c r="Y624" t="s">
        <v>39</v>
      </c>
      <c r="Z624">
        <v>15</v>
      </c>
      <c r="AA624" t="s">
        <v>40</v>
      </c>
      <c r="AB624">
        <v>1</v>
      </c>
      <c r="AC624" t="s">
        <v>41</v>
      </c>
      <c r="AD624">
        <v>30</v>
      </c>
      <c r="AE624" t="s">
        <v>42</v>
      </c>
      <c r="AF624">
        <v>1</v>
      </c>
      <c r="AG624" t="s">
        <v>43</v>
      </c>
      <c r="AJ624">
        <v>10</v>
      </c>
      <c r="AK624" t="s">
        <v>45</v>
      </c>
      <c r="AL624">
        <v>12</v>
      </c>
      <c r="AM624" t="s">
        <v>46</v>
      </c>
      <c r="AN624">
        <v>6</v>
      </c>
      <c r="AO624" t="s">
        <v>47</v>
      </c>
      <c r="AP624">
        <v>12</v>
      </c>
      <c r="AQ624" t="s">
        <v>48</v>
      </c>
      <c r="AT624">
        <v>3</v>
      </c>
      <c r="AU624" t="s">
        <v>50</v>
      </c>
      <c r="AZ624">
        <v>14</v>
      </c>
      <c r="BA624" t="s">
        <v>53</v>
      </c>
      <c r="BB624">
        <v>9</v>
      </c>
      <c r="BC624" t="s">
        <v>54</v>
      </c>
      <c r="BD624">
        <v>18</v>
      </c>
      <c r="BE624" t="s">
        <v>55</v>
      </c>
      <c r="BL624">
        <v>18</v>
      </c>
      <c r="BM624" t="s">
        <v>59</v>
      </c>
      <c r="BN624">
        <v>5</v>
      </c>
      <c r="BO624" t="s">
        <v>60</v>
      </c>
      <c r="BV624">
        <v>26</v>
      </c>
      <c r="BW624" t="s">
        <v>64</v>
      </c>
      <c r="BZ624">
        <v>24</v>
      </c>
      <c r="CA624" t="s">
        <v>66</v>
      </c>
      <c r="CF624">
        <v>50</v>
      </c>
      <c r="CG624" t="s">
        <v>69</v>
      </c>
      <c r="CH624">
        <v>51</v>
      </c>
      <c r="CI624" t="s">
        <v>70</v>
      </c>
      <c r="CJ624">
        <v>45</v>
      </c>
      <c r="CK624" t="s">
        <v>71</v>
      </c>
      <c r="CL624">
        <v>13</v>
      </c>
      <c r="CM624" t="s">
        <v>72</v>
      </c>
      <c r="CN624">
        <v>47</v>
      </c>
      <c r="CO624" t="s">
        <v>73</v>
      </c>
      <c r="CP624">
        <v>11</v>
      </c>
      <c r="CQ624" t="s">
        <v>74</v>
      </c>
      <c r="CT624">
        <v>57</v>
      </c>
      <c r="CU624" t="s">
        <v>76</v>
      </c>
      <c r="CV624">
        <v>47</v>
      </c>
      <c r="CW624" t="s">
        <v>77</v>
      </c>
      <c r="CX624">
        <v>23</v>
      </c>
      <c r="CY624" t="s">
        <v>78</v>
      </c>
      <c r="CZ624">
        <v>43</v>
      </c>
      <c r="DA624" t="s">
        <v>79</v>
      </c>
      <c r="DD624">
        <v>17</v>
      </c>
      <c r="DE624" t="s">
        <v>81</v>
      </c>
      <c r="DJ624">
        <v>63</v>
      </c>
      <c r="DK624" t="s">
        <v>84</v>
      </c>
      <c r="DL624">
        <v>43</v>
      </c>
      <c r="DM624" t="s">
        <v>85</v>
      </c>
      <c r="DN624">
        <v>43</v>
      </c>
      <c r="DO624" t="s">
        <v>86</v>
      </c>
      <c r="DV624">
        <v>48</v>
      </c>
      <c r="DW624" t="s">
        <v>90</v>
      </c>
      <c r="DX624">
        <v>29</v>
      </c>
      <c r="DY624" t="s">
        <v>91</v>
      </c>
      <c r="EF624">
        <v>52</v>
      </c>
      <c r="EG624" t="s">
        <v>95</v>
      </c>
      <c r="QY624">
        <f t="shared" si="226"/>
        <v>37</v>
      </c>
      <c r="QZ624">
        <f t="shared" si="227"/>
        <v>2000</v>
      </c>
      <c r="RA624" s="2">
        <f t="shared" si="228"/>
        <v>36772</v>
      </c>
      <c r="RB624" s="1">
        <f t="shared" si="222"/>
        <v>55</v>
      </c>
      <c r="RC624" s="1">
        <f t="shared" si="229"/>
        <v>28</v>
      </c>
      <c r="RD624" s="1">
        <f t="shared" si="230"/>
        <v>70</v>
      </c>
      <c r="RE624" s="1">
        <f t="shared" si="231"/>
        <v>66</v>
      </c>
      <c r="RF624" s="1">
        <f t="shared" si="232"/>
        <v>60</v>
      </c>
      <c r="RG624" s="23">
        <f t="shared" si="233"/>
        <v>14</v>
      </c>
      <c r="RH624" s="1">
        <f t="shared" si="234"/>
        <v>77</v>
      </c>
      <c r="RI624" s="1">
        <f t="shared" si="235"/>
        <v>12</v>
      </c>
      <c r="RJ624" s="1">
        <f t="shared" si="236"/>
        <v>67</v>
      </c>
      <c r="RK624" s="1">
        <f t="shared" si="237"/>
        <v>59</v>
      </c>
      <c r="RL624" s="1">
        <f t="shared" si="238"/>
        <v>55</v>
      </c>
      <c r="RM624" s="1">
        <f t="shared" si="239"/>
        <v>20</v>
      </c>
      <c r="RN624" s="1">
        <f t="shared" si="240"/>
        <v>77</v>
      </c>
      <c r="RO624" s="1">
        <f t="shared" si="241"/>
        <v>52</v>
      </c>
      <c r="RP624" s="1">
        <f t="shared" si="242"/>
        <v>61</v>
      </c>
      <c r="RQ624" s="1">
        <f t="shared" si="243"/>
        <v>66</v>
      </c>
      <c r="RR624" s="1">
        <f t="shared" si="244"/>
        <v>34</v>
      </c>
      <c r="RS624" s="1">
        <f t="shared" si="223"/>
        <v>29</v>
      </c>
      <c r="RT624" s="1">
        <f t="shared" si="245"/>
        <v>78</v>
      </c>
    </row>
    <row r="625" spans="1:488" x14ac:dyDescent="0.25">
      <c r="A625">
        <f t="shared" si="224"/>
        <v>36</v>
      </c>
      <c r="B625">
        <f t="shared" si="225"/>
        <v>2000</v>
      </c>
      <c r="C625" s="2">
        <v>36765</v>
      </c>
      <c r="D625">
        <v>15</v>
      </c>
      <c r="E625" t="s">
        <v>29</v>
      </c>
      <c r="F625">
        <v>43</v>
      </c>
      <c r="G625" t="s">
        <v>30</v>
      </c>
      <c r="H625">
        <v>26</v>
      </c>
      <c r="I625" t="s">
        <v>31</v>
      </c>
      <c r="J625">
        <v>11</v>
      </c>
      <c r="K625" t="s">
        <v>32</v>
      </c>
      <c r="L625">
        <v>5</v>
      </c>
      <c r="M625" t="s">
        <v>33</v>
      </c>
      <c r="P625">
        <v>7</v>
      </c>
      <c r="Q625" t="s">
        <v>35</v>
      </c>
      <c r="V625">
        <v>25</v>
      </c>
      <c r="W625" t="s">
        <v>38</v>
      </c>
      <c r="X625">
        <v>16</v>
      </c>
      <c r="Y625" t="s">
        <v>39</v>
      </c>
      <c r="Z625">
        <v>19</v>
      </c>
      <c r="AA625" t="s">
        <v>40</v>
      </c>
      <c r="AB625">
        <v>2</v>
      </c>
      <c r="AC625" t="s">
        <v>41</v>
      </c>
      <c r="AD625">
        <v>26</v>
      </c>
      <c r="AE625" t="s">
        <v>42</v>
      </c>
      <c r="AF625">
        <v>1</v>
      </c>
      <c r="AG625" t="s">
        <v>43</v>
      </c>
      <c r="AJ625">
        <v>9</v>
      </c>
      <c r="AK625" t="s">
        <v>45</v>
      </c>
      <c r="AL625">
        <v>14</v>
      </c>
      <c r="AM625" t="s">
        <v>46</v>
      </c>
      <c r="AN625">
        <v>7</v>
      </c>
      <c r="AO625" t="s">
        <v>47</v>
      </c>
      <c r="AP625">
        <v>14</v>
      </c>
      <c r="AQ625" t="s">
        <v>48</v>
      </c>
      <c r="AT625">
        <v>2</v>
      </c>
      <c r="AU625" t="s">
        <v>50</v>
      </c>
      <c r="AZ625">
        <v>10</v>
      </c>
      <c r="BA625" t="s">
        <v>53</v>
      </c>
      <c r="BB625">
        <v>8</v>
      </c>
      <c r="BC625" t="s">
        <v>54</v>
      </c>
      <c r="BD625">
        <v>18</v>
      </c>
      <c r="BE625" t="s">
        <v>55</v>
      </c>
      <c r="BL625">
        <v>23</v>
      </c>
      <c r="BM625" t="s">
        <v>59</v>
      </c>
      <c r="BN625">
        <v>6</v>
      </c>
      <c r="BO625" t="s">
        <v>60</v>
      </c>
      <c r="BV625">
        <v>30</v>
      </c>
      <c r="BW625" t="s">
        <v>64</v>
      </c>
      <c r="BZ625">
        <v>25</v>
      </c>
      <c r="CA625" t="s">
        <v>66</v>
      </c>
      <c r="CF625">
        <v>47</v>
      </c>
      <c r="CG625" t="s">
        <v>69</v>
      </c>
      <c r="CH625">
        <v>52</v>
      </c>
      <c r="CI625" t="s">
        <v>70</v>
      </c>
      <c r="CJ625">
        <v>44</v>
      </c>
      <c r="CK625" t="s">
        <v>71</v>
      </c>
      <c r="CL625">
        <v>26</v>
      </c>
      <c r="CM625" t="s">
        <v>72</v>
      </c>
      <c r="CN625">
        <v>48</v>
      </c>
      <c r="CO625" t="s">
        <v>73</v>
      </c>
      <c r="CP625">
        <v>14</v>
      </c>
      <c r="CQ625" t="s">
        <v>74</v>
      </c>
      <c r="CT625">
        <v>54</v>
      </c>
      <c r="CU625" t="s">
        <v>76</v>
      </c>
      <c r="CV625">
        <v>50</v>
      </c>
      <c r="CW625" t="s">
        <v>77</v>
      </c>
      <c r="CX625">
        <v>27</v>
      </c>
      <c r="CY625" t="s">
        <v>78</v>
      </c>
      <c r="CZ625">
        <v>52</v>
      </c>
      <c r="DA625" t="s">
        <v>79</v>
      </c>
      <c r="DD625">
        <v>21</v>
      </c>
      <c r="DE625" t="s">
        <v>81</v>
      </c>
      <c r="DJ625">
        <v>70</v>
      </c>
      <c r="DK625" t="s">
        <v>84</v>
      </c>
      <c r="DL625">
        <v>44</v>
      </c>
      <c r="DM625" t="s">
        <v>85</v>
      </c>
      <c r="DN625">
        <v>43</v>
      </c>
      <c r="DO625" t="s">
        <v>86</v>
      </c>
      <c r="DV625">
        <v>43</v>
      </c>
      <c r="DW625" t="s">
        <v>90</v>
      </c>
      <c r="DX625">
        <v>37</v>
      </c>
      <c r="DY625" t="s">
        <v>91</v>
      </c>
      <c r="EF625">
        <v>50</v>
      </c>
      <c r="EG625" t="s">
        <v>95</v>
      </c>
      <c r="QY625">
        <f t="shared" si="226"/>
        <v>36</v>
      </c>
      <c r="QZ625">
        <f t="shared" si="227"/>
        <v>2000</v>
      </c>
      <c r="RA625" s="2">
        <f t="shared" si="228"/>
        <v>36765</v>
      </c>
      <c r="RB625" s="1">
        <f t="shared" si="222"/>
        <v>58</v>
      </c>
      <c r="RC625" s="1">
        <f t="shared" si="229"/>
        <v>32</v>
      </c>
      <c r="RD625" s="1">
        <f t="shared" si="230"/>
        <v>72</v>
      </c>
      <c r="RE625" s="1">
        <f t="shared" si="231"/>
        <v>68</v>
      </c>
      <c r="RF625" s="1">
        <f t="shared" si="232"/>
        <v>63</v>
      </c>
      <c r="RG625" s="23">
        <f t="shared" si="233"/>
        <v>28</v>
      </c>
      <c r="RH625" s="1">
        <f t="shared" si="234"/>
        <v>74</v>
      </c>
      <c r="RI625" s="1">
        <f t="shared" si="235"/>
        <v>15</v>
      </c>
      <c r="RJ625" s="1">
        <f t="shared" si="236"/>
        <v>63</v>
      </c>
      <c r="RK625" s="1">
        <f t="shared" si="237"/>
        <v>64</v>
      </c>
      <c r="RL625" s="1">
        <f t="shared" si="238"/>
        <v>66</v>
      </c>
      <c r="RM625" s="1">
        <f t="shared" si="239"/>
        <v>23</v>
      </c>
      <c r="RN625" s="1">
        <f t="shared" si="240"/>
        <v>80</v>
      </c>
      <c r="RO625" s="1">
        <f t="shared" si="241"/>
        <v>52</v>
      </c>
      <c r="RP625" s="1">
        <f t="shared" si="242"/>
        <v>61</v>
      </c>
      <c r="RQ625" s="1">
        <f t="shared" si="243"/>
        <v>66</v>
      </c>
      <c r="RR625" s="1">
        <f t="shared" si="244"/>
        <v>43</v>
      </c>
      <c r="RS625" s="1">
        <f t="shared" si="223"/>
        <v>34</v>
      </c>
      <c r="RT625" s="1">
        <f t="shared" si="245"/>
        <v>80</v>
      </c>
    </row>
    <row r="626" spans="1:488" x14ac:dyDescent="0.25">
      <c r="A626">
        <f t="shared" si="224"/>
        <v>35</v>
      </c>
      <c r="B626">
        <f t="shared" si="225"/>
        <v>2000</v>
      </c>
      <c r="C626" s="2">
        <v>36758</v>
      </c>
      <c r="D626">
        <v>17</v>
      </c>
      <c r="E626" t="s">
        <v>29</v>
      </c>
      <c r="F626">
        <v>45</v>
      </c>
      <c r="G626" t="s">
        <v>30</v>
      </c>
      <c r="H626">
        <v>24</v>
      </c>
      <c r="I626" t="s">
        <v>31</v>
      </c>
      <c r="J626">
        <v>10</v>
      </c>
      <c r="K626" t="s">
        <v>32</v>
      </c>
      <c r="L626">
        <v>4</v>
      </c>
      <c r="M626" t="s">
        <v>33</v>
      </c>
      <c r="P626">
        <v>8</v>
      </c>
      <c r="Q626" t="s">
        <v>35</v>
      </c>
      <c r="V626">
        <v>30</v>
      </c>
      <c r="W626" t="s">
        <v>38</v>
      </c>
      <c r="X626">
        <v>16</v>
      </c>
      <c r="Y626" t="s">
        <v>39</v>
      </c>
      <c r="Z626">
        <v>20</v>
      </c>
      <c r="AA626" t="s">
        <v>40</v>
      </c>
      <c r="AB626">
        <v>2</v>
      </c>
      <c r="AC626" t="s">
        <v>41</v>
      </c>
      <c r="AD626">
        <v>27</v>
      </c>
      <c r="AE626" t="s">
        <v>42</v>
      </c>
      <c r="AF626">
        <v>2</v>
      </c>
      <c r="AG626" t="s">
        <v>43</v>
      </c>
      <c r="AJ626">
        <v>8</v>
      </c>
      <c r="AK626" t="s">
        <v>45</v>
      </c>
      <c r="AL626">
        <v>15</v>
      </c>
      <c r="AM626" t="s">
        <v>46</v>
      </c>
      <c r="AN626">
        <v>6</v>
      </c>
      <c r="AO626" t="s">
        <v>47</v>
      </c>
      <c r="AP626">
        <v>16</v>
      </c>
      <c r="AQ626" t="s">
        <v>48</v>
      </c>
      <c r="AT626">
        <v>5</v>
      </c>
      <c r="AU626" t="s">
        <v>50</v>
      </c>
      <c r="AZ626">
        <v>13</v>
      </c>
      <c r="BA626" t="s">
        <v>53</v>
      </c>
      <c r="BB626">
        <v>8</v>
      </c>
      <c r="BC626" t="s">
        <v>54</v>
      </c>
      <c r="BD626">
        <v>18</v>
      </c>
      <c r="BE626" t="s">
        <v>55</v>
      </c>
      <c r="BL626">
        <v>23</v>
      </c>
      <c r="BM626" t="s">
        <v>59</v>
      </c>
      <c r="BN626">
        <v>7</v>
      </c>
      <c r="BO626" t="s">
        <v>60</v>
      </c>
      <c r="BV626">
        <v>24</v>
      </c>
      <c r="BW626" t="s">
        <v>64</v>
      </c>
      <c r="BZ626">
        <v>30</v>
      </c>
      <c r="CA626" t="s">
        <v>66</v>
      </c>
      <c r="CF626">
        <v>48</v>
      </c>
      <c r="CG626" t="s">
        <v>69</v>
      </c>
      <c r="CH626">
        <v>53</v>
      </c>
      <c r="CI626" t="s">
        <v>70</v>
      </c>
      <c r="CJ626">
        <v>46</v>
      </c>
      <c r="CK626" t="s">
        <v>71</v>
      </c>
      <c r="CL626">
        <v>41</v>
      </c>
      <c r="CM626" t="s">
        <v>72</v>
      </c>
      <c r="CN626">
        <v>48</v>
      </c>
      <c r="CO626" t="s">
        <v>73</v>
      </c>
      <c r="CP626">
        <v>18</v>
      </c>
      <c r="CQ626" t="s">
        <v>74</v>
      </c>
      <c r="CT626">
        <v>61</v>
      </c>
      <c r="CU626" t="s">
        <v>76</v>
      </c>
      <c r="CV626">
        <v>52</v>
      </c>
      <c r="CW626" t="s">
        <v>77</v>
      </c>
      <c r="CX626">
        <v>34</v>
      </c>
      <c r="CY626" t="s">
        <v>78</v>
      </c>
      <c r="CZ626">
        <v>51</v>
      </c>
      <c r="DA626" t="s">
        <v>79</v>
      </c>
      <c r="DD626">
        <v>19</v>
      </c>
      <c r="DE626" t="s">
        <v>81</v>
      </c>
      <c r="DJ626">
        <v>68</v>
      </c>
      <c r="DK626" t="s">
        <v>84</v>
      </c>
      <c r="DL626">
        <v>53</v>
      </c>
      <c r="DM626" t="s">
        <v>85</v>
      </c>
      <c r="DN626">
        <v>43</v>
      </c>
      <c r="DO626" t="s">
        <v>86</v>
      </c>
      <c r="DV626">
        <v>49</v>
      </c>
      <c r="DW626" t="s">
        <v>90</v>
      </c>
      <c r="DX626">
        <v>39</v>
      </c>
      <c r="DY626" t="s">
        <v>91</v>
      </c>
      <c r="EF626">
        <v>52</v>
      </c>
      <c r="EG626" t="s">
        <v>95</v>
      </c>
      <c r="QY626">
        <f t="shared" si="226"/>
        <v>35</v>
      </c>
      <c r="QZ626">
        <f t="shared" si="227"/>
        <v>2000</v>
      </c>
      <c r="RA626" s="2">
        <f t="shared" si="228"/>
        <v>36758</v>
      </c>
      <c r="RB626" s="1">
        <f t="shared" si="222"/>
        <v>62</v>
      </c>
      <c r="RC626" s="1">
        <f t="shared" si="229"/>
        <v>38</v>
      </c>
      <c r="RD626" s="1">
        <f t="shared" si="230"/>
        <v>78</v>
      </c>
      <c r="RE626" s="1">
        <f t="shared" si="231"/>
        <v>69</v>
      </c>
      <c r="RF626" s="1">
        <f t="shared" si="232"/>
        <v>66</v>
      </c>
      <c r="RG626" s="23">
        <f t="shared" si="233"/>
        <v>43</v>
      </c>
      <c r="RH626" s="1">
        <f t="shared" si="234"/>
        <v>75</v>
      </c>
      <c r="RI626" s="1">
        <f t="shared" si="235"/>
        <v>20</v>
      </c>
      <c r="RJ626" s="1">
        <f t="shared" si="236"/>
        <v>69</v>
      </c>
      <c r="RK626" s="1">
        <f t="shared" si="237"/>
        <v>67</v>
      </c>
      <c r="RL626" s="1">
        <f t="shared" si="238"/>
        <v>67</v>
      </c>
      <c r="RM626" s="1">
        <f t="shared" si="239"/>
        <v>24</v>
      </c>
      <c r="RN626" s="1">
        <f t="shared" si="240"/>
        <v>81</v>
      </c>
      <c r="RO626" s="1">
        <f t="shared" si="241"/>
        <v>61</v>
      </c>
      <c r="RP626" s="1">
        <f t="shared" si="242"/>
        <v>61</v>
      </c>
      <c r="RQ626" s="1">
        <f t="shared" si="243"/>
        <v>72</v>
      </c>
      <c r="RR626" s="1">
        <f t="shared" si="244"/>
        <v>46</v>
      </c>
      <c r="RS626" s="1">
        <f t="shared" si="223"/>
        <v>40</v>
      </c>
      <c r="RT626" s="1">
        <f t="shared" si="245"/>
        <v>76</v>
      </c>
    </row>
    <row r="627" spans="1:488" x14ac:dyDescent="0.25">
      <c r="A627">
        <f t="shared" si="224"/>
        <v>34</v>
      </c>
      <c r="B627">
        <f t="shared" si="225"/>
        <v>2000</v>
      </c>
      <c r="C627" s="2">
        <v>36751</v>
      </c>
      <c r="D627">
        <v>18</v>
      </c>
      <c r="E627" t="s">
        <v>29</v>
      </c>
      <c r="F627">
        <v>47</v>
      </c>
      <c r="G627" t="s">
        <v>30</v>
      </c>
      <c r="H627">
        <v>24</v>
      </c>
      <c r="I627" t="s">
        <v>31</v>
      </c>
      <c r="J627">
        <v>8</v>
      </c>
      <c r="K627" t="s">
        <v>32</v>
      </c>
      <c r="L627">
        <v>3</v>
      </c>
      <c r="M627" t="s">
        <v>33</v>
      </c>
      <c r="P627">
        <v>8</v>
      </c>
      <c r="Q627" t="s">
        <v>35</v>
      </c>
      <c r="V627">
        <v>31</v>
      </c>
      <c r="W627" t="s">
        <v>38</v>
      </c>
      <c r="X627">
        <v>21</v>
      </c>
      <c r="Y627" t="s">
        <v>39</v>
      </c>
      <c r="Z627">
        <v>20</v>
      </c>
      <c r="AA627" t="s">
        <v>40</v>
      </c>
      <c r="AB627">
        <v>9</v>
      </c>
      <c r="AC627" t="s">
        <v>41</v>
      </c>
      <c r="AD627">
        <v>24</v>
      </c>
      <c r="AE627" t="s">
        <v>42</v>
      </c>
      <c r="AF627">
        <v>1</v>
      </c>
      <c r="AG627" t="s">
        <v>43</v>
      </c>
      <c r="AJ627">
        <v>7</v>
      </c>
      <c r="AK627" t="s">
        <v>45</v>
      </c>
      <c r="AL627">
        <v>15</v>
      </c>
      <c r="AM627" t="s">
        <v>46</v>
      </c>
      <c r="AN627">
        <v>11</v>
      </c>
      <c r="AO627" t="s">
        <v>47</v>
      </c>
      <c r="AP627">
        <v>18</v>
      </c>
      <c r="AQ627" t="s">
        <v>48</v>
      </c>
      <c r="AT627">
        <v>4</v>
      </c>
      <c r="AU627" t="s">
        <v>50</v>
      </c>
      <c r="AZ627">
        <v>11</v>
      </c>
      <c r="BA627" t="s">
        <v>53</v>
      </c>
      <c r="BB627">
        <v>7</v>
      </c>
      <c r="BC627" t="s">
        <v>54</v>
      </c>
      <c r="BD627">
        <v>16</v>
      </c>
      <c r="BE627" t="s">
        <v>55</v>
      </c>
      <c r="BL627">
        <v>25</v>
      </c>
      <c r="BM627" t="s">
        <v>59</v>
      </c>
      <c r="BN627">
        <v>12</v>
      </c>
      <c r="BO627" t="s">
        <v>60</v>
      </c>
      <c r="BV627">
        <v>27</v>
      </c>
      <c r="BW627" t="s">
        <v>64</v>
      </c>
      <c r="BZ627">
        <v>30</v>
      </c>
      <c r="CA627" t="s">
        <v>66</v>
      </c>
      <c r="CF627">
        <v>50</v>
      </c>
      <c r="CG627" t="s">
        <v>69</v>
      </c>
      <c r="CH627">
        <v>52</v>
      </c>
      <c r="CI627" t="s">
        <v>70</v>
      </c>
      <c r="CJ627">
        <v>47</v>
      </c>
      <c r="CK627" t="s">
        <v>71</v>
      </c>
      <c r="CL627">
        <v>50</v>
      </c>
      <c r="CM627" t="s">
        <v>72</v>
      </c>
      <c r="CN627">
        <v>52</v>
      </c>
      <c r="CO627" t="s">
        <v>73</v>
      </c>
      <c r="CP627">
        <v>25</v>
      </c>
      <c r="CQ627" t="s">
        <v>74</v>
      </c>
      <c r="CT627">
        <v>64</v>
      </c>
      <c r="CU627" t="s">
        <v>76</v>
      </c>
      <c r="CV627">
        <v>48</v>
      </c>
      <c r="CW627" t="s">
        <v>77</v>
      </c>
      <c r="CX627">
        <v>31</v>
      </c>
      <c r="CY627" t="s">
        <v>78</v>
      </c>
      <c r="CZ627">
        <v>55</v>
      </c>
      <c r="DA627" t="s">
        <v>79</v>
      </c>
      <c r="DD627">
        <v>26</v>
      </c>
      <c r="DE627" t="s">
        <v>81</v>
      </c>
      <c r="DJ627">
        <v>69</v>
      </c>
      <c r="DK627" t="s">
        <v>84</v>
      </c>
      <c r="DL627">
        <v>47</v>
      </c>
      <c r="DM627" t="s">
        <v>85</v>
      </c>
      <c r="DN627">
        <v>45</v>
      </c>
      <c r="DO627" t="s">
        <v>86</v>
      </c>
      <c r="DV627">
        <v>47</v>
      </c>
      <c r="DW627" t="s">
        <v>90</v>
      </c>
      <c r="DX627">
        <v>44</v>
      </c>
      <c r="DY627" t="s">
        <v>91</v>
      </c>
      <c r="EF627">
        <v>51</v>
      </c>
      <c r="EG627" t="s">
        <v>95</v>
      </c>
      <c r="QY627">
        <f t="shared" si="226"/>
        <v>34</v>
      </c>
      <c r="QZ627">
        <f t="shared" si="227"/>
        <v>2000</v>
      </c>
      <c r="RA627" s="2">
        <f t="shared" si="228"/>
        <v>36751</v>
      </c>
      <c r="RB627" s="1">
        <f t="shared" si="222"/>
        <v>65</v>
      </c>
      <c r="RC627" s="1">
        <f t="shared" si="229"/>
        <v>38</v>
      </c>
      <c r="RD627" s="1">
        <f t="shared" si="230"/>
        <v>81</v>
      </c>
      <c r="RE627" s="1">
        <f t="shared" si="231"/>
        <v>73</v>
      </c>
      <c r="RF627" s="1">
        <f t="shared" si="232"/>
        <v>67</v>
      </c>
      <c r="RG627" s="23">
        <f t="shared" si="233"/>
        <v>59</v>
      </c>
      <c r="RH627" s="1">
        <f t="shared" si="234"/>
        <v>76</v>
      </c>
      <c r="RI627" s="1">
        <f t="shared" si="235"/>
        <v>26</v>
      </c>
      <c r="RJ627" s="1">
        <f t="shared" si="236"/>
        <v>71</v>
      </c>
      <c r="RK627" s="1">
        <f t="shared" si="237"/>
        <v>63</v>
      </c>
      <c r="RL627" s="1">
        <f t="shared" si="238"/>
        <v>73</v>
      </c>
      <c r="RM627" s="1">
        <f t="shared" si="239"/>
        <v>30</v>
      </c>
      <c r="RN627" s="1">
        <f t="shared" si="240"/>
        <v>80</v>
      </c>
      <c r="RO627" s="1">
        <f t="shared" si="241"/>
        <v>54</v>
      </c>
      <c r="RP627" s="1">
        <f t="shared" si="242"/>
        <v>61</v>
      </c>
      <c r="RQ627" s="1">
        <f t="shared" si="243"/>
        <v>72</v>
      </c>
      <c r="RR627" s="1">
        <f t="shared" si="244"/>
        <v>56</v>
      </c>
      <c r="RS627" s="1">
        <f t="shared" si="223"/>
        <v>42</v>
      </c>
      <c r="RT627" s="1">
        <f t="shared" si="245"/>
        <v>78</v>
      </c>
    </row>
    <row r="628" spans="1:488" x14ac:dyDescent="0.25">
      <c r="A628">
        <f t="shared" si="224"/>
        <v>33</v>
      </c>
      <c r="B628">
        <f t="shared" si="225"/>
        <v>2000</v>
      </c>
      <c r="C628" s="2">
        <v>36744</v>
      </c>
      <c r="D628">
        <v>19</v>
      </c>
      <c r="E628" t="s">
        <v>29</v>
      </c>
      <c r="F628">
        <v>46</v>
      </c>
      <c r="G628" t="s">
        <v>30</v>
      </c>
      <c r="H628">
        <v>24</v>
      </c>
      <c r="I628" t="s">
        <v>31</v>
      </c>
      <c r="J628">
        <v>8</v>
      </c>
      <c r="K628" t="s">
        <v>32</v>
      </c>
      <c r="L628">
        <v>3</v>
      </c>
      <c r="M628" t="s">
        <v>33</v>
      </c>
      <c r="P628">
        <v>8</v>
      </c>
      <c r="Q628" t="s">
        <v>35</v>
      </c>
      <c r="V628">
        <v>37</v>
      </c>
      <c r="W628" t="s">
        <v>38</v>
      </c>
      <c r="X628">
        <v>17</v>
      </c>
      <c r="Y628" t="s">
        <v>39</v>
      </c>
      <c r="Z628">
        <v>21</v>
      </c>
      <c r="AA628" t="s">
        <v>40</v>
      </c>
      <c r="AB628">
        <v>14</v>
      </c>
      <c r="AC628" t="s">
        <v>41</v>
      </c>
      <c r="AD628">
        <v>29</v>
      </c>
      <c r="AE628" t="s">
        <v>42</v>
      </c>
      <c r="AF628">
        <v>1</v>
      </c>
      <c r="AG628" t="s">
        <v>43</v>
      </c>
      <c r="AJ628">
        <v>8</v>
      </c>
      <c r="AK628" t="s">
        <v>45</v>
      </c>
      <c r="AL628">
        <v>19</v>
      </c>
      <c r="AM628" t="s">
        <v>46</v>
      </c>
      <c r="AN628">
        <v>8</v>
      </c>
      <c r="AO628" t="s">
        <v>47</v>
      </c>
      <c r="AP628">
        <v>16</v>
      </c>
      <c r="AQ628" t="s">
        <v>48</v>
      </c>
      <c r="AT628">
        <v>8</v>
      </c>
      <c r="AU628" t="s">
        <v>50</v>
      </c>
      <c r="AZ628">
        <v>10</v>
      </c>
      <c r="BA628" t="s">
        <v>53</v>
      </c>
      <c r="BB628">
        <v>12</v>
      </c>
      <c r="BC628" t="s">
        <v>54</v>
      </c>
      <c r="BD628">
        <v>16</v>
      </c>
      <c r="BE628" t="s">
        <v>55</v>
      </c>
      <c r="BL628">
        <v>25</v>
      </c>
      <c r="BM628" t="s">
        <v>59</v>
      </c>
      <c r="BN628">
        <v>15</v>
      </c>
      <c r="BO628" t="s">
        <v>60</v>
      </c>
      <c r="BV628">
        <v>24</v>
      </c>
      <c r="BW628" t="s">
        <v>64</v>
      </c>
      <c r="BZ628">
        <v>32</v>
      </c>
      <c r="CA628" t="s">
        <v>66</v>
      </c>
      <c r="CF628">
        <v>43</v>
      </c>
      <c r="CG628" t="s">
        <v>69</v>
      </c>
      <c r="CH628">
        <v>51</v>
      </c>
      <c r="CI628" t="s">
        <v>70</v>
      </c>
      <c r="CJ628">
        <v>47</v>
      </c>
      <c r="CK628" t="s">
        <v>71</v>
      </c>
      <c r="CL628">
        <v>55</v>
      </c>
      <c r="CM628" t="s">
        <v>72</v>
      </c>
      <c r="CN628">
        <v>47</v>
      </c>
      <c r="CO628" t="s">
        <v>73</v>
      </c>
      <c r="CP628">
        <v>35</v>
      </c>
      <c r="CQ628" t="s">
        <v>74</v>
      </c>
      <c r="CT628">
        <v>62</v>
      </c>
      <c r="CU628" t="s">
        <v>76</v>
      </c>
      <c r="CV628">
        <v>50</v>
      </c>
      <c r="CW628" t="s">
        <v>77</v>
      </c>
      <c r="CX628">
        <v>33</v>
      </c>
      <c r="CY628" t="s">
        <v>78</v>
      </c>
      <c r="CZ628">
        <v>55</v>
      </c>
      <c r="DA628" t="s">
        <v>79</v>
      </c>
      <c r="DD628">
        <v>31</v>
      </c>
      <c r="DE628" t="s">
        <v>81</v>
      </c>
      <c r="DJ628">
        <v>69</v>
      </c>
      <c r="DK628" t="s">
        <v>84</v>
      </c>
      <c r="DL628">
        <v>49</v>
      </c>
      <c r="DM628" t="s">
        <v>85</v>
      </c>
      <c r="DN628">
        <v>46</v>
      </c>
      <c r="DO628" t="s">
        <v>86</v>
      </c>
      <c r="DV628">
        <v>48</v>
      </c>
      <c r="DW628" t="s">
        <v>90</v>
      </c>
      <c r="DX628">
        <v>46</v>
      </c>
      <c r="DY628" t="s">
        <v>91</v>
      </c>
      <c r="EF628">
        <v>48</v>
      </c>
      <c r="EG628" t="s">
        <v>95</v>
      </c>
      <c r="QY628">
        <f t="shared" si="226"/>
        <v>33</v>
      </c>
      <c r="QZ628">
        <f t="shared" si="227"/>
        <v>2000</v>
      </c>
      <c r="RA628" s="2">
        <f t="shared" si="228"/>
        <v>36744</v>
      </c>
      <c r="RB628" s="1">
        <f t="shared" si="222"/>
        <v>65</v>
      </c>
      <c r="RC628" s="1">
        <f t="shared" si="229"/>
        <v>40</v>
      </c>
      <c r="RD628" s="1">
        <f t="shared" si="230"/>
        <v>80</v>
      </c>
      <c r="RE628" s="1">
        <f t="shared" si="231"/>
        <v>68</v>
      </c>
      <c r="RF628" s="1">
        <f t="shared" si="232"/>
        <v>68</v>
      </c>
      <c r="RG628" s="23">
        <f t="shared" si="233"/>
        <v>69</v>
      </c>
      <c r="RH628" s="1">
        <f t="shared" si="234"/>
        <v>76</v>
      </c>
      <c r="RI628" s="1">
        <f t="shared" si="235"/>
        <v>36</v>
      </c>
      <c r="RJ628" s="1">
        <f t="shared" si="236"/>
        <v>70</v>
      </c>
      <c r="RK628" s="1">
        <f t="shared" si="237"/>
        <v>69</v>
      </c>
      <c r="RL628" s="1">
        <f t="shared" si="238"/>
        <v>71</v>
      </c>
      <c r="RM628" s="1">
        <f t="shared" si="239"/>
        <v>39</v>
      </c>
      <c r="RN628" s="1">
        <f t="shared" si="240"/>
        <v>79</v>
      </c>
      <c r="RO628" s="1">
        <f t="shared" si="241"/>
        <v>61</v>
      </c>
      <c r="RP628" s="1">
        <f t="shared" si="242"/>
        <v>62</v>
      </c>
      <c r="RQ628" s="1">
        <f t="shared" si="243"/>
        <v>73</v>
      </c>
      <c r="RR628" s="1">
        <f t="shared" si="244"/>
        <v>61</v>
      </c>
      <c r="RS628" s="1">
        <f t="shared" si="223"/>
        <v>41</v>
      </c>
      <c r="RT628" s="1">
        <f t="shared" si="245"/>
        <v>72</v>
      </c>
    </row>
    <row r="629" spans="1:488" x14ac:dyDescent="0.25">
      <c r="A629">
        <f t="shared" si="224"/>
        <v>32</v>
      </c>
      <c r="B629">
        <f t="shared" si="225"/>
        <v>2000</v>
      </c>
      <c r="C629" s="2">
        <v>36737</v>
      </c>
      <c r="D629">
        <v>17</v>
      </c>
      <c r="E629" t="s">
        <v>29</v>
      </c>
      <c r="F629">
        <v>49</v>
      </c>
      <c r="G629" t="s">
        <v>30</v>
      </c>
      <c r="H629">
        <v>24</v>
      </c>
      <c r="I629" t="s">
        <v>31</v>
      </c>
      <c r="J629">
        <v>7</v>
      </c>
      <c r="K629" t="s">
        <v>32</v>
      </c>
      <c r="L629">
        <v>3</v>
      </c>
      <c r="M629" t="s">
        <v>33</v>
      </c>
      <c r="P629">
        <v>8</v>
      </c>
      <c r="Q629" t="s">
        <v>35</v>
      </c>
      <c r="V629">
        <v>27</v>
      </c>
      <c r="W629" t="s">
        <v>38</v>
      </c>
      <c r="X629">
        <v>14</v>
      </c>
      <c r="Y629" t="s">
        <v>39</v>
      </c>
      <c r="Z629">
        <v>21</v>
      </c>
      <c r="AA629" t="s">
        <v>40</v>
      </c>
      <c r="AB629">
        <v>10</v>
      </c>
      <c r="AC629" t="s">
        <v>41</v>
      </c>
      <c r="AD629">
        <v>22</v>
      </c>
      <c r="AE629" t="s">
        <v>42</v>
      </c>
      <c r="AF629">
        <v>1</v>
      </c>
      <c r="AG629" t="s">
        <v>43</v>
      </c>
      <c r="AJ629">
        <v>7</v>
      </c>
      <c r="AK629" t="s">
        <v>45</v>
      </c>
      <c r="AL629">
        <v>17</v>
      </c>
      <c r="AM629" t="s">
        <v>46</v>
      </c>
      <c r="AN629">
        <v>8</v>
      </c>
      <c r="AO629" t="s">
        <v>47</v>
      </c>
      <c r="AP629">
        <v>16</v>
      </c>
      <c r="AQ629" t="s">
        <v>48</v>
      </c>
      <c r="AT629">
        <v>12</v>
      </c>
      <c r="AU629" t="s">
        <v>50</v>
      </c>
      <c r="AZ629">
        <v>7</v>
      </c>
      <c r="BA629" t="s">
        <v>53</v>
      </c>
      <c r="BB629">
        <v>11</v>
      </c>
      <c r="BC629" t="s">
        <v>54</v>
      </c>
      <c r="BD629">
        <v>14</v>
      </c>
      <c r="BE629" t="s">
        <v>55</v>
      </c>
      <c r="BL629">
        <v>21</v>
      </c>
      <c r="BM629" t="s">
        <v>59</v>
      </c>
      <c r="BN629">
        <v>13</v>
      </c>
      <c r="BO629" t="s">
        <v>60</v>
      </c>
      <c r="BV629">
        <v>24</v>
      </c>
      <c r="BW629" t="s">
        <v>64</v>
      </c>
      <c r="BZ629">
        <v>35</v>
      </c>
      <c r="CA629" t="s">
        <v>66</v>
      </c>
      <c r="CF629">
        <v>51</v>
      </c>
      <c r="CG629" t="s">
        <v>69</v>
      </c>
      <c r="CH629">
        <v>53</v>
      </c>
      <c r="CI629" t="s">
        <v>70</v>
      </c>
      <c r="CJ629">
        <v>48</v>
      </c>
      <c r="CK629" t="s">
        <v>71</v>
      </c>
      <c r="CL629">
        <v>59</v>
      </c>
      <c r="CM629" t="s">
        <v>72</v>
      </c>
      <c r="CN629">
        <v>42</v>
      </c>
      <c r="CO629" t="s">
        <v>73</v>
      </c>
      <c r="CP629">
        <v>37</v>
      </c>
      <c r="CQ629" t="s">
        <v>74</v>
      </c>
      <c r="CT629">
        <v>57</v>
      </c>
      <c r="CU629" t="s">
        <v>76</v>
      </c>
      <c r="CV629">
        <v>52</v>
      </c>
      <c r="CW629" t="s">
        <v>77</v>
      </c>
      <c r="CX629">
        <v>41</v>
      </c>
      <c r="CY629" t="s">
        <v>78</v>
      </c>
      <c r="CZ629">
        <v>59</v>
      </c>
      <c r="DA629" t="s">
        <v>79</v>
      </c>
      <c r="DD629">
        <v>30</v>
      </c>
      <c r="DE629" t="s">
        <v>81</v>
      </c>
      <c r="DJ629">
        <v>71</v>
      </c>
      <c r="DK629" t="s">
        <v>84</v>
      </c>
      <c r="DL629">
        <v>55</v>
      </c>
      <c r="DM629" t="s">
        <v>85</v>
      </c>
      <c r="DN629">
        <v>41</v>
      </c>
      <c r="DO629" t="s">
        <v>86</v>
      </c>
      <c r="DV629">
        <v>56</v>
      </c>
      <c r="DW629" t="s">
        <v>90</v>
      </c>
      <c r="DX629">
        <v>46</v>
      </c>
      <c r="DY629" t="s">
        <v>91</v>
      </c>
      <c r="EF629">
        <v>54</v>
      </c>
      <c r="EG629" t="s">
        <v>95</v>
      </c>
      <c r="QY629">
        <f t="shared" si="226"/>
        <v>32</v>
      </c>
      <c r="QZ629">
        <f t="shared" si="227"/>
        <v>2000</v>
      </c>
      <c r="RA629" s="2">
        <f t="shared" si="228"/>
        <v>36737</v>
      </c>
      <c r="RB629" s="1">
        <f t="shared" si="222"/>
        <v>66</v>
      </c>
      <c r="RC629" s="1">
        <f t="shared" si="229"/>
        <v>43</v>
      </c>
      <c r="RD629" s="1">
        <f t="shared" si="230"/>
        <v>78</v>
      </c>
      <c r="RE629" s="1">
        <f t="shared" si="231"/>
        <v>67</v>
      </c>
      <c r="RF629" s="1">
        <f t="shared" si="232"/>
        <v>69</v>
      </c>
      <c r="RG629" s="23">
        <f t="shared" si="233"/>
        <v>69</v>
      </c>
      <c r="RH629" s="1">
        <f t="shared" si="234"/>
        <v>64</v>
      </c>
      <c r="RI629" s="1">
        <f t="shared" si="235"/>
        <v>38</v>
      </c>
      <c r="RJ629" s="1">
        <f t="shared" si="236"/>
        <v>64</v>
      </c>
      <c r="RK629" s="1">
        <f t="shared" si="237"/>
        <v>69</v>
      </c>
      <c r="RL629" s="1">
        <f t="shared" si="238"/>
        <v>75</v>
      </c>
      <c r="RM629" s="1">
        <f t="shared" si="239"/>
        <v>42</v>
      </c>
      <c r="RN629" s="1">
        <f t="shared" si="240"/>
        <v>78</v>
      </c>
      <c r="RO629" s="1">
        <f t="shared" si="241"/>
        <v>66</v>
      </c>
      <c r="RP629" s="1">
        <f t="shared" si="242"/>
        <v>55</v>
      </c>
      <c r="RQ629" s="1">
        <f t="shared" si="243"/>
        <v>77</v>
      </c>
      <c r="RR629" s="1">
        <f t="shared" si="244"/>
        <v>59</v>
      </c>
      <c r="RS629" s="1">
        <f t="shared" si="223"/>
        <v>49</v>
      </c>
      <c r="RT629" s="1">
        <f t="shared" si="245"/>
        <v>78</v>
      </c>
    </row>
    <row r="630" spans="1:488" x14ac:dyDescent="0.25">
      <c r="A630">
        <f t="shared" si="224"/>
        <v>31</v>
      </c>
      <c r="B630">
        <f t="shared" si="225"/>
        <v>2000</v>
      </c>
      <c r="C630" s="2">
        <v>36730</v>
      </c>
      <c r="D630">
        <v>18</v>
      </c>
      <c r="E630" t="s">
        <v>29</v>
      </c>
      <c r="F630">
        <v>50</v>
      </c>
      <c r="G630" t="s">
        <v>30</v>
      </c>
      <c r="H630">
        <v>23</v>
      </c>
      <c r="I630" t="s">
        <v>31</v>
      </c>
      <c r="J630">
        <v>7</v>
      </c>
      <c r="K630" t="s">
        <v>32</v>
      </c>
      <c r="L630">
        <v>2</v>
      </c>
      <c r="M630" t="s">
        <v>33</v>
      </c>
      <c r="P630">
        <v>11</v>
      </c>
      <c r="Q630" t="s">
        <v>35</v>
      </c>
      <c r="V630">
        <v>29</v>
      </c>
      <c r="W630" t="s">
        <v>38</v>
      </c>
      <c r="X630">
        <v>17</v>
      </c>
      <c r="Y630" t="s">
        <v>39</v>
      </c>
      <c r="Z630">
        <v>19</v>
      </c>
      <c r="AA630" t="s">
        <v>40</v>
      </c>
      <c r="AB630">
        <v>8</v>
      </c>
      <c r="AC630" t="s">
        <v>41</v>
      </c>
      <c r="AD630">
        <v>25</v>
      </c>
      <c r="AE630" t="s">
        <v>42</v>
      </c>
      <c r="AF630">
        <v>1</v>
      </c>
      <c r="AG630" t="s">
        <v>43</v>
      </c>
      <c r="AJ630">
        <v>7</v>
      </c>
      <c r="AK630" t="s">
        <v>45</v>
      </c>
      <c r="AL630">
        <v>18</v>
      </c>
      <c r="AM630" t="s">
        <v>46</v>
      </c>
      <c r="AN630">
        <v>11</v>
      </c>
      <c r="AO630" t="s">
        <v>47</v>
      </c>
      <c r="AP630">
        <v>15</v>
      </c>
      <c r="AQ630" t="s">
        <v>48</v>
      </c>
      <c r="AT630">
        <v>13</v>
      </c>
      <c r="AU630" t="s">
        <v>50</v>
      </c>
      <c r="AZ630">
        <v>9</v>
      </c>
      <c r="BA630" t="s">
        <v>53</v>
      </c>
      <c r="BB630">
        <v>11</v>
      </c>
      <c r="BC630" t="s">
        <v>54</v>
      </c>
      <c r="BD630">
        <v>13</v>
      </c>
      <c r="BE630" t="s">
        <v>55</v>
      </c>
      <c r="BL630">
        <v>25</v>
      </c>
      <c r="BM630" t="s">
        <v>59</v>
      </c>
      <c r="BN630">
        <v>18</v>
      </c>
      <c r="BO630" t="s">
        <v>60</v>
      </c>
      <c r="BV630">
        <v>23</v>
      </c>
      <c r="BW630" t="s">
        <v>64</v>
      </c>
      <c r="BZ630">
        <v>39</v>
      </c>
      <c r="CA630" t="s">
        <v>66</v>
      </c>
      <c r="CF630">
        <v>47</v>
      </c>
      <c r="CG630" t="s">
        <v>69</v>
      </c>
      <c r="CH630">
        <v>52</v>
      </c>
      <c r="CI630" t="s">
        <v>70</v>
      </c>
      <c r="CJ630">
        <v>55</v>
      </c>
      <c r="CK630" t="s">
        <v>71</v>
      </c>
      <c r="CL630">
        <v>57</v>
      </c>
      <c r="CM630" t="s">
        <v>72</v>
      </c>
      <c r="CN630">
        <v>47</v>
      </c>
      <c r="CO630" t="s">
        <v>73</v>
      </c>
      <c r="CP630">
        <v>41</v>
      </c>
      <c r="CQ630" t="s">
        <v>74</v>
      </c>
      <c r="CT630">
        <v>53</v>
      </c>
      <c r="CU630" t="s">
        <v>76</v>
      </c>
      <c r="CV630">
        <v>52</v>
      </c>
      <c r="CW630" t="s">
        <v>77</v>
      </c>
      <c r="CX630">
        <v>39</v>
      </c>
      <c r="CY630" t="s">
        <v>78</v>
      </c>
      <c r="CZ630">
        <v>55</v>
      </c>
      <c r="DA630" t="s">
        <v>79</v>
      </c>
      <c r="DD630">
        <v>33</v>
      </c>
      <c r="DE630" t="s">
        <v>81</v>
      </c>
      <c r="DJ630">
        <v>65</v>
      </c>
      <c r="DK630" t="s">
        <v>84</v>
      </c>
      <c r="DL630">
        <v>54</v>
      </c>
      <c r="DM630" t="s">
        <v>85</v>
      </c>
      <c r="DN630">
        <v>45</v>
      </c>
      <c r="DO630" t="s">
        <v>86</v>
      </c>
      <c r="DV630">
        <v>54</v>
      </c>
      <c r="DW630" t="s">
        <v>90</v>
      </c>
      <c r="DX630">
        <v>49</v>
      </c>
      <c r="DY630" t="s">
        <v>91</v>
      </c>
      <c r="EF630">
        <v>56</v>
      </c>
      <c r="EG630" t="s">
        <v>95</v>
      </c>
      <c r="QY630">
        <f t="shared" si="226"/>
        <v>31</v>
      </c>
      <c r="QZ630">
        <f t="shared" si="227"/>
        <v>2000</v>
      </c>
      <c r="RA630" s="2">
        <f t="shared" si="228"/>
        <v>36730</v>
      </c>
      <c r="RB630" s="1">
        <f t="shared" si="222"/>
        <v>68</v>
      </c>
      <c r="RC630" s="1">
        <f t="shared" si="229"/>
        <v>50</v>
      </c>
      <c r="RD630" s="1">
        <f t="shared" si="230"/>
        <v>76</v>
      </c>
      <c r="RE630" s="1">
        <f t="shared" si="231"/>
        <v>69</v>
      </c>
      <c r="RF630" s="1">
        <f t="shared" si="232"/>
        <v>74</v>
      </c>
      <c r="RG630" s="23">
        <f t="shared" si="233"/>
        <v>65</v>
      </c>
      <c r="RH630" s="1">
        <f t="shared" si="234"/>
        <v>72</v>
      </c>
      <c r="RI630" s="1">
        <f t="shared" si="235"/>
        <v>42</v>
      </c>
      <c r="RJ630" s="1">
        <f t="shared" si="236"/>
        <v>60</v>
      </c>
      <c r="RK630" s="1">
        <f t="shared" si="237"/>
        <v>70</v>
      </c>
      <c r="RL630" s="1">
        <f t="shared" si="238"/>
        <v>70</v>
      </c>
      <c r="RM630" s="1">
        <f t="shared" si="239"/>
        <v>46</v>
      </c>
      <c r="RN630" s="1">
        <f t="shared" si="240"/>
        <v>74</v>
      </c>
      <c r="RO630" s="1">
        <f t="shared" si="241"/>
        <v>65</v>
      </c>
      <c r="RP630" s="1">
        <f t="shared" si="242"/>
        <v>58</v>
      </c>
      <c r="RQ630" s="1">
        <f t="shared" si="243"/>
        <v>79</v>
      </c>
      <c r="RR630" s="1">
        <f t="shared" si="244"/>
        <v>67</v>
      </c>
      <c r="RS630" s="1">
        <f t="shared" si="223"/>
        <v>50</v>
      </c>
      <c r="RT630" s="1">
        <f t="shared" si="245"/>
        <v>79</v>
      </c>
    </row>
    <row r="631" spans="1:488" x14ac:dyDescent="0.25">
      <c r="A631">
        <f t="shared" si="224"/>
        <v>30</v>
      </c>
      <c r="B631">
        <f t="shared" si="225"/>
        <v>2000</v>
      </c>
      <c r="C631" s="2">
        <v>36723</v>
      </c>
      <c r="D631">
        <v>17</v>
      </c>
      <c r="E631" t="s">
        <v>29</v>
      </c>
      <c r="F631">
        <v>49</v>
      </c>
      <c r="G631" t="s">
        <v>30</v>
      </c>
      <c r="H631">
        <v>25</v>
      </c>
      <c r="I631" t="s">
        <v>31</v>
      </c>
      <c r="J631">
        <v>7</v>
      </c>
      <c r="K631" t="s">
        <v>32</v>
      </c>
      <c r="L631">
        <v>2</v>
      </c>
      <c r="M631" t="s">
        <v>33</v>
      </c>
      <c r="P631">
        <v>12</v>
      </c>
      <c r="Q631" t="s">
        <v>35</v>
      </c>
      <c r="V631">
        <v>24</v>
      </c>
      <c r="W631" t="s">
        <v>38</v>
      </c>
      <c r="X631">
        <v>16</v>
      </c>
      <c r="Y631" t="s">
        <v>39</v>
      </c>
      <c r="Z631">
        <v>24</v>
      </c>
      <c r="AA631" t="s">
        <v>40</v>
      </c>
      <c r="AB631">
        <v>8</v>
      </c>
      <c r="AC631" t="s">
        <v>41</v>
      </c>
      <c r="AD631">
        <v>26</v>
      </c>
      <c r="AE631" t="s">
        <v>42</v>
      </c>
      <c r="AF631">
        <v>5</v>
      </c>
      <c r="AG631" t="s">
        <v>43</v>
      </c>
      <c r="AJ631">
        <v>6</v>
      </c>
      <c r="AK631" t="s">
        <v>45</v>
      </c>
      <c r="AL631">
        <v>17</v>
      </c>
      <c r="AM631" t="s">
        <v>46</v>
      </c>
      <c r="AN631">
        <v>8</v>
      </c>
      <c r="AO631" t="s">
        <v>47</v>
      </c>
      <c r="AP631">
        <v>12</v>
      </c>
      <c r="AQ631" t="s">
        <v>48</v>
      </c>
      <c r="AT631">
        <v>13</v>
      </c>
      <c r="AU631" t="s">
        <v>50</v>
      </c>
      <c r="AZ631">
        <v>10</v>
      </c>
      <c r="BA631" t="s">
        <v>53</v>
      </c>
      <c r="BB631">
        <v>11</v>
      </c>
      <c r="BC631" t="s">
        <v>54</v>
      </c>
      <c r="BD631">
        <v>13</v>
      </c>
      <c r="BE631" t="s">
        <v>55</v>
      </c>
      <c r="BL631">
        <v>22</v>
      </c>
      <c r="BM631" t="s">
        <v>59</v>
      </c>
      <c r="BN631">
        <v>21</v>
      </c>
      <c r="BO631" t="s">
        <v>60</v>
      </c>
      <c r="BV631">
        <v>23</v>
      </c>
      <c r="BW631" t="s">
        <v>64</v>
      </c>
      <c r="BZ631">
        <v>40</v>
      </c>
      <c r="CA631" t="s">
        <v>66</v>
      </c>
      <c r="CF631">
        <v>51</v>
      </c>
      <c r="CG631" t="s">
        <v>69</v>
      </c>
      <c r="CH631">
        <v>55</v>
      </c>
      <c r="CI631" t="s">
        <v>70</v>
      </c>
      <c r="CJ631">
        <v>48</v>
      </c>
      <c r="CK631" t="s">
        <v>71</v>
      </c>
      <c r="CL631">
        <v>58</v>
      </c>
      <c r="CM631" t="s">
        <v>72</v>
      </c>
      <c r="CN631">
        <v>51</v>
      </c>
      <c r="CO631" t="s">
        <v>73</v>
      </c>
      <c r="CP631">
        <v>39</v>
      </c>
      <c r="CQ631" t="s">
        <v>74</v>
      </c>
      <c r="CT631">
        <v>55</v>
      </c>
      <c r="CU631" t="s">
        <v>76</v>
      </c>
      <c r="CV631">
        <v>47</v>
      </c>
      <c r="CW631" t="s">
        <v>77</v>
      </c>
      <c r="CX631">
        <v>42</v>
      </c>
      <c r="CY631" t="s">
        <v>78</v>
      </c>
      <c r="CZ631">
        <v>53</v>
      </c>
      <c r="DA631" t="s">
        <v>79</v>
      </c>
      <c r="DD631">
        <v>39</v>
      </c>
      <c r="DE631" t="s">
        <v>81</v>
      </c>
      <c r="DJ631">
        <v>68</v>
      </c>
      <c r="DK631" t="s">
        <v>84</v>
      </c>
      <c r="DL631">
        <v>52</v>
      </c>
      <c r="DM631" t="s">
        <v>85</v>
      </c>
      <c r="DN631">
        <v>40</v>
      </c>
      <c r="DO631" t="s">
        <v>86</v>
      </c>
      <c r="DV631">
        <v>50</v>
      </c>
      <c r="DW631" t="s">
        <v>90</v>
      </c>
      <c r="DX631">
        <v>52</v>
      </c>
      <c r="DY631" t="s">
        <v>91</v>
      </c>
      <c r="EF631">
        <v>53</v>
      </c>
      <c r="EG631" t="s">
        <v>95</v>
      </c>
      <c r="QY631">
        <f t="shared" si="226"/>
        <v>30</v>
      </c>
      <c r="QZ631">
        <f t="shared" si="227"/>
        <v>2000</v>
      </c>
      <c r="RA631" s="2">
        <f t="shared" si="228"/>
        <v>36723</v>
      </c>
      <c r="RB631" s="1">
        <f t="shared" si="222"/>
        <v>66</v>
      </c>
      <c r="RC631" s="1">
        <f t="shared" si="229"/>
        <v>52</v>
      </c>
      <c r="RD631" s="1">
        <f t="shared" si="230"/>
        <v>75</v>
      </c>
      <c r="RE631" s="1">
        <f t="shared" si="231"/>
        <v>71</v>
      </c>
      <c r="RF631" s="1">
        <f t="shared" si="232"/>
        <v>72</v>
      </c>
      <c r="RG631" s="23">
        <f t="shared" si="233"/>
        <v>66</v>
      </c>
      <c r="RH631" s="1">
        <f t="shared" si="234"/>
        <v>77</v>
      </c>
      <c r="RI631" s="1">
        <f t="shared" si="235"/>
        <v>44</v>
      </c>
      <c r="RJ631" s="1">
        <f t="shared" si="236"/>
        <v>61</v>
      </c>
      <c r="RK631" s="1">
        <f t="shared" si="237"/>
        <v>64</v>
      </c>
      <c r="RL631" s="1">
        <f t="shared" si="238"/>
        <v>65</v>
      </c>
      <c r="RM631" s="1">
        <f t="shared" si="239"/>
        <v>52</v>
      </c>
      <c r="RN631" s="1">
        <f t="shared" si="240"/>
        <v>78</v>
      </c>
      <c r="RO631" s="1">
        <f t="shared" si="241"/>
        <v>63</v>
      </c>
      <c r="RP631" s="1">
        <f t="shared" si="242"/>
        <v>53</v>
      </c>
      <c r="RQ631" s="1">
        <f t="shared" si="243"/>
        <v>72</v>
      </c>
      <c r="RR631" s="1">
        <f t="shared" si="244"/>
        <v>73</v>
      </c>
      <c r="RS631" s="1">
        <f t="shared" si="223"/>
        <v>50</v>
      </c>
      <c r="RT631" s="1">
        <f t="shared" si="245"/>
        <v>76</v>
      </c>
    </row>
    <row r="632" spans="1:488" x14ac:dyDescent="0.25">
      <c r="A632">
        <f t="shared" si="224"/>
        <v>29</v>
      </c>
      <c r="B632">
        <f t="shared" si="225"/>
        <v>2000</v>
      </c>
      <c r="C632" s="2">
        <v>36716</v>
      </c>
      <c r="D632">
        <v>16</v>
      </c>
      <c r="E632" t="s">
        <v>29</v>
      </c>
      <c r="F632">
        <v>50</v>
      </c>
      <c r="G632" t="s">
        <v>30</v>
      </c>
      <c r="H632">
        <v>25</v>
      </c>
      <c r="I632" t="s">
        <v>31</v>
      </c>
      <c r="J632">
        <v>7</v>
      </c>
      <c r="K632" t="s">
        <v>32</v>
      </c>
      <c r="L632">
        <v>2</v>
      </c>
      <c r="M632" t="s">
        <v>33</v>
      </c>
      <c r="P632">
        <v>16</v>
      </c>
      <c r="Q632" t="s">
        <v>35</v>
      </c>
      <c r="V632">
        <v>23</v>
      </c>
      <c r="W632" t="s">
        <v>38</v>
      </c>
      <c r="X632">
        <v>13</v>
      </c>
      <c r="Y632" t="s">
        <v>39</v>
      </c>
      <c r="Z632">
        <v>19</v>
      </c>
      <c r="AA632" t="s">
        <v>40</v>
      </c>
      <c r="AB632">
        <v>12</v>
      </c>
      <c r="AC632" t="s">
        <v>41</v>
      </c>
      <c r="AD632">
        <v>30</v>
      </c>
      <c r="AE632" t="s">
        <v>42</v>
      </c>
      <c r="AF632">
        <v>8</v>
      </c>
      <c r="AG632" t="s">
        <v>43</v>
      </c>
      <c r="AJ632">
        <v>8</v>
      </c>
      <c r="AK632" t="s">
        <v>45</v>
      </c>
      <c r="AL632">
        <v>12</v>
      </c>
      <c r="AM632" t="s">
        <v>46</v>
      </c>
      <c r="AN632">
        <v>11</v>
      </c>
      <c r="AO632" t="s">
        <v>47</v>
      </c>
      <c r="AP632">
        <v>12</v>
      </c>
      <c r="AQ632" t="s">
        <v>48</v>
      </c>
      <c r="AT632">
        <v>14</v>
      </c>
      <c r="AU632" t="s">
        <v>50</v>
      </c>
      <c r="AZ632">
        <v>6</v>
      </c>
      <c r="BA632" t="s">
        <v>53</v>
      </c>
      <c r="BB632">
        <v>7</v>
      </c>
      <c r="BC632" t="s">
        <v>54</v>
      </c>
      <c r="BD632">
        <v>10</v>
      </c>
      <c r="BE632" t="s">
        <v>55</v>
      </c>
      <c r="BL632">
        <v>18</v>
      </c>
      <c r="BM632" t="s">
        <v>59</v>
      </c>
      <c r="BN632">
        <v>28</v>
      </c>
      <c r="BO632" t="s">
        <v>60</v>
      </c>
      <c r="BV632">
        <v>18</v>
      </c>
      <c r="BW632" t="s">
        <v>64</v>
      </c>
      <c r="BZ632">
        <v>44</v>
      </c>
      <c r="CA632" t="s">
        <v>66</v>
      </c>
      <c r="CF632">
        <v>52</v>
      </c>
      <c r="CG632" t="s">
        <v>69</v>
      </c>
      <c r="CH632">
        <v>51</v>
      </c>
      <c r="CI632" t="s">
        <v>70</v>
      </c>
      <c r="CJ632">
        <v>46</v>
      </c>
      <c r="CK632" t="s">
        <v>71</v>
      </c>
      <c r="CL632">
        <v>58</v>
      </c>
      <c r="CM632" t="s">
        <v>72</v>
      </c>
      <c r="CN632">
        <v>52</v>
      </c>
      <c r="CO632" t="s">
        <v>73</v>
      </c>
      <c r="CP632">
        <v>57</v>
      </c>
      <c r="CQ632" t="s">
        <v>74</v>
      </c>
      <c r="CT632">
        <v>46</v>
      </c>
      <c r="CU632" t="s">
        <v>76</v>
      </c>
      <c r="CV632">
        <v>50</v>
      </c>
      <c r="CW632" t="s">
        <v>77</v>
      </c>
      <c r="CX632">
        <v>60</v>
      </c>
      <c r="CY632" t="s">
        <v>78</v>
      </c>
      <c r="CZ632">
        <v>52</v>
      </c>
      <c r="DA632" t="s">
        <v>79</v>
      </c>
      <c r="DD632">
        <v>38</v>
      </c>
      <c r="DE632" t="s">
        <v>81</v>
      </c>
      <c r="DJ632">
        <v>69</v>
      </c>
      <c r="DK632" t="s">
        <v>84</v>
      </c>
      <c r="DL632">
        <v>53</v>
      </c>
      <c r="DM632" t="s">
        <v>85</v>
      </c>
      <c r="DN632">
        <v>40</v>
      </c>
      <c r="DO632" t="s">
        <v>86</v>
      </c>
      <c r="DV632">
        <v>61</v>
      </c>
      <c r="DW632" t="s">
        <v>90</v>
      </c>
      <c r="DX632">
        <v>54</v>
      </c>
      <c r="DY632" t="s">
        <v>91</v>
      </c>
      <c r="EF632">
        <v>56</v>
      </c>
      <c r="EG632" t="s">
        <v>95</v>
      </c>
      <c r="QY632">
        <f t="shared" si="226"/>
        <v>29</v>
      </c>
      <c r="QZ632">
        <f t="shared" si="227"/>
        <v>2000</v>
      </c>
      <c r="RA632" s="2">
        <f t="shared" si="228"/>
        <v>36716</v>
      </c>
      <c r="RB632" s="1">
        <f t="shared" si="222"/>
        <v>66</v>
      </c>
      <c r="RC632" s="1">
        <f t="shared" si="229"/>
        <v>60</v>
      </c>
      <c r="RD632" s="1">
        <f t="shared" si="230"/>
        <v>75</v>
      </c>
      <c r="RE632" s="1">
        <f t="shared" si="231"/>
        <v>64</v>
      </c>
      <c r="RF632" s="1">
        <f t="shared" si="232"/>
        <v>65</v>
      </c>
      <c r="RG632" s="23">
        <f t="shared" si="233"/>
        <v>70</v>
      </c>
      <c r="RH632" s="1">
        <f t="shared" si="234"/>
        <v>82</v>
      </c>
      <c r="RI632" s="1">
        <f t="shared" si="235"/>
        <v>65</v>
      </c>
      <c r="RJ632" s="1">
        <f t="shared" si="236"/>
        <v>54</v>
      </c>
      <c r="RK632" s="1">
        <f t="shared" si="237"/>
        <v>62</v>
      </c>
      <c r="RL632" s="1">
        <f t="shared" si="238"/>
        <v>64</v>
      </c>
      <c r="RM632" s="1">
        <f t="shared" si="239"/>
        <v>52</v>
      </c>
      <c r="RN632" s="1">
        <f t="shared" si="240"/>
        <v>75</v>
      </c>
      <c r="RO632" s="1">
        <f t="shared" si="241"/>
        <v>60</v>
      </c>
      <c r="RP632" s="1">
        <f t="shared" si="242"/>
        <v>50</v>
      </c>
      <c r="RQ632" s="1">
        <f t="shared" si="243"/>
        <v>79</v>
      </c>
      <c r="RR632" s="1">
        <f t="shared" si="244"/>
        <v>82</v>
      </c>
      <c r="RS632" s="1">
        <f t="shared" si="223"/>
        <v>71</v>
      </c>
      <c r="RT632" s="1">
        <f t="shared" si="245"/>
        <v>74</v>
      </c>
    </row>
    <row r="633" spans="1:488" x14ac:dyDescent="0.25">
      <c r="A633">
        <f t="shared" si="224"/>
        <v>28</v>
      </c>
      <c r="B633">
        <f t="shared" si="225"/>
        <v>2000</v>
      </c>
      <c r="C633" s="2">
        <v>36709</v>
      </c>
      <c r="D633">
        <v>15</v>
      </c>
      <c r="E633" t="s">
        <v>29</v>
      </c>
      <c r="F633">
        <v>51</v>
      </c>
      <c r="G633" t="s">
        <v>30</v>
      </c>
      <c r="H633">
        <v>26</v>
      </c>
      <c r="I633" t="s">
        <v>31</v>
      </c>
      <c r="J633">
        <v>6</v>
      </c>
      <c r="K633" t="s">
        <v>32</v>
      </c>
      <c r="L633">
        <v>2</v>
      </c>
      <c r="M633" t="s">
        <v>33</v>
      </c>
      <c r="P633">
        <v>15</v>
      </c>
      <c r="Q633" t="s">
        <v>35</v>
      </c>
      <c r="V633">
        <v>23</v>
      </c>
      <c r="W633" t="s">
        <v>38</v>
      </c>
      <c r="X633">
        <v>14</v>
      </c>
      <c r="Y633" t="s">
        <v>39</v>
      </c>
      <c r="Z633">
        <v>19</v>
      </c>
      <c r="AA633" t="s">
        <v>40</v>
      </c>
      <c r="AB633">
        <v>9</v>
      </c>
      <c r="AC633" t="s">
        <v>41</v>
      </c>
      <c r="AD633">
        <v>33</v>
      </c>
      <c r="AE633" t="s">
        <v>42</v>
      </c>
      <c r="AF633">
        <v>8</v>
      </c>
      <c r="AG633" t="s">
        <v>43</v>
      </c>
      <c r="AJ633">
        <v>6</v>
      </c>
      <c r="AK633" t="s">
        <v>45</v>
      </c>
      <c r="AL633">
        <v>11</v>
      </c>
      <c r="AM633" t="s">
        <v>46</v>
      </c>
      <c r="AN633">
        <v>12</v>
      </c>
      <c r="AO633" t="s">
        <v>47</v>
      </c>
      <c r="AP633">
        <v>10</v>
      </c>
      <c r="AQ633" t="s">
        <v>48</v>
      </c>
      <c r="AT633">
        <v>13</v>
      </c>
      <c r="AU633" t="s">
        <v>50</v>
      </c>
      <c r="AZ633">
        <v>7</v>
      </c>
      <c r="BA633" t="s">
        <v>53</v>
      </c>
      <c r="BB633">
        <v>8</v>
      </c>
      <c r="BC633" t="s">
        <v>54</v>
      </c>
      <c r="BD633">
        <v>9</v>
      </c>
      <c r="BE633" t="s">
        <v>55</v>
      </c>
      <c r="BL633">
        <v>19</v>
      </c>
      <c r="BM633" t="s">
        <v>59</v>
      </c>
      <c r="BN633">
        <v>29</v>
      </c>
      <c r="BO633" t="s">
        <v>60</v>
      </c>
      <c r="BV633">
        <v>13</v>
      </c>
      <c r="BW633" t="s">
        <v>64</v>
      </c>
      <c r="BZ633">
        <v>45</v>
      </c>
      <c r="CA633" t="s">
        <v>66</v>
      </c>
      <c r="CF633">
        <v>50</v>
      </c>
      <c r="CG633" t="s">
        <v>69</v>
      </c>
      <c r="CH633">
        <v>49</v>
      </c>
      <c r="CI633" t="s">
        <v>70</v>
      </c>
      <c r="CJ633">
        <v>48</v>
      </c>
      <c r="CK633" t="s">
        <v>71</v>
      </c>
      <c r="CL633">
        <v>62</v>
      </c>
      <c r="CM633" t="s">
        <v>72</v>
      </c>
      <c r="CN633">
        <v>52</v>
      </c>
      <c r="CO633" t="s">
        <v>73</v>
      </c>
      <c r="CP633">
        <v>63</v>
      </c>
      <c r="CQ633" t="s">
        <v>74</v>
      </c>
      <c r="CT633">
        <v>56</v>
      </c>
      <c r="CU633" t="s">
        <v>76</v>
      </c>
      <c r="CV633">
        <v>54</v>
      </c>
      <c r="CW633" t="s">
        <v>77</v>
      </c>
      <c r="CX633">
        <v>62</v>
      </c>
      <c r="CY633" t="s">
        <v>78</v>
      </c>
      <c r="CZ633">
        <v>52</v>
      </c>
      <c r="DA633" t="s">
        <v>79</v>
      </c>
      <c r="DD633">
        <v>42</v>
      </c>
      <c r="DE633" t="s">
        <v>81</v>
      </c>
      <c r="DJ633">
        <v>65</v>
      </c>
      <c r="DK633" t="s">
        <v>84</v>
      </c>
      <c r="DL633">
        <v>52</v>
      </c>
      <c r="DM633" t="s">
        <v>85</v>
      </c>
      <c r="DN633">
        <v>40</v>
      </c>
      <c r="DO633" t="s">
        <v>86</v>
      </c>
      <c r="DV633">
        <v>60</v>
      </c>
      <c r="DW633" t="s">
        <v>90</v>
      </c>
      <c r="DX633">
        <v>54</v>
      </c>
      <c r="DY633" t="s">
        <v>91</v>
      </c>
      <c r="EF633">
        <v>59</v>
      </c>
      <c r="EG633" t="s">
        <v>95</v>
      </c>
      <c r="QY633">
        <f t="shared" si="226"/>
        <v>28</v>
      </c>
      <c r="QZ633">
        <f t="shared" si="227"/>
        <v>2000</v>
      </c>
      <c r="RA633" s="2">
        <f t="shared" si="228"/>
        <v>36709</v>
      </c>
      <c r="RB633" s="1">
        <f t="shared" si="222"/>
        <v>66</v>
      </c>
      <c r="RC633" s="1">
        <f t="shared" si="229"/>
        <v>60</v>
      </c>
      <c r="RD633" s="1">
        <f t="shared" si="230"/>
        <v>73</v>
      </c>
      <c r="RE633" s="1">
        <f t="shared" si="231"/>
        <v>63</v>
      </c>
      <c r="RF633" s="1">
        <f t="shared" si="232"/>
        <v>67</v>
      </c>
      <c r="RG633" s="23">
        <f t="shared" si="233"/>
        <v>71</v>
      </c>
      <c r="RH633" s="1">
        <f t="shared" si="234"/>
        <v>85</v>
      </c>
      <c r="RI633" s="1">
        <f t="shared" si="235"/>
        <v>71</v>
      </c>
      <c r="RJ633" s="1">
        <f t="shared" si="236"/>
        <v>62</v>
      </c>
      <c r="RK633" s="1">
        <f t="shared" si="237"/>
        <v>65</v>
      </c>
      <c r="RL633" s="1">
        <f t="shared" si="238"/>
        <v>62</v>
      </c>
      <c r="RM633" s="1">
        <f t="shared" si="239"/>
        <v>55</v>
      </c>
      <c r="RN633" s="1">
        <f t="shared" si="240"/>
        <v>72</v>
      </c>
      <c r="RO633" s="1">
        <f t="shared" si="241"/>
        <v>60</v>
      </c>
      <c r="RP633" s="1">
        <f t="shared" si="242"/>
        <v>49</v>
      </c>
      <c r="RQ633" s="1">
        <f t="shared" si="243"/>
        <v>79</v>
      </c>
      <c r="RR633" s="1">
        <f t="shared" si="244"/>
        <v>83</v>
      </c>
      <c r="RS633" s="1">
        <f t="shared" si="223"/>
        <v>74</v>
      </c>
      <c r="RT633" s="1">
        <f t="shared" si="245"/>
        <v>72</v>
      </c>
    </row>
    <row r="634" spans="1:488" x14ac:dyDescent="0.25">
      <c r="A634">
        <f t="shared" si="224"/>
        <v>27</v>
      </c>
      <c r="B634">
        <f t="shared" si="225"/>
        <v>2000</v>
      </c>
      <c r="C634" s="2">
        <v>36702</v>
      </c>
      <c r="D634">
        <v>14</v>
      </c>
      <c r="E634" t="s">
        <v>29</v>
      </c>
      <c r="F634">
        <v>52</v>
      </c>
      <c r="G634" t="s">
        <v>30</v>
      </c>
      <c r="H634">
        <v>26</v>
      </c>
      <c r="I634" t="s">
        <v>31</v>
      </c>
      <c r="J634">
        <v>6</v>
      </c>
      <c r="K634" t="s">
        <v>32</v>
      </c>
      <c r="L634">
        <v>2</v>
      </c>
      <c r="M634" t="s">
        <v>33</v>
      </c>
      <c r="P634">
        <v>12</v>
      </c>
      <c r="Q634" t="s">
        <v>35</v>
      </c>
      <c r="V634">
        <v>24</v>
      </c>
      <c r="W634" t="s">
        <v>38</v>
      </c>
      <c r="X634">
        <v>15</v>
      </c>
      <c r="Y634" t="s">
        <v>39</v>
      </c>
      <c r="Z634">
        <v>14</v>
      </c>
      <c r="AA634" t="s">
        <v>40</v>
      </c>
      <c r="AB634">
        <v>11</v>
      </c>
      <c r="AC634" t="s">
        <v>41</v>
      </c>
      <c r="AD634">
        <v>28</v>
      </c>
      <c r="AE634" t="s">
        <v>42</v>
      </c>
      <c r="AF634">
        <v>4</v>
      </c>
      <c r="AG634" t="s">
        <v>43</v>
      </c>
      <c r="AJ634">
        <v>11</v>
      </c>
      <c r="AK634" t="s">
        <v>45</v>
      </c>
      <c r="AL634">
        <v>11</v>
      </c>
      <c r="AM634" t="s">
        <v>46</v>
      </c>
      <c r="AN634">
        <v>15</v>
      </c>
      <c r="AO634" t="s">
        <v>47</v>
      </c>
      <c r="AP634">
        <v>9</v>
      </c>
      <c r="AQ634" t="s">
        <v>48</v>
      </c>
      <c r="AT634">
        <v>9</v>
      </c>
      <c r="AU634" t="s">
        <v>50</v>
      </c>
      <c r="AZ634">
        <v>11</v>
      </c>
      <c r="BA634" t="s">
        <v>53</v>
      </c>
      <c r="BB634">
        <v>9</v>
      </c>
      <c r="BC634" t="s">
        <v>54</v>
      </c>
      <c r="BD634">
        <v>10</v>
      </c>
      <c r="BE634" t="s">
        <v>55</v>
      </c>
      <c r="BL634">
        <v>14</v>
      </c>
      <c r="BM634" t="s">
        <v>59</v>
      </c>
      <c r="BN634">
        <v>27</v>
      </c>
      <c r="BO634" t="s">
        <v>60</v>
      </c>
      <c r="BV634">
        <v>19</v>
      </c>
      <c r="BW634" t="s">
        <v>64</v>
      </c>
      <c r="BZ634">
        <v>50</v>
      </c>
      <c r="CA634" t="s">
        <v>66</v>
      </c>
      <c r="CF634">
        <v>52</v>
      </c>
      <c r="CG634" t="s">
        <v>69</v>
      </c>
      <c r="CH634">
        <v>52</v>
      </c>
      <c r="CI634" t="s">
        <v>70</v>
      </c>
      <c r="CJ634">
        <v>48</v>
      </c>
      <c r="CK634" t="s">
        <v>71</v>
      </c>
      <c r="CL634">
        <v>60</v>
      </c>
      <c r="CM634" t="s">
        <v>72</v>
      </c>
      <c r="CN634">
        <v>54</v>
      </c>
      <c r="CO634" t="s">
        <v>73</v>
      </c>
      <c r="CP634">
        <v>61</v>
      </c>
      <c r="CQ634" t="s">
        <v>74</v>
      </c>
      <c r="CT634">
        <v>58</v>
      </c>
      <c r="CU634" t="s">
        <v>76</v>
      </c>
      <c r="CV634">
        <v>50</v>
      </c>
      <c r="CW634" t="s">
        <v>77</v>
      </c>
      <c r="CX634">
        <v>59</v>
      </c>
      <c r="CY634" t="s">
        <v>78</v>
      </c>
      <c r="CZ634">
        <v>55</v>
      </c>
      <c r="DA634" t="s">
        <v>79</v>
      </c>
      <c r="DD634">
        <v>37</v>
      </c>
      <c r="DE634" t="s">
        <v>81</v>
      </c>
      <c r="DJ634">
        <v>65</v>
      </c>
      <c r="DK634" t="s">
        <v>84</v>
      </c>
      <c r="DL634">
        <v>55</v>
      </c>
      <c r="DM634" t="s">
        <v>85</v>
      </c>
      <c r="DN634">
        <v>45</v>
      </c>
      <c r="DO634" t="s">
        <v>86</v>
      </c>
      <c r="DV634">
        <v>64</v>
      </c>
      <c r="DW634" t="s">
        <v>90</v>
      </c>
      <c r="DX634">
        <v>60</v>
      </c>
      <c r="DY634" t="s">
        <v>91</v>
      </c>
      <c r="EF634">
        <v>52</v>
      </c>
      <c r="EG634" t="s">
        <v>95</v>
      </c>
      <c r="QY634">
        <f t="shared" si="226"/>
        <v>27</v>
      </c>
      <c r="QZ634">
        <f t="shared" si="227"/>
        <v>2000</v>
      </c>
      <c r="RA634" s="2">
        <f t="shared" si="228"/>
        <v>36702</v>
      </c>
      <c r="RB634" s="1">
        <f t="shared" si="222"/>
        <v>66</v>
      </c>
      <c r="RC634" s="1">
        <f t="shared" si="229"/>
        <v>62</v>
      </c>
      <c r="RD634" s="1">
        <f t="shared" si="230"/>
        <v>76</v>
      </c>
      <c r="RE634" s="1">
        <f t="shared" si="231"/>
        <v>67</v>
      </c>
      <c r="RF634" s="1">
        <f t="shared" si="232"/>
        <v>62</v>
      </c>
      <c r="RG634" s="23">
        <f t="shared" si="233"/>
        <v>71</v>
      </c>
      <c r="RH634" s="1">
        <f t="shared" si="234"/>
        <v>82</v>
      </c>
      <c r="RI634" s="1">
        <f t="shared" si="235"/>
        <v>65</v>
      </c>
      <c r="RJ634" s="1">
        <f t="shared" si="236"/>
        <v>69</v>
      </c>
      <c r="RK634" s="1">
        <f t="shared" si="237"/>
        <v>61</v>
      </c>
      <c r="RL634" s="1">
        <f t="shared" si="238"/>
        <v>64</v>
      </c>
      <c r="RM634" s="1">
        <f t="shared" si="239"/>
        <v>46</v>
      </c>
      <c r="RN634" s="1">
        <f t="shared" si="240"/>
        <v>76</v>
      </c>
      <c r="RO634" s="1">
        <f t="shared" si="241"/>
        <v>64</v>
      </c>
      <c r="RP634" s="1">
        <f t="shared" si="242"/>
        <v>55</v>
      </c>
      <c r="RQ634" s="1">
        <f t="shared" si="243"/>
        <v>78</v>
      </c>
      <c r="RR634" s="1">
        <f t="shared" si="244"/>
        <v>87</v>
      </c>
      <c r="RS634" s="1">
        <f t="shared" si="223"/>
        <v>74</v>
      </c>
      <c r="RT634" s="1">
        <f t="shared" si="245"/>
        <v>71</v>
      </c>
    </row>
    <row r="635" spans="1:488" x14ac:dyDescent="0.25">
      <c r="A635">
        <f t="shared" si="224"/>
        <v>26</v>
      </c>
      <c r="B635">
        <f t="shared" si="225"/>
        <v>2000</v>
      </c>
      <c r="C635" s="2">
        <v>36695</v>
      </c>
      <c r="D635">
        <v>14</v>
      </c>
      <c r="E635" t="s">
        <v>29</v>
      </c>
      <c r="F635">
        <v>54</v>
      </c>
      <c r="G635" t="s">
        <v>30</v>
      </c>
      <c r="H635">
        <v>25</v>
      </c>
      <c r="I635" t="s">
        <v>31</v>
      </c>
      <c r="J635">
        <v>6</v>
      </c>
      <c r="K635" t="s">
        <v>32</v>
      </c>
      <c r="L635">
        <v>1</v>
      </c>
      <c r="M635" t="s">
        <v>33</v>
      </c>
      <c r="P635">
        <v>14</v>
      </c>
      <c r="Q635" t="s">
        <v>35</v>
      </c>
      <c r="V635">
        <v>20</v>
      </c>
      <c r="W635" t="s">
        <v>38</v>
      </c>
      <c r="X635">
        <v>14</v>
      </c>
      <c r="Y635" t="s">
        <v>39</v>
      </c>
      <c r="Z635">
        <v>15</v>
      </c>
      <c r="AA635" t="s">
        <v>40</v>
      </c>
      <c r="AB635">
        <v>5</v>
      </c>
      <c r="AC635" t="s">
        <v>41</v>
      </c>
      <c r="AD635">
        <v>21</v>
      </c>
      <c r="AE635" t="s">
        <v>42</v>
      </c>
      <c r="AF635">
        <v>5</v>
      </c>
      <c r="AG635" t="s">
        <v>43</v>
      </c>
      <c r="AJ635">
        <v>4</v>
      </c>
      <c r="AK635" t="s">
        <v>45</v>
      </c>
      <c r="AL635">
        <v>12</v>
      </c>
      <c r="AM635" t="s">
        <v>46</v>
      </c>
      <c r="AN635">
        <v>14</v>
      </c>
      <c r="AO635" t="s">
        <v>47</v>
      </c>
      <c r="AP635">
        <v>9</v>
      </c>
      <c r="AQ635" t="s">
        <v>48</v>
      </c>
      <c r="AT635">
        <v>8</v>
      </c>
      <c r="AU635" t="s">
        <v>50</v>
      </c>
      <c r="AZ635">
        <v>7</v>
      </c>
      <c r="BA635" t="s">
        <v>53</v>
      </c>
      <c r="BB635">
        <v>14</v>
      </c>
      <c r="BC635" t="s">
        <v>54</v>
      </c>
      <c r="BD635">
        <v>11</v>
      </c>
      <c r="BE635" t="s">
        <v>55</v>
      </c>
      <c r="BL635">
        <v>17</v>
      </c>
      <c r="BM635" t="s">
        <v>59</v>
      </c>
      <c r="BN635">
        <v>29</v>
      </c>
      <c r="BO635" t="s">
        <v>60</v>
      </c>
      <c r="BV635">
        <v>20</v>
      </c>
      <c r="BW635" t="s">
        <v>64</v>
      </c>
      <c r="BZ635">
        <v>54</v>
      </c>
      <c r="CA635" t="s">
        <v>66</v>
      </c>
      <c r="CF635">
        <v>56</v>
      </c>
      <c r="CG635" t="s">
        <v>69</v>
      </c>
      <c r="CH635">
        <v>52</v>
      </c>
      <c r="CI635" t="s">
        <v>70</v>
      </c>
      <c r="CJ635">
        <v>52</v>
      </c>
      <c r="CK635" t="s">
        <v>71</v>
      </c>
      <c r="CL635">
        <v>63</v>
      </c>
      <c r="CM635" t="s">
        <v>72</v>
      </c>
      <c r="CN635">
        <v>58</v>
      </c>
      <c r="CO635" t="s">
        <v>73</v>
      </c>
      <c r="CP635">
        <v>67</v>
      </c>
      <c r="CQ635" t="s">
        <v>74</v>
      </c>
      <c r="CT635">
        <v>55</v>
      </c>
      <c r="CU635" t="s">
        <v>76</v>
      </c>
      <c r="CV635">
        <v>56</v>
      </c>
      <c r="CW635" t="s">
        <v>77</v>
      </c>
      <c r="CX635">
        <v>53</v>
      </c>
      <c r="CY635" t="s">
        <v>78</v>
      </c>
      <c r="CZ635">
        <v>50</v>
      </c>
      <c r="DA635" t="s">
        <v>79</v>
      </c>
      <c r="DD635">
        <v>35</v>
      </c>
      <c r="DE635" t="s">
        <v>81</v>
      </c>
      <c r="DJ635">
        <v>64</v>
      </c>
      <c r="DK635" t="s">
        <v>84</v>
      </c>
      <c r="DL635">
        <v>62</v>
      </c>
      <c r="DM635" t="s">
        <v>85</v>
      </c>
      <c r="DN635">
        <v>49</v>
      </c>
      <c r="DO635" t="s">
        <v>86</v>
      </c>
      <c r="DV635">
        <v>65</v>
      </c>
      <c r="DW635" t="s">
        <v>90</v>
      </c>
      <c r="DX635">
        <v>56</v>
      </c>
      <c r="DY635" t="s">
        <v>91</v>
      </c>
      <c r="EF635">
        <v>52</v>
      </c>
      <c r="EG635" t="s">
        <v>95</v>
      </c>
      <c r="QY635">
        <f t="shared" si="226"/>
        <v>26</v>
      </c>
      <c r="QZ635">
        <f t="shared" si="227"/>
        <v>2000</v>
      </c>
      <c r="RA635" s="2">
        <f t="shared" si="228"/>
        <v>36695</v>
      </c>
      <c r="RB635" s="1">
        <f t="shared" si="222"/>
        <v>68</v>
      </c>
      <c r="RC635" s="1">
        <f t="shared" si="229"/>
        <v>68</v>
      </c>
      <c r="RD635" s="1">
        <f t="shared" si="230"/>
        <v>76</v>
      </c>
      <c r="RE635" s="1">
        <f t="shared" si="231"/>
        <v>66</v>
      </c>
      <c r="RF635" s="1">
        <f t="shared" si="232"/>
        <v>67</v>
      </c>
      <c r="RG635" s="23">
        <f t="shared" si="233"/>
        <v>68</v>
      </c>
      <c r="RH635" s="1">
        <f t="shared" si="234"/>
        <v>79</v>
      </c>
      <c r="RI635" s="1">
        <f t="shared" si="235"/>
        <v>72</v>
      </c>
      <c r="RJ635" s="1">
        <f t="shared" si="236"/>
        <v>59</v>
      </c>
      <c r="RK635" s="1">
        <f t="shared" si="237"/>
        <v>68</v>
      </c>
      <c r="RL635" s="1">
        <f t="shared" si="238"/>
        <v>59</v>
      </c>
      <c r="RM635" s="1">
        <f t="shared" si="239"/>
        <v>43</v>
      </c>
      <c r="RN635" s="1">
        <f t="shared" si="240"/>
        <v>71</v>
      </c>
      <c r="RO635" s="1">
        <f t="shared" si="241"/>
        <v>76</v>
      </c>
      <c r="RP635" s="1">
        <f t="shared" si="242"/>
        <v>60</v>
      </c>
      <c r="RQ635" s="1">
        <f t="shared" si="243"/>
        <v>82</v>
      </c>
      <c r="RR635" s="1">
        <f t="shared" si="244"/>
        <v>85</v>
      </c>
      <c r="RS635" s="1">
        <f t="shared" si="223"/>
        <v>67</v>
      </c>
      <c r="RT635" s="1">
        <f t="shared" si="245"/>
        <v>72</v>
      </c>
    </row>
    <row r="636" spans="1:488" x14ac:dyDescent="0.25">
      <c r="A636">
        <f t="shared" si="224"/>
        <v>25</v>
      </c>
      <c r="B636">
        <f t="shared" si="225"/>
        <v>2000</v>
      </c>
      <c r="C636" s="2">
        <v>36688</v>
      </c>
      <c r="D636">
        <v>12</v>
      </c>
      <c r="E636" t="s">
        <v>29</v>
      </c>
      <c r="F636">
        <v>53</v>
      </c>
      <c r="G636" t="s">
        <v>30</v>
      </c>
      <c r="H636">
        <v>28</v>
      </c>
      <c r="I636" t="s">
        <v>31</v>
      </c>
      <c r="J636">
        <v>6</v>
      </c>
      <c r="K636" t="s">
        <v>32</v>
      </c>
      <c r="L636">
        <v>1</v>
      </c>
      <c r="M636" t="s">
        <v>33</v>
      </c>
      <c r="P636">
        <v>13</v>
      </c>
      <c r="Q636" t="s">
        <v>35</v>
      </c>
      <c r="V636">
        <v>19</v>
      </c>
      <c r="W636" t="s">
        <v>38</v>
      </c>
      <c r="X636">
        <v>11</v>
      </c>
      <c r="Y636" t="s">
        <v>39</v>
      </c>
      <c r="Z636">
        <v>13</v>
      </c>
      <c r="AA636" t="s">
        <v>40</v>
      </c>
      <c r="AB636">
        <v>4</v>
      </c>
      <c r="AC636" t="s">
        <v>41</v>
      </c>
      <c r="AD636">
        <v>14</v>
      </c>
      <c r="AE636" t="s">
        <v>42</v>
      </c>
      <c r="AF636">
        <v>3</v>
      </c>
      <c r="AG636" t="s">
        <v>43</v>
      </c>
      <c r="AJ636">
        <v>2</v>
      </c>
      <c r="AK636" t="s">
        <v>45</v>
      </c>
      <c r="AL636">
        <v>11</v>
      </c>
      <c r="AM636" t="s">
        <v>46</v>
      </c>
      <c r="AN636">
        <v>12</v>
      </c>
      <c r="AO636" t="s">
        <v>47</v>
      </c>
      <c r="AP636">
        <v>6</v>
      </c>
      <c r="AQ636" t="s">
        <v>48</v>
      </c>
      <c r="AT636">
        <v>5</v>
      </c>
      <c r="AU636" t="s">
        <v>50</v>
      </c>
      <c r="AZ636">
        <v>7</v>
      </c>
      <c r="BA636" t="s">
        <v>53</v>
      </c>
      <c r="BB636">
        <v>10</v>
      </c>
      <c r="BC636" t="s">
        <v>54</v>
      </c>
      <c r="BD636">
        <v>13</v>
      </c>
      <c r="BE636" t="s">
        <v>55</v>
      </c>
      <c r="BL636">
        <v>16</v>
      </c>
      <c r="BM636" t="s">
        <v>59</v>
      </c>
      <c r="BN636">
        <v>32</v>
      </c>
      <c r="BO636" t="s">
        <v>60</v>
      </c>
      <c r="BV636">
        <v>15</v>
      </c>
      <c r="BW636" t="s">
        <v>64</v>
      </c>
      <c r="BZ636">
        <v>51</v>
      </c>
      <c r="CA636" t="s">
        <v>66</v>
      </c>
      <c r="CF636">
        <v>55</v>
      </c>
      <c r="CG636" t="s">
        <v>69</v>
      </c>
      <c r="CH636">
        <v>53</v>
      </c>
      <c r="CI636" t="s">
        <v>70</v>
      </c>
      <c r="CJ636">
        <v>50</v>
      </c>
      <c r="CK636" t="s">
        <v>71</v>
      </c>
      <c r="CL636">
        <v>60</v>
      </c>
      <c r="CM636" t="s">
        <v>72</v>
      </c>
      <c r="CN636">
        <v>67</v>
      </c>
      <c r="CO636" t="s">
        <v>73</v>
      </c>
      <c r="CP636">
        <v>58</v>
      </c>
      <c r="CQ636" t="s">
        <v>74</v>
      </c>
      <c r="CT636">
        <v>44</v>
      </c>
      <c r="CU636" t="s">
        <v>76</v>
      </c>
      <c r="CV636">
        <v>60</v>
      </c>
      <c r="CW636" t="s">
        <v>77</v>
      </c>
      <c r="CX636">
        <v>59</v>
      </c>
      <c r="CY636" t="s">
        <v>78</v>
      </c>
      <c r="CZ636">
        <v>40</v>
      </c>
      <c r="DA636" t="s">
        <v>79</v>
      </c>
      <c r="DD636">
        <v>30</v>
      </c>
      <c r="DE636" t="s">
        <v>81</v>
      </c>
      <c r="DJ636">
        <v>62</v>
      </c>
      <c r="DK636" t="s">
        <v>84</v>
      </c>
      <c r="DL636">
        <v>72</v>
      </c>
      <c r="DM636" t="s">
        <v>85</v>
      </c>
      <c r="DN636">
        <v>52</v>
      </c>
      <c r="DO636" t="s">
        <v>86</v>
      </c>
      <c r="DV636">
        <v>62</v>
      </c>
      <c r="DW636" t="s">
        <v>90</v>
      </c>
      <c r="DX636">
        <v>49</v>
      </c>
      <c r="DY636" t="s">
        <v>91</v>
      </c>
      <c r="EF636">
        <v>54</v>
      </c>
      <c r="EG636" t="s">
        <v>95</v>
      </c>
      <c r="QY636">
        <f t="shared" si="226"/>
        <v>25</v>
      </c>
      <c r="QZ636">
        <f t="shared" si="227"/>
        <v>2000</v>
      </c>
      <c r="RA636" s="2">
        <f t="shared" si="228"/>
        <v>36688</v>
      </c>
      <c r="RB636" s="1">
        <f t="shared" si="222"/>
        <v>65</v>
      </c>
      <c r="RC636" s="1">
        <f t="shared" si="229"/>
        <v>64</v>
      </c>
      <c r="RD636" s="1">
        <f t="shared" si="230"/>
        <v>74</v>
      </c>
      <c r="RE636" s="1">
        <f t="shared" si="231"/>
        <v>64</v>
      </c>
      <c r="RF636" s="1">
        <f t="shared" si="232"/>
        <v>63</v>
      </c>
      <c r="RG636" s="23">
        <f t="shared" si="233"/>
        <v>64</v>
      </c>
      <c r="RH636" s="1">
        <f t="shared" si="234"/>
        <v>81</v>
      </c>
      <c r="RI636" s="1">
        <f t="shared" si="235"/>
        <v>61</v>
      </c>
      <c r="RJ636" s="1">
        <f t="shared" si="236"/>
        <v>46</v>
      </c>
      <c r="RK636" s="1">
        <f t="shared" si="237"/>
        <v>71</v>
      </c>
      <c r="RL636" s="1">
        <f t="shared" si="238"/>
        <v>46</v>
      </c>
      <c r="RM636" s="1">
        <f t="shared" si="239"/>
        <v>35</v>
      </c>
      <c r="RN636" s="1">
        <f t="shared" si="240"/>
        <v>69</v>
      </c>
      <c r="RO636" s="1">
        <f t="shared" si="241"/>
        <v>82</v>
      </c>
      <c r="RP636" s="1">
        <f t="shared" si="242"/>
        <v>65</v>
      </c>
      <c r="RQ636" s="1">
        <f t="shared" si="243"/>
        <v>78</v>
      </c>
      <c r="RR636" s="1">
        <f t="shared" si="244"/>
        <v>81</v>
      </c>
      <c r="RS636" s="1">
        <f t="shared" si="223"/>
        <v>71</v>
      </c>
      <c r="RT636" s="1">
        <f t="shared" si="245"/>
        <v>69</v>
      </c>
    </row>
    <row r="637" spans="1:488" x14ac:dyDescent="0.25">
      <c r="A637">
        <f t="shared" si="224"/>
        <v>24</v>
      </c>
      <c r="B637">
        <f t="shared" si="225"/>
        <v>2000</v>
      </c>
      <c r="C637" s="2">
        <v>36681</v>
      </c>
      <c r="D637">
        <v>12</v>
      </c>
      <c r="E637" t="s">
        <v>29</v>
      </c>
      <c r="F637">
        <v>54</v>
      </c>
      <c r="G637" t="s">
        <v>30</v>
      </c>
      <c r="H637">
        <v>28</v>
      </c>
      <c r="I637" t="s">
        <v>31</v>
      </c>
      <c r="J637">
        <v>5</v>
      </c>
      <c r="K637" t="s">
        <v>32</v>
      </c>
      <c r="L637">
        <v>1</v>
      </c>
      <c r="M637" t="s">
        <v>33</v>
      </c>
      <c r="P637">
        <v>10</v>
      </c>
      <c r="Q637" t="s">
        <v>35</v>
      </c>
      <c r="V637">
        <v>16</v>
      </c>
      <c r="W637" t="s">
        <v>38</v>
      </c>
      <c r="X637">
        <v>12</v>
      </c>
      <c r="Y637" t="s">
        <v>39</v>
      </c>
      <c r="Z637">
        <v>14</v>
      </c>
      <c r="AA637" t="s">
        <v>40</v>
      </c>
      <c r="AB637">
        <v>4</v>
      </c>
      <c r="AC637" t="s">
        <v>41</v>
      </c>
      <c r="AD637">
        <v>12</v>
      </c>
      <c r="AE637" t="s">
        <v>42</v>
      </c>
      <c r="AF637">
        <v>4</v>
      </c>
      <c r="AG637" t="s">
        <v>43</v>
      </c>
      <c r="AJ637">
        <v>6</v>
      </c>
      <c r="AK637" t="s">
        <v>45</v>
      </c>
      <c r="AL637">
        <v>11</v>
      </c>
      <c r="AM637" t="s">
        <v>46</v>
      </c>
      <c r="AN637">
        <v>14</v>
      </c>
      <c r="AO637" t="s">
        <v>47</v>
      </c>
      <c r="AP637">
        <v>4</v>
      </c>
      <c r="AQ637" t="s">
        <v>48</v>
      </c>
      <c r="AT637">
        <v>9</v>
      </c>
      <c r="AU637" t="s">
        <v>50</v>
      </c>
      <c r="AZ637">
        <v>4</v>
      </c>
      <c r="BA637" t="s">
        <v>53</v>
      </c>
      <c r="BB637">
        <v>11</v>
      </c>
      <c r="BC637" t="s">
        <v>54</v>
      </c>
      <c r="BD637">
        <v>15</v>
      </c>
      <c r="BE637" t="s">
        <v>55</v>
      </c>
      <c r="BL637">
        <v>16</v>
      </c>
      <c r="BM637" t="s">
        <v>59</v>
      </c>
      <c r="BN637">
        <v>29</v>
      </c>
      <c r="BO637" t="s">
        <v>60</v>
      </c>
      <c r="BV637">
        <v>14</v>
      </c>
      <c r="BW637" t="s">
        <v>64</v>
      </c>
      <c r="BZ637">
        <v>56</v>
      </c>
      <c r="CA637" t="s">
        <v>66</v>
      </c>
      <c r="CF637">
        <v>57</v>
      </c>
      <c r="CG637" t="s">
        <v>69</v>
      </c>
      <c r="CH637">
        <v>55</v>
      </c>
      <c r="CI637" t="s">
        <v>70</v>
      </c>
      <c r="CJ637">
        <v>49</v>
      </c>
      <c r="CK637" t="s">
        <v>71</v>
      </c>
      <c r="CL637">
        <v>61</v>
      </c>
      <c r="CM637" t="s">
        <v>72</v>
      </c>
      <c r="CN637">
        <v>69</v>
      </c>
      <c r="CO637" t="s">
        <v>73</v>
      </c>
      <c r="CP637">
        <v>58</v>
      </c>
      <c r="CQ637" t="s">
        <v>74</v>
      </c>
      <c r="CT637">
        <v>46</v>
      </c>
      <c r="CU637" t="s">
        <v>76</v>
      </c>
      <c r="CV637">
        <v>56</v>
      </c>
      <c r="CW637" t="s">
        <v>77</v>
      </c>
      <c r="CX637">
        <v>58</v>
      </c>
      <c r="CY637" t="s">
        <v>78</v>
      </c>
      <c r="CZ637">
        <v>42</v>
      </c>
      <c r="DA637" t="s">
        <v>79</v>
      </c>
      <c r="DD637">
        <v>40</v>
      </c>
      <c r="DE637" t="s">
        <v>81</v>
      </c>
      <c r="DJ637">
        <v>64</v>
      </c>
      <c r="DK637" t="s">
        <v>84</v>
      </c>
      <c r="DL637">
        <v>71</v>
      </c>
      <c r="DM637" t="s">
        <v>85</v>
      </c>
      <c r="DN637">
        <v>55</v>
      </c>
      <c r="DO637" t="s">
        <v>86</v>
      </c>
      <c r="DV637">
        <v>69</v>
      </c>
      <c r="DW637" t="s">
        <v>90</v>
      </c>
      <c r="DX637">
        <v>56</v>
      </c>
      <c r="DY637" t="s">
        <v>91</v>
      </c>
      <c r="EF637">
        <v>46</v>
      </c>
      <c r="EG637" t="s">
        <v>95</v>
      </c>
      <c r="QY637">
        <f t="shared" si="226"/>
        <v>24</v>
      </c>
      <c r="QZ637">
        <f t="shared" si="227"/>
        <v>2000</v>
      </c>
      <c r="RA637" s="2">
        <f t="shared" si="228"/>
        <v>36681</v>
      </c>
      <c r="RB637" s="1">
        <f t="shared" si="222"/>
        <v>66</v>
      </c>
      <c r="RC637" s="1">
        <f t="shared" si="229"/>
        <v>66</v>
      </c>
      <c r="RD637" s="1">
        <f t="shared" si="230"/>
        <v>73</v>
      </c>
      <c r="RE637" s="1">
        <f t="shared" si="231"/>
        <v>67</v>
      </c>
      <c r="RF637" s="1">
        <f t="shared" si="232"/>
        <v>63</v>
      </c>
      <c r="RG637" s="23">
        <f t="shared" si="233"/>
        <v>65</v>
      </c>
      <c r="RH637" s="1">
        <f t="shared" si="234"/>
        <v>81</v>
      </c>
      <c r="RI637" s="1">
        <f t="shared" si="235"/>
        <v>62</v>
      </c>
      <c r="RJ637" s="1">
        <f t="shared" si="236"/>
        <v>52</v>
      </c>
      <c r="RK637" s="1">
        <f t="shared" si="237"/>
        <v>67</v>
      </c>
      <c r="RL637" s="1">
        <f t="shared" si="238"/>
        <v>46</v>
      </c>
      <c r="RM637" s="1">
        <f t="shared" si="239"/>
        <v>49</v>
      </c>
      <c r="RN637" s="1">
        <f t="shared" si="240"/>
        <v>68</v>
      </c>
      <c r="RO637" s="1">
        <f t="shared" si="241"/>
        <v>82</v>
      </c>
      <c r="RP637" s="1">
        <f t="shared" si="242"/>
        <v>70</v>
      </c>
      <c r="RQ637" s="1">
        <f t="shared" si="243"/>
        <v>85</v>
      </c>
      <c r="RR637" s="1">
        <f t="shared" si="244"/>
        <v>85</v>
      </c>
      <c r="RS637" s="1">
        <f t="shared" si="223"/>
        <v>72</v>
      </c>
      <c r="RT637" s="1">
        <f t="shared" si="245"/>
        <v>60</v>
      </c>
    </row>
    <row r="638" spans="1:488" x14ac:dyDescent="0.25">
      <c r="A638">
        <f t="shared" si="224"/>
        <v>23</v>
      </c>
      <c r="B638">
        <f t="shared" si="225"/>
        <v>2000</v>
      </c>
      <c r="C638" s="2">
        <v>36674</v>
      </c>
      <c r="D638">
        <v>11</v>
      </c>
      <c r="E638" t="s">
        <v>29</v>
      </c>
      <c r="F638">
        <v>55</v>
      </c>
      <c r="G638" t="s">
        <v>30</v>
      </c>
      <c r="H638">
        <v>29</v>
      </c>
      <c r="I638" t="s">
        <v>31</v>
      </c>
      <c r="J638">
        <v>4</v>
      </c>
      <c r="K638" t="s">
        <v>32</v>
      </c>
      <c r="L638">
        <v>1</v>
      </c>
      <c r="M638" t="s">
        <v>33</v>
      </c>
      <c r="P638">
        <v>10</v>
      </c>
      <c r="Q638" t="s">
        <v>35</v>
      </c>
      <c r="V638">
        <v>14</v>
      </c>
      <c r="W638" t="s">
        <v>38</v>
      </c>
      <c r="X638">
        <v>10</v>
      </c>
      <c r="Y638" t="s">
        <v>39</v>
      </c>
      <c r="Z638">
        <v>11</v>
      </c>
      <c r="AA638" t="s">
        <v>40</v>
      </c>
      <c r="AB638">
        <v>5</v>
      </c>
      <c r="AC638" t="s">
        <v>41</v>
      </c>
      <c r="AD638">
        <v>14</v>
      </c>
      <c r="AE638" t="s">
        <v>42</v>
      </c>
      <c r="AF638">
        <v>6</v>
      </c>
      <c r="AG638" t="s">
        <v>43</v>
      </c>
      <c r="AJ638">
        <v>3</v>
      </c>
      <c r="AK638" t="s">
        <v>45</v>
      </c>
      <c r="AL638">
        <v>9</v>
      </c>
      <c r="AM638" t="s">
        <v>46</v>
      </c>
      <c r="AN638">
        <v>13</v>
      </c>
      <c r="AO638" t="s">
        <v>47</v>
      </c>
      <c r="AP638">
        <v>4</v>
      </c>
      <c r="AQ638" t="s">
        <v>48</v>
      </c>
      <c r="AT638">
        <v>11</v>
      </c>
      <c r="AU638" t="s">
        <v>50</v>
      </c>
      <c r="AZ638">
        <v>18</v>
      </c>
      <c r="BA638" t="s">
        <v>53</v>
      </c>
      <c r="BB638">
        <v>12</v>
      </c>
      <c r="BC638" t="s">
        <v>54</v>
      </c>
      <c r="BD638">
        <v>15</v>
      </c>
      <c r="BE638" t="s">
        <v>55</v>
      </c>
      <c r="BL638">
        <v>14</v>
      </c>
      <c r="BM638" t="s">
        <v>59</v>
      </c>
      <c r="BN638">
        <v>24</v>
      </c>
      <c r="BO638" t="s">
        <v>60</v>
      </c>
      <c r="BV638">
        <v>12</v>
      </c>
      <c r="BW638" t="s">
        <v>64</v>
      </c>
      <c r="BZ638">
        <v>61</v>
      </c>
      <c r="CA638" t="s">
        <v>66</v>
      </c>
      <c r="CF638">
        <v>56</v>
      </c>
      <c r="CG638" t="s">
        <v>69</v>
      </c>
      <c r="CH638">
        <v>54</v>
      </c>
      <c r="CI638" t="s">
        <v>70</v>
      </c>
      <c r="CJ638">
        <v>48</v>
      </c>
      <c r="CK638" t="s">
        <v>71</v>
      </c>
      <c r="CL638">
        <v>60</v>
      </c>
      <c r="CM638" t="s">
        <v>72</v>
      </c>
      <c r="CN638">
        <v>67</v>
      </c>
      <c r="CO638" t="s">
        <v>73</v>
      </c>
      <c r="CP638">
        <v>60</v>
      </c>
      <c r="CQ638" t="s">
        <v>74</v>
      </c>
      <c r="CT638">
        <v>40</v>
      </c>
      <c r="CU638" t="s">
        <v>76</v>
      </c>
      <c r="CV638">
        <v>55</v>
      </c>
      <c r="CW638" t="s">
        <v>77</v>
      </c>
      <c r="CX638">
        <v>60</v>
      </c>
      <c r="CY638" t="s">
        <v>78</v>
      </c>
      <c r="CZ638">
        <v>43</v>
      </c>
      <c r="DA638" t="s">
        <v>79</v>
      </c>
      <c r="DD638">
        <v>46</v>
      </c>
      <c r="DE638" t="s">
        <v>81</v>
      </c>
      <c r="DJ638">
        <v>56</v>
      </c>
      <c r="DK638" t="s">
        <v>84</v>
      </c>
      <c r="DL638">
        <v>74</v>
      </c>
      <c r="DM638" t="s">
        <v>85</v>
      </c>
      <c r="DN638">
        <v>55</v>
      </c>
      <c r="DO638" t="s">
        <v>86</v>
      </c>
      <c r="DV638">
        <v>65</v>
      </c>
      <c r="DW638" t="s">
        <v>90</v>
      </c>
      <c r="DX638">
        <v>62</v>
      </c>
      <c r="DY638" t="s">
        <v>91</v>
      </c>
      <c r="EF638">
        <v>58</v>
      </c>
      <c r="EG638" t="s">
        <v>95</v>
      </c>
      <c r="QY638">
        <f t="shared" si="226"/>
        <v>23</v>
      </c>
      <c r="QZ638">
        <f t="shared" si="227"/>
        <v>2000</v>
      </c>
      <c r="RA638" s="2">
        <f t="shared" si="228"/>
        <v>36674</v>
      </c>
      <c r="RB638" s="1">
        <f t="shared" si="222"/>
        <v>66</v>
      </c>
      <c r="RC638" s="1">
        <f t="shared" si="229"/>
        <v>71</v>
      </c>
      <c r="RD638" s="1">
        <f t="shared" si="230"/>
        <v>70</v>
      </c>
      <c r="RE638" s="1">
        <f t="shared" si="231"/>
        <v>64</v>
      </c>
      <c r="RF638" s="1">
        <f t="shared" si="232"/>
        <v>59</v>
      </c>
      <c r="RG638" s="23">
        <f t="shared" si="233"/>
        <v>65</v>
      </c>
      <c r="RH638" s="1">
        <f t="shared" si="234"/>
        <v>81</v>
      </c>
      <c r="RI638" s="1">
        <f t="shared" si="235"/>
        <v>66</v>
      </c>
      <c r="RJ638" s="1">
        <f t="shared" si="236"/>
        <v>43</v>
      </c>
      <c r="RK638" s="1">
        <f t="shared" si="237"/>
        <v>64</v>
      </c>
      <c r="RL638" s="1">
        <f t="shared" si="238"/>
        <v>47</v>
      </c>
      <c r="RM638" s="1">
        <f t="shared" si="239"/>
        <v>57</v>
      </c>
      <c r="RN638" s="1">
        <f t="shared" si="240"/>
        <v>74</v>
      </c>
      <c r="RO638" s="1">
        <f t="shared" si="241"/>
        <v>86</v>
      </c>
      <c r="RP638" s="1">
        <f t="shared" si="242"/>
        <v>70</v>
      </c>
      <c r="RQ638" s="1">
        <f t="shared" si="243"/>
        <v>79</v>
      </c>
      <c r="RR638" s="1">
        <f t="shared" si="244"/>
        <v>86</v>
      </c>
      <c r="RS638" s="1">
        <f t="shared" si="223"/>
        <v>73</v>
      </c>
      <c r="RT638" s="1">
        <f t="shared" si="245"/>
        <v>70</v>
      </c>
    </row>
    <row r="639" spans="1:488" x14ac:dyDescent="0.25">
      <c r="A639">
        <f t="shared" si="224"/>
        <v>41</v>
      </c>
      <c r="B639">
        <f t="shared" si="225"/>
        <v>1999</v>
      </c>
      <c r="C639" s="2">
        <v>36436</v>
      </c>
      <c r="D639">
        <v>9</v>
      </c>
      <c r="E639" t="s">
        <v>29</v>
      </c>
      <c r="F639">
        <v>35</v>
      </c>
      <c r="G639" t="s">
        <v>30</v>
      </c>
      <c r="H639">
        <v>32</v>
      </c>
      <c r="I639" t="s">
        <v>31</v>
      </c>
      <c r="J639">
        <v>15</v>
      </c>
      <c r="K639" t="s">
        <v>32</v>
      </c>
      <c r="L639">
        <v>9</v>
      </c>
      <c r="M639" t="s">
        <v>33</v>
      </c>
      <c r="P639">
        <v>10</v>
      </c>
      <c r="Q639" t="s">
        <v>35</v>
      </c>
      <c r="V639">
        <v>7</v>
      </c>
      <c r="W639" t="s">
        <v>38</v>
      </c>
      <c r="X639">
        <v>2</v>
      </c>
      <c r="Y639" t="s">
        <v>39</v>
      </c>
      <c r="Z639">
        <v>20</v>
      </c>
      <c r="AA639" t="s">
        <v>40</v>
      </c>
      <c r="AB639">
        <v>2</v>
      </c>
      <c r="AC639" t="s">
        <v>41</v>
      </c>
      <c r="AD639">
        <v>2</v>
      </c>
      <c r="AE639" t="s">
        <v>42</v>
      </c>
      <c r="AF639">
        <v>5</v>
      </c>
      <c r="AG639" t="s">
        <v>43</v>
      </c>
      <c r="AJ639">
        <v>15</v>
      </c>
      <c r="AK639" t="s">
        <v>45</v>
      </c>
      <c r="AL639">
        <v>11</v>
      </c>
      <c r="AM639" t="s">
        <v>46</v>
      </c>
      <c r="AN639">
        <v>7</v>
      </c>
      <c r="AO639" t="s">
        <v>47</v>
      </c>
      <c r="AR639">
        <v>11</v>
      </c>
      <c r="AS639" t="s">
        <v>49</v>
      </c>
      <c r="AT639">
        <v>11</v>
      </c>
      <c r="AU639" t="s">
        <v>50</v>
      </c>
      <c r="AZ639">
        <v>4</v>
      </c>
      <c r="BA639" t="s">
        <v>53</v>
      </c>
      <c r="BD639">
        <v>7</v>
      </c>
      <c r="BE639" t="s">
        <v>55</v>
      </c>
      <c r="BL639">
        <v>20</v>
      </c>
      <c r="BM639" t="s">
        <v>59</v>
      </c>
      <c r="BX639">
        <v>16</v>
      </c>
      <c r="BY639" t="s">
        <v>65</v>
      </c>
      <c r="BZ639">
        <v>29</v>
      </c>
      <c r="CA639" t="s">
        <v>66</v>
      </c>
      <c r="CD639">
        <v>15</v>
      </c>
      <c r="CE639" t="s">
        <v>68</v>
      </c>
      <c r="CF639">
        <v>37</v>
      </c>
      <c r="CG639" t="s">
        <v>69</v>
      </c>
      <c r="CH639">
        <v>21</v>
      </c>
      <c r="CI639" t="s">
        <v>70</v>
      </c>
      <c r="CJ639">
        <v>43</v>
      </c>
      <c r="CK639" t="s">
        <v>71</v>
      </c>
      <c r="CL639">
        <v>38</v>
      </c>
      <c r="CM639" t="s">
        <v>72</v>
      </c>
      <c r="CN639">
        <v>15</v>
      </c>
      <c r="CO639" t="s">
        <v>73</v>
      </c>
      <c r="CP639">
        <v>25</v>
      </c>
      <c r="CQ639" t="s">
        <v>74</v>
      </c>
      <c r="CT639">
        <v>49</v>
      </c>
      <c r="CU639" t="s">
        <v>76</v>
      </c>
      <c r="CV639">
        <v>50</v>
      </c>
      <c r="CW639" t="s">
        <v>77</v>
      </c>
      <c r="CX639">
        <v>26</v>
      </c>
      <c r="CY639" t="s">
        <v>78</v>
      </c>
      <c r="CZ639">
        <v>10</v>
      </c>
      <c r="DA639" t="s">
        <v>79</v>
      </c>
      <c r="DB639">
        <v>46</v>
      </c>
      <c r="DC639" t="s">
        <v>80</v>
      </c>
      <c r="DD639">
        <v>46</v>
      </c>
      <c r="DE639" t="s">
        <v>81</v>
      </c>
      <c r="DJ639">
        <v>28</v>
      </c>
      <c r="DK639" t="s">
        <v>84</v>
      </c>
      <c r="DN639">
        <v>36</v>
      </c>
      <c r="DO639" t="s">
        <v>86</v>
      </c>
      <c r="DT639">
        <v>19</v>
      </c>
      <c r="DU639" t="s">
        <v>89</v>
      </c>
      <c r="DV639">
        <v>57</v>
      </c>
      <c r="DW639" t="s">
        <v>90</v>
      </c>
      <c r="DX639">
        <v>2</v>
      </c>
      <c r="DY639" t="s">
        <v>91</v>
      </c>
      <c r="QY639">
        <f t="shared" si="226"/>
        <v>41</v>
      </c>
      <c r="QZ639">
        <f t="shared" si="227"/>
        <v>1999</v>
      </c>
      <c r="RA639" s="2">
        <f t="shared" si="228"/>
        <v>36436</v>
      </c>
      <c r="RB639" s="1">
        <f t="shared" si="222"/>
        <v>44</v>
      </c>
      <c r="RC639" s="1">
        <f t="shared" si="229"/>
        <v>39</v>
      </c>
      <c r="RD639" s="1">
        <f t="shared" si="230"/>
        <v>44</v>
      </c>
      <c r="RE639" s="1">
        <f t="shared" si="231"/>
        <v>23</v>
      </c>
      <c r="RF639" s="1">
        <f t="shared" si="232"/>
        <v>63</v>
      </c>
      <c r="RG639" s="23">
        <f t="shared" si="233"/>
        <v>40</v>
      </c>
      <c r="RH639" s="1">
        <f t="shared" si="234"/>
        <v>17</v>
      </c>
      <c r="RI639" s="1">
        <f t="shared" si="235"/>
        <v>30</v>
      </c>
      <c r="RJ639" s="1">
        <f t="shared" si="236"/>
        <v>64</v>
      </c>
      <c r="RK639" s="1">
        <f t="shared" si="237"/>
        <v>61</v>
      </c>
      <c r="RL639" s="1">
        <f t="shared" si="238"/>
        <v>10</v>
      </c>
      <c r="RM639" s="1">
        <f t="shared" si="239"/>
        <v>57</v>
      </c>
      <c r="RN639" s="1">
        <f t="shared" si="240"/>
        <v>32</v>
      </c>
      <c r="RO639" s="1">
        <f t="shared" si="241"/>
        <v>0</v>
      </c>
      <c r="RP639" s="1">
        <f t="shared" si="242"/>
        <v>43</v>
      </c>
      <c r="RQ639" s="1">
        <f t="shared" si="243"/>
        <v>77</v>
      </c>
      <c r="RR639" s="1">
        <f t="shared" si="244"/>
        <v>2</v>
      </c>
      <c r="RS639" s="1">
        <f t="shared" si="223"/>
        <v>33</v>
      </c>
      <c r="RT639" s="1">
        <f t="shared" si="245"/>
        <v>0</v>
      </c>
    </row>
    <row r="640" spans="1:488" x14ac:dyDescent="0.25">
      <c r="A640">
        <f t="shared" si="224"/>
        <v>40</v>
      </c>
      <c r="B640">
        <f t="shared" si="225"/>
        <v>1999</v>
      </c>
      <c r="C640" s="2">
        <v>36429</v>
      </c>
      <c r="D640">
        <v>9</v>
      </c>
      <c r="E640" t="s">
        <v>29</v>
      </c>
      <c r="F640">
        <v>35</v>
      </c>
      <c r="G640" t="s">
        <v>30</v>
      </c>
      <c r="H640">
        <v>32</v>
      </c>
      <c r="I640" t="s">
        <v>31</v>
      </c>
      <c r="J640">
        <v>15</v>
      </c>
      <c r="K640" t="s">
        <v>32</v>
      </c>
      <c r="L640">
        <v>9</v>
      </c>
      <c r="M640" t="s">
        <v>33</v>
      </c>
      <c r="N640">
        <v>1</v>
      </c>
      <c r="O640" t="s">
        <v>34</v>
      </c>
      <c r="P640">
        <v>11</v>
      </c>
      <c r="Q640" t="s">
        <v>35</v>
      </c>
      <c r="V640">
        <v>7</v>
      </c>
      <c r="W640" t="s">
        <v>38</v>
      </c>
      <c r="X640">
        <v>2</v>
      </c>
      <c r="Y640" t="s">
        <v>39</v>
      </c>
      <c r="Z640">
        <v>17</v>
      </c>
      <c r="AA640" t="s">
        <v>40</v>
      </c>
      <c r="AB640">
        <v>2</v>
      </c>
      <c r="AC640" t="s">
        <v>41</v>
      </c>
      <c r="AD640">
        <v>1</v>
      </c>
      <c r="AE640" t="s">
        <v>42</v>
      </c>
      <c r="AF640">
        <v>3</v>
      </c>
      <c r="AG640" t="s">
        <v>43</v>
      </c>
      <c r="AJ640">
        <v>15</v>
      </c>
      <c r="AK640" t="s">
        <v>45</v>
      </c>
      <c r="AL640">
        <v>10</v>
      </c>
      <c r="AM640" t="s">
        <v>46</v>
      </c>
      <c r="AN640">
        <v>5</v>
      </c>
      <c r="AO640" t="s">
        <v>47</v>
      </c>
      <c r="AP640">
        <v>1</v>
      </c>
      <c r="AQ640" t="s">
        <v>48</v>
      </c>
      <c r="AT640">
        <v>13</v>
      </c>
      <c r="AU640" t="s">
        <v>50</v>
      </c>
      <c r="AZ640">
        <v>2</v>
      </c>
      <c r="BA640" t="s">
        <v>53</v>
      </c>
      <c r="BD640">
        <v>6</v>
      </c>
      <c r="BE640" t="s">
        <v>55</v>
      </c>
      <c r="BL640">
        <v>20</v>
      </c>
      <c r="BM640" t="s">
        <v>59</v>
      </c>
      <c r="BX640">
        <v>11</v>
      </c>
      <c r="BY640" t="s">
        <v>65</v>
      </c>
      <c r="BZ640">
        <v>29</v>
      </c>
      <c r="CA640" t="s">
        <v>66</v>
      </c>
      <c r="CD640">
        <v>14</v>
      </c>
      <c r="CE640" t="s">
        <v>68</v>
      </c>
      <c r="CF640">
        <v>37</v>
      </c>
      <c r="CG640" t="s">
        <v>69</v>
      </c>
      <c r="CH640">
        <v>21</v>
      </c>
      <c r="CI640" t="s">
        <v>70</v>
      </c>
      <c r="CJ640">
        <v>48</v>
      </c>
      <c r="CK640" t="s">
        <v>71</v>
      </c>
      <c r="CL640">
        <v>35</v>
      </c>
      <c r="CM640" t="s">
        <v>72</v>
      </c>
      <c r="CN640">
        <v>11</v>
      </c>
      <c r="CO640" t="s">
        <v>73</v>
      </c>
      <c r="CP640">
        <v>23</v>
      </c>
      <c r="CQ640" t="s">
        <v>74</v>
      </c>
      <c r="CT640">
        <v>47</v>
      </c>
      <c r="CU640" t="s">
        <v>76</v>
      </c>
      <c r="CV640">
        <v>48</v>
      </c>
      <c r="CW640" t="s">
        <v>77</v>
      </c>
      <c r="CX640">
        <v>27</v>
      </c>
      <c r="CY640" t="s">
        <v>78</v>
      </c>
      <c r="CZ640">
        <v>13</v>
      </c>
      <c r="DA640" t="s">
        <v>79</v>
      </c>
      <c r="DD640">
        <v>40</v>
      </c>
      <c r="DE640" t="s">
        <v>81</v>
      </c>
      <c r="DJ640">
        <v>36</v>
      </c>
      <c r="DK640" t="s">
        <v>84</v>
      </c>
      <c r="DN640">
        <v>35</v>
      </c>
      <c r="DO640" t="s">
        <v>86</v>
      </c>
      <c r="DT640">
        <v>18</v>
      </c>
      <c r="DU640" t="s">
        <v>89</v>
      </c>
      <c r="DV640">
        <v>58</v>
      </c>
      <c r="DW640" t="s">
        <v>90</v>
      </c>
      <c r="DX640">
        <v>2</v>
      </c>
      <c r="DY640" t="s">
        <v>91</v>
      </c>
      <c r="QY640">
        <f t="shared" si="226"/>
        <v>40</v>
      </c>
      <c r="QZ640">
        <f t="shared" si="227"/>
        <v>1999</v>
      </c>
      <c r="RA640" s="2">
        <f t="shared" si="228"/>
        <v>36429</v>
      </c>
      <c r="RB640" s="1">
        <f t="shared" si="222"/>
        <v>44</v>
      </c>
      <c r="RC640" s="1">
        <f t="shared" si="229"/>
        <v>40</v>
      </c>
      <c r="RD640" s="1">
        <f t="shared" si="230"/>
        <v>44</v>
      </c>
      <c r="RE640" s="1">
        <f t="shared" si="231"/>
        <v>23</v>
      </c>
      <c r="RF640" s="1">
        <f t="shared" si="232"/>
        <v>65</v>
      </c>
      <c r="RG640" s="23">
        <f t="shared" si="233"/>
        <v>37</v>
      </c>
      <c r="RH640" s="1">
        <f t="shared" si="234"/>
        <v>12</v>
      </c>
      <c r="RI640" s="1">
        <f t="shared" si="235"/>
        <v>26</v>
      </c>
      <c r="RJ640" s="1">
        <f t="shared" si="236"/>
        <v>62</v>
      </c>
      <c r="RK640" s="1">
        <f t="shared" si="237"/>
        <v>58</v>
      </c>
      <c r="RL640" s="1">
        <f t="shared" si="238"/>
        <v>14</v>
      </c>
      <c r="RM640" s="1">
        <f t="shared" si="239"/>
        <v>53</v>
      </c>
      <c r="RN640" s="1">
        <f t="shared" si="240"/>
        <v>38</v>
      </c>
      <c r="RO640" s="1">
        <f t="shared" si="241"/>
        <v>0</v>
      </c>
      <c r="RP640" s="1">
        <f t="shared" si="242"/>
        <v>41</v>
      </c>
      <c r="RQ640" s="1">
        <f t="shared" si="243"/>
        <v>78</v>
      </c>
      <c r="RR640" s="1">
        <f t="shared" si="244"/>
        <v>2</v>
      </c>
      <c r="RS640" s="1">
        <f t="shared" si="223"/>
        <v>32</v>
      </c>
      <c r="RT640" s="1">
        <f t="shared" si="245"/>
        <v>0</v>
      </c>
    </row>
    <row r="641" spans="1:488" x14ac:dyDescent="0.25">
      <c r="A641">
        <f t="shared" si="224"/>
        <v>39</v>
      </c>
      <c r="B641">
        <f t="shared" si="225"/>
        <v>1999</v>
      </c>
      <c r="C641" s="2">
        <v>36422</v>
      </c>
      <c r="D641">
        <v>8</v>
      </c>
      <c r="E641" t="s">
        <v>29</v>
      </c>
      <c r="F641">
        <v>36</v>
      </c>
      <c r="G641" t="s">
        <v>30</v>
      </c>
      <c r="H641">
        <v>32</v>
      </c>
      <c r="I641" t="s">
        <v>31</v>
      </c>
      <c r="J641">
        <v>15</v>
      </c>
      <c r="K641" t="s">
        <v>32</v>
      </c>
      <c r="L641">
        <v>9</v>
      </c>
      <c r="M641" t="s">
        <v>33</v>
      </c>
      <c r="N641">
        <v>1</v>
      </c>
      <c r="O641" t="s">
        <v>34</v>
      </c>
      <c r="P641">
        <v>10</v>
      </c>
      <c r="Q641" t="s">
        <v>35</v>
      </c>
      <c r="V641">
        <v>7</v>
      </c>
      <c r="W641" t="s">
        <v>38</v>
      </c>
      <c r="X641">
        <v>2</v>
      </c>
      <c r="Y641" t="s">
        <v>39</v>
      </c>
      <c r="Z641">
        <v>17</v>
      </c>
      <c r="AA641" t="s">
        <v>40</v>
      </c>
      <c r="AB641">
        <v>2</v>
      </c>
      <c r="AC641" t="s">
        <v>41</v>
      </c>
      <c r="AD641">
        <v>3</v>
      </c>
      <c r="AE641" t="s">
        <v>42</v>
      </c>
      <c r="AF641">
        <v>4</v>
      </c>
      <c r="AG641" t="s">
        <v>43</v>
      </c>
      <c r="AJ641">
        <v>14</v>
      </c>
      <c r="AK641" t="s">
        <v>45</v>
      </c>
      <c r="AL641">
        <v>10</v>
      </c>
      <c r="AM641" t="s">
        <v>46</v>
      </c>
      <c r="AN641">
        <v>6</v>
      </c>
      <c r="AO641" t="s">
        <v>47</v>
      </c>
      <c r="AP641">
        <v>1</v>
      </c>
      <c r="AQ641" t="s">
        <v>48</v>
      </c>
      <c r="AT641">
        <v>10</v>
      </c>
      <c r="AU641" t="s">
        <v>50</v>
      </c>
      <c r="AZ641">
        <v>2</v>
      </c>
      <c r="BA641" t="s">
        <v>53</v>
      </c>
      <c r="BD641">
        <v>6</v>
      </c>
      <c r="BE641" t="s">
        <v>55</v>
      </c>
      <c r="BL641">
        <v>19</v>
      </c>
      <c r="BM641" t="s">
        <v>59</v>
      </c>
      <c r="BX641">
        <v>13</v>
      </c>
      <c r="BY641" t="s">
        <v>65</v>
      </c>
      <c r="BZ641">
        <v>31</v>
      </c>
      <c r="CA641" t="s">
        <v>66</v>
      </c>
      <c r="CD641">
        <v>12</v>
      </c>
      <c r="CE641" t="s">
        <v>68</v>
      </c>
      <c r="CF641">
        <v>37</v>
      </c>
      <c r="CG641" t="s">
        <v>69</v>
      </c>
      <c r="CH641">
        <v>19</v>
      </c>
      <c r="CI641" t="s">
        <v>70</v>
      </c>
      <c r="CJ641">
        <v>49</v>
      </c>
      <c r="CK641" t="s">
        <v>71</v>
      </c>
      <c r="CL641">
        <v>33</v>
      </c>
      <c r="CM641" t="s">
        <v>72</v>
      </c>
      <c r="CN641">
        <v>15</v>
      </c>
      <c r="CO641" t="s">
        <v>73</v>
      </c>
      <c r="CP641">
        <v>27</v>
      </c>
      <c r="CQ641" t="s">
        <v>74</v>
      </c>
      <c r="CT641">
        <v>48</v>
      </c>
      <c r="CU641" t="s">
        <v>76</v>
      </c>
      <c r="CV641">
        <v>51</v>
      </c>
      <c r="CW641" t="s">
        <v>77</v>
      </c>
      <c r="CX641">
        <v>27</v>
      </c>
      <c r="CY641" t="s">
        <v>78</v>
      </c>
      <c r="CZ641">
        <v>10</v>
      </c>
      <c r="DA641" t="s">
        <v>79</v>
      </c>
      <c r="DD641">
        <v>43</v>
      </c>
      <c r="DE641" t="s">
        <v>81</v>
      </c>
      <c r="DJ641">
        <v>51</v>
      </c>
      <c r="DK641" t="s">
        <v>84</v>
      </c>
      <c r="DN641">
        <v>36</v>
      </c>
      <c r="DO641" t="s">
        <v>86</v>
      </c>
      <c r="DT641">
        <v>19</v>
      </c>
      <c r="DU641" t="s">
        <v>89</v>
      </c>
      <c r="DV641">
        <v>57</v>
      </c>
      <c r="DW641" t="s">
        <v>90</v>
      </c>
      <c r="DX641">
        <v>3</v>
      </c>
      <c r="DY641" t="s">
        <v>91</v>
      </c>
      <c r="QY641">
        <f t="shared" si="226"/>
        <v>39</v>
      </c>
      <c r="QZ641">
        <f t="shared" si="227"/>
        <v>1999</v>
      </c>
      <c r="RA641" s="2">
        <f t="shared" si="228"/>
        <v>36422</v>
      </c>
      <c r="RB641" s="1">
        <f t="shared" si="222"/>
        <v>44</v>
      </c>
      <c r="RC641" s="1">
        <f t="shared" si="229"/>
        <v>41</v>
      </c>
      <c r="RD641" s="1">
        <f t="shared" si="230"/>
        <v>44</v>
      </c>
      <c r="RE641" s="1">
        <f t="shared" si="231"/>
        <v>21</v>
      </c>
      <c r="RF641" s="1">
        <f t="shared" si="232"/>
        <v>66</v>
      </c>
      <c r="RG641" s="23">
        <f t="shared" si="233"/>
        <v>35</v>
      </c>
      <c r="RH641" s="1">
        <f t="shared" si="234"/>
        <v>18</v>
      </c>
      <c r="RI641" s="1">
        <f t="shared" si="235"/>
        <v>31</v>
      </c>
      <c r="RJ641" s="1">
        <f t="shared" si="236"/>
        <v>62</v>
      </c>
      <c r="RK641" s="1">
        <f t="shared" si="237"/>
        <v>61</v>
      </c>
      <c r="RL641" s="1">
        <f t="shared" si="238"/>
        <v>11</v>
      </c>
      <c r="RM641" s="1">
        <f t="shared" si="239"/>
        <v>53</v>
      </c>
      <c r="RN641" s="1">
        <f t="shared" si="240"/>
        <v>53</v>
      </c>
      <c r="RO641" s="1">
        <f t="shared" si="241"/>
        <v>0</v>
      </c>
      <c r="RP641" s="1">
        <f t="shared" si="242"/>
        <v>42</v>
      </c>
      <c r="RQ641" s="1">
        <f t="shared" si="243"/>
        <v>76</v>
      </c>
      <c r="RR641" s="1">
        <f t="shared" si="244"/>
        <v>3</v>
      </c>
      <c r="RS641" s="1">
        <f t="shared" si="223"/>
        <v>33</v>
      </c>
      <c r="RT641" s="1">
        <f t="shared" si="245"/>
        <v>0</v>
      </c>
    </row>
    <row r="642" spans="1:488" x14ac:dyDescent="0.25">
      <c r="A642">
        <f t="shared" si="224"/>
        <v>38</v>
      </c>
      <c r="B642">
        <f t="shared" si="225"/>
        <v>1999</v>
      </c>
      <c r="C642" s="2">
        <v>36415</v>
      </c>
      <c r="D642">
        <v>9</v>
      </c>
      <c r="E642" t="s">
        <v>29</v>
      </c>
      <c r="F642">
        <v>36</v>
      </c>
      <c r="G642" t="s">
        <v>30</v>
      </c>
      <c r="H642">
        <v>31</v>
      </c>
      <c r="I642" t="s">
        <v>31</v>
      </c>
      <c r="J642">
        <v>15</v>
      </c>
      <c r="K642" t="s">
        <v>32</v>
      </c>
      <c r="L642">
        <v>9</v>
      </c>
      <c r="M642" t="s">
        <v>33</v>
      </c>
      <c r="N642">
        <v>1</v>
      </c>
      <c r="O642" t="s">
        <v>34</v>
      </c>
      <c r="P642">
        <v>11</v>
      </c>
      <c r="Q642" t="s">
        <v>35</v>
      </c>
      <c r="V642">
        <v>7</v>
      </c>
      <c r="W642" t="s">
        <v>38</v>
      </c>
      <c r="X642">
        <v>2</v>
      </c>
      <c r="Y642" t="s">
        <v>39</v>
      </c>
      <c r="Z642">
        <v>19</v>
      </c>
      <c r="AA642" t="s">
        <v>40</v>
      </c>
      <c r="AB642">
        <v>2</v>
      </c>
      <c r="AC642" t="s">
        <v>41</v>
      </c>
      <c r="AD642">
        <v>1</v>
      </c>
      <c r="AE642" t="s">
        <v>42</v>
      </c>
      <c r="AF642">
        <v>5</v>
      </c>
      <c r="AG642" t="s">
        <v>43</v>
      </c>
      <c r="AJ642">
        <v>12</v>
      </c>
      <c r="AK642" t="s">
        <v>45</v>
      </c>
      <c r="AL642">
        <v>10</v>
      </c>
      <c r="AM642" t="s">
        <v>46</v>
      </c>
      <c r="AN642">
        <v>6</v>
      </c>
      <c r="AO642" t="s">
        <v>47</v>
      </c>
      <c r="AP642">
        <v>2</v>
      </c>
      <c r="AQ642" t="s">
        <v>48</v>
      </c>
      <c r="AT642">
        <v>11</v>
      </c>
      <c r="AU642" t="s">
        <v>50</v>
      </c>
      <c r="AZ642">
        <v>4</v>
      </c>
      <c r="BA642" t="s">
        <v>53</v>
      </c>
      <c r="BD642">
        <v>5</v>
      </c>
      <c r="BE642" t="s">
        <v>55</v>
      </c>
      <c r="BL642">
        <v>18</v>
      </c>
      <c r="BM642" t="s">
        <v>59</v>
      </c>
      <c r="BX642">
        <v>15</v>
      </c>
      <c r="BY642" t="s">
        <v>65</v>
      </c>
      <c r="BZ642">
        <v>32</v>
      </c>
      <c r="CA642" t="s">
        <v>66</v>
      </c>
      <c r="CD642">
        <v>14</v>
      </c>
      <c r="CE642" t="s">
        <v>68</v>
      </c>
      <c r="CF642">
        <v>36</v>
      </c>
      <c r="CG642" t="s">
        <v>69</v>
      </c>
      <c r="CH642">
        <v>20</v>
      </c>
      <c r="CI642" t="s">
        <v>70</v>
      </c>
      <c r="CJ642">
        <v>47</v>
      </c>
      <c r="CK642" t="s">
        <v>71</v>
      </c>
      <c r="CL642">
        <v>37</v>
      </c>
      <c r="CM642" t="s">
        <v>72</v>
      </c>
      <c r="CN642">
        <v>8</v>
      </c>
      <c r="CO642" t="s">
        <v>73</v>
      </c>
      <c r="CP642">
        <v>26</v>
      </c>
      <c r="CQ642" t="s">
        <v>74</v>
      </c>
      <c r="CT642">
        <v>48</v>
      </c>
      <c r="CU642" t="s">
        <v>76</v>
      </c>
      <c r="CV642">
        <v>50</v>
      </c>
      <c r="CW642" t="s">
        <v>77</v>
      </c>
      <c r="CX642">
        <v>30</v>
      </c>
      <c r="CY642" t="s">
        <v>78</v>
      </c>
      <c r="CZ642">
        <v>14</v>
      </c>
      <c r="DA642" t="s">
        <v>79</v>
      </c>
      <c r="DD642">
        <v>46</v>
      </c>
      <c r="DE642" t="s">
        <v>81</v>
      </c>
      <c r="DJ642">
        <v>63</v>
      </c>
      <c r="DK642" t="s">
        <v>84</v>
      </c>
      <c r="DN642">
        <v>38</v>
      </c>
      <c r="DO642" t="s">
        <v>86</v>
      </c>
      <c r="DT642">
        <v>19</v>
      </c>
      <c r="DU642" t="s">
        <v>89</v>
      </c>
      <c r="DV642">
        <v>56</v>
      </c>
      <c r="DW642" t="s">
        <v>90</v>
      </c>
      <c r="DX642">
        <v>5</v>
      </c>
      <c r="DY642" t="s">
        <v>91</v>
      </c>
      <c r="QY642">
        <f t="shared" si="226"/>
        <v>38</v>
      </c>
      <c r="QZ642">
        <f t="shared" si="227"/>
        <v>1999</v>
      </c>
      <c r="RA642" s="2">
        <f t="shared" si="228"/>
        <v>36415</v>
      </c>
      <c r="RB642" s="1">
        <f t="shared" si="222"/>
        <v>45</v>
      </c>
      <c r="RC642" s="1">
        <f t="shared" si="229"/>
        <v>43</v>
      </c>
      <c r="RD642" s="1">
        <f t="shared" si="230"/>
        <v>43</v>
      </c>
      <c r="RE642" s="1">
        <f t="shared" si="231"/>
        <v>22</v>
      </c>
      <c r="RF642" s="1">
        <f t="shared" si="232"/>
        <v>66</v>
      </c>
      <c r="RG642" s="23">
        <f t="shared" si="233"/>
        <v>39</v>
      </c>
      <c r="RH642" s="1">
        <f t="shared" si="234"/>
        <v>9</v>
      </c>
      <c r="RI642" s="1">
        <f t="shared" si="235"/>
        <v>31</v>
      </c>
      <c r="RJ642" s="1">
        <f t="shared" si="236"/>
        <v>60</v>
      </c>
      <c r="RK642" s="1">
        <f t="shared" si="237"/>
        <v>60</v>
      </c>
      <c r="RL642" s="1">
        <f t="shared" si="238"/>
        <v>16</v>
      </c>
      <c r="RM642" s="1">
        <f t="shared" si="239"/>
        <v>57</v>
      </c>
      <c r="RN642" s="1">
        <f t="shared" si="240"/>
        <v>67</v>
      </c>
      <c r="RO642" s="1">
        <f t="shared" si="241"/>
        <v>0</v>
      </c>
      <c r="RP642" s="1">
        <f t="shared" si="242"/>
        <v>43</v>
      </c>
      <c r="RQ642" s="1">
        <f t="shared" si="243"/>
        <v>74</v>
      </c>
      <c r="RR642" s="1">
        <f t="shared" si="244"/>
        <v>5</v>
      </c>
      <c r="RS642" s="1">
        <f t="shared" si="223"/>
        <v>36</v>
      </c>
      <c r="RT642" s="1">
        <f t="shared" si="245"/>
        <v>0</v>
      </c>
    </row>
    <row r="643" spans="1:488" x14ac:dyDescent="0.25">
      <c r="A643">
        <f t="shared" si="224"/>
        <v>37</v>
      </c>
      <c r="B643">
        <f t="shared" si="225"/>
        <v>1999</v>
      </c>
      <c r="C643" s="2">
        <v>36408</v>
      </c>
      <c r="D643">
        <v>10</v>
      </c>
      <c r="E643" t="s">
        <v>29</v>
      </c>
      <c r="F643">
        <v>36</v>
      </c>
      <c r="G643" t="s">
        <v>30</v>
      </c>
      <c r="H643">
        <v>31</v>
      </c>
      <c r="I643" t="s">
        <v>31</v>
      </c>
      <c r="J643">
        <v>15</v>
      </c>
      <c r="K643" t="s">
        <v>32</v>
      </c>
      <c r="L643">
        <v>8</v>
      </c>
      <c r="M643" t="s">
        <v>33</v>
      </c>
      <c r="N643">
        <v>3</v>
      </c>
      <c r="O643" t="s">
        <v>34</v>
      </c>
      <c r="P643">
        <v>10</v>
      </c>
      <c r="Q643" t="s">
        <v>35</v>
      </c>
      <c r="T643">
        <v>1</v>
      </c>
      <c r="U643" t="s">
        <v>37</v>
      </c>
      <c r="V643">
        <v>9</v>
      </c>
      <c r="W643" t="s">
        <v>38</v>
      </c>
      <c r="X643">
        <v>2</v>
      </c>
      <c r="Y643" t="s">
        <v>39</v>
      </c>
      <c r="Z643">
        <v>24</v>
      </c>
      <c r="AA643" t="s">
        <v>40</v>
      </c>
      <c r="AB643">
        <v>2</v>
      </c>
      <c r="AC643" t="s">
        <v>41</v>
      </c>
      <c r="AD643">
        <v>1</v>
      </c>
      <c r="AE643" t="s">
        <v>42</v>
      </c>
      <c r="AF643">
        <v>4</v>
      </c>
      <c r="AG643" t="s">
        <v>43</v>
      </c>
      <c r="AJ643">
        <v>17</v>
      </c>
      <c r="AK643" t="s">
        <v>45</v>
      </c>
      <c r="AL643">
        <v>10</v>
      </c>
      <c r="AM643" t="s">
        <v>46</v>
      </c>
      <c r="AN643">
        <v>7</v>
      </c>
      <c r="AO643" t="s">
        <v>47</v>
      </c>
      <c r="AP643">
        <v>2</v>
      </c>
      <c r="AQ643" t="s">
        <v>48</v>
      </c>
      <c r="AT643">
        <v>15</v>
      </c>
      <c r="AU643" t="s">
        <v>50</v>
      </c>
      <c r="AZ643">
        <v>7</v>
      </c>
      <c r="BA643" t="s">
        <v>53</v>
      </c>
      <c r="BD643">
        <v>6</v>
      </c>
      <c r="BE643" t="s">
        <v>55</v>
      </c>
      <c r="BL643">
        <v>15</v>
      </c>
      <c r="BM643" t="s">
        <v>59</v>
      </c>
      <c r="BX643">
        <v>17</v>
      </c>
      <c r="BY643" t="s">
        <v>65</v>
      </c>
      <c r="BZ643">
        <v>31</v>
      </c>
      <c r="CA643" t="s">
        <v>66</v>
      </c>
      <c r="CD643">
        <v>17</v>
      </c>
      <c r="CE643" t="s">
        <v>68</v>
      </c>
      <c r="CF643">
        <v>37</v>
      </c>
      <c r="CG643" t="s">
        <v>69</v>
      </c>
      <c r="CH643">
        <v>23</v>
      </c>
      <c r="CI643" t="s">
        <v>70</v>
      </c>
      <c r="CJ643">
        <v>45</v>
      </c>
      <c r="CK643" t="s">
        <v>71</v>
      </c>
      <c r="CL643">
        <v>38</v>
      </c>
      <c r="CM643" t="s">
        <v>72</v>
      </c>
      <c r="CN643">
        <v>16</v>
      </c>
      <c r="CO643" t="s">
        <v>73</v>
      </c>
      <c r="CP643">
        <v>26</v>
      </c>
      <c r="CQ643" t="s">
        <v>74</v>
      </c>
      <c r="CT643">
        <v>45</v>
      </c>
      <c r="CU643" t="s">
        <v>76</v>
      </c>
      <c r="CV643">
        <v>53</v>
      </c>
      <c r="CW643" t="s">
        <v>77</v>
      </c>
      <c r="CX643">
        <v>31</v>
      </c>
      <c r="CY643" t="s">
        <v>78</v>
      </c>
      <c r="CZ643">
        <v>12</v>
      </c>
      <c r="DA643" t="s">
        <v>79</v>
      </c>
      <c r="DD643">
        <v>38</v>
      </c>
      <c r="DE643" t="s">
        <v>81</v>
      </c>
      <c r="DJ643">
        <v>55</v>
      </c>
      <c r="DK643" t="s">
        <v>84</v>
      </c>
      <c r="DN643">
        <v>37</v>
      </c>
      <c r="DO643" t="s">
        <v>86</v>
      </c>
      <c r="DT643">
        <v>16</v>
      </c>
      <c r="DU643" t="s">
        <v>89</v>
      </c>
      <c r="DV643">
        <v>54</v>
      </c>
      <c r="DW643" t="s">
        <v>90</v>
      </c>
      <c r="DX643">
        <v>8</v>
      </c>
      <c r="DY643" t="s">
        <v>91</v>
      </c>
      <c r="QY643">
        <f t="shared" si="226"/>
        <v>37</v>
      </c>
      <c r="QZ643">
        <f t="shared" si="227"/>
        <v>1999</v>
      </c>
      <c r="RA643" s="2">
        <f t="shared" si="228"/>
        <v>36408</v>
      </c>
      <c r="RB643" s="1">
        <f t="shared" ref="RB643:RB706" si="246">D643+F643</f>
        <v>46</v>
      </c>
      <c r="RC643" s="1">
        <f t="shared" si="229"/>
        <v>41</v>
      </c>
      <c r="RD643" s="1">
        <f t="shared" si="230"/>
        <v>46</v>
      </c>
      <c r="RE643" s="1">
        <f t="shared" si="231"/>
        <v>25</v>
      </c>
      <c r="RF643" s="1">
        <f t="shared" si="232"/>
        <v>69</v>
      </c>
      <c r="RG643" s="23">
        <f t="shared" si="233"/>
        <v>40</v>
      </c>
      <c r="RH643" s="1">
        <f t="shared" si="234"/>
        <v>17</v>
      </c>
      <c r="RI643" s="1">
        <f t="shared" si="235"/>
        <v>30</v>
      </c>
      <c r="RJ643" s="1">
        <f t="shared" si="236"/>
        <v>62</v>
      </c>
      <c r="RK643" s="1">
        <f t="shared" si="237"/>
        <v>63</v>
      </c>
      <c r="RL643" s="1">
        <f t="shared" si="238"/>
        <v>14</v>
      </c>
      <c r="RM643" s="1">
        <f t="shared" si="239"/>
        <v>53</v>
      </c>
      <c r="RN643" s="1">
        <f t="shared" si="240"/>
        <v>62</v>
      </c>
      <c r="RO643" s="1">
        <f t="shared" si="241"/>
        <v>0</v>
      </c>
      <c r="RP643" s="1">
        <f t="shared" si="242"/>
        <v>43</v>
      </c>
      <c r="RQ643" s="1">
        <f t="shared" si="243"/>
        <v>69</v>
      </c>
      <c r="RR643" s="1">
        <f t="shared" si="244"/>
        <v>8</v>
      </c>
      <c r="RS643" s="1">
        <f t="shared" ref="RS643:RS706" si="247">AN643+CX643</f>
        <v>38</v>
      </c>
      <c r="RT643" s="1">
        <f t="shared" si="245"/>
        <v>0</v>
      </c>
    </row>
    <row r="644" spans="1:488" x14ac:dyDescent="0.25">
      <c r="A644">
        <f t="shared" ref="A644:A707" si="248">WEEKNUM(C644,1)</f>
        <v>36</v>
      </c>
      <c r="B644">
        <f t="shared" ref="B644:B707" si="249">YEAR(C644)</f>
        <v>1999</v>
      </c>
      <c r="C644" s="2">
        <v>36401</v>
      </c>
      <c r="D644">
        <v>10</v>
      </c>
      <c r="E644" t="s">
        <v>29</v>
      </c>
      <c r="F644">
        <v>37</v>
      </c>
      <c r="G644" t="s">
        <v>30</v>
      </c>
      <c r="H644">
        <v>33</v>
      </c>
      <c r="I644" t="s">
        <v>31</v>
      </c>
      <c r="J644">
        <v>14</v>
      </c>
      <c r="K644" t="s">
        <v>32</v>
      </c>
      <c r="L644">
        <v>6</v>
      </c>
      <c r="M644" t="s">
        <v>33</v>
      </c>
      <c r="N644">
        <v>2</v>
      </c>
      <c r="O644" t="s">
        <v>34</v>
      </c>
      <c r="P644">
        <v>12</v>
      </c>
      <c r="Q644" t="s">
        <v>35</v>
      </c>
      <c r="T644">
        <v>1</v>
      </c>
      <c r="U644" t="s">
        <v>37</v>
      </c>
      <c r="V644">
        <v>8</v>
      </c>
      <c r="W644" t="s">
        <v>38</v>
      </c>
      <c r="X644">
        <v>2</v>
      </c>
      <c r="Y644" t="s">
        <v>39</v>
      </c>
      <c r="Z644">
        <v>21</v>
      </c>
      <c r="AA644" t="s">
        <v>40</v>
      </c>
      <c r="AB644">
        <v>3</v>
      </c>
      <c r="AC644" t="s">
        <v>41</v>
      </c>
      <c r="AD644">
        <v>2</v>
      </c>
      <c r="AE644" t="s">
        <v>42</v>
      </c>
      <c r="AF644">
        <v>5</v>
      </c>
      <c r="AG644" t="s">
        <v>43</v>
      </c>
      <c r="AJ644">
        <v>14</v>
      </c>
      <c r="AK644" t="s">
        <v>45</v>
      </c>
      <c r="AL644">
        <v>10</v>
      </c>
      <c r="AM644" t="s">
        <v>46</v>
      </c>
      <c r="AN644">
        <v>11</v>
      </c>
      <c r="AO644" t="s">
        <v>47</v>
      </c>
      <c r="AP644">
        <v>1</v>
      </c>
      <c r="AQ644" t="s">
        <v>48</v>
      </c>
      <c r="AT644">
        <v>16</v>
      </c>
      <c r="AU644" t="s">
        <v>50</v>
      </c>
      <c r="AZ644">
        <v>7</v>
      </c>
      <c r="BA644" t="s">
        <v>53</v>
      </c>
      <c r="BD644">
        <v>6</v>
      </c>
      <c r="BE644" t="s">
        <v>55</v>
      </c>
      <c r="BL644">
        <v>13</v>
      </c>
      <c r="BM644" t="s">
        <v>59</v>
      </c>
      <c r="BX644">
        <v>18</v>
      </c>
      <c r="BY644" t="s">
        <v>65</v>
      </c>
      <c r="BZ644">
        <v>33</v>
      </c>
      <c r="CA644" t="s">
        <v>66</v>
      </c>
      <c r="CD644">
        <v>17</v>
      </c>
      <c r="CE644" t="s">
        <v>68</v>
      </c>
      <c r="CF644">
        <v>43</v>
      </c>
      <c r="CG644" t="s">
        <v>69</v>
      </c>
      <c r="CH644">
        <v>29</v>
      </c>
      <c r="CI644" t="s">
        <v>70</v>
      </c>
      <c r="CJ644">
        <v>49</v>
      </c>
      <c r="CK644" t="s">
        <v>71</v>
      </c>
      <c r="CL644">
        <v>38</v>
      </c>
      <c r="CM644" t="s">
        <v>72</v>
      </c>
      <c r="CN644">
        <v>12</v>
      </c>
      <c r="CO644" t="s">
        <v>73</v>
      </c>
      <c r="CP644">
        <v>26</v>
      </c>
      <c r="CQ644" t="s">
        <v>74</v>
      </c>
      <c r="CT644">
        <v>48</v>
      </c>
      <c r="CU644" t="s">
        <v>76</v>
      </c>
      <c r="CV644">
        <v>48</v>
      </c>
      <c r="CW644" t="s">
        <v>77</v>
      </c>
      <c r="CX644">
        <v>35</v>
      </c>
      <c r="CY644" t="s">
        <v>78</v>
      </c>
      <c r="CZ644">
        <v>16</v>
      </c>
      <c r="DA644" t="s">
        <v>79</v>
      </c>
      <c r="DD644">
        <v>44</v>
      </c>
      <c r="DE644" t="s">
        <v>81</v>
      </c>
      <c r="DJ644">
        <v>49</v>
      </c>
      <c r="DK644" t="s">
        <v>84</v>
      </c>
      <c r="DN644">
        <v>35</v>
      </c>
      <c r="DO644" t="s">
        <v>86</v>
      </c>
      <c r="DT644">
        <v>13</v>
      </c>
      <c r="DU644" t="s">
        <v>89</v>
      </c>
      <c r="DV644">
        <v>43</v>
      </c>
      <c r="DW644" t="s">
        <v>90</v>
      </c>
      <c r="DX644">
        <v>15</v>
      </c>
      <c r="DY644" t="s">
        <v>91</v>
      </c>
      <c r="QY644">
        <f t="shared" ref="QY644:QY707" si="250">A644</f>
        <v>36</v>
      </c>
      <c r="QZ644">
        <f t="shared" ref="QZ644:QZ707" si="251">B644</f>
        <v>1999</v>
      </c>
      <c r="RA644" s="2">
        <f t="shared" ref="RA644:RA707" si="252">C644</f>
        <v>36401</v>
      </c>
      <c r="RB644" s="1">
        <f t="shared" si="246"/>
        <v>47</v>
      </c>
      <c r="RC644" s="1">
        <f t="shared" ref="RC644:RC707" si="253">P644+BZ644</f>
        <v>45</v>
      </c>
      <c r="RD644" s="1">
        <f t="shared" ref="RD644:RD707" si="254">V644+CF644</f>
        <v>51</v>
      </c>
      <c r="RE644" s="1">
        <f t="shared" ref="RE644:RE707" si="255">X644+CH644</f>
        <v>31</v>
      </c>
      <c r="RF644" s="1">
        <f t="shared" ref="RF644:RF707" si="256">Z644+CJ644</f>
        <v>70</v>
      </c>
      <c r="RG644" s="23">
        <f t="shared" ref="RG644:RG707" si="257">AB644+CL644</f>
        <v>41</v>
      </c>
      <c r="RH644" s="1">
        <f t="shared" ref="RH644:RH707" si="258">AD644+CN644</f>
        <v>14</v>
      </c>
      <c r="RI644" s="1">
        <f t="shared" ref="RI644:RI707" si="259">AF644+CP644</f>
        <v>31</v>
      </c>
      <c r="RJ644" s="1">
        <f t="shared" ref="RJ644:RJ707" si="260">AJ644+CT644</f>
        <v>62</v>
      </c>
      <c r="RK644" s="1">
        <f t="shared" ref="RK644:RK707" si="261">AL644+CV644</f>
        <v>58</v>
      </c>
      <c r="RL644" s="1">
        <f t="shared" ref="RL644:RL707" si="262">AP644+CZ644</f>
        <v>17</v>
      </c>
      <c r="RM644" s="1">
        <f t="shared" ref="RM644:RM707" si="263">AT644+DD644</f>
        <v>60</v>
      </c>
      <c r="RN644" s="1">
        <f t="shared" ref="RN644:RN707" si="264">AZ644+DJ644</f>
        <v>56</v>
      </c>
      <c r="RO644" s="1">
        <f t="shared" ref="RO644:RO707" si="265">BB644+DL644</f>
        <v>0</v>
      </c>
      <c r="RP644" s="1">
        <f t="shared" ref="RP644:RP707" si="266">BD644+DN644</f>
        <v>41</v>
      </c>
      <c r="RQ644" s="1">
        <f t="shared" ref="RQ644:RQ707" si="267">BL644+DV644</f>
        <v>56</v>
      </c>
      <c r="RR644" s="1">
        <f t="shared" ref="RR644:RR707" si="268">BN644+DX644</f>
        <v>15</v>
      </c>
      <c r="RS644" s="1">
        <f t="shared" si="247"/>
        <v>46</v>
      </c>
      <c r="RT644" s="1">
        <f t="shared" ref="RT644:RT707" si="269">BV644+EF644</f>
        <v>0</v>
      </c>
    </row>
    <row r="645" spans="1:488" x14ac:dyDescent="0.25">
      <c r="A645">
        <f t="shared" si="248"/>
        <v>35</v>
      </c>
      <c r="B645">
        <f t="shared" si="249"/>
        <v>1999</v>
      </c>
      <c r="C645" s="2">
        <v>36394</v>
      </c>
      <c r="D645">
        <v>10</v>
      </c>
      <c r="E645" t="s">
        <v>29</v>
      </c>
      <c r="F645">
        <v>38</v>
      </c>
      <c r="G645" t="s">
        <v>30</v>
      </c>
      <c r="H645">
        <v>32</v>
      </c>
      <c r="I645" t="s">
        <v>31</v>
      </c>
      <c r="J645">
        <v>14</v>
      </c>
      <c r="K645" t="s">
        <v>32</v>
      </c>
      <c r="L645">
        <v>6</v>
      </c>
      <c r="M645" t="s">
        <v>33</v>
      </c>
      <c r="N645">
        <v>3</v>
      </c>
      <c r="O645" t="s">
        <v>34</v>
      </c>
      <c r="P645">
        <v>13</v>
      </c>
      <c r="Q645" t="s">
        <v>35</v>
      </c>
      <c r="T645">
        <v>1</v>
      </c>
      <c r="U645" t="s">
        <v>37</v>
      </c>
      <c r="V645">
        <v>6</v>
      </c>
      <c r="W645" t="s">
        <v>38</v>
      </c>
      <c r="X645">
        <v>3</v>
      </c>
      <c r="Y645" t="s">
        <v>39</v>
      </c>
      <c r="Z645">
        <v>27</v>
      </c>
      <c r="AA645" t="s">
        <v>40</v>
      </c>
      <c r="AB645">
        <v>5</v>
      </c>
      <c r="AC645" t="s">
        <v>41</v>
      </c>
      <c r="AF645">
        <v>6</v>
      </c>
      <c r="AG645" t="s">
        <v>43</v>
      </c>
      <c r="AJ645">
        <v>17</v>
      </c>
      <c r="AK645" t="s">
        <v>45</v>
      </c>
      <c r="AL645">
        <v>11</v>
      </c>
      <c r="AM645" t="s">
        <v>46</v>
      </c>
      <c r="AN645">
        <v>8</v>
      </c>
      <c r="AO645" t="s">
        <v>47</v>
      </c>
      <c r="AP645">
        <v>1</v>
      </c>
      <c r="AQ645" t="s">
        <v>48</v>
      </c>
      <c r="AT645">
        <v>13</v>
      </c>
      <c r="AU645" t="s">
        <v>50</v>
      </c>
      <c r="AZ645">
        <v>4</v>
      </c>
      <c r="BA645" t="s">
        <v>53</v>
      </c>
      <c r="BD645">
        <v>7</v>
      </c>
      <c r="BE645" t="s">
        <v>55</v>
      </c>
      <c r="BL645">
        <v>13</v>
      </c>
      <c r="BM645" t="s">
        <v>59</v>
      </c>
      <c r="BX645">
        <v>23</v>
      </c>
      <c r="BY645" t="s">
        <v>65</v>
      </c>
      <c r="BZ645">
        <v>34</v>
      </c>
      <c r="CA645" t="s">
        <v>66</v>
      </c>
      <c r="CD645">
        <v>21</v>
      </c>
      <c r="CE645" t="s">
        <v>68</v>
      </c>
      <c r="CF645">
        <v>37</v>
      </c>
      <c r="CG645" t="s">
        <v>69</v>
      </c>
      <c r="CH645">
        <v>24</v>
      </c>
      <c r="CI645" t="s">
        <v>70</v>
      </c>
      <c r="CJ645">
        <v>47</v>
      </c>
      <c r="CK645" t="s">
        <v>71</v>
      </c>
      <c r="CL645">
        <v>42</v>
      </c>
      <c r="CM645" t="s">
        <v>72</v>
      </c>
      <c r="CN645">
        <v>13</v>
      </c>
      <c r="CO645" t="s">
        <v>73</v>
      </c>
      <c r="CP645">
        <v>38</v>
      </c>
      <c r="CQ645" t="s">
        <v>74</v>
      </c>
      <c r="CT645">
        <v>45</v>
      </c>
      <c r="CU645" t="s">
        <v>76</v>
      </c>
      <c r="CV645">
        <v>49</v>
      </c>
      <c r="CW645" t="s">
        <v>77</v>
      </c>
      <c r="CX645">
        <v>31</v>
      </c>
      <c r="CY645" t="s">
        <v>78</v>
      </c>
      <c r="CZ645">
        <v>17</v>
      </c>
      <c r="DA645" t="s">
        <v>79</v>
      </c>
      <c r="DD645">
        <v>53</v>
      </c>
      <c r="DE645" t="s">
        <v>81</v>
      </c>
      <c r="DJ645">
        <v>53</v>
      </c>
      <c r="DK645" t="s">
        <v>84</v>
      </c>
      <c r="DN645">
        <v>35</v>
      </c>
      <c r="DO645" t="s">
        <v>86</v>
      </c>
      <c r="DT645">
        <v>11</v>
      </c>
      <c r="DU645" t="s">
        <v>89</v>
      </c>
      <c r="DV645">
        <v>48</v>
      </c>
      <c r="DW645" t="s">
        <v>90</v>
      </c>
      <c r="DX645">
        <v>20</v>
      </c>
      <c r="DY645" t="s">
        <v>91</v>
      </c>
      <c r="QY645">
        <f t="shared" si="250"/>
        <v>35</v>
      </c>
      <c r="QZ645">
        <f t="shared" si="251"/>
        <v>1999</v>
      </c>
      <c r="RA645" s="2">
        <f t="shared" si="252"/>
        <v>36394</v>
      </c>
      <c r="RB645" s="1">
        <f t="shared" si="246"/>
        <v>48</v>
      </c>
      <c r="RC645" s="1">
        <f t="shared" si="253"/>
        <v>47</v>
      </c>
      <c r="RD645" s="1">
        <f t="shared" si="254"/>
        <v>43</v>
      </c>
      <c r="RE645" s="1">
        <f t="shared" si="255"/>
        <v>27</v>
      </c>
      <c r="RF645" s="1">
        <f t="shared" si="256"/>
        <v>74</v>
      </c>
      <c r="RG645" s="23">
        <f t="shared" si="257"/>
        <v>47</v>
      </c>
      <c r="RH645" s="1">
        <f t="shared" si="258"/>
        <v>13</v>
      </c>
      <c r="RI645" s="1">
        <f t="shared" si="259"/>
        <v>44</v>
      </c>
      <c r="RJ645" s="1">
        <f t="shared" si="260"/>
        <v>62</v>
      </c>
      <c r="RK645" s="1">
        <f t="shared" si="261"/>
        <v>60</v>
      </c>
      <c r="RL645" s="1">
        <f t="shared" si="262"/>
        <v>18</v>
      </c>
      <c r="RM645" s="1">
        <f t="shared" si="263"/>
        <v>66</v>
      </c>
      <c r="RN645" s="1">
        <f t="shared" si="264"/>
        <v>57</v>
      </c>
      <c r="RO645" s="1">
        <f t="shared" si="265"/>
        <v>0</v>
      </c>
      <c r="RP645" s="1">
        <f t="shared" si="266"/>
        <v>42</v>
      </c>
      <c r="RQ645" s="1">
        <f t="shared" si="267"/>
        <v>61</v>
      </c>
      <c r="RR645" s="1">
        <f t="shared" si="268"/>
        <v>20</v>
      </c>
      <c r="RS645" s="1">
        <f t="shared" si="247"/>
        <v>39</v>
      </c>
      <c r="RT645" s="1">
        <f t="shared" si="269"/>
        <v>0</v>
      </c>
    </row>
    <row r="646" spans="1:488" x14ac:dyDescent="0.25">
      <c r="A646">
        <f t="shared" si="248"/>
        <v>34</v>
      </c>
      <c r="B646">
        <f t="shared" si="249"/>
        <v>1999</v>
      </c>
      <c r="C646" s="2">
        <v>36387</v>
      </c>
      <c r="D646">
        <v>12</v>
      </c>
      <c r="E646" t="s">
        <v>29</v>
      </c>
      <c r="F646">
        <v>39</v>
      </c>
      <c r="G646" t="s">
        <v>30</v>
      </c>
      <c r="H646">
        <v>32</v>
      </c>
      <c r="I646" t="s">
        <v>31</v>
      </c>
      <c r="J646">
        <v>12</v>
      </c>
      <c r="K646" t="s">
        <v>32</v>
      </c>
      <c r="L646">
        <v>5</v>
      </c>
      <c r="M646" t="s">
        <v>33</v>
      </c>
      <c r="N646">
        <v>5</v>
      </c>
      <c r="O646" t="s">
        <v>34</v>
      </c>
      <c r="P646">
        <v>11</v>
      </c>
      <c r="Q646" t="s">
        <v>35</v>
      </c>
      <c r="T646">
        <v>2</v>
      </c>
      <c r="U646" t="s">
        <v>37</v>
      </c>
      <c r="V646">
        <v>8</v>
      </c>
      <c r="W646" t="s">
        <v>38</v>
      </c>
      <c r="X646">
        <v>4</v>
      </c>
      <c r="Y646" t="s">
        <v>39</v>
      </c>
      <c r="Z646">
        <v>24</v>
      </c>
      <c r="AA646" t="s">
        <v>40</v>
      </c>
      <c r="AB646">
        <v>8</v>
      </c>
      <c r="AC646" t="s">
        <v>41</v>
      </c>
      <c r="AD646">
        <v>2</v>
      </c>
      <c r="AE646" t="s">
        <v>42</v>
      </c>
      <c r="AF646">
        <v>9</v>
      </c>
      <c r="AG646" t="s">
        <v>43</v>
      </c>
      <c r="AJ646">
        <v>20</v>
      </c>
      <c r="AK646" t="s">
        <v>45</v>
      </c>
      <c r="AL646">
        <v>14</v>
      </c>
      <c r="AM646" t="s">
        <v>46</v>
      </c>
      <c r="AN646">
        <v>7</v>
      </c>
      <c r="AO646" t="s">
        <v>47</v>
      </c>
      <c r="AP646">
        <v>1</v>
      </c>
      <c r="AQ646" t="s">
        <v>48</v>
      </c>
      <c r="AT646">
        <v>17</v>
      </c>
      <c r="AU646" t="s">
        <v>50</v>
      </c>
      <c r="AZ646">
        <v>3</v>
      </c>
      <c r="BA646" t="s">
        <v>53</v>
      </c>
      <c r="BD646">
        <v>7</v>
      </c>
      <c r="BE646" t="s">
        <v>55</v>
      </c>
      <c r="BL646">
        <v>29</v>
      </c>
      <c r="BM646" t="s">
        <v>59</v>
      </c>
      <c r="BN646">
        <v>2</v>
      </c>
      <c r="BO646" t="s">
        <v>60</v>
      </c>
      <c r="BX646">
        <v>22</v>
      </c>
      <c r="BY646" t="s">
        <v>65</v>
      </c>
      <c r="BZ646">
        <v>37</v>
      </c>
      <c r="CA646" t="s">
        <v>66</v>
      </c>
      <c r="CD646">
        <v>17</v>
      </c>
      <c r="CE646" t="s">
        <v>68</v>
      </c>
      <c r="CF646">
        <v>40</v>
      </c>
      <c r="CG646" t="s">
        <v>69</v>
      </c>
      <c r="CH646">
        <v>26</v>
      </c>
      <c r="CI646" t="s">
        <v>70</v>
      </c>
      <c r="CJ646">
        <v>48</v>
      </c>
      <c r="CK646" t="s">
        <v>71</v>
      </c>
      <c r="CL646">
        <v>47</v>
      </c>
      <c r="CM646" t="s">
        <v>72</v>
      </c>
      <c r="CN646">
        <v>19</v>
      </c>
      <c r="CO646" t="s">
        <v>73</v>
      </c>
      <c r="CP646">
        <v>50</v>
      </c>
      <c r="CQ646" t="s">
        <v>74</v>
      </c>
      <c r="CT646">
        <v>45</v>
      </c>
      <c r="CU646" t="s">
        <v>76</v>
      </c>
      <c r="CV646">
        <v>49</v>
      </c>
      <c r="CW646" t="s">
        <v>77</v>
      </c>
      <c r="CX646">
        <v>35</v>
      </c>
      <c r="CY646" t="s">
        <v>78</v>
      </c>
      <c r="CZ646">
        <v>21</v>
      </c>
      <c r="DA646" t="s">
        <v>79</v>
      </c>
      <c r="DD646">
        <v>47</v>
      </c>
      <c r="DE646" t="s">
        <v>81</v>
      </c>
      <c r="DJ646">
        <v>55</v>
      </c>
      <c r="DK646" t="s">
        <v>84</v>
      </c>
      <c r="DN646">
        <v>36</v>
      </c>
      <c r="DO646" t="s">
        <v>86</v>
      </c>
      <c r="DT646">
        <v>15</v>
      </c>
      <c r="DU646" t="s">
        <v>89</v>
      </c>
      <c r="DV646">
        <v>46</v>
      </c>
      <c r="DW646" t="s">
        <v>90</v>
      </c>
      <c r="DX646">
        <v>26</v>
      </c>
      <c r="DY646" t="s">
        <v>91</v>
      </c>
      <c r="QY646">
        <f t="shared" si="250"/>
        <v>34</v>
      </c>
      <c r="QZ646">
        <f t="shared" si="251"/>
        <v>1999</v>
      </c>
      <c r="RA646" s="2">
        <f t="shared" si="252"/>
        <v>36387</v>
      </c>
      <c r="RB646" s="1">
        <f t="shared" si="246"/>
        <v>51</v>
      </c>
      <c r="RC646" s="1">
        <f t="shared" si="253"/>
        <v>48</v>
      </c>
      <c r="RD646" s="1">
        <f t="shared" si="254"/>
        <v>48</v>
      </c>
      <c r="RE646" s="1">
        <f t="shared" si="255"/>
        <v>30</v>
      </c>
      <c r="RF646" s="1">
        <f t="shared" si="256"/>
        <v>72</v>
      </c>
      <c r="RG646" s="23">
        <f t="shared" si="257"/>
        <v>55</v>
      </c>
      <c r="RH646" s="1">
        <f t="shared" si="258"/>
        <v>21</v>
      </c>
      <c r="RI646" s="1">
        <f t="shared" si="259"/>
        <v>59</v>
      </c>
      <c r="RJ646" s="1">
        <f t="shared" si="260"/>
        <v>65</v>
      </c>
      <c r="RK646" s="1">
        <f t="shared" si="261"/>
        <v>63</v>
      </c>
      <c r="RL646" s="1">
        <f t="shared" si="262"/>
        <v>22</v>
      </c>
      <c r="RM646" s="1">
        <f t="shared" si="263"/>
        <v>64</v>
      </c>
      <c r="RN646" s="1">
        <f t="shared" si="264"/>
        <v>58</v>
      </c>
      <c r="RO646" s="1">
        <f t="shared" si="265"/>
        <v>0</v>
      </c>
      <c r="RP646" s="1">
        <f t="shared" si="266"/>
        <v>43</v>
      </c>
      <c r="RQ646" s="1">
        <f t="shared" si="267"/>
        <v>75</v>
      </c>
      <c r="RR646" s="1">
        <f t="shared" si="268"/>
        <v>28</v>
      </c>
      <c r="RS646" s="1">
        <f t="shared" si="247"/>
        <v>42</v>
      </c>
      <c r="RT646" s="1">
        <f t="shared" si="269"/>
        <v>0</v>
      </c>
    </row>
    <row r="647" spans="1:488" x14ac:dyDescent="0.25">
      <c r="A647">
        <f t="shared" si="248"/>
        <v>33</v>
      </c>
      <c r="B647">
        <f t="shared" si="249"/>
        <v>1999</v>
      </c>
      <c r="C647" s="2">
        <v>36380</v>
      </c>
      <c r="D647">
        <v>11</v>
      </c>
      <c r="E647" t="s">
        <v>29</v>
      </c>
      <c r="F647">
        <v>43</v>
      </c>
      <c r="G647" t="s">
        <v>30</v>
      </c>
      <c r="H647">
        <v>30</v>
      </c>
      <c r="I647" t="s">
        <v>31</v>
      </c>
      <c r="J647">
        <v>12</v>
      </c>
      <c r="K647" t="s">
        <v>32</v>
      </c>
      <c r="L647">
        <v>4</v>
      </c>
      <c r="M647" t="s">
        <v>33</v>
      </c>
      <c r="N647">
        <v>6</v>
      </c>
      <c r="O647" t="s">
        <v>34</v>
      </c>
      <c r="P647">
        <v>12</v>
      </c>
      <c r="Q647" t="s">
        <v>35</v>
      </c>
      <c r="T647">
        <v>3</v>
      </c>
      <c r="U647" t="s">
        <v>37</v>
      </c>
      <c r="V647">
        <v>8</v>
      </c>
      <c r="W647" t="s">
        <v>38</v>
      </c>
      <c r="X647">
        <v>4</v>
      </c>
      <c r="Y647" t="s">
        <v>39</v>
      </c>
      <c r="Z647">
        <v>20</v>
      </c>
      <c r="AA647" t="s">
        <v>40</v>
      </c>
      <c r="AB647">
        <v>8</v>
      </c>
      <c r="AC647" t="s">
        <v>41</v>
      </c>
      <c r="AD647">
        <v>3</v>
      </c>
      <c r="AE647" t="s">
        <v>42</v>
      </c>
      <c r="AF647">
        <v>8</v>
      </c>
      <c r="AG647" t="s">
        <v>43</v>
      </c>
      <c r="AJ647">
        <v>16</v>
      </c>
      <c r="AK647" t="s">
        <v>45</v>
      </c>
      <c r="AL647">
        <v>10</v>
      </c>
      <c r="AM647" t="s">
        <v>46</v>
      </c>
      <c r="AN647">
        <v>10</v>
      </c>
      <c r="AO647" t="s">
        <v>47</v>
      </c>
      <c r="AP647">
        <v>2</v>
      </c>
      <c r="AQ647" t="s">
        <v>48</v>
      </c>
      <c r="AT647">
        <v>14</v>
      </c>
      <c r="AU647" t="s">
        <v>50</v>
      </c>
      <c r="AZ647">
        <v>14</v>
      </c>
      <c r="BA647" t="s">
        <v>53</v>
      </c>
      <c r="BD647">
        <v>8</v>
      </c>
      <c r="BE647" t="s">
        <v>55</v>
      </c>
      <c r="BL647">
        <v>32</v>
      </c>
      <c r="BM647" t="s">
        <v>59</v>
      </c>
      <c r="BN647">
        <v>3</v>
      </c>
      <c r="BO647" t="s">
        <v>60</v>
      </c>
      <c r="BX647">
        <v>29</v>
      </c>
      <c r="BY647" t="s">
        <v>65</v>
      </c>
      <c r="BZ647">
        <v>38</v>
      </c>
      <c r="CA647" t="s">
        <v>66</v>
      </c>
      <c r="CD647">
        <v>23</v>
      </c>
      <c r="CE647" t="s">
        <v>68</v>
      </c>
      <c r="CF647">
        <v>40</v>
      </c>
      <c r="CG647" t="s">
        <v>69</v>
      </c>
      <c r="CH647">
        <v>30</v>
      </c>
      <c r="CI647" t="s">
        <v>70</v>
      </c>
      <c r="CJ647">
        <v>51</v>
      </c>
      <c r="CK647" t="s">
        <v>71</v>
      </c>
      <c r="CL647">
        <v>51</v>
      </c>
      <c r="CM647" t="s">
        <v>72</v>
      </c>
      <c r="CN647">
        <v>26</v>
      </c>
      <c r="CO647" t="s">
        <v>73</v>
      </c>
      <c r="CP647">
        <v>49</v>
      </c>
      <c r="CQ647" t="s">
        <v>74</v>
      </c>
      <c r="CT647">
        <v>52</v>
      </c>
      <c r="CU647" t="s">
        <v>76</v>
      </c>
      <c r="CV647">
        <v>55</v>
      </c>
      <c r="CW647" t="s">
        <v>77</v>
      </c>
      <c r="CX647">
        <v>43</v>
      </c>
      <c r="CY647" t="s">
        <v>78</v>
      </c>
      <c r="CZ647">
        <v>24</v>
      </c>
      <c r="DA647" t="s">
        <v>79</v>
      </c>
      <c r="DD647">
        <v>52</v>
      </c>
      <c r="DE647" t="s">
        <v>81</v>
      </c>
      <c r="DJ647">
        <v>45</v>
      </c>
      <c r="DK647" t="s">
        <v>84</v>
      </c>
      <c r="DN647">
        <v>40</v>
      </c>
      <c r="DO647" t="s">
        <v>86</v>
      </c>
      <c r="DT647">
        <v>32</v>
      </c>
      <c r="DU647" t="s">
        <v>89</v>
      </c>
      <c r="DV647">
        <v>49</v>
      </c>
      <c r="DW647" t="s">
        <v>90</v>
      </c>
      <c r="DX647">
        <v>29</v>
      </c>
      <c r="DY647" t="s">
        <v>91</v>
      </c>
      <c r="QY647">
        <f t="shared" si="250"/>
        <v>33</v>
      </c>
      <c r="QZ647">
        <f t="shared" si="251"/>
        <v>1999</v>
      </c>
      <c r="RA647" s="2">
        <f t="shared" si="252"/>
        <v>36380</v>
      </c>
      <c r="RB647" s="1">
        <f t="shared" si="246"/>
        <v>54</v>
      </c>
      <c r="RC647" s="1">
        <f t="shared" si="253"/>
        <v>50</v>
      </c>
      <c r="RD647" s="1">
        <f t="shared" si="254"/>
        <v>48</v>
      </c>
      <c r="RE647" s="1">
        <f t="shared" si="255"/>
        <v>34</v>
      </c>
      <c r="RF647" s="1">
        <f t="shared" si="256"/>
        <v>71</v>
      </c>
      <c r="RG647" s="23">
        <f t="shared" si="257"/>
        <v>59</v>
      </c>
      <c r="RH647" s="1">
        <f t="shared" si="258"/>
        <v>29</v>
      </c>
      <c r="RI647" s="1">
        <f t="shared" si="259"/>
        <v>57</v>
      </c>
      <c r="RJ647" s="1">
        <f t="shared" si="260"/>
        <v>68</v>
      </c>
      <c r="RK647" s="1">
        <f t="shared" si="261"/>
        <v>65</v>
      </c>
      <c r="RL647" s="1">
        <f t="shared" si="262"/>
        <v>26</v>
      </c>
      <c r="RM647" s="1">
        <f t="shared" si="263"/>
        <v>66</v>
      </c>
      <c r="RN647" s="1">
        <f t="shared" si="264"/>
        <v>59</v>
      </c>
      <c r="RO647" s="1">
        <f t="shared" si="265"/>
        <v>0</v>
      </c>
      <c r="RP647" s="1">
        <f t="shared" si="266"/>
        <v>48</v>
      </c>
      <c r="RQ647" s="1">
        <f t="shared" si="267"/>
        <v>81</v>
      </c>
      <c r="RR647" s="1">
        <f t="shared" si="268"/>
        <v>32</v>
      </c>
      <c r="RS647" s="1">
        <f t="shared" si="247"/>
        <v>53</v>
      </c>
      <c r="RT647" s="1">
        <f t="shared" si="269"/>
        <v>0</v>
      </c>
    </row>
    <row r="648" spans="1:488" x14ac:dyDescent="0.25">
      <c r="A648">
        <f t="shared" si="248"/>
        <v>32</v>
      </c>
      <c r="B648">
        <f t="shared" si="249"/>
        <v>1999</v>
      </c>
      <c r="C648" s="2">
        <v>36373</v>
      </c>
      <c r="D648">
        <v>12</v>
      </c>
      <c r="E648" t="s">
        <v>29</v>
      </c>
      <c r="F648">
        <v>45</v>
      </c>
      <c r="G648" t="s">
        <v>30</v>
      </c>
      <c r="H648">
        <v>30</v>
      </c>
      <c r="I648" t="s">
        <v>31</v>
      </c>
      <c r="J648">
        <v>10</v>
      </c>
      <c r="K648" t="s">
        <v>32</v>
      </c>
      <c r="L648">
        <v>3</v>
      </c>
      <c r="M648" t="s">
        <v>33</v>
      </c>
      <c r="N648">
        <v>11</v>
      </c>
      <c r="O648" t="s">
        <v>34</v>
      </c>
      <c r="P648">
        <v>11</v>
      </c>
      <c r="Q648" t="s">
        <v>35</v>
      </c>
      <c r="T648">
        <v>3</v>
      </c>
      <c r="U648" t="s">
        <v>37</v>
      </c>
      <c r="V648">
        <v>10</v>
      </c>
      <c r="W648" t="s">
        <v>38</v>
      </c>
      <c r="X648">
        <v>9</v>
      </c>
      <c r="Y648" t="s">
        <v>39</v>
      </c>
      <c r="Z648">
        <v>20</v>
      </c>
      <c r="AA648" t="s">
        <v>40</v>
      </c>
      <c r="AB648">
        <v>7</v>
      </c>
      <c r="AC648" t="s">
        <v>41</v>
      </c>
      <c r="AD648">
        <v>4</v>
      </c>
      <c r="AE648" t="s">
        <v>42</v>
      </c>
      <c r="AF648">
        <v>12</v>
      </c>
      <c r="AG648" t="s">
        <v>43</v>
      </c>
      <c r="AJ648">
        <v>22</v>
      </c>
      <c r="AK648" t="s">
        <v>45</v>
      </c>
      <c r="AL648">
        <v>12</v>
      </c>
      <c r="AM648" t="s">
        <v>46</v>
      </c>
      <c r="AN648">
        <v>10</v>
      </c>
      <c r="AO648" t="s">
        <v>47</v>
      </c>
      <c r="AP648">
        <v>2</v>
      </c>
      <c r="AQ648" t="s">
        <v>48</v>
      </c>
      <c r="AT648">
        <v>12</v>
      </c>
      <c r="AU648" t="s">
        <v>50</v>
      </c>
      <c r="AZ648">
        <v>5</v>
      </c>
      <c r="BA648" t="s">
        <v>53</v>
      </c>
      <c r="BD648">
        <v>12</v>
      </c>
      <c r="BE648" t="s">
        <v>55</v>
      </c>
      <c r="BJ648">
        <v>2</v>
      </c>
      <c r="BK648" t="s">
        <v>58</v>
      </c>
      <c r="BL648">
        <v>29</v>
      </c>
      <c r="BM648" t="s">
        <v>59</v>
      </c>
      <c r="BN648">
        <v>6</v>
      </c>
      <c r="BO648" t="s">
        <v>60</v>
      </c>
      <c r="BX648">
        <v>50</v>
      </c>
      <c r="BY648" t="s">
        <v>65</v>
      </c>
      <c r="BZ648">
        <v>45</v>
      </c>
      <c r="CA648" t="s">
        <v>66</v>
      </c>
      <c r="CD648">
        <v>31</v>
      </c>
      <c r="CE648" t="s">
        <v>68</v>
      </c>
      <c r="CF648">
        <v>43</v>
      </c>
      <c r="CG648" t="s">
        <v>69</v>
      </c>
      <c r="CH648">
        <v>34</v>
      </c>
      <c r="CI648" t="s">
        <v>70</v>
      </c>
      <c r="CJ648">
        <v>50</v>
      </c>
      <c r="CK648" t="s">
        <v>71</v>
      </c>
      <c r="CL648">
        <v>54</v>
      </c>
      <c r="CM648" t="s">
        <v>72</v>
      </c>
      <c r="CN648">
        <v>42</v>
      </c>
      <c r="CO648" t="s">
        <v>73</v>
      </c>
      <c r="CP648">
        <v>61</v>
      </c>
      <c r="CQ648" t="s">
        <v>74</v>
      </c>
      <c r="CT648">
        <v>49</v>
      </c>
      <c r="CU648" t="s">
        <v>76</v>
      </c>
      <c r="CV648">
        <v>49</v>
      </c>
      <c r="CW648" t="s">
        <v>77</v>
      </c>
      <c r="CX648">
        <v>49</v>
      </c>
      <c r="CY648" t="s">
        <v>78</v>
      </c>
      <c r="CZ648">
        <v>23</v>
      </c>
      <c r="DA648" t="s">
        <v>79</v>
      </c>
      <c r="DD648">
        <v>53</v>
      </c>
      <c r="DE648" t="s">
        <v>81</v>
      </c>
      <c r="DJ648">
        <v>66</v>
      </c>
      <c r="DK648" t="s">
        <v>84</v>
      </c>
      <c r="DN648">
        <v>44</v>
      </c>
      <c r="DO648" t="s">
        <v>86</v>
      </c>
      <c r="DT648">
        <v>51</v>
      </c>
      <c r="DU648" t="s">
        <v>89</v>
      </c>
      <c r="DV648">
        <v>49</v>
      </c>
      <c r="DW648" t="s">
        <v>90</v>
      </c>
      <c r="DX648">
        <v>42</v>
      </c>
      <c r="DY648" t="s">
        <v>91</v>
      </c>
      <c r="QY648">
        <f t="shared" si="250"/>
        <v>32</v>
      </c>
      <c r="QZ648">
        <f t="shared" si="251"/>
        <v>1999</v>
      </c>
      <c r="RA648" s="2">
        <f t="shared" si="252"/>
        <v>36373</v>
      </c>
      <c r="RB648" s="1">
        <f t="shared" si="246"/>
        <v>57</v>
      </c>
      <c r="RC648" s="1">
        <f t="shared" si="253"/>
        <v>56</v>
      </c>
      <c r="RD648" s="1">
        <f t="shared" si="254"/>
        <v>53</v>
      </c>
      <c r="RE648" s="1">
        <f t="shared" si="255"/>
        <v>43</v>
      </c>
      <c r="RF648" s="1">
        <f t="shared" si="256"/>
        <v>70</v>
      </c>
      <c r="RG648" s="23">
        <f t="shared" si="257"/>
        <v>61</v>
      </c>
      <c r="RH648" s="1">
        <f t="shared" si="258"/>
        <v>46</v>
      </c>
      <c r="RI648" s="1">
        <f t="shared" si="259"/>
        <v>73</v>
      </c>
      <c r="RJ648" s="1">
        <f t="shared" si="260"/>
        <v>71</v>
      </c>
      <c r="RK648" s="1">
        <f t="shared" si="261"/>
        <v>61</v>
      </c>
      <c r="RL648" s="1">
        <f t="shared" si="262"/>
        <v>25</v>
      </c>
      <c r="RM648" s="1">
        <f t="shared" si="263"/>
        <v>65</v>
      </c>
      <c r="RN648" s="1">
        <f t="shared" si="264"/>
        <v>71</v>
      </c>
      <c r="RO648" s="1">
        <f t="shared" si="265"/>
        <v>0</v>
      </c>
      <c r="RP648" s="1">
        <f t="shared" si="266"/>
        <v>56</v>
      </c>
      <c r="RQ648" s="1">
        <f t="shared" si="267"/>
        <v>78</v>
      </c>
      <c r="RR648" s="1">
        <f t="shared" si="268"/>
        <v>48</v>
      </c>
      <c r="RS648" s="1">
        <f t="shared" si="247"/>
        <v>59</v>
      </c>
      <c r="RT648" s="1">
        <f t="shared" si="269"/>
        <v>0</v>
      </c>
    </row>
    <row r="649" spans="1:488" x14ac:dyDescent="0.25">
      <c r="A649">
        <f t="shared" si="248"/>
        <v>31</v>
      </c>
      <c r="B649">
        <f t="shared" si="249"/>
        <v>1999</v>
      </c>
      <c r="C649" s="2">
        <v>36366</v>
      </c>
      <c r="D649">
        <v>15</v>
      </c>
      <c r="E649" t="s">
        <v>29</v>
      </c>
      <c r="F649">
        <v>50</v>
      </c>
      <c r="G649" t="s">
        <v>30</v>
      </c>
      <c r="H649">
        <v>26</v>
      </c>
      <c r="I649" t="s">
        <v>31</v>
      </c>
      <c r="J649">
        <v>7</v>
      </c>
      <c r="K649" t="s">
        <v>32</v>
      </c>
      <c r="L649">
        <v>2</v>
      </c>
      <c r="M649" t="s">
        <v>33</v>
      </c>
      <c r="N649">
        <v>21</v>
      </c>
      <c r="O649" t="s">
        <v>34</v>
      </c>
      <c r="P649">
        <v>14</v>
      </c>
      <c r="Q649" t="s">
        <v>35</v>
      </c>
      <c r="T649">
        <v>7</v>
      </c>
      <c r="U649" t="s">
        <v>37</v>
      </c>
      <c r="V649">
        <v>13</v>
      </c>
      <c r="W649" t="s">
        <v>38</v>
      </c>
      <c r="X649">
        <v>12</v>
      </c>
      <c r="Y649" t="s">
        <v>39</v>
      </c>
      <c r="Z649">
        <v>26</v>
      </c>
      <c r="AA649" t="s">
        <v>40</v>
      </c>
      <c r="AB649">
        <v>11</v>
      </c>
      <c r="AC649" t="s">
        <v>41</v>
      </c>
      <c r="AD649">
        <v>15</v>
      </c>
      <c r="AE649" t="s">
        <v>42</v>
      </c>
      <c r="AF649">
        <v>11</v>
      </c>
      <c r="AG649" t="s">
        <v>43</v>
      </c>
      <c r="AJ649">
        <v>23</v>
      </c>
      <c r="AK649" t="s">
        <v>45</v>
      </c>
      <c r="AL649">
        <v>8</v>
      </c>
      <c r="AM649" t="s">
        <v>46</v>
      </c>
      <c r="AN649">
        <v>19</v>
      </c>
      <c r="AO649" t="s">
        <v>47</v>
      </c>
      <c r="AP649">
        <v>4</v>
      </c>
      <c r="AQ649" t="s">
        <v>48</v>
      </c>
      <c r="AT649">
        <v>14</v>
      </c>
      <c r="AU649" t="s">
        <v>50</v>
      </c>
      <c r="AZ649">
        <v>10</v>
      </c>
      <c r="BA649" t="s">
        <v>53</v>
      </c>
      <c r="BD649">
        <v>11</v>
      </c>
      <c r="BE649" t="s">
        <v>55</v>
      </c>
      <c r="BJ649">
        <v>5</v>
      </c>
      <c r="BK649" t="s">
        <v>58</v>
      </c>
      <c r="BL649">
        <v>26</v>
      </c>
      <c r="BM649" t="s">
        <v>59</v>
      </c>
      <c r="BN649">
        <v>11</v>
      </c>
      <c r="BO649" t="s">
        <v>60</v>
      </c>
      <c r="BX649">
        <v>52</v>
      </c>
      <c r="BY649" t="s">
        <v>65</v>
      </c>
      <c r="BZ649">
        <v>44</v>
      </c>
      <c r="CA649" t="s">
        <v>66</v>
      </c>
      <c r="CD649">
        <v>51</v>
      </c>
      <c r="CE649" t="s">
        <v>68</v>
      </c>
      <c r="CF649">
        <v>49</v>
      </c>
      <c r="CG649" t="s">
        <v>69</v>
      </c>
      <c r="CH649">
        <v>46</v>
      </c>
      <c r="CI649" t="s">
        <v>70</v>
      </c>
      <c r="CJ649">
        <v>47</v>
      </c>
      <c r="CK649" t="s">
        <v>71</v>
      </c>
      <c r="CL649">
        <v>57</v>
      </c>
      <c r="CM649" t="s">
        <v>72</v>
      </c>
      <c r="CN649">
        <v>54</v>
      </c>
      <c r="CO649" t="s">
        <v>73</v>
      </c>
      <c r="CP649">
        <v>65</v>
      </c>
      <c r="CQ649" t="s">
        <v>74</v>
      </c>
      <c r="CT649">
        <v>51</v>
      </c>
      <c r="CU649" t="s">
        <v>76</v>
      </c>
      <c r="CV649">
        <v>51</v>
      </c>
      <c r="CW649" t="s">
        <v>77</v>
      </c>
      <c r="CX649">
        <v>56</v>
      </c>
      <c r="CY649" t="s">
        <v>78</v>
      </c>
      <c r="CZ649">
        <v>37</v>
      </c>
      <c r="DA649" t="s">
        <v>79</v>
      </c>
      <c r="DD649">
        <v>62</v>
      </c>
      <c r="DE649" t="s">
        <v>81</v>
      </c>
      <c r="DJ649">
        <v>66</v>
      </c>
      <c r="DK649" t="s">
        <v>84</v>
      </c>
      <c r="DN649">
        <v>45</v>
      </c>
      <c r="DO649" t="s">
        <v>86</v>
      </c>
      <c r="DT649">
        <v>61</v>
      </c>
      <c r="DU649" t="s">
        <v>89</v>
      </c>
      <c r="DV649">
        <v>57</v>
      </c>
      <c r="DW649" t="s">
        <v>90</v>
      </c>
      <c r="DX649">
        <v>51</v>
      </c>
      <c r="DY649" t="s">
        <v>91</v>
      </c>
      <c r="QY649">
        <f t="shared" si="250"/>
        <v>31</v>
      </c>
      <c r="QZ649">
        <f t="shared" si="251"/>
        <v>1999</v>
      </c>
      <c r="RA649" s="2">
        <f t="shared" si="252"/>
        <v>36366</v>
      </c>
      <c r="RB649" s="1">
        <f t="shared" si="246"/>
        <v>65</v>
      </c>
      <c r="RC649" s="1">
        <f t="shared" si="253"/>
        <v>58</v>
      </c>
      <c r="RD649" s="1">
        <f t="shared" si="254"/>
        <v>62</v>
      </c>
      <c r="RE649" s="1">
        <f t="shared" si="255"/>
        <v>58</v>
      </c>
      <c r="RF649" s="1">
        <f t="shared" si="256"/>
        <v>73</v>
      </c>
      <c r="RG649" s="23">
        <f t="shared" si="257"/>
        <v>68</v>
      </c>
      <c r="RH649" s="1">
        <f t="shared" si="258"/>
        <v>69</v>
      </c>
      <c r="RI649" s="1">
        <f t="shared" si="259"/>
        <v>76</v>
      </c>
      <c r="RJ649" s="1">
        <f t="shared" si="260"/>
        <v>74</v>
      </c>
      <c r="RK649" s="1">
        <f t="shared" si="261"/>
        <v>59</v>
      </c>
      <c r="RL649" s="1">
        <f t="shared" si="262"/>
        <v>41</v>
      </c>
      <c r="RM649" s="1">
        <f t="shared" si="263"/>
        <v>76</v>
      </c>
      <c r="RN649" s="1">
        <f t="shared" si="264"/>
        <v>76</v>
      </c>
      <c r="RO649" s="1">
        <f t="shared" si="265"/>
        <v>0</v>
      </c>
      <c r="RP649" s="1">
        <f t="shared" si="266"/>
        <v>56</v>
      </c>
      <c r="RQ649" s="1">
        <f t="shared" si="267"/>
        <v>83</v>
      </c>
      <c r="RR649" s="1">
        <f t="shared" si="268"/>
        <v>62</v>
      </c>
      <c r="RS649" s="1">
        <f t="shared" si="247"/>
        <v>75</v>
      </c>
      <c r="RT649" s="1">
        <f t="shared" si="269"/>
        <v>0</v>
      </c>
    </row>
    <row r="650" spans="1:488" x14ac:dyDescent="0.25">
      <c r="A650">
        <f t="shared" si="248"/>
        <v>30</v>
      </c>
      <c r="B650">
        <f t="shared" si="249"/>
        <v>1999</v>
      </c>
      <c r="C650" s="2">
        <v>36359</v>
      </c>
      <c r="D650">
        <v>16</v>
      </c>
      <c r="E650" t="s">
        <v>29</v>
      </c>
      <c r="F650">
        <v>51</v>
      </c>
      <c r="G650" t="s">
        <v>30</v>
      </c>
      <c r="H650">
        <v>25</v>
      </c>
      <c r="I650" t="s">
        <v>31</v>
      </c>
      <c r="J650">
        <v>6</v>
      </c>
      <c r="K650" t="s">
        <v>32</v>
      </c>
      <c r="L650">
        <v>2</v>
      </c>
      <c r="M650" t="s">
        <v>33</v>
      </c>
      <c r="N650">
        <v>15</v>
      </c>
      <c r="O650" t="s">
        <v>34</v>
      </c>
      <c r="P650">
        <v>13</v>
      </c>
      <c r="Q650" t="s">
        <v>35</v>
      </c>
      <c r="T650">
        <v>6</v>
      </c>
      <c r="U650" t="s">
        <v>37</v>
      </c>
      <c r="V650">
        <v>16</v>
      </c>
      <c r="W650" t="s">
        <v>38</v>
      </c>
      <c r="X650">
        <v>14</v>
      </c>
      <c r="Y650" t="s">
        <v>39</v>
      </c>
      <c r="Z650">
        <v>25</v>
      </c>
      <c r="AA650" t="s">
        <v>40</v>
      </c>
      <c r="AB650">
        <v>12</v>
      </c>
      <c r="AC650" t="s">
        <v>41</v>
      </c>
      <c r="AD650">
        <v>27</v>
      </c>
      <c r="AE650" t="s">
        <v>42</v>
      </c>
      <c r="AF650">
        <v>9</v>
      </c>
      <c r="AG650" t="s">
        <v>43</v>
      </c>
      <c r="AJ650">
        <v>18</v>
      </c>
      <c r="AK650" t="s">
        <v>45</v>
      </c>
      <c r="AL650">
        <v>9</v>
      </c>
      <c r="AM650" t="s">
        <v>46</v>
      </c>
      <c r="AN650">
        <v>29</v>
      </c>
      <c r="AO650" t="s">
        <v>47</v>
      </c>
      <c r="AP650">
        <v>7</v>
      </c>
      <c r="AQ650" t="s">
        <v>48</v>
      </c>
      <c r="AT650">
        <v>17</v>
      </c>
      <c r="AU650" t="s">
        <v>50</v>
      </c>
      <c r="AZ650">
        <v>6</v>
      </c>
      <c r="BA650" t="s">
        <v>53</v>
      </c>
      <c r="BD650">
        <v>10</v>
      </c>
      <c r="BE650" t="s">
        <v>55</v>
      </c>
      <c r="BJ650">
        <v>3</v>
      </c>
      <c r="BK650" t="s">
        <v>58</v>
      </c>
      <c r="BL650">
        <v>25</v>
      </c>
      <c r="BM650" t="s">
        <v>59</v>
      </c>
      <c r="BN650">
        <v>15</v>
      </c>
      <c r="BO650" t="s">
        <v>60</v>
      </c>
      <c r="BX650">
        <v>65</v>
      </c>
      <c r="BY650" t="s">
        <v>65</v>
      </c>
      <c r="BZ650">
        <v>49</v>
      </c>
      <c r="CA650" t="s">
        <v>66</v>
      </c>
      <c r="CD650">
        <v>54</v>
      </c>
      <c r="CE650" t="s">
        <v>68</v>
      </c>
      <c r="CF650">
        <v>54</v>
      </c>
      <c r="CG650" t="s">
        <v>69</v>
      </c>
      <c r="CH650">
        <v>45</v>
      </c>
      <c r="CI650" t="s">
        <v>70</v>
      </c>
      <c r="CJ650">
        <v>47</v>
      </c>
      <c r="CK650" t="s">
        <v>71</v>
      </c>
      <c r="CL650">
        <v>63</v>
      </c>
      <c r="CM650" t="s">
        <v>72</v>
      </c>
      <c r="CN650">
        <v>51</v>
      </c>
      <c r="CO650" t="s">
        <v>73</v>
      </c>
      <c r="CP650">
        <v>72</v>
      </c>
      <c r="CQ650" t="s">
        <v>74</v>
      </c>
      <c r="CT650">
        <v>61</v>
      </c>
      <c r="CU650" t="s">
        <v>76</v>
      </c>
      <c r="CV650">
        <v>46</v>
      </c>
      <c r="CW650" t="s">
        <v>77</v>
      </c>
      <c r="CX650">
        <v>49</v>
      </c>
      <c r="CY650" t="s">
        <v>78</v>
      </c>
      <c r="CZ650">
        <v>46</v>
      </c>
      <c r="DA650" t="s">
        <v>79</v>
      </c>
      <c r="DD650">
        <v>59</v>
      </c>
      <c r="DE650" t="s">
        <v>81</v>
      </c>
      <c r="DJ650">
        <v>63</v>
      </c>
      <c r="DK650" t="s">
        <v>84</v>
      </c>
      <c r="DN650">
        <v>47</v>
      </c>
      <c r="DO650" t="s">
        <v>86</v>
      </c>
      <c r="DT650">
        <v>61</v>
      </c>
      <c r="DU650" t="s">
        <v>89</v>
      </c>
      <c r="DV650">
        <v>58</v>
      </c>
      <c r="DW650" t="s">
        <v>90</v>
      </c>
      <c r="DX650">
        <v>59</v>
      </c>
      <c r="DY650" t="s">
        <v>91</v>
      </c>
      <c r="QY650">
        <f t="shared" si="250"/>
        <v>30</v>
      </c>
      <c r="QZ650">
        <f t="shared" si="251"/>
        <v>1999</v>
      </c>
      <c r="RA650" s="2">
        <f t="shared" si="252"/>
        <v>36359</v>
      </c>
      <c r="RB650" s="1">
        <f t="shared" si="246"/>
        <v>67</v>
      </c>
      <c r="RC650" s="1">
        <f t="shared" si="253"/>
        <v>62</v>
      </c>
      <c r="RD650" s="1">
        <f t="shared" si="254"/>
        <v>70</v>
      </c>
      <c r="RE650" s="1">
        <f t="shared" si="255"/>
        <v>59</v>
      </c>
      <c r="RF650" s="1">
        <f t="shared" si="256"/>
        <v>72</v>
      </c>
      <c r="RG650" s="23">
        <f t="shared" si="257"/>
        <v>75</v>
      </c>
      <c r="RH650" s="1">
        <f t="shared" si="258"/>
        <v>78</v>
      </c>
      <c r="RI650" s="1">
        <f t="shared" si="259"/>
        <v>81</v>
      </c>
      <c r="RJ650" s="1">
        <f t="shared" si="260"/>
        <v>79</v>
      </c>
      <c r="RK650" s="1">
        <f t="shared" si="261"/>
        <v>55</v>
      </c>
      <c r="RL650" s="1">
        <f t="shared" si="262"/>
        <v>53</v>
      </c>
      <c r="RM650" s="1">
        <f t="shared" si="263"/>
        <v>76</v>
      </c>
      <c r="RN650" s="1">
        <f t="shared" si="264"/>
        <v>69</v>
      </c>
      <c r="RO650" s="1">
        <f t="shared" si="265"/>
        <v>0</v>
      </c>
      <c r="RP650" s="1">
        <f t="shared" si="266"/>
        <v>57</v>
      </c>
      <c r="RQ650" s="1">
        <f t="shared" si="267"/>
        <v>83</v>
      </c>
      <c r="RR650" s="1">
        <f t="shared" si="268"/>
        <v>74</v>
      </c>
      <c r="RS650" s="1">
        <f t="shared" si="247"/>
        <v>78</v>
      </c>
      <c r="RT650" s="1">
        <f t="shared" si="269"/>
        <v>0</v>
      </c>
    </row>
    <row r="651" spans="1:488" x14ac:dyDescent="0.25">
      <c r="A651">
        <f t="shared" si="248"/>
        <v>29</v>
      </c>
      <c r="B651">
        <f t="shared" si="249"/>
        <v>1999</v>
      </c>
      <c r="C651" s="2">
        <v>36352</v>
      </c>
      <c r="D651">
        <v>17</v>
      </c>
      <c r="E651" t="s">
        <v>29</v>
      </c>
      <c r="F651">
        <v>54</v>
      </c>
      <c r="G651" t="s">
        <v>30</v>
      </c>
      <c r="H651">
        <v>23</v>
      </c>
      <c r="I651" t="s">
        <v>31</v>
      </c>
      <c r="J651">
        <v>5</v>
      </c>
      <c r="K651" t="s">
        <v>32</v>
      </c>
      <c r="L651">
        <v>1</v>
      </c>
      <c r="M651" t="s">
        <v>33</v>
      </c>
      <c r="N651">
        <v>16</v>
      </c>
      <c r="O651" t="s">
        <v>34</v>
      </c>
      <c r="P651">
        <v>14</v>
      </c>
      <c r="Q651" t="s">
        <v>35</v>
      </c>
      <c r="T651">
        <v>3</v>
      </c>
      <c r="U651" t="s">
        <v>37</v>
      </c>
      <c r="V651">
        <v>22</v>
      </c>
      <c r="W651" t="s">
        <v>38</v>
      </c>
      <c r="X651">
        <v>21</v>
      </c>
      <c r="Y651" t="s">
        <v>39</v>
      </c>
      <c r="Z651">
        <v>23</v>
      </c>
      <c r="AA651" t="s">
        <v>40</v>
      </c>
      <c r="AB651">
        <v>11</v>
      </c>
      <c r="AC651" t="s">
        <v>41</v>
      </c>
      <c r="AD651">
        <v>30</v>
      </c>
      <c r="AE651" t="s">
        <v>42</v>
      </c>
      <c r="AF651">
        <v>10</v>
      </c>
      <c r="AG651" t="s">
        <v>43</v>
      </c>
      <c r="AJ651">
        <v>24</v>
      </c>
      <c r="AK651" t="s">
        <v>45</v>
      </c>
      <c r="AL651">
        <v>11</v>
      </c>
      <c r="AM651" t="s">
        <v>46</v>
      </c>
      <c r="AN651">
        <v>19</v>
      </c>
      <c r="AO651" t="s">
        <v>47</v>
      </c>
      <c r="AP651">
        <v>6</v>
      </c>
      <c r="AQ651" t="s">
        <v>48</v>
      </c>
      <c r="AT651">
        <v>15</v>
      </c>
      <c r="AU651" t="s">
        <v>50</v>
      </c>
      <c r="AZ651">
        <v>2</v>
      </c>
      <c r="BA651" t="s">
        <v>53</v>
      </c>
      <c r="BD651">
        <v>15</v>
      </c>
      <c r="BE651" t="s">
        <v>55</v>
      </c>
      <c r="BJ651">
        <v>3</v>
      </c>
      <c r="BK651" t="s">
        <v>58</v>
      </c>
      <c r="BL651">
        <v>21</v>
      </c>
      <c r="BM651" t="s">
        <v>59</v>
      </c>
      <c r="BN651">
        <v>19</v>
      </c>
      <c r="BO651" t="s">
        <v>60</v>
      </c>
      <c r="BX651">
        <v>59</v>
      </c>
      <c r="BY651" t="s">
        <v>65</v>
      </c>
      <c r="BZ651">
        <v>50</v>
      </c>
      <c r="CA651" t="s">
        <v>66</v>
      </c>
      <c r="CD651">
        <v>44</v>
      </c>
      <c r="CE651" t="s">
        <v>68</v>
      </c>
      <c r="CF651">
        <v>54</v>
      </c>
      <c r="CG651" t="s">
        <v>69</v>
      </c>
      <c r="CH651">
        <v>55</v>
      </c>
      <c r="CI651" t="s">
        <v>70</v>
      </c>
      <c r="CJ651">
        <v>54</v>
      </c>
      <c r="CK651" t="s">
        <v>71</v>
      </c>
      <c r="CL651">
        <v>60</v>
      </c>
      <c r="CM651" t="s">
        <v>72</v>
      </c>
      <c r="CN651">
        <v>50</v>
      </c>
      <c r="CO651" t="s">
        <v>73</v>
      </c>
      <c r="CP651">
        <v>67</v>
      </c>
      <c r="CQ651" t="s">
        <v>74</v>
      </c>
      <c r="CT651">
        <v>51</v>
      </c>
      <c r="CU651" t="s">
        <v>76</v>
      </c>
      <c r="CV651">
        <v>49</v>
      </c>
      <c r="CW651" t="s">
        <v>77</v>
      </c>
      <c r="CX651">
        <v>56</v>
      </c>
      <c r="CY651" t="s">
        <v>78</v>
      </c>
      <c r="CZ651">
        <v>49</v>
      </c>
      <c r="DA651" t="s">
        <v>79</v>
      </c>
      <c r="DD651">
        <v>67</v>
      </c>
      <c r="DE651" t="s">
        <v>81</v>
      </c>
      <c r="DJ651">
        <v>60</v>
      </c>
      <c r="DK651" t="s">
        <v>84</v>
      </c>
      <c r="DN651">
        <v>48</v>
      </c>
      <c r="DO651" t="s">
        <v>86</v>
      </c>
      <c r="DT651">
        <v>60</v>
      </c>
      <c r="DU651" t="s">
        <v>89</v>
      </c>
      <c r="DV651">
        <v>53</v>
      </c>
      <c r="DW651" t="s">
        <v>90</v>
      </c>
      <c r="DX651">
        <v>57</v>
      </c>
      <c r="DY651" t="s">
        <v>91</v>
      </c>
      <c r="QY651">
        <f t="shared" si="250"/>
        <v>29</v>
      </c>
      <c r="QZ651">
        <f t="shared" si="251"/>
        <v>1999</v>
      </c>
      <c r="RA651" s="2">
        <f t="shared" si="252"/>
        <v>36352</v>
      </c>
      <c r="RB651" s="1">
        <f t="shared" si="246"/>
        <v>71</v>
      </c>
      <c r="RC651" s="1">
        <f t="shared" si="253"/>
        <v>64</v>
      </c>
      <c r="RD651" s="1">
        <f t="shared" si="254"/>
        <v>76</v>
      </c>
      <c r="RE651" s="1">
        <f t="shared" si="255"/>
        <v>76</v>
      </c>
      <c r="RF651" s="1">
        <f t="shared" si="256"/>
        <v>77</v>
      </c>
      <c r="RG651" s="23">
        <f t="shared" si="257"/>
        <v>71</v>
      </c>
      <c r="RH651" s="1">
        <f t="shared" si="258"/>
        <v>80</v>
      </c>
      <c r="RI651" s="1">
        <f t="shared" si="259"/>
        <v>77</v>
      </c>
      <c r="RJ651" s="1">
        <f t="shared" si="260"/>
        <v>75</v>
      </c>
      <c r="RK651" s="1">
        <f t="shared" si="261"/>
        <v>60</v>
      </c>
      <c r="RL651" s="1">
        <f t="shared" si="262"/>
        <v>55</v>
      </c>
      <c r="RM651" s="1">
        <f t="shared" si="263"/>
        <v>82</v>
      </c>
      <c r="RN651" s="1">
        <f t="shared" si="264"/>
        <v>62</v>
      </c>
      <c r="RO651" s="1">
        <f t="shared" si="265"/>
        <v>0</v>
      </c>
      <c r="RP651" s="1">
        <f t="shared" si="266"/>
        <v>63</v>
      </c>
      <c r="RQ651" s="1">
        <f t="shared" si="267"/>
        <v>74</v>
      </c>
      <c r="RR651" s="1">
        <f t="shared" si="268"/>
        <v>76</v>
      </c>
      <c r="RS651" s="1">
        <f t="shared" si="247"/>
        <v>75</v>
      </c>
      <c r="RT651" s="1">
        <f t="shared" si="269"/>
        <v>0</v>
      </c>
    </row>
    <row r="652" spans="1:488" x14ac:dyDescent="0.25">
      <c r="A652">
        <f t="shared" si="248"/>
        <v>28</v>
      </c>
      <c r="B652">
        <f t="shared" si="249"/>
        <v>1999</v>
      </c>
      <c r="C652" s="2">
        <v>36345</v>
      </c>
      <c r="D652">
        <v>16</v>
      </c>
      <c r="E652" t="s">
        <v>29</v>
      </c>
      <c r="F652">
        <v>55</v>
      </c>
      <c r="G652" t="s">
        <v>30</v>
      </c>
      <c r="H652">
        <v>23</v>
      </c>
      <c r="I652" t="s">
        <v>31</v>
      </c>
      <c r="J652">
        <v>5</v>
      </c>
      <c r="K652" t="s">
        <v>32</v>
      </c>
      <c r="L652">
        <v>1</v>
      </c>
      <c r="M652" t="s">
        <v>33</v>
      </c>
      <c r="N652">
        <v>14</v>
      </c>
      <c r="O652" t="s">
        <v>34</v>
      </c>
      <c r="P652">
        <v>13</v>
      </c>
      <c r="Q652" t="s">
        <v>35</v>
      </c>
      <c r="T652">
        <v>3</v>
      </c>
      <c r="U652" t="s">
        <v>37</v>
      </c>
      <c r="V652">
        <v>14</v>
      </c>
      <c r="W652" t="s">
        <v>38</v>
      </c>
      <c r="X652">
        <v>23</v>
      </c>
      <c r="Y652" t="s">
        <v>39</v>
      </c>
      <c r="Z652">
        <v>23</v>
      </c>
      <c r="AA652" t="s">
        <v>40</v>
      </c>
      <c r="AB652">
        <v>12</v>
      </c>
      <c r="AC652" t="s">
        <v>41</v>
      </c>
      <c r="AD652">
        <v>29</v>
      </c>
      <c r="AE652" t="s">
        <v>42</v>
      </c>
      <c r="AF652">
        <v>9</v>
      </c>
      <c r="AG652" t="s">
        <v>43</v>
      </c>
      <c r="AJ652">
        <v>16</v>
      </c>
      <c r="AK652" t="s">
        <v>45</v>
      </c>
      <c r="AL652">
        <v>9</v>
      </c>
      <c r="AM652" t="s">
        <v>46</v>
      </c>
      <c r="AN652">
        <v>18</v>
      </c>
      <c r="AO652" t="s">
        <v>47</v>
      </c>
      <c r="AP652">
        <v>7</v>
      </c>
      <c r="AQ652" t="s">
        <v>48</v>
      </c>
      <c r="AT652">
        <v>17</v>
      </c>
      <c r="AU652" t="s">
        <v>50</v>
      </c>
      <c r="AZ652">
        <v>4</v>
      </c>
      <c r="BA652" t="s">
        <v>53</v>
      </c>
      <c r="BD652">
        <v>14</v>
      </c>
      <c r="BE652" t="s">
        <v>55</v>
      </c>
      <c r="BJ652">
        <v>1</v>
      </c>
      <c r="BK652" t="s">
        <v>58</v>
      </c>
      <c r="BL652">
        <v>22</v>
      </c>
      <c r="BM652" t="s">
        <v>59</v>
      </c>
      <c r="BN652">
        <v>23</v>
      </c>
      <c r="BO652" t="s">
        <v>60</v>
      </c>
      <c r="BX652">
        <v>63</v>
      </c>
      <c r="BY652" t="s">
        <v>65</v>
      </c>
      <c r="BZ652">
        <v>54</v>
      </c>
      <c r="CA652" t="s">
        <v>66</v>
      </c>
      <c r="CD652">
        <v>40</v>
      </c>
      <c r="CE652" t="s">
        <v>68</v>
      </c>
      <c r="CF652">
        <v>61</v>
      </c>
      <c r="CG652" t="s">
        <v>69</v>
      </c>
      <c r="CH652">
        <v>58</v>
      </c>
      <c r="CI652" t="s">
        <v>70</v>
      </c>
      <c r="CJ652">
        <v>48</v>
      </c>
      <c r="CK652" t="s">
        <v>71</v>
      </c>
      <c r="CL652">
        <v>58</v>
      </c>
      <c r="CM652" t="s">
        <v>72</v>
      </c>
      <c r="CN652">
        <v>52</v>
      </c>
      <c r="CO652" t="s">
        <v>73</v>
      </c>
      <c r="CP652">
        <v>64</v>
      </c>
      <c r="CQ652" t="s">
        <v>74</v>
      </c>
      <c r="CT652">
        <v>60</v>
      </c>
      <c r="CU652" t="s">
        <v>76</v>
      </c>
      <c r="CV652">
        <v>47</v>
      </c>
      <c r="CW652" t="s">
        <v>77</v>
      </c>
      <c r="CX652">
        <v>54</v>
      </c>
      <c r="CY652" t="s">
        <v>78</v>
      </c>
      <c r="CZ652">
        <v>53</v>
      </c>
      <c r="DA652" t="s">
        <v>79</v>
      </c>
      <c r="DD652">
        <v>64</v>
      </c>
      <c r="DE652" t="s">
        <v>81</v>
      </c>
      <c r="DJ652">
        <v>61</v>
      </c>
      <c r="DK652" t="s">
        <v>84</v>
      </c>
      <c r="DN652">
        <v>50</v>
      </c>
      <c r="DO652" t="s">
        <v>86</v>
      </c>
      <c r="DT652">
        <v>59</v>
      </c>
      <c r="DU652" t="s">
        <v>89</v>
      </c>
      <c r="DV652">
        <v>58</v>
      </c>
      <c r="DW652" t="s">
        <v>90</v>
      </c>
      <c r="DX652">
        <v>53</v>
      </c>
      <c r="DY652" t="s">
        <v>91</v>
      </c>
      <c r="QY652">
        <f t="shared" si="250"/>
        <v>28</v>
      </c>
      <c r="QZ652">
        <f t="shared" si="251"/>
        <v>1999</v>
      </c>
      <c r="RA652" s="2">
        <f t="shared" si="252"/>
        <v>36345</v>
      </c>
      <c r="RB652" s="1">
        <f t="shared" si="246"/>
        <v>71</v>
      </c>
      <c r="RC652" s="1">
        <f t="shared" si="253"/>
        <v>67</v>
      </c>
      <c r="RD652" s="1">
        <f t="shared" si="254"/>
        <v>75</v>
      </c>
      <c r="RE652" s="1">
        <f t="shared" si="255"/>
        <v>81</v>
      </c>
      <c r="RF652" s="1">
        <f t="shared" si="256"/>
        <v>71</v>
      </c>
      <c r="RG652" s="23">
        <f t="shared" si="257"/>
        <v>70</v>
      </c>
      <c r="RH652" s="1">
        <f t="shared" si="258"/>
        <v>81</v>
      </c>
      <c r="RI652" s="1">
        <f t="shared" si="259"/>
        <v>73</v>
      </c>
      <c r="RJ652" s="1">
        <f t="shared" si="260"/>
        <v>76</v>
      </c>
      <c r="RK652" s="1">
        <f t="shared" si="261"/>
        <v>56</v>
      </c>
      <c r="RL652" s="1">
        <f t="shared" si="262"/>
        <v>60</v>
      </c>
      <c r="RM652" s="1">
        <f t="shared" si="263"/>
        <v>81</v>
      </c>
      <c r="RN652" s="1">
        <f t="shared" si="264"/>
        <v>65</v>
      </c>
      <c r="RO652" s="1">
        <f t="shared" si="265"/>
        <v>0</v>
      </c>
      <c r="RP652" s="1">
        <f t="shared" si="266"/>
        <v>64</v>
      </c>
      <c r="RQ652" s="1">
        <f t="shared" si="267"/>
        <v>80</v>
      </c>
      <c r="RR652" s="1">
        <f t="shared" si="268"/>
        <v>76</v>
      </c>
      <c r="RS652" s="1">
        <f t="shared" si="247"/>
        <v>72</v>
      </c>
      <c r="RT652" s="1">
        <f t="shared" si="269"/>
        <v>0</v>
      </c>
    </row>
    <row r="653" spans="1:488" x14ac:dyDescent="0.25">
      <c r="A653">
        <f t="shared" si="248"/>
        <v>27</v>
      </c>
      <c r="B653">
        <f t="shared" si="249"/>
        <v>1999</v>
      </c>
      <c r="C653" s="2">
        <v>36338</v>
      </c>
      <c r="D653">
        <v>15</v>
      </c>
      <c r="E653" t="s">
        <v>29</v>
      </c>
      <c r="F653">
        <v>54</v>
      </c>
      <c r="G653" t="s">
        <v>30</v>
      </c>
      <c r="H653">
        <v>25</v>
      </c>
      <c r="I653" t="s">
        <v>31</v>
      </c>
      <c r="J653">
        <v>5</v>
      </c>
      <c r="K653" t="s">
        <v>32</v>
      </c>
      <c r="L653">
        <v>1</v>
      </c>
      <c r="M653" t="s">
        <v>33</v>
      </c>
      <c r="N653">
        <v>11</v>
      </c>
      <c r="O653" t="s">
        <v>34</v>
      </c>
      <c r="P653">
        <v>11</v>
      </c>
      <c r="Q653" t="s">
        <v>35</v>
      </c>
      <c r="T653">
        <v>3</v>
      </c>
      <c r="U653" t="s">
        <v>37</v>
      </c>
      <c r="V653">
        <v>19</v>
      </c>
      <c r="W653" t="s">
        <v>38</v>
      </c>
      <c r="X653">
        <v>17</v>
      </c>
      <c r="Y653" t="s">
        <v>39</v>
      </c>
      <c r="Z653">
        <v>21</v>
      </c>
      <c r="AA653" t="s">
        <v>40</v>
      </c>
      <c r="AB653">
        <v>12</v>
      </c>
      <c r="AC653" t="s">
        <v>41</v>
      </c>
      <c r="AD653">
        <v>17</v>
      </c>
      <c r="AE653" t="s">
        <v>42</v>
      </c>
      <c r="AF653">
        <v>7</v>
      </c>
      <c r="AG653" t="s">
        <v>43</v>
      </c>
      <c r="AJ653">
        <v>14</v>
      </c>
      <c r="AK653" t="s">
        <v>45</v>
      </c>
      <c r="AL653">
        <v>7</v>
      </c>
      <c r="AM653" t="s">
        <v>46</v>
      </c>
      <c r="AN653">
        <v>19</v>
      </c>
      <c r="AO653" t="s">
        <v>47</v>
      </c>
      <c r="AP653">
        <v>7</v>
      </c>
      <c r="AQ653" t="s">
        <v>48</v>
      </c>
      <c r="AT653">
        <v>20</v>
      </c>
      <c r="AU653" t="s">
        <v>50</v>
      </c>
      <c r="AZ653">
        <v>7</v>
      </c>
      <c r="BA653" t="s">
        <v>53</v>
      </c>
      <c r="BD653">
        <v>11</v>
      </c>
      <c r="BE653" t="s">
        <v>55</v>
      </c>
      <c r="BJ653">
        <v>2</v>
      </c>
      <c r="BK653" t="s">
        <v>58</v>
      </c>
      <c r="BL653">
        <v>20</v>
      </c>
      <c r="BM653" t="s">
        <v>59</v>
      </c>
      <c r="BN653">
        <v>14</v>
      </c>
      <c r="BO653" t="s">
        <v>60</v>
      </c>
      <c r="BX653">
        <v>74</v>
      </c>
      <c r="BY653" t="s">
        <v>65</v>
      </c>
      <c r="BZ653">
        <v>54</v>
      </c>
      <c r="CA653" t="s">
        <v>66</v>
      </c>
      <c r="CD653">
        <v>27</v>
      </c>
      <c r="CE653" t="s">
        <v>68</v>
      </c>
      <c r="CF653">
        <v>58</v>
      </c>
      <c r="CG653" t="s">
        <v>69</v>
      </c>
      <c r="CH653">
        <v>59</v>
      </c>
      <c r="CI653" t="s">
        <v>70</v>
      </c>
      <c r="CJ653">
        <v>51</v>
      </c>
      <c r="CK653" t="s">
        <v>71</v>
      </c>
      <c r="CL653">
        <v>57</v>
      </c>
      <c r="CM653" t="s">
        <v>72</v>
      </c>
      <c r="CN653">
        <v>57</v>
      </c>
      <c r="CO653" t="s">
        <v>73</v>
      </c>
      <c r="CP653">
        <v>52</v>
      </c>
      <c r="CQ653" t="s">
        <v>74</v>
      </c>
      <c r="CT653">
        <v>55</v>
      </c>
      <c r="CU653" t="s">
        <v>76</v>
      </c>
      <c r="CV653">
        <v>54</v>
      </c>
      <c r="CW653" t="s">
        <v>77</v>
      </c>
      <c r="CX653">
        <v>54</v>
      </c>
      <c r="CY653" t="s">
        <v>78</v>
      </c>
      <c r="CZ653">
        <v>49</v>
      </c>
      <c r="DA653" t="s">
        <v>79</v>
      </c>
      <c r="DD653">
        <v>62</v>
      </c>
      <c r="DE653" t="s">
        <v>81</v>
      </c>
      <c r="DJ653">
        <v>59</v>
      </c>
      <c r="DK653" t="s">
        <v>84</v>
      </c>
      <c r="DN653">
        <v>48</v>
      </c>
      <c r="DO653" t="s">
        <v>86</v>
      </c>
      <c r="DT653">
        <v>56</v>
      </c>
      <c r="DU653" t="s">
        <v>89</v>
      </c>
      <c r="DV653">
        <v>56</v>
      </c>
      <c r="DW653" t="s">
        <v>90</v>
      </c>
      <c r="DX653">
        <v>51</v>
      </c>
      <c r="DY653" t="s">
        <v>91</v>
      </c>
      <c r="QY653">
        <f t="shared" si="250"/>
        <v>27</v>
      </c>
      <c r="QZ653">
        <f t="shared" si="251"/>
        <v>1999</v>
      </c>
      <c r="RA653" s="2">
        <f t="shared" si="252"/>
        <v>36338</v>
      </c>
      <c r="RB653" s="1">
        <f t="shared" si="246"/>
        <v>69</v>
      </c>
      <c r="RC653" s="1">
        <f t="shared" si="253"/>
        <v>65</v>
      </c>
      <c r="RD653" s="1">
        <f t="shared" si="254"/>
        <v>77</v>
      </c>
      <c r="RE653" s="1">
        <f t="shared" si="255"/>
        <v>76</v>
      </c>
      <c r="RF653" s="1">
        <f t="shared" si="256"/>
        <v>72</v>
      </c>
      <c r="RG653" s="23">
        <f t="shared" si="257"/>
        <v>69</v>
      </c>
      <c r="RH653" s="1">
        <f t="shared" si="258"/>
        <v>74</v>
      </c>
      <c r="RI653" s="1">
        <f t="shared" si="259"/>
        <v>59</v>
      </c>
      <c r="RJ653" s="1">
        <f t="shared" si="260"/>
        <v>69</v>
      </c>
      <c r="RK653" s="1">
        <f t="shared" si="261"/>
        <v>61</v>
      </c>
      <c r="RL653" s="1">
        <f t="shared" si="262"/>
        <v>56</v>
      </c>
      <c r="RM653" s="1">
        <f t="shared" si="263"/>
        <v>82</v>
      </c>
      <c r="RN653" s="1">
        <f t="shared" si="264"/>
        <v>66</v>
      </c>
      <c r="RO653" s="1">
        <f t="shared" si="265"/>
        <v>0</v>
      </c>
      <c r="RP653" s="1">
        <f t="shared" si="266"/>
        <v>59</v>
      </c>
      <c r="RQ653" s="1">
        <f t="shared" si="267"/>
        <v>76</v>
      </c>
      <c r="RR653" s="1">
        <f t="shared" si="268"/>
        <v>65</v>
      </c>
      <c r="RS653" s="1">
        <f t="shared" si="247"/>
        <v>73</v>
      </c>
      <c r="RT653" s="1">
        <f t="shared" si="269"/>
        <v>0</v>
      </c>
    </row>
    <row r="654" spans="1:488" x14ac:dyDescent="0.25">
      <c r="A654">
        <f t="shared" si="248"/>
        <v>26</v>
      </c>
      <c r="B654">
        <f t="shared" si="249"/>
        <v>1999</v>
      </c>
      <c r="C654" s="2">
        <v>36331</v>
      </c>
      <c r="D654">
        <v>14</v>
      </c>
      <c r="E654" t="s">
        <v>29</v>
      </c>
      <c r="F654">
        <v>55</v>
      </c>
      <c r="G654" t="s">
        <v>30</v>
      </c>
      <c r="H654">
        <v>26</v>
      </c>
      <c r="I654" t="s">
        <v>31</v>
      </c>
      <c r="J654">
        <v>4</v>
      </c>
      <c r="K654" t="s">
        <v>32</v>
      </c>
      <c r="L654">
        <v>1</v>
      </c>
      <c r="M654" t="s">
        <v>33</v>
      </c>
      <c r="N654">
        <v>9</v>
      </c>
      <c r="O654" t="s">
        <v>34</v>
      </c>
      <c r="P654">
        <v>10</v>
      </c>
      <c r="Q654" t="s">
        <v>35</v>
      </c>
      <c r="T654">
        <v>1</v>
      </c>
      <c r="U654" t="s">
        <v>37</v>
      </c>
      <c r="V654">
        <v>15</v>
      </c>
      <c r="W654" t="s">
        <v>38</v>
      </c>
      <c r="X654">
        <v>19</v>
      </c>
      <c r="Y654" t="s">
        <v>39</v>
      </c>
      <c r="Z654">
        <v>18</v>
      </c>
      <c r="AA654" t="s">
        <v>40</v>
      </c>
      <c r="AB654">
        <v>7</v>
      </c>
      <c r="AC654" t="s">
        <v>41</v>
      </c>
      <c r="AD654">
        <v>23</v>
      </c>
      <c r="AE654" t="s">
        <v>42</v>
      </c>
      <c r="AF654">
        <v>5</v>
      </c>
      <c r="AG654" t="s">
        <v>43</v>
      </c>
      <c r="AJ654">
        <v>24</v>
      </c>
      <c r="AK654" t="s">
        <v>45</v>
      </c>
      <c r="AL654">
        <v>6</v>
      </c>
      <c r="AM654" t="s">
        <v>46</v>
      </c>
      <c r="AN654">
        <v>17</v>
      </c>
      <c r="AO654" t="s">
        <v>47</v>
      </c>
      <c r="AP654">
        <v>7</v>
      </c>
      <c r="AQ654" t="s">
        <v>48</v>
      </c>
      <c r="AT654">
        <v>15</v>
      </c>
      <c r="AU654" t="s">
        <v>50</v>
      </c>
      <c r="AZ654">
        <v>8</v>
      </c>
      <c r="BA654" t="s">
        <v>53</v>
      </c>
      <c r="BD654">
        <v>14</v>
      </c>
      <c r="BE654" t="s">
        <v>55</v>
      </c>
      <c r="BJ654">
        <v>1</v>
      </c>
      <c r="BK654" t="s">
        <v>58</v>
      </c>
      <c r="BL654">
        <v>24</v>
      </c>
      <c r="BM654" t="s">
        <v>59</v>
      </c>
      <c r="BN654">
        <v>10</v>
      </c>
      <c r="BO654" t="s">
        <v>60</v>
      </c>
      <c r="BX654">
        <v>60</v>
      </c>
      <c r="BY654" t="s">
        <v>65</v>
      </c>
      <c r="BZ654">
        <v>55</v>
      </c>
      <c r="CA654" t="s">
        <v>66</v>
      </c>
      <c r="CD654">
        <v>22</v>
      </c>
      <c r="CE654" t="s">
        <v>68</v>
      </c>
      <c r="CF654">
        <v>58</v>
      </c>
      <c r="CG654" t="s">
        <v>69</v>
      </c>
      <c r="CH654">
        <v>61</v>
      </c>
      <c r="CI654" t="s">
        <v>70</v>
      </c>
      <c r="CJ654">
        <v>48</v>
      </c>
      <c r="CK654" t="s">
        <v>71</v>
      </c>
      <c r="CL654">
        <v>68</v>
      </c>
      <c r="CM654" t="s">
        <v>72</v>
      </c>
      <c r="CN654">
        <v>58</v>
      </c>
      <c r="CO654" t="s">
        <v>73</v>
      </c>
      <c r="CP654">
        <v>55</v>
      </c>
      <c r="CQ654" t="s">
        <v>74</v>
      </c>
      <c r="CT654">
        <v>47</v>
      </c>
      <c r="CU654" t="s">
        <v>76</v>
      </c>
      <c r="CV654">
        <v>50</v>
      </c>
      <c r="CW654" t="s">
        <v>77</v>
      </c>
      <c r="CX654">
        <v>53</v>
      </c>
      <c r="CY654" t="s">
        <v>78</v>
      </c>
      <c r="CZ654">
        <v>50</v>
      </c>
      <c r="DA654" t="s">
        <v>79</v>
      </c>
      <c r="DD654">
        <v>65</v>
      </c>
      <c r="DE654" t="s">
        <v>81</v>
      </c>
      <c r="DJ654">
        <v>67</v>
      </c>
      <c r="DK654" t="s">
        <v>84</v>
      </c>
      <c r="DN654">
        <v>52</v>
      </c>
      <c r="DO654" t="s">
        <v>86</v>
      </c>
      <c r="DT654">
        <v>46</v>
      </c>
      <c r="DU654" t="s">
        <v>89</v>
      </c>
      <c r="DV654">
        <v>58</v>
      </c>
      <c r="DW654" t="s">
        <v>90</v>
      </c>
      <c r="DX654">
        <v>57</v>
      </c>
      <c r="DY654" t="s">
        <v>91</v>
      </c>
      <c r="QY654">
        <f t="shared" si="250"/>
        <v>26</v>
      </c>
      <c r="QZ654">
        <f t="shared" si="251"/>
        <v>1999</v>
      </c>
      <c r="RA654" s="2">
        <f t="shared" si="252"/>
        <v>36331</v>
      </c>
      <c r="RB654" s="1">
        <f t="shared" si="246"/>
        <v>69</v>
      </c>
      <c r="RC654" s="1">
        <f t="shared" si="253"/>
        <v>65</v>
      </c>
      <c r="RD654" s="1">
        <f t="shared" si="254"/>
        <v>73</v>
      </c>
      <c r="RE654" s="1">
        <f t="shared" si="255"/>
        <v>80</v>
      </c>
      <c r="RF654" s="1">
        <f t="shared" si="256"/>
        <v>66</v>
      </c>
      <c r="RG654" s="23">
        <f t="shared" si="257"/>
        <v>75</v>
      </c>
      <c r="RH654" s="1">
        <f t="shared" si="258"/>
        <v>81</v>
      </c>
      <c r="RI654" s="1">
        <f t="shared" si="259"/>
        <v>60</v>
      </c>
      <c r="RJ654" s="1">
        <f t="shared" si="260"/>
        <v>71</v>
      </c>
      <c r="RK654" s="1">
        <f t="shared" si="261"/>
        <v>56</v>
      </c>
      <c r="RL654" s="1">
        <f t="shared" si="262"/>
        <v>57</v>
      </c>
      <c r="RM654" s="1">
        <f t="shared" si="263"/>
        <v>80</v>
      </c>
      <c r="RN654" s="1">
        <f t="shared" si="264"/>
        <v>75</v>
      </c>
      <c r="RO654" s="1">
        <f t="shared" si="265"/>
        <v>0</v>
      </c>
      <c r="RP654" s="1">
        <f t="shared" si="266"/>
        <v>66</v>
      </c>
      <c r="RQ654" s="1">
        <f t="shared" si="267"/>
        <v>82</v>
      </c>
      <c r="RR654" s="1">
        <f t="shared" si="268"/>
        <v>67</v>
      </c>
      <c r="RS654" s="1">
        <f t="shared" si="247"/>
        <v>70</v>
      </c>
      <c r="RT654" s="1">
        <f t="shared" si="269"/>
        <v>0</v>
      </c>
    </row>
    <row r="655" spans="1:488" x14ac:dyDescent="0.25">
      <c r="A655">
        <f t="shared" si="248"/>
        <v>25</v>
      </c>
      <c r="B655">
        <f t="shared" si="249"/>
        <v>1999</v>
      </c>
      <c r="C655" s="2">
        <v>36324</v>
      </c>
      <c r="D655">
        <v>13</v>
      </c>
      <c r="E655" t="s">
        <v>29</v>
      </c>
      <c r="F655">
        <v>56</v>
      </c>
      <c r="G655" t="s">
        <v>30</v>
      </c>
      <c r="H655">
        <v>26</v>
      </c>
      <c r="I655" t="s">
        <v>31</v>
      </c>
      <c r="J655">
        <v>4</v>
      </c>
      <c r="K655" t="s">
        <v>32</v>
      </c>
      <c r="L655">
        <v>1</v>
      </c>
      <c r="M655" t="s">
        <v>33</v>
      </c>
      <c r="N655">
        <v>7</v>
      </c>
      <c r="O655" t="s">
        <v>34</v>
      </c>
      <c r="P655">
        <v>7</v>
      </c>
      <c r="Q655" t="s">
        <v>35</v>
      </c>
      <c r="V655">
        <v>15</v>
      </c>
      <c r="W655" t="s">
        <v>38</v>
      </c>
      <c r="X655">
        <v>16</v>
      </c>
      <c r="Y655" t="s">
        <v>39</v>
      </c>
      <c r="Z655">
        <v>21</v>
      </c>
      <c r="AA655" t="s">
        <v>40</v>
      </c>
      <c r="AB655">
        <v>8</v>
      </c>
      <c r="AC655" t="s">
        <v>41</v>
      </c>
      <c r="AD655">
        <v>21</v>
      </c>
      <c r="AE655" t="s">
        <v>42</v>
      </c>
      <c r="AF655">
        <v>3</v>
      </c>
      <c r="AG655" t="s">
        <v>43</v>
      </c>
      <c r="AJ655">
        <v>15</v>
      </c>
      <c r="AK655" t="s">
        <v>45</v>
      </c>
      <c r="AL655">
        <v>8</v>
      </c>
      <c r="AM655" t="s">
        <v>46</v>
      </c>
      <c r="AN655">
        <v>10</v>
      </c>
      <c r="AO655" t="s">
        <v>47</v>
      </c>
      <c r="AP655">
        <v>5</v>
      </c>
      <c r="AQ655" t="s">
        <v>48</v>
      </c>
      <c r="AT655">
        <v>11</v>
      </c>
      <c r="AU655" t="s">
        <v>50</v>
      </c>
      <c r="AZ655">
        <v>4</v>
      </c>
      <c r="BA655" t="s">
        <v>53</v>
      </c>
      <c r="BD655">
        <v>15</v>
      </c>
      <c r="BE655" t="s">
        <v>55</v>
      </c>
      <c r="BL655">
        <v>23</v>
      </c>
      <c r="BM655" t="s">
        <v>59</v>
      </c>
      <c r="BN655">
        <v>7</v>
      </c>
      <c r="BO655" t="s">
        <v>60</v>
      </c>
      <c r="BX655">
        <v>61</v>
      </c>
      <c r="BY655" t="s">
        <v>65</v>
      </c>
      <c r="BZ655">
        <v>53</v>
      </c>
      <c r="CA655" t="s">
        <v>66</v>
      </c>
      <c r="CD655">
        <v>18</v>
      </c>
      <c r="CE655" t="s">
        <v>68</v>
      </c>
      <c r="CF655">
        <v>62</v>
      </c>
      <c r="CG655" t="s">
        <v>69</v>
      </c>
      <c r="CH655">
        <v>61</v>
      </c>
      <c r="CI655" t="s">
        <v>70</v>
      </c>
      <c r="CJ655">
        <v>50</v>
      </c>
      <c r="CK655" t="s">
        <v>71</v>
      </c>
      <c r="CL655">
        <v>62</v>
      </c>
      <c r="CM655" t="s">
        <v>72</v>
      </c>
      <c r="CN655">
        <v>54</v>
      </c>
      <c r="CO655" t="s">
        <v>73</v>
      </c>
      <c r="CP655">
        <v>47</v>
      </c>
      <c r="CQ655" t="s">
        <v>74</v>
      </c>
      <c r="CT655">
        <v>60</v>
      </c>
      <c r="CU655" t="s">
        <v>76</v>
      </c>
      <c r="CV655">
        <v>56</v>
      </c>
      <c r="CW655" t="s">
        <v>77</v>
      </c>
      <c r="CX655">
        <v>55</v>
      </c>
      <c r="CY655" t="s">
        <v>78</v>
      </c>
      <c r="CZ655">
        <v>56</v>
      </c>
      <c r="DA655" t="s">
        <v>79</v>
      </c>
      <c r="DD655">
        <v>61</v>
      </c>
      <c r="DE655" t="s">
        <v>81</v>
      </c>
      <c r="DJ655">
        <v>40</v>
      </c>
      <c r="DK655" t="s">
        <v>84</v>
      </c>
      <c r="DN655">
        <v>50</v>
      </c>
      <c r="DO655" t="s">
        <v>86</v>
      </c>
      <c r="DT655">
        <v>16</v>
      </c>
      <c r="DU655" t="s">
        <v>89</v>
      </c>
      <c r="DV655">
        <v>62</v>
      </c>
      <c r="DW655" t="s">
        <v>90</v>
      </c>
      <c r="DX655">
        <v>59</v>
      </c>
      <c r="DY655" t="s">
        <v>91</v>
      </c>
      <c r="QY655">
        <f t="shared" si="250"/>
        <v>25</v>
      </c>
      <c r="QZ655">
        <f t="shared" si="251"/>
        <v>1999</v>
      </c>
      <c r="RA655" s="2">
        <f t="shared" si="252"/>
        <v>36324</v>
      </c>
      <c r="RB655" s="1">
        <f t="shared" si="246"/>
        <v>69</v>
      </c>
      <c r="RC655" s="1">
        <f t="shared" si="253"/>
        <v>60</v>
      </c>
      <c r="RD655" s="1">
        <f t="shared" si="254"/>
        <v>77</v>
      </c>
      <c r="RE655" s="1">
        <f t="shared" si="255"/>
        <v>77</v>
      </c>
      <c r="RF655" s="1">
        <f t="shared" si="256"/>
        <v>71</v>
      </c>
      <c r="RG655" s="23">
        <f t="shared" si="257"/>
        <v>70</v>
      </c>
      <c r="RH655" s="1">
        <f t="shared" si="258"/>
        <v>75</v>
      </c>
      <c r="RI655" s="1">
        <f t="shared" si="259"/>
        <v>50</v>
      </c>
      <c r="RJ655" s="1">
        <f t="shared" si="260"/>
        <v>75</v>
      </c>
      <c r="RK655" s="1">
        <f t="shared" si="261"/>
        <v>64</v>
      </c>
      <c r="RL655" s="1">
        <f t="shared" si="262"/>
        <v>61</v>
      </c>
      <c r="RM655" s="1">
        <f t="shared" si="263"/>
        <v>72</v>
      </c>
      <c r="RN655" s="1">
        <f t="shared" si="264"/>
        <v>44</v>
      </c>
      <c r="RO655" s="1">
        <f t="shared" si="265"/>
        <v>0</v>
      </c>
      <c r="RP655" s="1">
        <f t="shared" si="266"/>
        <v>65</v>
      </c>
      <c r="RQ655" s="1">
        <f t="shared" si="267"/>
        <v>85</v>
      </c>
      <c r="RR655" s="1">
        <f t="shared" si="268"/>
        <v>66</v>
      </c>
      <c r="RS655" s="1">
        <f t="shared" si="247"/>
        <v>65</v>
      </c>
      <c r="RT655" s="1">
        <f t="shared" si="269"/>
        <v>0</v>
      </c>
    </row>
    <row r="656" spans="1:488" x14ac:dyDescent="0.25">
      <c r="A656">
        <f t="shared" si="248"/>
        <v>24</v>
      </c>
      <c r="B656">
        <f t="shared" si="249"/>
        <v>1999</v>
      </c>
      <c r="C656" s="2">
        <v>36317</v>
      </c>
      <c r="D656">
        <v>13</v>
      </c>
      <c r="E656" t="s">
        <v>29</v>
      </c>
      <c r="F656">
        <v>57</v>
      </c>
      <c r="G656" t="s">
        <v>30</v>
      </c>
      <c r="H656">
        <v>26</v>
      </c>
      <c r="I656" t="s">
        <v>31</v>
      </c>
      <c r="J656">
        <v>3</v>
      </c>
      <c r="K656" t="s">
        <v>32</v>
      </c>
      <c r="L656">
        <v>1</v>
      </c>
      <c r="M656" t="s">
        <v>33</v>
      </c>
      <c r="N656">
        <v>7</v>
      </c>
      <c r="O656" t="s">
        <v>34</v>
      </c>
      <c r="P656">
        <v>9</v>
      </c>
      <c r="Q656" t="s">
        <v>35</v>
      </c>
      <c r="V656">
        <v>15</v>
      </c>
      <c r="W656" t="s">
        <v>38</v>
      </c>
      <c r="X656">
        <v>17</v>
      </c>
      <c r="Y656" t="s">
        <v>39</v>
      </c>
      <c r="Z656">
        <v>17</v>
      </c>
      <c r="AA656" t="s">
        <v>40</v>
      </c>
      <c r="AB656">
        <v>6</v>
      </c>
      <c r="AC656" t="s">
        <v>41</v>
      </c>
      <c r="AD656">
        <v>21</v>
      </c>
      <c r="AE656" t="s">
        <v>42</v>
      </c>
      <c r="AF656">
        <v>3</v>
      </c>
      <c r="AG656" t="s">
        <v>43</v>
      </c>
      <c r="AJ656">
        <v>20</v>
      </c>
      <c r="AK656" t="s">
        <v>45</v>
      </c>
      <c r="AL656">
        <v>7</v>
      </c>
      <c r="AM656" t="s">
        <v>46</v>
      </c>
      <c r="AN656">
        <v>10</v>
      </c>
      <c r="AO656" t="s">
        <v>47</v>
      </c>
      <c r="AP656">
        <v>6</v>
      </c>
      <c r="AQ656" t="s">
        <v>48</v>
      </c>
      <c r="AT656">
        <v>4</v>
      </c>
      <c r="AU656" t="s">
        <v>50</v>
      </c>
      <c r="AZ656">
        <v>1</v>
      </c>
      <c r="BA656" t="s">
        <v>53</v>
      </c>
      <c r="BD656">
        <v>18</v>
      </c>
      <c r="BE656" t="s">
        <v>55</v>
      </c>
      <c r="BJ656">
        <v>1</v>
      </c>
      <c r="BK656" t="s">
        <v>58</v>
      </c>
      <c r="BL656">
        <v>23</v>
      </c>
      <c r="BM656" t="s">
        <v>59</v>
      </c>
      <c r="BN656">
        <v>16</v>
      </c>
      <c r="BO656" t="s">
        <v>60</v>
      </c>
      <c r="BX656">
        <v>52</v>
      </c>
      <c r="BY656" t="s">
        <v>65</v>
      </c>
      <c r="BZ656">
        <v>54</v>
      </c>
      <c r="CA656" t="s">
        <v>66</v>
      </c>
      <c r="CD656">
        <v>16</v>
      </c>
      <c r="CE656" t="s">
        <v>68</v>
      </c>
      <c r="CF656">
        <v>59</v>
      </c>
      <c r="CG656" t="s">
        <v>69</v>
      </c>
      <c r="CH656">
        <v>63</v>
      </c>
      <c r="CI656" t="s">
        <v>70</v>
      </c>
      <c r="CJ656">
        <v>55</v>
      </c>
      <c r="CK656" t="s">
        <v>71</v>
      </c>
      <c r="CL656">
        <v>55</v>
      </c>
      <c r="CM656" t="s">
        <v>72</v>
      </c>
      <c r="CN656">
        <v>60</v>
      </c>
      <c r="CO656" t="s">
        <v>73</v>
      </c>
      <c r="CP656">
        <v>48</v>
      </c>
      <c r="CQ656" t="s">
        <v>74</v>
      </c>
      <c r="CT656">
        <v>60</v>
      </c>
      <c r="CU656" t="s">
        <v>76</v>
      </c>
      <c r="CV656">
        <v>54</v>
      </c>
      <c r="CW656" t="s">
        <v>77</v>
      </c>
      <c r="CX656">
        <v>57</v>
      </c>
      <c r="CY656" t="s">
        <v>78</v>
      </c>
      <c r="CZ656">
        <v>59</v>
      </c>
      <c r="DA656" t="s">
        <v>79</v>
      </c>
      <c r="DD656">
        <v>61</v>
      </c>
      <c r="DE656" t="s">
        <v>81</v>
      </c>
      <c r="DJ656">
        <v>81</v>
      </c>
      <c r="DK656" t="s">
        <v>84</v>
      </c>
      <c r="DN656">
        <v>53</v>
      </c>
      <c r="DO656" t="s">
        <v>86</v>
      </c>
      <c r="DT656">
        <v>43</v>
      </c>
      <c r="DU656" t="s">
        <v>89</v>
      </c>
      <c r="DV656">
        <v>58</v>
      </c>
      <c r="DW656" t="s">
        <v>90</v>
      </c>
      <c r="DX656">
        <v>62</v>
      </c>
      <c r="DY656" t="s">
        <v>91</v>
      </c>
      <c r="QY656">
        <f t="shared" si="250"/>
        <v>24</v>
      </c>
      <c r="QZ656">
        <f t="shared" si="251"/>
        <v>1999</v>
      </c>
      <c r="RA656" s="2">
        <f t="shared" si="252"/>
        <v>36317</v>
      </c>
      <c r="RB656" s="1">
        <f t="shared" si="246"/>
        <v>70</v>
      </c>
      <c r="RC656" s="1">
        <f t="shared" si="253"/>
        <v>63</v>
      </c>
      <c r="RD656" s="1">
        <f t="shared" si="254"/>
        <v>74</v>
      </c>
      <c r="RE656" s="1">
        <f t="shared" si="255"/>
        <v>80</v>
      </c>
      <c r="RF656" s="1">
        <f t="shared" si="256"/>
        <v>72</v>
      </c>
      <c r="RG656" s="23">
        <f t="shared" si="257"/>
        <v>61</v>
      </c>
      <c r="RH656" s="1">
        <f t="shared" si="258"/>
        <v>81</v>
      </c>
      <c r="RI656" s="1">
        <f t="shared" si="259"/>
        <v>51</v>
      </c>
      <c r="RJ656" s="1">
        <f t="shared" si="260"/>
        <v>80</v>
      </c>
      <c r="RK656" s="1">
        <f t="shared" si="261"/>
        <v>61</v>
      </c>
      <c r="RL656" s="1">
        <f t="shared" si="262"/>
        <v>65</v>
      </c>
      <c r="RM656" s="1">
        <f t="shared" si="263"/>
        <v>65</v>
      </c>
      <c r="RN656" s="1">
        <f t="shared" si="264"/>
        <v>82</v>
      </c>
      <c r="RO656" s="1">
        <f t="shared" si="265"/>
        <v>0</v>
      </c>
      <c r="RP656" s="1">
        <f t="shared" si="266"/>
        <v>71</v>
      </c>
      <c r="RQ656" s="1">
        <f t="shared" si="267"/>
        <v>81</v>
      </c>
      <c r="RR656" s="1">
        <f t="shared" si="268"/>
        <v>78</v>
      </c>
      <c r="RS656" s="1">
        <f t="shared" si="247"/>
        <v>67</v>
      </c>
      <c r="RT656" s="1">
        <f t="shared" si="269"/>
        <v>0</v>
      </c>
    </row>
    <row r="657" spans="1:488" x14ac:dyDescent="0.25">
      <c r="A657">
        <f t="shared" si="248"/>
        <v>40</v>
      </c>
      <c r="B657">
        <f t="shared" si="249"/>
        <v>1998</v>
      </c>
      <c r="C657" s="2">
        <v>36065</v>
      </c>
      <c r="D657">
        <v>16</v>
      </c>
      <c r="E657" t="s">
        <v>29</v>
      </c>
      <c r="F657">
        <v>45</v>
      </c>
      <c r="G657" t="s">
        <v>30</v>
      </c>
      <c r="H657">
        <v>26</v>
      </c>
      <c r="I657" t="s">
        <v>31</v>
      </c>
      <c r="J657">
        <v>9</v>
      </c>
      <c r="K657" t="s">
        <v>32</v>
      </c>
      <c r="L657">
        <v>4</v>
      </c>
      <c r="M657" t="s">
        <v>33</v>
      </c>
      <c r="N657">
        <v>4</v>
      </c>
      <c r="O657" t="s">
        <v>34</v>
      </c>
      <c r="P657">
        <v>5</v>
      </c>
      <c r="Q657" t="s">
        <v>35</v>
      </c>
      <c r="T657">
        <v>2</v>
      </c>
      <c r="U657" t="s">
        <v>37</v>
      </c>
      <c r="V657">
        <v>16</v>
      </c>
      <c r="W657" t="s">
        <v>38</v>
      </c>
      <c r="X657">
        <v>14</v>
      </c>
      <c r="Y657" t="s">
        <v>39</v>
      </c>
      <c r="Z657">
        <v>27</v>
      </c>
      <c r="AA657" t="s">
        <v>40</v>
      </c>
      <c r="AB657">
        <v>13</v>
      </c>
      <c r="AC657" t="s">
        <v>41</v>
      </c>
      <c r="AD657">
        <v>7</v>
      </c>
      <c r="AE657" t="s">
        <v>42</v>
      </c>
      <c r="AF657">
        <v>1</v>
      </c>
      <c r="AG657" t="s">
        <v>43</v>
      </c>
      <c r="AJ657">
        <v>13</v>
      </c>
      <c r="AK657" t="s">
        <v>45</v>
      </c>
      <c r="AL657">
        <v>21</v>
      </c>
      <c r="AM657" t="s">
        <v>46</v>
      </c>
      <c r="AN657">
        <v>5</v>
      </c>
      <c r="AO657" t="s">
        <v>47</v>
      </c>
      <c r="AP657">
        <v>9</v>
      </c>
      <c r="AQ657" t="s">
        <v>48</v>
      </c>
      <c r="AT657">
        <v>23</v>
      </c>
      <c r="AU657" t="s">
        <v>50</v>
      </c>
      <c r="AZ657">
        <v>3</v>
      </c>
      <c r="BA657" t="s">
        <v>53</v>
      </c>
      <c r="BD657">
        <v>18</v>
      </c>
      <c r="BE657" t="s">
        <v>55</v>
      </c>
      <c r="BL657">
        <v>29</v>
      </c>
      <c r="BM657" t="s">
        <v>59</v>
      </c>
      <c r="BN657">
        <v>5</v>
      </c>
      <c r="BO657" t="s">
        <v>60</v>
      </c>
      <c r="BX657">
        <v>17</v>
      </c>
      <c r="BY657" t="s">
        <v>65</v>
      </c>
      <c r="BZ657">
        <v>22</v>
      </c>
      <c r="CA657" t="s">
        <v>66</v>
      </c>
      <c r="CD657">
        <v>17</v>
      </c>
      <c r="CE657" t="s">
        <v>68</v>
      </c>
      <c r="CF657">
        <v>48</v>
      </c>
      <c r="CG657" t="s">
        <v>69</v>
      </c>
      <c r="CH657">
        <v>51</v>
      </c>
      <c r="CI657" t="s">
        <v>70</v>
      </c>
      <c r="CJ657">
        <v>50</v>
      </c>
      <c r="CK657" t="s">
        <v>71</v>
      </c>
      <c r="CL657">
        <v>50</v>
      </c>
      <c r="CM657" t="s">
        <v>72</v>
      </c>
      <c r="CN657">
        <v>34</v>
      </c>
      <c r="CO657" t="s">
        <v>73</v>
      </c>
      <c r="CP657">
        <v>16</v>
      </c>
      <c r="CQ657" t="s">
        <v>74</v>
      </c>
      <c r="CT657">
        <v>41</v>
      </c>
      <c r="CU657" t="s">
        <v>76</v>
      </c>
      <c r="CV657">
        <v>51</v>
      </c>
      <c r="CW657" t="s">
        <v>77</v>
      </c>
      <c r="CX657">
        <v>37</v>
      </c>
      <c r="CY657" t="s">
        <v>78</v>
      </c>
      <c r="CZ657">
        <v>34</v>
      </c>
      <c r="DA657" t="s">
        <v>79</v>
      </c>
      <c r="DD657">
        <v>53</v>
      </c>
      <c r="DE657" t="s">
        <v>81</v>
      </c>
      <c r="DJ657">
        <v>57</v>
      </c>
      <c r="DK657" t="s">
        <v>84</v>
      </c>
      <c r="DN657">
        <v>51</v>
      </c>
      <c r="DO657" t="s">
        <v>86</v>
      </c>
      <c r="DT657">
        <v>22</v>
      </c>
      <c r="DU657" t="s">
        <v>89</v>
      </c>
      <c r="DV657">
        <v>55</v>
      </c>
      <c r="DW657" t="s">
        <v>90</v>
      </c>
      <c r="DX657">
        <v>27</v>
      </c>
      <c r="DY657" t="s">
        <v>91</v>
      </c>
      <c r="QY657">
        <f t="shared" si="250"/>
        <v>40</v>
      </c>
      <c r="QZ657">
        <f t="shared" si="251"/>
        <v>1998</v>
      </c>
      <c r="RA657" s="2">
        <f t="shared" si="252"/>
        <v>36065</v>
      </c>
      <c r="RB657" s="1">
        <f t="shared" si="246"/>
        <v>61</v>
      </c>
      <c r="RC657" s="1">
        <f t="shared" si="253"/>
        <v>27</v>
      </c>
      <c r="RD657" s="1">
        <f t="shared" si="254"/>
        <v>64</v>
      </c>
      <c r="RE657" s="1">
        <f t="shared" si="255"/>
        <v>65</v>
      </c>
      <c r="RF657" s="1">
        <f t="shared" si="256"/>
        <v>77</v>
      </c>
      <c r="RG657" s="23">
        <f t="shared" si="257"/>
        <v>63</v>
      </c>
      <c r="RH657" s="1">
        <f t="shared" si="258"/>
        <v>41</v>
      </c>
      <c r="RI657" s="1">
        <f t="shared" si="259"/>
        <v>17</v>
      </c>
      <c r="RJ657" s="1">
        <f t="shared" si="260"/>
        <v>54</v>
      </c>
      <c r="RK657" s="1">
        <f t="shared" si="261"/>
        <v>72</v>
      </c>
      <c r="RL657" s="1">
        <f t="shared" si="262"/>
        <v>43</v>
      </c>
      <c r="RM657" s="1">
        <f t="shared" si="263"/>
        <v>76</v>
      </c>
      <c r="RN657" s="1">
        <f t="shared" si="264"/>
        <v>60</v>
      </c>
      <c r="RO657" s="1">
        <f t="shared" si="265"/>
        <v>0</v>
      </c>
      <c r="RP657" s="1">
        <f t="shared" si="266"/>
        <v>69</v>
      </c>
      <c r="RQ657" s="1">
        <f t="shared" si="267"/>
        <v>84</v>
      </c>
      <c r="RR657" s="1">
        <f t="shared" si="268"/>
        <v>32</v>
      </c>
      <c r="RS657" s="1">
        <f t="shared" si="247"/>
        <v>42</v>
      </c>
      <c r="RT657" s="1">
        <f t="shared" si="269"/>
        <v>0</v>
      </c>
    </row>
    <row r="658" spans="1:488" x14ac:dyDescent="0.25">
      <c r="A658">
        <f t="shared" si="248"/>
        <v>39</v>
      </c>
      <c r="B658">
        <f t="shared" si="249"/>
        <v>1998</v>
      </c>
      <c r="C658" s="2">
        <v>36058</v>
      </c>
      <c r="D658">
        <v>16</v>
      </c>
      <c r="E658" t="s">
        <v>29</v>
      </c>
      <c r="F658">
        <v>43</v>
      </c>
      <c r="G658" t="s">
        <v>30</v>
      </c>
      <c r="H658">
        <v>27</v>
      </c>
      <c r="I658" t="s">
        <v>31</v>
      </c>
      <c r="J658">
        <v>10</v>
      </c>
      <c r="K658" t="s">
        <v>32</v>
      </c>
      <c r="L658">
        <v>4</v>
      </c>
      <c r="M658" t="s">
        <v>33</v>
      </c>
      <c r="N658">
        <v>3</v>
      </c>
      <c r="O658" t="s">
        <v>34</v>
      </c>
      <c r="P658">
        <v>4</v>
      </c>
      <c r="Q658" t="s">
        <v>35</v>
      </c>
      <c r="T658">
        <v>1</v>
      </c>
      <c r="U658" t="s">
        <v>37</v>
      </c>
      <c r="V658">
        <v>19</v>
      </c>
      <c r="W658" t="s">
        <v>38</v>
      </c>
      <c r="X658">
        <v>14</v>
      </c>
      <c r="Y658" t="s">
        <v>39</v>
      </c>
      <c r="Z658">
        <v>26</v>
      </c>
      <c r="AA658" t="s">
        <v>40</v>
      </c>
      <c r="AB658">
        <v>14</v>
      </c>
      <c r="AC658" t="s">
        <v>41</v>
      </c>
      <c r="AD658">
        <v>10</v>
      </c>
      <c r="AE658" t="s">
        <v>42</v>
      </c>
      <c r="AF658">
        <v>2</v>
      </c>
      <c r="AG658" t="s">
        <v>43</v>
      </c>
      <c r="AJ658">
        <v>6</v>
      </c>
      <c r="AK658" t="s">
        <v>45</v>
      </c>
      <c r="AL658">
        <v>18</v>
      </c>
      <c r="AM658" t="s">
        <v>46</v>
      </c>
      <c r="AN658">
        <v>5</v>
      </c>
      <c r="AO658" t="s">
        <v>47</v>
      </c>
      <c r="AP658">
        <v>8</v>
      </c>
      <c r="AQ658" t="s">
        <v>48</v>
      </c>
      <c r="AT658">
        <v>17</v>
      </c>
      <c r="AU658" t="s">
        <v>50</v>
      </c>
      <c r="AZ658">
        <v>5</v>
      </c>
      <c r="BA658" t="s">
        <v>53</v>
      </c>
      <c r="BD658">
        <v>16</v>
      </c>
      <c r="BE658" t="s">
        <v>55</v>
      </c>
      <c r="BL658">
        <v>28</v>
      </c>
      <c r="BM658" t="s">
        <v>59</v>
      </c>
      <c r="BN658">
        <v>5</v>
      </c>
      <c r="BO658" t="s">
        <v>60</v>
      </c>
      <c r="BX658">
        <v>20</v>
      </c>
      <c r="BY658" t="s">
        <v>65</v>
      </c>
      <c r="BZ658">
        <v>21</v>
      </c>
      <c r="CA658" t="s">
        <v>66</v>
      </c>
      <c r="CD658">
        <v>16</v>
      </c>
      <c r="CE658" t="s">
        <v>68</v>
      </c>
      <c r="CF658">
        <v>42</v>
      </c>
      <c r="CG658" t="s">
        <v>69</v>
      </c>
      <c r="CH658">
        <v>48</v>
      </c>
      <c r="CI658" t="s">
        <v>70</v>
      </c>
      <c r="CJ658">
        <v>50</v>
      </c>
      <c r="CK658" t="s">
        <v>71</v>
      </c>
      <c r="CL658">
        <v>49</v>
      </c>
      <c r="CM658" t="s">
        <v>72</v>
      </c>
      <c r="CN658">
        <v>32</v>
      </c>
      <c r="CO658" t="s">
        <v>73</v>
      </c>
      <c r="CP658">
        <v>17</v>
      </c>
      <c r="CQ658" t="s">
        <v>74</v>
      </c>
      <c r="CT658">
        <v>33</v>
      </c>
      <c r="CU658" t="s">
        <v>76</v>
      </c>
      <c r="CV658">
        <v>53</v>
      </c>
      <c r="CW658" t="s">
        <v>77</v>
      </c>
      <c r="CX658">
        <v>37</v>
      </c>
      <c r="CY658" t="s">
        <v>78</v>
      </c>
      <c r="CZ658">
        <v>38</v>
      </c>
      <c r="DA658" t="s">
        <v>79</v>
      </c>
      <c r="DD658">
        <v>58</v>
      </c>
      <c r="DE658" t="s">
        <v>81</v>
      </c>
      <c r="DJ658">
        <v>50</v>
      </c>
      <c r="DK658" t="s">
        <v>84</v>
      </c>
      <c r="DN658">
        <v>53</v>
      </c>
      <c r="DO658" t="s">
        <v>86</v>
      </c>
      <c r="DT658">
        <v>22</v>
      </c>
      <c r="DU658" t="s">
        <v>89</v>
      </c>
      <c r="DV658">
        <v>52</v>
      </c>
      <c r="DW658" t="s">
        <v>90</v>
      </c>
      <c r="DX658">
        <v>28</v>
      </c>
      <c r="DY658" t="s">
        <v>91</v>
      </c>
      <c r="QY658">
        <f t="shared" si="250"/>
        <v>39</v>
      </c>
      <c r="QZ658">
        <f t="shared" si="251"/>
        <v>1998</v>
      </c>
      <c r="RA658" s="2">
        <f t="shared" si="252"/>
        <v>36058</v>
      </c>
      <c r="RB658" s="1">
        <f t="shared" si="246"/>
        <v>59</v>
      </c>
      <c r="RC658" s="1">
        <f t="shared" si="253"/>
        <v>25</v>
      </c>
      <c r="RD658" s="1">
        <f t="shared" si="254"/>
        <v>61</v>
      </c>
      <c r="RE658" s="1">
        <f t="shared" si="255"/>
        <v>62</v>
      </c>
      <c r="RF658" s="1">
        <f t="shared" si="256"/>
        <v>76</v>
      </c>
      <c r="RG658" s="23">
        <f t="shared" si="257"/>
        <v>63</v>
      </c>
      <c r="RH658" s="1">
        <f t="shared" si="258"/>
        <v>42</v>
      </c>
      <c r="RI658" s="1">
        <f t="shared" si="259"/>
        <v>19</v>
      </c>
      <c r="RJ658" s="1">
        <f t="shared" si="260"/>
        <v>39</v>
      </c>
      <c r="RK658" s="1">
        <f t="shared" si="261"/>
        <v>71</v>
      </c>
      <c r="RL658" s="1">
        <f t="shared" si="262"/>
        <v>46</v>
      </c>
      <c r="RM658" s="1">
        <f t="shared" si="263"/>
        <v>75</v>
      </c>
      <c r="RN658" s="1">
        <f t="shared" si="264"/>
        <v>55</v>
      </c>
      <c r="RO658" s="1">
        <f t="shared" si="265"/>
        <v>0</v>
      </c>
      <c r="RP658" s="1">
        <f t="shared" si="266"/>
        <v>69</v>
      </c>
      <c r="RQ658" s="1">
        <f t="shared" si="267"/>
        <v>80</v>
      </c>
      <c r="RR658" s="1">
        <f t="shared" si="268"/>
        <v>33</v>
      </c>
      <c r="RS658" s="1">
        <f t="shared" si="247"/>
        <v>42</v>
      </c>
      <c r="RT658" s="1">
        <f t="shared" si="269"/>
        <v>0</v>
      </c>
    </row>
    <row r="659" spans="1:488" x14ac:dyDescent="0.25">
      <c r="A659">
        <f t="shared" si="248"/>
        <v>38</v>
      </c>
      <c r="B659">
        <f t="shared" si="249"/>
        <v>1998</v>
      </c>
      <c r="C659" s="2">
        <v>36051</v>
      </c>
      <c r="D659">
        <v>16</v>
      </c>
      <c r="E659" t="s">
        <v>29</v>
      </c>
      <c r="F659">
        <v>44</v>
      </c>
      <c r="G659" t="s">
        <v>30</v>
      </c>
      <c r="H659">
        <v>26</v>
      </c>
      <c r="I659" t="s">
        <v>31</v>
      </c>
      <c r="J659">
        <v>10</v>
      </c>
      <c r="K659" t="s">
        <v>32</v>
      </c>
      <c r="L659">
        <v>4</v>
      </c>
      <c r="M659" t="s">
        <v>33</v>
      </c>
      <c r="N659">
        <v>3</v>
      </c>
      <c r="O659" t="s">
        <v>34</v>
      </c>
      <c r="P659">
        <v>4</v>
      </c>
      <c r="Q659" t="s">
        <v>35</v>
      </c>
      <c r="V659">
        <v>17</v>
      </c>
      <c r="W659" t="s">
        <v>38</v>
      </c>
      <c r="X659">
        <v>14</v>
      </c>
      <c r="Y659" t="s">
        <v>39</v>
      </c>
      <c r="Z659">
        <v>26</v>
      </c>
      <c r="AA659" t="s">
        <v>40</v>
      </c>
      <c r="AB659">
        <v>11</v>
      </c>
      <c r="AC659" t="s">
        <v>41</v>
      </c>
      <c r="AD659">
        <v>4</v>
      </c>
      <c r="AE659" t="s">
        <v>42</v>
      </c>
      <c r="AF659">
        <v>4</v>
      </c>
      <c r="AG659" t="s">
        <v>43</v>
      </c>
      <c r="AJ659">
        <v>10</v>
      </c>
      <c r="AK659" t="s">
        <v>45</v>
      </c>
      <c r="AL659">
        <v>19</v>
      </c>
      <c r="AM659" t="s">
        <v>46</v>
      </c>
      <c r="AN659">
        <v>5</v>
      </c>
      <c r="AO659" t="s">
        <v>47</v>
      </c>
      <c r="AP659">
        <v>9</v>
      </c>
      <c r="AQ659" t="s">
        <v>48</v>
      </c>
      <c r="AT659">
        <v>21</v>
      </c>
      <c r="AU659" t="s">
        <v>50</v>
      </c>
      <c r="AZ659">
        <v>5</v>
      </c>
      <c r="BA659" t="s">
        <v>53</v>
      </c>
      <c r="BD659">
        <v>19</v>
      </c>
      <c r="BE659" t="s">
        <v>55</v>
      </c>
      <c r="BL659">
        <v>31</v>
      </c>
      <c r="BM659" t="s">
        <v>59</v>
      </c>
      <c r="BN659">
        <v>10</v>
      </c>
      <c r="BO659" t="s">
        <v>60</v>
      </c>
      <c r="BX659">
        <v>26</v>
      </c>
      <c r="BY659" t="s">
        <v>65</v>
      </c>
      <c r="BZ659">
        <v>21</v>
      </c>
      <c r="CA659" t="s">
        <v>66</v>
      </c>
      <c r="CD659">
        <v>16</v>
      </c>
      <c r="CE659" t="s">
        <v>68</v>
      </c>
      <c r="CF659">
        <v>43</v>
      </c>
      <c r="CG659" t="s">
        <v>69</v>
      </c>
      <c r="CH659">
        <v>46</v>
      </c>
      <c r="CI659" t="s">
        <v>70</v>
      </c>
      <c r="CJ659">
        <v>47</v>
      </c>
      <c r="CK659" t="s">
        <v>71</v>
      </c>
      <c r="CL659">
        <v>47</v>
      </c>
      <c r="CM659" t="s">
        <v>72</v>
      </c>
      <c r="CN659">
        <v>29</v>
      </c>
      <c r="CO659" t="s">
        <v>73</v>
      </c>
      <c r="CP659">
        <v>23</v>
      </c>
      <c r="CQ659" t="s">
        <v>74</v>
      </c>
      <c r="CT659">
        <v>30</v>
      </c>
      <c r="CU659" t="s">
        <v>76</v>
      </c>
      <c r="CV659">
        <v>52</v>
      </c>
      <c r="CW659" t="s">
        <v>77</v>
      </c>
      <c r="CX659">
        <v>34</v>
      </c>
      <c r="CY659" t="s">
        <v>78</v>
      </c>
      <c r="CZ659">
        <v>34</v>
      </c>
      <c r="DA659" t="s">
        <v>79</v>
      </c>
      <c r="DD659">
        <v>62</v>
      </c>
      <c r="DE659" t="s">
        <v>81</v>
      </c>
      <c r="DJ659">
        <v>53</v>
      </c>
      <c r="DK659" t="s">
        <v>84</v>
      </c>
      <c r="DN659">
        <v>52</v>
      </c>
      <c r="DO659" t="s">
        <v>86</v>
      </c>
      <c r="DT659">
        <v>23</v>
      </c>
      <c r="DU659" t="s">
        <v>89</v>
      </c>
      <c r="DV659">
        <v>52</v>
      </c>
      <c r="DW659" t="s">
        <v>90</v>
      </c>
      <c r="DX659">
        <v>40</v>
      </c>
      <c r="DY659" t="s">
        <v>91</v>
      </c>
      <c r="QY659">
        <f t="shared" si="250"/>
        <v>38</v>
      </c>
      <c r="QZ659">
        <f t="shared" si="251"/>
        <v>1998</v>
      </c>
      <c r="RA659" s="2">
        <f t="shared" si="252"/>
        <v>36051</v>
      </c>
      <c r="RB659" s="1">
        <f t="shared" si="246"/>
        <v>60</v>
      </c>
      <c r="RC659" s="1">
        <f t="shared" si="253"/>
        <v>25</v>
      </c>
      <c r="RD659" s="1">
        <f t="shared" si="254"/>
        <v>60</v>
      </c>
      <c r="RE659" s="1">
        <f t="shared" si="255"/>
        <v>60</v>
      </c>
      <c r="RF659" s="1">
        <f t="shared" si="256"/>
        <v>73</v>
      </c>
      <c r="RG659" s="23">
        <f t="shared" si="257"/>
        <v>58</v>
      </c>
      <c r="RH659" s="1">
        <f t="shared" si="258"/>
        <v>33</v>
      </c>
      <c r="RI659" s="1">
        <f t="shared" si="259"/>
        <v>27</v>
      </c>
      <c r="RJ659" s="1">
        <f t="shared" si="260"/>
        <v>40</v>
      </c>
      <c r="RK659" s="1">
        <f t="shared" si="261"/>
        <v>71</v>
      </c>
      <c r="RL659" s="1">
        <f t="shared" si="262"/>
        <v>43</v>
      </c>
      <c r="RM659" s="1">
        <f t="shared" si="263"/>
        <v>83</v>
      </c>
      <c r="RN659" s="1">
        <f t="shared" si="264"/>
        <v>58</v>
      </c>
      <c r="RO659" s="1">
        <f t="shared" si="265"/>
        <v>0</v>
      </c>
      <c r="RP659" s="1">
        <f t="shared" si="266"/>
        <v>71</v>
      </c>
      <c r="RQ659" s="1">
        <f t="shared" si="267"/>
        <v>83</v>
      </c>
      <c r="RR659" s="1">
        <f t="shared" si="268"/>
        <v>50</v>
      </c>
      <c r="RS659" s="1">
        <f t="shared" si="247"/>
        <v>39</v>
      </c>
      <c r="RT659" s="1">
        <f t="shared" si="269"/>
        <v>0</v>
      </c>
    </row>
    <row r="660" spans="1:488" x14ac:dyDescent="0.25">
      <c r="A660">
        <f t="shared" si="248"/>
        <v>37</v>
      </c>
      <c r="B660">
        <f t="shared" si="249"/>
        <v>1998</v>
      </c>
      <c r="C660" s="2">
        <v>36044</v>
      </c>
      <c r="D660">
        <v>16</v>
      </c>
      <c r="E660" t="s">
        <v>29</v>
      </c>
      <c r="F660">
        <v>47</v>
      </c>
      <c r="G660" t="s">
        <v>30</v>
      </c>
      <c r="H660">
        <v>25</v>
      </c>
      <c r="I660" t="s">
        <v>31</v>
      </c>
      <c r="J660">
        <v>9</v>
      </c>
      <c r="K660" t="s">
        <v>32</v>
      </c>
      <c r="L660">
        <v>3</v>
      </c>
      <c r="M660" t="s">
        <v>33</v>
      </c>
      <c r="N660">
        <v>4</v>
      </c>
      <c r="O660" t="s">
        <v>34</v>
      </c>
      <c r="P660">
        <v>5</v>
      </c>
      <c r="Q660" t="s">
        <v>35</v>
      </c>
      <c r="T660">
        <v>1</v>
      </c>
      <c r="U660" t="s">
        <v>37</v>
      </c>
      <c r="V660">
        <v>15</v>
      </c>
      <c r="W660" t="s">
        <v>38</v>
      </c>
      <c r="X660">
        <v>12</v>
      </c>
      <c r="Y660" t="s">
        <v>39</v>
      </c>
      <c r="Z660">
        <v>27</v>
      </c>
      <c r="AA660" t="s">
        <v>40</v>
      </c>
      <c r="AB660">
        <v>13</v>
      </c>
      <c r="AC660" t="s">
        <v>41</v>
      </c>
      <c r="AD660">
        <v>15</v>
      </c>
      <c r="AE660" t="s">
        <v>42</v>
      </c>
      <c r="AF660">
        <v>2</v>
      </c>
      <c r="AG660" t="s">
        <v>43</v>
      </c>
      <c r="AJ660">
        <v>11</v>
      </c>
      <c r="AK660" t="s">
        <v>45</v>
      </c>
      <c r="AL660">
        <v>19</v>
      </c>
      <c r="AM660" t="s">
        <v>46</v>
      </c>
      <c r="AN660">
        <v>6</v>
      </c>
      <c r="AO660" t="s">
        <v>47</v>
      </c>
      <c r="AP660">
        <v>10</v>
      </c>
      <c r="AQ660" t="s">
        <v>48</v>
      </c>
      <c r="AT660">
        <v>14</v>
      </c>
      <c r="AU660" t="s">
        <v>50</v>
      </c>
      <c r="AZ660">
        <v>3</v>
      </c>
      <c r="BA660" t="s">
        <v>53</v>
      </c>
      <c r="BD660">
        <v>21</v>
      </c>
      <c r="BE660" t="s">
        <v>55</v>
      </c>
      <c r="BL660">
        <v>32</v>
      </c>
      <c r="BM660" t="s">
        <v>59</v>
      </c>
      <c r="BN660">
        <v>15</v>
      </c>
      <c r="BO660" t="s">
        <v>60</v>
      </c>
      <c r="BX660">
        <v>34</v>
      </c>
      <c r="BY660" t="s">
        <v>65</v>
      </c>
      <c r="BZ660">
        <v>23</v>
      </c>
      <c r="CA660" t="s">
        <v>66</v>
      </c>
      <c r="CD660">
        <v>19</v>
      </c>
      <c r="CE660" t="s">
        <v>68</v>
      </c>
      <c r="CF660">
        <v>51</v>
      </c>
      <c r="CG660" t="s">
        <v>69</v>
      </c>
      <c r="CH660">
        <v>48</v>
      </c>
      <c r="CI660" t="s">
        <v>70</v>
      </c>
      <c r="CJ660">
        <v>48</v>
      </c>
      <c r="CK660" t="s">
        <v>71</v>
      </c>
      <c r="CL660">
        <v>51</v>
      </c>
      <c r="CM660" t="s">
        <v>72</v>
      </c>
      <c r="CN660">
        <v>54</v>
      </c>
      <c r="CO660" t="s">
        <v>73</v>
      </c>
      <c r="CP660">
        <v>16</v>
      </c>
      <c r="CQ660" t="s">
        <v>74</v>
      </c>
      <c r="CT660">
        <v>38</v>
      </c>
      <c r="CU660" t="s">
        <v>76</v>
      </c>
      <c r="CV660">
        <v>52</v>
      </c>
      <c r="CW660" t="s">
        <v>77</v>
      </c>
      <c r="CX660">
        <v>37</v>
      </c>
      <c r="CY660" t="s">
        <v>78</v>
      </c>
      <c r="CZ660">
        <v>38</v>
      </c>
      <c r="DA660" t="s">
        <v>79</v>
      </c>
      <c r="DD660">
        <v>70</v>
      </c>
      <c r="DE660" t="s">
        <v>81</v>
      </c>
      <c r="DJ660">
        <v>57</v>
      </c>
      <c r="DK660" t="s">
        <v>84</v>
      </c>
      <c r="DN660">
        <v>51</v>
      </c>
      <c r="DO660" t="s">
        <v>86</v>
      </c>
      <c r="DT660">
        <v>22</v>
      </c>
      <c r="DU660" t="s">
        <v>89</v>
      </c>
      <c r="DV660">
        <v>52</v>
      </c>
      <c r="DW660" t="s">
        <v>90</v>
      </c>
      <c r="DX660">
        <v>48</v>
      </c>
      <c r="DY660" t="s">
        <v>91</v>
      </c>
      <c r="QY660">
        <f t="shared" si="250"/>
        <v>37</v>
      </c>
      <c r="QZ660">
        <f t="shared" si="251"/>
        <v>1998</v>
      </c>
      <c r="RA660" s="2">
        <f t="shared" si="252"/>
        <v>36044</v>
      </c>
      <c r="RB660" s="1">
        <f t="shared" si="246"/>
        <v>63</v>
      </c>
      <c r="RC660" s="1">
        <f t="shared" si="253"/>
        <v>28</v>
      </c>
      <c r="RD660" s="1">
        <f t="shared" si="254"/>
        <v>66</v>
      </c>
      <c r="RE660" s="1">
        <f t="shared" si="255"/>
        <v>60</v>
      </c>
      <c r="RF660" s="1">
        <f t="shared" si="256"/>
        <v>75</v>
      </c>
      <c r="RG660" s="23">
        <f t="shared" si="257"/>
        <v>64</v>
      </c>
      <c r="RH660" s="1">
        <f t="shared" si="258"/>
        <v>69</v>
      </c>
      <c r="RI660" s="1">
        <f t="shared" si="259"/>
        <v>18</v>
      </c>
      <c r="RJ660" s="1">
        <f t="shared" si="260"/>
        <v>49</v>
      </c>
      <c r="RK660" s="1">
        <f t="shared" si="261"/>
        <v>71</v>
      </c>
      <c r="RL660" s="1">
        <f t="shared" si="262"/>
        <v>48</v>
      </c>
      <c r="RM660" s="1">
        <f t="shared" si="263"/>
        <v>84</v>
      </c>
      <c r="RN660" s="1">
        <f t="shared" si="264"/>
        <v>60</v>
      </c>
      <c r="RO660" s="1">
        <f t="shared" si="265"/>
        <v>0</v>
      </c>
      <c r="RP660" s="1">
        <f t="shared" si="266"/>
        <v>72</v>
      </c>
      <c r="RQ660" s="1">
        <f t="shared" si="267"/>
        <v>84</v>
      </c>
      <c r="RR660" s="1">
        <f t="shared" si="268"/>
        <v>63</v>
      </c>
      <c r="RS660" s="1">
        <f t="shared" si="247"/>
        <v>43</v>
      </c>
      <c r="RT660" s="1">
        <f t="shared" si="269"/>
        <v>0</v>
      </c>
    </row>
    <row r="661" spans="1:488" x14ac:dyDescent="0.25">
      <c r="A661">
        <f t="shared" si="248"/>
        <v>36</v>
      </c>
      <c r="B661">
        <f t="shared" si="249"/>
        <v>1998</v>
      </c>
      <c r="C661" s="2">
        <v>36037</v>
      </c>
      <c r="D661">
        <v>18</v>
      </c>
      <c r="E661" t="s">
        <v>29</v>
      </c>
      <c r="F661">
        <v>47</v>
      </c>
      <c r="G661" t="s">
        <v>30</v>
      </c>
      <c r="H661">
        <v>24</v>
      </c>
      <c r="I661" t="s">
        <v>31</v>
      </c>
      <c r="J661">
        <v>8</v>
      </c>
      <c r="K661" t="s">
        <v>32</v>
      </c>
      <c r="L661">
        <v>3</v>
      </c>
      <c r="M661" t="s">
        <v>33</v>
      </c>
      <c r="N661">
        <v>3</v>
      </c>
      <c r="O661" t="s">
        <v>34</v>
      </c>
      <c r="P661">
        <v>4</v>
      </c>
      <c r="Q661" t="s">
        <v>35</v>
      </c>
      <c r="T661">
        <v>1</v>
      </c>
      <c r="U661" t="s">
        <v>37</v>
      </c>
      <c r="V661">
        <v>17</v>
      </c>
      <c r="W661" t="s">
        <v>38</v>
      </c>
      <c r="X661">
        <v>18</v>
      </c>
      <c r="Y661" t="s">
        <v>39</v>
      </c>
      <c r="Z661">
        <v>29</v>
      </c>
      <c r="AA661" t="s">
        <v>40</v>
      </c>
      <c r="AB661">
        <v>23</v>
      </c>
      <c r="AC661" t="s">
        <v>41</v>
      </c>
      <c r="AD661">
        <v>15</v>
      </c>
      <c r="AE661" t="s">
        <v>42</v>
      </c>
      <c r="AF661">
        <v>4</v>
      </c>
      <c r="AG661" t="s">
        <v>43</v>
      </c>
      <c r="AJ661">
        <v>7</v>
      </c>
      <c r="AK661" t="s">
        <v>45</v>
      </c>
      <c r="AL661">
        <v>23</v>
      </c>
      <c r="AM661" t="s">
        <v>46</v>
      </c>
      <c r="AN661">
        <v>6</v>
      </c>
      <c r="AO661" t="s">
        <v>47</v>
      </c>
      <c r="AP661">
        <v>12</v>
      </c>
      <c r="AQ661" t="s">
        <v>48</v>
      </c>
      <c r="AT661">
        <v>17</v>
      </c>
      <c r="AU661" t="s">
        <v>50</v>
      </c>
      <c r="AZ661">
        <v>5</v>
      </c>
      <c r="BA661" t="s">
        <v>53</v>
      </c>
      <c r="BD661">
        <v>20</v>
      </c>
      <c r="BE661" t="s">
        <v>55</v>
      </c>
      <c r="BL661">
        <v>33</v>
      </c>
      <c r="BM661" t="s">
        <v>59</v>
      </c>
      <c r="BN661">
        <v>18</v>
      </c>
      <c r="BO661" t="s">
        <v>60</v>
      </c>
      <c r="BX661">
        <v>43</v>
      </c>
      <c r="BY661" t="s">
        <v>65</v>
      </c>
      <c r="BZ661">
        <v>29</v>
      </c>
      <c r="CA661" t="s">
        <v>66</v>
      </c>
      <c r="CD661">
        <v>14</v>
      </c>
      <c r="CE661" t="s">
        <v>68</v>
      </c>
      <c r="CF661">
        <v>48</v>
      </c>
      <c r="CG661" t="s">
        <v>69</v>
      </c>
      <c r="CH661">
        <v>48</v>
      </c>
      <c r="CI661" t="s">
        <v>70</v>
      </c>
      <c r="CJ661">
        <v>47</v>
      </c>
      <c r="CK661" t="s">
        <v>71</v>
      </c>
      <c r="CL661">
        <v>52</v>
      </c>
      <c r="CM661" t="s">
        <v>72</v>
      </c>
      <c r="CN661">
        <v>50</v>
      </c>
      <c r="CO661" t="s">
        <v>73</v>
      </c>
      <c r="CP661">
        <v>24</v>
      </c>
      <c r="CQ661" t="s">
        <v>74</v>
      </c>
      <c r="CT661">
        <v>39</v>
      </c>
      <c r="CU661" t="s">
        <v>76</v>
      </c>
      <c r="CV661">
        <v>52</v>
      </c>
      <c r="CW661" t="s">
        <v>77</v>
      </c>
      <c r="CX661">
        <v>39</v>
      </c>
      <c r="CY661" t="s">
        <v>78</v>
      </c>
      <c r="CZ661">
        <v>41</v>
      </c>
      <c r="DA661" t="s">
        <v>79</v>
      </c>
      <c r="DD661">
        <v>68</v>
      </c>
      <c r="DE661" t="s">
        <v>81</v>
      </c>
      <c r="DJ661">
        <v>61</v>
      </c>
      <c r="DK661" t="s">
        <v>84</v>
      </c>
      <c r="DN661">
        <v>50</v>
      </c>
      <c r="DO661" t="s">
        <v>86</v>
      </c>
      <c r="DT661">
        <v>20</v>
      </c>
      <c r="DU661" t="s">
        <v>89</v>
      </c>
      <c r="DV661">
        <v>53</v>
      </c>
      <c r="DW661" t="s">
        <v>90</v>
      </c>
      <c r="DX661">
        <v>50</v>
      </c>
      <c r="DY661" t="s">
        <v>91</v>
      </c>
      <c r="QY661">
        <f t="shared" si="250"/>
        <v>36</v>
      </c>
      <c r="QZ661">
        <f t="shared" si="251"/>
        <v>1998</v>
      </c>
      <c r="RA661" s="2">
        <f t="shared" si="252"/>
        <v>36037</v>
      </c>
      <c r="RB661" s="1">
        <f t="shared" si="246"/>
        <v>65</v>
      </c>
      <c r="RC661" s="1">
        <f t="shared" si="253"/>
        <v>33</v>
      </c>
      <c r="RD661" s="1">
        <f t="shared" si="254"/>
        <v>65</v>
      </c>
      <c r="RE661" s="1">
        <f t="shared" si="255"/>
        <v>66</v>
      </c>
      <c r="RF661" s="1">
        <f t="shared" si="256"/>
        <v>76</v>
      </c>
      <c r="RG661" s="23">
        <f t="shared" si="257"/>
        <v>75</v>
      </c>
      <c r="RH661" s="1">
        <f t="shared" si="258"/>
        <v>65</v>
      </c>
      <c r="RI661" s="1">
        <f t="shared" si="259"/>
        <v>28</v>
      </c>
      <c r="RJ661" s="1">
        <f t="shared" si="260"/>
        <v>46</v>
      </c>
      <c r="RK661" s="1">
        <f t="shared" si="261"/>
        <v>75</v>
      </c>
      <c r="RL661" s="1">
        <f t="shared" si="262"/>
        <v>53</v>
      </c>
      <c r="RM661" s="1">
        <f t="shared" si="263"/>
        <v>85</v>
      </c>
      <c r="RN661" s="1">
        <f t="shared" si="264"/>
        <v>66</v>
      </c>
      <c r="RO661" s="1">
        <f t="shared" si="265"/>
        <v>0</v>
      </c>
      <c r="RP661" s="1">
        <f t="shared" si="266"/>
        <v>70</v>
      </c>
      <c r="RQ661" s="1">
        <f t="shared" si="267"/>
        <v>86</v>
      </c>
      <c r="RR661" s="1">
        <f t="shared" si="268"/>
        <v>68</v>
      </c>
      <c r="RS661" s="1">
        <f t="shared" si="247"/>
        <v>45</v>
      </c>
      <c r="RT661" s="1">
        <f t="shared" si="269"/>
        <v>0</v>
      </c>
    </row>
    <row r="662" spans="1:488" x14ac:dyDescent="0.25">
      <c r="A662">
        <f t="shared" si="248"/>
        <v>35</v>
      </c>
      <c r="B662">
        <f t="shared" si="249"/>
        <v>1998</v>
      </c>
      <c r="C662" s="2">
        <v>36030</v>
      </c>
      <c r="D662">
        <v>19</v>
      </c>
      <c r="E662" t="s">
        <v>29</v>
      </c>
      <c r="F662">
        <v>46</v>
      </c>
      <c r="G662" t="s">
        <v>30</v>
      </c>
      <c r="H662">
        <v>24</v>
      </c>
      <c r="I662" t="s">
        <v>31</v>
      </c>
      <c r="J662">
        <v>8</v>
      </c>
      <c r="K662" t="s">
        <v>32</v>
      </c>
      <c r="L662">
        <v>3</v>
      </c>
      <c r="M662" t="s">
        <v>33</v>
      </c>
      <c r="N662">
        <v>15</v>
      </c>
      <c r="O662" t="s">
        <v>34</v>
      </c>
      <c r="P662">
        <v>5</v>
      </c>
      <c r="Q662" t="s">
        <v>35</v>
      </c>
      <c r="T662">
        <v>2</v>
      </c>
      <c r="U662" t="s">
        <v>37</v>
      </c>
      <c r="V662">
        <v>20</v>
      </c>
      <c r="W662" t="s">
        <v>38</v>
      </c>
      <c r="X662">
        <v>20</v>
      </c>
      <c r="Y662" t="s">
        <v>39</v>
      </c>
      <c r="Z662">
        <v>26</v>
      </c>
      <c r="AA662" t="s">
        <v>40</v>
      </c>
      <c r="AB662">
        <v>22</v>
      </c>
      <c r="AC662" t="s">
        <v>41</v>
      </c>
      <c r="AD662">
        <v>26</v>
      </c>
      <c r="AE662" t="s">
        <v>42</v>
      </c>
      <c r="AF662">
        <v>4</v>
      </c>
      <c r="AG662" t="s">
        <v>43</v>
      </c>
      <c r="AJ662">
        <v>15</v>
      </c>
      <c r="AK662" t="s">
        <v>45</v>
      </c>
      <c r="AL662">
        <v>19</v>
      </c>
      <c r="AM662" t="s">
        <v>46</v>
      </c>
      <c r="AN662">
        <v>9</v>
      </c>
      <c r="AO662" t="s">
        <v>47</v>
      </c>
      <c r="AP662">
        <v>10</v>
      </c>
      <c r="AQ662" t="s">
        <v>48</v>
      </c>
      <c r="AT662">
        <v>21</v>
      </c>
      <c r="AU662" t="s">
        <v>50</v>
      </c>
      <c r="AZ662">
        <v>7</v>
      </c>
      <c r="BA662" t="s">
        <v>53</v>
      </c>
      <c r="BD662">
        <v>20</v>
      </c>
      <c r="BE662" t="s">
        <v>55</v>
      </c>
      <c r="BL662">
        <v>31</v>
      </c>
      <c r="BM662" t="s">
        <v>59</v>
      </c>
      <c r="BN662">
        <v>20</v>
      </c>
      <c r="BO662" t="s">
        <v>60</v>
      </c>
      <c r="BX662">
        <v>36</v>
      </c>
      <c r="BY662" t="s">
        <v>65</v>
      </c>
      <c r="BZ662">
        <v>28</v>
      </c>
      <c r="CA662" t="s">
        <v>66</v>
      </c>
      <c r="CD662">
        <v>21</v>
      </c>
      <c r="CE662" t="s">
        <v>68</v>
      </c>
      <c r="CF662">
        <v>50</v>
      </c>
      <c r="CG662" t="s">
        <v>69</v>
      </c>
      <c r="CH662">
        <v>50</v>
      </c>
      <c r="CI662" t="s">
        <v>70</v>
      </c>
      <c r="CJ662">
        <v>48</v>
      </c>
      <c r="CK662" t="s">
        <v>71</v>
      </c>
      <c r="CL662">
        <v>55</v>
      </c>
      <c r="CM662" t="s">
        <v>72</v>
      </c>
      <c r="CN662">
        <v>48</v>
      </c>
      <c r="CO662" t="s">
        <v>73</v>
      </c>
      <c r="CP662">
        <v>26</v>
      </c>
      <c r="CQ662" t="s">
        <v>74</v>
      </c>
      <c r="CT662">
        <v>36</v>
      </c>
      <c r="CU662" t="s">
        <v>76</v>
      </c>
      <c r="CV662">
        <v>50</v>
      </c>
      <c r="CW662" t="s">
        <v>77</v>
      </c>
      <c r="CX662">
        <v>40</v>
      </c>
      <c r="CY662" t="s">
        <v>78</v>
      </c>
      <c r="CZ662">
        <v>40</v>
      </c>
      <c r="DA662" t="s">
        <v>79</v>
      </c>
      <c r="DD662">
        <v>59</v>
      </c>
      <c r="DE662" t="s">
        <v>81</v>
      </c>
      <c r="DJ662">
        <v>51</v>
      </c>
      <c r="DK662" t="s">
        <v>84</v>
      </c>
      <c r="DN662">
        <v>53</v>
      </c>
      <c r="DO662" t="s">
        <v>86</v>
      </c>
      <c r="DT662">
        <v>24</v>
      </c>
      <c r="DU662" t="s">
        <v>89</v>
      </c>
      <c r="DV662">
        <v>54</v>
      </c>
      <c r="DW662" t="s">
        <v>90</v>
      </c>
      <c r="DX662">
        <v>53</v>
      </c>
      <c r="DY662" t="s">
        <v>91</v>
      </c>
      <c r="QY662">
        <f t="shared" si="250"/>
        <v>35</v>
      </c>
      <c r="QZ662">
        <f t="shared" si="251"/>
        <v>1998</v>
      </c>
      <c r="RA662" s="2">
        <f t="shared" si="252"/>
        <v>36030</v>
      </c>
      <c r="RB662" s="1">
        <f t="shared" si="246"/>
        <v>65</v>
      </c>
      <c r="RC662" s="1">
        <f t="shared" si="253"/>
        <v>33</v>
      </c>
      <c r="RD662" s="1">
        <f t="shared" si="254"/>
        <v>70</v>
      </c>
      <c r="RE662" s="1">
        <f t="shared" si="255"/>
        <v>70</v>
      </c>
      <c r="RF662" s="1">
        <f t="shared" si="256"/>
        <v>74</v>
      </c>
      <c r="RG662" s="23">
        <f t="shared" si="257"/>
        <v>77</v>
      </c>
      <c r="RH662" s="1">
        <f t="shared" si="258"/>
        <v>74</v>
      </c>
      <c r="RI662" s="1">
        <f t="shared" si="259"/>
        <v>30</v>
      </c>
      <c r="RJ662" s="1">
        <f t="shared" si="260"/>
        <v>51</v>
      </c>
      <c r="RK662" s="1">
        <f t="shared" si="261"/>
        <v>69</v>
      </c>
      <c r="RL662" s="1">
        <f t="shared" si="262"/>
        <v>50</v>
      </c>
      <c r="RM662" s="1">
        <f t="shared" si="263"/>
        <v>80</v>
      </c>
      <c r="RN662" s="1">
        <f t="shared" si="264"/>
        <v>58</v>
      </c>
      <c r="RO662" s="1">
        <f t="shared" si="265"/>
        <v>0</v>
      </c>
      <c r="RP662" s="1">
        <f t="shared" si="266"/>
        <v>73</v>
      </c>
      <c r="RQ662" s="1">
        <f t="shared" si="267"/>
        <v>85</v>
      </c>
      <c r="RR662" s="1">
        <f t="shared" si="268"/>
        <v>73</v>
      </c>
      <c r="RS662" s="1">
        <f t="shared" si="247"/>
        <v>49</v>
      </c>
      <c r="RT662" s="1">
        <f t="shared" si="269"/>
        <v>0</v>
      </c>
    </row>
    <row r="663" spans="1:488" x14ac:dyDescent="0.25">
      <c r="A663">
        <f t="shared" si="248"/>
        <v>34</v>
      </c>
      <c r="B663">
        <f t="shared" si="249"/>
        <v>1998</v>
      </c>
      <c r="C663" s="2">
        <v>36023</v>
      </c>
      <c r="D663">
        <v>18</v>
      </c>
      <c r="E663" t="s">
        <v>29</v>
      </c>
      <c r="F663">
        <v>49</v>
      </c>
      <c r="G663" t="s">
        <v>30</v>
      </c>
      <c r="H663">
        <v>23</v>
      </c>
      <c r="I663" t="s">
        <v>31</v>
      </c>
      <c r="J663">
        <v>7</v>
      </c>
      <c r="K663" t="s">
        <v>32</v>
      </c>
      <c r="L663">
        <v>3</v>
      </c>
      <c r="M663" t="s">
        <v>33</v>
      </c>
      <c r="N663">
        <v>14</v>
      </c>
      <c r="O663" t="s">
        <v>34</v>
      </c>
      <c r="P663">
        <v>5</v>
      </c>
      <c r="Q663" t="s">
        <v>35</v>
      </c>
      <c r="T663">
        <v>1</v>
      </c>
      <c r="U663" t="s">
        <v>37</v>
      </c>
      <c r="V663">
        <v>16</v>
      </c>
      <c r="W663" t="s">
        <v>38</v>
      </c>
      <c r="X663">
        <v>22</v>
      </c>
      <c r="Y663" t="s">
        <v>39</v>
      </c>
      <c r="Z663">
        <v>28</v>
      </c>
      <c r="AA663" t="s">
        <v>40</v>
      </c>
      <c r="AB663">
        <v>30</v>
      </c>
      <c r="AC663" t="s">
        <v>41</v>
      </c>
      <c r="AD663">
        <v>28</v>
      </c>
      <c r="AE663" t="s">
        <v>42</v>
      </c>
      <c r="AF663">
        <v>4</v>
      </c>
      <c r="AG663" t="s">
        <v>43</v>
      </c>
      <c r="AJ663">
        <v>13</v>
      </c>
      <c r="AK663" t="s">
        <v>45</v>
      </c>
      <c r="AL663">
        <v>17</v>
      </c>
      <c r="AM663" t="s">
        <v>46</v>
      </c>
      <c r="AN663">
        <v>11</v>
      </c>
      <c r="AO663" t="s">
        <v>47</v>
      </c>
      <c r="AP663">
        <v>10</v>
      </c>
      <c r="AQ663" t="s">
        <v>48</v>
      </c>
      <c r="AT663">
        <v>18</v>
      </c>
      <c r="AU663" t="s">
        <v>50</v>
      </c>
      <c r="AZ663">
        <v>3</v>
      </c>
      <c r="BA663" t="s">
        <v>53</v>
      </c>
      <c r="BD663">
        <v>20</v>
      </c>
      <c r="BE663" t="s">
        <v>55</v>
      </c>
      <c r="BL663">
        <v>31</v>
      </c>
      <c r="BM663" t="s">
        <v>59</v>
      </c>
      <c r="BN663">
        <v>18</v>
      </c>
      <c r="BO663" t="s">
        <v>60</v>
      </c>
      <c r="BX663">
        <v>48</v>
      </c>
      <c r="BY663" t="s">
        <v>65</v>
      </c>
      <c r="BZ663">
        <v>24</v>
      </c>
      <c r="CA663" t="s">
        <v>66</v>
      </c>
      <c r="CD663">
        <v>15</v>
      </c>
      <c r="CE663" t="s">
        <v>68</v>
      </c>
      <c r="CF663">
        <v>48</v>
      </c>
      <c r="CG663" t="s">
        <v>69</v>
      </c>
      <c r="CH663">
        <v>52</v>
      </c>
      <c r="CI663" t="s">
        <v>70</v>
      </c>
      <c r="CJ663">
        <v>50</v>
      </c>
      <c r="CK663" t="s">
        <v>71</v>
      </c>
      <c r="CL663">
        <v>56</v>
      </c>
      <c r="CM663" t="s">
        <v>72</v>
      </c>
      <c r="CN663">
        <v>47</v>
      </c>
      <c r="CO663" t="s">
        <v>73</v>
      </c>
      <c r="CP663">
        <v>27</v>
      </c>
      <c r="CQ663" t="s">
        <v>74</v>
      </c>
      <c r="CT663">
        <v>36</v>
      </c>
      <c r="CU663" t="s">
        <v>76</v>
      </c>
      <c r="CV663">
        <v>53</v>
      </c>
      <c r="CW663" t="s">
        <v>77</v>
      </c>
      <c r="CX663">
        <v>38</v>
      </c>
      <c r="CY663" t="s">
        <v>78</v>
      </c>
      <c r="CZ663">
        <v>45</v>
      </c>
      <c r="DA663" t="s">
        <v>79</v>
      </c>
      <c r="DD663">
        <v>66</v>
      </c>
      <c r="DE663" t="s">
        <v>81</v>
      </c>
      <c r="DJ663">
        <v>57</v>
      </c>
      <c r="DK663" t="s">
        <v>84</v>
      </c>
      <c r="DN663">
        <v>53</v>
      </c>
      <c r="DO663" t="s">
        <v>86</v>
      </c>
      <c r="DT663">
        <v>22</v>
      </c>
      <c r="DU663" t="s">
        <v>89</v>
      </c>
      <c r="DV663">
        <v>54</v>
      </c>
      <c r="DW663" t="s">
        <v>90</v>
      </c>
      <c r="DX663">
        <v>55</v>
      </c>
      <c r="DY663" t="s">
        <v>91</v>
      </c>
      <c r="QY663">
        <f t="shared" si="250"/>
        <v>34</v>
      </c>
      <c r="QZ663">
        <f t="shared" si="251"/>
        <v>1998</v>
      </c>
      <c r="RA663" s="2">
        <f t="shared" si="252"/>
        <v>36023</v>
      </c>
      <c r="RB663" s="1">
        <f t="shared" si="246"/>
        <v>67</v>
      </c>
      <c r="RC663" s="1">
        <f t="shared" si="253"/>
        <v>29</v>
      </c>
      <c r="RD663" s="1">
        <f t="shared" si="254"/>
        <v>64</v>
      </c>
      <c r="RE663" s="1">
        <f t="shared" si="255"/>
        <v>74</v>
      </c>
      <c r="RF663" s="1">
        <f t="shared" si="256"/>
        <v>78</v>
      </c>
      <c r="RG663" s="23">
        <f t="shared" si="257"/>
        <v>86</v>
      </c>
      <c r="RH663" s="1">
        <f t="shared" si="258"/>
        <v>75</v>
      </c>
      <c r="RI663" s="1">
        <f t="shared" si="259"/>
        <v>31</v>
      </c>
      <c r="RJ663" s="1">
        <f t="shared" si="260"/>
        <v>49</v>
      </c>
      <c r="RK663" s="1">
        <f t="shared" si="261"/>
        <v>70</v>
      </c>
      <c r="RL663" s="1">
        <f t="shared" si="262"/>
        <v>55</v>
      </c>
      <c r="RM663" s="1">
        <f t="shared" si="263"/>
        <v>84</v>
      </c>
      <c r="RN663" s="1">
        <f t="shared" si="264"/>
        <v>60</v>
      </c>
      <c r="RO663" s="1">
        <f t="shared" si="265"/>
        <v>0</v>
      </c>
      <c r="RP663" s="1">
        <f t="shared" si="266"/>
        <v>73</v>
      </c>
      <c r="RQ663" s="1">
        <f t="shared" si="267"/>
        <v>85</v>
      </c>
      <c r="RR663" s="1">
        <f t="shared" si="268"/>
        <v>73</v>
      </c>
      <c r="RS663" s="1">
        <f t="shared" si="247"/>
        <v>49</v>
      </c>
      <c r="RT663" s="1">
        <f t="shared" si="269"/>
        <v>0</v>
      </c>
    </row>
    <row r="664" spans="1:488" x14ac:dyDescent="0.25">
      <c r="A664">
        <f t="shared" si="248"/>
        <v>33</v>
      </c>
      <c r="B664">
        <f t="shared" si="249"/>
        <v>1998</v>
      </c>
      <c r="C664" s="2">
        <v>36016</v>
      </c>
      <c r="D664">
        <v>18</v>
      </c>
      <c r="E664" t="s">
        <v>29</v>
      </c>
      <c r="F664">
        <v>48</v>
      </c>
      <c r="G664" t="s">
        <v>30</v>
      </c>
      <c r="H664">
        <v>23</v>
      </c>
      <c r="I664" t="s">
        <v>31</v>
      </c>
      <c r="J664">
        <v>8</v>
      </c>
      <c r="K664" t="s">
        <v>32</v>
      </c>
      <c r="L664">
        <v>3</v>
      </c>
      <c r="M664" t="s">
        <v>33</v>
      </c>
      <c r="N664">
        <v>3</v>
      </c>
      <c r="O664" t="s">
        <v>34</v>
      </c>
      <c r="P664">
        <v>5</v>
      </c>
      <c r="Q664" t="s">
        <v>35</v>
      </c>
      <c r="T664">
        <v>1</v>
      </c>
      <c r="U664" t="s">
        <v>37</v>
      </c>
      <c r="V664">
        <v>14</v>
      </c>
      <c r="W664" t="s">
        <v>38</v>
      </c>
      <c r="X664">
        <v>18</v>
      </c>
      <c r="Y664" t="s">
        <v>39</v>
      </c>
      <c r="Z664">
        <v>26</v>
      </c>
      <c r="AA664" t="s">
        <v>40</v>
      </c>
      <c r="AB664">
        <v>30</v>
      </c>
      <c r="AC664" t="s">
        <v>41</v>
      </c>
      <c r="AD664">
        <v>19</v>
      </c>
      <c r="AE664" t="s">
        <v>42</v>
      </c>
      <c r="AF664">
        <v>4</v>
      </c>
      <c r="AG664" t="s">
        <v>43</v>
      </c>
      <c r="AJ664">
        <v>13</v>
      </c>
      <c r="AK664" t="s">
        <v>45</v>
      </c>
      <c r="AL664">
        <v>22</v>
      </c>
      <c r="AM664" t="s">
        <v>46</v>
      </c>
      <c r="AN664">
        <v>9</v>
      </c>
      <c r="AO664" t="s">
        <v>47</v>
      </c>
      <c r="AP664">
        <v>12</v>
      </c>
      <c r="AQ664" t="s">
        <v>48</v>
      </c>
      <c r="AT664">
        <v>27</v>
      </c>
      <c r="AU664" t="s">
        <v>50</v>
      </c>
      <c r="AZ664">
        <v>4</v>
      </c>
      <c r="BA664" t="s">
        <v>53</v>
      </c>
      <c r="BD664">
        <v>19</v>
      </c>
      <c r="BE664" t="s">
        <v>55</v>
      </c>
      <c r="BL664">
        <v>35</v>
      </c>
      <c r="BM664" t="s">
        <v>59</v>
      </c>
      <c r="BN664">
        <v>16</v>
      </c>
      <c r="BO664" t="s">
        <v>60</v>
      </c>
      <c r="BX664">
        <v>48</v>
      </c>
      <c r="BY664" t="s">
        <v>65</v>
      </c>
      <c r="BZ664">
        <v>26</v>
      </c>
      <c r="CA664" t="s">
        <v>66</v>
      </c>
      <c r="CD664">
        <v>14</v>
      </c>
      <c r="CE664" t="s">
        <v>68</v>
      </c>
      <c r="CF664">
        <v>52</v>
      </c>
      <c r="CG664" t="s">
        <v>69</v>
      </c>
      <c r="CH664">
        <v>51</v>
      </c>
      <c r="CI664" t="s">
        <v>70</v>
      </c>
      <c r="CJ664">
        <v>51</v>
      </c>
      <c r="CK664" t="s">
        <v>71</v>
      </c>
      <c r="CL664">
        <v>54</v>
      </c>
      <c r="CM664" t="s">
        <v>72</v>
      </c>
      <c r="CN664">
        <v>48</v>
      </c>
      <c r="CO664" t="s">
        <v>73</v>
      </c>
      <c r="CP664">
        <v>28</v>
      </c>
      <c r="CQ664" t="s">
        <v>74</v>
      </c>
      <c r="CT664">
        <v>35</v>
      </c>
      <c r="CU664" t="s">
        <v>76</v>
      </c>
      <c r="CV664">
        <v>47</v>
      </c>
      <c r="CW664" t="s">
        <v>77</v>
      </c>
      <c r="CX664">
        <v>35</v>
      </c>
      <c r="CY664" t="s">
        <v>78</v>
      </c>
      <c r="CZ664">
        <v>42</v>
      </c>
      <c r="DA664" t="s">
        <v>79</v>
      </c>
      <c r="DD664">
        <v>57</v>
      </c>
      <c r="DE664" t="s">
        <v>81</v>
      </c>
      <c r="DJ664">
        <v>47</v>
      </c>
      <c r="DK664" t="s">
        <v>84</v>
      </c>
      <c r="DN664">
        <v>53</v>
      </c>
      <c r="DO664" t="s">
        <v>86</v>
      </c>
      <c r="DT664">
        <v>17</v>
      </c>
      <c r="DU664" t="s">
        <v>89</v>
      </c>
      <c r="DV664">
        <v>53</v>
      </c>
      <c r="DW664" t="s">
        <v>90</v>
      </c>
      <c r="DX664">
        <v>57</v>
      </c>
      <c r="DY664" t="s">
        <v>91</v>
      </c>
      <c r="QY664">
        <f t="shared" si="250"/>
        <v>33</v>
      </c>
      <c r="QZ664">
        <f t="shared" si="251"/>
        <v>1998</v>
      </c>
      <c r="RA664" s="2">
        <f t="shared" si="252"/>
        <v>36016</v>
      </c>
      <c r="RB664" s="1">
        <f t="shared" si="246"/>
        <v>66</v>
      </c>
      <c r="RC664" s="1">
        <f t="shared" si="253"/>
        <v>31</v>
      </c>
      <c r="RD664" s="1">
        <f t="shared" si="254"/>
        <v>66</v>
      </c>
      <c r="RE664" s="1">
        <f t="shared" si="255"/>
        <v>69</v>
      </c>
      <c r="RF664" s="1">
        <f t="shared" si="256"/>
        <v>77</v>
      </c>
      <c r="RG664" s="23">
        <f t="shared" si="257"/>
        <v>84</v>
      </c>
      <c r="RH664" s="1">
        <f t="shared" si="258"/>
        <v>67</v>
      </c>
      <c r="RI664" s="1">
        <f t="shared" si="259"/>
        <v>32</v>
      </c>
      <c r="RJ664" s="1">
        <f t="shared" si="260"/>
        <v>48</v>
      </c>
      <c r="RK664" s="1">
        <f t="shared" si="261"/>
        <v>69</v>
      </c>
      <c r="RL664" s="1">
        <f t="shared" si="262"/>
        <v>54</v>
      </c>
      <c r="RM664" s="1">
        <f t="shared" si="263"/>
        <v>84</v>
      </c>
      <c r="RN664" s="1">
        <f t="shared" si="264"/>
        <v>51</v>
      </c>
      <c r="RO664" s="1">
        <f t="shared" si="265"/>
        <v>0</v>
      </c>
      <c r="RP664" s="1">
        <f t="shared" si="266"/>
        <v>72</v>
      </c>
      <c r="RQ664" s="1">
        <f t="shared" si="267"/>
        <v>88</v>
      </c>
      <c r="RR664" s="1">
        <f t="shared" si="268"/>
        <v>73</v>
      </c>
      <c r="RS664" s="1">
        <f t="shared" si="247"/>
        <v>44</v>
      </c>
      <c r="RT664" s="1">
        <f t="shared" si="269"/>
        <v>0</v>
      </c>
    </row>
    <row r="665" spans="1:488" x14ac:dyDescent="0.25">
      <c r="A665">
        <f t="shared" si="248"/>
        <v>32</v>
      </c>
      <c r="B665">
        <f t="shared" si="249"/>
        <v>1998</v>
      </c>
      <c r="C665" s="2">
        <v>36009</v>
      </c>
      <c r="D665">
        <v>17</v>
      </c>
      <c r="E665" t="s">
        <v>29</v>
      </c>
      <c r="F665">
        <v>48</v>
      </c>
      <c r="G665" t="s">
        <v>30</v>
      </c>
      <c r="H665">
        <v>24</v>
      </c>
      <c r="I665" t="s">
        <v>31</v>
      </c>
      <c r="J665">
        <v>8</v>
      </c>
      <c r="K665" t="s">
        <v>32</v>
      </c>
      <c r="L665">
        <v>3</v>
      </c>
      <c r="M665" t="s">
        <v>33</v>
      </c>
      <c r="N665">
        <v>13</v>
      </c>
      <c r="O665" t="s">
        <v>34</v>
      </c>
      <c r="P665">
        <v>4</v>
      </c>
      <c r="Q665" t="s">
        <v>35</v>
      </c>
      <c r="T665">
        <v>1</v>
      </c>
      <c r="U665" t="s">
        <v>37</v>
      </c>
      <c r="V665">
        <v>17</v>
      </c>
      <c r="W665" t="s">
        <v>38</v>
      </c>
      <c r="X665">
        <v>17</v>
      </c>
      <c r="Y665" t="s">
        <v>39</v>
      </c>
      <c r="Z665">
        <v>23</v>
      </c>
      <c r="AA665" t="s">
        <v>40</v>
      </c>
      <c r="AB665">
        <v>20</v>
      </c>
      <c r="AC665" t="s">
        <v>41</v>
      </c>
      <c r="AD665">
        <v>20</v>
      </c>
      <c r="AE665" t="s">
        <v>42</v>
      </c>
      <c r="AF665">
        <v>2</v>
      </c>
      <c r="AG665" t="s">
        <v>43</v>
      </c>
      <c r="AJ665">
        <v>10</v>
      </c>
      <c r="AK665" t="s">
        <v>45</v>
      </c>
      <c r="AL665">
        <v>20</v>
      </c>
      <c r="AM665" t="s">
        <v>46</v>
      </c>
      <c r="AN665">
        <v>9</v>
      </c>
      <c r="AO665" t="s">
        <v>47</v>
      </c>
      <c r="AP665">
        <v>9</v>
      </c>
      <c r="AQ665" t="s">
        <v>48</v>
      </c>
      <c r="AT665">
        <v>18</v>
      </c>
      <c r="AU665" t="s">
        <v>50</v>
      </c>
      <c r="AZ665">
        <v>3</v>
      </c>
      <c r="BA665" t="s">
        <v>53</v>
      </c>
      <c r="BD665">
        <v>18</v>
      </c>
      <c r="BE665" t="s">
        <v>55</v>
      </c>
      <c r="BL665">
        <v>32</v>
      </c>
      <c r="BM665" t="s">
        <v>59</v>
      </c>
      <c r="BN665">
        <v>17</v>
      </c>
      <c r="BO665" t="s">
        <v>60</v>
      </c>
      <c r="BX665">
        <v>34</v>
      </c>
      <c r="BY665" t="s">
        <v>65</v>
      </c>
      <c r="BZ665">
        <v>24</v>
      </c>
      <c r="CA665" t="s">
        <v>66</v>
      </c>
      <c r="CD665">
        <v>16</v>
      </c>
      <c r="CE665" t="s">
        <v>68</v>
      </c>
      <c r="CF665">
        <v>45</v>
      </c>
      <c r="CG665" t="s">
        <v>69</v>
      </c>
      <c r="CH665">
        <v>49</v>
      </c>
      <c r="CI665" t="s">
        <v>70</v>
      </c>
      <c r="CJ665">
        <v>48</v>
      </c>
      <c r="CK665" t="s">
        <v>71</v>
      </c>
      <c r="CL665">
        <v>61</v>
      </c>
      <c r="CM665" t="s">
        <v>72</v>
      </c>
      <c r="CN665">
        <v>45</v>
      </c>
      <c r="CO665" t="s">
        <v>73</v>
      </c>
      <c r="CP665">
        <v>21</v>
      </c>
      <c r="CQ665" t="s">
        <v>74</v>
      </c>
      <c r="CT665">
        <v>33</v>
      </c>
      <c r="CU665" t="s">
        <v>76</v>
      </c>
      <c r="CV665">
        <v>56</v>
      </c>
      <c r="CW665" t="s">
        <v>77</v>
      </c>
      <c r="CX665">
        <v>54</v>
      </c>
      <c r="CY665" t="s">
        <v>78</v>
      </c>
      <c r="CZ665">
        <v>46</v>
      </c>
      <c r="DA665" t="s">
        <v>79</v>
      </c>
      <c r="DD665">
        <v>63</v>
      </c>
      <c r="DE665" t="s">
        <v>81</v>
      </c>
      <c r="DJ665">
        <v>46</v>
      </c>
      <c r="DK665" t="s">
        <v>84</v>
      </c>
      <c r="DN665">
        <v>53</v>
      </c>
      <c r="DO665" t="s">
        <v>86</v>
      </c>
      <c r="DT665">
        <v>20</v>
      </c>
      <c r="DU665" t="s">
        <v>89</v>
      </c>
      <c r="DV665">
        <v>55</v>
      </c>
      <c r="DW665" t="s">
        <v>90</v>
      </c>
      <c r="DX665">
        <v>56</v>
      </c>
      <c r="DY665" t="s">
        <v>91</v>
      </c>
      <c r="QY665">
        <f t="shared" si="250"/>
        <v>32</v>
      </c>
      <c r="QZ665">
        <f t="shared" si="251"/>
        <v>1998</v>
      </c>
      <c r="RA665" s="2">
        <f t="shared" si="252"/>
        <v>36009</v>
      </c>
      <c r="RB665" s="1">
        <f t="shared" si="246"/>
        <v>65</v>
      </c>
      <c r="RC665" s="1">
        <f t="shared" si="253"/>
        <v>28</v>
      </c>
      <c r="RD665" s="1">
        <f t="shared" si="254"/>
        <v>62</v>
      </c>
      <c r="RE665" s="1">
        <f t="shared" si="255"/>
        <v>66</v>
      </c>
      <c r="RF665" s="1">
        <f t="shared" si="256"/>
        <v>71</v>
      </c>
      <c r="RG665" s="23">
        <f t="shared" si="257"/>
        <v>81</v>
      </c>
      <c r="RH665" s="1">
        <f t="shared" si="258"/>
        <v>65</v>
      </c>
      <c r="RI665" s="1">
        <f t="shared" si="259"/>
        <v>23</v>
      </c>
      <c r="RJ665" s="1">
        <f t="shared" si="260"/>
        <v>43</v>
      </c>
      <c r="RK665" s="1">
        <f t="shared" si="261"/>
        <v>76</v>
      </c>
      <c r="RL665" s="1">
        <f t="shared" si="262"/>
        <v>55</v>
      </c>
      <c r="RM665" s="1">
        <f t="shared" si="263"/>
        <v>81</v>
      </c>
      <c r="RN665" s="1">
        <f t="shared" si="264"/>
        <v>49</v>
      </c>
      <c r="RO665" s="1">
        <f t="shared" si="265"/>
        <v>0</v>
      </c>
      <c r="RP665" s="1">
        <f t="shared" si="266"/>
        <v>71</v>
      </c>
      <c r="RQ665" s="1">
        <f t="shared" si="267"/>
        <v>87</v>
      </c>
      <c r="RR665" s="1">
        <f t="shared" si="268"/>
        <v>73</v>
      </c>
      <c r="RS665" s="1">
        <f t="shared" si="247"/>
        <v>63</v>
      </c>
      <c r="RT665" s="1">
        <f t="shared" si="269"/>
        <v>0</v>
      </c>
    </row>
    <row r="666" spans="1:488" x14ac:dyDescent="0.25">
      <c r="A666">
        <f t="shared" si="248"/>
        <v>31</v>
      </c>
      <c r="B666">
        <f t="shared" si="249"/>
        <v>1998</v>
      </c>
      <c r="C666" s="2">
        <v>36002</v>
      </c>
      <c r="D666">
        <v>16</v>
      </c>
      <c r="E666" t="s">
        <v>29</v>
      </c>
      <c r="F666">
        <v>48</v>
      </c>
      <c r="G666" t="s">
        <v>30</v>
      </c>
      <c r="H666">
        <v>25</v>
      </c>
      <c r="I666" t="s">
        <v>31</v>
      </c>
      <c r="J666">
        <v>8</v>
      </c>
      <c r="K666" t="s">
        <v>32</v>
      </c>
      <c r="L666">
        <v>3</v>
      </c>
      <c r="M666" t="s">
        <v>33</v>
      </c>
      <c r="N666">
        <v>4</v>
      </c>
      <c r="O666" t="s">
        <v>34</v>
      </c>
      <c r="P666">
        <v>5</v>
      </c>
      <c r="Q666" t="s">
        <v>35</v>
      </c>
      <c r="V666">
        <v>16</v>
      </c>
      <c r="W666" t="s">
        <v>38</v>
      </c>
      <c r="X666">
        <v>15</v>
      </c>
      <c r="Y666" t="s">
        <v>39</v>
      </c>
      <c r="Z666">
        <v>24</v>
      </c>
      <c r="AA666" t="s">
        <v>40</v>
      </c>
      <c r="AB666">
        <v>17</v>
      </c>
      <c r="AC666" t="s">
        <v>41</v>
      </c>
      <c r="AD666">
        <v>17</v>
      </c>
      <c r="AE666" t="s">
        <v>42</v>
      </c>
      <c r="AF666">
        <v>2</v>
      </c>
      <c r="AG666" t="s">
        <v>43</v>
      </c>
      <c r="AJ666">
        <v>6</v>
      </c>
      <c r="AK666" t="s">
        <v>45</v>
      </c>
      <c r="AL666">
        <v>20</v>
      </c>
      <c r="AM666" t="s">
        <v>46</v>
      </c>
      <c r="AN666">
        <v>10</v>
      </c>
      <c r="AO666" t="s">
        <v>47</v>
      </c>
      <c r="AP666">
        <v>9</v>
      </c>
      <c r="AQ666" t="s">
        <v>48</v>
      </c>
      <c r="AT666">
        <v>22</v>
      </c>
      <c r="AU666" t="s">
        <v>50</v>
      </c>
      <c r="AZ666">
        <v>3</v>
      </c>
      <c r="BA666" t="s">
        <v>53</v>
      </c>
      <c r="BD666">
        <v>16</v>
      </c>
      <c r="BE666" t="s">
        <v>55</v>
      </c>
      <c r="BL666">
        <v>31</v>
      </c>
      <c r="BM666" t="s">
        <v>59</v>
      </c>
      <c r="BN666">
        <v>14</v>
      </c>
      <c r="BO666" t="s">
        <v>60</v>
      </c>
      <c r="BX666">
        <v>20</v>
      </c>
      <c r="BY666" t="s">
        <v>65</v>
      </c>
      <c r="BZ666">
        <v>28</v>
      </c>
      <c r="CA666" t="s">
        <v>66</v>
      </c>
      <c r="CD666">
        <v>9</v>
      </c>
      <c r="CE666" t="s">
        <v>68</v>
      </c>
      <c r="CF666">
        <v>48</v>
      </c>
      <c r="CG666" t="s">
        <v>69</v>
      </c>
      <c r="CH666">
        <v>50</v>
      </c>
      <c r="CI666" t="s">
        <v>70</v>
      </c>
      <c r="CJ666">
        <v>49</v>
      </c>
      <c r="CK666" t="s">
        <v>71</v>
      </c>
      <c r="CL666">
        <v>57</v>
      </c>
      <c r="CM666" t="s">
        <v>72</v>
      </c>
      <c r="CN666">
        <v>52</v>
      </c>
      <c r="CO666" t="s">
        <v>73</v>
      </c>
      <c r="CP666">
        <v>32</v>
      </c>
      <c r="CQ666" t="s">
        <v>74</v>
      </c>
      <c r="CT666">
        <v>47</v>
      </c>
      <c r="CU666" t="s">
        <v>76</v>
      </c>
      <c r="CV666">
        <v>53</v>
      </c>
      <c r="CW666" t="s">
        <v>77</v>
      </c>
      <c r="CX666">
        <v>55</v>
      </c>
      <c r="CY666" t="s">
        <v>78</v>
      </c>
      <c r="CZ666">
        <v>41</v>
      </c>
      <c r="DA666" t="s">
        <v>79</v>
      </c>
      <c r="DD666">
        <v>58</v>
      </c>
      <c r="DE666" t="s">
        <v>81</v>
      </c>
      <c r="DJ666">
        <v>37</v>
      </c>
      <c r="DK666" t="s">
        <v>84</v>
      </c>
      <c r="DN666">
        <v>51</v>
      </c>
      <c r="DO666" t="s">
        <v>86</v>
      </c>
      <c r="DT666">
        <v>15</v>
      </c>
      <c r="DU666" t="s">
        <v>89</v>
      </c>
      <c r="DV666">
        <v>55</v>
      </c>
      <c r="DW666" t="s">
        <v>90</v>
      </c>
      <c r="DX666">
        <v>56</v>
      </c>
      <c r="DY666" t="s">
        <v>91</v>
      </c>
      <c r="QY666">
        <f t="shared" si="250"/>
        <v>31</v>
      </c>
      <c r="QZ666">
        <f t="shared" si="251"/>
        <v>1998</v>
      </c>
      <c r="RA666" s="2">
        <f t="shared" si="252"/>
        <v>36002</v>
      </c>
      <c r="RB666" s="1">
        <f t="shared" si="246"/>
        <v>64</v>
      </c>
      <c r="RC666" s="1">
        <f t="shared" si="253"/>
        <v>33</v>
      </c>
      <c r="RD666" s="1">
        <f t="shared" si="254"/>
        <v>64</v>
      </c>
      <c r="RE666" s="1">
        <f t="shared" si="255"/>
        <v>65</v>
      </c>
      <c r="RF666" s="1">
        <f t="shared" si="256"/>
        <v>73</v>
      </c>
      <c r="RG666" s="23">
        <f t="shared" si="257"/>
        <v>74</v>
      </c>
      <c r="RH666" s="1">
        <f t="shared" si="258"/>
        <v>69</v>
      </c>
      <c r="RI666" s="1">
        <f t="shared" si="259"/>
        <v>34</v>
      </c>
      <c r="RJ666" s="1">
        <f t="shared" si="260"/>
        <v>53</v>
      </c>
      <c r="RK666" s="1">
        <f t="shared" si="261"/>
        <v>73</v>
      </c>
      <c r="RL666" s="1">
        <f t="shared" si="262"/>
        <v>50</v>
      </c>
      <c r="RM666" s="1">
        <f t="shared" si="263"/>
        <v>80</v>
      </c>
      <c r="RN666" s="1">
        <f t="shared" si="264"/>
        <v>40</v>
      </c>
      <c r="RO666" s="1">
        <f t="shared" si="265"/>
        <v>0</v>
      </c>
      <c r="RP666" s="1">
        <f t="shared" si="266"/>
        <v>67</v>
      </c>
      <c r="RQ666" s="1">
        <f t="shared" si="267"/>
        <v>86</v>
      </c>
      <c r="RR666" s="1">
        <f t="shared" si="268"/>
        <v>70</v>
      </c>
      <c r="RS666" s="1">
        <f t="shared" si="247"/>
        <v>65</v>
      </c>
      <c r="RT666" s="1">
        <f t="shared" si="269"/>
        <v>0</v>
      </c>
    </row>
    <row r="667" spans="1:488" x14ac:dyDescent="0.25">
      <c r="A667">
        <f t="shared" si="248"/>
        <v>30</v>
      </c>
      <c r="B667">
        <f t="shared" si="249"/>
        <v>1998</v>
      </c>
      <c r="C667" s="2">
        <v>35995</v>
      </c>
      <c r="D667">
        <v>14</v>
      </c>
      <c r="E667" t="s">
        <v>29</v>
      </c>
      <c r="F667">
        <v>47</v>
      </c>
      <c r="G667" t="s">
        <v>30</v>
      </c>
      <c r="H667">
        <v>27</v>
      </c>
      <c r="I667" t="s">
        <v>31</v>
      </c>
      <c r="J667">
        <v>9</v>
      </c>
      <c r="K667" t="s">
        <v>32</v>
      </c>
      <c r="L667">
        <v>3</v>
      </c>
      <c r="M667" t="s">
        <v>33</v>
      </c>
      <c r="N667">
        <v>1</v>
      </c>
      <c r="O667" t="s">
        <v>34</v>
      </c>
      <c r="P667">
        <v>6</v>
      </c>
      <c r="Q667" t="s">
        <v>35</v>
      </c>
      <c r="T667">
        <v>1</v>
      </c>
      <c r="U667" t="s">
        <v>37</v>
      </c>
      <c r="V667">
        <v>9</v>
      </c>
      <c r="W667" t="s">
        <v>38</v>
      </c>
      <c r="X667">
        <v>11</v>
      </c>
      <c r="Y667" t="s">
        <v>39</v>
      </c>
      <c r="Z667">
        <v>21</v>
      </c>
      <c r="AA667" t="s">
        <v>40</v>
      </c>
      <c r="AB667">
        <v>17</v>
      </c>
      <c r="AC667" t="s">
        <v>41</v>
      </c>
      <c r="AD667">
        <v>19</v>
      </c>
      <c r="AE667" t="s">
        <v>42</v>
      </c>
      <c r="AF667">
        <v>2</v>
      </c>
      <c r="AG667" t="s">
        <v>43</v>
      </c>
      <c r="AJ667">
        <v>12</v>
      </c>
      <c r="AK667" t="s">
        <v>45</v>
      </c>
      <c r="AL667">
        <v>19</v>
      </c>
      <c r="AM667" t="s">
        <v>46</v>
      </c>
      <c r="AN667">
        <v>5</v>
      </c>
      <c r="AO667" t="s">
        <v>47</v>
      </c>
      <c r="AP667">
        <v>7</v>
      </c>
      <c r="AQ667" t="s">
        <v>48</v>
      </c>
      <c r="AT667">
        <v>23</v>
      </c>
      <c r="AU667" t="s">
        <v>50</v>
      </c>
      <c r="AZ667">
        <v>2</v>
      </c>
      <c r="BA667" t="s">
        <v>53</v>
      </c>
      <c r="BD667">
        <v>18</v>
      </c>
      <c r="BE667" t="s">
        <v>55</v>
      </c>
      <c r="BJ667">
        <v>1</v>
      </c>
      <c r="BK667" t="s">
        <v>58</v>
      </c>
      <c r="BL667">
        <v>26</v>
      </c>
      <c r="BM667" t="s">
        <v>59</v>
      </c>
      <c r="BN667">
        <v>15</v>
      </c>
      <c r="BO667" t="s">
        <v>60</v>
      </c>
      <c r="BX667">
        <v>32</v>
      </c>
      <c r="BY667" t="s">
        <v>65</v>
      </c>
      <c r="BZ667">
        <v>31</v>
      </c>
      <c r="CA667" t="s">
        <v>66</v>
      </c>
      <c r="CD667">
        <v>11</v>
      </c>
      <c r="CE667" t="s">
        <v>68</v>
      </c>
      <c r="CF667">
        <v>46</v>
      </c>
      <c r="CG667" t="s">
        <v>69</v>
      </c>
      <c r="CH667">
        <v>47</v>
      </c>
      <c r="CI667" t="s">
        <v>70</v>
      </c>
      <c r="CJ667">
        <v>46</v>
      </c>
      <c r="CK667" t="s">
        <v>71</v>
      </c>
      <c r="CL667">
        <v>68</v>
      </c>
      <c r="CM667" t="s">
        <v>72</v>
      </c>
      <c r="CN667">
        <v>52</v>
      </c>
      <c r="CO667" t="s">
        <v>73</v>
      </c>
      <c r="CP667">
        <v>27</v>
      </c>
      <c r="CQ667" t="s">
        <v>74</v>
      </c>
      <c r="CT667">
        <v>40</v>
      </c>
      <c r="CU667" t="s">
        <v>76</v>
      </c>
      <c r="CV667">
        <v>51</v>
      </c>
      <c r="CW667" t="s">
        <v>77</v>
      </c>
      <c r="CX667">
        <v>45</v>
      </c>
      <c r="CY667" t="s">
        <v>78</v>
      </c>
      <c r="CZ667">
        <v>41</v>
      </c>
      <c r="DA667" t="s">
        <v>79</v>
      </c>
      <c r="DD667">
        <v>58</v>
      </c>
      <c r="DE667" t="s">
        <v>81</v>
      </c>
      <c r="DJ667">
        <v>36</v>
      </c>
      <c r="DK667" t="s">
        <v>84</v>
      </c>
      <c r="DN667">
        <v>47</v>
      </c>
      <c r="DO667" t="s">
        <v>86</v>
      </c>
      <c r="DT667">
        <v>21</v>
      </c>
      <c r="DU667" t="s">
        <v>89</v>
      </c>
      <c r="DV667">
        <v>61</v>
      </c>
      <c r="DW667" t="s">
        <v>90</v>
      </c>
      <c r="DX667">
        <v>55</v>
      </c>
      <c r="DY667" t="s">
        <v>91</v>
      </c>
      <c r="QY667">
        <f t="shared" si="250"/>
        <v>30</v>
      </c>
      <c r="QZ667">
        <f t="shared" si="251"/>
        <v>1998</v>
      </c>
      <c r="RA667" s="2">
        <f t="shared" si="252"/>
        <v>35995</v>
      </c>
      <c r="RB667" s="1">
        <f t="shared" si="246"/>
        <v>61</v>
      </c>
      <c r="RC667" s="1">
        <f t="shared" si="253"/>
        <v>37</v>
      </c>
      <c r="RD667" s="1">
        <f t="shared" si="254"/>
        <v>55</v>
      </c>
      <c r="RE667" s="1">
        <f t="shared" si="255"/>
        <v>58</v>
      </c>
      <c r="RF667" s="1">
        <f t="shared" si="256"/>
        <v>67</v>
      </c>
      <c r="RG667" s="23">
        <f t="shared" si="257"/>
        <v>85</v>
      </c>
      <c r="RH667" s="1">
        <f t="shared" si="258"/>
        <v>71</v>
      </c>
      <c r="RI667" s="1">
        <f t="shared" si="259"/>
        <v>29</v>
      </c>
      <c r="RJ667" s="1">
        <f t="shared" si="260"/>
        <v>52</v>
      </c>
      <c r="RK667" s="1">
        <f t="shared" si="261"/>
        <v>70</v>
      </c>
      <c r="RL667" s="1">
        <f t="shared" si="262"/>
        <v>48</v>
      </c>
      <c r="RM667" s="1">
        <f t="shared" si="263"/>
        <v>81</v>
      </c>
      <c r="RN667" s="1">
        <f t="shared" si="264"/>
        <v>38</v>
      </c>
      <c r="RO667" s="1">
        <f t="shared" si="265"/>
        <v>0</v>
      </c>
      <c r="RP667" s="1">
        <f t="shared" si="266"/>
        <v>65</v>
      </c>
      <c r="RQ667" s="1">
        <f t="shared" si="267"/>
        <v>87</v>
      </c>
      <c r="RR667" s="1">
        <f t="shared" si="268"/>
        <v>70</v>
      </c>
      <c r="RS667" s="1">
        <f t="shared" si="247"/>
        <v>50</v>
      </c>
      <c r="RT667" s="1">
        <f t="shared" si="269"/>
        <v>0</v>
      </c>
    </row>
    <row r="668" spans="1:488" x14ac:dyDescent="0.25">
      <c r="A668">
        <f t="shared" si="248"/>
        <v>29</v>
      </c>
      <c r="B668">
        <f t="shared" si="249"/>
        <v>1998</v>
      </c>
      <c r="C668" s="2">
        <v>35988</v>
      </c>
      <c r="D668">
        <v>14</v>
      </c>
      <c r="E668" t="s">
        <v>29</v>
      </c>
      <c r="F668">
        <v>47</v>
      </c>
      <c r="G668" t="s">
        <v>30</v>
      </c>
      <c r="H668">
        <v>27</v>
      </c>
      <c r="I668" t="s">
        <v>31</v>
      </c>
      <c r="J668">
        <v>9</v>
      </c>
      <c r="K668" t="s">
        <v>32</v>
      </c>
      <c r="L668">
        <v>3</v>
      </c>
      <c r="M668" t="s">
        <v>33</v>
      </c>
      <c r="P668">
        <v>6</v>
      </c>
      <c r="Q668" t="s">
        <v>35</v>
      </c>
      <c r="V668">
        <v>13</v>
      </c>
      <c r="W668" t="s">
        <v>38</v>
      </c>
      <c r="X668">
        <v>14</v>
      </c>
      <c r="Y668" t="s">
        <v>39</v>
      </c>
      <c r="Z668">
        <v>19</v>
      </c>
      <c r="AA668" t="s">
        <v>40</v>
      </c>
      <c r="AB668">
        <v>19</v>
      </c>
      <c r="AC668" t="s">
        <v>41</v>
      </c>
      <c r="AD668">
        <v>19</v>
      </c>
      <c r="AE668" t="s">
        <v>42</v>
      </c>
      <c r="AF668">
        <v>2</v>
      </c>
      <c r="AG668" t="s">
        <v>43</v>
      </c>
      <c r="AJ668">
        <v>14</v>
      </c>
      <c r="AK668" t="s">
        <v>45</v>
      </c>
      <c r="AL668">
        <v>16</v>
      </c>
      <c r="AM668" t="s">
        <v>46</v>
      </c>
      <c r="AN668">
        <v>11</v>
      </c>
      <c r="AO668" t="s">
        <v>47</v>
      </c>
      <c r="AP668">
        <v>9</v>
      </c>
      <c r="AQ668" t="s">
        <v>48</v>
      </c>
      <c r="AT668">
        <v>16</v>
      </c>
      <c r="AU668" t="s">
        <v>50</v>
      </c>
      <c r="AZ668">
        <v>1</v>
      </c>
      <c r="BA668" t="s">
        <v>53</v>
      </c>
      <c r="BD668">
        <v>17</v>
      </c>
      <c r="BE668" t="s">
        <v>55</v>
      </c>
      <c r="BL668">
        <v>30</v>
      </c>
      <c r="BM668" t="s">
        <v>59</v>
      </c>
      <c r="BN668">
        <v>11</v>
      </c>
      <c r="BO668" t="s">
        <v>60</v>
      </c>
      <c r="BX668">
        <v>25</v>
      </c>
      <c r="BY668" t="s">
        <v>65</v>
      </c>
      <c r="BZ668">
        <v>28</v>
      </c>
      <c r="CA668" t="s">
        <v>66</v>
      </c>
      <c r="CD668">
        <v>10</v>
      </c>
      <c r="CE668" t="s">
        <v>68</v>
      </c>
      <c r="CF668">
        <v>43</v>
      </c>
      <c r="CG668" t="s">
        <v>69</v>
      </c>
      <c r="CH668">
        <v>43</v>
      </c>
      <c r="CI668" t="s">
        <v>70</v>
      </c>
      <c r="CJ668">
        <v>49</v>
      </c>
      <c r="CK668" t="s">
        <v>71</v>
      </c>
      <c r="CL668">
        <v>62</v>
      </c>
      <c r="CM668" t="s">
        <v>72</v>
      </c>
      <c r="CN668">
        <v>52</v>
      </c>
      <c r="CO668" t="s">
        <v>73</v>
      </c>
      <c r="CP668">
        <v>21</v>
      </c>
      <c r="CQ668" t="s">
        <v>74</v>
      </c>
      <c r="CT668">
        <v>53</v>
      </c>
      <c r="CU668" t="s">
        <v>76</v>
      </c>
      <c r="CV668">
        <v>47</v>
      </c>
      <c r="CW668" t="s">
        <v>77</v>
      </c>
      <c r="CX668">
        <v>43</v>
      </c>
      <c r="CY668" t="s">
        <v>78</v>
      </c>
      <c r="CZ668">
        <v>41</v>
      </c>
      <c r="DA668" t="s">
        <v>79</v>
      </c>
      <c r="DD668">
        <v>63</v>
      </c>
      <c r="DE668" t="s">
        <v>81</v>
      </c>
      <c r="DJ668">
        <v>41</v>
      </c>
      <c r="DK668" t="s">
        <v>84</v>
      </c>
      <c r="DN668">
        <v>48</v>
      </c>
      <c r="DO668" t="s">
        <v>86</v>
      </c>
      <c r="DT668">
        <v>21</v>
      </c>
      <c r="DU668" t="s">
        <v>89</v>
      </c>
      <c r="DV668">
        <v>54</v>
      </c>
      <c r="DW668" t="s">
        <v>90</v>
      </c>
      <c r="DX668">
        <v>53</v>
      </c>
      <c r="DY668" t="s">
        <v>91</v>
      </c>
      <c r="QY668">
        <f t="shared" si="250"/>
        <v>29</v>
      </c>
      <c r="QZ668">
        <f t="shared" si="251"/>
        <v>1998</v>
      </c>
      <c r="RA668" s="2">
        <f t="shared" si="252"/>
        <v>35988</v>
      </c>
      <c r="RB668" s="1">
        <f t="shared" si="246"/>
        <v>61</v>
      </c>
      <c r="RC668" s="1">
        <f t="shared" si="253"/>
        <v>34</v>
      </c>
      <c r="RD668" s="1">
        <f t="shared" si="254"/>
        <v>56</v>
      </c>
      <c r="RE668" s="1">
        <f t="shared" si="255"/>
        <v>57</v>
      </c>
      <c r="RF668" s="1">
        <f t="shared" si="256"/>
        <v>68</v>
      </c>
      <c r="RG668" s="23">
        <f t="shared" si="257"/>
        <v>81</v>
      </c>
      <c r="RH668" s="1">
        <f t="shared" si="258"/>
        <v>71</v>
      </c>
      <c r="RI668" s="1">
        <f t="shared" si="259"/>
        <v>23</v>
      </c>
      <c r="RJ668" s="1">
        <f t="shared" si="260"/>
        <v>67</v>
      </c>
      <c r="RK668" s="1">
        <f t="shared" si="261"/>
        <v>63</v>
      </c>
      <c r="RL668" s="1">
        <f t="shared" si="262"/>
        <v>50</v>
      </c>
      <c r="RM668" s="1">
        <f t="shared" si="263"/>
        <v>79</v>
      </c>
      <c r="RN668" s="1">
        <f t="shared" si="264"/>
        <v>42</v>
      </c>
      <c r="RO668" s="1">
        <f t="shared" si="265"/>
        <v>0</v>
      </c>
      <c r="RP668" s="1">
        <f t="shared" si="266"/>
        <v>65</v>
      </c>
      <c r="RQ668" s="1">
        <f t="shared" si="267"/>
        <v>84</v>
      </c>
      <c r="RR668" s="1">
        <f t="shared" si="268"/>
        <v>64</v>
      </c>
      <c r="RS668" s="1">
        <f t="shared" si="247"/>
        <v>54</v>
      </c>
      <c r="RT668" s="1">
        <f t="shared" si="269"/>
        <v>0</v>
      </c>
    </row>
    <row r="669" spans="1:488" x14ac:dyDescent="0.25">
      <c r="A669">
        <f t="shared" si="248"/>
        <v>28</v>
      </c>
      <c r="B669">
        <f t="shared" si="249"/>
        <v>1998</v>
      </c>
      <c r="C669" s="2">
        <v>35981</v>
      </c>
      <c r="D669">
        <v>11</v>
      </c>
      <c r="E669" t="s">
        <v>29</v>
      </c>
      <c r="F669">
        <v>48</v>
      </c>
      <c r="G669" t="s">
        <v>30</v>
      </c>
      <c r="H669">
        <v>29</v>
      </c>
      <c r="I669" t="s">
        <v>31</v>
      </c>
      <c r="J669">
        <v>9</v>
      </c>
      <c r="K669" t="s">
        <v>32</v>
      </c>
      <c r="L669">
        <v>3</v>
      </c>
      <c r="M669" t="s">
        <v>33</v>
      </c>
      <c r="N669">
        <v>1</v>
      </c>
      <c r="O669" t="s">
        <v>34</v>
      </c>
      <c r="P669">
        <v>7</v>
      </c>
      <c r="Q669" t="s">
        <v>35</v>
      </c>
      <c r="V669">
        <v>9</v>
      </c>
      <c r="W669" t="s">
        <v>38</v>
      </c>
      <c r="X669">
        <v>10</v>
      </c>
      <c r="Y669" t="s">
        <v>39</v>
      </c>
      <c r="Z669">
        <v>15</v>
      </c>
      <c r="AA669" t="s">
        <v>40</v>
      </c>
      <c r="AB669">
        <v>12</v>
      </c>
      <c r="AC669" t="s">
        <v>41</v>
      </c>
      <c r="AD669">
        <v>14</v>
      </c>
      <c r="AE669" t="s">
        <v>42</v>
      </c>
      <c r="AF669">
        <v>1</v>
      </c>
      <c r="AG669" t="s">
        <v>43</v>
      </c>
      <c r="AJ669">
        <v>11</v>
      </c>
      <c r="AK669" t="s">
        <v>45</v>
      </c>
      <c r="AL669">
        <v>8</v>
      </c>
      <c r="AM669" t="s">
        <v>46</v>
      </c>
      <c r="AN669">
        <v>5</v>
      </c>
      <c r="AO669" t="s">
        <v>47</v>
      </c>
      <c r="AP669">
        <v>8</v>
      </c>
      <c r="AQ669" t="s">
        <v>48</v>
      </c>
      <c r="AT669">
        <v>12</v>
      </c>
      <c r="AU669" t="s">
        <v>50</v>
      </c>
      <c r="AZ669">
        <v>3</v>
      </c>
      <c r="BA669" t="s">
        <v>53</v>
      </c>
      <c r="BD669">
        <v>13</v>
      </c>
      <c r="BE669" t="s">
        <v>55</v>
      </c>
      <c r="BL669">
        <v>22</v>
      </c>
      <c r="BM669" t="s">
        <v>59</v>
      </c>
      <c r="BN669">
        <v>12</v>
      </c>
      <c r="BO669" t="s">
        <v>60</v>
      </c>
      <c r="BX669">
        <v>25</v>
      </c>
      <c r="BY669" t="s">
        <v>65</v>
      </c>
      <c r="BZ669">
        <v>32</v>
      </c>
      <c r="CA669" t="s">
        <v>66</v>
      </c>
      <c r="CD669">
        <v>13</v>
      </c>
      <c r="CE669" t="s">
        <v>68</v>
      </c>
      <c r="CF669">
        <v>43</v>
      </c>
      <c r="CG669" t="s">
        <v>69</v>
      </c>
      <c r="CH669">
        <v>51</v>
      </c>
      <c r="CI669" t="s">
        <v>70</v>
      </c>
      <c r="CJ669">
        <v>48</v>
      </c>
      <c r="CK669" t="s">
        <v>71</v>
      </c>
      <c r="CL669">
        <v>62</v>
      </c>
      <c r="CM669" t="s">
        <v>72</v>
      </c>
      <c r="CN669">
        <v>57</v>
      </c>
      <c r="CO669" t="s">
        <v>73</v>
      </c>
      <c r="CP669">
        <v>31</v>
      </c>
      <c r="CQ669" t="s">
        <v>74</v>
      </c>
      <c r="CT669">
        <v>44</v>
      </c>
      <c r="CU669" t="s">
        <v>76</v>
      </c>
      <c r="CV669">
        <v>49</v>
      </c>
      <c r="CW669" t="s">
        <v>77</v>
      </c>
      <c r="CX669">
        <v>42</v>
      </c>
      <c r="CY669" t="s">
        <v>78</v>
      </c>
      <c r="CZ669">
        <v>45</v>
      </c>
      <c r="DA669" t="s">
        <v>79</v>
      </c>
      <c r="DD669">
        <v>65</v>
      </c>
      <c r="DE669" t="s">
        <v>81</v>
      </c>
      <c r="DJ669">
        <v>65</v>
      </c>
      <c r="DK669" t="s">
        <v>84</v>
      </c>
      <c r="DN669">
        <v>49</v>
      </c>
      <c r="DO669" t="s">
        <v>86</v>
      </c>
      <c r="DT669">
        <v>40</v>
      </c>
      <c r="DU669" t="s">
        <v>89</v>
      </c>
      <c r="DV669">
        <v>60</v>
      </c>
      <c r="DW669" t="s">
        <v>90</v>
      </c>
      <c r="DX669">
        <v>53</v>
      </c>
      <c r="DY669" t="s">
        <v>91</v>
      </c>
      <c r="QY669">
        <f t="shared" si="250"/>
        <v>28</v>
      </c>
      <c r="QZ669">
        <f t="shared" si="251"/>
        <v>1998</v>
      </c>
      <c r="RA669" s="2">
        <f t="shared" si="252"/>
        <v>35981</v>
      </c>
      <c r="RB669" s="1">
        <f t="shared" si="246"/>
        <v>59</v>
      </c>
      <c r="RC669" s="1">
        <f t="shared" si="253"/>
        <v>39</v>
      </c>
      <c r="RD669" s="1">
        <f t="shared" si="254"/>
        <v>52</v>
      </c>
      <c r="RE669" s="1">
        <f t="shared" si="255"/>
        <v>61</v>
      </c>
      <c r="RF669" s="1">
        <f t="shared" si="256"/>
        <v>63</v>
      </c>
      <c r="RG669" s="23">
        <f t="shared" si="257"/>
        <v>74</v>
      </c>
      <c r="RH669" s="1">
        <f t="shared" si="258"/>
        <v>71</v>
      </c>
      <c r="RI669" s="1">
        <f t="shared" si="259"/>
        <v>32</v>
      </c>
      <c r="RJ669" s="1">
        <f t="shared" si="260"/>
        <v>55</v>
      </c>
      <c r="RK669" s="1">
        <f t="shared" si="261"/>
        <v>57</v>
      </c>
      <c r="RL669" s="1">
        <f t="shared" si="262"/>
        <v>53</v>
      </c>
      <c r="RM669" s="1">
        <f t="shared" si="263"/>
        <v>77</v>
      </c>
      <c r="RN669" s="1">
        <f t="shared" si="264"/>
        <v>68</v>
      </c>
      <c r="RO669" s="1">
        <f t="shared" si="265"/>
        <v>0</v>
      </c>
      <c r="RP669" s="1">
        <f t="shared" si="266"/>
        <v>62</v>
      </c>
      <c r="RQ669" s="1">
        <f t="shared" si="267"/>
        <v>82</v>
      </c>
      <c r="RR669" s="1">
        <f t="shared" si="268"/>
        <v>65</v>
      </c>
      <c r="RS669" s="1">
        <f t="shared" si="247"/>
        <v>47</v>
      </c>
      <c r="RT669" s="1">
        <f t="shared" si="269"/>
        <v>0</v>
      </c>
    </row>
    <row r="670" spans="1:488" x14ac:dyDescent="0.25">
      <c r="A670">
        <f t="shared" si="248"/>
        <v>27</v>
      </c>
      <c r="B670">
        <f t="shared" si="249"/>
        <v>1998</v>
      </c>
      <c r="C670" s="2">
        <v>35974</v>
      </c>
      <c r="D670">
        <v>10</v>
      </c>
      <c r="E670" t="s">
        <v>29</v>
      </c>
      <c r="F670">
        <v>50</v>
      </c>
      <c r="G670" t="s">
        <v>30</v>
      </c>
      <c r="H670">
        <v>29</v>
      </c>
      <c r="I670" t="s">
        <v>31</v>
      </c>
      <c r="J670">
        <v>8</v>
      </c>
      <c r="K670" t="s">
        <v>32</v>
      </c>
      <c r="L670">
        <v>3</v>
      </c>
      <c r="M670" t="s">
        <v>33</v>
      </c>
      <c r="N670">
        <v>1</v>
      </c>
      <c r="O670" t="s">
        <v>34</v>
      </c>
      <c r="P670">
        <v>9</v>
      </c>
      <c r="Q670" t="s">
        <v>35</v>
      </c>
      <c r="T670">
        <v>1</v>
      </c>
      <c r="U670" t="s">
        <v>37</v>
      </c>
      <c r="V670">
        <v>7</v>
      </c>
      <c r="W670" t="s">
        <v>38</v>
      </c>
      <c r="X670">
        <v>8</v>
      </c>
      <c r="Y670" t="s">
        <v>39</v>
      </c>
      <c r="Z670">
        <v>16</v>
      </c>
      <c r="AA670" t="s">
        <v>40</v>
      </c>
      <c r="AB670">
        <v>12</v>
      </c>
      <c r="AC670" t="s">
        <v>41</v>
      </c>
      <c r="AD670">
        <v>17</v>
      </c>
      <c r="AE670" t="s">
        <v>42</v>
      </c>
      <c r="AF670">
        <v>1</v>
      </c>
      <c r="AG670" t="s">
        <v>43</v>
      </c>
      <c r="AJ670">
        <v>6</v>
      </c>
      <c r="AK670" t="s">
        <v>45</v>
      </c>
      <c r="AL670">
        <v>12</v>
      </c>
      <c r="AM670" t="s">
        <v>46</v>
      </c>
      <c r="AN670">
        <v>6</v>
      </c>
      <c r="AO670" t="s">
        <v>47</v>
      </c>
      <c r="AP670">
        <v>7</v>
      </c>
      <c r="AQ670" t="s">
        <v>48</v>
      </c>
      <c r="AT670">
        <v>16</v>
      </c>
      <c r="AU670" t="s">
        <v>50</v>
      </c>
      <c r="AZ670">
        <v>3</v>
      </c>
      <c r="BA670" t="s">
        <v>53</v>
      </c>
      <c r="BD670">
        <v>11</v>
      </c>
      <c r="BE670" t="s">
        <v>55</v>
      </c>
      <c r="BJ670">
        <v>1</v>
      </c>
      <c r="BK670" t="s">
        <v>58</v>
      </c>
      <c r="BL670">
        <v>15</v>
      </c>
      <c r="BM670" t="s">
        <v>59</v>
      </c>
      <c r="BN670">
        <v>13</v>
      </c>
      <c r="BO670" t="s">
        <v>60</v>
      </c>
      <c r="BX670">
        <v>22</v>
      </c>
      <c r="BY670" t="s">
        <v>65</v>
      </c>
      <c r="BZ670">
        <v>45</v>
      </c>
      <c r="CA670" t="s">
        <v>66</v>
      </c>
      <c r="CD670">
        <v>16</v>
      </c>
      <c r="CE670" t="s">
        <v>68</v>
      </c>
      <c r="CF670">
        <v>42</v>
      </c>
      <c r="CG670" t="s">
        <v>69</v>
      </c>
      <c r="CH670">
        <v>48</v>
      </c>
      <c r="CI670" t="s">
        <v>70</v>
      </c>
      <c r="CJ670">
        <v>46</v>
      </c>
      <c r="CK670" t="s">
        <v>71</v>
      </c>
      <c r="CL670">
        <v>62</v>
      </c>
      <c r="CM670" t="s">
        <v>72</v>
      </c>
      <c r="CN670">
        <v>45</v>
      </c>
      <c r="CO670" t="s">
        <v>73</v>
      </c>
      <c r="CP670">
        <v>27</v>
      </c>
      <c r="CQ670" t="s">
        <v>74</v>
      </c>
      <c r="CT670">
        <v>46</v>
      </c>
      <c r="CU670" t="s">
        <v>76</v>
      </c>
      <c r="CV670">
        <v>51</v>
      </c>
      <c r="CW670" t="s">
        <v>77</v>
      </c>
      <c r="CX670">
        <v>47</v>
      </c>
      <c r="CY670" t="s">
        <v>78</v>
      </c>
      <c r="CZ670">
        <v>46</v>
      </c>
      <c r="DA670" t="s">
        <v>79</v>
      </c>
      <c r="DD670">
        <v>61</v>
      </c>
      <c r="DE670" t="s">
        <v>81</v>
      </c>
      <c r="DJ670">
        <v>73</v>
      </c>
      <c r="DK670" t="s">
        <v>84</v>
      </c>
      <c r="DN670">
        <v>50</v>
      </c>
      <c r="DO670" t="s">
        <v>86</v>
      </c>
      <c r="DT670">
        <v>50</v>
      </c>
      <c r="DU670" t="s">
        <v>89</v>
      </c>
      <c r="DV670">
        <v>65</v>
      </c>
      <c r="DW670" t="s">
        <v>90</v>
      </c>
      <c r="DX670">
        <v>55</v>
      </c>
      <c r="DY670" t="s">
        <v>91</v>
      </c>
      <c r="QY670">
        <f t="shared" si="250"/>
        <v>27</v>
      </c>
      <c r="QZ670">
        <f t="shared" si="251"/>
        <v>1998</v>
      </c>
      <c r="RA670" s="2">
        <f t="shared" si="252"/>
        <v>35974</v>
      </c>
      <c r="RB670" s="1">
        <f t="shared" si="246"/>
        <v>60</v>
      </c>
      <c r="RC670" s="1">
        <f t="shared" si="253"/>
        <v>54</v>
      </c>
      <c r="RD670" s="1">
        <f t="shared" si="254"/>
        <v>49</v>
      </c>
      <c r="RE670" s="1">
        <f t="shared" si="255"/>
        <v>56</v>
      </c>
      <c r="RF670" s="1">
        <f t="shared" si="256"/>
        <v>62</v>
      </c>
      <c r="RG670" s="23">
        <f t="shared" si="257"/>
        <v>74</v>
      </c>
      <c r="RH670" s="1">
        <f t="shared" si="258"/>
        <v>62</v>
      </c>
      <c r="RI670" s="1">
        <f t="shared" si="259"/>
        <v>28</v>
      </c>
      <c r="RJ670" s="1">
        <f t="shared" si="260"/>
        <v>52</v>
      </c>
      <c r="RK670" s="1">
        <f t="shared" si="261"/>
        <v>63</v>
      </c>
      <c r="RL670" s="1">
        <f t="shared" si="262"/>
        <v>53</v>
      </c>
      <c r="RM670" s="1">
        <f t="shared" si="263"/>
        <v>77</v>
      </c>
      <c r="RN670" s="1">
        <f t="shared" si="264"/>
        <v>76</v>
      </c>
      <c r="RO670" s="1">
        <f t="shared" si="265"/>
        <v>0</v>
      </c>
      <c r="RP670" s="1">
        <f t="shared" si="266"/>
        <v>61</v>
      </c>
      <c r="RQ670" s="1">
        <f t="shared" si="267"/>
        <v>80</v>
      </c>
      <c r="RR670" s="1">
        <f t="shared" si="268"/>
        <v>68</v>
      </c>
      <c r="RS670" s="1">
        <f t="shared" si="247"/>
        <v>53</v>
      </c>
      <c r="RT670" s="1">
        <f t="shared" si="269"/>
        <v>0</v>
      </c>
    </row>
    <row r="671" spans="1:488" x14ac:dyDescent="0.25">
      <c r="A671">
        <f t="shared" si="248"/>
        <v>26</v>
      </c>
      <c r="B671">
        <f t="shared" si="249"/>
        <v>1998</v>
      </c>
      <c r="C671" s="2">
        <v>35967</v>
      </c>
      <c r="D671">
        <v>11</v>
      </c>
      <c r="E671" t="s">
        <v>29</v>
      </c>
      <c r="F671">
        <v>51</v>
      </c>
      <c r="G671" t="s">
        <v>30</v>
      </c>
      <c r="H671">
        <v>29</v>
      </c>
      <c r="I671" t="s">
        <v>31</v>
      </c>
      <c r="J671">
        <v>7</v>
      </c>
      <c r="K671" t="s">
        <v>32</v>
      </c>
      <c r="L671">
        <v>2</v>
      </c>
      <c r="M671" t="s">
        <v>33</v>
      </c>
      <c r="N671">
        <v>3</v>
      </c>
      <c r="O671" t="s">
        <v>34</v>
      </c>
      <c r="P671">
        <v>14</v>
      </c>
      <c r="Q671" t="s">
        <v>35</v>
      </c>
      <c r="T671">
        <v>4</v>
      </c>
      <c r="U671" t="s">
        <v>37</v>
      </c>
      <c r="V671">
        <v>8</v>
      </c>
      <c r="W671" t="s">
        <v>38</v>
      </c>
      <c r="X671">
        <v>10</v>
      </c>
      <c r="Y671" t="s">
        <v>39</v>
      </c>
      <c r="Z671">
        <v>12</v>
      </c>
      <c r="AA671" t="s">
        <v>40</v>
      </c>
      <c r="AB671">
        <v>9</v>
      </c>
      <c r="AC671" t="s">
        <v>41</v>
      </c>
      <c r="AD671">
        <v>16</v>
      </c>
      <c r="AE671" t="s">
        <v>42</v>
      </c>
      <c r="AF671">
        <v>2</v>
      </c>
      <c r="AG671" t="s">
        <v>43</v>
      </c>
      <c r="AJ671">
        <v>8</v>
      </c>
      <c r="AK671" t="s">
        <v>45</v>
      </c>
      <c r="AL671">
        <v>10</v>
      </c>
      <c r="AM671" t="s">
        <v>46</v>
      </c>
      <c r="AN671">
        <v>13</v>
      </c>
      <c r="AO671" t="s">
        <v>47</v>
      </c>
      <c r="AP671">
        <v>10</v>
      </c>
      <c r="AQ671" t="s">
        <v>48</v>
      </c>
      <c r="AT671">
        <v>15</v>
      </c>
      <c r="AU671" t="s">
        <v>50</v>
      </c>
      <c r="AZ671">
        <v>5</v>
      </c>
      <c r="BA671" t="s">
        <v>53</v>
      </c>
      <c r="BD671">
        <v>12</v>
      </c>
      <c r="BE671" t="s">
        <v>55</v>
      </c>
      <c r="BJ671">
        <v>4</v>
      </c>
      <c r="BK671" t="s">
        <v>58</v>
      </c>
      <c r="BL671">
        <v>21</v>
      </c>
      <c r="BM671" t="s">
        <v>59</v>
      </c>
      <c r="BN671">
        <v>14</v>
      </c>
      <c r="BO671" t="s">
        <v>60</v>
      </c>
      <c r="BX671">
        <v>45</v>
      </c>
      <c r="BY671" t="s">
        <v>65</v>
      </c>
      <c r="BZ671">
        <v>51</v>
      </c>
      <c r="CA671" t="s">
        <v>66</v>
      </c>
      <c r="CD671">
        <v>31</v>
      </c>
      <c r="CE671" t="s">
        <v>68</v>
      </c>
      <c r="CF671">
        <v>44</v>
      </c>
      <c r="CG671" t="s">
        <v>69</v>
      </c>
      <c r="CH671">
        <v>42</v>
      </c>
      <c r="CI671" t="s">
        <v>70</v>
      </c>
      <c r="CJ671">
        <v>47</v>
      </c>
      <c r="CK671" t="s">
        <v>71</v>
      </c>
      <c r="CL671">
        <v>68</v>
      </c>
      <c r="CM671" t="s">
        <v>72</v>
      </c>
      <c r="CN671">
        <v>54</v>
      </c>
      <c r="CO671" t="s">
        <v>73</v>
      </c>
      <c r="CP671">
        <v>31</v>
      </c>
      <c r="CQ671" t="s">
        <v>74</v>
      </c>
      <c r="CT671">
        <v>41</v>
      </c>
      <c r="CU671" t="s">
        <v>76</v>
      </c>
      <c r="CV671">
        <v>55</v>
      </c>
      <c r="CW671" t="s">
        <v>77</v>
      </c>
      <c r="CX671">
        <v>52</v>
      </c>
      <c r="CY671" t="s">
        <v>78</v>
      </c>
      <c r="CZ671">
        <v>48</v>
      </c>
      <c r="DA671" t="s">
        <v>79</v>
      </c>
      <c r="DD671">
        <v>62</v>
      </c>
      <c r="DE671" t="s">
        <v>81</v>
      </c>
      <c r="DJ671">
        <v>72</v>
      </c>
      <c r="DK671" t="s">
        <v>84</v>
      </c>
      <c r="DN671">
        <v>50</v>
      </c>
      <c r="DO671" t="s">
        <v>86</v>
      </c>
      <c r="DT671">
        <v>62</v>
      </c>
      <c r="DU671" t="s">
        <v>89</v>
      </c>
      <c r="DV671">
        <v>61</v>
      </c>
      <c r="DW671" t="s">
        <v>90</v>
      </c>
      <c r="DX671">
        <v>61</v>
      </c>
      <c r="DY671" t="s">
        <v>91</v>
      </c>
      <c r="QY671">
        <f t="shared" si="250"/>
        <v>26</v>
      </c>
      <c r="QZ671">
        <f t="shared" si="251"/>
        <v>1998</v>
      </c>
      <c r="RA671" s="2">
        <f t="shared" si="252"/>
        <v>35967</v>
      </c>
      <c r="RB671" s="1">
        <f t="shared" si="246"/>
        <v>62</v>
      </c>
      <c r="RC671" s="1">
        <f t="shared" si="253"/>
        <v>65</v>
      </c>
      <c r="RD671" s="1">
        <f t="shared" si="254"/>
        <v>52</v>
      </c>
      <c r="RE671" s="1">
        <f t="shared" si="255"/>
        <v>52</v>
      </c>
      <c r="RF671" s="1">
        <f t="shared" si="256"/>
        <v>59</v>
      </c>
      <c r="RG671" s="23">
        <f t="shared" si="257"/>
        <v>77</v>
      </c>
      <c r="RH671" s="1">
        <f t="shared" si="258"/>
        <v>70</v>
      </c>
      <c r="RI671" s="1">
        <f t="shared" si="259"/>
        <v>33</v>
      </c>
      <c r="RJ671" s="1">
        <f t="shared" si="260"/>
        <v>49</v>
      </c>
      <c r="RK671" s="1">
        <f t="shared" si="261"/>
        <v>65</v>
      </c>
      <c r="RL671" s="1">
        <f t="shared" si="262"/>
        <v>58</v>
      </c>
      <c r="RM671" s="1">
        <f t="shared" si="263"/>
        <v>77</v>
      </c>
      <c r="RN671" s="1">
        <f t="shared" si="264"/>
        <v>77</v>
      </c>
      <c r="RO671" s="1">
        <f t="shared" si="265"/>
        <v>0</v>
      </c>
      <c r="RP671" s="1">
        <f t="shared" si="266"/>
        <v>62</v>
      </c>
      <c r="RQ671" s="1">
        <f t="shared" si="267"/>
        <v>82</v>
      </c>
      <c r="RR671" s="1">
        <f t="shared" si="268"/>
        <v>75</v>
      </c>
      <c r="RS671" s="1">
        <f t="shared" si="247"/>
        <v>65</v>
      </c>
      <c r="RT671" s="1">
        <f t="shared" si="269"/>
        <v>0</v>
      </c>
    </row>
    <row r="672" spans="1:488" x14ac:dyDescent="0.25">
      <c r="A672">
        <f t="shared" si="248"/>
        <v>25</v>
      </c>
      <c r="B672">
        <f t="shared" si="249"/>
        <v>1998</v>
      </c>
      <c r="C672" s="2">
        <v>35960</v>
      </c>
      <c r="D672">
        <v>11</v>
      </c>
      <c r="E672" t="s">
        <v>29</v>
      </c>
      <c r="F672">
        <v>56</v>
      </c>
      <c r="G672" t="s">
        <v>30</v>
      </c>
      <c r="H672">
        <v>26</v>
      </c>
      <c r="I672" t="s">
        <v>31</v>
      </c>
      <c r="J672">
        <v>6</v>
      </c>
      <c r="K672" t="s">
        <v>32</v>
      </c>
      <c r="L672">
        <v>1</v>
      </c>
      <c r="M672" t="s">
        <v>33</v>
      </c>
      <c r="N672">
        <v>4</v>
      </c>
      <c r="O672" t="s">
        <v>34</v>
      </c>
      <c r="P672">
        <v>16</v>
      </c>
      <c r="Q672" t="s">
        <v>35</v>
      </c>
      <c r="T672">
        <v>6</v>
      </c>
      <c r="U672" t="s">
        <v>37</v>
      </c>
      <c r="V672">
        <v>6</v>
      </c>
      <c r="W672" t="s">
        <v>38</v>
      </c>
      <c r="X672">
        <v>8</v>
      </c>
      <c r="Y672" t="s">
        <v>39</v>
      </c>
      <c r="Z672">
        <v>16</v>
      </c>
      <c r="AA672" t="s">
        <v>40</v>
      </c>
      <c r="AB672">
        <v>8</v>
      </c>
      <c r="AC672" t="s">
        <v>41</v>
      </c>
      <c r="AD672">
        <v>13</v>
      </c>
      <c r="AE672" t="s">
        <v>42</v>
      </c>
      <c r="AF672">
        <v>1</v>
      </c>
      <c r="AG672" t="s">
        <v>43</v>
      </c>
      <c r="AJ672">
        <v>10</v>
      </c>
      <c r="AK672" t="s">
        <v>45</v>
      </c>
      <c r="AL672">
        <v>10</v>
      </c>
      <c r="AM672" t="s">
        <v>46</v>
      </c>
      <c r="AN672">
        <v>11</v>
      </c>
      <c r="AO672" t="s">
        <v>47</v>
      </c>
      <c r="AP672">
        <v>8</v>
      </c>
      <c r="AQ672" t="s">
        <v>48</v>
      </c>
      <c r="AT672">
        <v>14</v>
      </c>
      <c r="AU672" t="s">
        <v>50</v>
      </c>
      <c r="AZ672">
        <v>8</v>
      </c>
      <c r="BA672" t="s">
        <v>53</v>
      </c>
      <c r="BD672">
        <v>12</v>
      </c>
      <c r="BE672" t="s">
        <v>55</v>
      </c>
      <c r="BJ672">
        <v>13</v>
      </c>
      <c r="BK672" t="s">
        <v>58</v>
      </c>
      <c r="BL672">
        <v>20</v>
      </c>
      <c r="BM672" t="s">
        <v>59</v>
      </c>
      <c r="BN672">
        <v>8</v>
      </c>
      <c r="BO672" t="s">
        <v>60</v>
      </c>
      <c r="BX672">
        <v>54</v>
      </c>
      <c r="BY672" t="s">
        <v>65</v>
      </c>
      <c r="BZ672">
        <v>51</v>
      </c>
      <c r="CA672" t="s">
        <v>66</v>
      </c>
      <c r="CD672">
        <v>47</v>
      </c>
      <c r="CE672" t="s">
        <v>68</v>
      </c>
      <c r="CF672">
        <v>52</v>
      </c>
      <c r="CG672" t="s">
        <v>69</v>
      </c>
      <c r="CH672">
        <v>54</v>
      </c>
      <c r="CI672" t="s">
        <v>70</v>
      </c>
      <c r="CJ672">
        <v>54</v>
      </c>
      <c r="CK672" t="s">
        <v>71</v>
      </c>
      <c r="CL672">
        <v>68</v>
      </c>
      <c r="CM672" t="s">
        <v>72</v>
      </c>
      <c r="CN672">
        <v>53</v>
      </c>
      <c r="CO672" t="s">
        <v>73</v>
      </c>
      <c r="CP672">
        <v>39</v>
      </c>
      <c r="CQ672" t="s">
        <v>74</v>
      </c>
      <c r="CT672">
        <v>45</v>
      </c>
      <c r="CU672" t="s">
        <v>76</v>
      </c>
      <c r="CV672">
        <v>58</v>
      </c>
      <c r="CW672" t="s">
        <v>77</v>
      </c>
      <c r="CX672">
        <v>66</v>
      </c>
      <c r="CY672" t="s">
        <v>78</v>
      </c>
      <c r="CZ672">
        <v>57</v>
      </c>
      <c r="DA672" t="s">
        <v>79</v>
      </c>
      <c r="DD672">
        <v>69</v>
      </c>
      <c r="DE672" t="s">
        <v>81</v>
      </c>
      <c r="DJ672">
        <v>72</v>
      </c>
      <c r="DK672" t="s">
        <v>84</v>
      </c>
      <c r="DN672">
        <v>48</v>
      </c>
      <c r="DO672" t="s">
        <v>86</v>
      </c>
      <c r="DT672">
        <v>54</v>
      </c>
      <c r="DU672" t="s">
        <v>89</v>
      </c>
      <c r="DV672">
        <v>63</v>
      </c>
      <c r="DW672" t="s">
        <v>90</v>
      </c>
      <c r="DX672">
        <v>66</v>
      </c>
      <c r="DY672" t="s">
        <v>91</v>
      </c>
      <c r="QY672">
        <f t="shared" si="250"/>
        <v>25</v>
      </c>
      <c r="QZ672">
        <f t="shared" si="251"/>
        <v>1998</v>
      </c>
      <c r="RA672" s="2">
        <f t="shared" si="252"/>
        <v>35960</v>
      </c>
      <c r="RB672" s="1">
        <f t="shared" si="246"/>
        <v>67</v>
      </c>
      <c r="RC672" s="1">
        <f t="shared" si="253"/>
        <v>67</v>
      </c>
      <c r="RD672" s="1">
        <f t="shared" si="254"/>
        <v>58</v>
      </c>
      <c r="RE672" s="1">
        <f t="shared" si="255"/>
        <v>62</v>
      </c>
      <c r="RF672" s="1">
        <f t="shared" si="256"/>
        <v>70</v>
      </c>
      <c r="RG672" s="23">
        <f t="shared" si="257"/>
        <v>76</v>
      </c>
      <c r="RH672" s="1">
        <f t="shared" si="258"/>
        <v>66</v>
      </c>
      <c r="RI672" s="1">
        <f t="shared" si="259"/>
        <v>40</v>
      </c>
      <c r="RJ672" s="1">
        <f t="shared" si="260"/>
        <v>55</v>
      </c>
      <c r="RK672" s="1">
        <f t="shared" si="261"/>
        <v>68</v>
      </c>
      <c r="RL672" s="1">
        <f t="shared" si="262"/>
        <v>65</v>
      </c>
      <c r="RM672" s="1">
        <f t="shared" si="263"/>
        <v>83</v>
      </c>
      <c r="RN672" s="1">
        <f t="shared" si="264"/>
        <v>80</v>
      </c>
      <c r="RO672" s="1">
        <f t="shared" si="265"/>
        <v>0</v>
      </c>
      <c r="RP672" s="1">
        <f t="shared" si="266"/>
        <v>60</v>
      </c>
      <c r="RQ672" s="1">
        <f t="shared" si="267"/>
        <v>83</v>
      </c>
      <c r="RR672" s="1">
        <f t="shared" si="268"/>
        <v>74</v>
      </c>
      <c r="RS672" s="1">
        <f t="shared" si="247"/>
        <v>77</v>
      </c>
      <c r="RT672" s="1">
        <f t="shared" si="269"/>
        <v>0</v>
      </c>
    </row>
    <row r="673" spans="1:488" x14ac:dyDescent="0.25">
      <c r="A673">
        <f t="shared" si="248"/>
        <v>24</v>
      </c>
      <c r="B673">
        <f t="shared" si="249"/>
        <v>1998</v>
      </c>
      <c r="C673" s="2">
        <v>35953</v>
      </c>
      <c r="D673">
        <v>14</v>
      </c>
      <c r="E673" t="s">
        <v>29</v>
      </c>
      <c r="F673">
        <v>56</v>
      </c>
      <c r="G673" t="s">
        <v>30</v>
      </c>
      <c r="H673">
        <v>25</v>
      </c>
      <c r="I673" t="s">
        <v>31</v>
      </c>
      <c r="J673">
        <v>4</v>
      </c>
      <c r="K673" t="s">
        <v>32</v>
      </c>
      <c r="L673">
        <v>1</v>
      </c>
      <c r="M673" t="s">
        <v>33</v>
      </c>
      <c r="P673">
        <v>13</v>
      </c>
      <c r="Q673" t="s">
        <v>35</v>
      </c>
      <c r="T673">
        <v>3</v>
      </c>
      <c r="U673" t="s">
        <v>37</v>
      </c>
      <c r="V673">
        <v>5</v>
      </c>
      <c r="W673" t="s">
        <v>38</v>
      </c>
      <c r="X673">
        <v>11</v>
      </c>
      <c r="Y673" t="s">
        <v>39</v>
      </c>
      <c r="Z673">
        <v>30</v>
      </c>
      <c r="AA673" t="s">
        <v>40</v>
      </c>
      <c r="AB673">
        <v>14</v>
      </c>
      <c r="AC673" t="s">
        <v>41</v>
      </c>
      <c r="AD673">
        <v>17</v>
      </c>
      <c r="AE673" t="s">
        <v>42</v>
      </c>
      <c r="AJ673">
        <v>5</v>
      </c>
      <c r="AK673" t="s">
        <v>45</v>
      </c>
      <c r="AL673">
        <v>15</v>
      </c>
      <c r="AM673" t="s">
        <v>46</v>
      </c>
      <c r="AN673">
        <v>10</v>
      </c>
      <c r="AO673" t="s">
        <v>47</v>
      </c>
      <c r="AP673">
        <v>8</v>
      </c>
      <c r="AQ673" t="s">
        <v>48</v>
      </c>
      <c r="AT673">
        <v>14</v>
      </c>
      <c r="AU673" t="s">
        <v>50</v>
      </c>
      <c r="AZ673">
        <v>8</v>
      </c>
      <c r="BA673" t="s">
        <v>53</v>
      </c>
      <c r="BD673">
        <v>15</v>
      </c>
      <c r="BE673" t="s">
        <v>55</v>
      </c>
      <c r="BJ673">
        <v>5</v>
      </c>
      <c r="BK673" t="s">
        <v>58</v>
      </c>
      <c r="BL673">
        <v>24</v>
      </c>
      <c r="BM673" t="s">
        <v>59</v>
      </c>
      <c r="BN673">
        <v>10</v>
      </c>
      <c r="BO673" t="s">
        <v>60</v>
      </c>
      <c r="BX673">
        <v>68</v>
      </c>
      <c r="BY673" t="s">
        <v>65</v>
      </c>
      <c r="BZ673">
        <v>50</v>
      </c>
      <c r="CA673" t="s">
        <v>66</v>
      </c>
      <c r="CD673">
        <v>41</v>
      </c>
      <c r="CE673" t="s">
        <v>68</v>
      </c>
      <c r="CF673">
        <v>55</v>
      </c>
      <c r="CG673" t="s">
        <v>69</v>
      </c>
      <c r="CH673">
        <v>55</v>
      </c>
      <c r="CI673" t="s">
        <v>70</v>
      </c>
      <c r="CJ673">
        <v>54</v>
      </c>
      <c r="CK673" t="s">
        <v>71</v>
      </c>
      <c r="CL673">
        <v>64</v>
      </c>
      <c r="CM673" t="s">
        <v>72</v>
      </c>
      <c r="CN673">
        <v>51</v>
      </c>
      <c r="CO673" t="s">
        <v>73</v>
      </c>
      <c r="CP673">
        <v>28</v>
      </c>
      <c r="CQ673" t="s">
        <v>74</v>
      </c>
      <c r="CT673">
        <v>43</v>
      </c>
      <c r="CU673" t="s">
        <v>76</v>
      </c>
      <c r="CV673">
        <v>60</v>
      </c>
      <c r="CW673" t="s">
        <v>77</v>
      </c>
      <c r="CX673">
        <v>59</v>
      </c>
      <c r="CY673" t="s">
        <v>78</v>
      </c>
      <c r="CZ673">
        <v>55</v>
      </c>
      <c r="DA673" t="s">
        <v>79</v>
      </c>
      <c r="DD673">
        <v>68</v>
      </c>
      <c r="DE673" t="s">
        <v>81</v>
      </c>
      <c r="DJ673">
        <v>76</v>
      </c>
      <c r="DK673" t="s">
        <v>84</v>
      </c>
      <c r="DN673">
        <v>52</v>
      </c>
      <c r="DO673" t="s">
        <v>86</v>
      </c>
      <c r="DT673">
        <v>59</v>
      </c>
      <c r="DU673" t="s">
        <v>89</v>
      </c>
      <c r="DV673">
        <v>62</v>
      </c>
      <c r="DW673" t="s">
        <v>90</v>
      </c>
      <c r="DX673">
        <v>60</v>
      </c>
      <c r="DY673" t="s">
        <v>91</v>
      </c>
      <c r="QY673">
        <f t="shared" si="250"/>
        <v>24</v>
      </c>
      <c r="QZ673">
        <f t="shared" si="251"/>
        <v>1998</v>
      </c>
      <c r="RA673" s="2">
        <f t="shared" si="252"/>
        <v>35953</v>
      </c>
      <c r="RB673" s="1">
        <f t="shared" si="246"/>
        <v>70</v>
      </c>
      <c r="RC673" s="1">
        <f t="shared" si="253"/>
        <v>63</v>
      </c>
      <c r="RD673" s="1">
        <f t="shared" si="254"/>
        <v>60</v>
      </c>
      <c r="RE673" s="1">
        <f t="shared" si="255"/>
        <v>66</v>
      </c>
      <c r="RF673" s="1">
        <f t="shared" si="256"/>
        <v>84</v>
      </c>
      <c r="RG673" s="23">
        <f t="shared" si="257"/>
        <v>78</v>
      </c>
      <c r="RH673" s="1">
        <f t="shared" si="258"/>
        <v>68</v>
      </c>
      <c r="RI673" s="1">
        <f t="shared" si="259"/>
        <v>28</v>
      </c>
      <c r="RJ673" s="1">
        <f t="shared" si="260"/>
        <v>48</v>
      </c>
      <c r="RK673" s="1">
        <f t="shared" si="261"/>
        <v>75</v>
      </c>
      <c r="RL673" s="1">
        <f t="shared" si="262"/>
        <v>63</v>
      </c>
      <c r="RM673" s="1">
        <f t="shared" si="263"/>
        <v>82</v>
      </c>
      <c r="RN673" s="1">
        <f t="shared" si="264"/>
        <v>84</v>
      </c>
      <c r="RO673" s="1">
        <f t="shared" si="265"/>
        <v>0</v>
      </c>
      <c r="RP673" s="1">
        <f t="shared" si="266"/>
        <v>67</v>
      </c>
      <c r="RQ673" s="1">
        <f t="shared" si="267"/>
        <v>86</v>
      </c>
      <c r="RR673" s="1">
        <f t="shared" si="268"/>
        <v>70</v>
      </c>
      <c r="RS673" s="1">
        <f t="shared" si="247"/>
        <v>69</v>
      </c>
      <c r="RT673" s="1">
        <f t="shared" si="269"/>
        <v>0</v>
      </c>
    </row>
    <row r="674" spans="1:488" x14ac:dyDescent="0.25">
      <c r="A674">
        <f t="shared" si="248"/>
        <v>41</v>
      </c>
      <c r="B674">
        <f t="shared" si="249"/>
        <v>1997</v>
      </c>
      <c r="C674" s="2">
        <v>35708</v>
      </c>
      <c r="D674">
        <v>12</v>
      </c>
      <c r="E674" t="s">
        <v>29</v>
      </c>
      <c r="F674">
        <v>49</v>
      </c>
      <c r="G674" t="s">
        <v>30</v>
      </c>
      <c r="H674">
        <v>29</v>
      </c>
      <c r="I674" t="s">
        <v>31</v>
      </c>
      <c r="J674">
        <v>8</v>
      </c>
      <c r="K674" t="s">
        <v>32</v>
      </c>
      <c r="L674">
        <v>2</v>
      </c>
      <c r="M674" t="s">
        <v>33</v>
      </c>
      <c r="N674">
        <v>2</v>
      </c>
      <c r="O674" t="s">
        <v>34</v>
      </c>
      <c r="P674">
        <v>8</v>
      </c>
      <c r="Q674" t="s">
        <v>35</v>
      </c>
      <c r="T674">
        <v>1</v>
      </c>
      <c r="U674" t="s">
        <v>37</v>
      </c>
      <c r="V674">
        <v>8</v>
      </c>
      <c r="W674" t="s">
        <v>38</v>
      </c>
      <c r="X674">
        <v>10</v>
      </c>
      <c r="Y674" t="s">
        <v>39</v>
      </c>
      <c r="Z674">
        <v>16</v>
      </c>
      <c r="AA674" t="s">
        <v>40</v>
      </c>
      <c r="AB674">
        <v>17</v>
      </c>
      <c r="AC674" t="s">
        <v>41</v>
      </c>
      <c r="AD674">
        <v>9</v>
      </c>
      <c r="AE674" t="s">
        <v>42</v>
      </c>
      <c r="AF674">
        <v>5</v>
      </c>
      <c r="AG674" t="s">
        <v>43</v>
      </c>
      <c r="AJ674">
        <v>13</v>
      </c>
      <c r="AK674" t="s">
        <v>45</v>
      </c>
      <c r="AL674">
        <v>12</v>
      </c>
      <c r="AM674" t="s">
        <v>46</v>
      </c>
      <c r="AN674">
        <v>14</v>
      </c>
      <c r="AO674" t="s">
        <v>47</v>
      </c>
      <c r="AP674">
        <v>6</v>
      </c>
      <c r="AQ674" t="s">
        <v>48</v>
      </c>
      <c r="AT674">
        <v>8</v>
      </c>
      <c r="AU674" t="s">
        <v>50</v>
      </c>
      <c r="AZ674">
        <v>7</v>
      </c>
      <c r="BA674" t="s">
        <v>53</v>
      </c>
      <c r="BD674">
        <v>21</v>
      </c>
      <c r="BE674" t="s">
        <v>55</v>
      </c>
      <c r="BJ674">
        <v>5</v>
      </c>
      <c r="BK674" t="s">
        <v>58</v>
      </c>
      <c r="BL674">
        <v>28</v>
      </c>
      <c r="BM674" t="s">
        <v>59</v>
      </c>
      <c r="BN674">
        <v>18</v>
      </c>
      <c r="BO674" t="s">
        <v>60</v>
      </c>
      <c r="BX674">
        <v>29</v>
      </c>
      <c r="BY674" t="s">
        <v>65</v>
      </c>
      <c r="BZ674">
        <v>40</v>
      </c>
      <c r="CA674" t="s">
        <v>66</v>
      </c>
      <c r="CD674">
        <v>20</v>
      </c>
      <c r="CE674" t="s">
        <v>68</v>
      </c>
      <c r="CF674">
        <v>49</v>
      </c>
      <c r="CG674" t="s">
        <v>69</v>
      </c>
      <c r="CH674">
        <v>49</v>
      </c>
      <c r="CI674" t="s">
        <v>70</v>
      </c>
      <c r="CJ674">
        <v>53</v>
      </c>
      <c r="CK674" t="s">
        <v>71</v>
      </c>
      <c r="CL674">
        <v>61</v>
      </c>
      <c r="CM674" t="s">
        <v>72</v>
      </c>
      <c r="CN674">
        <v>45</v>
      </c>
      <c r="CO674" t="s">
        <v>73</v>
      </c>
      <c r="CP674">
        <v>46</v>
      </c>
      <c r="CQ674" t="s">
        <v>74</v>
      </c>
      <c r="CT674">
        <v>41</v>
      </c>
      <c r="CU674" t="s">
        <v>76</v>
      </c>
      <c r="CV674">
        <v>56</v>
      </c>
      <c r="CW674" t="s">
        <v>77</v>
      </c>
      <c r="CX674">
        <v>47</v>
      </c>
      <c r="CY674" t="s">
        <v>78</v>
      </c>
      <c r="CZ674">
        <v>40</v>
      </c>
      <c r="DA674" t="s">
        <v>79</v>
      </c>
      <c r="DD674">
        <v>43</v>
      </c>
      <c r="DE674" t="s">
        <v>81</v>
      </c>
      <c r="DJ674">
        <v>53</v>
      </c>
      <c r="DK674" t="s">
        <v>84</v>
      </c>
      <c r="DN674">
        <v>50</v>
      </c>
      <c r="DO674" t="s">
        <v>86</v>
      </c>
      <c r="DT674">
        <v>40</v>
      </c>
      <c r="DU674" t="s">
        <v>89</v>
      </c>
      <c r="DV674">
        <v>51</v>
      </c>
      <c r="DW674" t="s">
        <v>90</v>
      </c>
      <c r="DX674">
        <v>50</v>
      </c>
      <c r="DY674" t="s">
        <v>91</v>
      </c>
      <c r="QY674">
        <f t="shared" si="250"/>
        <v>41</v>
      </c>
      <c r="QZ674">
        <f t="shared" si="251"/>
        <v>1997</v>
      </c>
      <c r="RA674" s="2">
        <f t="shared" si="252"/>
        <v>35708</v>
      </c>
      <c r="RB674" s="1">
        <f t="shared" si="246"/>
        <v>61</v>
      </c>
      <c r="RC674" s="1">
        <f t="shared" si="253"/>
        <v>48</v>
      </c>
      <c r="RD674" s="1">
        <f t="shared" si="254"/>
        <v>57</v>
      </c>
      <c r="RE674" s="1">
        <f t="shared" si="255"/>
        <v>59</v>
      </c>
      <c r="RF674" s="1">
        <f t="shared" si="256"/>
        <v>69</v>
      </c>
      <c r="RG674" s="23">
        <f t="shared" si="257"/>
        <v>78</v>
      </c>
      <c r="RH674" s="1">
        <f t="shared" si="258"/>
        <v>54</v>
      </c>
      <c r="RI674" s="1">
        <f t="shared" si="259"/>
        <v>51</v>
      </c>
      <c r="RJ674" s="1">
        <f t="shared" si="260"/>
        <v>54</v>
      </c>
      <c r="RK674" s="1">
        <f t="shared" si="261"/>
        <v>68</v>
      </c>
      <c r="RL674" s="1">
        <f t="shared" si="262"/>
        <v>46</v>
      </c>
      <c r="RM674" s="1">
        <f t="shared" si="263"/>
        <v>51</v>
      </c>
      <c r="RN674" s="1">
        <f t="shared" si="264"/>
        <v>60</v>
      </c>
      <c r="RO674" s="1">
        <f t="shared" si="265"/>
        <v>0</v>
      </c>
      <c r="RP674" s="1">
        <f t="shared" si="266"/>
        <v>71</v>
      </c>
      <c r="RQ674" s="1">
        <f t="shared" si="267"/>
        <v>79</v>
      </c>
      <c r="RR674" s="1">
        <f t="shared" si="268"/>
        <v>68</v>
      </c>
      <c r="RS674" s="1">
        <f t="shared" si="247"/>
        <v>61</v>
      </c>
      <c r="RT674" s="1">
        <f t="shared" si="269"/>
        <v>0</v>
      </c>
    </row>
    <row r="675" spans="1:488" x14ac:dyDescent="0.25">
      <c r="A675">
        <f t="shared" si="248"/>
        <v>40</v>
      </c>
      <c r="B675">
        <f t="shared" si="249"/>
        <v>1997</v>
      </c>
      <c r="C675" s="2">
        <v>35701</v>
      </c>
      <c r="D675">
        <v>11</v>
      </c>
      <c r="E675" t="s">
        <v>29</v>
      </c>
      <c r="F675">
        <v>49</v>
      </c>
      <c r="G675" t="s">
        <v>30</v>
      </c>
      <c r="H675">
        <v>30</v>
      </c>
      <c r="I675" t="s">
        <v>31</v>
      </c>
      <c r="J675">
        <v>8</v>
      </c>
      <c r="K675" t="s">
        <v>32</v>
      </c>
      <c r="L675">
        <v>2</v>
      </c>
      <c r="M675" t="s">
        <v>33</v>
      </c>
      <c r="N675">
        <v>4</v>
      </c>
      <c r="O675" t="s">
        <v>34</v>
      </c>
      <c r="P675">
        <v>9</v>
      </c>
      <c r="Q675" t="s">
        <v>35</v>
      </c>
      <c r="T675">
        <v>1</v>
      </c>
      <c r="U675" t="s">
        <v>37</v>
      </c>
      <c r="V675">
        <v>7</v>
      </c>
      <c r="W675" t="s">
        <v>38</v>
      </c>
      <c r="X675">
        <v>11</v>
      </c>
      <c r="Y675" t="s">
        <v>39</v>
      </c>
      <c r="Z675">
        <v>13</v>
      </c>
      <c r="AA675" t="s">
        <v>40</v>
      </c>
      <c r="AB675">
        <v>16</v>
      </c>
      <c r="AC675" t="s">
        <v>41</v>
      </c>
      <c r="AD675">
        <v>6</v>
      </c>
      <c r="AE675" t="s">
        <v>42</v>
      </c>
      <c r="AF675">
        <v>4</v>
      </c>
      <c r="AG675" t="s">
        <v>43</v>
      </c>
      <c r="AJ675">
        <v>13</v>
      </c>
      <c r="AK675" t="s">
        <v>45</v>
      </c>
      <c r="AL675">
        <v>11</v>
      </c>
      <c r="AM675" t="s">
        <v>46</v>
      </c>
      <c r="AN675">
        <v>14</v>
      </c>
      <c r="AO675" t="s">
        <v>47</v>
      </c>
      <c r="AP675">
        <v>5</v>
      </c>
      <c r="AQ675" t="s">
        <v>48</v>
      </c>
      <c r="AT675">
        <v>9</v>
      </c>
      <c r="AU675" t="s">
        <v>50</v>
      </c>
      <c r="AZ675">
        <v>5</v>
      </c>
      <c r="BA675" t="s">
        <v>53</v>
      </c>
      <c r="BD675">
        <v>17</v>
      </c>
      <c r="BE675" t="s">
        <v>55</v>
      </c>
      <c r="BJ675">
        <v>5</v>
      </c>
      <c r="BK675" t="s">
        <v>58</v>
      </c>
      <c r="BL675">
        <v>28</v>
      </c>
      <c r="BM675" t="s">
        <v>59</v>
      </c>
      <c r="BN675">
        <v>18</v>
      </c>
      <c r="BO675" t="s">
        <v>60</v>
      </c>
      <c r="BX675">
        <v>29</v>
      </c>
      <c r="BY675" t="s">
        <v>65</v>
      </c>
      <c r="BZ675">
        <v>42</v>
      </c>
      <c r="CA675" t="s">
        <v>66</v>
      </c>
      <c r="CD675">
        <v>21</v>
      </c>
      <c r="CE675" t="s">
        <v>68</v>
      </c>
      <c r="CF675">
        <v>48</v>
      </c>
      <c r="CG675" t="s">
        <v>69</v>
      </c>
      <c r="CH675">
        <v>47</v>
      </c>
      <c r="CI675" t="s">
        <v>70</v>
      </c>
      <c r="CJ675">
        <v>55</v>
      </c>
      <c r="CK675" t="s">
        <v>71</v>
      </c>
      <c r="CL675">
        <v>58</v>
      </c>
      <c r="CM675" t="s">
        <v>72</v>
      </c>
      <c r="CN675">
        <v>56</v>
      </c>
      <c r="CO675" t="s">
        <v>73</v>
      </c>
      <c r="CP675">
        <v>44</v>
      </c>
      <c r="CQ675" t="s">
        <v>74</v>
      </c>
      <c r="CT675">
        <v>42</v>
      </c>
      <c r="CU675" t="s">
        <v>76</v>
      </c>
      <c r="CV675">
        <v>50</v>
      </c>
      <c r="CW675" t="s">
        <v>77</v>
      </c>
      <c r="CX675">
        <v>48</v>
      </c>
      <c r="CY675" t="s">
        <v>78</v>
      </c>
      <c r="CZ675">
        <v>39</v>
      </c>
      <c r="DA675" t="s">
        <v>79</v>
      </c>
      <c r="DD675">
        <v>43</v>
      </c>
      <c r="DE675" t="s">
        <v>81</v>
      </c>
      <c r="DJ675">
        <v>53</v>
      </c>
      <c r="DK675" t="s">
        <v>84</v>
      </c>
      <c r="DN675">
        <v>51</v>
      </c>
      <c r="DO675" t="s">
        <v>86</v>
      </c>
      <c r="DT675">
        <v>38</v>
      </c>
      <c r="DU675" t="s">
        <v>89</v>
      </c>
      <c r="DV675">
        <v>51</v>
      </c>
      <c r="DW675" t="s">
        <v>90</v>
      </c>
      <c r="DX675">
        <v>54</v>
      </c>
      <c r="DY675" t="s">
        <v>91</v>
      </c>
      <c r="QY675">
        <f t="shared" si="250"/>
        <v>40</v>
      </c>
      <c r="QZ675">
        <f t="shared" si="251"/>
        <v>1997</v>
      </c>
      <c r="RA675" s="2">
        <f t="shared" si="252"/>
        <v>35701</v>
      </c>
      <c r="RB675" s="1">
        <f t="shared" si="246"/>
        <v>60</v>
      </c>
      <c r="RC675" s="1">
        <f t="shared" si="253"/>
        <v>51</v>
      </c>
      <c r="RD675" s="1">
        <f t="shared" si="254"/>
        <v>55</v>
      </c>
      <c r="RE675" s="1">
        <f t="shared" si="255"/>
        <v>58</v>
      </c>
      <c r="RF675" s="1">
        <f t="shared" si="256"/>
        <v>68</v>
      </c>
      <c r="RG675" s="23">
        <f t="shared" si="257"/>
        <v>74</v>
      </c>
      <c r="RH675" s="1">
        <f t="shared" si="258"/>
        <v>62</v>
      </c>
      <c r="RI675" s="1">
        <f t="shared" si="259"/>
        <v>48</v>
      </c>
      <c r="RJ675" s="1">
        <f t="shared" si="260"/>
        <v>55</v>
      </c>
      <c r="RK675" s="1">
        <f t="shared" si="261"/>
        <v>61</v>
      </c>
      <c r="RL675" s="1">
        <f t="shared" si="262"/>
        <v>44</v>
      </c>
      <c r="RM675" s="1">
        <f t="shared" si="263"/>
        <v>52</v>
      </c>
      <c r="RN675" s="1">
        <f t="shared" si="264"/>
        <v>58</v>
      </c>
      <c r="RO675" s="1">
        <f t="shared" si="265"/>
        <v>0</v>
      </c>
      <c r="RP675" s="1">
        <f t="shared" si="266"/>
        <v>68</v>
      </c>
      <c r="RQ675" s="1">
        <f t="shared" si="267"/>
        <v>79</v>
      </c>
      <c r="RR675" s="1">
        <f t="shared" si="268"/>
        <v>72</v>
      </c>
      <c r="RS675" s="1">
        <f t="shared" si="247"/>
        <v>62</v>
      </c>
      <c r="RT675" s="1">
        <f t="shared" si="269"/>
        <v>0</v>
      </c>
    </row>
    <row r="676" spans="1:488" x14ac:dyDescent="0.25">
      <c r="A676">
        <f t="shared" si="248"/>
        <v>39</v>
      </c>
      <c r="B676">
        <f t="shared" si="249"/>
        <v>1997</v>
      </c>
      <c r="C676" s="2">
        <v>35694</v>
      </c>
      <c r="D676">
        <v>11</v>
      </c>
      <c r="E676" t="s">
        <v>29</v>
      </c>
      <c r="F676">
        <v>48</v>
      </c>
      <c r="G676" t="s">
        <v>30</v>
      </c>
      <c r="H676">
        <v>31</v>
      </c>
      <c r="I676" t="s">
        <v>31</v>
      </c>
      <c r="J676">
        <v>8</v>
      </c>
      <c r="K676" t="s">
        <v>32</v>
      </c>
      <c r="L676">
        <v>2</v>
      </c>
      <c r="M676" t="s">
        <v>33</v>
      </c>
      <c r="N676">
        <v>4</v>
      </c>
      <c r="O676" t="s">
        <v>34</v>
      </c>
      <c r="P676">
        <v>10</v>
      </c>
      <c r="Q676" t="s">
        <v>35</v>
      </c>
      <c r="T676">
        <v>1</v>
      </c>
      <c r="U676" t="s">
        <v>37</v>
      </c>
      <c r="V676">
        <v>7</v>
      </c>
      <c r="W676" t="s">
        <v>38</v>
      </c>
      <c r="X676">
        <v>9</v>
      </c>
      <c r="Y676" t="s">
        <v>39</v>
      </c>
      <c r="Z676">
        <v>12</v>
      </c>
      <c r="AA676" t="s">
        <v>40</v>
      </c>
      <c r="AB676">
        <v>16</v>
      </c>
      <c r="AC676" t="s">
        <v>41</v>
      </c>
      <c r="AD676">
        <v>5</v>
      </c>
      <c r="AE676" t="s">
        <v>42</v>
      </c>
      <c r="AF676">
        <v>2</v>
      </c>
      <c r="AG676" t="s">
        <v>43</v>
      </c>
      <c r="AJ676">
        <v>12</v>
      </c>
      <c r="AK676" t="s">
        <v>45</v>
      </c>
      <c r="AL676">
        <v>11</v>
      </c>
      <c r="AM676" t="s">
        <v>46</v>
      </c>
      <c r="AN676">
        <v>12</v>
      </c>
      <c r="AO676" t="s">
        <v>47</v>
      </c>
      <c r="AP676">
        <v>8</v>
      </c>
      <c r="AQ676" t="s">
        <v>48</v>
      </c>
      <c r="AT676">
        <v>8</v>
      </c>
      <c r="AU676" t="s">
        <v>50</v>
      </c>
      <c r="AZ676">
        <v>6</v>
      </c>
      <c r="BA676" t="s">
        <v>53</v>
      </c>
      <c r="BD676">
        <v>20</v>
      </c>
      <c r="BE676" t="s">
        <v>55</v>
      </c>
      <c r="BJ676">
        <v>8</v>
      </c>
      <c r="BK676" t="s">
        <v>58</v>
      </c>
      <c r="BL676">
        <v>31</v>
      </c>
      <c r="BM676" t="s">
        <v>59</v>
      </c>
      <c r="BN676">
        <v>19</v>
      </c>
      <c r="BO676" t="s">
        <v>60</v>
      </c>
      <c r="BX676">
        <v>16</v>
      </c>
      <c r="BY676" t="s">
        <v>65</v>
      </c>
      <c r="BZ676">
        <v>44</v>
      </c>
      <c r="CA676" t="s">
        <v>66</v>
      </c>
      <c r="CD676">
        <v>17</v>
      </c>
      <c r="CE676" t="s">
        <v>68</v>
      </c>
      <c r="CF676">
        <v>46</v>
      </c>
      <c r="CG676" t="s">
        <v>69</v>
      </c>
      <c r="CH676">
        <v>51</v>
      </c>
      <c r="CI676" t="s">
        <v>70</v>
      </c>
      <c r="CJ676">
        <v>54</v>
      </c>
      <c r="CK676" t="s">
        <v>71</v>
      </c>
      <c r="CL676">
        <v>52</v>
      </c>
      <c r="CM676" t="s">
        <v>72</v>
      </c>
      <c r="CN676">
        <v>48</v>
      </c>
      <c r="CO676" t="s">
        <v>73</v>
      </c>
      <c r="CP676">
        <v>38</v>
      </c>
      <c r="CQ676" t="s">
        <v>74</v>
      </c>
      <c r="CT676">
        <v>46</v>
      </c>
      <c r="CU676" t="s">
        <v>76</v>
      </c>
      <c r="CV676">
        <v>50</v>
      </c>
      <c r="CW676" t="s">
        <v>77</v>
      </c>
      <c r="CX676">
        <v>51</v>
      </c>
      <c r="CY676" t="s">
        <v>78</v>
      </c>
      <c r="CZ676">
        <v>35</v>
      </c>
      <c r="DA676" t="s">
        <v>79</v>
      </c>
      <c r="DD676">
        <v>42</v>
      </c>
      <c r="DE676" t="s">
        <v>81</v>
      </c>
      <c r="DJ676">
        <v>50</v>
      </c>
      <c r="DK676" t="s">
        <v>84</v>
      </c>
      <c r="DN676">
        <v>51</v>
      </c>
      <c r="DO676" t="s">
        <v>86</v>
      </c>
      <c r="DT676">
        <v>43</v>
      </c>
      <c r="DU676" t="s">
        <v>89</v>
      </c>
      <c r="DV676">
        <v>51</v>
      </c>
      <c r="DW676" t="s">
        <v>90</v>
      </c>
      <c r="DX676">
        <v>54</v>
      </c>
      <c r="DY676" t="s">
        <v>91</v>
      </c>
      <c r="QY676">
        <f t="shared" si="250"/>
        <v>39</v>
      </c>
      <c r="QZ676">
        <f t="shared" si="251"/>
        <v>1997</v>
      </c>
      <c r="RA676" s="2">
        <f t="shared" si="252"/>
        <v>35694</v>
      </c>
      <c r="RB676" s="1">
        <f t="shared" si="246"/>
        <v>59</v>
      </c>
      <c r="RC676" s="1">
        <f t="shared" si="253"/>
        <v>54</v>
      </c>
      <c r="RD676" s="1">
        <f t="shared" si="254"/>
        <v>53</v>
      </c>
      <c r="RE676" s="1">
        <f t="shared" si="255"/>
        <v>60</v>
      </c>
      <c r="RF676" s="1">
        <f t="shared" si="256"/>
        <v>66</v>
      </c>
      <c r="RG676" s="23">
        <f t="shared" si="257"/>
        <v>68</v>
      </c>
      <c r="RH676" s="1">
        <f t="shared" si="258"/>
        <v>53</v>
      </c>
      <c r="RI676" s="1">
        <f t="shared" si="259"/>
        <v>40</v>
      </c>
      <c r="RJ676" s="1">
        <f t="shared" si="260"/>
        <v>58</v>
      </c>
      <c r="RK676" s="1">
        <f t="shared" si="261"/>
        <v>61</v>
      </c>
      <c r="RL676" s="1">
        <f t="shared" si="262"/>
        <v>43</v>
      </c>
      <c r="RM676" s="1">
        <f t="shared" si="263"/>
        <v>50</v>
      </c>
      <c r="RN676" s="1">
        <f t="shared" si="264"/>
        <v>56</v>
      </c>
      <c r="RO676" s="1">
        <f t="shared" si="265"/>
        <v>0</v>
      </c>
      <c r="RP676" s="1">
        <f t="shared" si="266"/>
        <v>71</v>
      </c>
      <c r="RQ676" s="1">
        <f t="shared" si="267"/>
        <v>82</v>
      </c>
      <c r="RR676" s="1">
        <f t="shared" si="268"/>
        <v>73</v>
      </c>
      <c r="RS676" s="1">
        <f t="shared" si="247"/>
        <v>63</v>
      </c>
      <c r="RT676" s="1">
        <f t="shared" si="269"/>
        <v>0</v>
      </c>
    </row>
    <row r="677" spans="1:488" x14ac:dyDescent="0.25">
      <c r="A677">
        <f t="shared" si="248"/>
        <v>38</v>
      </c>
      <c r="B677">
        <f t="shared" si="249"/>
        <v>1997</v>
      </c>
      <c r="C677" s="2">
        <v>35687</v>
      </c>
      <c r="D677">
        <v>12</v>
      </c>
      <c r="E677" t="s">
        <v>29</v>
      </c>
      <c r="F677">
        <v>46</v>
      </c>
      <c r="G677" t="s">
        <v>30</v>
      </c>
      <c r="H677">
        <v>31</v>
      </c>
      <c r="I677" t="s">
        <v>31</v>
      </c>
      <c r="J677">
        <v>9</v>
      </c>
      <c r="K677" t="s">
        <v>32</v>
      </c>
      <c r="L677">
        <v>2</v>
      </c>
      <c r="M677" t="s">
        <v>33</v>
      </c>
      <c r="N677">
        <v>2</v>
      </c>
      <c r="O677" t="s">
        <v>34</v>
      </c>
      <c r="P677">
        <v>10</v>
      </c>
      <c r="Q677" t="s">
        <v>35</v>
      </c>
      <c r="T677">
        <v>1</v>
      </c>
      <c r="U677" t="s">
        <v>37</v>
      </c>
      <c r="V677">
        <v>7</v>
      </c>
      <c r="W677" t="s">
        <v>38</v>
      </c>
      <c r="X677">
        <v>11</v>
      </c>
      <c r="Y677" t="s">
        <v>39</v>
      </c>
      <c r="Z677">
        <v>15</v>
      </c>
      <c r="AA677" t="s">
        <v>40</v>
      </c>
      <c r="AB677">
        <v>23</v>
      </c>
      <c r="AC677" t="s">
        <v>41</v>
      </c>
      <c r="AD677">
        <v>9</v>
      </c>
      <c r="AE677" t="s">
        <v>42</v>
      </c>
      <c r="AF677">
        <v>4</v>
      </c>
      <c r="AG677" t="s">
        <v>43</v>
      </c>
      <c r="AJ677">
        <v>11</v>
      </c>
      <c r="AK677" t="s">
        <v>45</v>
      </c>
      <c r="AL677">
        <v>10</v>
      </c>
      <c r="AM677" t="s">
        <v>46</v>
      </c>
      <c r="AN677">
        <v>14</v>
      </c>
      <c r="AO677" t="s">
        <v>47</v>
      </c>
      <c r="AP677">
        <v>6</v>
      </c>
      <c r="AQ677" t="s">
        <v>48</v>
      </c>
      <c r="AT677">
        <v>7</v>
      </c>
      <c r="AU677" t="s">
        <v>50</v>
      </c>
      <c r="AZ677">
        <v>5</v>
      </c>
      <c r="BA677" t="s">
        <v>53</v>
      </c>
      <c r="BD677">
        <v>18</v>
      </c>
      <c r="BE677" t="s">
        <v>55</v>
      </c>
      <c r="BJ677">
        <v>8</v>
      </c>
      <c r="BK677" t="s">
        <v>58</v>
      </c>
      <c r="BL677">
        <v>29</v>
      </c>
      <c r="BM677" t="s">
        <v>59</v>
      </c>
      <c r="BN677">
        <v>19</v>
      </c>
      <c r="BO677" t="s">
        <v>60</v>
      </c>
      <c r="BX677">
        <v>20</v>
      </c>
      <c r="BY677" t="s">
        <v>65</v>
      </c>
      <c r="BZ677">
        <v>44</v>
      </c>
      <c r="CA677" t="s">
        <v>66</v>
      </c>
      <c r="CD677">
        <v>23</v>
      </c>
      <c r="CE677" t="s">
        <v>68</v>
      </c>
      <c r="CF677">
        <v>45</v>
      </c>
      <c r="CG677" t="s">
        <v>69</v>
      </c>
      <c r="CH677">
        <v>49</v>
      </c>
      <c r="CI677" t="s">
        <v>70</v>
      </c>
      <c r="CJ677">
        <v>48</v>
      </c>
      <c r="CK677" t="s">
        <v>71</v>
      </c>
      <c r="CL677">
        <v>56</v>
      </c>
      <c r="CM677" t="s">
        <v>72</v>
      </c>
      <c r="CN677">
        <v>50</v>
      </c>
      <c r="CO677" t="s">
        <v>73</v>
      </c>
      <c r="CP677">
        <v>45</v>
      </c>
      <c r="CQ677" t="s">
        <v>74</v>
      </c>
      <c r="CT677">
        <v>53</v>
      </c>
      <c r="CU677" t="s">
        <v>76</v>
      </c>
      <c r="CV677">
        <v>45</v>
      </c>
      <c r="CW677" t="s">
        <v>77</v>
      </c>
      <c r="CX677">
        <v>56</v>
      </c>
      <c r="CY677" t="s">
        <v>78</v>
      </c>
      <c r="CZ677">
        <v>32</v>
      </c>
      <c r="DA677" t="s">
        <v>79</v>
      </c>
      <c r="DD677">
        <v>47</v>
      </c>
      <c r="DE677" t="s">
        <v>81</v>
      </c>
      <c r="DJ677">
        <v>35</v>
      </c>
      <c r="DK677" t="s">
        <v>84</v>
      </c>
      <c r="DN677">
        <v>52</v>
      </c>
      <c r="DO677" t="s">
        <v>86</v>
      </c>
      <c r="DT677">
        <v>44</v>
      </c>
      <c r="DU677" t="s">
        <v>89</v>
      </c>
      <c r="DV677">
        <v>51</v>
      </c>
      <c r="DW677" t="s">
        <v>90</v>
      </c>
      <c r="DX677">
        <v>54</v>
      </c>
      <c r="DY677" t="s">
        <v>91</v>
      </c>
      <c r="QY677">
        <f t="shared" si="250"/>
        <v>38</v>
      </c>
      <c r="QZ677">
        <f t="shared" si="251"/>
        <v>1997</v>
      </c>
      <c r="RA677" s="2">
        <f t="shared" si="252"/>
        <v>35687</v>
      </c>
      <c r="RB677" s="1">
        <f t="shared" si="246"/>
        <v>58</v>
      </c>
      <c r="RC677" s="1">
        <f t="shared" si="253"/>
        <v>54</v>
      </c>
      <c r="RD677" s="1">
        <f t="shared" si="254"/>
        <v>52</v>
      </c>
      <c r="RE677" s="1">
        <f t="shared" si="255"/>
        <v>60</v>
      </c>
      <c r="RF677" s="1">
        <f t="shared" si="256"/>
        <v>63</v>
      </c>
      <c r="RG677" s="23">
        <f t="shared" si="257"/>
        <v>79</v>
      </c>
      <c r="RH677" s="1">
        <f t="shared" si="258"/>
        <v>59</v>
      </c>
      <c r="RI677" s="1">
        <f t="shared" si="259"/>
        <v>49</v>
      </c>
      <c r="RJ677" s="1">
        <f t="shared" si="260"/>
        <v>64</v>
      </c>
      <c r="RK677" s="1">
        <f t="shared" si="261"/>
        <v>55</v>
      </c>
      <c r="RL677" s="1">
        <f t="shared" si="262"/>
        <v>38</v>
      </c>
      <c r="RM677" s="1">
        <f t="shared" si="263"/>
        <v>54</v>
      </c>
      <c r="RN677" s="1">
        <f t="shared" si="264"/>
        <v>40</v>
      </c>
      <c r="RO677" s="1">
        <f t="shared" si="265"/>
        <v>0</v>
      </c>
      <c r="RP677" s="1">
        <f t="shared" si="266"/>
        <v>70</v>
      </c>
      <c r="RQ677" s="1">
        <f t="shared" si="267"/>
        <v>80</v>
      </c>
      <c r="RR677" s="1">
        <f t="shared" si="268"/>
        <v>73</v>
      </c>
      <c r="RS677" s="1">
        <f t="shared" si="247"/>
        <v>70</v>
      </c>
      <c r="RT677" s="1">
        <f t="shared" si="269"/>
        <v>0</v>
      </c>
    </row>
    <row r="678" spans="1:488" x14ac:dyDescent="0.25">
      <c r="A678">
        <f t="shared" si="248"/>
        <v>37</v>
      </c>
      <c r="B678">
        <f t="shared" si="249"/>
        <v>1997</v>
      </c>
      <c r="C678" s="2">
        <v>35680</v>
      </c>
      <c r="D678">
        <v>12</v>
      </c>
      <c r="E678" t="s">
        <v>29</v>
      </c>
      <c r="F678">
        <v>48</v>
      </c>
      <c r="G678" t="s">
        <v>30</v>
      </c>
      <c r="H678">
        <v>30</v>
      </c>
      <c r="I678" t="s">
        <v>31</v>
      </c>
      <c r="J678">
        <v>8</v>
      </c>
      <c r="K678" t="s">
        <v>32</v>
      </c>
      <c r="L678">
        <v>2</v>
      </c>
      <c r="M678" t="s">
        <v>33</v>
      </c>
      <c r="N678">
        <v>4</v>
      </c>
      <c r="O678" t="s">
        <v>34</v>
      </c>
      <c r="P678">
        <v>9</v>
      </c>
      <c r="Q678" t="s">
        <v>35</v>
      </c>
      <c r="T678">
        <v>3</v>
      </c>
      <c r="U678" t="s">
        <v>37</v>
      </c>
      <c r="V678">
        <v>9</v>
      </c>
      <c r="W678" t="s">
        <v>38</v>
      </c>
      <c r="X678">
        <v>11</v>
      </c>
      <c r="Y678" t="s">
        <v>39</v>
      </c>
      <c r="Z678">
        <v>14</v>
      </c>
      <c r="AA678" t="s">
        <v>40</v>
      </c>
      <c r="AB678">
        <v>16</v>
      </c>
      <c r="AC678" t="s">
        <v>41</v>
      </c>
      <c r="AD678">
        <v>7</v>
      </c>
      <c r="AE678" t="s">
        <v>42</v>
      </c>
      <c r="AF678">
        <v>5</v>
      </c>
      <c r="AG678" t="s">
        <v>43</v>
      </c>
      <c r="AJ678">
        <v>16</v>
      </c>
      <c r="AK678" t="s">
        <v>45</v>
      </c>
      <c r="AL678">
        <v>9</v>
      </c>
      <c r="AM678" t="s">
        <v>46</v>
      </c>
      <c r="AN678">
        <v>11</v>
      </c>
      <c r="AO678" t="s">
        <v>47</v>
      </c>
      <c r="AP678">
        <v>7</v>
      </c>
      <c r="AQ678" t="s">
        <v>48</v>
      </c>
      <c r="AT678">
        <v>5</v>
      </c>
      <c r="AU678" t="s">
        <v>50</v>
      </c>
      <c r="BD678">
        <v>20</v>
      </c>
      <c r="BE678" t="s">
        <v>55</v>
      </c>
      <c r="BJ678">
        <v>6</v>
      </c>
      <c r="BK678" t="s">
        <v>58</v>
      </c>
      <c r="BL678">
        <v>29</v>
      </c>
      <c r="BM678" t="s">
        <v>59</v>
      </c>
      <c r="BN678">
        <v>20</v>
      </c>
      <c r="BO678" t="s">
        <v>60</v>
      </c>
      <c r="BX678">
        <v>26</v>
      </c>
      <c r="BY678" t="s">
        <v>65</v>
      </c>
      <c r="BZ678">
        <v>46</v>
      </c>
      <c r="CA678" t="s">
        <v>66</v>
      </c>
      <c r="CD678">
        <v>32</v>
      </c>
      <c r="CE678" t="s">
        <v>68</v>
      </c>
      <c r="CF678">
        <v>47</v>
      </c>
      <c r="CG678" t="s">
        <v>69</v>
      </c>
      <c r="CH678">
        <v>49</v>
      </c>
      <c r="CI678" t="s">
        <v>70</v>
      </c>
      <c r="CJ678">
        <v>48</v>
      </c>
      <c r="CK678" t="s">
        <v>71</v>
      </c>
      <c r="CL678">
        <v>62</v>
      </c>
      <c r="CM678" t="s">
        <v>72</v>
      </c>
      <c r="CN678">
        <v>53</v>
      </c>
      <c r="CO678" t="s">
        <v>73</v>
      </c>
      <c r="CP678">
        <v>53</v>
      </c>
      <c r="CQ678" t="s">
        <v>74</v>
      </c>
      <c r="CT678">
        <v>49</v>
      </c>
      <c r="CU678" t="s">
        <v>76</v>
      </c>
      <c r="CV678">
        <v>52</v>
      </c>
      <c r="CW678" t="s">
        <v>77</v>
      </c>
      <c r="CX678">
        <v>51</v>
      </c>
      <c r="CY678" t="s">
        <v>78</v>
      </c>
      <c r="CZ678">
        <v>35</v>
      </c>
      <c r="DA678" t="s">
        <v>79</v>
      </c>
      <c r="DD678">
        <v>44</v>
      </c>
      <c r="DE678" t="s">
        <v>81</v>
      </c>
      <c r="DJ678">
        <v>52</v>
      </c>
      <c r="DK678" t="s">
        <v>84</v>
      </c>
      <c r="DN678">
        <v>51</v>
      </c>
      <c r="DO678" t="s">
        <v>86</v>
      </c>
      <c r="DT678">
        <v>48</v>
      </c>
      <c r="DU678" t="s">
        <v>89</v>
      </c>
      <c r="DV678">
        <v>47</v>
      </c>
      <c r="DW678" t="s">
        <v>90</v>
      </c>
      <c r="DX678">
        <v>51</v>
      </c>
      <c r="DY678" t="s">
        <v>91</v>
      </c>
      <c r="QY678">
        <f t="shared" si="250"/>
        <v>37</v>
      </c>
      <c r="QZ678">
        <f t="shared" si="251"/>
        <v>1997</v>
      </c>
      <c r="RA678" s="2">
        <f t="shared" si="252"/>
        <v>35680</v>
      </c>
      <c r="RB678" s="1">
        <f t="shared" si="246"/>
        <v>60</v>
      </c>
      <c r="RC678" s="1">
        <f t="shared" si="253"/>
        <v>55</v>
      </c>
      <c r="RD678" s="1">
        <f t="shared" si="254"/>
        <v>56</v>
      </c>
      <c r="RE678" s="1">
        <f t="shared" si="255"/>
        <v>60</v>
      </c>
      <c r="RF678" s="1">
        <f t="shared" si="256"/>
        <v>62</v>
      </c>
      <c r="RG678" s="23">
        <f t="shared" si="257"/>
        <v>78</v>
      </c>
      <c r="RH678" s="1">
        <f t="shared" si="258"/>
        <v>60</v>
      </c>
      <c r="RI678" s="1">
        <f t="shared" si="259"/>
        <v>58</v>
      </c>
      <c r="RJ678" s="1">
        <f t="shared" si="260"/>
        <v>65</v>
      </c>
      <c r="RK678" s="1">
        <f t="shared" si="261"/>
        <v>61</v>
      </c>
      <c r="RL678" s="1">
        <f t="shared" si="262"/>
        <v>42</v>
      </c>
      <c r="RM678" s="1">
        <f t="shared" si="263"/>
        <v>49</v>
      </c>
      <c r="RN678" s="1">
        <f t="shared" si="264"/>
        <v>52</v>
      </c>
      <c r="RO678" s="1">
        <f t="shared" si="265"/>
        <v>0</v>
      </c>
      <c r="RP678" s="1">
        <f t="shared" si="266"/>
        <v>71</v>
      </c>
      <c r="RQ678" s="1">
        <f t="shared" si="267"/>
        <v>76</v>
      </c>
      <c r="RR678" s="1">
        <f t="shared" si="268"/>
        <v>71</v>
      </c>
      <c r="RS678" s="1">
        <f t="shared" si="247"/>
        <v>62</v>
      </c>
      <c r="RT678" s="1">
        <f t="shared" si="269"/>
        <v>0</v>
      </c>
    </row>
    <row r="679" spans="1:488" x14ac:dyDescent="0.25">
      <c r="A679">
        <f t="shared" si="248"/>
        <v>36</v>
      </c>
      <c r="B679">
        <f t="shared" si="249"/>
        <v>1997</v>
      </c>
      <c r="C679" s="2">
        <v>35673</v>
      </c>
      <c r="D679">
        <v>12</v>
      </c>
      <c r="E679" t="s">
        <v>29</v>
      </c>
      <c r="F679">
        <v>49</v>
      </c>
      <c r="G679" t="s">
        <v>30</v>
      </c>
      <c r="H679">
        <v>29</v>
      </c>
      <c r="I679" t="s">
        <v>31</v>
      </c>
      <c r="J679">
        <v>8</v>
      </c>
      <c r="K679" t="s">
        <v>32</v>
      </c>
      <c r="L679">
        <v>2</v>
      </c>
      <c r="M679" t="s">
        <v>33</v>
      </c>
      <c r="N679">
        <v>4</v>
      </c>
      <c r="O679" t="s">
        <v>34</v>
      </c>
      <c r="P679">
        <v>12</v>
      </c>
      <c r="Q679" t="s">
        <v>35</v>
      </c>
      <c r="T679">
        <v>6</v>
      </c>
      <c r="U679" t="s">
        <v>37</v>
      </c>
      <c r="V679">
        <v>9</v>
      </c>
      <c r="W679" t="s">
        <v>38</v>
      </c>
      <c r="X679">
        <v>12</v>
      </c>
      <c r="Y679" t="s">
        <v>39</v>
      </c>
      <c r="Z679">
        <v>12</v>
      </c>
      <c r="AA679" t="s">
        <v>40</v>
      </c>
      <c r="AB679">
        <v>16</v>
      </c>
      <c r="AC679" t="s">
        <v>41</v>
      </c>
      <c r="AD679">
        <v>7</v>
      </c>
      <c r="AE679" t="s">
        <v>42</v>
      </c>
      <c r="AF679">
        <v>5</v>
      </c>
      <c r="AG679" t="s">
        <v>43</v>
      </c>
      <c r="AJ679">
        <v>17</v>
      </c>
      <c r="AK679" t="s">
        <v>45</v>
      </c>
      <c r="AL679">
        <v>8</v>
      </c>
      <c r="AM679" t="s">
        <v>46</v>
      </c>
      <c r="AN679">
        <v>15</v>
      </c>
      <c r="AO679" t="s">
        <v>47</v>
      </c>
      <c r="AP679">
        <v>6</v>
      </c>
      <c r="AQ679" t="s">
        <v>48</v>
      </c>
      <c r="AT679">
        <v>7</v>
      </c>
      <c r="AU679" t="s">
        <v>50</v>
      </c>
      <c r="AZ679">
        <v>6</v>
      </c>
      <c r="BA679" t="s">
        <v>53</v>
      </c>
      <c r="BD679">
        <v>20</v>
      </c>
      <c r="BE679" t="s">
        <v>55</v>
      </c>
      <c r="BJ679">
        <v>10</v>
      </c>
      <c r="BK679" t="s">
        <v>58</v>
      </c>
      <c r="BL679">
        <v>28</v>
      </c>
      <c r="BM679" t="s">
        <v>59</v>
      </c>
      <c r="BN679">
        <v>19</v>
      </c>
      <c r="BO679" t="s">
        <v>60</v>
      </c>
      <c r="BX679">
        <v>26</v>
      </c>
      <c r="BY679" t="s">
        <v>65</v>
      </c>
      <c r="BZ679">
        <v>42</v>
      </c>
      <c r="CA679" t="s">
        <v>66</v>
      </c>
      <c r="CD679">
        <v>49</v>
      </c>
      <c r="CE679" t="s">
        <v>68</v>
      </c>
      <c r="CF679">
        <v>47</v>
      </c>
      <c r="CG679" t="s">
        <v>69</v>
      </c>
      <c r="CH679">
        <v>50</v>
      </c>
      <c r="CI679" t="s">
        <v>70</v>
      </c>
      <c r="CJ679">
        <v>54</v>
      </c>
      <c r="CK679" t="s">
        <v>71</v>
      </c>
      <c r="CL679">
        <v>56</v>
      </c>
      <c r="CM679" t="s">
        <v>72</v>
      </c>
      <c r="CN679">
        <v>43</v>
      </c>
      <c r="CO679" t="s">
        <v>73</v>
      </c>
      <c r="CP679">
        <v>50</v>
      </c>
      <c r="CQ679" t="s">
        <v>74</v>
      </c>
      <c r="CT679">
        <v>50</v>
      </c>
      <c r="CU679" t="s">
        <v>76</v>
      </c>
      <c r="CV679">
        <v>53</v>
      </c>
      <c r="CW679" t="s">
        <v>77</v>
      </c>
      <c r="CX679">
        <v>57</v>
      </c>
      <c r="CY679" t="s">
        <v>78</v>
      </c>
      <c r="CZ679">
        <v>34</v>
      </c>
      <c r="DA679" t="s">
        <v>79</v>
      </c>
      <c r="DD679">
        <v>47</v>
      </c>
      <c r="DE679" t="s">
        <v>81</v>
      </c>
      <c r="DJ679">
        <v>63</v>
      </c>
      <c r="DK679" t="s">
        <v>84</v>
      </c>
      <c r="DN679">
        <v>49</v>
      </c>
      <c r="DO679" t="s">
        <v>86</v>
      </c>
      <c r="DT679">
        <v>55</v>
      </c>
      <c r="DU679" t="s">
        <v>89</v>
      </c>
      <c r="DV679">
        <v>47</v>
      </c>
      <c r="DW679" t="s">
        <v>90</v>
      </c>
      <c r="DX679">
        <v>49</v>
      </c>
      <c r="DY679" t="s">
        <v>91</v>
      </c>
      <c r="QY679">
        <f t="shared" si="250"/>
        <v>36</v>
      </c>
      <c r="QZ679">
        <f t="shared" si="251"/>
        <v>1997</v>
      </c>
      <c r="RA679" s="2">
        <f t="shared" si="252"/>
        <v>35673</v>
      </c>
      <c r="RB679" s="1">
        <f t="shared" si="246"/>
        <v>61</v>
      </c>
      <c r="RC679" s="1">
        <f t="shared" si="253"/>
        <v>54</v>
      </c>
      <c r="RD679" s="1">
        <f t="shared" si="254"/>
        <v>56</v>
      </c>
      <c r="RE679" s="1">
        <f t="shared" si="255"/>
        <v>62</v>
      </c>
      <c r="RF679" s="1">
        <f t="shared" si="256"/>
        <v>66</v>
      </c>
      <c r="RG679" s="23">
        <f t="shared" si="257"/>
        <v>72</v>
      </c>
      <c r="RH679" s="1">
        <f t="shared" si="258"/>
        <v>50</v>
      </c>
      <c r="RI679" s="1">
        <f t="shared" si="259"/>
        <v>55</v>
      </c>
      <c r="RJ679" s="1">
        <f t="shared" si="260"/>
        <v>67</v>
      </c>
      <c r="RK679" s="1">
        <f t="shared" si="261"/>
        <v>61</v>
      </c>
      <c r="RL679" s="1">
        <f t="shared" si="262"/>
        <v>40</v>
      </c>
      <c r="RM679" s="1">
        <f t="shared" si="263"/>
        <v>54</v>
      </c>
      <c r="RN679" s="1">
        <f t="shared" si="264"/>
        <v>69</v>
      </c>
      <c r="RO679" s="1">
        <f t="shared" si="265"/>
        <v>0</v>
      </c>
      <c r="RP679" s="1">
        <f t="shared" si="266"/>
        <v>69</v>
      </c>
      <c r="RQ679" s="1">
        <f t="shared" si="267"/>
        <v>75</v>
      </c>
      <c r="RR679" s="1">
        <f t="shared" si="268"/>
        <v>68</v>
      </c>
      <c r="RS679" s="1">
        <f t="shared" si="247"/>
        <v>72</v>
      </c>
      <c r="RT679" s="1">
        <f t="shared" si="269"/>
        <v>0</v>
      </c>
    </row>
    <row r="680" spans="1:488" x14ac:dyDescent="0.25">
      <c r="A680">
        <f t="shared" si="248"/>
        <v>35</v>
      </c>
      <c r="B680">
        <f t="shared" si="249"/>
        <v>1997</v>
      </c>
      <c r="C680" s="2">
        <v>35666</v>
      </c>
      <c r="D680">
        <v>12</v>
      </c>
      <c r="E680" t="s">
        <v>29</v>
      </c>
      <c r="F680">
        <v>48</v>
      </c>
      <c r="G680" t="s">
        <v>30</v>
      </c>
      <c r="H680">
        <v>30</v>
      </c>
      <c r="I680" t="s">
        <v>31</v>
      </c>
      <c r="J680">
        <v>8</v>
      </c>
      <c r="K680" t="s">
        <v>32</v>
      </c>
      <c r="L680">
        <v>2</v>
      </c>
      <c r="M680" t="s">
        <v>33</v>
      </c>
      <c r="N680">
        <v>2</v>
      </c>
      <c r="O680" t="s">
        <v>34</v>
      </c>
      <c r="P680">
        <v>11</v>
      </c>
      <c r="Q680" t="s">
        <v>35</v>
      </c>
      <c r="T680">
        <v>15</v>
      </c>
      <c r="U680" t="s">
        <v>37</v>
      </c>
      <c r="V680">
        <v>7</v>
      </c>
      <c r="W680" t="s">
        <v>38</v>
      </c>
      <c r="X680">
        <v>14</v>
      </c>
      <c r="Y680" t="s">
        <v>39</v>
      </c>
      <c r="Z680">
        <v>15</v>
      </c>
      <c r="AA680" t="s">
        <v>40</v>
      </c>
      <c r="AB680">
        <v>13</v>
      </c>
      <c r="AC680" t="s">
        <v>41</v>
      </c>
      <c r="AD680">
        <v>7</v>
      </c>
      <c r="AE680" t="s">
        <v>42</v>
      </c>
      <c r="AF680">
        <v>7</v>
      </c>
      <c r="AG680" t="s">
        <v>43</v>
      </c>
      <c r="AJ680">
        <v>13</v>
      </c>
      <c r="AK680" t="s">
        <v>45</v>
      </c>
      <c r="AL680">
        <v>11</v>
      </c>
      <c r="AM680" t="s">
        <v>46</v>
      </c>
      <c r="AN680">
        <v>21</v>
      </c>
      <c r="AO680" t="s">
        <v>47</v>
      </c>
      <c r="AP680">
        <v>5</v>
      </c>
      <c r="AQ680" t="s">
        <v>48</v>
      </c>
      <c r="AT680">
        <v>8</v>
      </c>
      <c r="AU680" t="s">
        <v>50</v>
      </c>
      <c r="AZ680">
        <v>6</v>
      </c>
      <c r="BA680" t="s">
        <v>53</v>
      </c>
      <c r="BD680">
        <v>21</v>
      </c>
      <c r="BE680" t="s">
        <v>55</v>
      </c>
      <c r="BJ680">
        <v>14</v>
      </c>
      <c r="BK680" t="s">
        <v>58</v>
      </c>
      <c r="BL680">
        <v>28</v>
      </c>
      <c r="BM680" t="s">
        <v>59</v>
      </c>
      <c r="BN680">
        <v>15</v>
      </c>
      <c r="BO680" t="s">
        <v>60</v>
      </c>
      <c r="BX680">
        <v>45</v>
      </c>
      <c r="BY680" t="s">
        <v>65</v>
      </c>
      <c r="BZ680">
        <v>44</v>
      </c>
      <c r="CA680" t="s">
        <v>66</v>
      </c>
      <c r="CD680">
        <v>54</v>
      </c>
      <c r="CE680" t="s">
        <v>68</v>
      </c>
      <c r="CF680">
        <v>45</v>
      </c>
      <c r="CG680" t="s">
        <v>69</v>
      </c>
      <c r="CH680">
        <v>46</v>
      </c>
      <c r="CI680" t="s">
        <v>70</v>
      </c>
      <c r="CJ680">
        <v>52</v>
      </c>
      <c r="CK680" t="s">
        <v>71</v>
      </c>
      <c r="CL680">
        <v>63</v>
      </c>
      <c r="CM680" t="s">
        <v>72</v>
      </c>
      <c r="CN680">
        <v>45</v>
      </c>
      <c r="CO680" t="s">
        <v>73</v>
      </c>
      <c r="CP680">
        <v>60</v>
      </c>
      <c r="CQ680" t="s">
        <v>74</v>
      </c>
      <c r="CT680">
        <v>43</v>
      </c>
      <c r="CU680" t="s">
        <v>76</v>
      </c>
      <c r="CV680">
        <v>49</v>
      </c>
      <c r="CW680" t="s">
        <v>77</v>
      </c>
      <c r="CX680">
        <v>57</v>
      </c>
      <c r="CY680" t="s">
        <v>78</v>
      </c>
      <c r="CZ680">
        <v>38</v>
      </c>
      <c r="DA680" t="s">
        <v>79</v>
      </c>
      <c r="DD680">
        <v>49</v>
      </c>
      <c r="DE680" t="s">
        <v>81</v>
      </c>
      <c r="DJ680">
        <v>65</v>
      </c>
      <c r="DK680" t="s">
        <v>84</v>
      </c>
      <c r="DN680">
        <v>47</v>
      </c>
      <c r="DO680" t="s">
        <v>86</v>
      </c>
      <c r="DT680">
        <v>62</v>
      </c>
      <c r="DU680" t="s">
        <v>89</v>
      </c>
      <c r="DV680">
        <v>51</v>
      </c>
      <c r="DW680" t="s">
        <v>90</v>
      </c>
      <c r="DX680">
        <v>49</v>
      </c>
      <c r="DY680" t="s">
        <v>91</v>
      </c>
      <c r="QY680">
        <f t="shared" si="250"/>
        <v>35</v>
      </c>
      <c r="QZ680">
        <f t="shared" si="251"/>
        <v>1997</v>
      </c>
      <c r="RA680" s="2">
        <f t="shared" si="252"/>
        <v>35666</v>
      </c>
      <c r="RB680" s="1">
        <f t="shared" si="246"/>
        <v>60</v>
      </c>
      <c r="RC680" s="1">
        <f t="shared" si="253"/>
        <v>55</v>
      </c>
      <c r="RD680" s="1">
        <f t="shared" si="254"/>
        <v>52</v>
      </c>
      <c r="RE680" s="1">
        <f t="shared" si="255"/>
        <v>60</v>
      </c>
      <c r="RF680" s="1">
        <f t="shared" si="256"/>
        <v>67</v>
      </c>
      <c r="RG680" s="23">
        <f t="shared" si="257"/>
        <v>76</v>
      </c>
      <c r="RH680" s="1">
        <f t="shared" si="258"/>
        <v>52</v>
      </c>
      <c r="RI680" s="1">
        <f t="shared" si="259"/>
        <v>67</v>
      </c>
      <c r="RJ680" s="1">
        <f t="shared" si="260"/>
        <v>56</v>
      </c>
      <c r="RK680" s="1">
        <f t="shared" si="261"/>
        <v>60</v>
      </c>
      <c r="RL680" s="1">
        <f t="shared" si="262"/>
        <v>43</v>
      </c>
      <c r="RM680" s="1">
        <f t="shared" si="263"/>
        <v>57</v>
      </c>
      <c r="RN680" s="1">
        <f t="shared" si="264"/>
        <v>71</v>
      </c>
      <c r="RO680" s="1">
        <f t="shared" si="265"/>
        <v>0</v>
      </c>
      <c r="RP680" s="1">
        <f t="shared" si="266"/>
        <v>68</v>
      </c>
      <c r="RQ680" s="1">
        <f t="shared" si="267"/>
        <v>79</v>
      </c>
      <c r="RR680" s="1">
        <f t="shared" si="268"/>
        <v>64</v>
      </c>
      <c r="RS680" s="1">
        <f t="shared" si="247"/>
        <v>78</v>
      </c>
      <c r="RT680" s="1">
        <f t="shared" si="269"/>
        <v>0</v>
      </c>
    </row>
    <row r="681" spans="1:488" x14ac:dyDescent="0.25">
      <c r="A681">
        <f t="shared" si="248"/>
        <v>34</v>
      </c>
      <c r="B681">
        <f t="shared" si="249"/>
        <v>1997</v>
      </c>
      <c r="C681" s="2">
        <v>35659</v>
      </c>
      <c r="D681">
        <v>11</v>
      </c>
      <c r="E681" t="s">
        <v>29</v>
      </c>
      <c r="F681">
        <v>46</v>
      </c>
      <c r="G681" t="s">
        <v>30</v>
      </c>
      <c r="H681">
        <v>32</v>
      </c>
      <c r="I681" t="s">
        <v>31</v>
      </c>
      <c r="J681">
        <v>9</v>
      </c>
      <c r="K681" t="s">
        <v>32</v>
      </c>
      <c r="L681">
        <v>2</v>
      </c>
      <c r="M681" t="s">
        <v>33</v>
      </c>
      <c r="N681">
        <v>3</v>
      </c>
      <c r="O681" t="s">
        <v>34</v>
      </c>
      <c r="P681">
        <v>15</v>
      </c>
      <c r="Q681" t="s">
        <v>35</v>
      </c>
      <c r="T681">
        <v>8</v>
      </c>
      <c r="U681" t="s">
        <v>37</v>
      </c>
      <c r="V681">
        <v>4</v>
      </c>
      <c r="W681" t="s">
        <v>38</v>
      </c>
      <c r="X681">
        <v>8</v>
      </c>
      <c r="Y681" t="s">
        <v>39</v>
      </c>
      <c r="Z681">
        <v>14</v>
      </c>
      <c r="AA681" t="s">
        <v>40</v>
      </c>
      <c r="AB681">
        <v>8</v>
      </c>
      <c r="AC681" t="s">
        <v>41</v>
      </c>
      <c r="AD681">
        <v>6</v>
      </c>
      <c r="AE681" t="s">
        <v>42</v>
      </c>
      <c r="AF681">
        <v>5</v>
      </c>
      <c r="AG681" t="s">
        <v>43</v>
      </c>
      <c r="AJ681">
        <v>13</v>
      </c>
      <c r="AK681" t="s">
        <v>45</v>
      </c>
      <c r="AL681">
        <v>14</v>
      </c>
      <c r="AM681" t="s">
        <v>46</v>
      </c>
      <c r="AN681">
        <v>16</v>
      </c>
      <c r="AO681" t="s">
        <v>47</v>
      </c>
      <c r="AP681">
        <v>4</v>
      </c>
      <c r="AQ681" t="s">
        <v>48</v>
      </c>
      <c r="AT681">
        <v>9</v>
      </c>
      <c r="AU681" t="s">
        <v>50</v>
      </c>
      <c r="AZ681">
        <v>4</v>
      </c>
      <c r="BA681" t="s">
        <v>53</v>
      </c>
      <c r="BD681">
        <v>18</v>
      </c>
      <c r="BE681" t="s">
        <v>55</v>
      </c>
      <c r="BJ681">
        <v>22</v>
      </c>
      <c r="BK681" t="s">
        <v>58</v>
      </c>
      <c r="BL681">
        <v>26</v>
      </c>
      <c r="BM681" t="s">
        <v>59</v>
      </c>
      <c r="BN681">
        <v>15</v>
      </c>
      <c r="BO681" t="s">
        <v>60</v>
      </c>
      <c r="BX681">
        <v>46</v>
      </c>
      <c r="BY681" t="s">
        <v>65</v>
      </c>
      <c r="BZ681">
        <v>38</v>
      </c>
      <c r="CA681" t="s">
        <v>66</v>
      </c>
      <c r="CD681">
        <v>59</v>
      </c>
      <c r="CE681" t="s">
        <v>68</v>
      </c>
      <c r="CF681">
        <v>38</v>
      </c>
      <c r="CG681" t="s">
        <v>69</v>
      </c>
      <c r="CH681">
        <v>40</v>
      </c>
      <c r="CI681" t="s">
        <v>70</v>
      </c>
      <c r="CJ681">
        <v>53</v>
      </c>
      <c r="CK681" t="s">
        <v>71</v>
      </c>
      <c r="CL681">
        <v>62</v>
      </c>
      <c r="CM681" t="s">
        <v>72</v>
      </c>
      <c r="CN681">
        <v>37</v>
      </c>
      <c r="CO681" t="s">
        <v>73</v>
      </c>
      <c r="CP681">
        <v>49</v>
      </c>
      <c r="CQ681" t="s">
        <v>74</v>
      </c>
      <c r="CT681">
        <v>44</v>
      </c>
      <c r="CU681" t="s">
        <v>76</v>
      </c>
      <c r="CV681">
        <v>49</v>
      </c>
      <c r="CW681" t="s">
        <v>77</v>
      </c>
      <c r="CX681">
        <v>57</v>
      </c>
      <c r="CY681" t="s">
        <v>78</v>
      </c>
      <c r="CZ681">
        <v>30</v>
      </c>
      <c r="DA681" t="s">
        <v>79</v>
      </c>
      <c r="DD681">
        <v>46</v>
      </c>
      <c r="DE681" t="s">
        <v>81</v>
      </c>
      <c r="DJ681">
        <v>64</v>
      </c>
      <c r="DK681" t="s">
        <v>84</v>
      </c>
      <c r="DN681">
        <v>50</v>
      </c>
      <c r="DO681" t="s">
        <v>86</v>
      </c>
      <c r="DT681">
        <v>61</v>
      </c>
      <c r="DU681" t="s">
        <v>89</v>
      </c>
      <c r="DV681">
        <v>48</v>
      </c>
      <c r="DW681" t="s">
        <v>90</v>
      </c>
      <c r="DX681">
        <v>47</v>
      </c>
      <c r="DY681" t="s">
        <v>91</v>
      </c>
      <c r="QY681">
        <f t="shared" si="250"/>
        <v>34</v>
      </c>
      <c r="QZ681">
        <f t="shared" si="251"/>
        <v>1997</v>
      </c>
      <c r="RA681" s="2">
        <f t="shared" si="252"/>
        <v>35659</v>
      </c>
      <c r="RB681" s="1">
        <f t="shared" si="246"/>
        <v>57</v>
      </c>
      <c r="RC681" s="1">
        <f t="shared" si="253"/>
        <v>53</v>
      </c>
      <c r="RD681" s="1">
        <f t="shared" si="254"/>
        <v>42</v>
      </c>
      <c r="RE681" s="1">
        <f t="shared" si="255"/>
        <v>48</v>
      </c>
      <c r="RF681" s="1">
        <f t="shared" si="256"/>
        <v>67</v>
      </c>
      <c r="RG681" s="23">
        <f t="shared" si="257"/>
        <v>70</v>
      </c>
      <c r="RH681" s="1">
        <f t="shared" si="258"/>
        <v>43</v>
      </c>
      <c r="RI681" s="1">
        <f t="shared" si="259"/>
        <v>54</v>
      </c>
      <c r="RJ681" s="1">
        <f t="shared" si="260"/>
        <v>57</v>
      </c>
      <c r="RK681" s="1">
        <f t="shared" si="261"/>
        <v>63</v>
      </c>
      <c r="RL681" s="1">
        <f t="shared" si="262"/>
        <v>34</v>
      </c>
      <c r="RM681" s="1">
        <f t="shared" si="263"/>
        <v>55</v>
      </c>
      <c r="RN681" s="1">
        <f t="shared" si="264"/>
        <v>68</v>
      </c>
      <c r="RO681" s="1">
        <f t="shared" si="265"/>
        <v>0</v>
      </c>
      <c r="RP681" s="1">
        <f t="shared" si="266"/>
        <v>68</v>
      </c>
      <c r="RQ681" s="1">
        <f t="shared" si="267"/>
        <v>74</v>
      </c>
      <c r="RR681" s="1">
        <f t="shared" si="268"/>
        <v>62</v>
      </c>
      <c r="RS681" s="1">
        <f t="shared" si="247"/>
        <v>73</v>
      </c>
      <c r="RT681" s="1">
        <f t="shared" si="269"/>
        <v>0</v>
      </c>
    </row>
    <row r="682" spans="1:488" x14ac:dyDescent="0.25">
      <c r="A682">
        <f t="shared" si="248"/>
        <v>33</v>
      </c>
      <c r="B682">
        <f t="shared" si="249"/>
        <v>1997</v>
      </c>
      <c r="C682" s="2">
        <v>35652</v>
      </c>
      <c r="D682">
        <v>10</v>
      </c>
      <c r="E682" t="s">
        <v>29</v>
      </c>
      <c r="F682">
        <v>45</v>
      </c>
      <c r="G682" t="s">
        <v>30</v>
      </c>
      <c r="H682">
        <v>32</v>
      </c>
      <c r="I682" t="s">
        <v>31</v>
      </c>
      <c r="J682">
        <v>11</v>
      </c>
      <c r="K682" t="s">
        <v>32</v>
      </c>
      <c r="L682">
        <v>2</v>
      </c>
      <c r="M682" t="s">
        <v>33</v>
      </c>
      <c r="N682">
        <v>2</v>
      </c>
      <c r="O682" t="s">
        <v>34</v>
      </c>
      <c r="P682">
        <v>9</v>
      </c>
      <c r="Q682" t="s">
        <v>35</v>
      </c>
      <c r="T682">
        <v>4</v>
      </c>
      <c r="U682" t="s">
        <v>37</v>
      </c>
      <c r="V682">
        <v>3</v>
      </c>
      <c r="W682" t="s">
        <v>38</v>
      </c>
      <c r="X682">
        <v>7</v>
      </c>
      <c r="Y682" t="s">
        <v>39</v>
      </c>
      <c r="Z682">
        <v>16</v>
      </c>
      <c r="AA682" t="s">
        <v>40</v>
      </c>
      <c r="AB682">
        <v>10</v>
      </c>
      <c r="AC682" t="s">
        <v>41</v>
      </c>
      <c r="AD682">
        <v>3</v>
      </c>
      <c r="AE682" t="s">
        <v>42</v>
      </c>
      <c r="AF682">
        <v>6</v>
      </c>
      <c r="AG682" t="s">
        <v>43</v>
      </c>
      <c r="AJ682">
        <v>9</v>
      </c>
      <c r="AK682" t="s">
        <v>45</v>
      </c>
      <c r="AL682">
        <v>12</v>
      </c>
      <c r="AM682" t="s">
        <v>46</v>
      </c>
      <c r="AN682">
        <v>17</v>
      </c>
      <c r="AO682" t="s">
        <v>47</v>
      </c>
      <c r="AP682">
        <v>3</v>
      </c>
      <c r="AQ682" t="s">
        <v>48</v>
      </c>
      <c r="AT682">
        <v>7</v>
      </c>
      <c r="AU682" t="s">
        <v>50</v>
      </c>
      <c r="AZ682">
        <v>3</v>
      </c>
      <c r="BA682" t="s">
        <v>53</v>
      </c>
      <c r="BD682">
        <v>17</v>
      </c>
      <c r="BE682" t="s">
        <v>55</v>
      </c>
      <c r="BJ682">
        <v>15</v>
      </c>
      <c r="BK682" t="s">
        <v>58</v>
      </c>
      <c r="BL682">
        <v>21</v>
      </c>
      <c r="BM682" t="s">
        <v>59</v>
      </c>
      <c r="BN682">
        <v>10</v>
      </c>
      <c r="BO682" t="s">
        <v>60</v>
      </c>
      <c r="BX682">
        <v>25</v>
      </c>
      <c r="BY682" t="s">
        <v>65</v>
      </c>
      <c r="BZ682">
        <v>44</v>
      </c>
      <c r="CA682" t="s">
        <v>66</v>
      </c>
      <c r="CD682">
        <v>65</v>
      </c>
      <c r="CE682" t="s">
        <v>68</v>
      </c>
      <c r="CF682">
        <v>33</v>
      </c>
      <c r="CG682" t="s">
        <v>69</v>
      </c>
      <c r="CH682">
        <v>34</v>
      </c>
      <c r="CI682" t="s">
        <v>70</v>
      </c>
      <c r="CJ682">
        <v>50</v>
      </c>
      <c r="CK682" t="s">
        <v>71</v>
      </c>
      <c r="CL682">
        <v>50</v>
      </c>
      <c r="CM682" t="s">
        <v>72</v>
      </c>
      <c r="CN682">
        <v>30</v>
      </c>
      <c r="CO682" t="s">
        <v>73</v>
      </c>
      <c r="CP682">
        <v>50</v>
      </c>
      <c r="CQ682" t="s">
        <v>74</v>
      </c>
      <c r="CT682">
        <v>48</v>
      </c>
      <c r="CU682" t="s">
        <v>76</v>
      </c>
      <c r="CV682">
        <v>54</v>
      </c>
      <c r="CW682" t="s">
        <v>77</v>
      </c>
      <c r="CX682">
        <v>58</v>
      </c>
      <c r="CY682" t="s">
        <v>78</v>
      </c>
      <c r="CZ682">
        <v>29</v>
      </c>
      <c r="DA682" t="s">
        <v>79</v>
      </c>
      <c r="DD682">
        <v>47</v>
      </c>
      <c r="DE682" t="s">
        <v>81</v>
      </c>
      <c r="DJ682">
        <v>77</v>
      </c>
      <c r="DK682" t="s">
        <v>84</v>
      </c>
      <c r="DN682">
        <v>47</v>
      </c>
      <c r="DO682" t="s">
        <v>86</v>
      </c>
      <c r="DT682">
        <v>70</v>
      </c>
      <c r="DU682" t="s">
        <v>89</v>
      </c>
      <c r="DV682">
        <v>57</v>
      </c>
      <c r="DW682" t="s">
        <v>90</v>
      </c>
      <c r="DX682">
        <v>39</v>
      </c>
      <c r="DY682" t="s">
        <v>91</v>
      </c>
      <c r="QY682">
        <f t="shared" si="250"/>
        <v>33</v>
      </c>
      <c r="QZ682">
        <f t="shared" si="251"/>
        <v>1997</v>
      </c>
      <c r="RA682" s="2">
        <f t="shared" si="252"/>
        <v>35652</v>
      </c>
      <c r="RB682" s="1">
        <f t="shared" si="246"/>
        <v>55</v>
      </c>
      <c r="RC682" s="1">
        <f t="shared" si="253"/>
        <v>53</v>
      </c>
      <c r="RD682" s="1">
        <f t="shared" si="254"/>
        <v>36</v>
      </c>
      <c r="RE682" s="1">
        <f t="shared" si="255"/>
        <v>41</v>
      </c>
      <c r="RF682" s="1">
        <f t="shared" si="256"/>
        <v>66</v>
      </c>
      <c r="RG682" s="23">
        <f t="shared" si="257"/>
        <v>60</v>
      </c>
      <c r="RH682" s="1">
        <f t="shared" si="258"/>
        <v>33</v>
      </c>
      <c r="RI682" s="1">
        <f t="shared" si="259"/>
        <v>56</v>
      </c>
      <c r="RJ682" s="1">
        <f t="shared" si="260"/>
        <v>57</v>
      </c>
      <c r="RK682" s="1">
        <f t="shared" si="261"/>
        <v>66</v>
      </c>
      <c r="RL682" s="1">
        <f t="shared" si="262"/>
        <v>32</v>
      </c>
      <c r="RM682" s="1">
        <f t="shared" si="263"/>
        <v>54</v>
      </c>
      <c r="RN682" s="1">
        <f t="shared" si="264"/>
        <v>80</v>
      </c>
      <c r="RO682" s="1">
        <f t="shared" si="265"/>
        <v>0</v>
      </c>
      <c r="RP682" s="1">
        <f t="shared" si="266"/>
        <v>64</v>
      </c>
      <c r="RQ682" s="1">
        <f t="shared" si="267"/>
        <v>78</v>
      </c>
      <c r="RR682" s="1">
        <f t="shared" si="268"/>
        <v>49</v>
      </c>
      <c r="RS682" s="1">
        <f t="shared" si="247"/>
        <v>75</v>
      </c>
      <c r="RT682" s="1">
        <f t="shared" si="269"/>
        <v>0</v>
      </c>
    </row>
    <row r="683" spans="1:488" x14ac:dyDescent="0.25">
      <c r="A683">
        <f t="shared" si="248"/>
        <v>32</v>
      </c>
      <c r="B683">
        <f t="shared" si="249"/>
        <v>1997</v>
      </c>
      <c r="C683" s="2">
        <v>35645</v>
      </c>
      <c r="D683">
        <v>11</v>
      </c>
      <c r="E683" t="s">
        <v>29</v>
      </c>
      <c r="F683">
        <v>49</v>
      </c>
      <c r="G683" t="s">
        <v>30</v>
      </c>
      <c r="H683">
        <v>30</v>
      </c>
      <c r="I683" t="s">
        <v>31</v>
      </c>
      <c r="J683">
        <v>8</v>
      </c>
      <c r="K683" t="s">
        <v>32</v>
      </c>
      <c r="L683">
        <v>2</v>
      </c>
      <c r="M683" t="s">
        <v>33</v>
      </c>
      <c r="N683">
        <v>3</v>
      </c>
      <c r="O683" t="s">
        <v>34</v>
      </c>
      <c r="P683">
        <v>8</v>
      </c>
      <c r="Q683" t="s">
        <v>35</v>
      </c>
      <c r="T683">
        <v>8</v>
      </c>
      <c r="U683" t="s">
        <v>37</v>
      </c>
      <c r="V683">
        <v>4</v>
      </c>
      <c r="W683" t="s">
        <v>38</v>
      </c>
      <c r="X683">
        <v>9</v>
      </c>
      <c r="Y683" t="s">
        <v>39</v>
      </c>
      <c r="Z683">
        <v>16</v>
      </c>
      <c r="AA683" t="s">
        <v>40</v>
      </c>
      <c r="AB683">
        <v>17</v>
      </c>
      <c r="AC683" t="s">
        <v>41</v>
      </c>
      <c r="AD683">
        <v>6</v>
      </c>
      <c r="AE683" t="s">
        <v>42</v>
      </c>
      <c r="AF683">
        <v>4</v>
      </c>
      <c r="AG683" t="s">
        <v>43</v>
      </c>
      <c r="AJ683">
        <v>8</v>
      </c>
      <c r="AK683" t="s">
        <v>45</v>
      </c>
      <c r="AL683">
        <v>12</v>
      </c>
      <c r="AM683" t="s">
        <v>46</v>
      </c>
      <c r="AN683">
        <v>11</v>
      </c>
      <c r="AO683" t="s">
        <v>47</v>
      </c>
      <c r="AP683">
        <v>5</v>
      </c>
      <c r="AQ683" t="s">
        <v>48</v>
      </c>
      <c r="AT683">
        <v>10</v>
      </c>
      <c r="AU683" t="s">
        <v>50</v>
      </c>
      <c r="AZ683">
        <v>2</v>
      </c>
      <c r="BA683" t="s">
        <v>53</v>
      </c>
      <c r="BD683">
        <v>18</v>
      </c>
      <c r="BE683" t="s">
        <v>55</v>
      </c>
      <c r="BJ683">
        <v>23</v>
      </c>
      <c r="BK683" t="s">
        <v>58</v>
      </c>
      <c r="BL683">
        <v>27</v>
      </c>
      <c r="BM683" t="s">
        <v>59</v>
      </c>
      <c r="BN683">
        <v>10</v>
      </c>
      <c r="BO683" t="s">
        <v>60</v>
      </c>
      <c r="BX683">
        <v>27</v>
      </c>
      <c r="BY683" t="s">
        <v>65</v>
      </c>
      <c r="BZ683">
        <v>42</v>
      </c>
      <c r="CA683" t="s">
        <v>66</v>
      </c>
      <c r="CD683">
        <v>58</v>
      </c>
      <c r="CE683" t="s">
        <v>68</v>
      </c>
      <c r="CF683">
        <v>43</v>
      </c>
      <c r="CG683" t="s">
        <v>69</v>
      </c>
      <c r="CH683">
        <v>50</v>
      </c>
      <c r="CI683" t="s">
        <v>70</v>
      </c>
      <c r="CJ683">
        <v>59</v>
      </c>
      <c r="CK683" t="s">
        <v>71</v>
      </c>
      <c r="CL683">
        <v>58</v>
      </c>
      <c r="CM683" t="s">
        <v>72</v>
      </c>
      <c r="CN683">
        <v>46</v>
      </c>
      <c r="CO683" t="s">
        <v>73</v>
      </c>
      <c r="CP683">
        <v>54</v>
      </c>
      <c r="CQ683" t="s">
        <v>74</v>
      </c>
      <c r="CT683">
        <v>45</v>
      </c>
      <c r="CU683" t="s">
        <v>76</v>
      </c>
      <c r="CV683">
        <v>51</v>
      </c>
      <c r="CW683" t="s">
        <v>77</v>
      </c>
      <c r="CX683">
        <v>52</v>
      </c>
      <c r="CY683" t="s">
        <v>78</v>
      </c>
      <c r="CZ683">
        <v>27</v>
      </c>
      <c r="DA683" t="s">
        <v>79</v>
      </c>
      <c r="DD683">
        <v>56</v>
      </c>
      <c r="DE683" t="s">
        <v>81</v>
      </c>
      <c r="DJ683">
        <v>74</v>
      </c>
      <c r="DK683" t="s">
        <v>84</v>
      </c>
      <c r="DN683">
        <v>47</v>
      </c>
      <c r="DO683" t="s">
        <v>86</v>
      </c>
      <c r="DT683">
        <v>64</v>
      </c>
      <c r="DU683" t="s">
        <v>89</v>
      </c>
      <c r="DV683">
        <v>49</v>
      </c>
      <c r="DW683" t="s">
        <v>90</v>
      </c>
      <c r="DX683">
        <v>45</v>
      </c>
      <c r="DY683" t="s">
        <v>91</v>
      </c>
      <c r="QY683">
        <f t="shared" si="250"/>
        <v>32</v>
      </c>
      <c r="QZ683">
        <f t="shared" si="251"/>
        <v>1997</v>
      </c>
      <c r="RA683" s="2">
        <f t="shared" si="252"/>
        <v>35645</v>
      </c>
      <c r="RB683" s="1">
        <f t="shared" si="246"/>
        <v>60</v>
      </c>
      <c r="RC683" s="1">
        <f t="shared" si="253"/>
        <v>50</v>
      </c>
      <c r="RD683" s="1">
        <f t="shared" si="254"/>
        <v>47</v>
      </c>
      <c r="RE683" s="1">
        <f t="shared" si="255"/>
        <v>59</v>
      </c>
      <c r="RF683" s="1">
        <f t="shared" si="256"/>
        <v>75</v>
      </c>
      <c r="RG683" s="23">
        <f t="shared" si="257"/>
        <v>75</v>
      </c>
      <c r="RH683" s="1">
        <f t="shared" si="258"/>
        <v>52</v>
      </c>
      <c r="RI683" s="1">
        <f t="shared" si="259"/>
        <v>58</v>
      </c>
      <c r="RJ683" s="1">
        <f t="shared" si="260"/>
        <v>53</v>
      </c>
      <c r="RK683" s="1">
        <f t="shared" si="261"/>
        <v>63</v>
      </c>
      <c r="RL683" s="1">
        <f t="shared" si="262"/>
        <v>32</v>
      </c>
      <c r="RM683" s="1">
        <f t="shared" si="263"/>
        <v>66</v>
      </c>
      <c r="RN683" s="1">
        <f t="shared" si="264"/>
        <v>76</v>
      </c>
      <c r="RO683" s="1">
        <f t="shared" si="265"/>
        <v>0</v>
      </c>
      <c r="RP683" s="1">
        <f t="shared" si="266"/>
        <v>65</v>
      </c>
      <c r="RQ683" s="1">
        <f t="shared" si="267"/>
        <v>76</v>
      </c>
      <c r="RR683" s="1">
        <f t="shared" si="268"/>
        <v>55</v>
      </c>
      <c r="RS683" s="1">
        <f t="shared" si="247"/>
        <v>63</v>
      </c>
      <c r="RT683" s="1">
        <f t="shared" si="269"/>
        <v>0</v>
      </c>
    </row>
    <row r="684" spans="1:488" x14ac:dyDescent="0.25">
      <c r="A684">
        <f t="shared" si="248"/>
        <v>31</v>
      </c>
      <c r="B684">
        <f t="shared" si="249"/>
        <v>1997</v>
      </c>
      <c r="C684" s="2">
        <v>35638</v>
      </c>
      <c r="D684">
        <v>12</v>
      </c>
      <c r="E684" t="s">
        <v>29</v>
      </c>
      <c r="F684">
        <v>50</v>
      </c>
      <c r="G684" t="s">
        <v>30</v>
      </c>
      <c r="H684">
        <v>29</v>
      </c>
      <c r="I684" t="s">
        <v>31</v>
      </c>
      <c r="J684">
        <v>7</v>
      </c>
      <c r="K684" t="s">
        <v>32</v>
      </c>
      <c r="L684">
        <v>2</v>
      </c>
      <c r="M684" t="s">
        <v>33</v>
      </c>
      <c r="N684">
        <v>2</v>
      </c>
      <c r="O684" t="s">
        <v>34</v>
      </c>
      <c r="P684">
        <v>6</v>
      </c>
      <c r="Q684" t="s">
        <v>35</v>
      </c>
      <c r="T684">
        <v>4</v>
      </c>
      <c r="U684" t="s">
        <v>37</v>
      </c>
      <c r="V684">
        <v>9</v>
      </c>
      <c r="W684" t="s">
        <v>38</v>
      </c>
      <c r="X684">
        <v>12</v>
      </c>
      <c r="Y684" t="s">
        <v>39</v>
      </c>
      <c r="Z684">
        <v>20</v>
      </c>
      <c r="AA684" t="s">
        <v>40</v>
      </c>
      <c r="AB684">
        <v>16</v>
      </c>
      <c r="AC684" t="s">
        <v>41</v>
      </c>
      <c r="AD684">
        <v>17</v>
      </c>
      <c r="AE684" t="s">
        <v>42</v>
      </c>
      <c r="AF684">
        <v>7</v>
      </c>
      <c r="AG684" t="s">
        <v>43</v>
      </c>
      <c r="AJ684">
        <v>15</v>
      </c>
      <c r="AK684" t="s">
        <v>45</v>
      </c>
      <c r="AL684">
        <v>10</v>
      </c>
      <c r="AM684" t="s">
        <v>46</v>
      </c>
      <c r="AN684">
        <v>11</v>
      </c>
      <c r="AO684" t="s">
        <v>47</v>
      </c>
      <c r="AP684">
        <v>4</v>
      </c>
      <c r="AQ684" t="s">
        <v>48</v>
      </c>
      <c r="AT684">
        <v>7</v>
      </c>
      <c r="AU684" t="s">
        <v>50</v>
      </c>
      <c r="AZ684">
        <v>4</v>
      </c>
      <c r="BA684" t="s">
        <v>53</v>
      </c>
      <c r="BD684">
        <v>16</v>
      </c>
      <c r="BE684" t="s">
        <v>55</v>
      </c>
      <c r="BJ684">
        <v>21</v>
      </c>
      <c r="BK684" t="s">
        <v>58</v>
      </c>
      <c r="BL684">
        <v>16</v>
      </c>
      <c r="BM684" t="s">
        <v>59</v>
      </c>
      <c r="BN684">
        <v>5</v>
      </c>
      <c r="BO684" t="s">
        <v>60</v>
      </c>
      <c r="BX684">
        <v>46</v>
      </c>
      <c r="BY684" t="s">
        <v>65</v>
      </c>
      <c r="BZ684">
        <v>44</v>
      </c>
      <c r="CA684" t="s">
        <v>66</v>
      </c>
      <c r="CD684">
        <v>56</v>
      </c>
      <c r="CE684" t="s">
        <v>68</v>
      </c>
      <c r="CF684">
        <v>49</v>
      </c>
      <c r="CG684" t="s">
        <v>69</v>
      </c>
      <c r="CH684">
        <v>53</v>
      </c>
      <c r="CI684" t="s">
        <v>70</v>
      </c>
      <c r="CJ684">
        <v>58</v>
      </c>
      <c r="CK684" t="s">
        <v>71</v>
      </c>
      <c r="CL684">
        <v>60</v>
      </c>
      <c r="CM684" t="s">
        <v>72</v>
      </c>
      <c r="CN684">
        <v>39</v>
      </c>
      <c r="CO684" t="s">
        <v>73</v>
      </c>
      <c r="CP684">
        <v>49</v>
      </c>
      <c r="CQ684" t="s">
        <v>74</v>
      </c>
      <c r="CT684">
        <v>50</v>
      </c>
      <c r="CU684" t="s">
        <v>76</v>
      </c>
      <c r="CV684">
        <v>49</v>
      </c>
      <c r="CW684" t="s">
        <v>77</v>
      </c>
      <c r="CX684">
        <v>43</v>
      </c>
      <c r="CY684" t="s">
        <v>78</v>
      </c>
      <c r="CZ684">
        <v>39</v>
      </c>
      <c r="DA684" t="s">
        <v>79</v>
      </c>
      <c r="DD684">
        <v>55</v>
      </c>
      <c r="DE684" t="s">
        <v>81</v>
      </c>
      <c r="DJ684">
        <v>63</v>
      </c>
      <c r="DK684" t="s">
        <v>84</v>
      </c>
      <c r="DN684">
        <v>49</v>
      </c>
      <c r="DO684" t="s">
        <v>86</v>
      </c>
      <c r="DT684">
        <v>65</v>
      </c>
      <c r="DU684" t="s">
        <v>89</v>
      </c>
      <c r="DV684">
        <v>57</v>
      </c>
      <c r="DW684" t="s">
        <v>90</v>
      </c>
      <c r="DX684">
        <v>51</v>
      </c>
      <c r="DY684" t="s">
        <v>91</v>
      </c>
      <c r="QY684">
        <f t="shared" si="250"/>
        <v>31</v>
      </c>
      <c r="QZ684">
        <f t="shared" si="251"/>
        <v>1997</v>
      </c>
      <c r="RA684" s="2">
        <f t="shared" si="252"/>
        <v>35638</v>
      </c>
      <c r="RB684" s="1">
        <f t="shared" si="246"/>
        <v>62</v>
      </c>
      <c r="RC684" s="1">
        <f t="shared" si="253"/>
        <v>50</v>
      </c>
      <c r="RD684" s="1">
        <f t="shared" si="254"/>
        <v>58</v>
      </c>
      <c r="RE684" s="1">
        <f t="shared" si="255"/>
        <v>65</v>
      </c>
      <c r="RF684" s="1">
        <f t="shared" si="256"/>
        <v>78</v>
      </c>
      <c r="RG684" s="23">
        <f t="shared" si="257"/>
        <v>76</v>
      </c>
      <c r="RH684" s="1">
        <f t="shared" si="258"/>
        <v>56</v>
      </c>
      <c r="RI684" s="1">
        <f t="shared" si="259"/>
        <v>56</v>
      </c>
      <c r="RJ684" s="1">
        <f t="shared" si="260"/>
        <v>65</v>
      </c>
      <c r="RK684" s="1">
        <f t="shared" si="261"/>
        <v>59</v>
      </c>
      <c r="RL684" s="1">
        <f t="shared" si="262"/>
        <v>43</v>
      </c>
      <c r="RM684" s="1">
        <f t="shared" si="263"/>
        <v>62</v>
      </c>
      <c r="RN684" s="1">
        <f t="shared" si="264"/>
        <v>67</v>
      </c>
      <c r="RO684" s="1">
        <f t="shared" si="265"/>
        <v>0</v>
      </c>
      <c r="RP684" s="1">
        <f t="shared" si="266"/>
        <v>65</v>
      </c>
      <c r="RQ684" s="1">
        <f t="shared" si="267"/>
        <v>73</v>
      </c>
      <c r="RR684" s="1">
        <f t="shared" si="268"/>
        <v>56</v>
      </c>
      <c r="RS684" s="1">
        <f t="shared" si="247"/>
        <v>54</v>
      </c>
      <c r="RT684" s="1">
        <f t="shared" si="269"/>
        <v>0</v>
      </c>
    </row>
    <row r="685" spans="1:488" x14ac:dyDescent="0.25">
      <c r="A685">
        <f t="shared" si="248"/>
        <v>30</v>
      </c>
      <c r="B685">
        <f t="shared" si="249"/>
        <v>1997</v>
      </c>
      <c r="C685" s="2">
        <v>35631</v>
      </c>
      <c r="D685">
        <v>11</v>
      </c>
      <c r="E685" t="s">
        <v>29</v>
      </c>
      <c r="F685">
        <v>51</v>
      </c>
      <c r="G685" t="s">
        <v>30</v>
      </c>
      <c r="H685">
        <v>30</v>
      </c>
      <c r="I685" t="s">
        <v>31</v>
      </c>
      <c r="J685">
        <v>7</v>
      </c>
      <c r="K685" t="s">
        <v>32</v>
      </c>
      <c r="L685">
        <v>1</v>
      </c>
      <c r="M685" t="s">
        <v>33</v>
      </c>
      <c r="N685">
        <v>5</v>
      </c>
      <c r="O685" t="s">
        <v>34</v>
      </c>
      <c r="P685">
        <v>12</v>
      </c>
      <c r="Q685" t="s">
        <v>35</v>
      </c>
      <c r="T685">
        <v>4</v>
      </c>
      <c r="U685" t="s">
        <v>37</v>
      </c>
      <c r="V685">
        <v>7</v>
      </c>
      <c r="W685" t="s">
        <v>38</v>
      </c>
      <c r="X685">
        <v>10</v>
      </c>
      <c r="Y685" t="s">
        <v>39</v>
      </c>
      <c r="Z685">
        <v>16</v>
      </c>
      <c r="AA685" t="s">
        <v>40</v>
      </c>
      <c r="AB685">
        <v>19</v>
      </c>
      <c r="AC685" t="s">
        <v>41</v>
      </c>
      <c r="AD685">
        <v>5</v>
      </c>
      <c r="AE685" t="s">
        <v>42</v>
      </c>
      <c r="AF685">
        <v>8</v>
      </c>
      <c r="AG685" t="s">
        <v>43</v>
      </c>
      <c r="AJ685">
        <v>10</v>
      </c>
      <c r="AK685" t="s">
        <v>45</v>
      </c>
      <c r="AL685">
        <v>12</v>
      </c>
      <c r="AM685" t="s">
        <v>46</v>
      </c>
      <c r="AN685">
        <v>12</v>
      </c>
      <c r="AO685" t="s">
        <v>47</v>
      </c>
      <c r="AP685">
        <v>6</v>
      </c>
      <c r="AQ685" t="s">
        <v>48</v>
      </c>
      <c r="AT685">
        <v>15</v>
      </c>
      <c r="AU685" t="s">
        <v>50</v>
      </c>
      <c r="AZ685">
        <v>1</v>
      </c>
      <c r="BA685" t="s">
        <v>53</v>
      </c>
      <c r="BD685">
        <v>11</v>
      </c>
      <c r="BE685" t="s">
        <v>55</v>
      </c>
      <c r="BJ685">
        <v>11</v>
      </c>
      <c r="BK685" t="s">
        <v>58</v>
      </c>
      <c r="BL685">
        <v>16</v>
      </c>
      <c r="BM685" t="s">
        <v>59</v>
      </c>
      <c r="BN685">
        <v>16</v>
      </c>
      <c r="BO685" t="s">
        <v>60</v>
      </c>
      <c r="BX685">
        <v>53</v>
      </c>
      <c r="BY685" t="s">
        <v>65</v>
      </c>
      <c r="BZ685">
        <v>48</v>
      </c>
      <c r="CA685" t="s">
        <v>66</v>
      </c>
      <c r="CD685">
        <v>62</v>
      </c>
      <c r="CE685" t="s">
        <v>68</v>
      </c>
      <c r="CF685">
        <v>47</v>
      </c>
      <c r="CG685" t="s">
        <v>69</v>
      </c>
      <c r="CH685">
        <v>47</v>
      </c>
      <c r="CI685" t="s">
        <v>70</v>
      </c>
      <c r="CJ685">
        <v>56</v>
      </c>
      <c r="CK685" t="s">
        <v>71</v>
      </c>
      <c r="CL685">
        <v>65</v>
      </c>
      <c r="CM685" t="s">
        <v>72</v>
      </c>
      <c r="CN685">
        <v>43</v>
      </c>
      <c r="CO685" t="s">
        <v>73</v>
      </c>
      <c r="CP685">
        <v>57</v>
      </c>
      <c r="CQ685" t="s">
        <v>74</v>
      </c>
      <c r="CT685">
        <v>41</v>
      </c>
      <c r="CU685" t="s">
        <v>76</v>
      </c>
      <c r="CV685">
        <v>45</v>
      </c>
      <c r="CW685" t="s">
        <v>77</v>
      </c>
      <c r="CX685">
        <v>53</v>
      </c>
      <c r="CY685" t="s">
        <v>78</v>
      </c>
      <c r="CZ685">
        <v>44</v>
      </c>
      <c r="DA685" t="s">
        <v>79</v>
      </c>
      <c r="DD685">
        <v>60</v>
      </c>
      <c r="DE685" t="s">
        <v>81</v>
      </c>
      <c r="DJ685">
        <v>56</v>
      </c>
      <c r="DK685" t="s">
        <v>84</v>
      </c>
      <c r="DN685">
        <v>46</v>
      </c>
      <c r="DO685" t="s">
        <v>86</v>
      </c>
      <c r="DT685">
        <v>69</v>
      </c>
      <c r="DU685" t="s">
        <v>89</v>
      </c>
      <c r="DV685">
        <v>53</v>
      </c>
      <c r="DW685" t="s">
        <v>90</v>
      </c>
      <c r="DX685">
        <v>50</v>
      </c>
      <c r="DY685" t="s">
        <v>91</v>
      </c>
      <c r="QY685">
        <f t="shared" si="250"/>
        <v>30</v>
      </c>
      <c r="QZ685">
        <f t="shared" si="251"/>
        <v>1997</v>
      </c>
      <c r="RA685" s="2">
        <f t="shared" si="252"/>
        <v>35631</v>
      </c>
      <c r="RB685" s="1">
        <f t="shared" si="246"/>
        <v>62</v>
      </c>
      <c r="RC685" s="1">
        <f t="shared" si="253"/>
        <v>60</v>
      </c>
      <c r="RD685" s="1">
        <f t="shared" si="254"/>
        <v>54</v>
      </c>
      <c r="RE685" s="1">
        <f t="shared" si="255"/>
        <v>57</v>
      </c>
      <c r="RF685" s="1">
        <f t="shared" si="256"/>
        <v>72</v>
      </c>
      <c r="RG685" s="23">
        <f t="shared" si="257"/>
        <v>84</v>
      </c>
      <c r="RH685" s="1">
        <f t="shared" si="258"/>
        <v>48</v>
      </c>
      <c r="RI685" s="1">
        <f t="shared" si="259"/>
        <v>65</v>
      </c>
      <c r="RJ685" s="1">
        <f t="shared" si="260"/>
        <v>51</v>
      </c>
      <c r="RK685" s="1">
        <f t="shared" si="261"/>
        <v>57</v>
      </c>
      <c r="RL685" s="1">
        <f t="shared" si="262"/>
        <v>50</v>
      </c>
      <c r="RM685" s="1">
        <f t="shared" si="263"/>
        <v>75</v>
      </c>
      <c r="RN685" s="1">
        <f t="shared" si="264"/>
        <v>57</v>
      </c>
      <c r="RO685" s="1">
        <f t="shared" si="265"/>
        <v>0</v>
      </c>
      <c r="RP685" s="1">
        <f t="shared" si="266"/>
        <v>57</v>
      </c>
      <c r="RQ685" s="1">
        <f t="shared" si="267"/>
        <v>69</v>
      </c>
      <c r="RR685" s="1">
        <f t="shared" si="268"/>
        <v>66</v>
      </c>
      <c r="RS685" s="1">
        <f t="shared" si="247"/>
        <v>65</v>
      </c>
      <c r="RT685" s="1">
        <f t="shared" si="269"/>
        <v>0</v>
      </c>
    </row>
    <row r="686" spans="1:488" x14ac:dyDescent="0.25">
      <c r="A686">
        <f t="shared" si="248"/>
        <v>29</v>
      </c>
      <c r="B686">
        <f t="shared" si="249"/>
        <v>1997</v>
      </c>
      <c r="C686" s="2">
        <v>35624</v>
      </c>
      <c r="D686">
        <v>11</v>
      </c>
      <c r="E686" t="s">
        <v>29</v>
      </c>
      <c r="F686">
        <v>55</v>
      </c>
      <c r="G686" t="s">
        <v>30</v>
      </c>
      <c r="H686">
        <v>27</v>
      </c>
      <c r="I686" t="s">
        <v>31</v>
      </c>
      <c r="J686">
        <v>6</v>
      </c>
      <c r="K686" t="s">
        <v>32</v>
      </c>
      <c r="L686">
        <v>1</v>
      </c>
      <c r="M686" t="s">
        <v>33</v>
      </c>
      <c r="N686">
        <v>3</v>
      </c>
      <c r="O686" t="s">
        <v>34</v>
      </c>
      <c r="P686">
        <v>12</v>
      </c>
      <c r="Q686" t="s">
        <v>35</v>
      </c>
      <c r="T686">
        <v>9</v>
      </c>
      <c r="U686" t="s">
        <v>37</v>
      </c>
      <c r="V686">
        <v>9</v>
      </c>
      <c r="W686" t="s">
        <v>38</v>
      </c>
      <c r="X686">
        <v>12</v>
      </c>
      <c r="Y686" t="s">
        <v>39</v>
      </c>
      <c r="Z686">
        <v>14</v>
      </c>
      <c r="AA686" t="s">
        <v>40</v>
      </c>
      <c r="AB686">
        <v>17</v>
      </c>
      <c r="AC686" t="s">
        <v>41</v>
      </c>
      <c r="AD686">
        <v>5</v>
      </c>
      <c r="AE686" t="s">
        <v>42</v>
      </c>
      <c r="AF686">
        <v>8</v>
      </c>
      <c r="AG686" t="s">
        <v>43</v>
      </c>
      <c r="AJ686">
        <v>19</v>
      </c>
      <c r="AK686" t="s">
        <v>45</v>
      </c>
      <c r="AL686">
        <v>8</v>
      </c>
      <c r="AM686" t="s">
        <v>46</v>
      </c>
      <c r="AN686">
        <v>13</v>
      </c>
      <c r="AO686" t="s">
        <v>47</v>
      </c>
      <c r="AP686">
        <v>9</v>
      </c>
      <c r="AQ686" t="s">
        <v>48</v>
      </c>
      <c r="AT686">
        <v>13</v>
      </c>
      <c r="AU686" t="s">
        <v>50</v>
      </c>
      <c r="AZ686">
        <v>2</v>
      </c>
      <c r="BA686" t="s">
        <v>53</v>
      </c>
      <c r="BD686">
        <v>12</v>
      </c>
      <c r="BE686" t="s">
        <v>55</v>
      </c>
      <c r="BJ686">
        <v>8</v>
      </c>
      <c r="BK686" t="s">
        <v>58</v>
      </c>
      <c r="BL686">
        <v>12</v>
      </c>
      <c r="BM686" t="s">
        <v>59</v>
      </c>
      <c r="BN686">
        <v>15</v>
      </c>
      <c r="BO686" t="s">
        <v>60</v>
      </c>
      <c r="BX686">
        <v>66</v>
      </c>
      <c r="BY686" t="s">
        <v>65</v>
      </c>
      <c r="BZ686">
        <v>52</v>
      </c>
      <c r="CA686" t="s">
        <v>66</v>
      </c>
      <c r="CD686">
        <v>59</v>
      </c>
      <c r="CE686" t="s">
        <v>68</v>
      </c>
      <c r="CF686">
        <v>53</v>
      </c>
      <c r="CG686" t="s">
        <v>69</v>
      </c>
      <c r="CH686">
        <v>58</v>
      </c>
      <c r="CI686" t="s">
        <v>70</v>
      </c>
      <c r="CJ686">
        <v>57</v>
      </c>
      <c r="CK686" t="s">
        <v>71</v>
      </c>
      <c r="CL686">
        <v>68</v>
      </c>
      <c r="CM686" t="s">
        <v>72</v>
      </c>
      <c r="CN686">
        <v>48</v>
      </c>
      <c r="CO686" t="s">
        <v>73</v>
      </c>
      <c r="CP686">
        <v>54</v>
      </c>
      <c r="CQ686" t="s">
        <v>74</v>
      </c>
      <c r="CT686">
        <v>38</v>
      </c>
      <c r="CU686" t="s">
        <v>76</v>
      </c>
      <c r="CV686">
        <v>43</v>
      </c>
      <c r="CW686" t="s">
        <v>77</v>
      </c>
      <c r="CX686">
        <v>60</v>
      </c>
      <c r="CY686" t="s">
        <v>78</v>
      </c>
      <c r="CZ686">
        <v>51</v>
      </c>
      <c r="DA686" t="s">
        <v>79</v>
      </c>
      <c r="DD686">
        <v>65</v>
      </c>
      <c r="DE686" t="s">
        <v>81</v>
      </c>
      <c r="DJ686">
        <v>56</v>
      </c>
      <c r="DK686" t="s">
        <v>84</v>
      </c>
      <c r="DN686">
        <v>48</v>
      </c>
      <c r="DO686" t="s">
        <v>86</v>
      </c>
      <c r="DT686">
        <v>71</v>
      </c>
      <c r="DU686" t="s">
        <v>89</v>
      </c>
      <c r="DV686">
        <v>56</v>
      </c>
      <c r="DW686" t="s">
        <v>90</v>
      </c>
      <c r="DX686">
        <v>51</v>
      </c>
      <c r="DY686" t="s">
        <v>91</v>
      </c>
      <c r="QY686">
        <f t="shared" si="250"/>
        <v>29</v>
      </c>
      <c r="QZ686">
        <f t="shared" si="251"/>
        <v>1997</v>
      </c>
      <c r="RA686" s="2">
        <f t="shared" si="252"/>
        <v>35624</v>
      </c>
      <c r="RB686" s="1">
        <f t="shared" si="246"/>
        <v>66</v>
      </c>
      <c r="RC686" s="1">
        <f t="shared" si="253"/>
        <v>64</v>
      </c>
      <c r="RD686" s="1">
        <f t="shared" si="254"/>
        <v>62</v>
      </c>
      <c r="RE686" s="1">
        <f t="shared" si="255"/>
        <v>70</v>
      </c>
      <c r="RF686" s="1">
        <f t="shared" si="256"/>
        <v>71</v>
      </c>
      <c r="RG686" s="23">
        <f t="shared" si="257"/>
        <v>85</v>
      </c>
      <c r="RH686" s="1">
        <f t="shared" si="258"/>
        <v>53</v>
      </c>
      <c r="RI686" s="1">
        <f t="shared" si="259"/>
        <v>62</v>
      </c>
      <c r="RJ686" s="1">
        <f t="shared" si="260"/>
        <v>57</v>
      </c>
      <c r="RK686" s="1">
        <f t="shared" si="261"/>
        <v>51</v>
      </c>
      <c r="RL686" s="1">
        <f t="shared" si="262"/>
        <v>60</v>
      </c>
      <c r="RM686" s="1">
        <f t="shared" si="263"/>
        <v>78</v>
      </c>
      <c r="RN686" s="1">
        <f t="shared" si="264"/>
        <v>58</v>
      </c>
      <c r="RO686" s="1">
        <f t="shared" si="265"/>
        <v>0</v>
      </c>
      <c r="RP686" s="1">
        <f t="shared" si="266"/>
        <v>60</v>
      </c>
      <c r="RQ686" s="1">
        <f t="shared" si="267"/>
        <v>68</v>
      </c>
      <c r="RR686" s="1">
        <f t="shared" si="268"/>
        <v>66</v>
      </c>
      <c r="RS686" s="1">
        <f t="shared" si="247"/>
        <v>73</v>
      </c>
      <c r="RT686" s="1">
        <f t="shared" si="269"/>
        <v>0</v>
      </c>
    </row>
    <row r="687" spans="1:488" x14ac:dyDescent="0.25">
      <c r="A687">
        <f t="shared" si="248"/>
        <v>28</v>
      </c>
      <c r="B687">
        <f t="shared" si="249"/>
        <v>1997</v>
      </c>
      <c r="C687" s="2">
        <v>35617</v>
      </c>
      <c r="D687">
        <v>12</v>
      </c>
      <c r="E687" t="s">
        <v>29</v>
      </c>
      <c r="F687">
        <v>56</v>
      </c>
      <c r="G687" t="s">
        <v>30</v>
      </c>
      <c r="H687">
        <v>26</v>
      </c>
      <c r="I687" t="s">
        <v>31</v>
      </c>
      <c r="J687">
        <v>5</v>
      </c>
      <c r="K687" t="s">
        <v>32</v>
      </c>
      <c r="L687">
        <v>1</v>
      </c>
      <c r="M687" t="s">
        <v>33</v>
      </c>
      <c r="N687">
        <v>5</v>
      </c>
      <c r="O687" t="s">
        <v>34</v>
      </c>
      <c r="P687">
        <v>14</v>
      </c>
      <c r="Q687" t="s">
        <v>35</v>
      </c>
      <c r="T687">
        <v>10</v>
      </c>
      <c r="U687" t="s">
        <v>37</v>
      </c>
      <c r="V687">
        <v>12</v>
      </c>
      <c r="W687" t="s">
        <v>38</v>
      </c>
      <c r="X687">
        <v>9</v>
      </c>
      <c r="Y687" t="s">
        <v>39</v>
      </c>
      <c r="Z687">
        <v>13</v>
      </c>
      <c r="AA687" t="s">
        <v>40</v>
      </c>
      <c r="AB687">
        <v>11</v>
      </c>
      <c r="AC687" t="s">
        <v>41</v>
      </c>
      <c r="AD687">
        <v>18</v>
      </c>
      <c r="AE687" t="s">
        <v>42</v>
      </c>
      <c r="AF687">
        <v>7</v>
      </c>
      <c r="AG687" t="s">
        <v>43</v>
      </c>
      <c r="AJ687">
        <v>13</v>
      </c>
      <c r="AK687" t="s">
        <v>45</v>
      </c>
      <c r="AL687">
        <v>7</v>
      </c>
      <c r="AM687" t="s">
        <v>46</v>
      </c>
      <c r="AN687">
        <v>7</v>
      </c>
      <c r="AO687" t="s">
        <v>47</v>
      </c>
      <c r="AP687">
        <v>9</v>
      </c>
      <c r="AQ687" t="s">
        <v>48</v>
      </c>
      <c r="AT687">
        <v>13</v>
      </c>
      <c r="AU687" t="s">
        <v>50</v>
      </c>
      <c r="AZ687">
        <v>5</v>
      </c>
      <c r="BA687" t="s">
        <v>53</v>
      </c>
      <c r="BD687">
        <v>12</v>
      </c>
      <c r="BE687" t="s">
        <v>55</v>
      </c>
      <c r="BJ687">
        <v>11</v>
      </c>
      <c r="BK687" t="s">
        <v>58</v>
      </c>
      <c r="BL687">
        <v>22</v>
      </c>
      <c r="BM687" t="s">
        <v>59</v>
      </c>
      <c r="BN687">
        <v>14</v>
      </c>
      <c r="BO687" t="s">
        <v>60</v>
      </c>
      <c r="BX687">
        <v>66</v>
      </c>
      <c r="BY687" t="s">
        <v>65</v>
      </c>
      <c r="BZ687">
        <v>49</v>
      </c>
      <c r="CA687" t="s">
        <v>66</v>
      </c>
      <c r="CD687">
        <v>72</v>
      </c>
      <c r="CE687" t="s">
        <v>68</v>
      </c>
      <c r="CF687">
        <v>58</v>
      </c>
      <c r="CG687" t="s">
        <v>69</v>
      </c>
      <c r="CH687">
        <v>56</v>
      </c>
      <c r="CI687" t="s">
        <v>70</v>
      </c>
      <c r="CJ687">
        <v>63</v>
      </c>
      <c r="CK687" t="s">
        <v>71</v>
      </c>
      <c r="CL687">
        <v>70</v>
      </c>
      <c r="CM687" t="s">
        <v>72</v>
      </c>
      <c r="CN687">
        <v>53</v>
      </c>
      <c r="CO687" t="s">
        <v>73</v>
      </c>
      <c r="CP687">
        <v>39</v>
      </c>
      <c r="CQ687" t="s">
        <v>74</v>
      </c>
      <c r="CT687">
        <v>44</v>
      </c>
      <c r="CU687" t="s">
        <v>76</v>
      </c>
      <c r="CV687">
        <v>42</v>
      </c>
      <c r="CW687" t="s">
        <v>77</v>
      </c>
      <c r="CX687">
        <v>73</v>
      </c>
      <c r="CY687" t="s">
        <v>78</v>
      </c>
      <c r="CZ687">
        <v>51</v>
      </c>
      <c r="DA687" t="s">
        <v>79</v>
      </c>
      <c r="DD687">
        <v>68</v>
      </c>
      <c r="DE687" t="s">
        <v>81</v>
      </c>
      <c r="DJ687">
        <v>59</v>
      </c>
      <c r="DK687" t="s">
        <v>84</v>
      </c>
      <c r="DN687">
        <v>48</v>
      </c>
      <c r="DO687" t="s">
        <v>86</v>
      </c>
      <c r="DT687">
        <v>74</v>
      </c>
      <c r="DU687" t="s">
        <v>89</v>
      </c>
      <c r="DV687">
        <v>51</v>
      </c>
      <c r="DW687" t="s">
        <v>90</v>
      </c>
      <c r="DX687">
        <v>58</v>
      </c>
      <c r="DY687" t="s">
        <v>91</v>
      </c>
      <c r="QY687">
        <f t="shared" si="250"/>
        <v>28</v>
      </c>
      <c r="QZ687">
        <f t="shared" si="251"/>
        <v>1997</v>
      </c>
      <c r="RA687" s="2">
        <f t="shared" si="252"/>
        <v>35617</v>
      </c>
      <c r="RB687" s="1">
        <f t="shared" si="246"/>
        <v>68</v>
      </c>
      <c r="RC687" s="1">
        <f t="shared" si="253"/>
        <v>63</v>
      </c>
      <c r="RD687" s="1">
        <f t="shared" si="254"/>
        <v>70</v>
      </c>
      <c r="RE687" s="1">
        <f t="shared" si="255"/>
        <v>65</v>
      </c>
      <c r="RF687" s="1">
        <f t="shared" si="256"/>
        <v>76</v>
      </c>
      <c r="RG687" s="23">
        <f t="shared" si="257"/>
        <v>81</v>
      </c>
      <c r="RH687" s="1">
        <f t="shared" si="258"/>
        <v>71</v>
      </c>
      <c r="RI687" s="1">
        <f t="shared" si="259"/>
        <v>46</v>
      </c>
      <c r="RJ687" s="1">
        <f t="shared" si="260"/>
        <v>57</v>
      </c>
      <c r="RK687" s="1">
        <f t="shared" si="261"/>
        <v>49</v>
      </c>
      <c r="RL687" s="1">
        <f t="shared" si="262"/>
        <v>60</v>
      </c>
      <c r="RM687" s="1">
        <f t="shared" si="263"/>
        <v>81</v>
      </c>
      <c r="RN687" s="1">
        <f t="shared" si="264"/>
        <v>64</v>
      </c>
      <c r="RO687" s="1">
        <f t="shared" si="265"/>
        <v>0</v>
      </c>
      <c r="RP687" s="1">
        <f t="shared" si="266"/>
        <v>60</v>
      </c>
      <c r="RQ687" s="1">
        <f t="shared" si="267"/>
        <v>73</v>
      </c>
      <c r="RR687" s="1">
        <f t="shared" si="268"/>
        <v>72</v>
      </c>
      <c r="RS687" s="1">
        <f t="shared" si="247"/>
        <v>80</v>
      </c>
      <c r="RT687" s="1">
        <f t="shared" si="269"/>
        <v>0</v>
      </c>
    </row>
    <row r="688" spans="1:488" x14ac:dyDescent="0.25">
      <c r="A688">
        <f t="shared" si="248"/>
        <v>27</v>
      </c>
      <c r="B688">
        <f t="shared" si="249"/>
        <v>1997</v>
      </c>
      <c r="C688" s="2">
        <v>35610</v>
      </c>
      <c r="D688">
        <v>11</v>
      </c>
      <c r="E688" t="s">
        <v>29</v>
      </c>
      <c r="F688">
        <v>54</v>
      </c>
      <c r="G688" t="s">
        <v>30</v>
      </c>
      <c r="H688">
        <v>28</v>
      </c>
      <c r="I688" t="s">
        <v>31</v>
      </c>
      <c r="J688">
        <v>6</v>
      </c>
      <c r="K688" t="s">
        <v>32</v>
      </c>
      <c r="L688">
        <v>1</v>
      </c>
      <c r="M688" t="s">
        <v>33</v>
      </c>
      <c r="N688">
        <v>3</v>
      </c>
      <c r="O688" t="s">
        <v>34</v>
      </c>
      <c r="P688">
        <v>10</v>
      </c>
      <c r="Q688" t="s">
        <v>35</v>
      </c>
      <c r="T688">
        <v>6</v>
      </c>
      <c r="U688" t="s">
        <v>37</v>
      </c>
      <c r="V688">
        <v>11</v>
      </c>
      <c r="W688" t="s">
        <v>38</v>
      </c>
      <c r="X688">
        <v>8</v>
      </c>
      <c r="Y688" t="s">
        <v>39</v>
      </c>
      <c r="Z688">
        <v>15</v>
      </c>
      <c r="AA688" t="s">
        <v>40</v>
      </c>
      <c r="AB688">
        <v>16</v>
      </c>
      <c r="AC688" t="s">
        <v>41</v>
      </c>
      <c r="AD688">
        <v>6</v>
      </c>
      <c r="AE688" t="s">
        <v>42</v>
      </c>
      <c r="AF688">
        <v>10</v>
      </c>
      <c r="AG688" t="s">
        <v>43</v>
      </c>
      <c r="AJ688">
        <v>6</v>
      </c>
      <c r="AK688" t="s">
        <v>45</v>
      </c>
      <c r="AL688">
        <v>7</v>
      </c>
      <c r="AM688" t="s">
        <v>46</v>
      </c>
      <c r="AN688">
        <v>18</v>
      </c>
      <c r="AO688" t="s">
        <v>47</v>
      </c>
      <c r="AP688">
        <v>8</v>
      </c>
      <c r="AQ688" t="s">
        <v>48</v>
      </c>
      <c r="AT688">
        <v>11</v>
      </c>
      <c r="AU688" t="s">
        <v>50</v>
      </c>
      <c r="AZ688">
        <v>1</v>
      </c>
      <c r="BA688" t="s">
        <v>53</v>
      </c>
      <c r="BD688">
        <v>12</v>
      </c>
      <c r="BE688" t="s">
        <v>55</v>
      </c>
      <c r="BJ688">
        <v>13</v>
      </c>
      <c r="BK688" t="s">
        <v>58</v>
      </c>
      <c r="BL688">
        <v>18</v>
      </c>
      <c r="BM688" t="s">
        <v>59</v>
      </c>
      <c r="BN688">
        <v>12</v>
      </c>
      <c r="BO688" t="s">
        <v>60</v>
      </c>
      <c r="BX688">
        <v>49</v>
      </c>
      <c r="BY688" t="s">
        <v>65</v>
      </c>
      <c r="BZ688">
        <v>54</v>
      </c>
      <c r="CA688" t="s">
        <v>66</v>
      </c>
      <c r="CD688">
        <v>73</v>
      </c>
      <c r="CE688" t="s">
        <v>68</v>
      </c>
      <c r="CF688">
        <v>57</v>
      </c>
      <c r="CG688" t="s">
        <v>69</v>
      </c>
      <c r="CH688">
        <v>53</v>
      </c>
      <c r="CI688" t="s">
        <v>70</v>
      </c>
      <c r="CJ688">
        <v>56</v>
      </c>
      <c r="CK688" t="s">
        <v>71</v>
      </c>
      <c r="CL688">
        <v>68</v>
      </c>
      <c r="CM688" t="s">
        <v>72</v>
      </c>
      <c r="CN688">
        <v>52</v>
      </c>
      <c r="CO688" t="s">
        <v>73</v>
      </c>
      <c r="CP688">
        <v>54</v>
      </c>
      <c r="CQ688" t="s">
        <v>74</v>
      </c>
      <c r="CT688">
        <v>46</v>
      </c>
      <c r="CU688" t="s">
        <v>76</v>
      </c>
      <c r="CV688">
        <v>42</v>
      </c>
      <c r="CW688" t="s">
        <v>77</v>
      </c>
      <c r="CX688">
        <v>52</v>
      </c>
      <c r="CY688" t="s">
        <v>78</v>
      </c>
      <c r="CZ688">
        <v>58</v>
      </c>
      <c r="DA688" t="s">
        <v>79</v>
      </c>
      <c r="DD688">
        <v>66</v>
      </c>
      <c r="DE688" t="s">
        <v>81</v>
      </c>
      <c r="DJ688">
        <v>63</v>
      </c>
      <c r="DK688" t="s">
        <v>84</v>
      </c>
      <c r="DN688">
        <v>44</v>
      </c>
      <c r="DO688" t="s">
        <v>86</v>
      </c>
      <c r="DT688">
        <v>68</v>
      </c>
      <c r="DU688" t="s">
        <v>89</v>
      </c>
      <c r="DV688">
        <v>53</v>
      </c>
      <c r="DW688" t="s">
        <v>90</v>
      </c>
      <c r="DX688">
        <v>55</v>
      </c>
      <c r="DY688" t="s">
        <v>91</v>
      </c>
      <c r="QY688">
        <f t="shared" si="250"/>
        <v>27</v>
      </c>
      <c r="QZ688">
        <f t="shared" si="251"/>
        <v>1997</v>
      </c>
      <c r="RA688" s="2">
        <f t="shared" si="252"/>
        <v>35610</v>
      </c>
      <c r="RB688" s="1">
        <f t="shared" si="246"/>
        <v>65</v>
      </c>
      <c r="RC688" s="1">
        <f t="shared" si="253"/>
        <v>64</v>
      </c>
      <c r="RD688" s="1">
        <f t="shared" si="254"/>
        <v>68</v>
      </c>
      <c r="RE688" s="1">
        <f t="shared" si="255"/>
        <v>61</v>
      </c>
      <c r="RF688" s="1">
        <f t="shared" si="256"/>
        <v>71</v>
      </c>
      <c r="RG688" s="23">
        <f t="shared" si="257"/>
        <v>84</v>
      </c>
      <c r="RH688" s="1">
        <f t="shared" si="258"/>
        <v>58</v>
      </c>
      <c r="RI688" s="1">
        <f t="shared" si="259"/>
        <v>64</v>
      </c>
      <c r="RJ688" s="1">
        <f t="shared" si="260"/>
        <v>52</v>
      </c>
      <c r="RK688" s="1">
        <f t="shared" si="261"/>
        <v>49</v>
      </c>
      <c r="RL688" s="1">
        <f t="shared" si="262"/>
        <v>66</v>
      </c>
      <c r="RM688" s="1">
        <f t="shared" si="263"/>
        <v>77</v>
      </c>
      <c r="RN688" s="1">
        <f t="shared" si="264"/>
        <v>64</v>
      </c>
      <c r="RO688" s="1">
        <f t="shared" si="265"/>
        <v>0</v>
      </c>
      <c r="RP688" s="1">
        <f t="shared" si="266"/>
        <v>56</v>
      </c>
      <c r="RQ688" s="1">
        <f t="shared" si="267"/>
        <v>71</v>
      </c>
      <c r="RR688" s="1">
        <f t="shared" si="268"/>
        <v>67</v>
      </c>
      <c r="RS688" s="1">
        <f t="shared" si="247"/>
        <v>70</v>
      </c>
      <c r="RT688" s="1">
        <f t="shared" si="269"/>
        <v>0</v>
      </c>
    </row>
    <row r="689" spans="1:488" x14ac:dyDescent="0.25">
      <c r="A689">
        <f t="shared" si="248"/>
        <v>26</v>
      </c>
      <c r="B689">
        <f t="shared" si="249"/>
        <v>1997</v>
      </c>
      <c r="C689" s="2">
        <v>35603</v>
      </c>
      <c r="D689">
        <v>8</v>
      </c>
      <c r="E689" t="s">
        <v>29</v>
      </c>
      <c r="F689">
        <v>53</v>
      </c>
      <c r="G689" t="s">
        <v>30</v>
      </c>
      <c r="H689">
        <v>30</v>
      </c>
      <c r="I689" t="s">
        <v>31</v>
      </c>
      <c r="J689">
        <v>7</v>
      </c>
      <c r="K689" t="s">
        <v>32</v>
      </c>
      <c r="L689">
        <v>2</v>
      </c>
      <c r="M689" t="s">
        <v>33</v>
      </c>
      <c r="N689">
        <v>5</v>
      </c>
      <c r="O689" t="s">
        <v>34</v>
      </c>
      <c r="P689">
        <v>8</v>
      </c>
      <c r="Q689" t="s">
        <v>35</v>
      </c>
      <c r="T689">
        <v>5</v>
      </c>
      <c r="U689" t="s">
        <v>37</v>
      </c>
      <c r="V689">
        <v>10</v>
      </c>
      <c r="W689" t="s">
        <v>38</v>
      </c>
      <c r="X689">
        <v>8</v>
      </c>
      <c r="Y689" t="s">
        <v>39</v>
      </c>
      <c r="Z689">
        <v>9</v>
      </c>
      <c r="AA689" t="s">
        <v>40</v>
      </c>
      <c r="AB689">
        <v>12</v>
      </c>
      <c r="AC689" t="s">
        <v>41</v>
      </c>
      <c r="AD689">
        <v>5</v>
      </c>
      <c r="AE689" t="s">
        <v>42</v>
      </c>
      <c r="AF689">
        <v>6</v>
      </c>
      <c r="AG689" t="s">
        <v>43</v>
      </c>
      <c r="AJ689">
        <v>8</v>
      </c>
      <c r="AK689" t="s">
        <v>45</v>
      </c>
      <c r="AL689">
        <v>5</v>
      </c>
      <c r="AM689" t="s">
        <v>46</v>
      </c>
      <c r="AN689">
        <v>5</v>
      </c>
      <c r="AO689" t="s">
        <v>47</v>
      </c>
      <c r="AP689">
        <v>7</v>
      </c>
      <c r="AQ689" t="s">
        <v>48</v>
      </c>
      <c r="AT689">
        <v>9</v>
      </c>
      <c r="AU689" t="s">
        <v>50</v>
      </c>
      <c r="AZ689">
        <v>1</v>
      </c>
      <c r="BA689" t="s">
        <v>53</v>
      </c>
      <c r="BD689">
        <v>11</v>
      </c>
      <c r="BE689" t="s">
        <v>55</v>
      </c>
      <c r="BJ689">
        <v>6</v>
      </c>
      <c r="BK689" t="s">
        <v>58</v>
      </c>
      <c r="BL689">
        <v>15</v>
      </c>
      <c r="BM689" t="s">
        <v>59</v>
      </c>
      <c r="BN689">
        <v>9</v>
      </c>
      <c r="BO689" t="s">
        <v>60</v>
      </c>
      <c r="BX689">
        <v>36</v>
      </c>
      <c r="BY689" t="s">
        <v>65</v>
      </c>
      <c r="BZ689">
        <v>55</v>
      </c>
      <c r="CA689" t="s">
        <v>66</v>
      </c>
      <c r="CD689">
        <v>70</v>
      </c>
      <c r="CE689" t="s">
        <v>68</v>
      </c>
      <c r="CF689">
        <v>57</v>
      </c>
      <c r="CG689" t="s">
        <v>69</v>
      </c>
      <c r="CH689">
        <v>47</v>
      </c>
      <c r="CI689" t="s">
        <v>70</v>
      </c>
      <c r="CJ689">
        <v>59</v>
      </c>
      <c r="CK689" t="s">
        <v>71</v>
      </c>
      <c r="CL689">
        <v>74</v>
      </c>
      <c r="CM689" t="s">
        <v>72</v>
      </c>
      <c r="CN689">
        <v>35</v>
      </c>
      <c r="CO689" t="s">
        <v>73</v>
      </c>
      <c r="CP689">
        <v>53</v>
      </c>
      <c r="CQ689" t="s">
        <v>74</v>
      </c>
      <c r="CT689">
        <v>36</v>
      </c>
      <c r="CU689" t="s">
        <v>76</v>
      </c>
      <c r="CV689">
        <v>43</v>
      </c>
      <c r="CW689" t="s">
        <v>77</v>
      </c>
      <c r="CX689">
        <v>50</v>
      </c>
      <c r="CY689" t="s">
        <v>78</v>
      </c>
      <c r="CZ689">
        <v>53</v>
      </c>
      <c r="DA689" t="s">
        <v>79</v>
      </c>
      <c r="DD689">
        <v>59</v>
      </c>
      <c r="DE689" t="s">
        <v>81</v>
      </c>
      <c r="DJ689">
        <v>74</v>
      </c>
      <c r="DK689" t="s">
        <v>84</v>
      </c>
      <c r="DN689">
        <v>42</v>
      </c>
      <c r="DO689" t="s">
        <v>86</v>
      </c>
      <c r="DT689">
        <v>83</v>
      </c>
      <c r="DU689" t="s">
        <v>89</v>
      </c>
      <c r="DV689">
        <v>48</v>
      </c>
      <c r="DW689" t="s">
        <v>90</v>
      </c>
      <c r="DX689">
        <v>51</v>
      </c>
      <c r="DY689" t="s">
        <v>91</v>
      </c>
      <c r="QY689">
        <f t="shared" si="250"/>
        <v>26</v>
      </c>
      <c r="QZ689">
        <f t="shared" si="251"/>
        <v>1997</v>
      </c>
      <c r="RA689" s="2">
        <f t="shared" si="252"/>
        <v>35603</v>
      </c>
      <c r="RB689" s="1">
        <f t="shared" si="246"/>
        <v>61</v>
      </c>
      <c r="RC689" s="1">
        <f t="shared" si="253"/>
        <v>63</v>
      </c>
      <c r="RD689" s="1">
        <f t="shared" si="254"/>
        <v>67</v>
      </c>
      <c r="RE689" s="1">
        <f t="shared" si="255"/>
        <v>55</v>
      </c>
      <c r="RF689" s="1">
        <f t="shared" si="256"/>
        <v>68</v>
      </c>
      <c r="RG689" s="23">
        <f t="shared" si="257"/>
        <v>86</v>
      </c>
      <c r="RH689" s="1">
        <f t="shared" si="258"/>
        <v>40</v>
      </c>
      <c r="RI689" s="1">
        <f t="shared" si="259"/>
        <v>59</v>
      </c>
      <c r="RJ689" s="1">
        <f t="shared" si="260"/>
        <v>44</v>
      </c>
      <c r="RK689" s="1">
        <f t="shared" si="261"/>
        <v>48</v>
      </c>
      <c r="RL689" s="1">
        <f t="shared" si="262"/>
        <v>60</v>
      </c>
      <c r="RM689" s="1">
        <f t="shared" si="263"/>
        <v>68</v>
      </c>
      <c r="RN689" s="1">
        <f t="shared" si="264"/>
        <v>75</v>
      </c>
      <c r="RO689" s="1">
        <f t="shared" si="265"/>
        <v>0</v>
      </c>
      <c r="RP689" s="1">
        <f t="shared" si="266"/>
        <v>53</v>
      </c>
      <c r="RQ689" s="1">
        <f t="shared" si="267"/>
        <v>63</v>
      </c>
      <c r="RR689" s="1">
        <f t="shared" si="268"/>
        <v>60</v>
      </c>
      <c r="RS689" s="1">
        <f t="shared" si="247"/>
        <v>55</v>
      </c>
      <c r="RT689" s="1">
        <f t="shared" si="269"/>
        <v>0</v>
      </c>
    </row>
    <row r="690" spans="1:488" x14ac:dyDescent="0.25">
      <c r="A690">
        <f t="shared" si="248"/>
        <v>42</v>
      </c>
      <c r="B690">
        <f t="shared" si="249"/>
        <v>1996</v>
      </c>
      <c r="C690" s="2">
        <v>35351</v>
      </c>
      <c r="D690">
        <v>14</v>
      </c>
      <c r="E690" t="s">
        <v>29</v>
      </c>
      <c r="F690">
        <v>46</v>
      </c>
      <c r="G690" t="s">
        <v>30</v>
      </c>
      <c r="H690">
        <v>30</v>
      </c>
      <c r="I690" t="s">
        <v>31</v>
      </c>
      <c r="J690">
        <v>8</v>
      </c>
      <c r="K690" t="s">
        <v>32</v>
      </c>
      <c r="L690">
        <v>2</v>
      </c>
      <c r="M690" t="s">
        <v>33</v>
      </c>
      <c r="N690">
        <v>9</v>
      </c>
      <c r="O690" t="s">
        <v>34</v>
      </c>
      <c r="P690">
        <v>18</v>
      </c>
      <c r="Q690" t="s">
        <v>35</v>
      </c>
      <c r="T690">
        <v>18</v>
      </c>
      <c r="U690" t="s">
        <v>37</v>
      </c>
      <c r="V690">
        <v>6</v>
      </c>
      <c r="W690" t="s">
        <v>38</v>
      </c>
      <c r="X690">
        <v>4</v>
      </c>
      <c r="Y690" t="s">
        <v>39</v>
      </c>
      <c r="Z690">
        <v>16</v>
      </c>
      <c r="AA690" t="s">
        <v>40</v>
      </c>
      <c r="AB690">
        <v>28</v>
      </c>
      <c r="AC690" t="s">
        <v>41</v>
      </c>
      <c r="AD690">
        <v>11</v>
      </c>
      <c r="AE690" t="s">
        <v>42</v>
      </c>
      <c r="AF690">
        <v>11</v>
      </c>
      <c r="AG690" t="s">
        <v>43</v>
      </c>
      <c r="AJ690">
        <v>6</v>
      </c>
      <c r="AK690" t="s">
        <v>45</v>
      </c>
      <c r="AL690">
        <v>10</v>
      </c>
      <c r="AM690" t="s">
        <v>46</v>
      </c>
      <c r="AN690">
        <v>10</v>
      </c>
      <c r="AO690" t="s">
        <v>47</v>
      </c>
      <c r="AP690">
        <v>13</v>
      </c>
      <c r="AQ690" t="s">
        <v>48</v>
      </c>
      <c r="AT690">
        <v>47</v>
      </c>
      <c r="AU690" t="s">
        <v>50</v>
      </c>
      <c r="AZ690">
        <v>7</v>
      </c>
      <c r="BA690" t="s">
        <v>53</v>
      </c>
      <c r="BD690">
        <v>8</v>
      </c>
      <c r="BE690" t="s">
        <v>55</v>
      </c>
      <c r="BJ690">
        <v>13</v>
      </c>
      <c r="BK690" t="s">
        <v>58</v>
      </c>
      <c r="BL690">
        <v>23</v>
      </c>
      <c r="BM690" t="s">
        <v>59</v>
      </c>
      <c r="BN690">
        <v>19</v>
      </c>
      <c r="BO690" t="s">
        <v>60</v>
      </c>
      <c r="BX690">
        <v>68</v>
      </c>
      <c r="BY690" t="s">
        <v>65</v>
      </c>
      <c r="BZ690">
        <v>40</v>
      </c>
      <c r="CA690" t="s">
        <v>66</v>
      </c>
      <c r="CD690">
        <v>47</v>
      </c>
      <c r="CE690" t="s">
        <v>68</v>
      </c>
      <c r="CF690">
        <v>36</v>
      </c>
      <c r="CG690" t="s">
        <v>69</v>
      </c>
      <c r="CH690">
        <v>37</v>
      </c>
      <c r="CI690" t="s">
        <v>70</v>
      </c>
      <c r="CJ690">
        <v>53</v>
      </c>
      <c r="CK690" t="s">
        <v>71</v>
      </c>
      <c r="CL690">
        <v>55</v>
      </c>
      <c r="CM690" t="s">
        <v>72</v>
      </c>
      <c r="CN690">
        <v>59</v>
      </c>
      <c r="CO690" t="s">
        <v>73</v>
      </c>
      <c r="CP690">
        <v>59</v>
      </c>
      <c r="CQ690" t="s">
        <v>74</v>
      </c>
      <c r="CT690">
        <v>33</v>
      </c>
      <c r="CU690" t="s">
        <v>76</v>
      </c>
      <c r="CV690">
        <v>52</v>
      </c>
      <c r="CW690" t="s">
        <v>77</v>
      </c>
      <c r="CX690">
        <v>54</v>
      </c>
      <c r="CY690" t="s">
        <v>78</v>
      </c>
      <c r="CZ690">
        <v>48</v>
      </c>
      <c r="DA690" t="s">
        <v>79</v>
      </c>
      <c r="DD690">
        <v>44</v>
      </c>
      <c r="DE690" t="s">
        <v>81</v>
      </c>
      <c r="DJ690">
        <v>53</v>
      </c>
      <c r="DK690" t="s">
        <v>84</v>
      </c>
      <c r="DN690">
        <v>36</v>
      </c>
      <c r="DO690" t="s">
        <v>86</v>
      </c>
      <c r="DT690">
        <v>60</v>
      </c>
      <c r="DU690" t="s">
        <v>89</v>
      </c>
      <c r="DV690">
        <v>55</v>
      </c>
      <c r="DW690" t="s">
        <v>90</v>
      </c>
      <c r="DX690">
        <v>60</v>
      </c>
      <c r="DY690" t="s">
        <v>91</v>
      </c>
      <c r="QY690">
        <f t="shared" si="250"/>
        <v>42</v>
      </c>
      <c r="QZ690">
        <f t="shared" si="251"/>
        <v>1996</v>
      </c>
      <c r="RA690" s="2">
        <f t="shared" si="252"/>
        <v>35351</v>
      </c>
      <c r="RB690" s="1">
        <f t="shared" si="246"/>
        <v>60</v>
      </c>
      <c r="RC690" s="1">
        <f t="shared" si="253"/>
        <v>58</v>
      </c>
      <c r="RD690" s="1">
        <f t="shared" si="254"/>
        <v>42</v>
      </c>
      <c r="RE690" s="1">
        <f t="shared" si="255"/>
        <v>41</v>
      </c>
      <c r="RF690" s="1">
        <f t="shared" si="256"/>
        <v>69</v>
      </c>
      <c r="RG690" s="23">
        <f t="shared" si="257"/>
        <v>83</v>
      </c>
      <c r="RH690" s="1">
        <f t="shared" si="258"/>
        <v>70</v>
      </c>
      <c r="RI690" s="1">
        <f t="shared" si="259"/>
        <v>70</v>
      </c>
      <c r="RJ690" s="1">
        <f t="shared" si="260"/>
        <v>39</v>
      </c>
      <c r="RK690" s="1">
        <f t="shared" si="261"/>
        <v>62</v>
      </c>
      <c r="RL690" s="1">
        <f t="shared" si="262"/>
        <v>61</v>
      </c>
      <c r="RM690" s="1">
        <f t="shared" si="263"/>
        <v>91</v>
      </c>
      <c r="RN690" s="1">
        <f t="shared" si="264"/>
        <v>60</v>
      </c>
      <c r="RO690" s="1">
        <f t="shared" si="265"/>
        <v>0</v>
      </c>
      <c r="RP690" s="1">
        <f t="shared" si="266"/>
        <v>44</v>
      </c>
      <c r="RQ690" s="1">
        <f t="shared" si="267"/>
        <v>78</v>
      </c>
      <c r="RR690" s="1">
        <f t="shared" si="268"/>
        <v>79</v>
      </c>
      <c r="RS690" s="1">
        <f t="shared" si="247"/>
        <v>64</v>
      </c>
      <c r="RT690" s="1">
        <f t="shared" si="269"/>
        <v>0</v>
      </c>
    </row>
    <row r="691" spans="1:488" x14ac:dyDescent="0.25">
      <c r="A691">
        <f t="shared" si="248"/>
        <v>41</v>
      </c>
      <c r="B691">
        <f t="shared" si="249"/>
        <v>1996</v>
      </c>
      <c r="C691" s="2">
        <v>35344</v>
      </c>
      <c r="D691">
        <v>11</v>
      </c>
      <c r="E691" t="s">
        <v>29</v>
      </c>
      <c r="F691">
        <v>48</v>
      </c>
      <c r="G691" t="s">
        <v>30</v>
      </c>
      <c r="H691">
        <v>31</v>
      </c>
      <c r="I691" t="s">
        <v>31</v>
      </c>
      <c r="J691">
        <v>8</v>
      </c>
      <c r="K691" t="s">
        <v>32</v>
      </c>
      <c r="L691">
        <v>2</v>
      </c>
      <c r="M691" t="s">
        <v>33</v>
      </c>
      <c r="N691">
        <v>9</v>
      </c>
      <c r="O691" t="s">
        <v>34</v>
      </c>
      <c r="P691">
        <v>18</v>
      </c>
      <c r="Q691" t="s">
        <v>35</v>
      </c>
      <c r="T691">
        <v>16</v>
      </c>
      <c r="U691" t="s">
        <v>37</v>
      </c>
      <c r="V691">
        <v>6</v>
      </c>
      <c r="W691" t="s">
        <v>38</v>
      </c>
      <c r="X691">
        <v>4</v>
      </c>
      <c r="Y691" t="s">
        <v>39</v>
      </c>
      <c r="Z691">
        <v>15</v>
      </c>
      <c r="AA691" t="s">
        <v>40</v>
      </c>
      <c r="AB691">
        <v>24</v>
      </c>
      <c r="AC691" t="s">
        <v>41</v>
      </c>
      <c r="AD691">
        <v>17</v>
      </c>
      <c r="AE691" t="s">
        <v>42</v>
      </c>
      <c r="AF691">
        <v>9</v>
      </c>
      <c r="AG691" t="s">
        <v>43</v>
      </c>
      <c r="AJ691">
        <v>6</v>
      </c>
      <c r="AK691" t="s">
        <v>45</v>
      </c>
      <c r="AL691">
        <v>6</v>
      </c>
      <c r="AM691" t="s">
        <v>46</v>
      </c>
      <c r="AN691">
        <v>6</v>
      </c>
      <c r="AO691" t="s">
        <v>47</v>
      </c>
      <c r="AP691">
        <v>12</v>
      </c>
      <c r="AQ691" t="s">
        <v>48</v>
      </c>
      <c r="AT691">
        <v>32</v>
      </c>
      <c r="AU691" t="s">
        <v>50</v>
      </c>
      <c r="AZ691">
        <v>5</v>
      </c>
      <c r="BA691" t="s">
        <v>53</v>
      </c>
      <c r="BD691">
        <v>5</v>
      </c>
      <c r="BE691" t="s">
        <v>55</v>
      </c>
      <c r="BJ691">
        <v>13</v>
      </c>
      <c r="BK691" t="s">
        <v>58</v>
      </c>
      <c r="BL691">
        <v>16</v>
      </c>
      <c r="BM691" t="s">
        <v>59</v>
      </c>
      <c r="BN691">
        <v>20</v>
      </c>
      <c r="BO691" t="s">
        <v>60</v>
      </c>
      <c r="BX691">
        <v>68</v>
      </c>
      <c r="BY691" t="s">
        <v>65</v>
      </c>
      <c r="BZ691">
        <v>41</v>
      </c>
      <c r="CA691" t="s">
        <v>66</v>
      </c>
      <c r="CD691">
        <v>47</v>
      </c>
      <c r="CE691" t="s">
        <v>68</v>
      </c>
      <c r="CF691">
        <v>36</v>
      </c>
      <c r="CG691" t="s">
        <v>69</v>
      </c>
      <c r="CH691">
        <v>37</v>
      </c>
      <c r="CI691" t="s">
        <v>70</v>
      </c>
      <c r="CJ691">
        <v>57</v>
      </c>
      <c r="CK691" t="s">
        <v>71</v>
      </c>
      <c r="CL691">
        <v>63</v>
      </c>
      <c r="CM691" t="s">
        <v>72</v>
      </c>
      <c r="CN691">
        <v>54</v>
      </c>
      <c r="CO691" t="s">
        <v>73</v>
      </c>
      <c r="CP691">
        <v>64</v>
      </c>
      <c r="CQ691" t="s">
        <v>74</v>
      </c>
      <c r="CT691">
        <v>37</v>
      </c>
      <c r="CU691" t="s">
        <v>76</v>
      </c>
      <c r="CV691">
        <v>47</v>
      </c>
      <c r="CW691" t="s">
        <v>77</v>
      </c>
      <c r="CX691">
        <v>59</v>
      </c>
      <c r="CY691" t="s">
        <v>78</v>
      </c>
      <c r="CZ691">
        <v>45</v>
      </c>
      <c r="DA691" t="s">
        <v>79</v>
      </c>
      <c r="DD691">
        <v>52</v>
      </c>
      <c r="DE691" t="s">
        <v>81</v>
      </c>
      <c r="DJ691">
        <v>59</v>
      </c>
      <c r="DK691" t="s">
        <v>84</v>
      </c>
      <c r="DN691">
        <v>34</v>
      </c>
      <c r="DO691" t="s">
        <v>86</v>
      </c>
      <c r="DT691">
        <v>60</v>
      </c>
      <c r="DU691" t="s">
        <v>89</v>
      </c>
      <c r="DV691">
        <v>65</v>
      </c>
      <c r="DW691" t="s">
        <v>90</v>
      </c>
      <c r="DX691">
        <v>60</v>
      </c>
      <c r="DY691" t="s">
        <v>91</v>
      </c>
      <c r="QY691">
        <f t="shared" si="250"/>
        <v>41</v>
      </c>
      <c r="QZ691">
        <f t="shared" si="251"/>
        <v>1996</v>
      </c>
      <c r="RA691" s="2">
        <f t="shared" si="252"/>
        <v>35344</v>
      </c>
      <c r="RB691" s="1">
        <f t="shared" si="246"/>
        <v>59</v>
      </c>
      <c r="RC691" s="1">
        <f t="shared" si="253"/>
        <v>59</v>
      </c>
      <c r="RD691" s="1">
        <f t="shared" si="254"/>
        <v>42</v>
      </c>
      <c r="RE691" s="1">
        <f t="shared" si="255"/>
        <v>41</v>
      </c>
      <c r="RF691" s="1">
        <f t="shared" si="256"/>
        <v>72</v>
      </c>
      <c r="RG691" s="23">
        <f t="shared" si="257"/>
        <v>87</v>
      </c>
      <c r="RH691" s="1">
        <f t="shared" si="258"/>
        <v>71</v>
      </c>
      <c r="RI691" s="1">
        <f t="shared" si="259"/>
        <v>73</v>
      </c>
      <c r="RJ691" s="1">
        <f t="shared" si="260"/>
        <v>43</v>
      </c>
      <c r="RK691" s="1">
        <f t="shared" si="261"/>
        <v>53</v>
      </c>
      <c r="RL691" s="1">
        <f t="shared" si="262"/>
        <v>57</v>
      </c>
      <c r="RM691" s="1">
        <f t="shared" si="263"/>
        <v>84</v>
      </c>
      <c r="RN691" s="1">
        <f t="shared" si="264"/>
        <v>64</v>
      </c>
      <c r="RO691" s="1">
        <f t="shared" si="265"/>
        <v>0</v>
      </c>
      <c r="RP691" s="1">
        <f t="shared" si="266"/>
        <v>39</v>
      </c>
      <c r="RQ691" s="1">
        <f t="shared" si="267"/>
        <v>81</v>
      </c>
      <c r="RR691" s="1">
        <f t="shared" si="268"/>
        <v>80</v>
      </c>
      <c r="RS691" s="1">
        <f t="shared" si="247"/>
        <v>65</v>
      </c>
      <c r="RT691" s="1">
        <f t="shared" si="269"/>
        <v>0</v>
      </c>
    </row>
    <row r="692" spans="1:488" x14ac:dyDescent="0.25">
      <c r="A692">
        <f t="shared" si="248"/>
        <v>40</v>
      </c>
      <c r="B692">
        <f t="shared" si="249"/>
        <v>1996</v>
      </c>
      <c r="C692" s="2">
        <v>35337</v>
      </c>
      <c r="D692">
        <v>11</v>
      </c>
      <c r="E692" t="s">
        <v>29</v>
      </c>
      <c r="F692">
        <v>46</v>
      </c>
      <c r="G692" t="s">
        <v>30</v>
      </c>
      <c r="H692">
        <v>31</v>
      </c>
      <c r="I692" t="s">
        <v>31</v>
      </c>
      <c r="J692">
        <v>9</v>
      </c>
      <c r="K692" t="s">
        <v>32</v>
      </c>
      <c r="L692">
        <v>3</v>
      </c>
      <c r="M692" t="s">
        <v>33</v>
      </c>
      <c r="N692">
        <v>14</v>
      </c>
      <c r="O692" t="s">
        <v>34</v>
      </c>
      <c r="P692">
        <v>18</v>
      </c>
      <c r="Q692" t="s">
        <v>35</v>
      </c>
      <c r="T692">
        <v>9</v>
      </c>
      <c r="U692" t="s">
        <v>37</v>
      </c>
      <c r="V692">
        <v>6</v>
      </c>
      <c r="W692" t="s">
        <v>38</v>
      </c>
      <c r="X692">
        <v>3</v>
      </c>
      <c r="Y692" t="s">
        <v>39</v>
      </c>
      <c r="Z692">
        <v>15</v>
      </c>
      <c r="AA692" t="s">
        <v>40</v>
      </c>
      <c r="AB692">
        <v>25</v>
      </c>
      <c r="AC692" t="s">
        <v>41</v>
      </c>
      <c r="AD692">
        <v>24</v>
      </c>
      <c r="AE692" t="s">
        <v>42</v>
      </c>
      <c r="AF692">
        <v>9</v>
      </c>
      <c r="AG692" t="s">
        <v>43</v>
      </c>
      <c r="AJ692">
        <v>5</v>
      </c>
      <c r="AK692" t="s">
        <v>45</v>
      </c>
      <c r="AL692">
        <v>5</v>
      </c>
      <c r="AM692" t="s">
        <v>46</v>
      </c>
      <c r="AN692">
        <v>6</v>
      </c>
      <c r="AO692" t="s">
        <v>47</v>
      </c>
      <c r="AP692">
        <v>11</v>
      </c>
      <c r="AQ692" t="s">
        <v>48</v>
      </c>
      <c r="AT692">
        <v>30</v>
      </c>
      <c r="AU692" t="s">
        <v>50</v>
      </c>
      <c r="AZ692">
        <v>7</v>
      </c>
      <c r="BA692" t="s">
        <v>53</v>
      </c>
      <c r="BD692">
        <v>5</v>
      </c>
      <c r="BE692" t="s">
        <v>55</v>
      </c>
      <c r="BJ692">
        <v>12</v>
      </c>
      <c r="BK692" t="s">
        <v>58</v>
      </c>
      <c r="BL692">
        <v>17</v>
      </c>
      <c r="BM692" t="s">
        <v>59</v>
      </c>
      <c r="BN692">
        <v>17</v>
      </c>
      <c r="BO692" t="s">
        <v>60</v>
      </c>
      <c r="BX692">
        <v>66</v>
      </c>
      <c r="BY692" t="s">
        <v>65</v>
      </c>
      <c r="BZ692">
        <v>39</v>
      </c>
      <c r="CA692" t="s">
        <v>66</v>
      </c>
      <c r="CD692">
        <v>52</v>
      </c>
      <c r="CE692" t="s">
        <v>68</v>
      </c>
      <c r="CF692">
        <v>36</v>
      </c>
      <c r="CG692" t="s">
        <v>69</v>
      </c>
      <c r="CH692">
        <v>37</v>
      </c>
      <c r="CI692" t="s">
        <v>70</v>
      </c>
      <c r="CJ692">
        <v>52</v>
      </c>
      <c r="CK692" t="s">
        <v>71</v>
      </c>
      <c r="CL692">
        <v>58</v>
      </c>
      <c r="CM692" t="s">
        <v>72</v>
      </c>
      <c r="CN692">
        <v>54</v>
      </c>
      <c r="CO692" t="s">
        <v>73</v>
      </c>
      <c r="CP692">
        <v>61</v>
      </c>
      <c r="CQ692" t="s">
        <v>74</v>
      </c>
      <c r="CT692">
        <v>28</v>
      </c>
      <c r="CU692" t="s">
        <v>76</v>
      </c>
      <c r="CV692">
        <v>45</v>
      </c>
      <c r="CW692" t="s">
        <v>77</v>
      </c>
      <c r="CX692">
        <v>66</v>
      </c>
      <c r="CY692" t="s">
        <v>78</v>
      </c>
      <c r="CZ692">
        <v>46</v>
      </c>
      <c r="DA692" t="s">
        <v>79</v>
      </c>
      <c r="DD692">
        <v>57</v>
      </c>
      <c r="DE692" t="s">
        <v>81</v>
      </c>
      <c r="DJ692">
        <v>58</v>
      </c>
      <c r="DK692" t="s">
        <v>84</v>
      </c>
      <c r="DN692">
        <v>35</v>
      </c>
      <c r="DO692" t="s">
        <v>86</v>
      </c>
      <c r="DT692">
        <v>62</v>
      </c>
      <c r="DU692" t="s">
        <v>89</v>
      </c>
      <c r="DV692">
        <v>60</v>
      </c>
      <c r="DW692" t="s">
        <v>90</v>
      </c>
      <c r="DX692">
        <v>64</v>
      </c>
      <c r="DY692" t="s">
        <v>91</v>
      </c>
      <c r="QY692">
        <f t="shared" si="250"/>
        <v>40</v>
      </c>
      <c r="QZ692">
        <f t="shared" si="251"/>
        <v>1996</v>
      </c>
      <c r="RA692" s="2">
        <f t="shared" si="252"/>
        <v>35337</v>
      </c>
      <c r="RB692" s="1">
        <f t="shared" si="246"/>
        <v>57</v>
      </c>
      <c r="RC692" s="1">
        <f t="shared" si="253"/>
        <v>57</v>
      </c>
      <c r="RD692" s="1">
        <f t="shared" si="254"/>
        <v>42</v>
      </c>
      <c r="RE692" s="1">
        <f t="shared" si="255"/>
        <v>40</v>
      </c>
      <c r="RF692" s="1">
        <f t="shared" si="256"/>
        <v>67</v>
      </c>
      <c r="RG692" s="23">
        <f t="shared" si="257"/>
        <v>83</v>
      </c>
      <c r="RH692" s="1">
        <f t="shared" si="258"/>
        <v>78</v>
      </c>
      <c r="RI692" s="1">
        <f t="shared" si="259"/>
        <v>70</v>
      </c>
      <c r="RJ692" s="1">
        <f t="shared" si="260"/>
        <v>33</v>
      </c>
      <c r="RK692" s="1">
        <f t="shared" si="261"/>
        <v>50</v>
      </c>
      <c r="RL692" s="1">
        <f t="shared" si="262"/>
        <v>57</v>
      </c>
      <c r="RM692" s="1">
        <f t="shared" si="263"/>
        <v>87</v>
      </c>
      <c r="RN692" s="1">
        <f t="shared" si="264"/>
        <v>65</v>
      </c>
      <c r="RO692" s="1">
        <f t="shared" si="265"/>
        <v>0</v>
      </c>
      <c r="RP692" s="1">
        <f t="shared" si="266"/>
        <v>40</v>
      </c>
      <c r="RQ692" s="1">
        <f t="shared" si="267"/>
        <v>77</v>
      </c>
      <c r="RR692" s="1">
        <f t="shared" si="268"/>
        <v>81</v>
      </c>
      <c r="RS692" s="1">
        <f t="shared" si="247"/>
        <v>72</v>
      </c>
      <c r="RT692" s="1">
        <f t="shared" si="269"/>
        <v>0</v>
      </c>
    </row>
    <row r="693" spans="1:488" x14ac:dyDescent="0.25">
      <c r="A693">
        <f t="shared" si="248"/>
        <v>39</v>
      </c>
      <c r="B693">
        <f t="shared" si="249"/>
        <v>1996</v>
      </c>
      <c r="C693" s="2">
        <v>35330</v>
      </c>
      <c r="D693">
        <v>10</v>
      </c>
      <c r="E693" t="s">
        <v>29</v>
      </c>
      <c r="F693">
        <v>45</v>
      </c>
      <c r="G693" t="s">
        <v>30</v>
      </c>
      <c r="H693">
        <v>32</v>
      </c>
      <c r="I693" t="s">
        <v>31</v>
      </c>
      <c r="J693">
        <v>10</v>
      </c>
      <c r="K693" t="s">
        <v>32</v>
      </c>
      <c r="L693">
        <v>3</v>
      </c>
      <c r="M693" t="s">
        <v>33</v>
      </c>
      <c r="N693">
        <v>14</v>
      </c>
      <c r="O693" t="s">
        <v>34</v>
      </c>
      <c r="P693">
        <v>15</v>
      </c>
      <c r="Q693" t="s">
        <v>35</v>
      </c>
      <c r="T693">
        <v>17</v>
      </c>
      <c r="U693" t="s">
        <v>37</v>
      </c>
      <c r="V693">
        <v>4</v>
      </c>
      <c r="W693" t="s">
        <v>38</v>
      </c>
      <c r="X693">
        <v>2</v>
      </c>
      <c r="Y693" t="s">
        <v>39</v>
      </c>
      <c r="Z693">
        <v>12</v>
      </c>
      <c r="AA693" t="s">
        <v>40</v>
      </c>
      <c r="AB693">
        <v>22</v>
      </c>
      <c r="AC693" t="s">
        <v>41</v>
      </c>
      <c r="AD693">
        <v>22</v>
      </c>
      <c r="AE693" t="s">
        <v>42</v>
      </c>
      <c r="AF693">
        <v>10</v>
      </c>
      <c r="AG693" t="s">
        <v>43</v>
      </c>
      <c r="AJ693">
        <v>3</v>
      </c>
      <c r="AK693" t="s">
        <v>45</v>
      </c>
      <c r="AL693">
        <v>3</v>
      </c>
      <c r="AM693" t="s">
        <v>46</v>
      </c>
      <c r="AN693">
        <v>8</v>
      </c>
      <c r="AO693" t="s">
        <v>47</v>
      </c>
      <c r="AP693">
        <v>10</v>
      </c>
      <c r="AQ693" t="s">
        <v>48</v>
      </c>
      <c r="AT693">
        <v>31</v>
      </c>
      <c r="AU693" t="s">
        <v>50</v>
      </c>
      <c r="AZ693">
        <v>6</v>
      </c>
      <c r="BA693" t="s">
        <v>53</v>
      </c>
      <c r="BD693">
        <v>5</v>
      </c>
      <c r="BE693" t="s">
        <v>55</v>
      </c>
      <c r="BJ693">
        <v>8</v>
      </c>
      <c r="BK693" t="s">
        <v>58</v>
      </c>
      <c r="BL693">
        <v>18</v>
      </c>
      <c r="BM693" t="s">
        <v>59</v>
      </c>
      <c r="BN693">
        <v>22</v>
      </c>
      <c r="BO693" t="s">
        <v>60</v>
      </c>
      <c r="BX693">
        <v>63</v>
      </c>
      <c r="BY693" t="s">
        <v>65</v>
      </c>
      <c r="BZ693">
        <v>38</v>
      </c>
      <c r="CA693" t="s">
        <v>66</v>
      </c>
      <c r="CD693">
        <v>49</v>
      </c>
      <c r="CE693" t="s">
        <v>68</v>
      </c>
      <c r="CF693">
        <v>33</v>
      </c>
      <c r="CG693" t="s">
        <v>69</v>
      </c>
      <c r="CH693">
        <v>37</v>
      </c>
      <c r="CI693" t="s">
        <v>70</v>
      </c>
      <c r="CJ693">
        <v>55</v>
      </c>
      <c r="CK693" t="s">
        <v>71</v>
      </c>
      <c r="CL693">
        <v>62</v>
      </c>
      <c r="CM693" t="s">
        <v>72</v>
      </c>
      <c r="CN693">
        <v>54</v>
      </c>
      <c r="CO693" t="s">
        <v>73</v>
      </c>
      <c r="CP693">
        <v>62</v>
      </c>
      <c r="CQ693" t="s">
        <v>74</v>
      </c>
      <c r="CT693">
        <v>37</v>
      </c>
      <c r="CU693" t="s">
        <v>76</v>
      </c>
      <c r="CV693">
        <v>44</v>
      </c>
      <c r="CW693" t="s">
        <v>77</v>
      </c>
      <c r="CX693">
        <v>70</v>
      </c>
      <c r="CY693" t="s">
        <v>78</v>
      </c>
      <c r="CZ693">
        <v>43</v>
      </c>
      <c r="DA693" t="s">
        <v>79</v>
      </c>
      <c r="DD693">
        <v>48</v>
      </c>
      <c r="DE693" t="s">
        <v>81</v>
      </c>
      <c r="DJ693">
        <v>54</v>
      </c>
      <c r="DK693" t="s">
        <v>84</v>
      </c>
      <c r="DN693">
        <v>36</v>
      </c>
      <c r="DO693" t="s">
        <v>86</v>
      </c>
      <c r="DT693">
        <v>58</v>
      </c>
      <c r="DU693" t="s">
        <v>89</v>
      </c>
      <c r="DV693">
        <v>59</v>
      </c>
      <c r="DW693" t="s">
        <v>90</v>
      </c>
      <c r="DX693">
        <v>58</v>
      </c>
      <c r="DY693" t="s">
        <v>91</v>
      </c>
      <c r="QY693">
        <f t="shared" si="250"/>
        <v>39</v>
      </c>
      <c r="QZ693">
        <f t="shared" si="251"/>
        <v>1996</v>
      </c>
      <c r="RA693" s="2">
        <f t="shared" si="252"/>
        <v>35330</v>
      </c>
      <c r="RB693" s="1">
        <f t="shared" si="246"/>
        <v>55</v>
      </c>
      <c r="RC693" s="1">
        <f t="shared" si="253"/>
        <v>53</v>
      </c>
      <c r="RD693" s="1">
        <f t="shared" si="254"/>
        <v>37</v>
      </c>
      <c r="RE693" s="1">
        <f t="shared" si="255"/>
        <v>39</v>
      </c>
      <c r="RF693" s="1">
        <f t="shared" si="256"/>
        <v>67</v>
      </c>
      <c r="RG693" s="23">
        <f t="shared" si="257"/>
        <v>84</v>
      </c>
      <c r="RH693" s="1">
        <f t="shared" si="258"/>
        <v>76</v>
      </c>
      <c r="RI693" s="1">
        <f t="shared" si="259"/>
        <v>72</v>
      </c>
      <c r="RJ693" s="1">
        <f t="shared" si="260"/>
        <v>40</v>
      </c>
      <c r="RK693" s="1">
        <f t="shared" si="261"/>
        <v>47</v>
      </c>
      <c r="RL693" s="1">
        <f t="shared" si="262"/>
        <v>53</v>
      </c>
      <c r="RM693" s="1">
        <f t="shared" si="263"/>
        <v>79</v>
      </c>
      <c r="RN693" s="1">
        <f t="shared" si="264"/>
        <v>60</v>
      </c>
      <c r="RO693" s="1">
        <f t="shared" si="265"/>
        <v>0</v>
      </c>
      <c r="RP693" s="1">
        <f t="shared" si="266"/>
        <v>41</v>
      </c>
      <c r="RQ693" s="1">
        <f t="shared" si="267"/>
        <v>77</v>
      </c>
      <c r="RR693" s="1">
        <f t="shared" si="268"/>
        <v>80</v>
      </c>
      <c r="RS693" s="1">
        <f t="shared" si="247"/>
        <v>78</v>
      </c>
      <c r="RT693" s="1">
        <f t="shared" si="269"/>
        <v>0</v>
      </c>
    </row>
    <row r="694" spans="1:488" x14ac:dyDescent="0.25">
      <c r="A694">
        <f t="shared" si="248"/>
        <v>38</v>
      </c>
      <c r="B694">
        <f t="shared" si="249"/>
        <v>1996</v>
      </c>
      <c r="C694" s="2">
        <v>35323</v>
      </c>
      <c r="D694">
        <v>11</v>
      </c>
      <c r="E694" t="s">
        <v>29</v>
      </c>
      <c r="F694">
        <v>42</v>
      </c>
      <c r="G694" t="s">
        <v>30</v>
      </c>
      <c r="H694">
        <v>33</v>
      </c>
      <c r="I694" t="s">
        <v>31</v>
      </c>
      <c r="J694">
        <v>11</v>
      </c>
      <c r="K694" t="s">
        <v>32</v>
      </c>
      <c r="L694">
        <v>3</v>
      </c>
      <c r="M694" t="s">
        <v>33</v>
      </c>
      <c r="N694">
        <v>10</v>
      </c>
      <c r="O694" t="s">
        <v>34</v>
      </c>
      <c r="P694">
        <v>16</v>
      </c>
      <c r="Q694" t="s">
        <v>35</v>
      </c>
      <c r="T694">
        <v>18</v>
      </c>
      <c r="U694" t="s">
        <v>37</v>
      </c>
      <c r="V694">
        <v>4</v>
      </c>
      <c r="W694" t="s">
        <v>38</v>
      </c>
      <c r="X694">
        <v>4</v>
      </c>
      <c r="Y694" t="s">
        <v>39</v>
      </c>
      <c r="Z694">
        <v>16</v>
      </c>
      <c r="AA694" t="s">
        <v>40</v>
      </c>
      <c r="AB694">
        <v>24</v>
      </c>
      <c r="AC694" t="s">
        <v>41</v>
      </c>
      <c r="AD694">
        <v>9</v>
      </c>
      <c r="AE694" t="s">
        <v>42</v>
      </c>
      <c r="AF694">
        <v>8</v>
      </c>
      <c r="AG694" t="s">
        <v>43</v>
      </c>
      <c r="AJ694">
        <v>3</v>
      </c>
      <c r="AK694" t="s">
        <v>45</v>
      </c>
      <c r="AL694">
        <v>6</v>
      </c>
      <c r="AM694" t="s">
        <v>46</v>
      </c>
      <c r="AN694">
        <v>13</v>
      </c>
      <c r="AO694" t="s">
        <v>47</v>
      </c>
      <c r="AP694">
        <v>10</v>
      </c>
      <c r="AQ694" t="s">
        <v>48</v>
      </c>
      <c r="AT694">
        <v>23</v>
      </c>
      <c r="AU694" t="s">
        <v>50</v>
      </c>
      <c r="AZ694">
        <v>2</v>
      </c>
      <c r="BA694" t="s">
        <v>53</v>
      </c>
      <c r="BD694">
        <v>5</v>
      </c>
      <c r="BE694" t="s">
        <v>55</v>
      </c>
      <c r="BJ694">
        <v>14</v>
      </c>
      <c r="BK694" t="s">
        <v>58</v>
      </c>
      <c r="BL694">
        <v>18</v>
      </c>
      <c r="BM694" t="s">
        <v>59</v>
      </c>
      <c r="BN694">
        <v>20</v>
      </c>
      <c r="BO694" t="s">
        <v>60</v>
      </c>
      <c r="BX694">
        <v>72</v>
      </c>
      <c r="BY694" t="s">
        <v>65</v>
      </c>
      <c r="BZ694">
        <v>39</v>
      </c>
      <c r="CA694" t="s">
        <v>66</v>
      </c>
      <c r="CD694">
        <v>52</v>
      </c>
      <c r="CE694" t="s">
        <v>68</v>
      </c>
      <c r="CF694">
        <v>31</v>
      </c>
      <c r="CG694" t="s">
        <v>69</v>
      </c>
      <c r="CH694">
        <v>31</v>
      </c>
      <c r="CI694" t="s">
        <v>70</v>
      </c>
      <c r="CJ694">
        <v>50</v>
      </c>
      <c r="CK694" t="s">
        <v>71</v>
      </c>
      <c r="CL694">
        <v>58</v>
      </c>
      <c r="CM694" t="s">
        <v>72</v>
      </c>
      <c r="CN694">
        <v>56</v>
      </c>
      <c r="CO694" t="s">
        <v>73</v>
      </c>
      <c r="CP694">
        <v>63</v>
      </c>
      <c r="CQ694" t="s">
        <v>74</v>
      </c>
      <c r="CT694">
        <v>30</v>
      </c>
      <c r="CU694" t="s">
        <v>76</v>
      </c>
      <c r="CV694">
        <v>42</v>
      </c>
      <c r="CW694" t="s">
        <v>77</v>
      </c>
      <c r="CX694">
        <v>57</v>
      </c>
      <c r="CY694" t="s">
        <v>78</v>
      </c>
      <c r="CZ694">
        <v>40</v>
      </c>
      <c r="DA694" t="s">
        <v>79</v>
      </c>
      <c r="DD694">
        <v>54</v>
      </c>
      <c r="DE694" t="s">
        <v>81</v>
      </c>
      <c r="DJ694">
        <v>52</v>
      </c>
      <c r="DK694" t="s">
        <v>84</v>
      </c>
      <c r="DN694">
        <v>33</v>
      </c>
      <c r="DO694" t="s">
        <v>86</v>
      </c>
      <c r="DT694">
        <v>53</v>
      </c>
      <c r="DU694" t="s">
        <v>89</v>
      </c>
      <c r="DV694">
        <v>48</v>
      </c>
      <c r="DW694" t="s">
        <v>90</v>
      </c>
      <c r="DX694">
        <v>56</v>
      </c>
      <c r="DY694" t="s">
        <v>91</v>
      </c>
      <c r="QY694">
        <f t="shared" si="250"/>
        <v>38</v>
      </c>
      <c r="QZ694">
        <f t="shared" si="251"/>
        <v>1996</v>
      </c>
      <c r="RA694" s="2">
        <f t="shared" si="252"/>
        <v>35323</v>
      </c>
      <c r="RB694" s="1">
        <f t="shared" si="246"/>
        <v>53</v>
      </c>
      <c r="RC694" s="1">
        <f t="shared" si="253"/>
        <v>55</v>
      </c>
      <c r="RD694" s="1">
        <f t="shared" si="254"/>
        <v>35</v>
      </c>
      <c r="RE694" s="1">
        <f t="shared" si="255"/>
        <v>35</v>
      </c>
      <c r="RF694" s="1">
        <f t="shared" si="256"/>
        <v>66</v>
      </c>
      <c r="RG694" s="23">
        <f t="shared" si="257"/>
        <v>82</v>
      </c>
      <c r="RH694" s="1">
        <f t="shared" si="258"/>
        <v>65</v>
      </c>
      <c r="RI694" s="1">
        <f t="shared" si="259"/>
        <v>71</v>
      </c>
      <c r="RJ694" s="1">
        <f t="shared" si="260"/>
        <v>33</v>
      </c>
      <c r="RK694" s="1">
        <f t="shared" si="261"/>
        <v>48</v>
      </c>
      <c r="RL694" s="1">
        <f t="shared" si="262"/>
        <v>50</v>
      </c>
      <c r="RM694" s="1">
        <f t="shared" si="263"/>
        <v>77</v>
      </c>
      <c r="RN694" s="1">
        <f t="shared" si="264"/>
        <v>54</v>
      </c>
      <c r="RO694" s="1">
        <f t="shared" si="265"/>
        <v>0</v>
      </c>
      <c r="RP694" s="1">
        <f t="shared" si="266"/>
        <v>38</v>
      </c>
      <c r="RQ694" s="1">
        <f t="shared" si="267"/>
        <v>66</v>
      </c>
      <c r="RR694" s="1">
        <f t="shared" si="268"/>
        <v>76</v>
      </c>
      <c r="RS694" s="1">
        <f t="shared" si="247"/>
        <v>70</v>
      </c>
      <c r="RT694" s="1">
        <f t="shared" si="269"/>
        <v>0</v>
      </c>
    </row>
    <row r="695" spans="1:488" x14ac:dyDescent="0.25">
      <c r="A695">
        <f t="shared" si="248"/>
        <v>37</v>
      </c>
      <c r="B695">
        <f t="shared" si="249"/>
        <v>1996</v>
      </c>
      <c r="C695" s="2">
        <v>35316</v>
      </c>
      <c r="D695">
        <v>11</v>
      </c>
      <c r="E695" t="s">
        <v>29</v>
      </c>
      <c r="F695">
        <v>44</v>
      </c>
      <c r="G695" t="s">
        <v>30</v>
      </c>
      <c r="H695">
        <v>31</v>
      </c>
      <c r="I695" t="s">
        <v>31</v>
      </c>
      <c r="J695">
        <v>11</v>
      </c>
      <c r="K695" t="s">
        <v>32</v>
      </c>
      <c r="L695">
        <v>3</v>
      </c>
      <c r="M695" t="s">
        <v>33</v>
      </c>
      <c r="N695">
        <v>7</v>
      </c>
      <c r="O695" t="s">
        <v>34</v>
      </c>
      <c r="P695">
        <v>14</v>
      </c>
      <c r="Q695" t="s">
        <v>35</v>
      </c>
      <c r="T695">
        <v>18</v>
      </c>
      <c r="U695" t="s">
        <v>37</v>
      </c>
      <c r="V695">
        <v>4</v>
      </c>
      <c r="W695" t="s">
        <v>38</v>
      </c>
      <c r="X695">
        <v>4</v>
      </c>
      <c r="Y695" t="s">
        <v>39</v>
      </c>
      <c r="Z695">
        <v>18</v>
      </c>
      <c r="AA695" t="s">
        <v>40</v>
      </c>
      <c r="AB695">
        <v>27</v>
      </c>
      <c r="AC695" t="s">
        <v>41</v>
      </c>
      <c r="AD695">
        <v>19</v>
      </c>
      <c r="AE695" t="s">
        <v>42</v>
      </c>
      <c r="AF695">
        <v>9</v>
      </c>
      <c r="AG695" t="s">
        <v>43</v>
      </c>
      <c r="AJ695">
        <v>4</v>
      </c>
      <c r="AK695" t="s">
        <v>45</v>
      </c>
      <c r="AL695">
        <v>4</v>
      </c>
      <c r="AM695" t="s">
        <v>46</v>
      </c>
      <c r="AN695">
        <v>10</v>
      </c>
      <c r="AO695" t="s">
        <v>47</v>
      </c>
      <c r="AP695">
        <v>10</v>
      </c>
      <c r="AQ695" t="s">
        <v>48</v>
      </c>
      <c r="AT695">
        <v>31</v>
      </c>
      <c r="AU695" t="s">
        <v>50</v>
      </c>
      <c r="AZ695">
        <v>5</v>
      </c>
      <c r="BA695" t="s">
        <v>53</v>
      </c>
      <c r="BD695">
        <v>5</v>
      </c>
      <c r="BE695" t="s">
        <v>55</v>
      </c>
      <c r="BJ695">
        <v>7</v>
      </c>
      <c r="BK695" t="s">
        <v>58</v>
      </c>
      <c r="BL695">
        <v>12</v>
      </c>
      <c r="BM695" t="s">
        <v>59</v>
      </c>
      <c r="BN695">
        <v>19</v>
      </c>
      <c r="BO695" t="s">
        <v>60</v>
      </c>
      <c r="BX695">
        <v>74</v>
      </c>
      <c r="BY695" t="s">
        <v>65</v>
      </c>
      <c r="BZ695">
        <v>38</v>
      </c>
      <c r="CA695" t="s">
        <v>66</v>
      </c>
      <c r="CD695">
        <v>52</v>
      </c>
      <c r="CE695" t="s">
        <v>68</v>
      </c>
      <c r="CF695">
        <v>35</v>
      </c>
      <c r="CG695" t="s">
        <v>69</v>
      </c>
      <c r="CH695">
        <v>31</v>
      </c>
      <c r="CI695" t="s">
        <v>70</v>
      </c>
      <c r="CJ695">
        <v>54</v>
      </c>
      <c r="CK695" t="s">
        <v>71</v>
      </c>
      <c r="CL695">
        <v>59</v>
      </c>
      <c r="CM695" t="s">
        <v>72</v>
      </c>
      <c r="CN695">
        <v>54</v>
      </c>
      <c r="CO695" t="s">
        <v>73</v>
      </c>
      <c r="CP695">
        <v>65</v>
      </c>
      <c r="CQ695" t="s">
        <v>74</v>
      </c>
      <c r="CT695">
        <v>27</v>
      </c>
      <c r="CU695" t="s">
        <v>76</v>
      </c>
      <c r="CV695">
        <v>45</v>
      </c>
      <c r="CW695" t="s">
        <v>77</v>
      </c>
      <c r="CX695">
        <v>56</v>
      </c>
      <c r="CY695" t="s">
        <v>78</v>
      </c>
      <c r="CZ695">
        <v>44</v>
      </c>
      <c r="DA695" t="s">
        <v>79</v>
      </c>
      <c r="DD695">
        <v>50</v>
      </c>
      <c r="DE695" t="s">
        <v>81</v>
      </c>
      <c r="DJ695">
        <v>49</v>
      </c>
      <c r="DK695" t="s">
        <v>84</v>
      </c>
      <c r="DN695">
        <v>30</v>
      </c>
      <c r="DO695" t="s">
        <v>86</v>
      </c>
      <c r="DT695">
        <v>57</v>
      </c>
      <c r="DU695" t="s">
        <v>89</v>
      </c>
      <c r="DV695">
        <v>50</v>
      </c>
      <c r="DW695" t="s">
        <v>90</v>
      </c>
      <c r="DX695">
        <v>62</v>
      </c>
      <c r="DY695" t="s">
        <v>91</v>
      </c>
      <c r="QY695">
        <f t="shared" si="250"/>
        <v>37</v>
      </c>
      <c r="QZ695">
        <f t="shared" si="251"/>
        <v>1996</v>
      </c>
      <c r="RA695" s="2">
        <f t="shared" si="252"/>
        <v>35316</v>
      </c>
      <c r="RB695" s="1">
        <f t="shared" si="246"/>
        <v>55</v>
      </c>
      <c r="RC695" s="1">
        <f t="shared" si="253"/>
        <v>52</v>
      </c>
      <c r="RD695" s="1">
        <f t="shared" si="254"/>
        <v>39</v>
      </c>
      <c r="RE695" s="1">
        <f t="shared" si="255"/>
        <v>35</v>
      </c>
      <c r="RF695" s="1">
        <f t="shared" si="256"/>
        <v>72</v>
      </c>
      <c r="RG695" s="23">
        <f t="shared" si="257"/>
        <v>86</v>
      </c>
      <c r="RH695" s="1">
        <f t="shared" si="258"/>
        <v>73</v>
      </c>
      <c r="RI695" s="1">
        <f t="shared" si="259"/>
        <v>74</v>
      </c>
      <c r="RJ695" s="1">
        <f t="shared" si="260"/>
        <v>31</v>
      </c>
      <c r="RK695" s="1">
        <f t="shared" si="261"/>
        <v>49</v>
      </c>
      <c r="RL695" s="1">
        <f t="shared" si="262"/>
        <v>54</v>
      </c>
      <c r="RM695" s="1">
        <f t="shared" si="263"/>
        <v>81</v>
      </c>
      <c r="RN695" s="1">
        <f t="shared" si="264"/>
        <v>54</v>
      </c>
      <c r="RO695" s="1">
        <f t="shared" si="265"/>
        <v>0</v>
      </c>
      <c r="RP695" s="1">
        <f t="shared" si="266"/>
        <v>35</v>
      </c>
      <c r="RQ695" s="1">
        <f t="shared" si="267"/>
        <v>62</v>
      </c>
      <c r="RR695" s="1">
        <f t="shared" si="268"/>
        <v>81</v>
      </c>
      <c r="RS695" s="1">
        <f t="shared" si="247"/>
        <v>66</v>
      </c>
      <c r="RT695" s="1">
        <f t="shared" si="269"/>
        <v>0</v>
      </c>
    </row>
    <row r="696" spans="1:488" x14ac:dyDescent="0.25">
      <c r="A696">
        <f t="shared" si="248"/>
        <v>36</v>
      </c>
      <c r="B696">
        <f t="shared" si="249"/>
        <v>1996</v>
      </c>
      <c r="C696" s="2">
        <v>35309</v>
      </c>
      <c r="D696">
        <v>11</v>
      </c>
      <c r="E696" t="s">
        <v>29</v>
      </c>
      <c r="F696">
        <v>46</v>
      </c>
      <c r="G696" t="s">
        <v>30</v>
      </c>
      <c r="H696">
        <v>30</v>
      </c>
      <c r="I696" t="s">
        <v>31</v>
      </c>
      <c r="J696">
        <v>10</v>
      </c>
      <c r="K696" t="s">
        <v>32</v>
      </c>
      <c r="L696">
        <v>3</v>
      </c>
      <c r="M696" t="s">
        <v>33</v>
      </c>
      <c r="N696">
        <v>15</v>
      </c>
      <c r="O696" t="s">
        <v>34</v>
      </c>
      <c r="P696">
        <v>11</v>
      </c>
      <c r="Q696" t="s">
        <v>35</v>
      </c>
      <c r="T696">
        <v>9</v>
      </c>
      <c r="U696" t="s">
        <v>37</v>
      </c>
      <c r="V696">
        <v>6</v>
      </c>
      <c r="W696" t="s">
        <v>38</v>
      </c>
      <c r="X696">
        <v>5</v>
      </c>
      <c r="Y696" t="s">
        <v>39</v>
      </c>
      <c r="Z696">
        <v>16</v>
      </c>
      <c r="AA696" t="s">
        <v>40</v>
      </c>
      <c r="AB696">
        <v>25</v>
      </c>
      <c r="AC696" t="s">
        <v>41</v>
      </c>
      <c r="AD696">
        <v>16</v>
      </c>
      <c r="AE696" t="s">
        <v>42</v>
      </c>
      <c r="AF696">
        <v>9</v>
      </c>
      <c r="AG696" t="s">
        <v>43</v>
      </c>
      <c r="AJ696">
        <v>3</v>
      </c>
      <c r="AK696" t="s">
        <v>45</v>
      </c>
      <c r="AL696">
        <v>6</v>
      </c>
      <c r="AM696" t="s">
        <v>46</v>
      </c>
      <c r="AN696">
        <v>13</v>
      </c>
      <c r="AO696" t="s">
        <v>47</v>
      </c>
      <c r="AP696">
        <v>9</v>
      </c>
      <c r="AQ696" t="s">
        <v>48</v>
      </c>
      <c r="AT696">
        <v>28</v>
      </c>
      <c r="AU696" t="s">
        <v>50</v>
      </c>
      <c r="AZ696">
        <v>9</v>
      </c>
      <c r="BA696" t="s">
        <v>53</v>
      </c>
      <c r="BD696">
        <v>5</v>
      </c>
      <c r="BE696" t="s">
        <v>55</v>
      </c>
      <c r="BJ696">
        <v>15</v>
      </c>
      <c r="BK696" t="s">
        <v>58</v>
      </c>
      <c r="BL696">
        <v>16</v>
      </c>
      <c r="BM696" t="s">
        <v>59</v>
      </c>
      <c r="BN696">
        <v>20</v>
      </c>
      <c r="BO696" t="s">
        <v>60</v>
      </c>
      <c r="BX696">
        <v>60</v>
      </c>
      <c r="BY696" t="s">
        <v>65</v>
      </c>
      <c r="BZ696">
        <v>39</v>
      </c>
      <c r="CA696" t="s">
        <v>66</v>
      </c>
      <c r="CD696">
        <v>55</v>
      </c>
      <c r="CE696" t="s">
        <v>68</v>
      </c>
      <c r="CF696">
        <v>35</v>
      </c>
      <c r="CG696" t="s">
        <v>69</v>
      </c>
      <c r="CH696">
        <v>31</v>
      </c>
      <c r="CI696" t="s">
        <v>70</v>
      </c>
      <c r="CJ696">
        <v>53</v>
      </c>
      <c r="CK696" t="s">
        <v>71</v>
      </c>
      <c r="CL696">
        <v>57</v>
      </c>
      <c r="CM696" t="s">
        <v>72</v>
      </c>
      <c r="CN696">
        <v>60</v>
      </c>
      <c r="CO696" t="s">
        <v>73</v>
      </c>
      <c r="CP696">
        <v>56</v>
      </c>
      <c r="CQ696" t="s">
        <v>74</v>
      </c>
      <c r="CT696">
        <v>39</v>
      </c>
      <c r="CU696" t="s">
        <v>76</v>
      </c>
      <c r="CV696">
        <v>50</v>
      </c>
      <c r="CW696" t="s">
        <v>77</v>
      </c>
      <c r="CX696">
        <v>58</v>
      </c>
      <c r="CY696" t="s">
        <v>78</v>
      </c>
      <c r="CZ696">
        <v>46</v>
      </c>
      <c r="DA696" t="s">
        <v>79</v>
      </c>
      <c r="DD696">
        <v>59</v>
      </c>
      <c r="DE696" t="s">
        <v>81</v>
      </c>
      <c r="DJ696">
        <v>72</v>
      </c>
      <c r="DK696" t="s">
        <v>84</v>
      </c>
      <c r="DN696">
        <v>32</v>
      </c>
      <c r="DO696" t="s">
        <v>86</v>
      </c>
      <c r="DT696">
        <v>69</v>
      </c>
      <c r="DU696" t="s">
        <v>89</v>
      </c>
      <c r="DV696">
        <v>48</v>
      </c>
      <c r="DW696" t="s">
        <v>90</v>
      </c>
      <c r="DX696">
        <v>54</v>
      </c>
      <c r="DY696" t="s">
        <v>91</v>
      </c>
      <c r="QY696">
        <f t="shared" si="250"/>
        <v>36</v>
      </c>
      <c r="QZ696">
        <f t="shared" si="251"/>
        <v>1996</v>
      </c>
      <c r="RA696" s="2">
        <f t="shared" si="252"/>
        <v>35309</v>
      </c>
      <c r="RB696" s="1">
        <f t="shared" si="246"/>
        <v>57</v>
      </c>
      <c r="RC696" s="1">
        <f t="shared" si="253"/>
        <v>50</v>
      </c>
      <c r="RD696" s="1">
        <f t="shared" si="254"/>
        <v>41</v>
      </c>
      <c r="RE696" s="1">
        <f t="shared" si="255"/>
        <v>36</v>
      </c>
      <c r="RF696" s="1">
        <f t="shared" si="256"/>
        <v>69</v>
      </c>
      <c r="RG696" s="23">
        <f t="shared" si="257"/>
        <v>82</v>
      </c>
      <c r="RH696" s="1">
        <f t="shared" si="258"/>
        <v>76</v>
      </c>
      <c r="RI696" s="1">
        <f t="shared" si="259"/>
        <v>65</v>
      </c>
      <c r="RJ696" s="1">
        <f t="shared" si="260"/>
        <v>42</v>
      </c>
      <c r="RK696" s="1">
        <f t="shared" si="261"/>
        <v>56</v>
      </c>
      <c r="RL696" s="1">
        <f t="shared" si="262"/>
        <v>55</v>
      </c>
      <c r="RM696" s="1">
        <f t="shared" si="263"/>
        <v>87</v>
      </c>
      <c r="RN696" s="1">
        <f t="shared" si="264"/>
        <v>81</v>
      </c>
      <c r="RO696" s="1">
        <f t="shared" si="265"/>
        <v>0</v>
      </c>
      <c r="RP696" s="1">
        <f t="shared" si="266"/>
        <v>37</v>
      </c>
      <c r="RQ696" s="1">
        <f t="shared" si="267"/>
        <v>64</v>
      </c>
      <c r="RR696" s="1">
        <f t="shared" si="268"/>
        <v>74</v>
      </c>
      <c r="RS696" s="1">
        <f t="shared" si="247"/>
        <v>71</v>
      </c>
      <c r="RT696" s="1">
        <f t="shared" si="269"/>
        <v>0</v>
      </c>
    </row>
    <row r="697" spans="1:488" x14ac:dyDescent="0.25">
      <c r="A697">
        <f t="shared" si="248"/>
        <v>35</v>
      </c>
      <c r="B697">
        <f t="shared" si="249"/>
        <v>1996</v>
      </c>
      <c r="C697" s="2">
        <v>35302</v>
      </c>
      <c r="D697">
        <v>11</v>
      </c>
      <c r="E697" t="s">
        <v>29</v>
      </c>
      <c r="F697">
        <v>46</v>
      </c>
      <c r="G697" t="s">
        <v>30</v>
      </c>
      <c r="H697">
        <v>30</v>
      </c>
      <c r="I697" t="s">
        <v>31</v>
      </c>
      <c r="J697">
        <v>10</v>
      </c>
      <c r="K697" t="s">
        <v>32</v>
      </c>
      <c r="L697">
        <v>3</v>
      </c>
      <c r="M697" t="s">
        <v>33</v>
      </c>
      <c r="N697">
        <v>7</v>
      </c>
      <c r="O697" t="s">
        <v>34</v>
      </c>
      <c r="P697">
        <v>14</v>
      </c>
      <c r="Q697" t="s">
        <v>35</v>
      </c>
      <c r="T697">
        <v>5</v>
      </c>
      <c r="U697" t="s">
        <v>37</v>
      </c>
      <c r="V697">
        <v>5</v>
      </c>
      <c r="W697" t="s">
        <v>38</v>
      </c>
      <c r="X697">
        <v>4</v>
      </c>
      <c r="Y697" t="s">
        <v>39</v>
      </c>
      <c r="Z697">
        <v>15</v>
      </c>
      <c r="AA697" t="s">
        <v>40</v>
      </c>
      <c r="AB697">
        <v>22</v>
      </c>
      <c r="AC697" t="s">
        <v>41</v>
      </c>
      <c r="AD697">
        <v>18</v>
      </c>
      <c r="AE697" t="s">
        <v>42</v>
      </c>
      <c r="AF697">
        <v>16</v>
      </c>
      <c r="AG697" t="s">
        <v>43</v>
      </c>
      <c r="AJ697">
        <v>6</v>
      </c>
      <c r="AK697" t="s">
        <v>45</v>
      </c>
      <c r="AL697">
        <v>6</v>
      </c>
      <c r="AM697" t="s">
        <v>46</v>
      </c>
      <c r="AN697">
        <v>12</v>
      </c>
      <c r="AO697" t="s">
        <v>47</v>
      </c>
      <c r="AP697">
        <v>10</v>
      </c>
      <c r="AQ697" t="s">
        <v>48</v>
      </c>
      <c r="AT697">
        <v>31</v>
      </c>
      <c r="AU697" t="s">
        <v>50</v>
      </c>
      <c r="AZ697">
        <v>8</v>
      </c>
      <c r="BA697" t="s">
        <v>53</v>
      </c>
      <c r="BD697">
        <v>7</v>
      </c>
      <c r="BE697" t="s">
        <v>55</v>
      </c>
      <c r="BJ697">
        <v>10</v>
      </c>
      <c r="BK697" t="s">
        <v>58</v>
      </c>
      <c r="BL697">
        <v>20</v>
      </c>
      <c r="BM697" t="s">
        <v>59</v>
      </c>
      <c r="BN697">
        <v>23</v>
      </c>
      <c r="BO697" t="s">
        <v>60</v>
      </c>
      <c r="BX697">
        <v>66</v>
      </c>
      <c r="BY697" t="s">
        <v>65</v>
      </c>
      <c r="BZ697">
        <v>42</v>
      </c>
      <c r="CA697" t="s">
        <v>66</v>
      </c>
      <c r="CD697">
        <v>57</v>
      </c>
      <c r="CE697" t="s">
        <v>68</v>
      </c>
      <c r="CF697">
        <v>33</v>
      </c>
      <c r="CG697" t="s">
        <v>69</v>
      </c>
      <c r="CH697">
        <v>32</v>
      </c>
      <c r="CI697" t="s">
        <v>70</v>
      </c>
      <c r="CJ697">
        <v>53</v>
      </c>
      <c r="CK697" t="s">
        <v>71</v>
      </c>
      <c r="CL697">
        <v>61</v>
      </c>
      <c r="CM697" t="s">
        <v>72</v>
      </c>
      <c r="CN697">
        <v>58</v>
      </c>
      <c r="CO697" t="s">
        <v>73</v>
      </c>
      <c r="CP697">
        <v>52</v>
      </c>
      <c r="CQ697" t="s">
        <v>74</v>
      </c>
      <c r="CT697">
        <v>30</v>
      </c>
      <c r="CU697" t="s">
        <v>76</v>
      </c>
      <c r="CV697">
        <v>53</v>
      </c>
      <c r="CW697" t="s">
        <v>77</v>
      </c>
      <c r="CX697">
        <v>47</v>
      </c>
      <c r="CY697" t="s">
        <v>78</v>
      </c>
      <c r="CZ697">
        <v>47</v>
      </c>
      <c r="DA697" t="s">
        <v>79</v>
      </c>
      <c r="DD697">
        <v>56</v>
      </c>
      <c r="DE697" t="s">
        <v>81</v>
      </c>
      <c r="DJ697">
        <v>66</v>
      </c>
      <c r="DK697" t="s">
        <v>84</v>
      </c>
      <c r="DN697">
        <v>35</v>
      </c>
      <c r="DO697" t="s">
        <v>86</v>
      </c>
      <c r="DT697">
        <v>62</v>
      </c>
      <c r="DU697" t="s">
        <v>89</v>
      </c>
      <c r="DV697">
        <v>53</v>
      </c>
      <c r="DW697" t="s">
        <v>90</v>
      </c>
      <c r="DX697">
        <v>53</v>
      </c>
      <c r="DY697" t="s">
        <v>91</v>
      </c>
      <c r="QY697">
        <f t="shared" si="250"/>
        <v>35</v>
      </c>
      <c r="QZ697">
        <f t="shared" si="251"/>
        <v>1996</v>
      </c>
      <c r="RA697" s="2">
        <f t="shared" si="252"/>
        <v>35302</v>
      </c>
      <c r="RB697" s="1">
        <f t="shared" si="246"/>
        <v>57</v>
      </c>
      <c r="RC697" s="1">
        <f t="shared" si="253"/>
        <v>56</v>
      </c>
      <c r="RD697" s="1">
        <f t="shared" si="254"/>
        <v>38</v>
      </c>
      <c r="RE697" s="1">
        <f t="shared" si="255"/>
        <v>36</v>
      </c>
      <c r="RF697" s="1">
        <f t="shared" si="256"/>
        <v>68</v>
      </c>
      <c r="RG697" s="23">
        <f t="shared" si="257"/>
        <v>83</v>
      </c>
      <c r="RH697" s="1">
        <f t="shared" si="258"/>
        <v>76</v>
      </c>
      <c r="RI697" s="1">
        <f t="shared" si="259"/>
        <v>68</v>
      </c>
      <c r="RJ697" s="1">
        <f t="shared" si="260"/>
        <v>36</v>
      </c>
      <c r="RK697" s="1">
        <f t="shared" si="261"/>
        <v>59</v>
      </c>
      <c r="RL697" s="1">
        <f t="shared" si="262"/>
        <v>57</v>
      </c>
      <c r="RM697" s="1">
        <f t="shared" si="263"/>
        <v>87</v>
      </c>
      <c r="RN697" s="1">
        <f t="shared" si="264"/>
        <v>74</v>
      </c>
      <c r="RO697" s="1">
        <f t="shared" si="265"/>
        <v>0</v>
      </c>
      <c r="RP697" s="1">
        <f t="shared" si="266"/>
        <v>42</v>
      </c>
      <c r="RQ697" s="1">
        <f t="shared" si="267"/>
        <v>73</v>
      </c>
      <c r="RR697" s="1">
        <f t="shared" si="268"/>
        <v>76</v>
      </c>
      <c r="RS697" s="1">
        <f t="shared" si="247"/>
        <v>59</v>
      </c>
      <c r="RT697" s="1">
        <f t="shared" si="269"/>
        <v>0</v>
      </c>
    </row>
    <row r="698" spans="1:488" x14ac:dyDescent="0.25">
      <c r="A698">
        <f t="shared" si="248"/>
        <v>34</v>
      </c>
      <c r="B698">
        <f t="shared" si="249"/>
        <v>1996</v>
      </c>
      <c r="C698" s="2">
        <v>35295</v>
      </c>
      <c r="D698">
        <v>11</v>
      </c>
      <c r="E698" t="s">
        <v>29</v>
      </c>
      <c r="F698">
        <v>45</v>
      </c>
      <c r="G698" t="s">
        <v>30</v>
      </c>
      <c r="H698">
        <v>30</v>
      </c>
      <c r="I698" t="s">
        <v>31</v>
      </c>
      <c r="J698">
        <v>11</v>
      </c>
      <c r="K698" t="s">
        <v>32</v>
      </c>
      <c r="L698">
        <v>3</v>
      </c>
      <c r="M698" t="s">
        <v>33</v>
      </c>
      <c r="N698">
        <v>17</v>
      </c>
      <c r="O698" t="s">
        <v>34</v>
      </c>
      <c r="P698">
        <v>14</v>
      </c>
      <c r="Q698" t="s">
        <v>35</v>
      </c>
      <c r="T698">
        <v>7</v>
      </c>
      <c r="U698" t="s">
        <v>37</v>
      </c>
      <c r="V698">
        <v>2</v>
      </c>
      <c r="W698" t="s">
        <v>38</v>
      </c>
      <c r="X698">
        <v>5</v>
      </c>
      <c r="Y698" t="s">
        <v>39</v>
      </c>
      <c r="Z698">
        <v>17</v>
      </c>
      <c r="AA698" t="s">
        <v>40</v>
      </c>
      <c r="AB698">
        <v>22</v>
      </c>
      <c r="AC698" t="s">
        <v>41</v>
      </c>
      <c r="AD698">
        <v>15</v>
      </c>
      <c r="AE698" t="s">
        <v>42</v>
      </c>
      <c r="AF698">
        <v>6</v>
      </c>
      <c r="AG698" t="s">
        <v>43</v>
      </c>
      <c r="AJ698">
        <v>4</v>
      </c>
      <c r="AK698" t="s">
        <v>45</v>
      </c>
      <c r="AL698">
        <v>5</v>
      </c>
      <c r="AM698" t="s">
        <v>46</v>
      </c>
      <c r="AN698">
        <v>10</v>
      </c>
      <c r="AO698" t="s">
        <v>47</v>
      </c>
      <c r="AP698">
        <v>10</v>
      </c>
      <c r="AQ698" t="s">
        <v>48</v>
      </c>
      <c r="AT698">
        <v>22</v>
      </c>
      <c r="AU698" t="s">
        <v>50</v>
      </c>
      <c r="AZ698">
        <v>8</v>
      </c>
      <c r="BA698" t="s">
        <v>53</v>
      </c>
      <c r="BD698">
        <v>8</v>
      </c>
      <c r="BE698" t="s">
        <v>55</v>
      </c>
      <c r="BJ698">
        <v>15</v>
      </c>
      <c r="BK698" t="s">
        <v>58</v>
      </c>
      <c r="BL698">
        <v>25</v>
      </c>
      <c r="BM698" t="s">
        <v>59</v>
      </c>
      <c r="BN698">
        <v>21</v>
      </c>
      <c r="BO698" t="s">
        <v>60</v>
      </c>
      <c r="BX698">
        <v>61</v>
      </c>
      <c r="BY698" t="s">
        <v>65</v>
      </c>
      <c r="BZ698">
        <v>44</v>
      </c>
      <c r="CA698" t="s">
        <v>66</v>
      </c>
      <c r="CD698">
        <v>55</v>
      </c>
      <c r="CE698" t="s">
        <v>68</v>
      </c>
      <c r="CF698">
        <v>30</v>
      </c>
      <c r="CG698" t="s">
        <v>69</v>
      </c>
      <c r="CH698">
        <v>30</v>
      </c>
      <c r="CI698" t="s">
        <v>70</v>
      </c>
      <c r="CJ698">
        <v>52</v>
      </c>
      <c r="CK698" t="s">
        <v>71</v>
      </c>
      <c r="CL698">
        <v>54</v>
      </c>
      <c r="CM698" t="s">
        <v>72</v>
      </c>
      <c r="CN698">
        <v>58</v>
      </c>
      <c r="CO698" t="s">
        <v>73</v>
      </c>
      <c r="CP698">
        <v>66</v>
      </c>
      <c r="CQ698" t="s">
        <v>74</v>
      </c>
      <c r="CT698">
        <v>31</v>
      </c>
      <c r="CU698" t="s">
        <v>76</v>
      </c>
      <c r="CV698">
        <v>51</v>
      </c>
      <c r="CW698" t="s">
        <v>77</v>
      </c>
      <c r="CX698">
        <v>54</v>
      </c>
      <c r="CY698" t="s">
        <v>78</v>
      </c>
      <c r="CZ698">
        <v>46</v>
      </c>
      <c r="DA698" t="s">
        <v>79</v>
      </c>
      <c r="DD698">
        <v>59</v>
      </c>
      <c r="DE698" t="s">
        <v>81</v>
      </c>
      <c r="DJ698">
        <v>65</v>
      </c>
      <c r="DK698" t="s">
        <v>84</v>
      </c>
      <c r="DN698">
        <v>36</v>
      </c>
      <c r="DO698" t="s">
        <v>86</v>
      </c>
      <c r="DT698">
        <v>63</v>
      </c>
      <c r="DU698" t="s">
        <v>89</v>
      </c>
      <c r="DV698">
        <v>59</v>
      </c>
      <c r="DW698" t="s">
        <v>90</v>
      </c>
      <c r="DX698">
        <v>56</v>
      </c>
      <c r="DY698" t="s">
        <v>91</v>
      </c>
      <c r="QY698">
        <f t="shared" si="250"/>
        <v>34</v>
      </c>
      <c r="QZ698">
        <f t="shared" si="251"/>
        <v>1996</v>
      </c>
      <c r="RA698" s="2">
        <f t="shared" si="252"/>
        <v>35295</v>
      </c>
      <c r="RB698" s="1">
        <f t="shared" si="246"/>
        <v>56</v>
      </c>
      <c r="RC698" s="1">
        <f t="shared" si="253"/>
        <v>58</v>
      </c>
      <c r="RD698" s="1">
        <f t="shared" si="254"/>
        <v>32</v>
      </c>
      <c r="RE698" s="1">
        <f t="shared" si="255"/>
        <v>35</v>
      </c>
      <c r="RF698" s="1">
        <f t="shared" si="256"/>
        <v>69</v>
      </c>
      <c r="RG698" s="23">
        <f t="shared" si="257"/>
        <v>76</v>
      </c>
      <c r="RH698" s="1">
        <f t="shared" si="258"/>
        <v>73</v>
      </c>
      <c r="RI698" s="1">
        <f t="shared" si="259"/>
        <v>72</v>
      </c>
      <c r="RJ698" s="1">
        <f t="shared" si="260"/>
        <v>35</v>
      </c>
      <c r="RK698" s="1">
        <f t="shared" si="261"/>
        <v>56</v>
      </c>
      <c r="RL698" s="1">
        <f t="shared" si="262"/>
        <v>56</v>
      </c>
      <c r="RM698" s="1">
        <f t="shared" si="263"/>
        <v>81</v>
      </c>
      <c r="RN698" s="1">
        <f t="shared" si="264"/>
        <v>73</v>
      </c>
      <c r="RO698" s="1">
        <f t="shared" si="265"/>
        <v>0</v>
      </c>
      <c r="RP698" s="1">
        <f t="shared" si="266"/>
        <v>44</v>
      </c>
      <c r="RQ698" s="1">
        <f t="shared" si="267"/>
        <v>84</v>
      </c>
      <c r="RR698" s="1">
        <f t="shared" si="268"/>
        <v>77</v>
      </c>
      <c r="RS698" s="1">
        <f t="shared" si="247"/>
        <v>64</v>
      </c>
      <c r="RT698" s="1">
        <f t="shared" si="269"/>
        <v>0</v>
      </c>
    </row>
    <row r="699" spans="1:488" x14ac:dyDescent="0.25">
      <c r="A699">
        <f t="shared" si="248"/>
        <v>33</v>
      </c>
      <c r="B699">
        <f t="shared" si="249"/>
        <v>1996</v>
      </c>
      <c r="C699" s="2">
        <v>35288</v>
      </c>
      <c r="D699">
        <v>11</v>
      </c>
      <c r="E699" t="s">
        <v>29</v>
      </c>
      <c r="F699">
        <v>47</v>
      </c>
      <c r="G699" t="s">
        <v>30</v>
      </c>
      <c r="H699">
        <v>31</v>
      </c>
      <c r="I699" t="s">
        <v>31</v>
      </c>
      <c r="J699">
        <v>9</v>
      </c>
      <c r="K699" t="s">
        <v>32</v>
      </c>
      <c r="L699">
        <v>2</v>
      </c>
      <c r="M699" t="s">
        <v>33</v>
      </c>
      <c r="N699">
        <v>13</v>
      </c>
      <c r="O699" t="s">
        <v>34</v>
      </c>
      <c r="P699">
        <v>14</v>
      </c>
      <c r="Q699" t="s">
        <v>35</v>
      </c>
      <c r="T699">
        <v>5</v>
      </c>
      <c r="U699" t="s">
        <v>37</v>
      </c>
      <c r="V699">
        <v>6</v>
      </c>
      <c r="W699" t="s">
        <v>38</v>
      </c>
      <c r="X699">
        <v>6</v>
      </c>
      <c r="Y699" t="s">
        <v>39</v>
      </c>
      <c r="Z699">
        <v>14</v>
      </c>
      <c r="AA699" t="s">
        <v>40</v>
      </c>
      <c r="AB699">
        <v>21</v>
      </c>
      <c r="AC699" t="s">
        <v>41</v>
      </c>
      <c r="AD699">
        <v>22</v>
      </c>
      <c r="AE699" t="s">
        <v>42</v>
      </c>
      <c r="AF699">
        <v>8</v>
      </c>
      <c r="AG699" t="s">
        <v>43</v>
      </c>
      <c r="AJ699">
        <v>9</v>
      </c>
      <c r="AK699" t="s">
        <v>45</v>
      </c>
      <c r="AL699">
        <v>7</v>
      </c>
      <c r="AM699" t="s">
        <v>46</v>
      </c>
      <c r="AN699">
        <v>16</v>
      </c>
      <c r="AO699" t="s">
        <v>47</v>
      </c>
      <c r="AP699">
        <v>9</v>
      </c>
      <c r="AQ699" t="s">
        <v>48</v>
      </c>
      <c r="AT699">
        <v>17</v>
      </c>
      <c r="AU699" t="s">
        <v>50</v>
      </c>
      <c r="AZ699">
        <v>8</v>
      </c>
      <c r="BA699" t="s">
        <v>53</v>
      </c>
      <c r="BD699">
        <v>7</v>
      </c>
      <c r="BE699" t="s">
        <v>55</v>
      </c>
      <c r="BJ699">
        <v>12</v>
      </c>
      <c r="BK699" t="s">
        <v>58</v>
      </c>
      <c r="BL699">
        <v>24</v>
      </c>
      <c r="BM699" t="s">
        <v>59</v>
      </c>
      <c r="BN699">
        <v>21</v>
      </c>
      <c r="BO699" t="s">
        <v>60</v>
      </c>
      <c r="BX699">
        <v>63</v>
      </c>
      <c r="BY699" t="s">
        <v>65</v>
      </c>
      <c r="BZ699">
        <v>45</v>
      </c>
      <c r="CA699" t="s">
        <v>66</v>
      </c>
      <c r="CD699">
        <v>48</v>
      </c>
      <c r="CE699" t="s">
        <v>68</v>
      </c>
      <c r="CF699">
        <v>34</v>
      </c>
      <c r="CG699" t="s">
        <v>69</v>
      </c>
      <c r="CH699">
        <v>37</v>
      </c>
      <c r="CI699" t="s">
        <v>70</v>
      </c>
      <c r="CJ699">
        <v>54</v>
      </c>
      <c r="CK699" t="s">
        <v>71</v>
      </c>
      <c r="CL699">
        <v>55</v>
      </c>
      <c r="CM699" t="s">
        <v>72</v>
      </c>
      <c r="CN699">
        <v>58</v>
      </c>
      <c r="CO699" t="s">
        <v>73</v>
      </c>
      <c r="CP699">
        <v>67</v>
      </c>
      <c r="CQ699" t="s">
        <v>74</v>
      </c>
      <c r="CT699">
        <v>48</v>
      </c>
      <c r="CU699" t="s">
        <v>76</v>
      </c>
      <c r="CV699">
        <v>51</v>
      </c>
      <c r="CW699" t="s">
        <v>77</v>
      </c>
      <c r="CX699">
        <v>54</v>
      </c>
      <c r="CY699" t="s">
        <v>78</v>
      </c>
      <c r="CZ699">
        <v>42</v>
      </c>
      <c r="DA699" t="s">
        <v>79</v>
      </c>
      <c r="DD699">
        <v>65</v>
      </c>
      <c r="DE699" t="s">
        <v>81</v>
      </c>
      <c r="DJ699">
        <v>68</v>
      </c>
      <c r="DK699" t="s">
        <v>84</v>
      </c>
      <c r="DN699">
        <v>33</v>
      </c>
      <c r="DO699" t="s">
        <v>86</v>
      </c>
      <c r="DT699">
        <v>66</v>
      </c>
      <c r="DU699" t="s">
        <v>89</v>
      </c>
      <c r="DV699">
        <v>53</v>
      </c>
      <c r="DW699" t="s">
        <v>90</v>
      </c>
      <c r="DX699">
        <v>56</v>
      </c>
      <c r="DY699" t="s">
        <v>91</v>
      </c>
      <c r="QY699">
        <f t="shared" si="250"/>
        <v>33</v>
      </c>
      <c r="QZ699">
        <f t="shared" si="251"/>
        <v>1996</v>
      </c>
      <c r="RA699" s="2">
        <f t="shared" si="252"/>
        <v>35288</v>
      </c>
      <c r="RB699" s="1">
        <f t="shared" si="246"/>
        <v>58</v>
      </c>
      <c r="RC699" s="1">
        <f t="shared" si="253"/>
        <v>59</v>
      </c>
      <c r="RD699" s="1">
        <f t="shared" si="254"/>
        <v>40</v>
      </c>
      <c r="RE699" s="1">
        <f t="shared" si="255"/>
        <v>43</v>
      </c>
      <c r="RF699" s="1">
        <f t="shared" si="256"/>
        <v>68</v>
      </c>
      <c r="RG699" s="23">
        <f t="shared" si="257"/>
        <v>76</v>
      </c>
      <c r="RH699" s="1">
        <f t="shared" si="258"/>
        <v>80</v>
      </c>
      <c r="RI699" s="1">
        <f t="shared" si="259"/>
        <v>75</v>
      </c>
      <c r="RJ699" s="1">
        <f t="shared" si="260"/>
        <v>57</v>
      </c>
      <c r="RK699" s="1">
        <f t="shared" si="261"/>
        <v>58</v>
      </c>
      <c r="RL699" s="1">
        <f t="shared" si="262"/>
        <v>51</v>
      </c>
      <c r="RM699" s="1">
        <f t="shared" si="263"/>
        <v>82</v>
      </c>
      <c r="RN699" s="1">
        <f t="shared" si="264"/>
        <v>76</v>
      </c>
      <c r="RO699" s="1">
        <f t="shared" si="265"/>
        <v>0</v>
      </c>
      <c r="RP699" s="1">
        <f t="shared" si="266"/>
        <v>40</v>
      </c>
      <c r="RQ699" s="1">
        <f t="shared" si="267"/>
        <v>77</v>
      </c>
      <c r="RR699" s="1">
        <f t="shared" si="268"/>
        <v>77</v>
      </c>
      <c r="RS699" s="1">
        <f t="shared" si="247"/>
        <v>70</v>
      </c>
      <c r="RT699" s="1">
        <f t="shared" si="269"/>
        <v>0</v>
      </c>
    </row>
    <row r="700" spans="1:488" x14ac:dyDescent="0.25">
      <c r="A700">
        <f t="shared" si="248"/>
        <v>32</v>
      </c>
      <c r="B700">
        <f t="shared" si="249"/>
        <v>1996</v>
      </c>
      <c r="C700" s="2">
        <v>35281</v>
      </c>
      <c r="D700">
        <v>10</v>
      </c>
      <c r="E700" t="s">
        <v>29</v>
      </c>
      <c r="F700">
        <v>47</v>
      </c>
      <c r="G700" t="s">
        <v>30</v>
      </c>
      <c r="H700">
        <v>31</v>
      </c>
      <c r="I700" t="s">
        <v>31</v>
      </c>
      <c r="J700">
        <v>9</v>
      </c>
      <c r="K700" t="s">
        <v>32</v>
      </c>
      <c r="L700">
        <v>3</v>
      </c>
      <c r="M700" t="s">
        <v>33</v>
      </c>
      <c r="N700">
        <v>10</v>
      </c>
      <c r="O700" t="s">
        <v>34</v>
      </c>
      <c r="P700">
        <v>12</v>
      </c>
      <c r="Q700" t="s">
        <v>35</v>
      </c>
      <c r="T700">
        <v>3</v>
      </c>
      <c r="U700" t="s">
        <v>37</v>
      </c>
      <c r="V700">
        <v>4</v>
      </c>
      <c r="W700" t="s">
        <v>38</v>
      </c>
      <c r="X700">
        <v>6</v>
      </c>
      <c r="Y700" t="s">
        <v>39</v>
      </c>
      <c r="Z700">
        <v>14</v>
      </c>
      <c r="AA700" t="s">
        <v>40</v>
      </c>
      <c r="AB700">
        <v>18</v>
      </c>
      <c r="AC700" t="s">
        <v>41</v>
      </c>
      <c r="AD700">
        <v>15</v>
      </c>
      <c r="AE700" t="s">
        <v>42</v>
      </c>
      <c r="AF700">
        <v>6</v>
      </c>
      <c r="AG700" t="s">
        <v>43</v>
      </c>
      <c r="AJ700">
        <v>10</v>
      </c>
      <c r="AK700" t="s">
        <v>45</v>
      </c>
      <c r="AL700">
        <v>6</v>
      </c>
      <c r="AM700" t="s">
        <v>46</v>
      </c>
      <c r="AN700">
        <v>10</v>
      </c>
      <c r="AO700" t="s">
        <v>47</v>
      </c>
      <c r="AP700">
        <v>9</v>
      </c>
      <c r="AQ700" t="s">
        <v>48</v>
      </c>
      <c r="AT700">
        <v>23</v>
      </c>
      <c r="AU700" t="s">
        <v>50</v>
      </c>
      <c r="AZ700">
        <v>11</v>
      </c>
      <c r="BA700" t="s">
        <v>53</v>
      </c>
      <c r="BD700">
        <v>8</v>
      </c>
      <c r="BE700" t="s">
        <v>55</v>
      </c>
      <c r="BJ700">
        <v>8</v>
      </c>
      <c r="BK700" t="s">
        <v>58</v>
      </c>
      <c r="BL700">
        <v>21</v>
      </c>
      <c r="BM700" t="s">
        <v>59</v>
      </c>
      <c r="BN700">
        <v>23</v>
      </c>
      <c r="BO700" t="s">
        <v>60</v>
      </c>
      <c r="BX700">
        <v>63</v>
      </c>
      <c r="BY700" t="s">
        <v>65</v>
      </c>
      <c r="BZ700">
        <v>45</v>
      </c>
      <c r="CA700" t="s">
        <v>66</v>
      </c>
      <c r="CD700">
        <v>47</v>
      </c>
      <c r="CE700" t="s">
        <v>68</v>
      </c>
      <c r="CF700">
        <v>36</v>
      </c>
      <c r="CG700" t="s">
        <v>69</v>
      </c>
      <c r="CH700">
        <v>40</v>
      </c>
      <c r="CI700" t="s">
        <v>70</v>
      </c>
      <c r="CJ700">
        <v>50</v>
      </c>
      <c r="CK700" t="s">
        <v>71</v>
      </c>
      <c r="CL700">
        <v>64</v>
      </c>
      <c r="CM700" t="s">
        <v>72</v>
      </c>
      <c r="CN700">
        <v>63</v>
      </c>
      <c r="CO700" t="s">
        <v>73</v>
      </c>
      <c r="CP700">
        <v>64</v>
      </c>
      <c r="CQ700" t="s">
        <v>74</v>
      </c>
      <c r="CT700">
        <v>41</v>
      </c>
      <c r="CU700" t="s">
        <v>76</v>
      </c>
      <c r="CV700">
        <v>44</v>
      </c>
      <c r="CW700" t="s">
        <v>77</v>
      </c>
      <c r="CX700">
        <v>55</v>
      </c>
      <c r="CY700" t="s">
        <v>78</v>
      </c>
      <c r="CZ700">
        <v>45</v>
      </c>
      <c r="DA700" t="s">
        <v>79</v>
      </c>
      <c r="DD700">
        <v>59</v>
      </c>
      <c r="DE700" t="s">
        <v>81</v>
      </c>
      <c r="DJ700">
        <v>60</v>
      </c>
      <c r="DK700" t="s">
        <v>84</v>
      </c>
      <c r="DN700">
        <v>32</v>
      </c>
      <c r="DO700" t="s">
        <v>86</v>
      </c>
      <c r="DT700">
        <v>63</v>
      </c>
      <c r="DU700" t="s">
        <v>89</v>
      </c>
      <c r="DV700">
        <v>53</v>
      </c>
      <c r="DW700" t="s">
        <v>90</v>
      </c>
      <c r="DX700">
        <v>58</v>
      </c>
      <c r="DY700" t="s">
        <v>91</v>
      </c>
      <c r="QY700">
        <f t="shared" si="250"/>
        <v>32</v>
      </c>
      <c r="QZ700">
        <f t="shared" si="251"/>
        <v>1996</v>
      </c>
      <c r="RA700" s="2">
        <f t="shared" si="252"/>
        <v>35281</v>
      </c>
      <c r="RB700" s="1">
        <f t="shared" si="246"/>
        <v>57</v>
      </c>
      <c r="RC700" s="1">
        <f t="shared" si="253"/>
        <v>57</v>
      </c>
      <c r="RD700" s="1">
        <f t="shared" si="254"/>
        <v>40</v>
      </c>
      <c r="RE700" s="1">
        <f t="shared" si="255"/>
        <v>46</v>
      </c>
      <c r="RF700" s="1">
        <f t="shared" si="256"/>
        <v>64</v>
      </c>
      <c r="RG700" s="23">
        <f t="shared" si="257"/>
        <v>82</v>
      </c>
      <c r="RH700" s="1">
        <f t="shared" si="258"/>
        <v>78</v>
      </c>
      <c r="RI700" s="1">
        <f t="shared" si="259"/>
        <v>70</v>
      </c>
      <c r="RJ700" s="1">
        <f t="shared" si="260"/>
        <v>51</v>
      </c>
      <c r="RK700" s="1">
        <f t="shared" si="261"/>
        <v>50</v>
      </c>
      <c r="RL700" s="1">
        <f t="shared" si="262"/>
        <v>54</v>
      </c>
      <c r="RM700" s="1">
        <f t="shared" si="263"/>
        <v>82</v>
      </c>
      <c r="RN700" s="1">
        <f t="shared" si="264"/>
        <v>71</v>
      </c>
      <c r="RO700" s="1">
        <f t="shared" si="265"/>
        <v>0</v>
      </c>
      <c r="RP700" s="1">
        <f t="shared" si="266"/>
        <v>40</v>
      </c>
      <c r="RQ700" s="1">
        <f t="shared" si="267"/>
        <v>74</v>
      </c>
      <c r="RR700" s="1">
        <f t="shared" si="268"/>
        <v>81</v>
      </c>
      <c r="RS700" s="1">
        <f t="shared" si="247"/>
        <v>65</v>
      </c>
      <c r="RT700" s="1">
        <f t="shared" si="269"/>
        <v>0</v>
      </c>
    </row>
    <row r="701" spans="1:488" x14ac:dyDescent="0.25">
      <c r="A701">
        <f t="shared" si="248"/>
        <v>31</v>
      </c>
      <c r="B701">
        <f t="shared" si="249"/>
        <v>1996</v>
      </c>
      <c r="C701" s="2">
        <v>35274</v>
      </c>
      <c r="D701">
        <v>10</v>
      </c>
      <c r="E701" t="s">
        <v>29</v>
      </c>
      <c r="F701">
        <v>45</v>
      </c>
      <c r="G701" t="s">
        <v>30</v>
      </c>
      <c r="H701">
        <v>33</v>
      </c>
      <c r="I701" t="s">
        <v>31</v>
      </c>
      <c r="J701">
        <v>10</v>
      </c>
      <c r="K701" t="s">
        <v>32</v>
      </c>
      <c r="L701">
        <v>2</v>
      </c>
      <c r="M701" t="s">
        <v>33</v>
      </c>
      <c r="N701">
        <v>11</v>
      </c>
      <c r="O701" t="s">
        <v>34</v>
      </c>
      <c r="P701">
        <v>10</v>
      </c>
      <c r="Q701" t="s">
        <v>35</v>
      </c>
      <c r="T701">
        <v>6</v>
      </c>
      <c r="U701" t="s">
        <v>37</v>
      </c>
      <c r="V701">
        <v>8</v>
      </c>
      <c r="W701" t="s">
        <v>38</v>
      </c>
      <c r="X701">
        <v>5</v>
      </c>
      <c r="Y701" t="s">
        <v>39</v>
      </c>
      <c r="Z701">
        <v>15</v>
      </c>
      <c r="AA701" t="s">
        <v>40</v>
      </c>
      <c r="AB701">
        <v>18</v>
      </c>
      <c r="AC701" t="s">
        <v>41</v>
      </c>
      <c r="AD701">
        <v>13</v>
      </c>
      <c r="AE701" t="s">
        <v>42</v>
      </c>
      <c r="AF701">
        <v>8</v>
      </c>
      <c r="AG701" t="s">
        <v>43</v>
      </c>
      <c r="AJ701">
        <v>5</v>
      </c>
      <c r="AK701" t="s">
        <v>45</v>
      </c>
      <c r="AL701">
        <v>4</v>
      </c>
      <c r="AM701" t="s">
        <v>46</v>
      </c>
      <c r="AN701">
        <v>10</v>
      </c>
      <c r="AO701" t="s">
        <v>47</v>
      </c>
      <c r="AP701">
        <v>9</v>
      </c>
      <c r="AQ701" t="s">
        <v>48</v>
      </c>
      <c r="AT701">
        <v>19</v>
      </c>
      <c r="AU701" t="s">
        <v>50</v>
      </c>
      <c r="AZ701">
        <v>3</v>
      </c>
      <c r="BA701" t="s">
        <v>53</v>
      </c>
      <c r="BD701">
        <v>6</v>
      </c>
      <c r="BE701" t="s">
        <v>55</v>
      </c>
      <c r="BJ701">
        <v>8</v>
      </c>
      <c r="BK701" t="s">
        <v>58</v>
      </c>
      <c r="BL701">
        <v>19</v>
      </c>
      <c r="BM701" t="s">
        <v>59</v>
      </c>
      <c r="BN701">
        <v>17</v>
      </c>
      <c r="BO701" t="s">
        <v>60</v>
      </c>
      <c r="BX701">
        <v>64</v>
      </c>
      <c r="BY701" t="s">
        <v>65</v>
      </c>
      <c r="BZ701">
        <v>43</v>
      </c>
      <c r="CA701" t="s">
        <v>66</v>
      </c>
      <c r="CD701">
        <v>49</v>
      </c>
      <c r="CE701" t="s">
        <v>68</v>
      </c>
      <c r="CF701">
        <v>32</v>
      </c>
      <c r="CG701" t="s">
        <v>69</v>
      </c>
      <c r="CH701">
        <v>36</v>
      </c>
      <c r="CI701" t="s">
        <v>70</v>
      </c>
      <c r="CJ701">
        <v>51</v>
      </c>
      <c r="CK701" t="s">
        <v>71</v>
      </c>
      <c r="CL701">
        <v>60</v>
      </c>
      <c r="CM701" t="s">
        <v>72</v>
      </c>
      <c r="CN701">
        <v>51</v>
      </c>
      <c r="CO701" t="s">
        <v>73</v>
      </c>
      <c r="CP701">
        <v>59</v>
      </c>
      <c r="CQ701" t="s">
        <v>74</v>
      </c>
      <c r="CT701">
        <v>25</v>
      </c>
      <c r="CU701" t="s">
        <v>76</v>
      </c>
      <c r="CV701">
        <v>47</v>
      </c>
      <c r="CW701" t="s">
        <v>77</v>
      </c>
      <c r="CX701">
        <v>54</v>
      </c>
      <c r="CY701" t="s">
        <v>78</v>
      </c>
      <c r="CZ701">
        <v>45</v>
      </c>
      <c r="DA701" t="s">
        <v>79</v>
      </c>
      <c r="DD701">
        <v>62</v>
      </c>
      <c r="DE701" t="s">
        <v>81</v>
      </c>
      <c r="DJ701">
        <v>64</v>
      </c>
      <c r="DK701" t="s">
        <v>84</v>
      </c>
      <c r="DN701">
        <v>32</v>
      </c>
      <c r="DO701" t="s">
        <v>86</v>
      </c>
      <c r="DT701">
        <v>59</v>
      </c>
      <c r="DU701" t="s">
        <v>89</v>
      </c>
      <c r="DV701">
        <v>52</v>
      </c>
      <c r="DW701" t="s">
        <v>90</v>
      </c>
      <c r="DX701">
        <v>56</v>
      </c>
      <c r="DY701" t="s">
        <v>91</v>
      </c>
      <c r="QY701">
        <f t="shared" si="250"/>
        <v>31</v>
      </c>
      <c r="QZ701">
        <f t="shared" si="251"/>
        <v>1996</v>
      </c>
      <c r="RA701" s="2">
        <f t="shared" si="252"/>
        <v>35274</v>
      </c>
      <c r="RB701" s="1">
        <f t="shared" si="246"/>
        <v>55</v>
      </c>
      <c r="RC701" s="1">
        <f t="shared" si="253"/>
        <v>53</v>
      </c>
      <c r="RD701" s="1">
        <f t="shared" si="254"/>
        <v>40</v>
      </c>
      <c r="RE701" s="1">
        <f t="shared" si="255"/>
        <v>41</v>
      </c>
      <c r="RF701" s="1">
        <f t="shared" si="256"/>
        <v>66</v>
      </c>
      <c r="RG701" s="23">
        <f t="shared" si="257"/>
        <v>78</v>
      </c>
      <c r="RH701" s="1">
        <f t="shared" si="258"/>
        <v>64</v>
      </c>
      <c r="RI701" s="1">
        <f t="shared" si="259"/>
        <v>67</v>
      </c>
      <c r="RJ701" s="1">
        <f t="shared" si="260"/>
        <v>30</v>
      </c>
      <c r="RK701" s="1">
        <f t="shared" si="261"/>
        <v>51</v>
      </c>
      <c r="RL701" s="1">
        <f t="shared" si="262"/>
        <v>54</v>
      </c>
      <c r="RM701" s="1">
        <f t="shared" si="263"/>
        <v>81</v>
      </c>
      <c r="RN701" s="1">
        <f t="shared" si="264"/>
        <v>67</v>
      </c>
      <c r="RO701" s="1">
        <f t="shared" si="265"/>
        <v>0</v>
      </c>
      <c r="RP701" s="1">
        <f t="shared" si="266"/>
        <v>38</v>
      </c>
      <c r="RQ701" s="1">
        <f t="shared" si="267"/>
        <v>71</v>
      </c>
      <c r="RR701" s="1">
        <f t="shared" si="268"/>
        <v>73</v>
      </c>
      <c r="RS701" s="1">
        <f t="shared" si="247"/>
        <v>64</v>
      </c>
      <c r="RT701" s="1">
        <f t="shared" si="269"/>
        <v>0</v>
      </c>
    </row>
    <row r="702" spans="1:488" x14ac:dyDescent="0.25">
      <c r="A702">
        <f t="shared" si="248"/>
        <v>30</v>
      </c>
      <c r="B702">
        <f t="shared" si="249"/>
        <v>1996</v>
      </c>
      <c r="C702" s="2">
        <v>35267</v>
      </c>
      <c r="D702">
        <v>10</v>
      </c>
      <c r="E702" t="s">
        <v>29</v>
      </c>
      <c r="F702">
        <v>43</v>
      </c>
      <c r="G702" t="s">
        <v>30</v>
      </c>
      <c r="H702">
        <v>34</v>
      </c>
      <c r="I702" t="s">
        <v>31</v>
      </c>
      <c r="J702">
        <v>10</v>
      </c>
      <c r="K702" t="s">
        <v>32</v>
      </c>
      <c r="L702">
        <v>3</v>
      </c>
      <c r="M702" t="s">
        <v>33</v>
      </c>
      <c r="N702">
        <v>5</v>
      </c>
      <c r="O702" t="s">
        <v>34</v>
      </c>
      <c r="P702">
        <v>12</v>
      </c>
      <c r="Q702" t="s">
        <v>35</v>
      </c>
      <c r="T702">
        <v>3</v>
      </c>
      <c r="U702" t="s">
        <v>37</v>
      </c>
      <c r="V702">
        <v>3</v>
      </c>
      <c r="W702" t="s">
        <v>38</v>
      </c>
      <c r="X702">
        <v>6</v>
      </c>
      <c r="Y702" t="s">
        <v>39</v>
      </c>
      <c r="Z702">
        <v>16</v>
      </c>
      <c r="AA702" t="s">
        <v>40</v>
      </c>
      <c r="AB702">
        <v>14</v>
      </c>
      <c r="AC702" t="s">
        <v>41</v>
      </c>
      <c r="AD702">
        <v>13</v>
      </c>
      <c r="AE702" t="s">
        <v>42</v>
      </c>
      <c r="AF702">
        <v>13</v>
      </c>
      <c r="AG702" t="s">
        <v>43</v>
      </c>
      <c r="AJ702">
        <v>11</v>
      </c>
      <c r="AK702" t="s">
        <v>45</v>
      </c>
      <c r="AL702">
        <v>6</v>
      </c>
      <c r="AM702" t="s">
        <v>46</v>
      </c>
      <c r="AN702">
        <v>11</v>
      </c>
      <c r="AO702" t="s">
        <v>47</v>
      </c>
      <c r="AP702">
        <v>5</v>
      </c>
      <c r="AQ702" t="s">
        <v>48</v>
      </c>
      <c r="AT702">
        <v>18</v>
      </c>
      <c r="AU702" t="s">
        <v>50</v>
      </c>
      <c r="AZ702">
        <v>9</v>
      </c>
      <c r="BA702" t="s">
        <v>53</v>
      </c>
      <c r="BD702">
        <v>5</v>
      </c>
      <c r="BE702" t="s">
        <v>55</v>
      </c>
      <c r="BJ702">
        <v>5</v>
      </c>
      <c r="BK702" t="s">
        <v>58</v>
      </c>
      <c r="BL702">
        <v>25</v>
      </c>
      <c r="BM702" t="s">
        <v>59</v>
      </c>
      <c r="BN702">
        <v>20</v>
      </c>
      <c r="BO702" t="s">
        <v>60</v>
      </c>
      <c r="BX702">
        <v>42</v>
      </c>
      <c r="BY702" t="s">
        <v>65</v>
      </c>
      <c r="BZ702">
        <v>45</v>
      </c>
      <c r="CA702" t="s">
        <v>66</v>
      </c>
      <c r="CD702">
        <v>48</v>
      </c>
      <c r="CE702" t="s">
        <v>68</v>
      </c>
      <c r="CF702">
        <v>32</v>
      </c>
      <c r="CG702" t="s">
        <v>69</v>
      </c>
      <c r="CH702">
        <v>32</v>
      </c>
      <c r="CI702" t="s">
        <v>70</v>
      </c>
      <c r="CJ702">
        <v>48</v>
      </c>
      <c r="CK702" t="s">
        <v>71</v>
      </c>
      <c r="CL702">
        <v>60</v>
      </c>
      <c r="CM702" t="s">
        <v>72</v>
      </c>
      <c r="CN702">
        <v>46</v>
      </c>
      <c r="CO702" t="s">
        <v>73</v>
      </c>
      <c r="CP702">
        <v>55</v>
      </c>
      <c r="CQ702" t="s">
        <v>74</v>
      </c>
      <c r="CT702">
        <v>37</v>
      </c>
      <c r="CU702" t="s">
        <v>76</v>
      </c>
      <c r="CV702">
        <v>49</v>
      </c>
      <c r="CW702" t="s">
        <v>77</v>
      </c>
      <c r="CX702">
        <v>43</v>
      </c>
      <c r="CY702" t="s">
        <v>78</v>
      </c>
      <c r="CZ702">
        <v>43</v>
      </c>
      <c r="DA702" t="s">
        <v>79</v>
      </c>
      <c r="DD702">
        <v>53</v>
      </c>
      <c r="DE702" t="s">
        <v>81</v>
      </c>
      <c r="DJ702">
        <v>56</v>
      </c>
      <c r="DK702" t="s">
        <v>84</v>
      </c>
      <c r="DN702">
        <v>37</v>
      </c>
      <c r="DO702" t="s">
        <v>86</v>
      </c>
      <c r="DT702">
        <v>63</v>
      </c>
      <c r="DU702" t="s">
        <v>89</v>
      </c>
      <c r="DV702">
        <v>50</v>
      </c>
      <c r="DW702" t="s">
        <v>90</v>
      </c>
      <c r="DX702">
        <v>54</v>
      </c>
      <c r="DY702" t="s">
        <v>91</v>
      </c>
      <c r="QY702">
        <f t="shared" si="250"/>
        <v>30</v>
      </c>
      <c r="QZ702">
        <f t="shared" si="251"/>
        <v>1996</v>
      </c>
      <c r="RA702" s="2">
        <f t="shared" si="252"/>
        <v>35267</v>
      </c>
      <c r="RB702" s="1">
        <f t="shared" si="246"/>
        <v>53</v>
      </c>
      <c r="RC702" s="1">
        <f t="shared" si="253"/>
        <v>57</v>
      </c>
      <c r="RD702" s="1">
        <f t="shared" si="254"/>
        <v>35</v>
      </c>
      <c r="RE702" s="1">
        <f t="shared" si="255"/>
        <v>38</v>
      </c>
      <c r="RF702" s="1">
        <f t="shared" si="256"/>
        <v>64</v>
      </c>
      <c r="RG702" s="23">
        <f t="shared" si="257"/>
        <v>74</v>
      </c>
      <c r="RH702" s="1">
        <f t="shared" si="258"/>
        <v>59</v>
      </c>
      <c r="RI702" s="1">
        <f t="shared" si="259"/>
        <v>68</v>
      </c>
      <c r="RJ702" s="1">
        <f t="shared" si="260"/>
        <v>48</v>
      </c>
      <c r="RK702" s="1">
        <f t="shared" si="261"/>
        <v>55</v>
      </c>
      <c r="RL702" s="1">
        <f t="shared" si="262"/>
        <v>48</v>
      </c>
      <c r="RM702" s="1">
        <f t="shared" si="263"/>
        <v>71</v>
      </c>
      <c r="RN702" s="1">
        <f t="shared" si="264"/>
        <v>65</v>
      </c>
      <c r="RO702" s="1">
        <f t="shared" si="265"/>
        <v>0</v>
      </c>
      <c r="RP702" s="1">
        <f t="shared" si="266"/>
        <v>42</v>
      </c>
      <c r="RQ702" s="1">
        <f t="shared" si="267"/>
        <v>75</v>
      </c>
      <c r="RR702" s="1">
        <f t="shared" si="268"/>
        <v>74</v>
      </c>
      <c r="RS702" s="1">
        <f t="shared" si="247"/>
        <v>54</v>
      </c>
      <c r="RT702" s="1">
        <f t="shared" si="269"/>
        <v>0</v>
      </c>
    </row>
    <row r="703" spans="1:488" x14ac:dyDescent="0.25">
      <c r="A703">
        <f t="shared" si="248"/>
        <v>29</v>
      </c>
      <c r="B703">
        <f t="shared" si="249"/>
        <v>1996</v>
      </c>
      <c r="C703" s="2">
        <v>35260</v>
      </c>
      <c r="D703">
        <v>9</v>
      </c>
      <c r="E703" t="s">
        <v>29</v>
      </c>
      <c r="F703">
        <v>46</v>
      </c>
      <c r="G703" t="s">
        <v>30</v>
      </c>
      <c r="H703">
        <v>34</v>
      </c>
      <c r="I703" t="s">
        <v>31</v>
      </c>
      <c r="J703">
        <v>9</v>
      </c>
      <c r="K703" t="s">
        <v>32</v>
      </c>
      <c r="L703">
        <v>2</v>
      </c>
      <c r="M703" t="s">
        <v>33</v>
      </c>
      <c r="N703">
        <v>8</v>
      </c>
      <c r="O703" t="s">
        <v>34</v>
      </c>
      <c r="P703">
        <v>13</v>
      </c>
      <c r="Q703" t="s">
        <v>35</v>
      </c>
      <c r="T703">
        <v>2</v>
      </c>
      <c r="U703" t="s">
        <v>37</v>
      </c>
      <c r="V703">
        <v>3</v>
      </c>
      <c r="W703" t="s">
        <v>38</v>
      </c>
      <c r="X703">
        <v>2</v>
      </c>
      <c r="Y703" t="s">
        <v>39</v>
      </c>
      <c r="Z703">
        <v>16</v>
      </c>
      <c r="AA703" t="s">
        <v>40</v>
      </c>
      <c r="AB703">
        <v>15</v>
      </c>
      <c r="AC703" t="s">
        <v>41</v>
      </c>
      <c r="AD703">
        <v>13</v>
      </c>
      <c r="AE703" t="s">
        <v>42</v>
      </c>
      <c r="AF703">
        <v>8</v>
      </c>
      <c r="AG703" t="s">
        <v>43</v>
      </c>
      <c r="AJ703">
        <v>15</v>
      </c>
      <c r="AK703" t="s">
        <v>45</v>
      </c>
      <c r="AL703">
        <v>7</v>
      </c>
      <c r="AM703" t="s">
        <v>46</v>
      </c>
      <c r="AN703">
        <v>10</v>
      </c>
      <c r="AO703" t="s">
        <v>47</v>
      </c>
      <c r="AP703">
        <v>7</v>
      </c>
      <c r="AQ703" t="s">
        <v>48</v>
      </c>
      <c r="AT703">
        <v>10</v>
      </c>
      <c r="AU703" t="s">
        <v>50</v>
      </c>
      <c r="AZ703">
        <v>9</v>
      </c>
      <c r="BA703" t="s">
        <v>53</v>
      </c>
      <c r="BD703">
        <v>4</v>
      </c>
      <c r="BE703" t="s">
        <v>55</v>
      </c>
      <c r="BJ703">
        <v>14</v>
      </c>
      <c r="BK703" t="s">
        <v>58</v>
      </c>
      <c r="BL703">
        <v>19</v>
      </c>
      <c r="BM703" t="s">
        <v>59</v>
      </c>
      <c r="BN703">
        <v>19</v>
      </c>
      <c r="BO703" t="s">
        <v>60</v>
      </c>
      <c r="BX703">
        <v>56</v>
      </c>
      <c r="BY703" t="s">
        <v>65</v>
      </c>
      <c r="BZ703">
        <v>46</v>
      </c>
      <c r="CA703" t="s">
        <v>66</v>
      </c>
      <c r="CD703">
        <v>47</v>
      </c>
      <c r="CE703" t="s">
        <v>68</v>
      </c>
      <c r="CF703">
        <v>30</v>
      </c>
      <c r="CG703" t="s">
        <v>69</v>
      </c>
      <c r="CH703">
        <v>34</v>
      </c>
      <c r="CI703" t="s">
        <v>70</v>
      </c>
      <c r="CJ703">
        <v>50</v>
      </c>
      <c r="CK703" t="s">
        <v>71</v>
      </c>
      <c r="CL703">
        <v>68</v>
      </c>
      <c r="CM703" t="s">
        <v>72</v>
      </c>
      <c r="CN703">
        <v>54</v>
      </c>
      <c r="CO703" t="s">
        <v>73</v>
      </c>
      <c r="CP703">
        <v>47</v>
      </c>
      <c r="CQ703" t="s">
        <v>74</v>
      </c>
      <c r="CT703">
        <v>39</v>
      </c>
      <c r="CU703" t="s">
        <v>76</v>
      </c>
      <c r="CV703">
        <v>52</v>
      </c>
      <c r="CW703" t="s">
        <v>77</v>
      </c>
      <c r="CX703">
        <v>48</v>
      </c>
      <c r="CY703" t="s">
        <v>78</v>
      </c>
      <c r="CZ703">
        <v>46</v>
      </c>
      <c r="DA703" t="s">
        <v>79</v>
      </c>
      <c r="DD703">
        <v>64</v>
      </c>
      <c r="DE703" t="s">
        <v>81</v>
      </c>
      <c r="DJ703">
        <v>63</v>
      </c>
      <c r="DK703" t="s">
        <v>84</v>
      </c>
      <c r="DN703">
        <v>30</v>
      </c>
      <c r="DO703" t="s">
        <v>86</v>
      </c>
      <c r="DT703">
        <v>53</v>
      </c>
      <c r="DU703" t="s">
        <v>89</v>
      </c>
      <c r="DV703">
        <v>53</v>
      </c>
      <c r="DW703" t="s">
        <v>90</v>
      </c>
      <c r="DX703">
        <v>54</v>
      </c>
      <c r="DY703" t="s">
        <v>91</v>
      </c>
      <c r="QY703">
        <f t="shared" si="250"/>
        <v>29</v>
      </c>
      <c r="QZ703">
        <f t="shared" si="251"/>
        <v>1996</v>
      </c>
      <c r="RA703" s="2">
        <f t="shared" si="252"/>
        <v>35260</v>
      </c>
      <c r="RB703" s="1">
        <f t="shared" si="246"/>
        <v>55</v>
      </c>
      <c r="RC703" s="1">
        <f t="shared" si="253"/>
        <v>59</v>
      </c>
      <c r="RD703" s="1">
        <f t="shared" si="254"/>
        <v>33</v>
      </c>
      <c r="RE703" s="1">
        <f t="shared" si="255"/>
        <v>36</v>
      </c>
      <c r="RF703" s="1">
        <f t="shared" si="256"/>
        <v>66</v>
      </c>
      <c r="RG703" s="23">
        <f t="shared" si="257"/>
        <v>83</v>
      </c>
      <c r="RH703" s="1">
        <f t="shared" si="258"/>
        <v>67</v>
      </c>
      <c r="RI703" s="1">
        <f t="shared" si="259"/>
        <v>55</v>
      </c>
      <c r="RJ703" s="1">
        <f t="shared" si="260"/>
        <v>54</v>
      </c>
      <c r="RK703" s="1">
        <f t="shared" si="261"/>
        <v>59</v>
      </c>
      <c r="RL703" s="1">
        <f t="shared" si="262"/>
        <v>53</v>
      </c>
      <c r="RM703" s="1">
        <f t="shared" si="263"/>
        <v>74</v>
      </c>
      <c r="RN703" s="1">
        <f t="shared" si="264"/>
        <v>72</v>
      </c>
      <c r="RO703" s="1">
        <f t="shared" si="265"/>
        <v>0</v>
      </c>
      <c r="RP703" s="1">
        <f t="shared" si="266"/>
        <v>34</v>
      </c>
      <c r="RQ703" s="1">
        <f t="shared" si="267"/>
        <v>72</v>
      </c>
      <c r="RR703" s="1">
        <f t="shared" si="268"/>
        <v>73</v>
      </c>
      <c r="RS703" s="1">
        <f t="shared" si="247"/>
        <v>58</v>
      </c>
      <c r="RT703" s="1">
        <f t="shared" si="269"/>
        <v>0</v>
      </c>
    </row>
    <row r="704" spans="1:488" x14ac:dyDescent="0.25">
      <c r="A704">
        <f t="shared" si="248"/>
        <v>28</v>
      </c>
      <c r="B704">
        <f t="shared" si="249"/>
        <v>1996</v>
      </c>
      <c r="C704" s="2">
        <v>35253</v>
      </c>
      <c r="D704">
        <v>8</v>
      </c>
      <c r="E704" t="s">
        <v>29</v>
      </c>
      <c r="F704">
        <v>50</v>
      </c>
      <c r="G704" t="s">
        <v>30</v>
      </c>
      <c r="H704">
        <v>33</v>
      </c>
      <c r="I704" t="s">
        <v>31</v>
      </c>
      <c r="J704">
        <v>7</v>
      </c>
      <c r="K704" t="s">
        <v>32</v>
      </c>
      <c r="L704">
        <v>2</v>
      </c>
      <c r="M704" t="s">
        <v>33</v>
      </c>
      <c r="N704">
        <v>1</v>
      </c>
      <c r="O704" t="s">
        <v>34</v>
      </c>
      <c r="P704">
        <v>12</v>
      </c>
      <c r="Q704" t="s">
        <v>35</v>
      </c>
      <c r="T704">
        <v>1</v>
      </c>
      <c r="U704" t="s">
        <v>37</v>
      </c>
      <c r="V704">
        <v>6</v>
      </c>
      <c r="W704" t="s">
        <v>38</v>
      </c>
      <c r="X704">
        <v>4</v>
      </c>
      <c r="Y704" t="s">
        <v>39</v>
      </c>
      <c r="Z704">
        <v>12</v>
      </c>
      <c r="AA704" t="s">
        <v>40</v>
      </c>
      <c r="AB704">
        <v>12</v>
      </c>
      <c r="AC704" t="s">
        <v>41</v>
      </c>
      <c r="AD704">
        <v>24</v>
      </c>
      <c r="AE704" t="s">
        <v>42</v>
      </c>
      <c r="AF704">
        <v>8</v>
      </c>
      <c r="AG704" t="s">
        <v>43</v>
      </c>
      <c r="AJ704">
        <v>9</v>
      </c>
      <c r="AK704" t="s">
        <v>45</v>
      </c>
      <c r="AL704">
        <v>4</v>
      </c>
      <c r="AM704" t="s">
        <v>46</v>
      </c>
      <c r="AN704">
        <v>10</v>
      </c>
      <c r="AO704" t="s">
        <v>47</v>
      </c>
      <c r="AP704">
        <v>5</v>
      </c>
      <c r="AQ704" t="s">
        <v>48</v>
      </c>
      <c r="AT704">
        <v>10</v>
      </c>
      <c r="AU704" t="s">
        <v>50</v>
      </c>
      <c r="AZ704">
        <v>2</v>
      </c>
      <c r="BA704" t="s">
        <v>53</v>
      </c>
      <c r="BD704">
        <v>6</v>
      </c>
      <c r="BE704" t="s">
        <v>55</v>
      </c>
      <c r="BJ704">
        <v>11</v>
      </c>
      <c r="BK704" t="s">
        <v>58</v>
      </c>
      <c r="BL704">
        <v>16</v>
      </c>
      <c r="BM704" t="s">
        <v>59</v>
      </c>
      <c r="BN704">
        <v>9</v>
      </c>
      <c r="BO704" t="s">
        <v>60</v>
      </c>
      <c r="BX704">
        <v>28</v>
      </c>
      <c r="BY704" t="s">
        <v>65</v>
      </c>
      <c r="BZ704">
        <v>54</v>
      </c>
      <c r="CA704" t="s">
        <v>66</v>
      </c>
      <c r="CD704">
        <v>35</v>
      </c>
      <c r="CE704" t="s">
        <v>68</v>
      </c>
      <c r="CF704">
        <v>43</v>
      </c>
      <c r="CG704" t="s">
        <v>69</v>
      </c>
      <c r="CH704">
        <v>36</v>
      </c>
      <c r="CI704" t="s">
        <v>70</v>
      </c>
      <c r="CJ704">
        <v>52</v>
      </c>
      <c r="CK704" t="s">
        <v>71</v>
      </c>
      <c r="CL704">
        <v>68</v>
      </c>
      <c r="CM704" t="s">
        <v>72</v>
      </c>
      <c r="CN704">
        <v>44</v>
      </c>
      <c r="CO704" t="s">
        <v>73</v>
      </c>
      <c r="CP704">
        <v>62</v>
      </c>
      <c r="CQ704" t="s">
        <v>74</v>
      </c>
      <c r="CT704">
        <v>48</v>
      </c>
      <c r="CU704" t="s">
        <v>76</v>
      </c>
      <c r="CV704">
        <v>52</v>
      </c>
      <c r="CW704" t="s">
        <v>77</v>
      </c>
      <c r="CX704">
        <v>49</v>
      </c>
      <c r="CY704" t="s">
        <v>78</v>
      </c>
      <c r="CZ704">
        <v>44</v>
      </c>
      <c r="DA704" t="s">
        <v>79</v>
      </c>
      <c r="DD704">
        <v>64</v>
      </c>
      <c r="DE704" t="s">
        <v>81</v>
      </c>
      <c r="DJ704">
        <v>72</v>
      </c>
      <c r="DK704" t="s">
        <v>84</v>
      </c>
      <c r="DN704">
        <v>35</v>
      </c>
      <c r="DO704" t="s">
        <v>86</v>
      </c>
      <c r="DT704">
        <v>57</v>
      </c>
      <c r="DU704" t="s">
        <v>89</v>
      </c>
      <c r="DV704">
        <v>56</v>
      </c>
      <c r="DW704" t="s">
        <v>90</v>
      </c>
      <c r="DX704">
        <v>64</v>
      </c>
      <c r="DY704" t="s">
        <v>91</v>
      </c>
      <c r="QY704">
        <f t="shared" si="250"/>
        <v>28</v>
      </c>
      <c r="QZ704">
        <f t="shared" si="251"/>
        <v>1996</v>
      </c>
      <c r="RA704" s="2">
        <f t="shared" si="252"/>
        <v>35253</v>
      </c>
      <c r="RB704" s="1">
        <f t="shared" si="246"/>
        <v>58</v>
      </c>
      <c r="RC704" s="1">
        <f t="shared" si="253"/>
        <v>66</v>
      </c>
      <c r="RD704" s="1">
        <f t="shared" si="254"/>
        <v>49</v>
      </c>
      <c r="RE704" s="1">
        <f t="shared" si="255"/>
        <v>40</v>
      </c>
      <c r="RF704" s="1">
        <f t="shared" si="256"/>
        <v>64</v>
      </c>
      <c r="RG704" s="23">
        <f t="shared" si="257"/>
        <v>80</v>
      </c>
      <c r="RH704" s="1">
        <f t="shared" si="258"/>
        <v>68</v>
      </c>
      <c r="RI704" s="1">
        <f t="shared" si="259"/>
        <v>70</v>
      </c>
      <c r="RJ704" s="1">
        <f t="shared" si="260"/>
        <v>57</v>
      </c>
      <c r="RK704" s="1">
        <f t="shared" si="261"/>
        <v>56</v>
      </c>
      <c r="RL704" s="1">
        <f t="shared" si="262"/>
        <v>49</v>
      </c>
      <c r="RM704" s="1">
        <f t="shared" si="263"/>
        <v>74</v>
      </c>
      <c r="RN704" s="1">
        <f t="shared" si="264"/>
        <v>74</v>
      </c>
      <c r="RO704" s="1">
        <f t="shared" si="265"/>
        <v>0</v>
      </c>
      <c r="RP704" s="1">
        <f t="shared" si="266"/>
        <v>41</v>
      </c>
      <c r="RQ704" s="1">
        <f t="shared" si="267"/>
        <v>72</v>
      </c>
      <c r="RR704" s="1">
        <f t="shared" si="268"/>
        <v>73</v>
      </c>
      <c r="RS704" s="1">
        <f t="shared" si="247"/>
        <v>59</v>
      </c>
      <c r="RT704" s="1">
        <f t="shared" si="269"/>
        <v>0</v>
      </c>
    </row>
    <row r="705" spans="1:488" x14ac:dyDescent="0.25">
      <c r="A705">
        <f t="shared" si="248"/>
        <v>27</v>
      </c>
      <c r="B705">
        <f t="shared" si="249"/>
        <v>1996</v>
      </c>
      <c r="C705" s="2">
        <v>35246</v>
      </c>
      <c r="D705">
        <v>8</v>
      </c>
      <c r="E705" t="s">
        <v>29</v>
      </c>
      <c r="F705">
        <v>50</v>
      </c>
      <c r="G705" t="s">
        <v>30</v>
      </c>
      <c r="H705">
        <v>34</v>
      </c>
      <c r="I705" t="s">
        <v>31</v>
      </c>
      <c r="J705">
        <v>7</v>
      </c>
      <c r="K705" t="s">
        <v>32</v>
      </c>
      <c r="L705">
        <v>1</v>
      </c>
      <c r="M705" t="s">
        <v>33</v>
      </c>
      <c r="N705">
        <v>5</v>
      </c>
      <c r="O705" t="s">
        <v>34</v>
      </c>
      <c r="P705">
        <v>11</v>
      </c>
      <c r="Q705" t="s">
        <v>35</v>
      </c>
      <c r="T705">
        <v>2</v>
      </c>
      <c r="U705" t="s">
        <v>37</v>
      </c>
      <c r="V705">
        <v>6</v>
      </c>
      <c r="W705" t="s">
        <v>38</v>
      </c>
      <c r="X705">
        <v>5</v>
      </c>
      <c r="Y705" t="s">
        <v>39</v>
      </c>
      <c r="Z705">
        <v>9</v>
      </c>
      <c r="AA705" t="s">
        <v>40</v>
      </c>
      <c r="AB705">
        <v>10</v>
      </c>
      <c r="AC705" t="s">
        <v>41</v>
      </c>
      <c r="AD705">
        <v>18</v>
      </c>
      <c r="AE705" t="s">
        <v>42</v>
      </c>
      <c r="AF705">
        <v>8</v>
      </c>
      <c r="AG705" t="s">
        <v>43</v>
      </c>
      <c r="AJ705">
        <v>10</v>
      </c>
      <c r="AK705" t="s">
        <v>45</v>
      </c>
      <c r="AL705">
        <v>5</v>
      </c>
      <c r="AM705" t="s">
        <v>46</v>
      </c>
      <c r="AN705">
        <v>9</v>
      </c>
      <c r="AO705" t="s">
        <v>47</v>
      </c>
      <c r="AP705">
        <v>7</v>
      </c>
      <c r="AQ705" t="s">
        <v>48</v>
      </c>
      <c r="AT705">
        <v>13</v>
      </c>
      <c r="AU705" t="s">
        <v>50</v>
      </c>
      <c r="AZ705">
        <v>19</v>
      </c>
      <c r="BA705" t="s">
        <v>53</v>
      </c>
      <c r="BD705">
        <v>8</v>
      </c>
      <c r="BE705" t="s">
        <v>55</v>
      </c>
      <c r="BJ705">
        <v>16</v>
      </c>
      <c r="BK705" t="s">
        <v>58</v>
      </c>
      <c r="BL705">
        <v>11</v>
      </c>
      <c r="BM705" t="s">
        <v>59</v>
      </c>
      <c r="BN705">
        <v>13</v>
      </c>
      <c r="BO705" t="s">
        <v>60</v>
      </c>
      <c r="BX705">
        <v>49</v>
      </c>
      <c r="BY705" t="s">
        <v>65</v>
      </c>
      <c r="BZ705">
        <v>64</v>
      </c>
      <c r="CA705" t="s">
        <v>66</v>
      </c>
      <c r="CD705">
        <v>64</v>
      </c>
      <c r="CE705" t="s">
        <v>68</v>
      </c>
      <c r="CF705">
        <v>41</v>
      </c>
      <c r="CG705" t="s">
        <v>69</v>
      </c>
      <c r="CH705">
        <v>37</v>
      </c>
      <c r="CI705" t="s">
        <v>70</v>
      </c>
      <c r="CJ705">
        <v>55</v>
      </c>
      <c r="CK705" t="s">
        <v>71</v>
      </c>
      <c r="CL705">
        <v>73</v>
      </c>
      <c r="CM705" t="s">
        <v>72</v>
      </c>
      <c r="CN705">
        <v>59</v>
      </c>
      <c r="CO705" t="s">
        <v>73</v>
      </c>
      <c r="CP705">
        <v>58</v>
      </c>
      <c r="CQ705" t="s">
        <v>74</v>
      </c>
      <c r="CT705">
        <v>38</v>
      </c>
      <c r="CU705" t="s">
        <v>76</v>
      </c>
      <c r="CV705">
        <v>54</v>
      </c>
      <c r="CW705" t="s">
        <v>77</v>
      </c>
      <c r="CX705">
        <v>48</v>
      </c>
      <c r="CY705" t="s">
        <v>78</v>
      </c>
      <c r="CZ705">
        <v>42</v>
      </c>
      <c r="DA705" t="s">
        <v>79</v>
      </c>
      <c r="DD705">
        <v>62</v>
      </c>
      <c r="DE705" t="s">
        <v>81</v>
      </c>
      <c r="DJ705">
        <v>54</v>
      </c>
      <c r="DK705" t="s">
        <v>84</v>
      </c>
      <c r="DN705">
        <v>37</v>
      </c>
      <c r="DO705" t="s">
        <v>86</v>
      </c>
      <c r="DT705">
        <v>61</v>
      </c>
      <c r="DU705" t="s">
        <v>89</v>
      </c>
      <c r="DV705">
        <v>58</v>
      </c>
      <c r="DW705" t="s">
        <v>90</v>
      </c>
      <c r="DX705">
        <v>61</v>
      </c>
      <c r="DY705" t="s">
        <v>91</v>
      </c>
      <c r="QY705">
        <f t="shared" si="250"/>
        <v>27</v>
      </c>
      <c r="QZ705">
        <f t="shared" si="251"/>
        <v>1996</v>
      </c>
      <c r="RA705" s="2">
        <f t="shared" si="252"/>
        <v>35246</v>
      </c>
      <c r="RB705" s="1">
        <f t="shared" si="246"/>
        <v>58</v>
      </c>
      <c r="RC705" s="1">
        <f t="shared" si="253"/>
        <v>75</v>
      </c>
      <c r="RD705" s="1">
        <f t="shared" si="254"/>
        <v>47</v>
      </c>
      <c r="RE705" s="1">
        <f t="shared" si="255"/>
        <v>42</v>
      </c>
      <c r="RF705" s="1">
        <f t="shared" si="256"/>
        <v>64</v>
      </c>
      <c r="RG705" s="23">
        <f t="shared" si="257"/>
        <v>83</v>
      </c>
      <c r="RH705" s="1">
        <f t="shared" si="258"/>
        <v>77</v>
      </c>
      <c r="RI705" s="1">
        <f t="shared" si="259"/>
        <v>66</v>
      </c>
      <c r="RJ705" s="1">
        <f t="shared" si="260"/>
        <v>48</v>
      </c>
      <c r="RK705" s="1">
        <f t="shared" si="261"/>
        <v>59</v>
      </c>
      <c r="RL705" s="1">
        <f t="shared" si="262"/>
        <v>49</v>
      </c>
      <c r="RM705" s="1">
        <f t="shared" si="263"/>
        <v>75</v>
      </c>
      <c r="RN705" s="1">
        <f t="shared" si="264"/>
        <v>73</v>
      </c>
      <c r="RO705" s="1">
        <f t="shared" si="265"/>
        <v>0</v>
      </c>
      <c r="RP705" s="1">
        <f t="shared" si="266"/>
        <v>45</v>
      </c>
      <c r="RQ705" s="1">
        <f t="shared" si="267"/>
        <v>69</v>
      </c>
      <c r="RR705" s="1">
        <f t="shared" si="268"/>
        <v>74</v>
      </c>
      <c r="RS705" s="1">
        <f t="shared" si="247"/>
        <v>57</v>
      </c>
      <c r="RT705" s="1">
        <f t="shared" si="269"/>
        <v>0</v>
      </c>
    </row>
    <row r="706" spans="1:488" x14ac:dyDescent="0.25">
      <c r="A706">
        <f t="shared" si="248"/>
        <v>41</v>
      </c>
      <c r="B706">
        <f t="shared" si="249"/>
        <v>1995</v>
      </c>
      <c r="C706" s="2">
        <v>34980</v>
      </c>
      <c r="D706">
        <v>7</v>
      </c>
      <c r="E706" t="s">
        <v>29</v>
      </c>
      <c r="F706">
        <v>39</v>
      </c>
      <c r="G706" t="s">
        <v>30</v>
      </c>
      <c r="H706">
        <v>36</v>
      </c>
      <c r="I706" t="s">
        <v>31</v>
      </c>
      <c r="J706">
        <v>14</v>
      </c>
      <c r="K706" t="s">
        <v>32</v>
      </c>
      <c r="L706">
        <v>4</v>
      </c>
      <c r="M706" t="s">
        <v>33</v>
      </c>
      <c r="P706">
        <v>8</v>
      </c>
      <c r="Q706" t="s">
        <v>35</v>
      </c>
      <c r="T706">
        <v>5</v>
      </c>
      <c r="U706" t="s">
        <v>37</v>
      </c>
      <c r="V706">
        <v>3</v>
      </c>
      <c r="W706" t="s">
        <v>38</v>
      </c>
      <c r="X706">
        <v>3</v>
      </c>
      <c r="Y706" t="s">
        <v>39</v>
      </c>
      <c r="Z706">
        <v>13</v>
      </c>
      <c r="AA706" t="s">
        <v>40</v>
      </c>
      <c r="AB706">
        <v>1</v>
      </c>
      <c r="AC706" t="s">
        <v>41</v>
      </c>
      <c r="AD706">
        <v>3</v>
      </c>
      <c r="AE706" t="s">
        <v>42</v>
      </c>
      <c r="AF706">
        <v>1</v>
      </c>
      <c r="AG706" t="s">
        <v>43</v>
      </c>
      <c r="AJ706">
        <v>22</v>
      </c>
      <c r="AK706" t="s">
        <v>45</v>
      </c>
      <c r="AL706">
        <v>14</v>
      </c>
      <c r="AM706" t="s">
        <v>46</v>
      </c>
      <c r="AN706">
        <v>4</v>
      </c>
      <c r="AO706" t="s">
        <v>47</v>
      </c>
      <c r="AP706">
        <v>1</v>
      </c>
      <c r="AQ706" t="s">
        <v>48</v>
      </c>
      <c r="AT706">
        <v>1</v>
      </c>
      <c r="AU706" t="s">
        <v>50</v>
      </c>
      <c r="AZ706">
        <v>2</v>
      </c>
      <c r="BA706" t="s">
        <v>53</v>
      </c>
      <c r="BD706">
        <v>11</v>
      </c>
      <c r="BE706" t="s">
        <v>55</v>
      </c>
      <c r="BL706">
        <v>7</v>
      </c>
      <c r="BM706" t="s">
        <v>59</v>
      </c>
      <c r="BN706">
        <v>6</v>
      </c>
      <c r="BO706" t="s">
        <v>60</v>
      </c>
      <c r="BX706">
        <v>13</v>
      </c>
      <c r="BY706" t="s">
        <v>65</v>
      </c>
      <c r="BZ706">
        <v>32</v>
      </c>
      <c r="CA706" t="s">
        <v>66</v>
      </c>
      <c r="CD706">
        <v>41</v>
      </c>
      <c r="CE706" t="s">
        <v>68</v>
      </c>
      <c r="CF706">
        <v>33</v>
      </c>
      <c r="CG706" t="s">
        <v>69</v>
      </c>
      <c r="CH706">
        <v>34</v>
      </c>
      <c r="CI706" t="s">
        <v>70</v>
      </c>
      <c r="CJ706">
        <v>50</v>
      </c>
      <c r="CK706" t="s">
        <v>71</v>
      </c>
      <c r="CL706">
        <v>34</v>
      </c>
      <c r="CM706" t="s">
        <v>72</v>
      </c>
      <c r="CN706">
        <v>47</v>
      </c>
      <c r="CO706" t="s">
        <v>73</v>
      </c>
      <c r="CP706">
        <v>21</v>
      </c>
      <c r="CQ706" t="s">
        <v>74</v>
      </c>
      <c r="CT706">
        <v>48</v>
      </c>
      <c r="CU706" t="s">
        <v>76</v>
      </c>
      <c r="CV706">
        <v>54</v>
      </c>
      <c r="CW706" t="s">
        <v>77</v>
      </c>
      <c r="CX706">
        <v>29</v>
      </c>
      <c r="CY706" t="s">
        <v>78</v>
      </c>
      <c r="CZ706">
        <v>28</v>
      </c>
      <c r="DA706" t="s">
        <v>79</v>
      </c>
      <c r="DD706">
        <v>25</v>
      </c>
      <c r="DE706" t="s">
        <v>81</v>
      </c>
      <c r="DJ706">
        <v>41</v>
      </c>
      <c r="DK706" t="s">
        <v>84</v>
      </c>
      <c r="DN706">
        <v>48</v>
      </c>
      <c r="DO706" t="s">
        <v>86</v>
      </c>
      <c r="DT706">
        <v>63</v>
      </c>
      <c r="DU706" t="s">
        <v>89</v>
      </c>
      <c r="DV706">
        <v>36</v>
      </c>
      <c r="DW706" t="s">
        <v>90</v>
      </c>
      <c r="DX706">
        <v>35</v>
      </c>
      <c r="DY706" t="s">
        <v>91</v>
      </c>
      <c r="QY706">
        <f t="shared" si="250"/>
        <v>41</v>
      </c>
      <c r="QZ706">
        <f t="shared" si="251"/>
        <v>1995</v>
      </c>
      <c r="RA706" s="2">
        <f t="shared" si="252"/>
        <v>34980</v>
      </c>
      <c r="RB706" s="1">
        <f t="shared" si="246"/>
        <v>46</v>
      </c>
      <c r="RC706" s="1">
        <f t="shared" si="253"/>
        <v>40</v>
      </c>
      <c r="RD706" s="1">
        <f t="shared" si="254"/>
        <v>36</v>
      </c>
      <c r="RE706" s="1">
        <f t="shared" si="255"/>
        <v>37</v>
      </c>
      <c r="RF706" s="1">
        <f t="shared" si="256"/>
        <v>63</v>
      </c>
      <c r="RG706" s="23">
        <f t="shared" si="257"/>
        <v>35</v>
      </c>
      <c r="RH706" s="1">
        <f t="shared" si="258"/>
        <v>50</v>
      </c>
      <c r="RI706" s="1">
        <f t="shared" si="259"/>
        <v>22</v>
      </c>
      <c r="RJ706" s="1">
        <f t="shared" si="260"/>
        <v>70</v>
      </c>
      <c r="RK706" s="1">
        <f t="shared" si="261"/>
        <v>68</v>
      </c>
      <c r="RL706" s="1">
        <f t="shared" si="262"/>
        <v>29</v>
      </c>
      <c r="RM706" s="1">
        <f t="shared" si="263"/>
        <v>26</v>
      </c>
      <c r="RN706" s="1">
        <f t="shared" si="264"/>
        <v>43</v>
      </c>
      <c r="RO706" s="1">
        <f t="shared" si="265"/>
        <v>0</v>
      </c>
      <c r="RP706" s="1">
        <f t="shared" si="266"/>
        <v>59</v>
      </c>
      <c r="RQ706" s="1">
        <f t="shared" si="267"/>
        <v>43</v>
      </c>
      <c r="RR706" s="1">
        <f t="shared" si="268"/>
        <v>41</v>
      </c>
      <c r="RS706" s="1">
        <f t="shared" si="247"/>
        <v>33</v>
      </c>
      <c r="RT706" s="1">
        <f t="shared" si="269"/>
        <v>0</v>
      </c>
    </row>
    <row r="707" spans="1:488" x14ac:dyDescent="0.25">
      <c r="A707">
        <f t="shared" si="248"/>
        <v>40</v>
      </c>
      <c r="B707">
        <f t="shared" si="249"/>
        <v>1995</v>
      </c>
      <c r="C707" s="2">
        <v>34973</v>
      </c>
      <c r="D707">
        <v>7</v>
      </c>
      <c r="E707" t="s">
        <v>29</v>
      </c>
      <c r="F707">
        <v>37</v>
      </c>
      <c r="G707" t="s">
        <v>30</v>
      </c>
      <c r="H707">
        <v>37</v>
      </c>
      <c r="I707" t="s">
        <v>31</v>
      </c>
      <c r="J707">
        <v>15</v>
      </c>
      <c r="K707" t="s">
        <v>32</v>
      </c>
      <c r="L707">
        <v>4</v>
      </c>
      <c r="M707" t="s">
        <v>33</v>
      </c>
      <c r="P707">
        <v>7</v>
      </c>
      <c r="Q707" t="s">
        <v>35</v>
      </c>
      <c r="V707">
        <v>3</v>
      </c>
      <c r="W707" t="s">
        <v>38</v>
      </c>
      <c r="X707">
        <v>4</v>
      </c>
      <c r="Y707" t="s">
        <v>39</v>
      </c>
      <c r="Z707">
        <v>7</v>
      </c>
      <c r="AA707" t="s">
        <v>40</v>
      </c>
      <c r="AB707">
        <v>1</v>
      </c>
      <c r="AC707" t="s">
        <v>41</v>
      </c>
      <c r="AD707">
        <v>3</v>
      </c>
      <c r="AE707" t="s">
        <v>42</v>
      </c>
      <c r="AF707">
        <v>1</v>
      </c>
      <c r="AG707" t="s">
        <v>43</v>
      </c>
      <c r="AJ707">
        <v>24</v>
      </c>
      <c r="AK707" t="s">
        <v>45</v>
      </c>
      <c r="AL707">
        <v>19</v>
      </c>
      <c r="AM707" t="s">
        <v>46</v>
      </c>
      <c r="AN707">
        <v>9</v>
      </c>
      <c r="AO707" t="s">
        <v>47</v>
      </c>
      <c r="AP707">
        <v>2</v>
      </c>
      <c r="AQ707" t="s">
        <v>48</v>
      </c>
      <c r="AT707">
        <v>1</v>
      </c>
      <c r="AU707" t="s">
        <v>50</v>
      </c>
      <c r="AZ707">
        <v>1</v>
      </c>
      <c r="BA707" t="s">
        <v>53</v>
      </c>
      <c r="BD707">
        <v>13</v>
      </c>
      <c r="BE707" t="s">
        <v>55</v>
      </c>
      <c r="BL707">
        <v>6</v>
      </c>
      <c r="BM707" t="s">
        <v>59</v>
      </c>
      <c r="BN707">
        <v>8</v>
      </c>
      <c r="BO707" t="s">
        <v>60</v>
      </c>
      <c r="BX707">
        <v>17</v>
      </c>
      <c r="BY707" t="s">
        <v>65</v>
      </c>
      <c r="BZ707">
        <v>29</v>
      </c>
      <c r="CA707" t="s">
        <v>66</v>
      </c>
      <c r="CD707">
        <v>61</v>
      </c>
      <c r="CE707" t="s">
        <v>68</v>
      </c>
      <c r="CF707">
        <v>33</v>
      </c>
      <c r="CG707" t="s">
        <v>69</v>
      </c>
      <c r="CH707">
        <v>30</v>
      </c>
      <c r="CI707" t="s">
        <v>70</v>
      </c>
      <c r="CJ707">
        <v>46</v>
      </c>
      <c r="CK707" t="s">
        <v>71</v>
      </c>
      <c r="CL707">
        <v>29</v>
      </c>
      <c r="CM707" t="s">
        <v>72</v>
      </c>
      <c r="CN707">
        <v>44</v>
      </c>
      <c r="CO707" t="s">
        <v>73</v>
      </c>
      <c r="CP707">
        <v>20</v>
      </c>
      <c r="CQ707" t="s">
        <v>74</v>
      </c>
      <c r="CT707">
        <v>44</v>
      </c>
      <c r="CU707" t="s">
        <v>76</v>
      </c>
      <c r="CV707">
        <v>53</v>
      </c>
      <c r="CW707" t="s">
        <v>77</v>
      </c>
      <c r="CX707">
        <v>26</v>
      </c>
      <c r="CY707" t="s">
        <v>78</v>
      </c>
      <c r="CZ707">
        <v>18</v>
      </c>
      <c r="DA707" t="s">
        <v>79</v>
      </c>
      <c r="DD707">
        <v>21</v>
      </c>
      <c r="DE707" t="s">
        <v>81</v>
      </c>
      <c r="DJ707">
        <v>38</v>
      </c>
      <c r="DK707" t="s">
        <v>84</v>
      </c>
      <c r="DN707">
        <v>50</v>
      </c>
      <c r="DO707" t="s">
        <v>86</v>
      </c>
      <c r="DT707">
        <v>69</v>
      </c>
      <c r="DU707" t="s">
        <v>89</v>
      </c>
      <c r="DV707">
        <v>38</v>
      </c>
      <c r="DW707" t="s">
        <v>90</v>
      </c>
      <c r="DX707">
        <v>46</v>
      </c>
      <c r="DY707" t="s">
        <v>91</v>
      </c>
      <c r="QY707">
        <f t="shared" si="250"/>
        <v>40</v>
      </c>
      <c r="QZ707">
        <f t="shared" si="251"/>
        <v>1995</v>
      </c>
      <c r="RA707" s="2">
        <f t="shared" si="252"/>
        <v>34973</v>
      </c>
      <c r="RB707" s="1">
        <f t="shared" ref="RB707:RB770" si="270">D707+F707</f>
        <v>44</v>
      </c>
      <c r="RC707" s="1">
        <f t="shared" si="253"/>
        <v>36</v>
      </c>
      <c r="RD707" s="1">
        <f t="shared" si="254"/>
        <v>36</v>
      </c>
      <c r="RE707" s="1">
        <f t="shared" si="255"/>
        <v>34</v>
      </c>
      <c r="RF707" s="1">
        <f t="shared" si="256"/>
        <v>53</v>
      </c>
      <c r="RG707" s="23">
        <f t="shared" si="257"/>
        <v>30</v>
      </c>
      <c r="RH707" s="1">
        <f t="shared" si="258"/>
        <v>47</v>
      </c>
      <c r="RI707" s="1">
        <f t="shared" si="259"/>
        <v>21</v>
      </c>
      <c r="RJ707" s="1">
        <f t="shared" si="260"/>
        <v>68</v>
      </c>
      <c r="RK707" s="1">
        <f t="shared" si="261"/>
        <v>72</v>
      </c>
      <c r="RL707" s="1">
        <f t="shared" si="262"/>
        <v>20</v>
      </c>
      <c r="RM707" s="1">
        <f t="shared" si="263"/>
        <v>22</v>
      </c>
      <c r="RN707" s="1">
        <f t="shared" si="264"/>
        <v>39</v>
      </c>
      <c r="RO707" s="1">
        <f t="shared" si="265"/>
        <v>0</v>
      </c>
      <c r="RP707" s="1">
        <f t="shared" si="266"/>
        <v>63</v>
      </c>
      <c r="RQ707" s="1">
        <f t="shared" si="267"/>
        <v>44</v>
      </c>
      <c r="RR707" s="1">
        <f t="shared" si="268"/>
        <v>54</v>
      </c>
      <c r="RS707" s="1">
        <f t="shared" ref="RS707:RS770" si="271">AN707+CX707</f>
        <v>35</v>
      </c>
      <c r="RT707" s="1">
        <f t="shared" si="269"/>
        <v>0</v>
      </c>
    </row>
    <row r="708" spans="1:488" x14ac:dyDescent="0.25">
      <c r="A708">
        <f t="shared" ref="A708:A771" si="272">WEEKNUM(C708,1)</f>
        <v>39</v>
      </c>
      <c r="B708">
        <f t="shared" ref="B708:B771" si="273">YEAR(C708)</f>
        <v>1995</v>
      </c>
      <c r="C708" s="2">
        <v>34966</v>
      </c>
      <c r="D708">
        <v>7</v>
      </c>
      <c r="E708" t="s">
        <v>29</v>
      </c>
      <c r="F708">
        <v>40</v>
      </c>
      <c r="G708" t="s">
        <v>30</v>
      </c>
      <c r="H708">
        <v>37</v>
      </c>
      <c r="I708" t="s">
        <v>31</v>
      </c>
      <c r="J708">
        <v>13</v>
      </c>
      <c r="K708" t="s">
        <v>32</v>
      </c>
      <c r="L708">
        <v>3</v>
      </c>
      <c r="M708" t="s">
        <v>33</v>
      </c>
      <c r="N708">
        <v>2</v>
      </c>
      <c r="O708" t="s">
        <v>34</v>
      </c>
      <c r="P708">
        <v>6</v>
      </c>
      <c r="Q708" t="s">
        <v>35</v>
      </c>
      <c r="T708">
        <v>2</v>
      </c>
      <c r="U708" t="s">
        <v>37</v>
      </c>
      <c r="V708">
        <v>4</v>
      </c>
      <c r="W708" t="s">
        <v>38</v>
      </c>
      <c r="X708">
        <v>4</v>
      </c>
      <c r="Y708" t="s">
        <v>39</v>
      </c>
      <c r="Z708">
        <v>7</v>
      </c>
      <c r="AA708" t="s">
        <v>40</v>
      </c>
      <c r="AB708">
        <v>2</v>
      </c>
      <c r="AC708" t="s">
        <v>41</v>
      </c>
      <c r="AD708">
        <v>4</v>
      </c>
      <c r="AE708" t="s">
        <v>42</v>
      </c>
      <c r="AF708">
        <v>1</v>
      </c>
      <c r="AG708" t="s">
        <v>43</v>
      </c>
      <c r="AJ708">
        <v>21</v>
      </c>
      <c r="AK708" t="s">
        <v>45</v>
      </c>
      <c r="AL708">
        <v>13</v>
      </c>
      <c r="AM708" t="s">
        <v>46</v>
      </c>
      <c r="AN708">
        <v>6</v>
      </c>
      <c r="AO708" t="s">
        <v>47</v>
      </c>
      <c r="AP708">
        <v>2</v>
      </c>
      <c r="AQ708" t="s">
        <v>48</v>
      </c>
      <c r="AT708">
        <v>1</v>
      </c>
      <c r="AU708" t="s">
        <v>50</v>
      </c>
      <c r="AZ708">
        <v>3</v>
      </c>
      <c r="BA708" t="s">
        <v>53</v>
      </c>
      <c r="BD708">
        <v>17</v>
      </c>
      <c r="BE708" t="s">
        <v>55</v>
      </c>
      <c r="BL708">
        <v>8</v>
      </c>
      <c r="BM708" t="s">
        <v>59</v>
      </c>
      <c r="BN708">
        <v>7</v>
      </c>
      <c r="BO708" t="s">
        <v>60</v>
      </c>
      <c r="BX708">
        <v>16</v>
      </c>
      <c r="BY708" t="s">
        <v>65</v>
      </c>
      <c r="BZ708">
        <v>28</v>
      </c>
      <c r="CA708" t="s">
        <v>66</v>
      </c>
      <c r="CD708">
        <v>35</v>
      </c>
      <c r="CE708" t="s">
        <v>68</v>
      </c>
      <c r="CF708">
        <v>34</v>
      </c>
      <c r="CG708" t="s">
        <v>69</v>
      </c>
      <c r="CH708">
        <v>32</v>
      </c>
      <c r="CI708" t="s">
        <v>70</v>
      </c>
      <c r="CJ708">
        <v>50</v>
      </c>
      <c r="CK708" t="s">
        <v>71</v>
      </c>
      <c r="CL708">
        <v>42</v>
      </c>
      <c r="CM708" t="s">
        <v>72</v>
      </c>
      <c r="CN708">
        <v>41</v>
      </c>
      <c r="CO708" t="s">
        <v>73</v>
      </c>
      <c r="CP708">
        <v>18</v>
      </c>
      <c r="CQ708" t="s">
        <v>74</v>
      </c>
      <c r="CT708">
        <v>47</v>
      </c>
      <c r="CU708" t="s">
        <v>76</v>
      </c>
      <c r="CV708">
        <v>54</v>
      </c>
      <c r="CW708" t="s">
        <v>77</v>
      </c>
      <c r="CX708">
        <v>27</v>
      </c>
      <c r="CY708" t="s">
        <v>78</v>
      </c>
      <c r="CZ708">
        <v>32</v>
      </c>
      <c r="DA708" t="s">
        <v>79</v>
      </c>
      <c r="DD708">
        <v>25</v>
      </c>
      <c r="DE708" t="s">
        <v>81</v>
      </c>
      <c r="DJ708">
        <v>43</v>
      </c>
      <c r="DK708" t="s">
        <v>84</v>
      </c>
      <c r="DN708">
        <v>53</v>
      </c>
      <c r="DO708" t="s">
        <v>86</v>
      </c>
      <c r="DT708">
        <v>76</v>
      </c>
      <c r="DU708" t="s">
        <v>89</v>
      </c>
      <c r="DV708">
        <v>39</v>
      </c>
      <c r="DW708" t="s">
        <v>90</v>
      </c>
      <c r="DX708">
        <v>44</v>
      </c>
      <c r="DY708" t="s">
        <v>91</v>
      </c>
      <c r="QY708">
        <f t="shared" ref="QY708:QY771" si="274">A708</f>
        <v>39</v>
      </c>
      <c r="QZ708">
        <f t="shared" ref="QZ708:QZ771" si="275">B708</f>
        <v>1995</v>
      </c>
      <c r="RA708" s="2">
        <f t="shared" ref="RA708:RA771" si="276">C708</f>
        <v>34966</v>
      </c>
      <c r="RB708" s="1">
        <f t="shared" si="270"/>
        <v>47</v>
      </c>
      <c r="RC708" s="1">
        <f t="shared" ref="RC708:RC771" si="277">P708+BZ708</f>
        <v>34</v>
      </c>
      <c r="RD708" s="1">
        <f t="shared" ref="RD708:RD771" si="278">V708+CF708</f>
        <v>38</v>
      </c>
      <c r="RE708" s="1">
        <f t="shared" ref="RE708:RE771" si="279">X708+CH708</f>
        <v>36</v>
      </c>
      <c r="RF708" s="1">
        <f t="shared" ref="RF708:RF771" si="280">Z708+CJ708</f>
        <v>57</v>
      </c>
      <c r="RG708" s="23">
        <f t="shared" ref="RG708:RG771" si="281">AB708+CL708</f>
        <v>44</v>
      </c>
      <c r="RH708" s="1">
        <f t="shared" ref="RH708:RH771" si="282">AD708+CN708</f>
        <v>45</v>
      </c>
      <c r="RI708" s="1">
        <f t="shared" ref="RI708:RI771" si="283">AF708+CP708</f>
        <v>19</v>
      </c>
      <c r="RJ708" s="1">
        <f t="shared" ref="RJ708:RJ771" si="284">AJ708+CT708</f>
        <v>68</v>
      </c>
      <c r="RK708" s="1">
        <f t="shared" ref="RK708:RK771" si="285">AL708+CV708</f>
        <v>67</v>
      </c>
      <c r="RL708" s="1">
        <f t="shared" ref="RL708:RL771" si="286">AP708+CZ708</f>
        <v>34</v>
      </c>
      <c r="RM708" s="1">
        <f t="shared" ref="RM708:RM771" si="287">AT708+DD708</f>
        <v>26</v>
      </c>
      <c r="RN708" s="1">
        <f t="shared" ref="RN708:RN771" si="288">AZ708+DJ708</f>
        <v>46</v>
      </c>
      <c r="RO708" s="1">
        <f t="shared" ref="RO708:RO771" si="289">BB708+DL708</f>
        <v>0</v>
      </c>
      <c r="RP708" s="1">
        <f t="shared" ref="RP708:RP771" si="290">BD708+DN708</f>
        <v>70</v>
      </c>
      <c r="RQ708" s="1">
        <f t="shared" ref="RQ708:RQ771" si="291">BL708+DV708</f>
        <v>47</v>
      </c>
      <c r="RR708" s="1">
        <f t="shared" ref="RR708:RR771" si="292">BN708+DX708</f>
        <v>51</v>
      </c>
      <c r="RS708" s="1">
        <f t="shared" si="271"/>
        <v>33</v>
      </c>
      <c r="RT708" s="1">
        <f t="shared" ref="RT708:RT771" si="293">BV708+EF708</f>
        <v>0</v>
      </c>
    </row>
    <row r="709" spans="1:488" x14ac:dyDescent="0.25">
      <c r="A709">
        <f t="shared" si="272"/>
        <v>38</v>
      </c>
      <c r="B709">
        <f t="shared" si="273"/>
        <v>1995</v>
      </c>
      <c r="C709" s="2">
        <v>34959</v>
      </c>
      <c r="D709">
        <v>8</v>
      </c>
      <c r="E709" t="s">
        <v>29</v>
      </c>
      <c r="F709">
        <v>41</v>
      </c>
      <c r="G709" t="s">
        <v>30</v>
      </c>
      <c r="H709">
        <v>36</v>
      </c>
      <c r="I709" t="s">
        <v>31</v>
      </c>
      <c r="J709">
        <v>12</v>
      </c>
      <c r="K709" t="s">
        <v>32</v>
      </c>
      <c r="L709">
        <v>3</v>
      </c>
      <c r="M709" t="s">
        <v>33</v>
      </c>
      <c r="P709">
        <v>9</v>
      </c>
      <c r="Q709" t="s">
        <v>35</v>
      </c>
      <c r="V709">
        <v>5</v>
      </c>
      <c r="W709" t="s">
        <v>38</v>
      </c>
      <c r="X709">
        <v>3</v>
      </c>
      <c r="Y709" t="s">
        <v>39</v>
      </c>
      <c r="Z709">
        <v>11</v>
      </c>
      <c r="AA709" t="s">
        <v>40</v>
      </c>
      <c r="AB709">
        <v>3</v>
      </c>
      <c r="AC709" t="s">
        <v>41</v>
      </c>
      <c r="AD709">
        <v>3</v>
      </c>
      <c r="AE709" t="s">
        <v>42</v>
      </c>
      <c r="AF709">
        <v>2</v>
      </c>
      <c r="AG709" t="s">
        <v>43</v>
      </c>
      <c r="AJ709">
        <v>20</v>
      </c>
      <c r="AK709" t="s">
        <v>45</v>
      </c>
      <c r="AL709">
        <v>18</v>
      </c>
      <c r="AM709" t="s">
        <v>46</v>
      </c>
      <c r="AN709">
        <v>6</v>
      </c>
      <c r="AO709" t="s">
        <v>47</v>
      </c>
      <c r="AP709">
        <v>3</v>
      </c>
      <c r="AQ709" t="s">
        <v>48</v>
      </c>
      <c r="AT709">
        <v>2</v>
      </c>
      <c r="AU709" t="s">
        <v>50</v>
      </c>
      <c r="AZ709">
        <v>4</v>
      </c>
      <c r="BA709" t="s">
        <v>53</v>
      </c>
      <c r="BD709">
        <v>15</v>
      </c>
      <c r="BE709" t="s">
        <v>55</v>
      </c>
      <c r="BJ709">
        <v>10</v>
      </c>
      <c r="BK709" t="s">
        <v>58</v>
      </c>
      <c r="BL709">
        <v>10</v>
      </c>
      <c r="BM709" t="s">
        <v>59</v>
      </c>
      <c r="BN709">
        <v>4</v>
      </c>
      <c r="BO709" t="s">
        <v>60</v>
      </c>
      <c r="BX709">
        <v>16</v>
      </c>
      <c r="BY709" t="s">
        <v>65</v>
      </c>
      <c r="BZ709">
        <v>30</v>
      </c>
      <c r="CA709" t="s">
        <v>66</v>
      </c>
      <c r="CD709">
        <v>45</v>
      </c>
      <c r="CE709" t="s">
        <v>68</v>
      </c>
      <c r="CF709">
        <v>40</v>
      </c>
      <c r="CG709" t="s">
        <v>69</v>
      </c>
      <c r="CH709">
        <v>32</v>
      </c>
      <c r="CI709" t="s">
        <v>70</v>
      </c>
      <c r="CJ709">
        <v>48</v>
      </c>
      <c r="CK709" t="s">
        <v>71</v>
      </c>
      <c r="CL709">
        <v>57</v>
      </c>
      <c r="CM709" t="s">
        <v>72</v>
      </c>
      <c r="CN709">
        <v>31</v>
      </c>
      <c r="CO709" t="s">
        <v>73</v>
      </c>
      <c r="CP709">
        <v>25</v>
      </c>
      <c r="CQ709" t="s">
        <v>74</v>
      </c>
      <c r="CT709">
        <v>50</v>
      </c>
      <c r="CU709" t="s">
        <v>76</v>
      </c>
      <c r="CV709">
        <v>56</v>
      </c>
      <c r="CW709" t="s">
        <v>77</v>
      </c>
      <c r="CX709">
        <v>36</v>
      </c>
      <c r="CY709" t="s">
        <v>78</v>
      </c>
      <c r="CZ709">
        <v>32</v>
      </c>
      <c r="DA709" t="s">
        <v>79</v>
      </c>
      <c r="DD709">
        <v>27</v>
      </c>
      <c r="DE709" t="s">
        <v>81</v>
      </c>
      <c r="DJ709">
        <v>38</v>
      </c>
      <c r="DK709" t="s">
        <v>84</v>
      </c>
      <c r="DN709">
        <v>48</v>
      </c>
      <c r="DO709" t="s">
        <v>86</v>
      </c>
      <c r="DT709">
        <v>77</v>
      </c>
      <c r="DU709" t="s">
        <v>89</v>
      </c>
      <c r="DV709">
        <v>50</v>
      </c>
      <c r="DW709" t="s">
        <v>90</v>
      </c>
      <c r="DX709">
        <v>44</v>
      </c>
      <c r="DY709" t="s">
        <v>91</v>
      </c>
      <c r="QY709">
        <f t="shared" si="274"/>
        <v>38</v>
      </c>
      <c r="QZ709">
        <f t="shared" si="275"/>
        <v>1995</v>
      </c>
      <c r="RA709" s="2">
        <f t="shared" si="276"/>
        <v>34959</v>
      </c>
      <c r="RB709" s="1">
        <f t="shared" si="270"/>
        <v>49</v>
      </c>
      <c r="RC709" s="1">
        <f t="shared" si="277"/>
        <v>39</v>
      </c>
      <c r="RD709" s="1">
        <f t="shared" si="278"/>
        <v>45</v>
      </c>
      <c r="RE709" s="1">
        <f t="shared" si="279"/>
        <v>35</v>
      </c>
      <c r="RF709" s="1">
        <f t="shared" si="280"/>
        <v>59</v>
      </c>
      <c r="RG709" s="23">
        <f t="shared" si="281"/>
        <v>60</v>
      </c>
      <c r="RH709" s="1">
        <f t="shared" si="282"/>
        <v>34</v>
      </c>
      <c r="RI709" s="1">
        <f t="shared" si="283"/>
        <v>27</v>
      </c>
      <c r="RJ709" s="1">
        <f t="shared" si="284"/>
        <v>70</v>
      </c>
      <c r="RK709" s="1">
        <f t="shared" si="285"/>
        <v>74</v>
      </c>
      <c r="RL709" s="1">
        <f t="shared" si="286"/>
        <v>35</v>
      </c>
      <c r="RM709" s="1">
        <f t="shared" si="287"/>
        <v>29</v>
      </c>
      <c r="RN709" s="1">
        <f t="shared" si="288"/>
        <v>42</v>
      </c>
      <c r="RO709" s="1">
        <f t="shared" si="289"/>
        <v>0</v>
      </c>
      <c r="RP709" s="1">
        <f t="shared" si="290"/>
        <v>63</v>
      </c>
      <c r="RQ709" s="1">
        <f t="shared" si="291"/>
        <v>60</v>
      </c>
      <c r="RR709" s="1">
        <f t="shared" si="292"/>
        <v>48</v>
      </c>
      <c r="RS709" s="1">
        <f t="shared" si="271"/>
        <v>42</v>
      </c>
      <c r="RT709" s="1">
        <f t="shared" si="293"/>
        <v>0</v>
      </c>
    </row>
    <row r="710" spans="1:488" x14ac:dyDescent="0.25">
      <c r="A710">
        <f t="shared" si="272"/>
        <v>37</v>
      </c>
      <c r="B710">
        <f t="shared" si="273"/>
        <v>1995</v>
      </c>
      <c r="C710" s="2">
        <v>34952</v>
      </c>
      <c r="D710">
        <v>8</v>
      </c>
      <c r="E710" t="s">
        <v>29</v>
      </c>
      <c r="F710">
        <v>43</v>
      </c>
      <c r="G710" t="s">
        <v>30</v>
      </c>
      <c r="H710">
        <v>35</v>
      </c>
      <c r="I710" t="s">
        <v>31</v>
      </c>
      <c r="J710">
        <v>12</v>
      </c>
      <c r="K710" t="s">
        <v>32</v>
      </c>
      <c r="L710">
        <v>2</v>
      </c>
      <c r="M710" t="s">
        <v>33</v>
      </c>
      <c r="N710">
        <v>1</v>
      </c>
      <c r="O710" t="s">
        <v>34</v>
      </c>
      <c r="P710">
        <v>7</v>
      </c>
      <c r="Q710" t="s">
        <v>35</v>
      </c>
      <c r="V710">
        <v>6</v>
      </c>
      <c r="W710" t="s">
        <v>38</v>
      </c>
      <c r="X710">
        <v>3</v>
      </c>
      <c r="Y710" t="s">
        <v>39</v>
      </c>
      <c r="Z710">
        <v>10</v>
      </c>
      <c r="AA710" t="s">
        <v>40</v>
      </c>
      <c r="AB710">
        <v>3</v>
      </c>
      <c r="AC710" t="s">
        <v>41</v>
      </c>
      <c r="AD710">
        <v>5</v>
      </c>
      <c r="AE710" t="s">
        <v>42</v>
      </c>
      <c r="AF710">
        <v>4</v>
      </c>
      <c r="AG710" t="s">
        <v>43</v>
      </c>
      <c r="AJ710">
        <v>23</v>
      </c>
      <c r="AK710" t="s">
        <v>45</v>
      </c>
      <c r="AL710">
        <v>18</v>
      </c>
      <c r="AM710" t="s">
        <v>46</v>
      </c>
      <c r="AN710">
        <v>7</v>
      </c>
      <c r="AO710" t="s">
        <v>47</v>
      </c>
      <c r="AP710">
        <v>4</v>
      </c>
      <c r="AQ710" t="s">
        <v>48</v>
      </c>
      <c r="AT710">
        <v>2</v>
      </c>
      <c r="AU710" t="s">
        <v>50</v>
      </c>
      <c r="AZ710">
        <v>1</v>
      </c>
      <c r="BA710" t="s">
        <v>53</v>
      </c>
      <c r="BD710">
        <v>14</v>
      </c>
      <c r="BE710" t="s">
        <v>55</v>
      </c>
      <c r="BJ710">
        <v>8</v>
      </c>
      <c r="BK710" t="s">
        <v>58</v>
      </c>
      <c r="BL710">
        <v>12</v>
      </c>
      <c r="BM710" t="s">
        <v>59</v>
      </c>
      <c r="BN710">
        <v>7</v>
      </c>
      <c r="BO710" t="s">
        <v>60</v>
      </c>
      <c r="BX710">
        <v>18</v>
      </c>
      <c r="BY710" t="s">
        <v>65</v>
      </c>
      <c r="BZ710">
        <v>35</v>
      </c>
      <c r="CA710" t="s">
        <v>66</v>
      </c>
      <c r="CD710">
        <v>39</v>
      </c>
      <c r="CE710" t="s">
        <v>68</v>
      </c>
      <c r="CF710">
        <v>39</v>
      </c>
      <c r="CG710" t="s">
        <v>69</v>
      </c>
      <c r="CH710">
        <v>32</v>
      </c>
      <c r="CI710" t="s">
        <v>70</v>
      </c>
      <c r="CJ710">
        <v>47</v>
      </c>
      <c r="CK710" t="s">
        <v>71</v>
      </c>
      <c r="CL710">
        <v>53</v>
      </c>
      <c r="CM710" t="s">
        <v>72</v>
      </c>
      <c r="CN710">
        <v>42</v>
      </c>
      <c r="CO710" t="s">
        <v>73</v>
      </c>
      <c r="CP710">
        <v>35</v>
      </c>
      <c r="CQ710" t="s">
        <v>74</v>
      </c>
      <c r="CT710">
        <v>47</v>
      </c>
      <c r="CU710" t="s">
        <v>76</v>
      </c>
      <c r="CV710">
        <v>56</v>
      </c>
      <c r="CW710" t="s">
        <v>77</v>
      </c>
      <c r="CX710">
        <v>40</v>
      </c>
      <c r="CY710" t="s">
        <v>78</v>
      </c>
      <c r="CZ710">
        <v>37</v>
      </c>
      <c r="DA710" t="s">
        <v>79</v>
      </c>
      <c r="DD710">
        <v>26</v>
      </c>
      <c r="DE710" t="s">
        <v>81</v>
      </c>
      <c r="DJ710">
        <v>43</v>
      </c>
      <c r="DK710" t="s">
        <v>84</v>
      </c>
      <c r="DN710">
        <v>49</v>
      </c>
      <c r="DO710" t="s">
        <v>86</v>
      </c>
      <c r="DT710">
        <v>71</v>
      </c>
      <c r="DU710" t="s">
        <v>89</v>
      </c>
      <c r="DV710">
        <v>51</v>
      </c>
      <c r="DW710" t="s">
        <v>90</v>
      </c>
      <c r="DX710">
        <v>58</v>
      </c>
      <c r="DY710" t="s">
        <v>91</v>
      </c>
      <c r="QY710">
        <f t="shared" si="274"/>
        <v>37</v>
      </c>
      <c r="QZ710">
        <f t="shared" si="275"/>
        <v>1995</v>
      </c>
      <c r="RA710" s="2">
        <f t="shared" si="276"/>
        <v>34952</v>
      </c>
      <c r="RB710" s="1">
        <f t="shared" si="270"/>
        <v>51</v>
      </c>
      <c r="RC710" s="1">
        <f t="shared" si="277"/>
        <v>42</v>
      </c>
      <c r="RD710" s="1">
        <f t="shared" si="278"/>
        <v>45</v>
      </c>
      <c r="RE710" s="1">
        <f t="shared" si="279"/>
        <v>35</v>
      </c>
      <c r="RF710" s="1">
        <f t="shared" si="280"/>
        <v>57</v>
      </c>
      <c r="RG710" s="23">
        <f t="shared" si="281"/>
        <v>56</v>
      </c>
      <c r="RH710" s="1">
        <f t="shared" si="282"/>
        <v>47</v>
      </c>
      <c r="RI710" s="1">
        <f t="shared" si="283"/>
        <v>39</v>
      </c>
      <c r="RJ710" s="1">
        <f t="shared" si="284"/>
        <v>70</v>
      </c>
      <c r="RK710" s="1">
        <f t="shared" si="285"/>
        <v>74</v>
      </c>
      <c r="RL710" s="1">
        <f t="shared" si="286"/>
        <v>41</v>
      </c>
      <c r="RM710" s="1">
        <f t="shared" si="287"/>
        <v>28</v>
      </c>
      <c r="RN710" s="1">
        <f t="shared" si="288"/>
        <v>44</v>
      </c>
      <c r="RO710" s="1">
        <f t="shared" si="289"/>
        <v>0</v>
      </c>
      <c r="RP710" s="1">
        <f t="shared" si="290"/>
        <v>63</v>
      </c>
      <c r="RQ710" s="1">
        <f t="shared" si="291"/>
        <v>63</v>
      </c>
      <c r="RR710" s="1">
        <f t="shared" si="292"/>
        <v>65</v>
      </c>
      <c r="RS710" s="1">
        <f t="shared" si="271"/>
        <v>47</v>
      </c>
      <c r="RT710" s="1">
        <f t="shared" si="293"/>
        <v>0</v>
      </c>
    </row>
    <row r="711" spans="1:488" x14ac:dyDescent="0.25">
      <c r="A711">
        <f t="shared" si="272"/>
        <v>36</v>
      </c>
      <c r="B711">
        <f t="shared" si="273"/>
        <v>1995</v>
      </c>
      <c r="C711" s="2">
        <v>34945</v>
      </c>
      <c r="D711">
        <v>10</v>
      </c>
      <c r="E711" t="s">
        <v>29</v>
      </c>
      <c r="F711">
        <v>44</v>
      </c>
      <c r="G711" t="s">
        <v>30</v>
      </c>
      <c r="H711">
        <v>34</v>
      </c>
      <c r="I711" t="s">
        <v>31</v>
      </c>
      <c r="J711">
        <v>10</v>
      </c>
      <c r="K711" t="s">
        <v>32</v>
      </c>
      <c r="L711">
        <v>2</v>
      </c>
      <c r="M711" t="s">
        <v>33</v>
      </c>
      <c r="P711">
        <v>7</v>
      </c>
      <c r="Q711" t="s">
        <v>35</v>
      </c>
      <c r="T711">
        <v>3</v>
      </c>
      <c r="U711" t="s">
        <v>37</v>
      </c>
      <c r="V711">
        <v>6</v>
      </c>
      <c r="W711" t="s">
        <v>38</v>
      </c>
      <c r="X711">
        <v>6</v>
      </c>
      <c r="Y711" t="s">
        <v>39</v>
      </c>
      <c r="Z711">
        <v>13</v>
      </c>
      <c r="AA711" t="s">
        <v>40</v>
      </c>
      <c r="AB711">
        <v>3</v>
      </c>
      <c r="AC711" t="s">
        <v>41</v>
      </c>
      <c r="AD711">
        <v>13</v>
      </c>
      <c r="AE711" t="s">
        <v>42</v>
      </c>
      <c r="AF711">
        <v>4</v>
      </c>
      <c r="AG711" t="s">
        <v>43</v>
      </c>
      <c r="AJ711">
        <v>30</v>
      </c>
      <c r="AK711" t="s">
        <v>45</v>
      </c>
      <c r="AL711">
        <v>16</v>
      </c>
      <c r="AM711" t="s">
        <v>46</v>
      </c>
      <c r="AN711">
        <v>8</v>
      </c>
      <c r="AO711" t="s">
        <v>47</v>
      </c>
      <c r="AP711">
        <v>3</v>
      </c>
      <c r="AQ711" t="s">
        <v>48</v>
      </c>
      <c r="AT711">
        <v>3</v>
      </c>
      <c r="AU711" t="s">
        <v>50</v>
      </c>
      <c r="AZ711">
        <v>6</v>
      </c>
      <c r="BA711" t="s">
        <v>53</v>
      </c>
      <c r="BD711">
        <v>19</v>
      </c>
      <c r="BE711" t="s">
        <v>55</v>
      </c>
      <c r="BJ711">
        <v>10</v>
      </c>
      <c r="BK711" t="s">
        <v>58</v>
      </c>
      <c r="BL711">
        <v>17</v>
      </c>
      <c r="BM711" t="s">
        <v>59</v>
      </c>
      <c r="BN711">
        <v>13</v>
      </c>
      <c r="BO711" t="s">
        <v>60</v>
      </c>
      <c r="BX711">
        <v>15</v>
      </c>
      <c r="BY711" t="s">
        <v>65</v>
      </c>
      <c r="BZ711">
        <v>35</v>
      </c>
      <c r="CA711" t="s">
        <v>66</v>
      </c>
      <c r="CD711">
        <v>34</v>
      </c>
      <c r="CE711" t="s">
        <v>68</v>
      </c>
      <c r="CF711">
        <v>44</v>
      </c>
      <c r="CG711" t="s">
        <v>69</v>
      </c>
      <c r="CH711">
        <v>40</v>
      </c>
      <c r="CI711" t="s">
        <v>70</v>
      </c>
      <c r="CJ711">
        <v>47</v>
      </c>
      <c r="CK711" t="s">
        <v>71</v>
      </c>
      <c r="CL711">
        <v>56</v>
      </c>
      <c r="CM711" t="s">
        <v>72</v>
      </c>
      <c r="CN711">
        <v>45</v>
      </c>
      <c r="CO711" t="s">
        <v>73</v>
      </c>
      <c r="CP711">
        <v>42</v>
      </c>
      <c r="CQ711" t="s">
        <v>74</v>
      </c>
      <c r="CT711">
        <v>46</v>
      </c>
      <c r="CU711" t="s">
        <v>76</v>
      </c>
      <c r="CV711">
        <v>55</v>
      </c>
      <c r="CW711" t="s">
        <v>77</v>
      </c>
      <c r="CX711">
        <v>33</v>
      </c>
      <c r="CY711" t="s">
        <v>78</v>
      </c>
      <c r="CZ711">
        <v>37</v>
      </c>
      <c r="DA711" t="s">
        <v>79</v>
      </c>
      <c r="DD711">
        <v>30</v>
      </c>
      <c r="DE711" t="s">
        <v>81</v>
      </c>
      <c r="DJ711">
        <v>33</v>
      </c>
      <c r="DK711" t="s">
        <v>84</v>
      </c>
      <c r="DN711">
        <v>49</v>
      </c>
      <c r="DO711" t="s">
        <v>86</v>
      </c>
      <c r="DT711">
        <v>66</v>
      </c>
      <c r="DU711" t="s">
        <v>89</v>
      </c>
      <c r="DV711">
        <v>55</v>
      </c>
      <c r="DW711" t="s">
        <v>90</v>
      </c>
      <c r="DX711">
        <v>57</v>
      </c>
      <c r="DY711" t="s">
        <v>91</v>
      </c>
      <c r="QY711">
        <f t="shared" si="274"/>
        <v>36</v>
      </c>
      <c r="QZ711">
        <f t="shared" si="275"/>
        <v>1995</v>
      </c>
      <c r="RA711" s="2">
        <f t="shared" si="276"/>
        <v>34945</v>
      </c>
      <c r="RB711" s="1">
        <f t="shared" si="270"/>
        <v>54</v>
      </c>
      <c r="RC711" s="1">
        <f t="shared" si="277"/>
        <v>42</v>
      </c>
      <c r="RD711" s="1">
        <f t="shared" si="278"/>
        <v>50</v>
      </c>
      <c r="RE711" s="1">
        <f t="shared" si="279"/>
        <v>46</v>
      </c>
      <c r="RF711" s="1">
        <f t="shared" si="280"/>
        <v>60</v>
      </c>
      <c r="RG711" s="23">
        <f t="shared" si="281"/>
        <v>59</v>
      </c>
      <c r="RH711" s="1">
        <f t="shared" si="282"/>
        <v>58</v>
      </c>
      <c r="RI711" s="1">
        <f t="shared" si="283"/>
        <v>46</v>
      </c>
      <c r="RJ711" s="1">
        <f t="shared" si="284"/>
        <v>76</v>
      </c>
      <c r="RK711" s="1">
        <f t="shared" si="285"/>
        <v>71</v>
      </c>
      <c r="RL711" s="1">
        <f t="shared" si="286"/>
        <v>40</v>
      </c>
      <c r="RM711" s="1">
        <f t="shared" si="287"/>
        <v>33</v>
      </c>
      <c r="RN711" s="1">
        <f t="shared" si="288"/>
        <v>39</v>
      </c>
      <c r="RO711" s="1">
        <f t="shared" si="289"/>
        <v>0</v>
      </c>
      <c r="RP711" s="1">
        <f t="shared" si="290"/>
        <v>68</v>
      </c>
      <c r="RQ711" s="1">
        <f t="shared" si="291"/>
        <v>72</v>
      </c>
      <c r="RR711" s="1">
        <f t="shared" si="292"/>
        <v>70</v>
      </c>
      <c r="RS711" s="1">
        <f t="shared" si="271"/>
        <v>41</v>
      </c>
      <c r="RT711" s="1">
        <f t="shared" si="293"/>
        <v>0</v>
      </c>
    </row>
    <row r="712" spans="1:488" x14ac:dyDescent="0.25">
      <c r="A712">
        <f t="shared" si="272"/>
        <v>35</v>
      </c>
      <c r="B712">
        <f t="shared" si="273"/>
        <v>1995</v>
      </c>
      <c r="C712" s="2">
        <v>34938</v>
      </c>
      <c r="D712">
        <v>12</v>
      </c>
      <c r="E712" t="s">
        <v>29</v>
      </c>
      <c r="F712">
        <v>48</v>
      </c>
      <c r="G712" t="s">
        <v>30</v>
      </c>
      <c r="H712">
        <v>31</v>
      </c>
      <c r="I712" t="s">
        <v>31</v>
      </c>
      <c r="J712">
        <v>7</v>
      </c>
      <c r="K712" t="s">
        <v>32</v>
      </c>
      <c r="L712">
        <v>2</v>
      </c>
      <c r="M712" t="s">
        <v>33</v>
      </c>
      <c r="N712">
        <v>1</v>
      </c>
      <c r="O712" t="s">
        <v>34</v>
      </c>
      <c r="P712">
        <v>9</v>
      </c>
      <c r="Q712" t="s">
        <v>35</v>
      </c>
      <c r="T712">
        <v>3</v>
      </c>
      <c r="U712" t="s">
        <v>37</v>
      </c>
      <c r="V712">
        <v>8</v>
      </c>
      <c r="W712" t="s">
        <v>38</v>
      </c>
      <c r="X712">
        <v>6</v>
      </c>
      <c r="Y712" t="s">
        <v>39</v>
      </c>
      <c r="Z712">
        <v>15</v>
      </c>
      <c r="AA712" t="s">
        <v>40</v>
      </c>
      <c r="AB712">
        <v>8</v>
      </c>
      <c r="AC712" t="s">
        <v>41</v>
      </c>
      <c r="AD712">
        <v>11</v>
      </c>
      <c r="AE712" t="s">
        <v>42</v>
      </c>
      <c r="AF712">
        <v>6</v>
      </c>
      <c r="AG712" t="s">
        <v>43</v>
      </c>
      <c r="AJ712">
        <v>33</v>
      </c>
      <c r="AK712" t="s">
        <v>45</v>
      </c>
      <c r="AL712">
        <v>17</v>
      </c>
      <c r="AM712" t="s">
        <v>46</v>
      </c>
      <c r="AN712">
        <v>13</v>
      </c>
      <c r="AO712" t="s">
        <v>47</v>
      </c>
      <c r="AP712">
        <v>4</v>
      </c>
      <c r="AQ712" t="s">
        <v>48</v>
      </c>
      <c r="AT712">
        <v>4</v>
      </c>
      <c r="AU712" t="s">
        <v>50</v>
      </c>
      <c r="AZ712">
        <v>2</v>
      </c>
      <c r="BA712" t="s">
        <v>53</v>
      </c>
      <c r="BD712">
        <v>21</v>
      </c>
      <c r="BE712" t="s">
        <v>55</v>
      </c>
      <c r="BJ712">
        <v>9</v>
      </c>
      <c r="BK712" t="s">
        <v>58</v>
      </c>
      <c r="BL712">
        <v>16</v>
      </c>
      <c r="BM712" t="s">
        <v>59</v>
      </c>
      <c r="BN712">
        <v>25</v>
      </c>
      <c r="BO712" t="s">
        <v>60</v>
      </c>
      <c r="BX712">
        <v>31</v>
      </c>
      <c r="BY712" t="s">
        <v>65</v>
      </c>
      <c r="BZ712">
        <v>45</v>
      </c>
      <c r="CA712" t="s">
        <v>66</v>
      </c>
      <c r="CD712">
        <v>27</v>
      </c>
      <c r="CE712" t="s">
        <v>68</v>
      </c>
      <c r="CF712">
        <v>54</v>
      </c>
      <c r="CG712" t="s">
        <v>69</v>
      </c>
      <c r="CH712">
        <v>50</v>
      </c>
      <c r="CI712" t="s">
        <v>70</v>
      </c>
      <c r="CJ712">
        <v>52</v>
      </c>
      <c r="CK712" t="s">
        <v>71</v>
      </c>
      <c r="CL712">
        <v>57</v>
      </c>
      <c r="CM712" t="s">
        <v>72</v>
      </c>
      <c r="CN712">
        <v>67</v>
      </c>
      <c r="CO712" t="s">
        <v>73</v>
      </c>
      <c r="CP712">
        <v>45</v>
      </c>
      <c r="CQ712" t="s">
        <v>74</v>
      </c>
      <c r="CT712">
        <v>44</v>
      </c>
      <c r="CU712" t="s">
        <v>76</v>
      </c>
      <c r="CV712">
        <v>51</v>
      </c>
      <c r="CW712" t="s">
        <v>77</v>
      </c>
      <c r="CX712">
        <v>52</v>
      </c>
      <c r="CY712" t="s">
        <v>78</v>
      </c>
      <c r="CZ712">
        <v>40</v>
      </c>
      <c r="DA712" t="s">
        <v>79</v>
      </c>
      <c r="DD712">
        <v>31</v>
      </c>
      <c r="DE712" t="s">
        <v>81</v>
      </c>
      <c r="DJ712">
        <v>34</v>
      </c>
      <c r="DK712" t="s">
        <v>84</v>
      </c>
      <c r="DN712">
        <v>48</v>
      </c>
      <c r="DO712" t="s">
        <v>86</v>
      </c>
      <c r="DT712">
        <v>59</v>
      </c>
      <c r="DU712" t="s">
        <v>89</v>
      </c>
      <c r="DV712">
        <v>52</v>
      </c>
      <c r="DW712" t="s">
        <v>90</v>
      </c>
      <c r="DX712">
        <v>57</v>
      </c>
      <c r="DY712" t="s">
        <v>91</v>
      </c>
      <c r="QY712">
        <f t="shared" si="274"/>
        <v>35</v>
      </c>
      <c r="QZ712">
        <f t="shared" si="275"/>
        <v>1995</v>
      </c>
      <c r="RA712" s="2">
        <f t="shared" si="276"/>
        <v>34938</v>
      </c>
      <c r="RB712" s="1">
        <f t="shared" si="270"/>
        <v>60</v>
      </c>
      <c r="RC712" s="1">
        <f t="shared" si="277"/>
        <v>54</v>
      </c>
      <c r="RD712" s="1">
        <f t="shared" si="278"/>
        <v>62</v>
      </c>
      <c r="RE712" s="1">
        <f t="shared" si="279"/>
        <v>56</v>
      </c>
      <c r="RF712" s="1">
        <f t="shared" si="280"/>
        <v>67</v>
      </c>
      <c r="RG712" s="23">
        <f t="shared" si="281"/>
        <v>65</v>
      </c>
      <c r="RH712" s="1">
        <f t="shared" si="282"/>
        <v>78</v>
      </c>
      <c r="RI712" s="1">
        <f t="shared" si="283"/>
        <v>51</v>
      </c>
      <c r="RJ712" s="1">
        <f t="shared" si="284"/>
        <v>77</v>
      </c>
      <c r="RK712" s="1">
        <f t="shared" si="285"/>
        <v>68</v>
      </c>
      <c r="RL712" s="1">
        <f t="shared" si="286"/>
        <v>44</v>
      </c>
      <c r="RM712" s="1">
        <f t="shared" si="287"/>
        <v>35</v>
      </c>
      <c r="RN712" s="1">
        <f t="shared" si="288"/>
        <v>36</v>
      </c>
      <c r="RO712" s="1">
        <f t="shared" si="289"/>
        <v>0</v>
      </c>
      <c r="RP712" s="1">
        <f t="shared" si="290"/>
        <v>69</v>
      </c>
      <c r="RQ712" s="1">
        <f t="shared" si="291"/>
        <v>68</v>
      </c>
      <c r="RR712" s="1">
        <f t="shared" si="292"/>
        <v>82</v>
      </c>
      <c r="RS712" s="1">
        <f t="shared" si="271"/>
        <v>65</v>
      </c>
      <c r="RT712" s="1">
        <f t="shared" si="293"/>
        <v>0</v>
      </c>
    </row>
    <row r="713" spans="1:488" x14ac:dyDescent="0.25">
      <c r="A713">
        <f t="shared" si="272"/>
        <v>34</v>
      </c>
      <c r="B713">
        <f t="shared" si="273"/>
        <v>1995</v>
      </c>
      <c r="C713" s="2">
        <v>34931</v>
      </c>
      <c r="D713">
        <v>12</v>
      </c>
      <c r="E713" t="s">
        <v>29</v>
      </c>
      <c r="F713">
        <v>50</v>
      </c>
      <c r="G713" t="s">
        <v>30</v>
      </c>
      <c r="H713">
        <v>30</v>
      </c>
      <c r="I713" t="s">
        <v>31</v>
      </c>
      <c r="J713">
        <v>7</v>
      </c>
      <c r="K713" t="s">
        <v>32</v>
      </c>
      <c r="L713">
        <v>1</v>
      </c>
      <c r="M713" t="s">
        <v>33</v>
      </c>
      <c r="N713">
        <v>1</v>
      </c>
      <c r="O713" t="s">
        <v>34</v>
      </c>
      <c r="P713">
        <v>15</v>
      </c>
      <c r="Q713" t="s">
        <v>35</v>
      </c>
      <c r="V713">
        <v>7</v>
      </c>
      <c r="W713" t="s">
        <v>38</v>
      </c>
      <c r="X713">
        <v>8</v>
      </c>
      <c r="Y713" t="s">
        <v>39</v>
      </c>
      <c r="Z713">
        <v>18</v>
      </c>
      <c r="AA713" t="s">
        <v>40</v>
      </c>
      <c r="AB713">
        <v>7</v>
      </c>
      <c r="AC713" t="s">
        <v>41</v>
      </c>
      <c r="AD713">
        <v>25</v>
      </c>
      <c r="AE713" t="s">
        <v>42</v>
      </c>
      <c r="AF713">
        <v>5</v>
      </c>
      <c r="AG713" t="s">
        <v>43</v>
      </c>
      <c r="AJ713">
        <v>28</v>
      </c>
      <c r="AK713" t="s">
        <v>45</v>
      </c>
      <c r="AL713">
        <v>19</v>
      </c>
      <c r="AM713" t="s">
        <v>46</v>
      </c>
      <c r="AN713">
        <v>13</v>
      </c>
      <c r="AO713" t="s">
        <v>47</v>
      </c>
      <c r="AP713">
        <v>6</v>
      </c>
      <c r="AQ713" t="s">
        <v>48</v>
      </c>
      <c r="AT713">
        <v>1</v>
      </c>
      <c r="AU713" t="s">
        <v>50</v>
      </c>
      <c r="AZ713">
        <v>3</v>
      </c>
      <c r="BA713" t="s">
        <v>53</v>
      </c>
      <c r="BD713">
        <v>18</v>
      </c>
      <c r="BE713" t="s">
        <v>55</v>
      </c>
      <c r="BL713">
        <v>14</v>
      </c>
      <c r="BM713" t="s">
        <v>59</v>
      </c>
      <c r="BN713">
        <v>26</v>
      </c>
      <c r="BO713" t="s">
        <v>60</v>
      </c>
      <c r="BX713">
        <v>16</v>
      </c>
      <c r="BY713" t="s">
        <v>65</v>
      </c>
      <c r="BZ713">
        <v>49</v>
      </c>
      <c r="CA713" t="s">
        <v>66</v>
      </c>
      <c r="CD713">
        <v>29</v>
      </c>
      <c r="CE713" t="s">
        <v>68</v>
      </c>
      <c r="CF713">
        <v>54</v>
      </c>
      <c r="CG713" t="s">
        <v>69</v>
      </c>
      <c r="CH713">
        <v>55</v>
      </c>
      <c r="CI713" t="s">
        <v>70</v>
      </c>
      <c r="CJ713">
        <v>50</v>
      </c>
      <c r="CK713" t="s">
        <v>71</v>
      </c>
      <c r="CL713">
        <v>58</v>
      </c>
      <c r="CM713" t="s">
        <v>72</v>
      </c>
      <c r="CN713">
        <v>49</v>
      </c>
      <c r="CO713" t="s">
        <v>73</v>
      </c>
      <c r="CP713">
        <v>53</v>
      </c>
      <c r="CQ713" t="s">
        <v>74</v>
      </c>
      <c r="CT713">
        <v>49</v>
      </c>
      <c r="CU713" t="s">
        <v>76</v>
      </c>
      <c r="CV713">
        <v>52</v>
      </c>
      <c r="CW713" t="s">
        <v>77</v>
      </c>
      <c r="CX713">
        <v>43</v>
      </c>
      <c r="CY713" t="s">
        <v>78</v>
      </c>
      <c r="CZ713">
        <v>39</v>
      </c>
      <c r="DA713" t="s">
        <v>79</v>
      </c>
      <c r="DD713">
        <v>31</v>
      </c>
      <c r="DE713" t="s">
        <v>81</v>
      </c>
      <c r="DJ713">
        <v>42</v>
      </c>
      <c r="DK713" t="s">
        <v>84</v>
      </c>
      <c r="DN713">
        <v>48</v>
      </c>
      <c r="DO713" t="s">
        <v>86</v>
      </c>
      <c r="DT713">
        <v>39</v>
      </c>
      <c r="DU713" t="s">
        <v>89</v>
      </c>
      <c r="DV713">
        <v>54</v>
      </c>
      <c r="DW713" t="s">
        <v>90</v>
      </c>
      <c r="DX713">
        <v>54</v>
      </c>
      <c r="DY713" t="s">
        <v>91</v>
      </c>
      <c r="QY713">
        <f t="shared" si="274"/>
        <v>34</v>
      </c>
      <c r="QZ713">
        <f t="shared" si="275"/>
        <v>1995</v>
      </c>
      <c r="RA713" s="2">
        <f t="shared" si="276"/>
        <v>34931</v>
      </c>
      <c r="RB713" s="1">
        <f t="shared" si="270"/>
        <v>62</v>
      </c>
      <c r="RC713" s="1">
        <f t="shared" si="277"/>
        <v>64</v>
      </c>
      <c r="RD713" s="1">
        <f t="shared" si="278"/>
        <v>61</v>
      </c>
      <c r="RE713" s="1">
        <f t="shared" si="279"/>
        <v>63</v>
      </c>
      <c r="RF713" s="1">
        <f t="shared" si="280"/>
        <v>68</v>
      </c>
      <c r="RG713" s="23">
        <f t="shared" si="281"/>
        <v>65</v>
      </c>
      <c r="RH713" s="1">
        <f t="shared" si="282"/>
        <v>74</v>
      </c>
      <c r="RI713" s="1">
        <f t="shared" si="283"/>
        <v>58</v>
      </c>
      <c r="RJ713" s="1">
        <f t="shared" si="284"/>
        <v>77</v>
      </c>
      <c r="RK713" s="1">
        <f t="shared" si="285"/>
        <v>71</v>
      </c>
      <c r="RL713" s="1">
        <f t="shared" si="286"/>
        <v>45</v>
      </c>
      <c r="RM713" s="1">
        <f t="shared" si="287"/>
        <v>32</v>
      </c>
      <c r="RN713" s="1">
        <f t="shared" si="288"/>
        <v>45</v>
      </c>
      <c r="RO713" s="1">
        <f t="shared" si="289"/>
        <v>0</v>
      </c>
      <c r="RP713" s="1">
        <f t="shared" si="290"/>
        <v>66</v>
      </c>
      <c r="RQ713" s="1">
        <f t="shared" si="291"/>
        <v>68</v>
      </c>
      <c r="RR713" s="1">
        <f t="shared" si="292"/>
        <v>80</v>
      </c>
      <c r="RS713" s="1">
        <f t="shared" si="271"/>
        <v>56</v>
      </c>
      <c r="RT713" s="1">
        <f t="shared" si="293"/>
        <v>0</v>
      </c>
    </row>
    <row r="714" spans="1:488" x14ac:dyDescent="0.25">
      <c r="A714">
        <f t="shared" si="272"/>
        <v>33</v>
      </c>
      <c r="B714">
        <f t="shared" si="273"/>
        <v>1995</v>
      </c>
      <c r="C714" s="2">
        <v>34924</v>
      </c>
      <c r="D714">
        <v>11</v>
      </c>
      <c r="E714" t="s">
        <v>29</v>
      </c>
      <c r="F714">
        <v>51</v>
      </c>
      <c r="G714" t="s">
        <v>30</v>
      </c>
      <c r="H714">
        <v>29</v>
      </c>
      <c r="I714" t="s">
        <v>31</v>
      </c>
      <c r="J714">
        <v>8</v>
      </c>
      <c r="K714" t="s">
        <v>32</v>
      </c>
      <c r="L714">
        <v>1</v>
      </c>
      <c r="M714" t="s">
        <v>33</v>
      </c>
      <c r="N714">
        <v>1</v>
      </c>
      <c r="O714" t="s">
        <v>34</v>
      </c>
      <c r="P714">
        <v>14</v>
      </c>
      <c r="Q714" t="s">
        <v>35</v>
      </c>
      <c r="T714">
        <v>5</v>
      </c>
      <c r="U714" t="s">
        <v>37</v>
      </c>
      <c r="V714">
        <v>9</v>
      </c>
      <c r="W714" t="s">
        <v>38</v>
      </c>
      <c r="X714">
        <v>11</v>
      </c>
      <c r="Y714" t="s">
        <v>39</v>
      </c>
      <c r="Z714">
        <v>15</v>
      </c>
      <c r="AA714" t="s">
        <v>40</v>
      </c>
      <c r="AB714">
        <v>4</v>
      </c>
      <c r="AC714" t="s">
        <v>41</v>
      </c>
      <c r="AD714">
        <v>18</v>
      </c>
      <c r="AE714" t="s">
        <v>42</v>
      </c>
      <c r="AF714">
        <v>3</v>
      </c>
      <c r="AG714" t="s">
        <v>43</v>
      </c>
      <c r="AJ714">
        <v>27</v>
      </c>
      <c r="AK714" t="s">
        <v>45</v>
      </c>
      <c r="AL714">
        <v>15</v>
      </c>
      <c r="AM714" t="s">
        <v>46</v>
      </c>
      <c r="AN714">
        <v>15</v>
      </c>
      <c r="AO714" t="s">
        <v>47</v>
      </c>
      <c r="AP714">
        <v>5</v>
      </c>
      <c r="AQ714" t="s">
        <v>48</v>
      </c>
      <c r="AT714">
        <v>1</v>
      </c>
      <c r="AU714" t="s">
        <v>50</v>
      </c>
      <c r="AZ714">
        <v>8</v>
      </c>
      <c r="BA714" t="s">
        <v>53</v>
      </c>
      <c r="BD714">
        <v>15</v>
      </c>
      <c r="BE714" t="s">
        <v>55</v>
      </c>
      <c r="BL714">
        <v>12</v>
      </c>
      <c r="BM714" t="s">
        <v>59</v>
      </c>
      <c r="BN714">
        <v>24</v>
      </c>
      <c r="BO714" t="s">
        <v>60</v>
      </c>
      <c r="BX714">
        <v>37</v>
      </c>
      <c r="BY714" t="s">
        <v>65</v>
      </c>
      <c r="BZ714">
        <v>56</v>
      </c>
      <c r="CA714" t="s">
        <v>66</v>
      </c>
      <c r="CD714">
        <v>43</v>
      </c>
      <c r="CE714" t="s">
        <v>68</v>
      </c>
      <c r="CF714">
        <v>51</v>
      </c>
      <c r="CG714" t="s">
        <v>69</v>
      </c>
      <c r="CH714">
        <v>55</v>
      </c>
      <c r="CI714" t="s">
        <v>70</v>
      </c>
      <c r="CJ714">
        <v>51</v>
      </c>
      <c r="CK714" t="s">
        <v>71</v>
      </c>
      <c r="CL714">
        <v>63</v>
      </c>
      <c r="CM714" t="s">
        <v>72</v>
      </c>
      <c r="CN714">
        <v>54</v>
      </c>
      <c r="CO714" t="s">
        <v>73</v>
      </c>
      <c r="CP714">
        <v>62</v>
      </c>
      <c r="CQ714" t="s">
        <v>74</v>
      </c>
      <c r="CT714">
        <v>48</v>
      </c>
      <c r="CU714" t="s">
        <v>76</v>
      </c>
      <c r="CV714">
        <v>49</v>
      </c>
      <c r="CW714" t="s">
        <v>77</v>
      </c>
      <c r="CX714">
        <v>51</v>
      </c>
      <c r="CY714" t="s">
        <v>78</v>
      </c>
      <c r="CZ714">
        <v>38</v>
      </c>
      <c r="DA714" t="s">
        <v>79</v>
      </c>
      <c r="DD714">
        <v>33</v>
      </c>
      <c r="DE714" t="s">
        <v>81</v>
      </c>
      <c r="DJ714">
        <v>54</v>
      </c>
      <c r="DK714" t="s">
        <v>84</v>
      </c>
      <c r="DN714">
        <v>50</v>
      </c>
      <c r="DO714" t="s">
        <v>86</v>
      </c>
      <c r="DT714">
        <v>61</v>
      </c>
      <c r="DU714" t="s">
        <v>89</v>
      </c>
      <c r="DV714">
        <v>53</v>
      </c>
      <c r="DW714" t="s">
        <v>90</v>
      </c>
      <c r="DX714">
        <v>52</v>
      </c>
      <c r="DY714" t="s">
        <v>91</v>
      </c>
      <c r="QY714">
        <f t="shared" si="274"/>
        <v>33</v>
      </c>
      <c r="QZ714">
        <f t="shared" si="275"/>
        <v>1995</v>
      </c>
      <c r="RA714" s="2">
        <f t="shared" si="276"/>
        <v>34924</v>
      </c>
      <c r="RB714" s="1">
        <f t="shared" si="270"/>
        <v>62</v>
      </c>
      <c r="RC714" s="1">
        <f t="shared" si="277"/>
        <v>70</v>
      </c>
      <c r="RD714" s="1">
        <f t="shared" si="278"/>
        <v>60</v>
      </c>
      <c r="RE714" s="1">
        <f t="shared" si="279"/>
        <v>66</v>
      </c>
      <c r="RF714" s="1">
        <f t="shared" si="280"/>
        <v>66</v>
      </c>
      <c r="RG714" s="23">
        <f t="shared" si="281"/>
        <v>67</v>
      </c>
      <c r="RH714" s="1">
        <f t="shared" si="282"/>
        <v>72</v>
      </c>
      <c r="RI714" s="1">
        <f t="shared" si="283"/>
        <v>65</v>
      </c>
      <c r="RJ714" s="1">
        <f t="shared" si="284"/>
        <v>75</v>
      </c>
      <c r="RK714" s="1">
        <f t="shared" si="285"/>
        <v>64</v>
      </c>
      <c r="RL714" s="1">
        <f t="shared" si="286"/>
        <v>43</v>
      </c>
      <c r="RM714" s="1">
        <f t="shared" si="287"/>
        <v>34</v>
      </c>
      <c r="RN714" s="1">
        <f t="shared" si="288"/>
        <v>62</v>
      </c>
      <c r="RO714" s="1">
        <f t="shared" si="289"/>
        <v>0</v>
      </c>
      <c r="RP714" s="1">
        <f t="shared" si="290"/>
        <v>65</v>
      </c>
      <c r="RQ714" s="1">
        <f t="shared" si="291"/>
        <v>65</v>
      </c>
      <c r="RR714" s="1">
        <f t="shared" si="292"/>
        <v>76</v>
      </c>
      <c r="RS714" s="1">
        <f t="shared" si="271"/>
        <v>66</v>
      </c>
      <c r="RT714" s="1">
        <f t="shared" si="293"/>
        <v>0</v>
      </c>
    </row>
    <row r="715" spans="1:488" x14ac:dyDescent="0.25">
      <c r="A715">
        <f t="shared" si="272"/>
        <v>32</v>
      </c>
      <c r="B715">
        <f t="shared" si="273"/>
        <v>1995</v>
      </c>
      <c r="C715" s="2">
        <v>34917</v>
      </c>
      <c r="D715">
        <v>10</v>
      </c>
      <c r="E715" t="s">
        <v>29</v>
      </c>
      <c r="F715">
        <v>49</v>
      </c>
      <c r="G715" t="s">
        <v>30</v>
      </c>
      <c r="H715">
        <v>32</v>
      </c>
      <c r="I715" t="s">
        <v>31</v>
      </c>
      <c r="J715">
        <v>8</v>
      </c>
      <c r="K715" t="s">
        <v>32</v>
      </c>
      <c r="L715">
        <v>1</v>
      </c>
      <c r="M715" t="s">
        <v>33</v>
      </c>
      <c r="P715">
        <v>15</v>
      </c>
      <c r="Q715" t="s">
        <v>35</v>
      </c>
      <c r="V715">
        <v>6</v>
      </c>
      <c r="W715" t="s">
        <v>38</v>
      </c>
      <c r="X715">
        <v>8</v>
      </c>
      <c r="Y715" t="s">
        <v>39</v>
      </c>
      <c r="Z715">
        <v>14</v>
      </c>
      <c r="AA715" t="s">
        <v>40</v>
      </c>
      <c r="AB715">
        <v>4</v>
      </c>
      <c r="AC715" t="s">
        <v>41</v>
      </c>
      <c r="AD715">
        <v>8</v>
      </c>
      <c r="AE715" t="s">
        <v>42</v>
      </c>
      <c r="AF715">
        <v>5</v>
      </c>
      <c r="AG715" t="s">
        <v>43</v>
      </c>
      <c r="AJ715">
        <v>23</v>
      </c>
      <c r="AK715" t="s">
        <v>45</v>
      </c>
      <c r="AL715">
        <v>17</v>
      </c>
      <c r="AM715" t="s">
        <v>46</v>
      </c>
      <c r="AN715">
        <v>9</v>
      </c>
      <c r="AO715" t="s">
        <v>47</v>
      </c>
      <c r="AP715">
        <v>4</v>
      </c>
      <c r="AQ715" t="s">
        <v>48</v>
      </c>
      <c r="AT715">
        <v>2</v>
      </c>
      <c r="AU715" t="s">
        <v>50</v>
      </c>
      <c r="AZ715">
        <v>9</v>
      </c>
      <c r="BA715" t="s">
        <v>53</v>
      </c>
      <c r="BD715">
        <v>15</v>
      </c>
      <c r="BE715" t="s">
        <v>55</v>
      </c>
      <c r="BJ715">
        <v>11</v>
      </c>
      <c r="BK715" t="s">
        <v>58</v>
      </c>
      <c r="BL715">
        <v>11</v>
      </c>
      <c r="BM715" t="s">
        <v>59</v>
      </c>
      <c r="BN715">
        <v>22</v>
      </c>
      <c r="BO715" t="s">
        <v>60</v>
      </c>
      <c r="BX715">
        <v>16</v>
      </c>
      <c r="BY715" t="s">
        <v>65</v>
      </c>
      <c r="BZ715">
        <v>60</v>
      </c>
      <c r="CA715" t="s">
        <v>66</v>
      </c>
      <c r="CD715">
        <v>47</v>
      </c>
      <c r="CE715" t="s">
        <v>68</v>
      </c>
      <c r="CF715">
        <v>47</v>
      </c>
      <c r="CG715" t="s">
        <v>69</v>
      </c>
      <c r="CH715">
        <v>47</v>
      </c>
      <c r="CI715" t="s">
        <v>70</v>
      </c>
      <c r="CJ715">
        <v>51</v>
      </c>
      <c r="CK715" t="s">
        <v>71</v>
      </c>
      <c r="CL715">
        <v>63</v>
      </c>
      <c r="CM715" t="s">
        <v>72</v>
      </c>
      <c r="CN715">
        <v>56</v>
      </c>
      <c r="CO715" t="s">
        <v>73</v>
      </c>
      <c r="CP715">
        <v>57</v>
      </c>
      <c r="CQ715" t="s">
        <v>74</v>
      </c>
      <c r="CT715">
        <v>49</v>
      </c>
      <c r="CU715" t="s">
        <v>76</v>
      </c>
      <c r="CV715">
        <v>46</v>
      </c>
      <c r="CW715" t="s">
        <v>77</v>
      </c>
      <c r="CX715">
        <v>49</v>
      </c>
      <c r="CY715" t="s">
        <v>78</v>
      </c>
      <c r="CZ715">
        <v>37</v>
      </c>
      <c r="DA715" t="s">
        <v>79</v>
      </c>
      <c r="DD715">
        <v>31</v>
      </c>
      <c r="DE715" t="s">
        <v>81</v>
      </c>
      <c r="DJ715">
        <v>44</v>
      </c>
      <c r="DK715" t="s">
        <v>84</v>
      </c>
      <c r="DN715">
        <v>50</v>
      </c>
      <c r="DO715" t="s">
        <v>86</v>
      </c>
      <c r="DT715">
        <v>78</v>
      </c>
      <c r="DU715" t="s">
        <v>89</v>
      </c>
      <c r="DV715">
        <v>48</v>
      </c>
      <c r="DW715" t="s">
        <v>90</v>
      </c>
      <c r="DX715">
        <v>56</v>
      </c>
      <c r="DY715" t="s">
        <v>91</v>
      </c>
      <c r="QY715">
        <f t="shared" si="274"/>
        <v>32</v>
      </c>
      <c r="QZ715">
        <f t="shared" si="275"/>
        <v>1995</v>
      </c>
      <c r="RA715" s="2">
        <f t="shared" si="276"/>
        <v>34917</v>
      </c>
      <c r="RB715" s="1">
        <f t="shared" si="270"/>
        <v>59</v>
      </c>
      <c r="RC715" s="1">
        <f t="shared" si="277"/>
        <v>75</v>
      </c>
      <c r="RD715" s="1">
        <f t="shared" si="278"/>
        <v>53</v>
      </c>
      <c r="RE715" s="1">
        <f t="shared" si="279"/>
        <v>55</v>
      </c>
      <c r="RF715" s="1">
        <f t="shared" si="280"/>
        <v>65</v>
      </c>
      <c r="RG715" s="23">
        <f t="shared" si="281"/>
        <v>67</v>
      </c>
      <c r="RH715" s="1">
        <f t="shared" si="282"/>
        <v>64</v>
      </c>
      <c r="RI715" s="1">
        <f t="shared" si="283"/>
        <v>62</v>
      </c>
      <c r="RJ715" s="1">
        <f t="shared" si="284"/>
        <v>72</v>
      </c>
      <c r="RK715" s="1">
        <f t="shared" si="285"/>
        <v>63</v>
      </c>
      <c r="RL715" s="1">
        <f t="shared" si="286"/>
        <v>41</v>
      </c>
      <c r="RM715" s="1">
        <f t="shared" si="287"/>
        <v>33</v>
      </c>
      <c r="RN715" s="1">
        <f t="shared" si="288"/>
        <v>53</v>
      </c>
      <c r="RO715" s="1">
        <f t="shared" si="289"/>
        <v>0</v>
      </c>
      <c r="RP715" s="1">
        <f t="shared" si="290"/>
        <v>65</v>
      </c>
      <c r="RQ715" s="1">
        <f t="shared" si="291"/>
        <v>59</v>
      </c>
      <c r="RR715" s="1">
        <f t="shared" si="292"/>
        <v>78</v>
      </c>
      <c r="RS715" s="1">
        <f t="shared" si="271"/>
        <v>58</v>
      </c>
      <c r="RT715" s="1">
        <f t="shared" si="293"/>
        <v>0</v>
      </c>
    </row>
    <row r="716" spans="1:488" x14ac:dyDescent="0.25">
      <c r="A716">
        <f t="shared" si="272"/>
        <v>31</v>
      </c>
      <c r="B716">
        <f t="shared" si="273"/>
        <v>1995</v>
      </c>
      <c r="C716" s="2">
        <v>34910</v>
      </c>
      <c r="D716">
        <v>10</v>
      </c>
      <c r="E716" t="s">
        <v>29</v>
      </c>
      <c r="F716">
        <v>47</v>
      </c>
      <c r="G716" t="s">
        <v>30</v>
      </c>
      <c r="H716">
        <v>33</v>
      </c>
      <c r="I716" t="s">
        <v>31</v>
      </c>
      <c r="J716">
        <v>9</v>
      </c>
      <c r="K716" t="s">
        <v>32</v>
      </c>
      <c r="L716">
        <v>1</v>
      </c>
      <c r="M716" t="s">
        <v>33</v>
      </c>
      <c r="N716">
        <v>3</v>
      </c>
      <c r="O716" t="s">
        <v>34</v>
      </c>
      <c r="P716">
        <v>17</v>
      </c>
      <c r="Q716" t="s">
        <v>35</v>
      </c>
      <c r="T716">
        <v>2</v>
      </c>
      <c r="U716" t="s">
        <v>37</v>
      </c>
      <c r="V716">
        <v>4</v>
      </c>
      <c r="W716" t="s">
        <v>38</v>
      </c>
      <c r="X716">
        <v>7</v>
      </c>
      <c r="Y716" t="s">
        <v>39</v>
      </c>
      <c r="Z716">
        <v>14</v>
      </c>
      <c r="AA716" t="s">
        <v>40</v>
      </c>
      <c r="AB716">
        <v>4</v>
      </c>
      <c r="AC716" t="s">
        <v>41</v>
      </c>
      <c r="AD716">
        <v>15</v>
      </c>
      <c r="AE716" t="s">
        <v>42</v>
      </c>
      <c r="AF716">
        <v>4</v>
      </c>
      <c r="AG716" t="s">
        <v>43</v>
      </c>
      <c r="AJ716">
        <v>28</v>
      </c>
      <c r="AK716" t="s">
        <v>45</v>
      </c>
      <c r="AL716">
        <v>17</v>
      </c>
      <c r="AM716" t="s">
        <v>46</v>
      </c>
      <c r="AN716">
        <v>16</v>
      </c>
      <c r="AO716" t="s">
        <v>47</v>
      </c>
      <c r="AP716">
        <v>3</v>
      </c>
      <c r="AQ716" t="s">
        <v>48</v>
      </c>
      <c r="AT716">
        <v>2</v>
      </c>
      <c r="AU716" t="s">
        <v>50</v>
      </c>
      <c r="AZ716">
        <v>5</v>
      </c>
      <c r="BA716" t="s">
        <v>53</v>
      </c>
      <c r="BD716">
        <v>15</v>
      </c>
      <c r="BE716" t="s">
        <v>55</v>
      </c>
      <c r="BJ716">
        <v>13</v>
      </c>
      <c r="BK716" t="s">
        <v>58</v>
      </c>
      <c r="BL716">
        <v>8</v>
      </c>
      <c r="BM716" t="s">
        <v>59</v>
      </c>
      <c r="BN716">
        <v>18</v>
      </c>
      <c r="BO716" t="s">
        <v>60</v>
      </c>
      <c r="BX716">
        <v>40</v>
      </c>
      <c r="BY716" t="s">
        <v>65</v>
      </c>
      <c r="BZ716">
        <v>55</v>
      </c>
      <c r="CA716" t="s">
        <v>66</v>
      </c>
      <c r="CD716">
        <v>34</v>
      </c>
      <c r="CE716" t="s">
        <v>68</v>
      </c>
      <c r="CF716">
        <v>41</v>
      </c>
      <c r="CG716" t="s">
        <v>69</v>
      </c>
      <c r="CH716">
        <v>48</v>
      </c>
      <c r="CI716" t="s">
        <v>70</v>
      </c>
      <c r="CJ716">
        <v>47</v>
      </c>
      <c r="CK716" t="s">
        <v>71</v>
      </c>
      <c r="CL716">
        <v>63</v>
      </c>
      <c r="CM716" t="s">
        <v>72</v>
      </c>
      <c r="CN716">
        <v>52</v>
      </c>
      <c r="CO716" t="s">
        <v>73</v>
      </c>
      <c r="CP716">
        <v>45</v>
      </c>
      <c r="CQ716" t="s">
        <v>74</v>
      </c>
      <c r="CT716">
        <v>49</v>
      </c>
      <c r="CU716" t="s">
        <v>76</v>
      </c>
      <c r="CV716">
        <v>47</v>
      </c>
      <c r="CW716" t="s">
        <v>77</v>
      </c>
      <c r="CX716">
        <v>47</v>
      </c>
      <c r="CY716" t="s">
        <v>78</v>
      </c>
      <c r="CZ716">
        <v>37</v>
      </c>
      <c r="DA716" t="s">
        <v>79</v>
      </c>
      <c r="DD716">
        <v>28</v>
      </c>
      <c r="DE716" t="s">
        <v>81</v>
      </c>
      <c r="DJ716">
        <v>59</v>
      </c>
      <c r="DK716" t="s">
        <v>84</v>
      </c>
      <c r="DN716">
        <v>48</v>
      </c>
      <c r="DO716" t="s">
        <v>86</v>
      </c>
      <c r="DT716">
        <v>71</v>
      </c>
      <c r="DU716" t="s">
        <v>89</v>
      </c>
      <c r="DV716">
        <v>47</v>
      </c>
      <c r="DW716" t="s">
        <v>90</v>
      </c>
      <c r="DX716">
        <v>62</v>
      </c>
      <c r="DY716" t="s">
        <v>91</v>
      </c>
      <c r="QY716">
        <f t="shared" si="274"/>
        <v>31</v>
      </c>
      <c r="QZ716">
        <f t="shared" si="275"/>
        <v>1995</v>
      </c>
      <c r="RA716" s="2">
        <f t="shared" si="276"/>
        <v>34910</v>
      </c>
      <c r="RB716" s="1">
        <f t="shared" si="270"/>
        <v>57</v>
      </c>
      <c r="RC716" s="1">
        <f t="shared" si="277"/>
        <v>72</v>
      </c>
      <c r="RD716" s="1">
        <f t="shared" si="278"/>
        <v>45</v>
      </c>
      <c r="RE716" s="1">
        <f t="shared" si="279"/>
        <v>55</v>
      </c>
      <c r="RF716" s="1">
        <f t="shared" si="280"/>
        <v>61</v>
      </c>
      <c r="RG716" s="23">
        <f t="shared" si="281"/>
        <v>67</v>
      </c>
      <c r="RH716" s="1">
        <f t="shared" si="282"/>
        <v>67</v>
      </c>
      <c r="RI716" s="1">
        <f t="shared" si="283"/>
        <v>49</v>
      </c>
      <c r="RJ716" s="1">
        <f t="shared" si="284"/>
        <v>77</v>
      </c>
      <c r="RK716" s="1">
        <f t="shared" si="285"/>
        <v>64</v>
      </c>
      <c r="RL716" s="1">
        <f t="shared" si="286"/>
        <v>40</v>
      </c>
      <c r="RM716" s="1">
        <f t="shared" si="287"/>
        <v>30</v>
      </c>
      <c r="RN716" s="1">
        <f t="shared" si="288"/>
        <v>64</v>
      </c>
      <c r="RO716" s="1">
        <f t="shared" si="289"/>
        <v>0</v>
      </c>
      <c r="RP716" s="1">
        <f t="shared" si="290"/>
        <v>63</v>
      </c>
      <c r="RQ716" s="1">
        <f t="shared" si="291"/>
        <v>55</v>
      </c>
      <c r="RR716" s="1">
        <f t="shared" si="292"/>
        <v>80</v>
      </c>
      <c r="RS716" s="1">
        <f t="shared" si="271"/>
        <v>63</v>
      </c>
      <c r="RT716" s="1">
        <f t="shared" si="293"/>
        <v>0</v>
      </c>
    </row>
    <row r="717" spans="1:488" x14ac:dyDescent="0.25">
      <c r="A717">
        <f t="shared" si="272"/>
        <v>30</v>
      </c>
      <c r="B717">
        <f t="shared" si="273"/>
        <v>1995</v>
      </c>
      <c r="C717" s="2">
        <v>34903</v>
      </c>
      <c r="D717">
        <v>9</v>
      </c>
      <c r="E717" t="s">
        <v>29</v>
      </c>
      <c r="F717">
        <v>45</v>
      </c>
      <c r="G717" t="s">
        <v>30</v>
      </c>
      <c r="H717">
        <v>35</v>
      </c>
      <c r="I717" t="s">
        <v>31</v>
      </c>
      <c r="J717">
        <v>10</v>
      </c>
      <c r="K717" t="s">
        <v>32</v>
      </c>
      <c r="L717">
        <v>1</v>
      </c>
      <c r="M717" t="s">
        <v>33</v>
      </c>
      <c r="P717">
        <v>14</v>
      </c>
      <c r="Q717" t="s">
        <v>35</v>
      </c>
      <c r="V717">
        <v>3</v>
      </c>
      <c r="W717" t="s">
        <v>38</v>
      </c>
      <c r="X717">
        <v>4</v>
      </c>
      <c r="Y717" t="s">
        <v>39</v>
      </c>
      <c r="Z717">
        <v>10</v>
      </c>
      <c r="AA717" t="s">
        <v>40</v>
      </c>
      <c r="AB717">
        <v>4</v>
      </c>
      <c r="AC717" t="s">
        <v>41</v>
      </c>
      <c r="AD717">
        <v>6</v>
      </c>
      <c r="AE717" t="s">
        <v>42</v>
      </c>
      <c r="AF717">
        <v>4</v>
      </c>
      <c r="AG717" t="s">
        <v>43</v>
      </c>
      <c r="AJ717">
        <v>22</v>
      </c>
      <c r="AK717" t="s">
        <v>45</v>
      </c>
      <c r="AL717">
        <v>16</v>
      </c>
      <c r="AM717" t="s">
        <v>46</v>
      </c>
      <c r="AN717">
        <v>16</v>
      </c>
      <c r="AO717" t="s">
        <v>47</v>
      </c>
      <c r="AP717">
        <v>3</v>
      </c>
      <c r="AQ717" t="s">
        <v>48</v>
      </c>
      <c r="AT717">
        <v>2</v>
      </c>
      <c r="AU717" t="s">
        <v>50</v>
      </c>
      <c r="AZ717">
        <v>6</v>
      </c>
      <c r="BA717" t="s">
        <v>53</v>
      </c>
      <c r="BD717">
        <v>16</v>
      </c>
      <c r="BE717" t="s">
        <v>55</v>
      </c>
      <c r="BL717">
        <v>12</v>
      </c>
      <c r="BM717" t="s">
        <v>59</v>
      </c>
      <c r="BN717">
        <v>20</v>
      </c>
      <c r="BO717" t="s">
        <v>60</v>
      </c>
      <c r="BX717">
        <v>19</v>
      </c>
      <c r="BY717" t="s">
        <v>65</v>
      </c>
      <c r="BZ717">
        <v>56</v>
      </c>
      <c r="CA717" t="s">
        <v>66</v>
      </c>
      <c r="CD717">
        <v>33</v>
      </c>
      <c r="CE717" t="s">
        <v>68</v>
      </c>
      <c r="CF717">
        <v>34</v>
      </c>
      <c r="CG717" t="s">
        <v>69</v>
      </c>
      <c r="CH717">
        <v>45</v>
      </c>
      <c r="CI717" t="s">
        <v>70</v>
      </c>
      <c r="CJ717">
        <v>51</v>
      </c>
      <c r="CK717" t="s">
        <v>71</v>
      </c>
      <c r="CL717">
        <v>63</v>
      </c>
      <c r="CM717" t="s">
        <v>72</v>
      </c>
      <c r="CN717">
        <v>42</v>
      </c>
      <c r="CO717" t="s">
        <v>73</v>
      </c>
      <c r="CP717">
        <v>57</v>
      </c>
      <c r="CQ717" t="s">
        <v>74</v>
      </c>
      <c r="CT717">
        <v>44</v>
      </c>
      <c r="CU717" t="s">
        <v>76</v>
      </c>
      <c r="CV717">
        <v>46</v>
      </c>
      <c r="CW717" t="s">
        <v>77</v>
      </c>
      <c r="CX717">
        <v>55</v>
      </c>
      <c r="CY717" t="s">
        <v>78</v>
      </c>
      <c r="CZ717">
        <v>37</v>
      </c>
      <c r="DA717" t="s">
        <v>79</v>
      </c>
      <c r="DD717">
        <v>32</v>
      </c>
      <c r="DE717" t="s">
        <v>81</v>
      </c>
      <c r="DJ717">
        <v>53</v>
      </c>
      <c r="DK717" t="s">
        <v>84</v>
      </c>
      <c r="DN717">
        <v>44</v>
      </c>
      <c r="DO717" t="s">
        <v>86</v>
      </c>
      <c r="DT717">
        <v>78</v>
      </c>
      <c r="DU717" t="s">
        <v>89</v>
      </c>
      <c r="DV717">
        <v>41</v>
      </c>
      <c r="DW717" t="s">
        <v>90</v>
      </c>
      <c r="DX717">
        <v>57</v>
      </c>
      <c r="DY717" t="s">
        <v>91</v>
      </c>
      <c r="QY717">
        <f t="shared" si="274"/>
        <v>30</v>
      </c>
      <c r="QZ717">
        <f t="shared" si="275"/>
        <v>1995</v>
      </c>
      <c r="RA717" s="2">
        <f t="shared" si="276"/>
        <v>34903</v>
      </c>
      <c r="RB717" s="1">
        <f t="shared" si="270"/>
        <v>54</v>
      </c>
      <c r="RC717" s="1">
        <f t="shared" si="277"/>
        <v>70</v>
      </c>
      <c r="RD717" s="1">
        <f t="shared" si="278"/>
        <v>37</v>
      </c>
      <c r="RE717" s="1">
        <f t="shared" si="279"/>
        <v>49</v>
      </c>
      <c r="RF717" s="1">
        <f t="shared" si="280"/>
        <v>61</v>
      </c>
      <c r="RG717" s="23">
        <f t="shared" si="281"/>
        <v>67</v>
      </c>
      <c r="RH717" s="1">
        <f t="shared" si="282"/>
        <v>48</v>
      </c>
      <c r="RI717" s="1">
        <f t="shared" si="283"/>
        <v>61</v>
      </c>
      <c r="RJ717" s="1">
        <f t="shared" si="284"/>
        <v>66</v>
      </c>
      <c r="RK717" s="1">
        <f t="shared" si="285"/>
        <v>62</v>
      </c>
      <c r="RL717" s="1">
        <f t="shared" si="286"/>
        <v>40</v>
      </c>
      <c r="RM717" s="1">
        <f t="shared" si="287"/>
        <v>34</v>
      </c>
      <c r="RN717" s="1">
        <f t="shared" si="288"/>
        <v>59</v>
      </c>
      <c r="RO717" s="1">
        <f t="shared" si="289"/>
        <v>0</v>
      </c>
      <c r="RP717" s="1">
        <f t="shared" si="290"/>
        <v>60</v>
      </c>
      <c r="RQ717" s="1">
        <f t="shared" si="291"/>
        <v>53</v>
      </c>
      <c r="RR717" s="1">
        <f t="shared" si="292"/>
        <v>77</v>
      </c>
      <c r="RS717" s="1">
        <f t="shared" si="271"/>
        <v>71</v>
      </c>
      <c r="RT717" s="1">
        <f t="shared" si="293"/>
        <v>0</v>
      </c>
    </row>
    <row r="718" spans="1:488" x14ac:dyDescent="0.25">
      <c r="A718">
        <f t="shared" si="272"/>
        <v>29</v>
      </c>
      <c r="B718">
        <f t="shared" si="273"/>
        <v>1995</v>
      </c>
      <c r="C718" s="2">
        <v>34896</v>
      </c>
      <c r="D718">
        <v>9</v>
      </c>
      <c r="E718" t="s">
        <v>29</v>
      </c>
      <c r="F718">
        <v>46</v>
      </c>
      <c r="G718" t="s">
        <v>30</v>
      </c>
      <c r="H718">
        <v>35</v>
      </c>
      <c r="I718" t="s">
        <v>31</v>
      </c>
      <c r="J718">
        <v>9</v>
      </c>
      <c r="K718" t="s">
        <v>32</v>
      </c>
      <c r="L718">
        <v>1</v>
      </c>
      <c r="M718" t="s">
        <v>33</v>
      </c>
      <c r="N718">
        <v>1</v>
      </c>
      <c r="O718" t="s">
        <v>34</v>
      </c>
      <c r="P718">
        <v>14</v>
      </c>
      <c r="Q718" t="s">
        <v>35</v>
      </c>
      <c r="T718">
        <v>3</v>
      </c>
      <c r="U718" t="s">
        <v>37</v>
      </c>
      <c r="V718">
        <v>5</v>
      </c>
      <c r="W718" t="s">
        <v>38</v>
      </c>
      <c r="X718">
        <v>5</v>
      </c>
      <c r="Y718" t="s">
        <v>39</v>
      </c>
      <c r="Z718">
        <v>10</v>
      </c>
      <c r="AA718" t="s">
        <v>40</v>
      </c>
      <c r="AB718">
        <v>3</v>
      </c>
      <c r="AC718" t="s">
        <v>41</v>
      </c>
      <c r="AD718">
        <v>9</v>
      </c>
      <c r="AE718" t="s">
        <v>42</v>
      </c>
      <c r="AF718">
        <v>3</v>
      </c>
      <c r="AG718" t="s">
        <v>43</v>
      </c>
      <c r="AJ718">
        <v>19</v>
      </c>
      <c r="AK718" t="s">
        <v>45</v>
      </c>
      <c r="AL718">
        <v>15</v>
      </c>
      <c r="AM718" t="s">
        <v>46</v>
      </c>
      <c r="AN718">
        <v>12</v>
      </c>
      <c r="AO718" t="s">
        <v>47</v>
      </c>
      <c r="AP718">
        <v>2</v>
      </c>
      <c r="AQ718" t="s">
        <v>48</v>
      </c>
      <c r="AT718">
        <v>1</v>
      </c>
      <c r="AU718" t="s">
        <v>50</v>
      </c>
      <c r="AZ718">
        <v>12</v>
      </c>
      <c r="BA718" t="s">
        <v>53</v>
      </c>
      <c r="BD718">
        <v>13</v>
      </c>
      <c r="BE718" t="s">
        <v>55</v>
      </c>
      <c r="BJ718">
        <v>11</v>
      </c>
      <c r="BK718" t="s">
        <v>58</v>
      </c>
      <c r="BL718">
        <v>13</v>
      </c>
      <c r="BM718" t="s">
        <v>59</v>
      </c>
      <c r="BN718">
        <v>26</v>
      </c>
      <c r="BO718" t="s">
        <v>60</v>
      </c>
      <c r="BX718">
        <v>30</v>
      </c>
      <c r="BY718" t="s">
        <v>65</v>
      </c>
      <c r="BZ718">
        <v>62</v>
      </c>
      <c r="CA718" t="s">
        <v>66</v>
      </c>
      <c r="CD718">
        <v>33</v>
      </c>
      <c r="CE718" t="s">
        <v>68</v>
      </c>
      <c r="CF718">
        <v>37</v>
      </c>
      <c r="CG718" t="s">
        <v>69</v>
      </c>
      <c r="CH718">
        <v>43</v>
      </c>
      <c r="CI718" t="s">
        <v>70</v>
      </c>
      <c r="CJ718">
        <v>49</v>
      </c>
      <c r="CK718" t="s">
        <v>71</v>
      </c>
      <c r="CL718">
        <v>59</v>
      </c>
      <c r="CM718" t="s">
        <v>72</v>
      </c>
      <c r="CN718">
        <v>66</v>
      </c>
      <c r="CO718" t="s">
        <v>73</v>
      </c>
      <c r="CP718">
        <v>54</v>
      </c>
      <c r="CQ718" t="s">
        <v>74</v>
      </c>
      <c r="CT718">
        <v>43</v>
      </c>
      <c r="CU718" t="s">
        <v>76</v>
      </c>
      <c r="CV718">
        <v>48</v>
      </c>
      <c r="CW718" t="s">
        <v>77</v>
      </c>
      <c r="CX718">
        <v>67</v>
      </c>
      <c r="CY718" t="s">
        <v>78</v>
      </c>
      <c r="CZ718">
        <v>33</v>
      </c>
      <c r="DA718" t="s">
        <v>79</v>
      </c>
      <c r="DD718">
        <v>30</v>
      </c>
      <c r="DE718" t="s">
        <v>81</v>
      </c>
      <c r="DJ718">
        <v>41</v>
      </c>
      <c r="DK718" t="s">
        <v>84</v>
      </c>
      <c r="DN718">
        <v>45</v>
      </c>
      <c r="DO718" t="s">
        <v>86</v>
      </c>
      <c r="DT718">
        <v>66</v>
      </c>
      <c r="DU718" t="s">
        <v>89</v>
      </c>
      <c r="DV718">
        <v>40</v>
      </c>
      <c r="DW718" t="s">
        <v>90</v>
      </c>
      <c r="DX718">
        <v>52</v>
      </c>
      <c r="DY718" t="s">
        <v>91</v>
      </c>
      <c r="QY718">
        <f t="shared" si="274"/>
        <v>29</v>
      </c>
      <c r="QZ718">
        <f t="shared" si="275"/>
        <v>1995</v>
      </c>
      <c r="RA718" s="2">
        <f t="shared" si="276"/>
        <v>34896</v>
      </c>
      <c r="RB718" s="1">
        <f t="shared" si="270"/>
        <v>55</v>
      </c>
      <c r="RC718" s="1">
        <f t="shared" si="277"/>
        <v>76</v>
      </c>
      <c r="RD718" s="1">
        <f t="shared" si="278"/>
        <v>42</v>
      </c>
      <c r="RE718" s="1">
        <f t="shared" si="279"/>
        <v>48</v>
      </c>
      <c r="RF718" s="1">
        <f t="shared" si="280"/>
        <v>59</v>
      </c>
      <c r="RG718" s="23">
        <f t="shared" si="281"/>
        <v>62</v>
      </c>
      <c r="RH718" s="1">
        <f t="shared" si="282"/>
        <v>75</v>
      </c>
      <c r="RI718" s="1">
        <f t="shared" si="283"/>
        <v>57</v>
      </c>
      <c r="RJ718" s="1">
        <f t="shared" si="284"/>
        <v>62</v>
      </c>
      <c r="RK718" s="1">
        <f t="shared" si="285"/>
        <v>63</v>
      </c>
      <c r="RL718" s="1">
        <f t="shared" si="286"/>
        <v>35</v>
      </c>
      <c r="RM718" s="1">
        <f t="shared" si="287"/>
        <v>31</v>
      </c>
      <c r="RN718" s="1">
        <f t="shared" si="288"/>
        <v>53</v>
      </c>
      <c r="RO718" s="1">
        <f t="shared" si="289"/>
        <v>0</v>
      </c>
      <c r="RP718" s="1">
        <f t="shared" si="290"/>
        <v>58</v>
      </c>
      <c r="RQ718" s="1">
        <f t="shared" si="291"/>
        <v>53</v>
      </c>
      <c r="RR718" s="1">
        <f t="shared" si="292"/>
        <v>78</v>
      </c>
      <c r="RS718" s="1">
        <f t="shared" si="271"/>
        <v>79</v>
      </c>
      <c r="RT718" s="1">
        <f t="shared" si="293"/>
        <v>0</v>
      </c>
    </row>
    <row r="719" spans="1:488" x14ac:dyDescent="0.25">
      <c r="A719">
        <f t="shared" si="272"/>
        <v>28</v>
      </c>
      <c r="B719">
        <f t="shared" si="273"/>
        <v>1995</v>
      </c>
      <c r="C719" s="2">
        <v>34889</v>
      </c>
      <c r="D719">
        <v>9</v>
      </c>
      <c r="E719" t="s">
        <v>29</v>
      </c>
      <c r="F719">
        <v>50</v>
      </c>
      <c r="G719" t="s">
        <v>30</v>
      </c>
      <c r="H719">
        <v>33</v>
      </c>
      <c r="I719" t="s">
        <v>31</v>
      </c>
      <c r="J719">
        <v>7</v>
      </c>
      <c r="K719" t="s">
        <v>32</v>
      </c>
      <c r="L719">
        <v>1</v>
      </c>
      <c r="M719" t="s">
        <v>33</v>
      </c>
      <c r="N719">
        <v>4</v>
      </c>
      <c r="O719" t="s">
        <v>34</v>
      </c>
      <c r="P719">
        <v>19</v>
      </c>
      <c r="Q719" t="s">
        <v>35</v>
      </c>
      <c r="T719">
        <v>2</v>
      </c>
      <c r="U719" t="s">
        <v>37</v>
      </c>
      <c r="V719">
        <v>5</v>
      </c>
      <c r="W719" t="s">
        <v>38</v>
      </c>
      <c r="X719">
        <v>6</v>
      </c>
      <c r="Y719" t="s">
        <v>39</v>
      </c>
      <c r="Z719">
        <v>10</v>
      </c>
      <c r="AA719" t="s">
        <v>40</v>
      </c>
      <c r="AB719">
        <v>3</v>
      </c>
      <c r="AC719" t="s">
        <v>41</v>
      </c>
      <c r="AD719">
        <v>13</v>
      </c>
      <c r="AE719" t="s">
        <v>42</v>
      </c>
      <c r="AF719">
        <v>7</v>
      </c>
      <c r="AG719" t="s">
        <v>43</v>
      </c>
      <c r="AJ719">
        <v>17</v>
      </c>
      <c r="AK719" t="s">
        <v>45</v>
      </c>
      <c r="AL719">
        <v>14</v>
      </c>
      <c r="AM719" t="s">
        <v>46</v>
      </c>
      <c r="AN719">
        <v>18</v>
      </c>
      <c r="AO719" t="s">
        <v>47</v>
      </c>
      <c r="AP719">
        <v>3</v>
      </c>
      <c r="AQ719" t="s">
        <v>48</v>
      </c>
      <c r="AT719">
        <v>2</v>
      </c>
      <c r="AU719" t="s">
        <v>50</v>
      </c>
      <c r="AZ719">
        <v>5</v>
      </c>
      <c r="BA719" t="s">
        <v>53</v>
      </c>
      <c r="BD719">
        <v>13</v>
      </c>
      <c r="BE719" t="s">
        <v>55</v>
      </c>
      <c r="BJ719">
        <v>12</v>
      </c>
      <c r="BK719" t="s">
        <v>58</v>
      </c>
      <c r="BL719">
        <v>7</v>
      </c>
      <c r="BM719" t="s">
        <v>59</v>
      </c>
      <c r="BN719">
        <v>28</v>
      </c>
      <c r="BO719" t="s">
        <v>60</v>
      </c>
      <c r="BX719">
        <v>41</v>
      </c>
      <c r="BY719" t="s">
        <v>65</v>
      </c>
      <c r="BZ719">
        <v>62</v>
      </c>
      <c r="CA719" t="s">
        <v>66</v>
      </c>
      <c r="CD719">
        <v>58</v>
      </c>
      <c r="CE719" t="s">
        <v>68</v>
      </c>
      <c r="CF719">
        <v>44</v>
      </c>
      <c r="CG719" t="s">
        <v>69</v>
      </c>
      <c r="CH719">
        <v>54</v>
      </c>
      <c r="CI719" t="s">
        <v>70</v>
      </c>
      <c r="CJ719">
        <v>54</v>
      </c>
      <c r="CK719" t="s">
        <v>71</v>
      </c>
      <c r="CL719">
        <v>57</v>
      </c>
      <c r="CM719" t="s">
        <v>72</v>
      </c>
      <c r="CN719">
        <v>58</v>
      </c>
      <c r="CO719" t="s">
        <v>73</v>
      </c>
      <c r="CP719">
        <v>52</v>
      </c>
      <c r="CQ719" t="s">
        <v>74</v>
      </c>
      <c r="CT719">
        <v>46</v>
      </c>
      <c r="CU719" t="s">
        <v>76</v>
      </c>
      <c r="CV719">
        <v>50</v>
      </c>
      <c r="CW719" t="s">
        <v>77</v>
      </c>
      <c r="CX719">
        <v>60</v>
      </c>
      <c r="CY719" t="s">
        <v>78</v>
      </c>
      <c r="CZ719">
        <v>37</v>
      </c>
      <c r="DA719" t="s">
        <v>79</v>
      </c>
      <c r="DD719">
        <v>47</v>
      </c>
      <c r="DE719" t="s">
        <v>81</v>
      </c>
      <c r="DJ719">
        <v>42</v>
      </c>
      <c r="DK719" t="s">
        <v>84</v>
      </c>
      <c r="DN719">
        <v>47</v>
      </c>
      <c r="DO719" t="s">
        <v>86</v>
      </c>
      <c r="DT719">
        <v>57</v>
      </c>
      <c r="DU719" t="s">
        <v>89</v>
      </c>
      <c r="DV719">
        <v>41</v>
      </c>
      <c r="DW719" t="s">
        <v>90</v>
      </c>
      <c r="DX719">
        <v>58</v>
      </c>
      <c r="DY719" t="s">
        <v>91</v>
      </c>
      <c r="QY719">
        <f t="shared" si="274"/>
        <v>28</v>
      </c>
      <c r="QZ719">
        <f t="shared" si="275"/>
        <v>1995</v>
      </c>
      <c r="RA719" s="2">
        <f t="shared" si="276"/>
        <v>34889</v>
      </c>
      <c r="RB719" s="1">
        <f t="shared" si="270"/>
        <v>59</v>
      </c>
      <c r="RC719" s="1">
        <f t="shared" si="277"/>
        <v>81</v>
      </c>
      <c r="RD719" s="1">
        <f t="shared" si="278"/>
        <v>49</v>
      </c>
      <c r="RE719" s="1">
        <f t="shared" si="279"/>
        <v>60</v>
      </c>
      <c r="RF719" s="1">
        <f t="shared" si="280"/>
        <v>64</v>
      </c>
      <c r="RG719" s="23">
        <f t="shared" si="281"/>
        <v>60</v>
      </c>
      <c r="RH719" s="1">
        <f t="shared" si="282"/>
        <v>71</v>
      </c>
      <c r="RI719" s="1">
        <f t="shared" si="283"/>
        <v>59</v>
      </c>
      <c r="RJ719" s="1">
        <f t="shared" si="284"/>
        <v>63</v>
      </c>
      <c r="RK719" s="1">
        <f t="shared" si="285"/>
        <v>64</v>
      </c>
      <c r="RL719" s="1">
        <f t="shared" si="286"/>
        <v>40</v>
      </c>
      <c r="RM719" s="1">
        <f t="shared" si="287"/>
        <v>49</v>
      </c>
      <c r="RN719" s="1">
        <f t="shared" si="288"/>
        <v>47</v>
      </c>
      <c r="RO719" s="1">
        <f t="shared" si="289"/>
        <v>0</v>
      </c>
      <c r="RP719" s="1">
        <f t="shared" si="290"/>
        <v>60</v>
      </c>
      <c r="RQ719" s="1">
        <f t="shared" si="291"/>
        <v>48</v>
      </c>
      <c r="RR719" s="1">
        <f t="shared" si="292"/>
        <v>86</v>
      </c>
      <c r="RS719" s="1">
        <f t="shared" si="271"/>
        <v>78</v>
      </c>
      <c r="RT719" s="1">
        <f t="shared" si="293"/>
        <v>0</v>
      </c>
    </row>
    <row r="720" spans="1:488" x14ac:dyDescent="0.25">
      <c r="A720">
        <f t="shared" si="272"/>
        <v>27</v>
      </c>
      <c r="B720">
        <f t="shared" si="273"/>
        <v>1995</v>
      </c>
      <c r="C720" s="2">
        <v>34882</v>
      </c>
      <c r="D720">
        <v>10</v>
      </c>
      <c r="E720" t="s">
        <v>29</v>
      </c>
      <c r="F720">
        <v>50</v>
      </c>
      <c r="G720" t="s">
        <v>30</v>
      </c>
      <c r="H720">
        <v>33</v>
      </c>
      <c r="I720" t="s">
        <v>31</v>
      </c>
      <c r="J720">
        <v>6</v>
      </c>
      <c r="K720" t="s">
        <v>32</v>
      </c>
      <c r="L720">
        <v>1</v>
      </c>
      <c r="M720" t="s">
        <v>33</v>
      </c>
      <c r="P720">
        <v>15</v>
      </c>
      <c r="Q720" t="s">
        <v>35</v>
      </c>
      <c r="V720">
        <v>7</v>
      </c>
      <c r="W720" t="s">
        <v>38</v>
      </c>
      <c r="X720">
        <v>8</v>
      </c>
      <c r="Y720" t="s">
        <v>39</v>
      </c>
      <c r="Z720">
        <v>11</v>
      </c>
      <c r="AA720" t="s">
        <v>40</v>
      </c>
      <c r="AB720">
        <v>4</v>
      </c>
      <c r="AC720" t="s">
        <v>41</v>
      </c>
      <c r="AD720">
        <v>11</v>
      </c>
      <c r="AE720" t="s">
        <v>42</v>
      </c>
      <c r="AF720">
        <v>2</v>
      </c>
      <c r="AG720" t="s">
        <v>43</v>
      </c>
      <c r="AJ720">
        <v>20</v>
      </c>
      <c r="AK720" t="s">
        <v>45</v>
      </c>
      <c r="AL720">
        <v>15</v>
      </c>
      <c r="AM720" t="s">
        <v>46</v>
      </c>
      <c r="AN720">
        <v>20</v>
      </c>
      <c r="AO720" t="s">
        <v>47</v>
      </c>
      <c r="AP720">
        <v>2</v>
      </c>
      <c r="AQ720" t="s">
        <v>48</v>
      </c>
      <c r="AT720">
        <v>3</v>
      </c>
      <c r="AU720" t="s">
        <v>50</v>
      </c>
      <c r="AZ720">
        <v>9</v>
      </c>
      <c r="BA720" t="s">
        <v>53</v>
      </c>
      <c r="BD720">
        <v>12</v>
      </c>
      <c r="BE720" t="s">
        <v>55</v>
      </c>
      <c r="BJ720">
        <v>13</v>
      </c>
      <c r="BK720" t="s">
        <v>58</v>
      </c>
      <c r="BL720">
        <v>8</v>
      </c>
      <c r="BM720" t="s">
        <v>59</v>
      </c>
      <c r="BN720">
        <v>23</v>
      </c>
      <c r="BO720" t="s">
        <v>60</v>
      </c>
      <c r="BX720">
        <v>44</v>
      </c>
      <c r="BY720" t="s">
        <v>65</v>
      </c>
      <c r="BZ720">
        <v>67</v>
      </c>
      <c r="CA720" t="s">
        <v>66</v>
      </c>
      <c r="CD720">
        <v>76</v>
      </c>
      <c r="CE720" t="s">
        <v>68</v>
      </c>
      <c r="CF720">
        <v>44</v>
      </c>
      <c r="CG720" t="s">
        <v>69</v>
      </c>
      <c r="CH720">
        <v>55</v>
      </c>
      <c r="CI720" t="s">
        <v>70</v>
      </c>
      <c r="CJ720">
        <v>54</v>
      </c>
      <c r="CK720" t="s">
        <v>71</v>
      </c>
      <c r="CL720">
        <v>51</v>
      </c>
      <c r="CM720" t="s">
        <v>72</v>
      </c>
      <c r="CN720">
        <v>60</v>
      </c>
      <c r="CO720" t="s">
        <v>73</v>
      </c>
      <c r="CP720">
        <v>55</v>
      </c>
      <c r="CQ720" t="s">
        <v>74</v>
      </c>
      <c r="CT720">
        <v>47</v>
      </c>
      <c r="CU720" t="s">
        <v>76</v>
      </c>
      <c r="CV720">
        <v>45</v>
      </c>
      <c r="CW720" t="s">
        <v>77</v>
      </c>
      <c r="CX720">
        <v>62</v>
      </c>
      <c r="CY720" t="s">
        <v>78</v>
      </c>
      <c r="CZ720">
        <v>46</v>
      </c>
      <c r="DA720" t="s">
        <v>79</v>
      </c>
      <c r="DD720">
        <v>40</v>
      </c>
      <c r="DE720" t="s">
        <v>81</v>
      </c>
      <c r="DJ720">
        <v>39</v>
      </c>
      <c r="DK720" t="s">
        <v>84</v>
      </c>
      <c r="DN720">
        <v>47</v>
      </c>
      <c r="DO720" t="s">
        <v>86</v>
      </c>
      <c r="DT720">
        <v>51</v>
      </c>
      <c r="DU720" t="s">
        <v>89</v>
      </c>
      <c r="DV720">
        <v>43</v>
      </c>
      <c r="DW720" t="s">
        <v>90</v>
      </c>
      <c r="DX720">
        <v>61</v>
      </c>
      <c r="DY720" t="s">
        <v>91</v>
      </c>
      <c r="QY720">
        <f t="shared" si="274"/>
        <v>27</v>
      </c>
      <c r="QZ720">
        <f t="shared" si="275"/>
        <v>1995</v>
      </c>
      <c r="RA720" s="2">
        <f t="shared" si="276"/>
        <v>34882</v>
      </c>
      <c r="RB720" s="1">
        <f t="shared" si="270"/>
        <v>60</v>
      </c>
      <c r="RC720" s="1">
        <f t="shared" si="277"/>
        <v>82</v>
      </c>
      <c r="RD720" s="1">
        <f t="shared" si="278"/>
        <v>51</v>
      </c>
      <c r="RE720" s="1">
        <f t="shared" si="279"/>
        <v>63</v>
      </c>
      <c r="RF720" s="1">
        <f t="shared" si="280"/>
        <v>65</v>
      </c>
      <c r="RG720" s="23">
        <f t="shared" si="281"/>
        <v>55</v>
      </c>
      <c r="RH720" s="1">
        <f t="shared" si="282"/>
        <v>71</v>
      </c>
      <c r="RI720" s="1">
        <f t="shared" si="283"/>
        <v>57</v>
      </c>
      <c r="RJ720" s="1">
        <f t="shared" si="284"/>
        <v>67</v>
      </c>
      <c r="RK720" s="1">
        <f t="shared" si="285"/>
        <v>60</v>
      </c>
      <c r="RL720" s="1">
        <f t="shared" si="286"/>
        <v>48</v>
      </c>
      <c r="RM720" s="1">
        <f t="shared" si="287"/>
        <v>43</v>
      </c>
      <c r="RN720" s="1">
        <f t="shared" si="288"/>
        <v>48</v>
      </c>
      <c r="RO720" s="1">
        <f t="shared" si="289"/>
        <v>0</v>
      </c>
      <c r="RP720" s="1">
        <f t="shared" si="290"/>
        <v>59</v>
      </c>
      <c r="RQ720" s="1">
        <f t="shared" si="291"/>
        <v>51</v>
      </c>
      <c r="RR720" s="1">
        <f t="shared" si="292"/>
        <v>84</v>
      </c>
      <c r="RS720" s="1">
        <f t="shared" si="271"/>
        <v>82</v>
      </c>
      <c r="RT720" s="1">
        <f t="shared" si="293"/>
        <v>0</v>
      </c>
    </row>
    <row r="721" spans="1:488" x14ac:dyDescent="0.25">
      <c r="A721">
        <f t="shared" si="272"/>
        <v>26</v>
      </c>
      <c r="B721">
        <f t="shared" si="273"/>
        <v>1995</v>
      </c>
      <c r="C721" s="2">
        <v>34875</v>
      </c>
      <c r="D721">
        <v>7</v>
      </c>
      <c r="E721" t="s">
        <v>29</v>
      </c>
      <c r="F721">
        <v>51</v>
      </c>
      <c r="G721" t="s">
        <v>30</v>
      </c>
      <c r="H721">
        <v>34</v>
      </c>
      <c r="I721" t="s">
        <v>31</v>
      </c>
      <c r="J721">
        <v>7</v>
      </c>
      <c r="K721" t="s">
        <v>32</v>
      </c>
      <c r="L721">
        <v>1</v>
      </c>
      <c r="M721" t="s">
        <v>33</v>
      </c>
      <c r="P721">
        <v>12</v>
      </c>
      <c r="Q721" t="s">
        <v>35</v>
      </c>
      <c r="V721">
        <v>5</v>
      </c>
      <c r="W721" t="s">
        <v>38</v>
      </c>
      <c r="X721">
        <v>4</v>
      </c>
      <c r="Y721" t="s">
        <v>39</v>
      </c>
      <c r="Z721">
        <v>6</v>
      </c>
      <c r="AA721" t="s">
        <v>40</v>
      </c>
      <c r="AB721">
        <v>2</v>
      </c>
      <c r="AC721" t="s">
        <v>41</v>
      </c>
      <c r="AD721">
        <v>11</v>
      </c>
      <c r="AE721" t="s">
        <v>42</v>
      </c>
      <c r="AF721">
        <v>2</v>
      </c>
      <c r="AG721" t="s">
        <v>43</v>
      </c>
      <c r="AJ721">
        <v>21</v>
      </c>
      <c r="AK721" t="s">
        <v>45</v>
      </c>
      <c r="AL721">
        <v>11</v>
      </c>
      <c r="AM721" t="s">
        <v>46</v>
      </c>
      <c r="AN721">
        <v>10</v>
      </c>
      <c r="AO721" t="s">
        <v>47</v>
      </c>
      <c r="AP721">
        <v>4</v>
      </c>
      <c r="AQ721" t="s">
        <v>48</v>
      </c>
      <c r="AT721">
        <v>1</v>
      </c>
      <c r="AU721" t="s">
        <v>50</v>
      </c>
      <c r="AZ721">
        <v>8</v>
      </c>
      <c r="BA721" t="s">
        <v>53</v>
      </c>
      <c r="BD721">
        <v>12</v>
      </c>
      <c r="BE721" t="s">
        <v>55</v>
      </c>
      <c r="BJ721">
        <v>10</v>
      </c>
      <c r="BK721" t="s">
        <v>58</v>
      </c>
      <c r="BL721">
        <v>6</v>
      </c>
      <c r="BM721" t="s">
        <v>59</v>
      </c>
      <c r="BN721">
        <v>24</v>
      </c>
      <c r="BO721" t="s">
        <v>60</v>
      </c>
      <c r="BX721">
        <v>40</v>
      </c>
      <c r="BY721" t="s">
        <v>65</v>
      </c>
      <c r="BZ721">
        <v>71</v>
      </c>
      <c r="CA721" t="s">
        <v>66</v>
      </c>
      <c r="CD721">
        <v>78</v>
      </c>
      <c r="CE721" t="s">
        <v>68</v>
      </c>
      <c r="CF721">
        <v>44</v>
      </c>
      <c r="CG721" t="s">
        <v>69</v>
      </c>
      <c r="CH721">
        <v>53</v>
      </c>
      <c r="CI721" t="s">
        <v>70</v>
      </c>
      <c r="CJ721">
        <v>53</v>
      </c>
      <c r="CK721" t="s">
        <v>71</v>
      </c>
      <c r="CL721">
        <v>48</v>
      </c>
      <c r="CM721" t="s">
        <v>72</v>
      </c>
      <c r="CN721">
        <v>57</v>
      </c>
      <c r="CO721" t="s">
        <v>73</v>
      </c>
      <c r="CP721">
        <v>57</v>
      </c>
      <c r="CQ721" t="s">
        <v>74</v>
      </c>
      <c r="CT721">
        <v>41</v>
      </c>
      <c r="CU721" t="s">
        <v>76</v>
      </c>
      <c r="CV721">
        <v>52</v>
      </c>
      <c r="CW721" t="s">
        <v>77</v>
      </c>
      <c r="CX721">
        <v>66</v>
      </c>
      <c r="CY721" t="s">
        <v>78</v>
      </c>
      <c r="CZ721">
        <v>42</v>
      </c>
      <c r="DA721" t="s">
        <v>79</v>
      </c>
      <c r="DD721">
        <v>53</v>
      </c>
      <c r="DE721" t="s">
        <v>81</v>
      </c>
      <c r="DJ721">
        <v>50</v>
      </c>
      <c r="DK721" t="s">
        <v>84</v>
      </c>
      <c r="DN721">
        <v>48</v>
      </c>
      <c r="DO721" t="s">
        <v>86</v>
      </c>
      <c r="DT721">
        <v>63</v>
      </c>
      <c r="DU721" t="s">
        <v>89</v>
      </c>
      <c r="DV721">
        <v>54</v>
      </c>
      <c r="DW721" t="s">
        <v>90</v>
      </c>
      <c r="DX721">
        <v>61</v>
      </c>
      <c r="DY721" t="s">
        <v>91</v>
      </c>
      <c r="QY721">
        <f t="shared" si="274"/>
        <v>26</v>
      </c>
      <c r="QZ721">
        <f t="shared" si="275"/>
        <v>1995</v>
      </c>
      <c r="RA721" s="2">
        <f t="shared" si="276"/>
        <v>34875</v>
      </c>
      <c r="RB721" s="1">
        <f t="shared" si="270"/>
        <v>58</v>
      </c>
      <c r="RC721" s="1">
        <f t="shared" si="277"/>
        <v>83</v>
      </c>
      <c r="RD721" s="1">
        <f t="shared" si="278"/>
        <v>49</v>
      </c>
      <c r="RE721" s="1">
        <f t="shared" si="279"/>
        <v>57</v>
      </c>
      <c r="RF721" s="1">
        <f t="shared" si="280"/>
        <v>59</v>
      </c>
      <c r="RG721" s="23">
        <f t="shared" si="281"/>
        <v>50</v>
      </c>
      <c r="RH721" s="1">
        <f t="shared" si="282"/>
        <v>68</v>
      </c>
      <c r="RI721" s="1">
        <f t="shared" si="283"/>
        <v>59</v>
      </c>
      <c r="RJ721" s="1">
        <f t="shared" si="284"/>
        <v>62</v>
      </c>
      <c r="RK721" s="1">
        <f t="shared" si="285"/>
        <v>63</v>
      </c>
      <c r="RL721" s="1">
        <f t="shared" si="286"/>
        <v>46</v>
      </c>
      <c r="RM721" s="1">
        <f t="shared" si="287"/>
        <v>54</v>
      </c>
      <c r="RN721" s="1">
        <f t="shared" si="288"/>
        <v>58</v>
      </c>
      <c r="RO721" s="1">
        <f t="shared" si="289"/>
        <v>0</v>
      </c>
      <c r="RP721" s="1">
        <f t="shared" si="290"/>
        <v>60</v>
      </c>
      <c r="RQ721" s="1">
        <f t="shared" si="291"/>
        <v>60</v>
      </c>
      <c r="RR721" s="1">
        <f t="shared" si="292"/>
        <v>85</v>
      </c>
      <c r="RS721" s="1">
        <f t="shared" si="271"/>
        <v>76</v>
      </c>
      <c r="RT721" s="1">
        <f t="shared" si="293"/>
        <v>0</v>
      </c>
    </row>
    <row r="722" spans="1:488" x14ac:dyDescent="0.25">
      <c r="A722">
        <f t="shared" si="272"/>
        <v>41</v>
      </c>
      <c r="B722">
        <f t="shared" si="273"/>
        <v>1994</v>
      </c>
      <c r="C722" s="2">
        <v>34609</v>
      </c>
      <c r="D722">
        <v>20</v>
      </c>
      <c r="E722" t="s">
        <v>29</v>
      </c>
      <c r="F722">
        <v>59</v>
      </c>
      <c r="G722" t="s">
        <v>30</v>
      </c>
      <c r="H722">
        <v>20</v>
      </c>
      <c r="I722" t="s">
        <v>31</v>
      </c>
      <c r="J722">
        <v>1</v>
      </c>
      <c r="K722" t="s">
        <v>32</v>
      </c>
      <c r="N722">
        <v>7</v>
      </c>
      <c r="O722" t="s">
        <v>34</v>
      </c>
      <c r="T722">
        <v>8</v>
      </c>
      <c r="U722" t="s">
        <v>37</v>
      </c>
      <c r="V722">
        <v>21</v>
      </c>
      <c r="W722" t="s">
        <v>38</v>
      </c>
      <c r="X722">
        <v>5</v>
      </c>
      <c r="Y722" t="s">
        <v>39</v>
      </c>
      <c r="Z722">
        <v>50</v>
      </c>
      <c r="AA722" t="s">
        <v>40</v>
      </c>
      <c r="AB722">
        <v>9</v>
      </c>
      <c r="AC722" t="s">
        <v>41</v>
      </c>
      <c r="AD722">
        <v>7</v>
      </c>
      <c r="AE722" t="s">
        <v>42</v>
      </c>
      <c r="AJ722">
        <v>20</v>
      </c>
      <c r="AK722" t="s">
        <v>45</v>
      </c>
      <c r="AL722">
        <v>13</v>
      </c>
      <c r="AM722" t="s">
        <v>46</v>
      </c>
      <c r="AN722">
        <v>50</v>
      </c>
      <c r="AO722" t="s">
        <v>47</v>
      </c>
      <c r="AP722">
        <v>3</v>
      </c>
      <c r="AQ722" t="s">
        <v>48</v>
      </c>
      <c r="AT722">
        <v>22</v>
      </c>
      <c r="AU722" t="s">
        <v>50</v>
      </c>
      <c r="AZ722">
        <v>2</v>
      </c>
      <c r="BA722" t="s">
        <v>53</v>
      </c>
      <c r="BD722">
        <v>20</v>
      </c>
      <c r="BE722" t="s">
        <v>55</v>
      </c>
      <c r="BJ722">
        <v>7</v>
      </c>
      <c r="BK722" t="s">
        <v>58</v>
      </c>
      <c r="BL722">
        <v>38</v>
      </c>
      <c r="BM722" t="s">
        <v>59</v>
      </c>
      <c r="BN722">
        <v>5</v>
      </c>
      <c r="BO722" t="s">
        <v>60</v>
      </c>
      <c r="BX722">
        <v>77</v>
      </c>
      <c r="BY722" t="s">
        <v>65</v>
      </c>
      <c r="BZ722">
        <v>62</v>
      </c>
      <c r="CA722" t="s">
        <v>66</v>
      </c>
      <c r="CD722">
        <v>76</v>
      </c>
      <c r="CE722" t="s">
        <v>68</v>
      </c>
      <c r="CF722">
        <v>64</v>
      </c>
      <c r="CG722" t="s">
        <v>69</v>
      </c>
      <c r="CH722">
        <v>73</v>
      </c>
      <c r="CI722" t="s">
        <v>70</v>
      </c>
      <c r="CJ722">
        <v>47</v>
      </c>
      <c r="CK722" t="s">
        <v>71</v>
      </c>
      <c r="CL722">
        <v>68</v>
      </c>
      <c r="CM722" t="s">
        <v>72</v>
      </c>
      <c r="CN722">
        <v>70</v>
      </c>
      <c r="CO722" t="s">
        <v>73</v>
      </c>
      <c r="CP722">
        <v>63</v>
      </c>
      <c r="CQ722" t="s">
        <v>74</v>
      </c>
      <c r="CT722">
        <v>50</v>
      </c>
      <c r="CU722" t="s">
        <v>76</v>
      </c>
      <c r="CV722">
        <v>59</v>
      </c>
      <c r="CW722" t="s">
        <v>77</v>
      </c>
      <c r="CX722">
        <v>28</v>
      </c>
      <c r="CY722" t="s">
        <v>78</v>
      </c>
      <c r="CZ722">
        <v>40</v>
      </c>
      <c r="DA722" t="s">
        <v>79</v>
      </c>
      <c r="DD722">
        <v>73</v>
      </c>
      <c r="DE722" t="s">
        <v>81</v>
      </c>
      <c r="DJ722">
        <v>85</v>
      </c>
      <c r="DK722" t="s">
        <v>84</v>
      </c>
      <c r="DN722">
        <v>53</v>
      </c>
      <c r="DO722" t="s">
        <v>86</v>
      </c>
      <c r="DT722">
        <v>70</v>
      </c>
      <c r="DU722" t="s">
        <v>89</v>
      </c>
      <c r="DV722">
        <v>56</v>
      </c>
      <c r="DW722" t="s">
        <v>90</v>
      </c>
      <c r="DX722">
        <v>82</v>
      </c>
      <c r="DY722" t="s">
        <v>91</v>
      </c>
      <c r="QY722">
        <f t="shared" si="274"/>
        <v>41</v>
      </c>
      <c r="QZ722">
        <f t="shared" si="275"/>
        <v>1994</v>
      </c>
      <c r="RA722" s="2">
        <f t="shared" si="276"/>
        <v>34609</v>
      </c>
      <c r="RB722" s="1">
        <f t="shared" si="270"/>
        <v>79</v>
      </c>
      <c r="RC722" s="1">
        <f t="shared" si="277"/>
        <v>62</v>
      </c>
      <c r="RD722" s="1">
        <f t="shared" si="278"/>
        <v>85</v>
      </c>
      <c r="RE722" s="1">
        <f t="shared" si="279"/>
        <v>78</v>
      </c>
      <c r="RF722" s="1">
        <f t="shared" si="280"/>
        <v>97</v>
      </c>
      <c r="RG722" s="23">
        <f t="shared" si="281"/>
        <v>77</v>
      </c>
      <c r="RH722" s="1">
        <f t="shared" si="282"/>
        <v>77</v>
      </c>
      <c r="RI722" s="1">
        <f t="shared" si="283"/>
        <v>63</v>
      </c>
      <c r="RJ722" s="1">
        <f t="shared" si="284"/>
        <v>70</v>
      </c>
      <c r="RK722" s="1">
        <f t="shared" si="285"/>
        <v>72</v>
      </c>
      <c r="RL722" s="1">
        <f t="shared" si="286"/>
        <v>43</v>
      </c>
      <c r="RM722" s="1">
        <f t="shared" si="287"/>
        <v>95</v>
      </c>
      <c r="RN722" s="1">
        <f t="shared" si="288"/>
        <v>87</v>
      </c>
      <c r="RO722" s="1">
        <f t="shared" si="289"/>
        <v>0</v>
      </c>
      <c r="RP722" s="1">
        <f t="shared" si="290"/>
        <v>73</v>
      </c>
      <c r="RQ722" s="1">
        <f t="shared" si="291"/>
        <v>94</v>
      </c>
      <c r="RR722" s="1">
        <f t="shared" si="292"/>
        <v>87</v>
      </c>
      <c r="RS722" s="1">
        <f t="shared" si="271"/>
        <v>78</v>
      </c>
      <c r="RT722" s="1">
        <f t="shared" si="293"/>
        <v>0</v>
      </c>
    </row>
    <row r="723" spans="1:488" x14ac:dyDescent="0.25">
      <c r="A723">
        <f t="shared" si="272"/>
        <v>40</v>
      </c>
      <c r="B723">
        <f t="shared" si="273"/>
        <v>1994</v>
      </c>
      <c r="C723" s="2">
        <v>34602</v>
      </c>
      <c r="D723">
        <v>17</v>
      </c>
      <c r="E723" t="s">
        <v>29</v>
      </c>
      <c r="F723">
        <v>61</v>
      </c>
      <c r="G723" t="s">
        <v>30</v>
      </c>
      <c r="H723">
        <v>20</v>
      </c>
      <c r="I723" t="s">
        <v>31</v>
      </c>
      <c r="J723">
        <v>2</v>
      </c>
      <c r="K723" t="s">
        <v>32</v>
      </c>
      <c r="N723">
        <v>6</v>
      </c>
      <c r="O723" t="s">
        <v>34</v>
      </c>
      <c r="T723">
        <v>13</v>
      </c>
      <c r="U723" t="s">
        <v>37</v>
      </c>
      <c r="V723">
        <v>14</v>
      </c>
      <c r="W723" t="s">
        <v>38</v>
      </c>
      <c r="X723">
        <v>7</v>
      </c>
      <c r="Y723" t="s">
        <v>39</v>
      </c>
      <c r="Z723">
        <v>45</v>
      </c>
      <c r="AA723" t="s">
        <v>40</v>
      </c>
      <c r="AB723">
        <v>8</v>
      </c>
      <c r="AC723" t="s">
        <v>41</v>
      </c>
      <c r="AD723">
        <v>8</v>
      </c>
      <c r="AE723" t="s">
        <v>42</v>
      </c>
      <c r="AJ723">
        <v>20</v>
      </c>
      <c r="AK723" t="s">
        <v>45</v>
      </c>
      <c r="AL723">
        <v>12</v>
      </c>
      <c r="AM723" t="s">
        <v>46</v>
      </c>
      <c r="AN723">
        <v>36</v>
      </c>
      <c r="AO723" t="s">
        <v>47</v>
      </c>
      <c r="AP723">
        <v>1</v>
      </c>
      <c r="AQ723" t="s">
        <v>48</v>
      </c>
      <c r="AT723">
        <v>22</v>
      </c>
      <c r="AU723" t="s">
        <v>50</v>
      </c>
      <c r="AZ723">
        <v>2</v>
      </c>
      <c r="BA723" t="s">
        <v>53</v>
      </c>
      <c r="BD723">
        <v>19</v>
      </c>
      <c r="BE723" t="s">
        <v>55</v>
      </c>
      <c r="BJ723">
        <v>9</v>
      </c>
      <c r="BK723" t="s">
        <v>58</v>
      </c>
      <c r="BL723">
        <v>35</v>
      </c>
      <c r="BM723" t="s">
        <v>59</v>
      </c>
      <c r="BN723">
        <v>6</v>
      </c>
      <c r="BO723" t="s">
        <v>60</v>
      </c>
      <c r="BX723">
        <v>79</v>
      </c>
      <c r="BY723" t="s">
        <v>65</v>
      </c>
      <c r="BZ723">
        <v>71</v>
      </c>
      <c r="CA723" t="s">
        <v>66</v>
      </c>
      <c r="CD723">
        <v>72</v>
      </c>
      <c r="CE723" t="s">
        <v>68</v>
      </c>
      <c r="CF723">
        <v>67</v>
      </c>
      <c r="CG723" t="s">
        <v>69</v>
      </c>
      <c r="CH723">
        <v>64</v>
      </c>
      <c r="CI723" t="s">
        <v>70</v>
      </c>
      <c r="CJ723">
        <v>52</v>
      </c>
      <c r="CK723" t="s">
        <v>71</v>
      </c>
      <c r="CL723">
        <v>68</v>
      </c>
      <c r="CM723" t="s">
        <v>72</v>
      </c>
      <c r="CN723">
        <v>56</v>
      </c>
      <c r="CO723" t="s">
        <v>73</v>
      </c>
      <c r="CT723">
        <v>50</v>
      </c>
      <c r="CU723" t="s">
        <v>76</v>
      </c>
      <c r="CV723">
        <v>61</v>
      </c>
      <c r="CW723" t="s">
        <v>77</v>
      </c>
      <c r="CX723">
        <v>41</v>
      </c>
      <c r="CY723" t="s">
        <v>78</v>
      </c>
      <c r="CZ723">
        <v>44</v>
      </c>
      <c r="DA723" t="s">
        <v>79</v>
      </c>
      <c r="DD723">
        <v>73</v>
      </c>
      <c r="DE723" t="s">
        <v>81</v>
      </c>
      <c r="DJ723">
        <v>85</v>
      </c>
      <c r="DK723" t="s">
        <v>84</v>
      </c>
      <c r="DN723">
        <v>53</v>
      </c>
      <c r="DO723" t="s">
        <v>86</v>
      </c>
      <c r="DT723">
        <v>68</v>
      </c>
      <c r="DU723" t="s">
        <v>89</v>
      </c>
      <c r="DV723">
        <v>59</v>
      </c>
      <c r="DW723" t="s">
        <v>90</v>
      </c>
      <c r="DX723">
        <v>83</v>
      </c>
      <c r="DY723" t="s">
        <v>91</v>
      </c>
      <c r="QY723">
        <f t="shared" si="274"/>
        <v>40</v>
      </c>
      <c r="QZ723">
        <f t="shared" si="275"/>
        <v>1994</v>
      </c>
      <c r="RA723" s="2">
        <f t="shared" si="276"/>
        <v>34602</v>
      </c>
      <c r="RB723" s="1">
        <f t="shared" si="270"/>
        <v>78</v>
      </c>
      <c r="RC723" s="1">
        <f t="shared" si="277"/>
        <v>71</v>
      </c>
      <c r="RD723" s="1">
        <f t="shared" si="278"/>
        <v>81</v>
      </c>
      <c r="RE723" s="1">
        <f t="shared" si="279"/>
        <v>71</v>
      </c>
      <c r="RF723" s="1">
        <f t="shared" si="280"/>
        <v>97</v>
      </c>
      <c r="RG723" s="23">
        <f t="shared" si="281"/>
        <v>76</v>
      </c>
      <c r="RH723" s="1">
        <f t="shared" si="282"/>
        <v>64</v>
      </c>
      <c r="RI723" s="1">
        <f t="shared" si="283"/>
        <v>0</v>
      </c>
      <c r="RJ723" s="1">
        <f t="shared" si="284"/>
        <v>70</v>
      </c>
      <c r="RK723" s="1">
        <f t="shared" si="285"/>
        <v>73</v>
      </c>
      <c r="RL723" s="1">
        <f t="shared" si="286"/>
        <v>45</v>
      </c>
      <c r="RM723" s="1">
        <f t="shared" si="287"/>
        <v>95</v>
      </c>
      <c r="RN723" s="1">
        <f t="shared" si="288"/>
        <v>87</v>
      </c>
      <c r="RO723" s="1">
        <f t="shared" si="289"/>
        <v>0</v>
      </c>
      <c r="RP723" s="1">
        <f t="shared" si="290"/>
        <v>72</v>
      </c>
      <c r="RQ723" s="1">
        <f t="shared" si="291"/>
        <v>94</v>
      </c>
      <c r="RR723" s="1">
        <f t="shared" si="292"/>
        <v>89</v>
      </c>
      <c r="RS723" s="1">
        <f t="shared" si="271"/>
        <v>77</v>
      </c>
      <c r="RT723" s="1">
        <f t="shared" si="293"/>
        <v>0</v>
      </c>
    </row>
    <row r="724" spans="1:488" x14ac:dyDescent="0.25">
      <c r="A724">
        <f t="shared" si="272"/>
        <v>39</v>
      </c>
      <c r="B724">
        <f t="shared" si="273"/>
        <v>1994</v>
      </c>
      <c r="C724" s="2">
        <v>34595</v>
      </c>
      <c r="D724">
        <v>13</v>
      </c>
      <c r="E724" t="s">
        <v>29</v>
      </c>
      <c r="F724">
        <v>62</v>
      </c>
      <c r="G724" t="s">
        <v>30</v>
      </c>
      <c r="H724">
        <v>23</v>
      </c>
      <c r="I724" t="s">
        <v>31</v>
      </c>
      <c r="J724">
        <v>2</v>
      </c>
      <c r="K724" t="s">
        <v>32</v>
      </c>
      <c r="N724">
        <v>7</v>
      </c>
      <c r="O724" t="s">
        <v>34</v>
      </c>
      <c r="T724">
        <v>11</v>
      </c>
      <c r="U724" t="s">
        <v>37</v>
      </c>
      <c r="V724">
        <v>11</v>
      </c>
      <c r="W724" t="s">
        <v>38</v>
      </c>
      <c r="X724">
        <v>4</v>
      </c>
      <c r="Y724" t="s">
        <v>39</v>
      </c>
      <c r="Z724">
        <v>33</v>
      </c>
      <c r="AA724" t="s">
        <v>40</v>
      </c>
      <c r="AB724">
        <v>6</v>
      </c>
      <c r="AC724" t="s">
        <v>41</v>
      </c>
      <c r="AD724">
        <v>10</v>
      </c>
      <c r="AE724" t="s">
        <v>42</v>
      </c>
      <c r="AJ724">
        <v>15</v>
      </c>
      <c r="AK724" t="s">
        <v>45</v>
      </c>
      <c r="AL724">
        <v>11</v>
      </c>
      <c r="AM724" t="s">
        <v>46</v>
      </c>
      <c r="AN724">
        <v>20</v>
      </c>
      <c r="AO724" t="s">
        <v>47</v>
      </c>
      <c r="AP724">
        <v>3</v>
      </c>
      <c r="AQ724" t="s">
        <v>48</v>
      </c>
      <c r="AT724">
        <v>11</v>
      </c>
      <c r="AU724" t="s">
        <v>50</v>
      </c>
      <c r="AZ724">
        <v>4</v>
      </c>
      <c r="BA724" t="s">
        <v>53</v>
      </c>
      <c r="BD724">
        <v>20</v>
      </c>
      <c r="BE724" t="s">
        <v>55</v>
      </c>
      <c r="BJ724">
        <v>7</v>
      </c>
      <c r="BK724" t="s">
        <v>58</v>
      </c>
      <c r="BL724">
        <v>34</v>
      </c>
      <c r="BM724" t="s">
        <v>59</v>
      </c>
      <c r="BN724">
        <v>4</v>
      </c>
      <c r="BO724" t="s">
        <v>60</v>
      </c>
      <c r="BX724">
        <v>83</v>
      </c>
      <c r="BY724" t="s">
        <v>65</v>
      </c>
      <c r="BZ724">
        <v>60</v>
      </c>
      <c r="CA724" t="s">
        <v>66</v>
      </c>
      <c r="CD724">
        <v>80</v>
      </c>
      <c r="CE724" t="s">
        <v>68</v>
      </c>
      <c r="CF724">
        <v>61</v>
      </c>
      <c r="CG724" t="s">
        <v>69</v>
      </c>
      <c r="CH724">
        <v>62</v>
      </c>
      <c r="CI724" t="s">
        <v>70</v>
      </c>
      <c r="CJ724">
        <v>64</v>
      </c>
      <c r="CK724" t="s">
        <v>71</v>
      </c>
      <c r="CL724">
        <v>60</v>
      </c>
      <c r="CM724" t="s">
        <v>72</v>
      </c>
      <c r="CN724">
        <v>57</v>
      </c>
      <c r="CO724" t="s">
        <v>73</v>
      </c>
      <c r="CP724">
        <v>62</v>
      </c>
      <c r="CQ724" t="s">
        <v>74</v>
      </c>
      <c r="CT724">
        <v>55</v>
      </c>
      <c r="CU724" t="s">
        <v>76</v>
      </c>
      <c r="CV724">
        <v>61</v>
      </c>
      <c r="CW724" t="s">
        <v>77</v>
      </c>
      <c r="CX724">
        <v>71</v>
      </c>
      <c r="CY724" t="s">
        <v>78</v>
      </c>
      <c r="CZ724">
        <v>42</v>
      </c>
      <c r="DA724" t="s">
        <v>79</v>
      </c>
      <c r="DD724">
        <v>73</v>
      </c>
      <c r="DE724" t="s">
        <v>81</v>
      </c>
      <c r="DJ724">
        <v>74</v>
      </c>
      <c r="DK724" t="s">
        <v>84</v>
      </c>
      <c r="DN724">
        <v>55</v>
      </c>
      <c r="DO724" t="s">
        <v>86</v>
      </c>
      <c r="DT724">
        <v>76</v>
      </c>
      <c r="DU724" t="s">
        <v>89</v>
      </c>
      <c r="DV724">
        <v>63</v>
      </c>
      <c r="DW724" t="s">
        <v>90</v>
      </c>
      <c r="DX724">
        <v>90</v>
      </c>
      <c r="DY724" t="s">
        <v>91</v>
      </c>
      <c r="QY724">
        <f t="shared" si="274"/>
        <v>39</v>
      </c>
      <c r="QZ724">
        <f t="shared" si="275"/>
        <v>1994</v>
      </c>
      <c r="RA724" s="2">
        <f t="shared" si="276"/>
        <v>34595</v>
      </c>
      <c r="RB724" s="1">
        <f t="shared" si="270"/>
        <v>75</v>
      </c>
      <c r="RC724" s="1">
        <f t="shared" si="277"/>
        <v>60</v>
      </c>
      <c r="RD724" s="1">
        <f t="shared" si="278"/>
        <v>72</v>
      </c>
      <c r="RE724" s="1">
        <f t="shared" si="279"/>
        <v>66</v>
      </c>
      <c r="RF724" s="1">
        <f t="shared" si="280"/>
        <v>97</v>
      </c>
      <c r="RG724" s="23">
        <f t="shared" si="281"/>
        <v>66</v>
      </c>
      <c r="RH724" s="1">
        <f t="shared" si="282"/>
        <v>67</v>
      </c>
      <c r="RI724" s="1">
        <f t="shared" si="283"/>
        <v>62</v>
      </c>
      <c r="RJ724" s="1">
        <f t="shared" si="284"/>
        <v>70</v>
      </c>
      <c r="RK724" s="1">
        <f t="shared" si="285"/>
        <v>72</v>
      </c>
      <c r="RL724" s="1">
        <f t="shared" si="286"/>
        <v>45</v>
      </c>
      <c r="RM724" s="1">
        <f t="shared" si="287"/>
        <v>84</v>
      </c>
      <c r="RN724" s="1">
        <f t="shared" si="288"/>
        <v>78</v>
      </c>
      <c r="RO724" s="1">
        <f t="shared" si="289"/>
        <v>0</v>
      </c>
      <c r="RP724" s="1">
        <f t="shared" si="290"/>
        <v>75</v>
      </c>
      <c r="RQ724" s="1">
        <f t="shared" si="291"/>
        <v>97</v>
      </c>
      <c r="RR724" s="1">
        <f t="shared" si="292"/>
        <v>94</v>
      </c>
      <c r="RS724" s="1">
        <f t="shared" si="271"/>
        <v>91</v>
      </c>
      <c r="RT724" s="1">
        <f t="shared" si="293"/>
        <v>0</v>
      </c>
    </row>
    <row r="725" spans="1:488" x14ac:dyDescent="0.25">
      <c r="A725">
        <f t="shared" si="272"/>
        <v>38</v>
      </c>
      <c r="B725">
        <f t="shared" si="273"/>
        <v>1994</v>
      </c>
      <c r="C725" s="2">
        <v>34588</v>
      </c>
      <c r="D725">
        <v>12</v>
      </c>
      <c r="E725" t="s">
        <v>29</v>
      </c>
      <c r="F725">
        <v>62</v>
      </c>
      <c r="G725" t="s">
        <v>30</v>
      </c>
      <c r="H725">
        <v>23</v>
      </c>
      <c r="I725" t="s">
        <v>31</v>
      </c>
      <c r="J725">
        <v>3</v>
      </c>
      <c r="K725" t="s">
        <v>32</v>
      </c>
      <c r="N725">
        <v>8</v>
      </c>
      <c r="O725" t="s">
        <v>34</v>
      </c>
      <c r="T725">
        <v>13</v>
      </c>
      <c r="U725" t="s">
        <v>37</v>
      </c>
      <c r="V725">
        <v>6</v>
      </c>
      <c r="W725" t="s">
        <v>38</v>
      </c>
      <c r="X725">
        <v>4</v>
      </c>
      <c r="Y725" t="s">
        <v>39</v>
      </c>
      <c r="Z725">
        <v>30</v>
      </c>
      <c r="AA725" t="s">
        <v>40</v>
      </c>
      <c r="AB725">
        <v>6</v>
      </c>
      <c r="AC725" t="s">
        <v>41</v>
      </c>
      <c r="AD725">
        <v>8</v>
      </c>
      <c r="AE725" t="s">
        <v>42</v>
      </c>
      <c r="AJ725">
        <v>15</v>
      </c>
      <c r="AK725" t="s">
        <v>45</v>
      </c>
      <c r="AL725">
        <v>10</v>
      </c>
      <c r="AM725" t="s">
        <v>46</v>
      </c>
      <c r="AN725">
        <v>14</v>
      </c>
      <c r="AO725" t="s">
        <v>47</v>
      </c>
      <c r="AP725">
        <v>2</v>
      </c>
      <c r="AQ725" t="s">
        <v>48</v>
      </c>
      <c r="AT725">
        <v>14</v>
      </c>
      <c r="AU725" t="s">
        <v>50</v>
      </c>
      <c r="AZ725">
        <v>11</v>
      </c>
      <c r="BA725" t="s">
        <v>53</v>
      </c>
      <c r="BD725">
        <v>18</v>
      </c>
      <c r="BE725" t="s">
        <v>55</v>
      </c>
      <c r="BJ725">
        <v>6</v>
      </c>
      <c r="BK725" t="s">
        <v>58</v>
      </c>
      <c r="BL725">
        <v>24</v>
      </c>
      <c r="BM725" t="s">
        <v>59</v>
      </c>
      <c r="BN725">
        <v>7</v>
      </c>
      <c r="BO725" t="s">
        <v>60</v>
      </c>
      <c r="BX725">
        <v>68</v>
      </c>
      <c r="BY725" t="s">
        <v>65</v>
      </c>
      <c r="BZ725">
        <v>68</v>
      </c>
      <c r="CA725" t="s">
        <v>66</v>
      </c>
      <c r="CD725">
        <v>80</v>
      </c>
      <c r="CE725" t="s">
        <v>68</v>
      </c>
      <c r="CF725">
        <v>61</v>
      </c>
      <c r="CG725" t="s">
        <v>69</v>
      </c>
      <c r="CH725">
        <v>62</v>
      </c>
      <c r="CI725" t="s">
        <v>70</v>
      </c>
      <c r="CJ725">
        <v>66</v>
      </c>
      <c r="CK725" t="s">
        <v>71</v>
      </c>
      <c r="CL725">
        <v>57</v>
      </c>
      <c r="CM725" t="s">
        <v>72</v>
      </c>
      <c r="CN725">
        <v>66</v>
      </c>
      <c r="CO725" t="s">
        <v>73</v>
      </c>
      <c r="CP725">
        <v>67</v>
      </c>
      <c r="CQ725" t="s">
        <v>74</v>
      </c>
      <c r="CT725">
        <v>50</v>
      </c>
      <c r="CU725" t="s">
        <v>76</v>
      </c>
      <c r="CV725">
        <v>70</v>
      </c>
      <c r="CW725" t="s">
        <v>77</v>
      </c>
      <c r="CX725">
        <v>67</v>
      </c>
      <c r="CY725" t="s">
        <v>78</v>
      </c>
      <c r="CZ725">
        <v>41</v>
      </c>
      <c r="DA725" t="s">
        <v>79</v>
      </c>
      <c r="DD725">
        <v>70</v>
      </c>
      <c r="DE725" t="s">
        <v>81</v>
      </c>
      <c r="DJ725">
        <v>74</v>
      </c>
      <c r="DK725" t="s">
        <v>84</v>
      </c>
      <c r="DN725">
        <v>55</v>
      </c>
      <c r="DO725" t="s">
        <v>86</v>
      </c>
      <c r="DT725">
        <v>67</v>
      </c>
      <c r="DU725" t="s">
        <v>89</v>
      </c>
      <c r="DV725">
        <v>73</v>
      </c>
      <c r="DW725" t="s">
        <v>90</v>
      </c>
      <c r="DX725">
        <v>69</v>
      </c>
      <c r="DY725" t="s">
        <v>91</v>
      </c>
      <c r="QY725">
        <f t="shared" si="274"/>
        <v>38</v>
      </c>
      <c r="QZ725">
        <f t="shared" si="275"/>
        <v>1994</v>
      </c>
      <c r="RA725" s="2">
        <f t="shared" si="276"/>
        <v>34588</v>
      </c>
      <c r="RB725" s="1">
        <f t="shared" si="270"/>
        <v>74</v>
      </c>
      <c r="RC725" s="1">
        <f t="shared" si="277"/>
        <v>68</v>
      </c>
      <c r="RD725" s="1">
        <f t="shared" si="278"/>
        <v>67</v>
      </c>
      <c r="RE725" s="1">
        <f t="shared" si="279"/>
        <v>66</v>
      </c>
      <c r="RF725" s="1">
        <f t="shared" si="280"/>
        <v>96</v>
      </c>
      <c r="RG725" s="23">
        <f t="shared" si="281"/>
        <v>63</v>
      </c>
      <c r="RH725" s="1">
        <f t="shared" si="282"/>
        <v>74</v>
      </c>
      <c r="RI725" s="1">
        <f t="shared" si="283"/>
        <v>67</v>
      </c>
      <c r="RJ725" s="1">
        <f t="shared" si="284"/>
        <v>65</v>
      </c>
      <c r="RK725" s="1">
        <f t="shared" si="285"/>
        <v>80</v>
      </c>
      <c r="RL725" s="1">
        <f t="shared" si="286"/>
        <v>43</v>
      </c>
      <c r="RM725" s="1">
        <f t="shared" si="287"/>
        <v>84</v>
      </c>
      <c r="RN725" s="1">
        <f t="shared" si="288"/>
        <v>85</v>
      </c>
      <c r="RO725" s="1">
        <f t="shared" si="289"/>
        <v>0</v>
      </c>
      <c r="RP725" s="1">
        <f t="shared" si="290"/>
        <v>73</v>
      </c>
      <c r="RQ725" s="1">
        <f t="shared" si="291"/>
        <v>97</v>
      </c>
      <c r="RR725" s="1">
        <f t="shared" si="292"/>
        <v>76</v>
      </c>
      <c r="RS725" s="1">
        <f t="shared" si="271"/>
        <v>81</v>
      </c>
      <c r="RT725" s="1">
        <f t="shared" si="293"/>
        <v>0</v>
      </c>
    </row>
    <row r="726" spans="1:488" x14ac:dyDescent="0.25">
      <c r="A726">
        <f t="shared" si="272"/>
        <v>37</v>
      </c>
      <c r="B726">
        <f t="shared" si="273"/>
        <v>1994</v>
      </c>
      <c r="C726" s="2">
        <v>34581</v>
      </c>
      <c r="D726">
        <v>10</v>
      </c>
      <c r="E726" t="s">
        <v>29</v>
      </c>
      <c r="F726">
        <v>62</v>
      </c>
      <c r="G726" t="s">
        <v>30</v>
      </c>
      <c r="H726">
        <v>25</v>
      </c>
      <c r="I726" t="s">
        <v>31</v>
      </c>
      <c r="J726">
        <v>3</v>
      </c>
      <c r="K726" t="s">
        <v>32</v>
      </c>
      <c r="N726">
        <v>7</v>
      </c>
      <c r="O726" t="s">
        <v>34</v>
      </c>
      <c r="T726">
        <v>11</v>
      </c>
      <c r="U726" t="s">
        <v>37</v>
      </c>
      <c r="V726">
        <v>6</v>
      </c>
      <c r="W726" t="s">
        <v>38</v>
      </c>
      <c r="X726">
        <v>4</v>
      </c>
      <c r="Y726" t="s">
        <v>39</v>
      </c>
      <c r="Z726">
        <v>23</v>
      </c>
      <c r="AA726" t="s">
        <v>40</v>
      </c>
      <c r="AB726">
        <v>6</v>
      </c>
      <c r="AC726" t="s">
        <v>41</v>
      </c>
      <c r="AD726">
        <v>10</v>
      </c>
      <c r="AE726" t="s">
        <v>42</v>
      </c>
      <c r="AF726">
        <v>4</v>
      </c>
      <c r="AG726" t="s">
        <v>43</v>
      </c>
      <c r="AJ726">
        <v>20</v>
      </c>
      <c r="AK726" t="s">
        <v>45</v>
      </c>
      <c r="AL726">
        <v>9</v>
      </c>
      <c r="AM726" t="s">
        <v>46</v>
      </c>
      <c r="AN726">
        <v>16</v>
      </c>
      <c r="AO726" t="s">
        <v>47</v>
      </c>
      <c r="AP726">
        <v>2</v>
      </c>
      <c r="AQ726" t="s">
        <v>48</v>
      </c>
      <c r="AT726">
        <v>6</v>
      </c>
      <c r="AU726" t="s">
        <v>50</v>
      </c>
      <c r="AZ726">
        <v>7</v>
      </c>
      <c r="BA726" t="s">
        <v>53</v>
      </c>
      <c r="BD726">
        <v>17</v>
      </c>
      <c r="BE726" t="s">
        <v>55</v>
      </c>
      <c r="BL726">
        <v>20</v>
      </c>
      <c r="BM726" t="s">
        <v>59</v>
      </c>
      <c r="BN726">
        <v>8</v>
      </c>
      <c r="BO726" t="s">
        <v>60</v>
      </c>
      <c r="BX726">
        <v>74</v>
      </c>
      <c r="BY726" t="s">
        <v>65</v>
      </c>
      <c r="BZ726">
        <v>70</v>
      </c>
      <c r="CA726" t="s">
        <v>66</v>
      </c>
      <c r="CD726">
        <v>78</v>
      </c>
      <c r="CE726" t="s">
        <v>68</v>
      </c>
      <c r="CF726">
        <v>56</v>
      </c>
      <c r="CG726" t="s">
        <v>69</v>
      </c>
      <c r="CH726">
        <v>63</v>
      </c>
      <c r="CI726" t="s">
        <v>70</v>
      </c>
      <c r="CJ726">
        <v>67</v>
      </c>
      <c r="CK726" t="s">
        <v>71</v>
      </c>
      <c r="CL726">
        <v>51</v>
      </c>
      <c r="CM726" t="s">
        <v>72</v>
      </c>
      <c r="CN726">
        <v>51</v>
      </c>
      <c r="CO726" t="s">
        <v>73</v>
      </c>
      <c r="CP726">
        <v>64</v>
      </c>
      <c r="CQ726" t="s">
        <v>74</v>
      </c>
      <c r="CT726">
        <v>45</v>
      </c>
      <c r="CU726" t="s">
        <v>76</v>
      </c>
      <c r="CV726">
        <v>67</v>
      </c>
      <c r="CW726" t="s">
        <v>77</v>
      </c>
      <c r="CX726">
        <v>69</v>
      </c>
      <c r="CY726" t="s">
        <v>78</v>
      </c>
      <c r="CZ726">
        <v>35</v>
      </c>
      <c r="DA726" t="s">
        <v>79</v>
      </c>
      <c r="DD726">
        <v>73</v>
      </c>
      <c r="DE726" t="s">
        <v>81</v>
      </c>
      <c r="DJ726">
        <v>76</v>
      </c>
      <c r="DK726" t="s">
        <v>84</v>
      </c>
      <c r="DN726">
        <v>56</v>
      </c>
      <c r="DO726" t="s">
        <v>86</v>
      </c>
      <c r="DT726">
        <v>84</v>
      </c>
      <c r="DU726" t="s">
        <v>89</v>
      </c>
      <c r="DV726">
        <v>74</v>
      </c>
      <c r="DW726" t="s">
        <v>90</v>
      </c>
      <c r="DX726">
        <v>79</v>
      </c>
      <c r="DY726" t="s">
        <v>91</v>
      </c>
      <c r="QY726">
        <f t="shared" si="274"/>
        <v>37</v>
      </c>
      <c r="QZ726">
        <f t="shared" si="275"/>
        <v>1994</v>
      </c>
      <c r="RA726" s="2">
        <f t="shared" si="276"/>
        <v>34581</v>
      </c>
      <c r="RB726" s="1">
        <f t="shared" si="270"/>
        <v>72</v>
      </c>
      <c r="RC726" s="1">
        <f t="shared" si="277"/>
        <v>70</v>
      </c>
      <c r="RD726" s="1">
        <f t="shared" si="278"/>
        <v>62</v>
      </c>
      <c r="RE726" s="1">
        <f t="shared" si="279"/>
        <v>67</v>
      </c>
      <c r="RF726" s="1">
        <f t="shared" si="280"/>
        <v>90</v>
      </c>
      <c r="RG726" s="23">
        <f t="shared" si="281"/>
        <v>57</v>
      </c>
      <c r="RH726" s="1">
        <f t="shared" si="282"/>
        <v>61</v>
      </c>
      <c r="RI726" s="1">
        <f t="shared" si="283"/>
        <v>68</v>
      </c>
      <c r="RJ726" s="1">
        <f t="shared" si="284"/>
        <v>65</v>
      </c>
      <c r="RK726" s="1">
        <f t="shared" si="285"/>
        <v>76</v>
      </c>
      <c r="RL726" s="1">
        <f t="shared" si="286"/>
        <v>37</v>
      </c>
      <c r="RM726" s="1">
        <f t="shared" si="287"/>
        <v>79</v>
      </c>
      <c r="RN726" s="1">
        <f t="shared" si="288"/>
        <v>83</v>
      </c>
      <c r="RO726" s="1">
        <f t="shared" si="289"/>
        <v>0</v>
      </c>
      <c r="RP726" s="1">
        <f t="shared" si="290"/>
        <v>73</v>
      </c>
      <c r="RQ726" s="1">
        <f t="shared" si="291"/>
        <v>94</v>
      </c>
      <c r="RR726" s="1">
        <f t="shared" si="292"/>
        <v>87</v>
      </c>
      <c r="RS726" s="1">
        <f t="shared" si="271"/>
        <v>85</v>
      </c>
      <c r="RT726" s="1">
        <f t="shared" si="293"/>
        <v>0</v>
      </c>
    </row>
    <row r="727" spans="1:488" x14ac:dyDescent="0.25">
      <c r="A727">
        <f t="shared" si="272"/>
        <v>36</v>
      </c>
      <c r="B727">
        <f t="shared" si="273"/>
        <v>1994</v>
      </c>
      <c r="C727" s="2">
        <v>34574</v>
      </c>
      <c r="D727">
        <v>11</v>
      </c>
      <c r="E727" t="s">
        <v>29</v>
      </c>
      <c r="F727">
        <v>55</v>
      </c>
      <c r="G727" t="s">
        <v>30</v>
      </c>
      <c r="H727">
        <v>30</v>
      </c>
      <c r="I727" t="s">
        <v>31</v>
      </c>
      <c r="J727">
        <v>3</v>
      </c>
      <c r="K727" t="s">
        <v>32</v>
      </c>
      <c r="L727">
        <v>1</v>
      </c>
      <c r="M727" t="s">
        <v>33</v>
      </c>
      <c r="N727">
        <v>12</v>
      </c>
      <c r="O727" t="s">
        <v>34</v>
      </c>
      <c r="P727">
        <v>1</v>
      </c>
      <c r="Q727" t="s">
        <v>35</v>
      </c>
      <c r="T727">
        <v>16</v>
      </c>
      <c r="U727" t="s">
        <v>37</v>
      </c>
      <c r="V727">
        <v>8</v>
      </c>
      <c r="W727" t="s">
        <v>38</v>
      </c>
      <c r="X727">
        <v>5</v>
      </c>
      <c r="Y727" t="s">
        <v>39</v>
      </c>
      <c r="Z727">
        <v>27</v>
      </c>
      <c r="AA727" t="s">
        <v>40</v>
      </c>
      <c r="AB727">
        <v>3</v>
      </c>
      <c r="AC727" t="s">
        <v>41</v>
      </c>
      <c r="AD727">
        <v>6</v>
      </c>
      <c r="AE727" t="s">
        <v>42</v>
      </c>
      <c r="AF727">
        <v>4</v>
      </c>
      <c r="AG727" t="s">
        <v>43</v>
      </c>
      <c r="AJ727">
        <v>20</v>
      </c>
      <c r="AK727" t="s">
        <v>45</v>
      </c>
      <c r="AL727">
        <v>10</v>
      </c>
      <c r="AM727" t="s">
        <v>46</v>
      </c>
      <c r="AN727">
        <v>9</v>
      </c>
      <c r="AO727" t="s">
        <v>47</v>
      </c>
      <c r="AT727">
        <v>5</v>
      </c>
      <c r="AU727" t="s">
        <v>50</v>
      </c>
      <c r="AZ727">
        <v>11</v>
      </c>
      <c r="BA727" t="s">
        <v>53</v>
      </c>
      <c r="BD727">
        <v>19</v>
      </c>
      <c r="BE727" t="s">
        <v>55</v>
      </c>
      <c r="BL727">
        <v>19</v>
      </c>
      <c r="BM727" t="s">
        <v>59</v>
      </c>
      <c r="BN727">
        <v>5</v>
      </c>
      <c r="BO727" t="s">
        <v>60</v>
      </c>
      <c r="BX727">
        <v>77</v>
      </c>
      <c r="BY727" t="s">
        <v>65</v>
      </c>
      <c r="BZ727">
        <v>70</v>
      </c>
      <c r="CA727" t="s">
        <v>66</v>
      </c>
      <c r="CD727">
        <v>75</v>
      </c>
      <c r="CE727" t="s">
        <v>68</v>
      </c>
      <c r="CF727">
        <v>48</v>
      </c>
      <c r="CG727" t="s">
        <v>69</v>
      </c>
      <c r="CH727">
        <v>64</v>
      </c>
      <c r="CI727" t="s">
        <v>70</v>
      </c>
      <c r="CJ727">
        <v>57</v>
      </c>
      <c r="CK727" t="s">
        <v>71</v>
      </c>
      <c r="CL727">
        <v>40</v>
      </c>
      <c r="CM727" t="s">
        <v>72</v>
      </c>
      <c r="CN727">
        <v>61</v>
      </c>
      <c r="CO727" t="s">
        <v>73</v>
      </c>
      <c r="CP727">
        <v>58</v>
      </c>
      <c r="CQ727" t="s">
        <v>74</v>
      </c>
      <c r="CT727">
        <v>45</v>
      </c>
      <c r="CU727" t="s">
        <v>76</v>
      </c>
      <c r="CV727">
        <v>63</v>
      </c>
      <c r="CW727" t="s">
        <v>77</v>
      </c>
      <c r="CX727">
        <v>46</v>
      </c>
      <c r="CY727" t="s">
        <v>78</v>
      </c>
      <c r="CZ727">
        <v>17</v>
      </c>
      <c r="DA727" t="s">
        <v>79</v>
      </c>
      <c r="DD727">
        <v>70</v>
      </c>
      <c r="DE727" t="s">
        <v>81</v>
      </c>
      <c r="DJ727">
        <v>75</v>
      </c>
      <c r="DK727" t="s">
        <v>84</v>
      </c>
      <c r="DN727">
        <v>56</v>
      </c>
      <c r="DO727" t="s">
        <v>86</v>
      </c>
      <c r="DT727">
        <v>74</v>
      </c>
      <c r="DU727" t="s">
        <v>89</v>
      </c>
      <c r="DV727">
        <v>67</v>
      </c>
      <c r="DW727" t="s">
        <v>90</v>
      </c>
      <c r="DX727">
        <v>71</v>
      </c>
      <c r="DY727" t="s">
        <v>91</v>
      </c>
      <c r="QY727">
        <f t="shared" si="274"/>
        <v>36</v>
      </c>
      <c r="QZ727">
        <f t="shared" si="275"/>
        <v>1994</v>
      </c>
      <c r="RA727" s="2">
        <f t="shared" si="276"/>
        <v>34574</v>
      </c>
      <c r="RB727" s="1">
        <f t="shared" si="270"/>
        <v>66</v>
      </c>
      <c r="RC727" s="1">
        <f t="shared" si="277"/>
        <v>71</v>
      </c>
      <c r="RD727" s="1">
        <f t="shared" si="278"/>
        <v>56</v>
      </c>
      <c r="RE727" s="1">
        <f t="shared" si="279"/>
        <v>69</v>
      </c>
      <c r="RF727" s="1">
        <f t="shared" si="280"/>
        <v>84</v>
      </c>
      <c r="RG727" s="23">
        <f t="shared" si="281"/>
        <v>43</v>
      </c>
      <c r="RH727" s="1">
        <f t="shared" si="282"/>
        <v>67</v>
      </c>
      <c r="RI727" s="1">
        <f t="shared" si="283"/>
        <v>62</v>
      </c>
      <c r="RJ727" s="1">
        <f t="shared" si="284"/>
        <v>65</v>
      </c>
      <c r="RK727" s="1">
        <f t="shared" si="285"/>
        <v>73</v>
      </c>
      <c r="RL727" s="1">
        <f t="shared" si="286"/>
        <v>17</v>
      </c>
      <c r="RM727" s="1">
        <f t="shared" si="287"/>
        <v>75</v>
      </c>
      <c r="RN727" s="1">
        <f t="shared" si="288"/>
        <v>86</v>
      </c>
      <c r="RO727" s="1">
        <f t="shared" si="289"/>
        <v>0</v>
      </c>
      <c r="RP727" s="1">
        <f t="shared" si="290"/>
        <v>75</v>
      </c>
      <c r="RQ727" s="1">
        <f t="shared" si="291"/>
        <v>86</v>
      </c>
      <c r="RR727" s="1">
        <f t="shared" si="292"/>
        <v>76</v>
      </c>
      <c r="RS727" s="1">
        <f t="shared" si="271"/>
        <v>55</v>
      </c>
      <c r="RT727" s="1">
        <f t="shared" si="293"/>
        <v>0</v>
      </c>
    </row>
    <row r="728" spans="1:488" x14ac:dyDescent="0.25">
      <c r="A728">
        <f t="shared" si="272"/>
        <v>35</v>
      </c>
      <c r="B728">
        <f t="shared" si="273"/>
        <v>1994</v>
      </c>
      <c r="C728" s="2">
        <v>34567</v>
      </c>
      <c r="D728">
        <v>13</v>
      </c>
      <c r="E728" t="s">
        <v>29</v>
      </c>
      <c r="F728">
        <v>58</v>
      </c>
      <c r="G728" t="s">
        <v>30</v>
      </c>
      <c r="H728">
        <v>26</v>
      </c>
      <c r="I728" t="s">
        <v>31</v>
      </c>
      <c r="J728">
        <v>2</v>
      </c>
      <c r="K728" t="s">
        <v>32</v>
      </c>
      <c r="L728">
        <v>1</v>
      </c>
      <c r="M728" t="s">
        <v>33</v>
      </c>
      <c r="N728">
        <v>12</v>
      </c>
      <c r="O728" t="s">
        <v>34</v>
      </c>
      <c r="T728">
        <v>14</v>
      </c>
      <c r="U728" t="s">
        <v>37</v>
      </c>
      <c r="V728">
        <v>9</v>
      </c>
      <c r="W728" t="s">
        <v>38</v>
      </c>
      <c r="X728">
        <v>4</v>
      </c>
      <c r="Y728" t="s">
        <v>39</v>
      </c>
      <c r="Z728">
        <v>32</v>
      </c>
      <c r="AA728" t="s">
        <v>40</v>
      </c>
      <c r="AB728">
        <v>3</v>
      </c>
      <c r="AC728" t="s">
        <v>41</v>
      </c>
      <c r="AD728">
        <v>5</v>
      </c>
      <c r="AE728" t="s">
        <v>42</v>
      </c>
      <c r="AF728">
        <v>4</v>
      </c>
      <c r="AG728" t="s">
        <v>43</v>
      </c>
      <c r="AJ728">
        <v>20</v>
      </c>
      <c r="AK728" t="s">
        <v>45</v>
      </c>
      <c r="AL728">
        <v>12</v>
      </c>
      <c r="AM728" t="s">
        <v>46</v>
      </c>
      <c r="AN728">
        <v>9</v>
      </c>
      <c r="AO728" t="s">
        <v>47</v>
      </c>
      <c r="AP728">
        <v>4</v>
      </c>
      <c r="AQ728" t="s">
        <v>48</v>
      </c>
      <c r="AT728">
        <v>24</v>
      </c>
      <c r="AU728" t="s">
        <v>50</v>
      </c>
      <c r="AZ728">
        <v>6</v>
      </c>
      <c r="BA728" t="s">
        <v>53</v>
      </c>
      <c r="BD728">
        <v>19</v>
      </c>
      <c r="BE728" t="s">
        <v>55</v>
      </c>
      <c r="BL728">
        <v>23</v>
      </c>
      <c r="BM728" t="s">
        <v>59</v>
      </c>
      <c r="BN728">
        <v>2</v>
      </c>
      <c r="BO728" t="s">
        <v>60</v>
      </c>
      <c r="BX728">
        <v>68</v>
      </c>
      <c r="BY728" t="s">
        <v>65</v>
      </c>
      <c r="BZ728">
        <v>59</v>
      </c>
      <c r="CA728" t="s">
        <v>66</v>
      </c>
      <c r="CD728">
        <v>74</v>
      </c>
      <c r="CE728" t="s">
        <v>68</v>
      </c>
      <c r="CF728">
        <v>54</v>
      </c>
      <c r="CG728" t="s">
        <v>69</v>
      </c>
      <c r="CH728">
        <v>63</v>
      </c>
      <c r="CI728" t="s">
        <v>70</v>
      </c>
      <c r="CJ728">
        <v>64</v>
      </c>
      <c r="CK728" t="s">
        <v>71</v>
      </c>
      <c r="CL728">
        <v>52</v>
      </c>
      <c r="CM728" t="s">
        <v>72</v>
      </c>
      <c r="CN728">
        <v>66</v>
      </c>
      <c r="CO728" t="s">
        <v>73</v>
      </c>
      <c r="CP728">
        <v>49</v>
      </c>
      <c r="CQ728" t="s">
        <v>74</v>
      </c>
      <c r="CT728">
        <v>50</v>
      </c>
      <c r="CU728" t="s">
        <v>76</v>
      </c>
      <c r="CV728">
        <v>60</v>
      </c>
      <c r="CW728" t="s">
        <v>77</v>
      </c>
      <c r="CX728">
        <v>63</v>
      </c>
      <c r="CY728" t="s">
        <v>78</v>
      </c>
      <c r="CZ728">
        <v>33</v>
      </c>
      <c r="DA728" t="s">
        <v>79</v>
      </c>
      <c r="DD728">
        <v>64</v>
      </c>
      <c r="DE728" t="s">
        <v>81</v>
      </c>
      <c r="DJ728">
        <v>67</v>
      </c>
      <c r="DK728" t="s">
        <v>84</v>
      </c>
      <c r="DN728">
        <v>51</v>
      </c>
      <c r="DO728" t="s">
        <v>86</v>
      </c>
      <c r="DT728">
        <v>68</v>
      </c>
      <c r="DU728" t="s">
        <v>89</v>
      </c>
      <c r="DV728">
        <v>73</v>
      </c>
      <c r="DW728" t="s">
        <v>90</v>
      </c>
      <c r="DX728">
        <v>85</v>
      </c>
      <c r="DY728" t="s">
        <v>91</v>
      </c>
      <c r="QY728">
        <f t="shared" si="274"/>
        <v>35</v>
      </c>
      <c r="QZ728">
        <f t="shared" si="275"/>
        <v>1994</v>
      </c>
      <c r="RA728" s="2">
        <f t="shared" si="276"/>
        <v>34567</v>
      </c>
      <c r="RB728" s="1">
        <f t="shared" si="270"/>
        <v>71</v>
      </c>
      <c r="RC728" s="1">
        <f t="shared" si="277"/>
        <v>59</v>
      </c>
      <c r="RD728" s="1">
        <f t="shared" si="278"/>
        <v>63</v>
      </c>
      <c r="RE728" s="1">
        <f t="shared" si="279"/>
        <v>67</v>
      </c>
      <c r="RF728" s="1">
        <f t="shared" si="280"/>
        <v>96</v>
      </c>
      <c r="RG728" s="23">
        <f t="shared" si="281"/>
        <v>55</v>
      </c>
      <c r="RH728" s="1">
        <f t="shared" si="282"/>
        <v>71</v>
      </c>
      <c r="RI728" s="1">
        <f t="shared" si="283"/>
        <v>53</v>
      </c>
      <c r="RJ728" s="1">
        <f t="shared" si="284"/>
        <v>70</v>
      </c>
      <c r="RK728" s="1">
        <f t="shared" si="285"/>
        <v>72</v>
      </c>
      <c r="RL728" s="1">
        <f t="shared" si="286"/>
        <v>37</v>
      </c>
      <c r="RM728" s="1">
        <f t="shared" si="287"/>
        <v>88</v>
      </c>
      <c r="RN728" s="1">
        <f t="shared" si="288"/>
        <v>73</v>
      </c>
      <c r="RO728" s="1">
        <f t="shared" si="289"/>
        <v>0</v>
      </c>
      <c r="RP728" s="1">
        <f t="shared" si="290"/>
        <v>70</v>
      </c>
      <c r="RQ728" s="1">
        <f t="shared" si="291"/>
        <v>96</v>
      </c>
      <c r="RR728" s="1">
        <f t="shared" si="292"/>
        <v>87</v>
      </c>
      <c r="RS728" s="1">
        <f t="shared" si="271"/>
        <v>72</v>
      </c>
      <c r="RT728" s="1">
        <f t="shared" si="293"/>
        <v>0</v>
      </c>
    </row>
    <row r="729" spans="1:488" x14ac:dyDescent="0.25">
      <c r="A729">
        <f t="shared" si="272"/>
        <v>34</v>
      </c>
      <c r="B729">
        <f t="shared" si="273"/>
        <v>1994</v>
      </c>
      <c r="C729" s="2">
        <v>34560</v>
      </c>
      <c r="D729">
        <v>14</v>
      </c>
      <c r="E729" t="s">
        <v>29</v>
      </c>
      <c r="F729">
        <v>65</v>
      </c>
      <c r="G729" t="s">
        <v>30</v>
      </c>
      <c r="H729">
        <v>19</v>
      </c>
      <c r="I729" t="s">
        <v>31</v>
      </c>
      <c r="J729">
        <v>2</v>
      </c>
      <c r="K729" t="s">
        <v>32</v>
      </c>
      <c r="N729">
        <v>9</v>
      </c>
      <c r="O729" t="s">
        <v>34</v>
      </c>
      <c r="T729">
        <v>11</v>
      </c>
      <c r="U729" t="s">
        <v>37</v>
      </c>
      <c r="V729">
        <v>10</v>
      </c>
      <c r="W729" t="s">
        <v>38</v>
      </c>
      <c r="X729">
        <v>4</v>
      </c>
      <c r="Y729" t="s">
        <v>39</v>
      </c>
      <c r="Z729">
        <v>28</v>
      </c>
      <c r="AA729" t="s">
        <v>40</v>
      </c>
      <c r="AB729">
        <v>8</v>
      </c>
      <c r="AC729" t="s">
        <v>41</v>
      </c>
      <c r="AD729">
        <v>14</v>
      </c>
      <c r="AE729" t="s">
        <v>42</v>
      </c>
      <c r="AJ729">
        <v>20</v>
      </c>
      <c r="AK729" t="s">
        <v>45</v>
      </c>
      <c r="AL729">
        <v>14</v>
      </c>
      <c r="AM729" t="s">
        <v>46</v>
      </c>
      <c r="AN729">
        <v>22</v>
      </c>
      <c r="AO729" t="s">
        <v>47</v>
      </c>
      <c r="AP729">
        <v>6</v>
      </c>
      <c r="AQ729" t="s">
        <v>48</v>
      </c>
      <c r="AT729">
        <v>29</v>
      </c>
      <c r="AU729" t="s">
        <v>50</v>
      </c>
      <c r="AZ729">
        <v>4</v>
      </c>
      <c r="BA729" t="s">
        <v>53</v>
      </c>
      <c r="BD729">
        <v>16</v>
      </c>
      <c r="BE729" t="s">
        <v>55</v>
      </c>
      <c r="BL729">
        <v>33</v>
      </c>
      <c r="BM729" t="s">
        <v>59</v>
      </c>
      <c r="BN729">
        <v>10</v>
      </c>
      <c r="BO729" t="s">
        <v>60</v>
      </c>
      <c r="BX729">
        <v>68</v>
      </c>
      <c r="BY729" t="s">
        <v>65</v>
      </c>
      <c r="BZ729">
        <v>67</v>
      </c>
      <c r="CA729" t="s">
        <v>66</v>
      </c>
      <c r="CD729">
        <v>76</v>
      </c>
      <c r="CE729" t="s">
        <v>68</v>
      </c>
      <c r="CF729">
        <v>68</v>
      </c>
      <c r="CG729" t="s">
        <v>69</v>
      </c>
      <c r="CH729">
        <v>65</v>
      </c>
      <c r="CI729" t="s">
        <v>70</v>
      </c>
      <c r="CJ729">
        <v>68</v>
      </c>
      <c r="CK729" t="s">
        <v>71</v>
      </c>
      <c r="CL729">
        <v>71</v>
      </c>
      <c r="CM729" t="s">
        <v>72</v>
      </c>
      <c r="CN729">
        <v>67</v>
      </c>
      <c r="CO729" t="s">
        <v>73</v>
      </c>
      <c r="CP729">
        <v>62</v>
      </c>
      <c r="CQ729" t="s">
        <v>74</v>
      </c>
      <c r="CT729">
        <v>50</v>
      </c>
      <c r="CU729" t="s">
        <v>76</v>
      </c>
      <c r="CV729">
        <v>59</v>
      </c>
      <c r="CW729" t="s">
        <v>77</v>
      </c>
      <c r="CX729">
        <v>61</v>
      </c>
      <c r="CY729" t="s">
        <v>78</v>
      </c>
      <c r="CZ729">
        <v>52</v>
      </c>
      <c r="DA729" t="s">
        <v>79</v>
      </c>
      <c r="DD729">
        <v>64</v>
      </c>
      <c r="DE729" t="s">
        <v>81</v>
      </c>
      <c r="DJ729">
        <v>88</v>
      </c>
      <c r="DK729" t="s">
        <v>84</v>
      </c>
      <c r="DN729">
        <v>55</v>
      </c>
      <c r="DO729" t="s">
        <v>86</v>
      </c>
      <c r="DT729">
        <v>75</v>
      </c>
      <c r="DU729" t="s">
        <v>89</v>
      </c>
      <c r="DV729">
        <v>58</v>
      </c>
      <c r="DW729" t="s">
        <v>90</v>
      </c>
      <c r="DX729">
        <v>80</v>
      </c>
      <c r="DY729" t="s">
        <v>91</v>
      </c>
      <c r="QY729">
        <f t="shared" si="274"/>
        <v>34</v>
      </c>
      <c r="QZ729">
        <f t="shared" si="275"/>
        <v>1994</v>
      </c>
      <c r="RA729" s="2">
        <f t="shared" si="276"/>
        <v>34560</v>
      </c>
      <c r="RB729" s="1">
        <f t="shared" si="270"/>
        <v>79</v>
      </c>
      <c r="RC729" s="1">
        <f t="shared" si="277"/>
        <v>67</v>
      </c>
      <c r="RD729" s="1">
        <f t="shared" si="278"/>
        <v>78</v>
      </c>
      <c r="RE729" s="1">
        <f t="shared" si="279"/>
        <v>69</v>
      </c>
      <c r="RF729" s="1">
        <f t="shared" si="280"/>
        <v>96</v>
      </c>
      <c r="RG729" s="23">
        <f t="shared" si="281"/>
        <v>79</v>
      </c>
      <c r="RH729" s="1">
        <f t="shared" si="282"/>
        <v>81</v>
      </c>
      <c r="RI729" s="1">
        <f t="shared" si="283"/>
        <v>62</v>
      </c>
      <c r="RJ729" s="1">
        <f t="shared" si="284"/>
        <v>70</v>
      </c>
      <c r="RK729" s="1">
        <f t="shared" si="285"/>
        <v>73</v>
      </c>
      <c r="RL729" s="1">
        <f t="shared" si="286"/>
        <v>58</v>
      </c>
      <c r="RM729" s="1">
        <f t="shared" si="287"/>
        <v>93</v>
      </c>
      <c r="RN729" s="1">
        <f t="shared" si="288"/>
        <v>92</v>
      </c>
      <c r="RO729" s="1">
        <f t="shared" si="289"/>
        <v>0</v>
      </c>
      <c r="RP729" s="1">
        <f t="shared" si="290"/>
        <v>71</v>
      </c>
      <c r="RQ729" s="1">
        <f t="shared" si="291"/>
        <v>91</v>
      </c>
      <c r="RR729" s="1">
        <f t="shared" si="292"/>
        <v>90</v>
      </c>
      <c r="RS729" s="1">
        <f t="shared" si="271"/>
        <v>83</v>
      </c>
      <c r="RT729" s="1">
        <f t="shared" si="293"/>
        <v>0</v>
      </c>
    </row>
    <row r="730" spans="1:488" x14ac:dyDescent="0.25">
      <c r="A730">
        <f t="shared" si="272"/>
        <v>33</v>
      </c>
      <c r="B730">
        <f t="shared" si="273"/>
        <v>1994</v>
      </c>
      <c r="C730" s="2">
        <v>34553</v>
      </c>
      <c r="D730">
        <v>16</v>
      </c>
      <c r="E730" t="s">
        <v>29</v>
      </c>
      <c r="F730">
        <v>63</v>
      </c>
      <c r="G730" t="s">
        <v>30</v>
      </c>
      <c r="H730">
        <v>19</v>
      </c>
      <c r="I730" t="s">
        <v>31</v>
      </c>
      <c r="J730">
        <v>2</v>
      </c>
      <c r="K730" t="s">
        <v>32</v>
      </c>
      <c r="N730">
        <v>12</v>
      </c>
      <c r="O730" t="s">
        <v>34</v>
      </c>
      <c r="T730">
        <v>5</v>
      </c>
      <c r="U730" t="s">
        <v>37</v>
      </c>
      <c r="V730">
        <v>13</v>
      </c>
      <c r="W730" t="s">
        <v>38</v>
      </c>
      <c r="X730">
        <v>5</v>
      </c>
      <c r="Y730" t="s">
        <v>39</v>
      </c>
      <c r="Z730">
        <v>36</v>
      </c>
      <c r="AA730" t="s">
        <v>40</v>
      </c>
      <c r="AB730">
        <v>18</v>
      </c>
      <c r="AC730" t="s">
        <v>41</v>
      </c>
      <c r="AD730">
        <v>12</v>
      </c>
      <c r="AE730" t="s">
        <v>42</v>
      </c>
      <c r="AJ730">
        <v>20</v>
      </c>
      <c r="AK730" t="s">
        <v>45</v>
      </c>
      <c r="AL730">
        <v>19</v>
      </c>
      <c r="AM730" t="s">
        <v>46</v>
      </c>
      <c r="AN730">
        <v>21</v>
      </c>
      <c r="AO730" t="s">
        <v>47</v>
      </c>
      <c r="AP730">
        <v>5</v>
      </c>
      <c r="AQ730" t="s">
        <v>48</v>
      </c>
      <c r="AT730">
        <v>19</v>
      </c>
      <c r="AU730" t="s">
        <v>50</v>
      </c>
      <c r="AZ730">
        <v>7</v>
      </c>
      <c r="BA730" t="s">
        <v>53</v>
      </c>
      <c r="BD730">
        <v>16</v>
      </c>
      <c r="BE730" t="s">
        <v>55</v>
      </c>
      <c r="BL730">
        <v>24</v>
      </c>
      <c r="BM730" t="s">
        <v>59</v>
      </c>
      <c r="BN730">
        <v>12</v>
      </c>
      <c r="BO730" t="s">
        <v>60</v>
      </c>
      <c r="BX730">
        <v>65</v>
      </c>
      <c r="BY730" t="s">
        <v>65</v>
      </c>
      <c r="BZ730">
        <v>66</v>
      </c>
      <c r="CA730" t="s">
        <v>66</v>
      </c>
      <c r="CD730">
        <v>86</v>
      </c>
      <c r="CE730" t="s">
        <v>68</v>
      </c>
      <c r="CF730">
        <v>60</v>
      </c>
      <c r="CG730" t="s">
        <v>69</v>
      </c>
      <c r="CH730">
        <v>62</v>
      </c>
      <c r="CI730" t="s">
        <v>70</v>
      </c>
      <c r="CJ730">
        <v>63</v>
      </c>
      <c r="CK730" t="s">
        <v>71</v>
      </c>
      <c r="CL730">
        <v>77</v>
      </c>
      <c r="CM730" t="s">
        <v>72</v>
      </c>
      <c r="CN730">
        <v>69</v>
      </c>
      <c r="CO730" t="s">
        <v>73</v>
      </c>
      <c r="CP730">
        <v>66</v>
      </c>
      <c r="CQ730" t="s">
        <v>74</v>
      </c>
      <c r="CT730">
        <v>50</v>
      </c>
      <c r="CU730" t="s">
        <v>76</v>
      </c>
      <c r="CV730">
        <v>68</v>
      </c>
      <c r="CW730" t="s">
        <v>77</v>
      </c>
      <c r="CX730">
        <v>51</v>
      </c>
      <c r="CY730" t="s">
        <v>78</v>
      </c>
      <c r="CZ730">
        <v>50</v>
      </c>
      <c r="DA730" t="s">
        <v>79</v>
      </c>
      <c r="DD730">
        <v>74</v>
      </c>
      <c r="DE730" t="s">
        <v>81</v>
      </c>
      <c r="DJ730">
        <v>81</v>
      </c>
      <c r="DK730" t="s">
        <v>84</v>
      </c>
      <c r="DN730">
        <v>54</v>
      </c>
      <c r="DO730" t="s">
        <v>86</v>
      </c>
      <c r="DT730">
        <v>66</v>
      </c>
      <c r="DU730" t="s">
        <v>89</v>
      </c>
      <c r="DV730">
        <v>64</v>
      </c>
      <c r="DW730" t="s">
        <v>90</v>
      </c>
      <c r="DX730">
        <v>84</v>
      </c>
      <c r="DY730" t="s">
        <v>91</v>
      </c>
      <c r="QY730">
        <f t="shared" si="274"/>
        <v>33</v>
      </c>
      <c r="QZ730">
        <f t="shared" si="275"/>
        <v>1994</v>
      </c>
      <c r="RA730" s="2">
        <f t="shared" si="276"/>
        <v>34553</v>
      </c>
      <c r="RB730" s="1">
        <f t="shared" si="270"/>
        <v>79</v>
      </c>
      <c r="RC730" s="1">
        <f t="shared" si="277"/>
        <v>66</v>
      </c>
      <c r="RD730" s="1">
        <f t="shared" si="278"/>
        <v>73</v>
      </c>
      <c r="RE730" s="1">
        <f t="shared" si="279"/>
        <v>67</v>
      </c>
      <c r="RF730" s="1">
        <f t="shared" si="280"/>
        <v>99</v>
      </c>
      <c r="RG730" s="23">
        <f t="shared" si="281"/>
        <v>95</v>
      </c>
      <c r="RH730" s="1">
        <f t="shared" si="282"/>
        <v>81</v>
      </c>
      <c r="RI730" s="1">
        <f t="shared" si="283"/>
        <v>66</v>
      </c>
      <c r="RJ730" s="1">
        <f t="shared" si="284"/>
        <v>70</v>
      </c>
      <c r="RK730" s="1">
        <f t="shared" si="285"/>
        <v>87</v>
      </c>
      <c r="RL730" s="1">
        <f t="shared" si="286"/>
        <v>55</v>
      </c>
      <c r="RM730" s="1">
        <f t="shared" si="287"/>
        <v>93</v>
      </c>
      <c r="RN730" s="1">
        <f t="shared" si="288"/>
        <v>88</v>
      </c>
      <c r="RO730" s="1">
        <f t="shared" si="289"/>
        <v>0</v>
      </c>
      <c r="RP730" s="1">
        <f t="shared" si="290"/>
        <v>70</v>
      </c>
      <c r="RQ730" s="1">
        <f t="shared" si="291"/>
        <v>88</v>
      </c>
      <c r="RR730" s="1">
        <f t="shared" si="292"/>
        <v>96</v>
      </c>
      <c r="RS730" s="1">
        <f t="shared" si="271"/>
        <v>72</v>
      </c>
      <c r="RT730" s="1">
        <f t="shared" si="293"/>
        <v>0</v>
      </c>
    </row>
    <row r="731" spans="1:488" x14ac:dyDescent="0.25">
      <c r="A731">
        <f t="shared" si="272"/>
        <v>32</v>
      </c>
      <c r="B731">
        <f t="shared" si="273"/>
        <v>1994</v>
      </c>
      <c r="C731" s="2">
        <v>34546</v>
      </c>
      <c r="D731">
        <v>17</v>
      </c>
      <c r="E731" t="s">
        <v>29</v>
      </c>
      <c r="F731">
        <v>63</v>
      </c>
      <c r="G731" t="s">
        <v>30</v>
      </c>
      <c r="H731">
        <v>19</v>
      </c>
      <c r="I731" t="s">
        <v>31</v>
      </c>
      <c r="J731">
        <v>1</v>
      </c>
      <c r="K731" t="s">
        <v>32</v>
      </c>
      <c r="N731">
        <v>4</v>
      </c>
      <c r="O731" t="s">
        <v>34</v>
      </c>
      <c r="T731">
        <v>9</v>
      </c>
      <c r="U731" t="s">
        <v>37</v>
      </c>
      <c r="V731">
        <v>13</v>
      </c>
      <c r="W731" t="s">
        <v>38</v>
      </c>
      <c r="X731">
        <v>9</v>
      </c>
      <c r="Y731" t="s">
        <v>39</v>
      </c>
      <c r="Z731">
        <v>40</v>
      </c>
      <c r="AA731" t="s">
        <v>40</v>
      </c>
      <c r="AB731">
        <v>13</v>
      </c>
      <c r="AC731" t="s">
        <v>41</v>
      </c>
      <c r="AD731">
        <v>8</v>
      </c>
      <c r="AE731" t="s">
        <v>42</v>
      </c>
      <c r="AJ731">
        <v>20</v>
      </c>
      <c r="AK731" t="s">
        <v>45</v>
      </c>
      <c r="AL731">
        <v>17</v>
      </c>
      <c r="AM731" t="s">
        <v>46</v>
      </c>
      <c r="AN731">
        <v>18</v>
      </c>
      <c r="AO731" t="s">
        <v>47</v>
      </c>
      <c r="AP731">
        <v>9</v>
      </c>
      <c r="AQ731" t="s">
        <v>48</v>
      </c>
      <c r="AT731">
        <v>28</v>
      </c>
      <c r="AU731" t="s">
        <v>50</v>
      </c>
      <c r="AZ731">
        <v>3</v>
      </c>
      <c r="BA731" t="s">
        <v>53</v>
      </c>
      <c r="BD731">
        <v>15</v>
      </c>
      <c r="BE731" t="s">
        <v>55</v>
      </c>
      <c r="BL731">
        <v>24</v>
      </c>
      <c r="BM731" t="s">
        <v>59</v>
      </c>
      <c r="BN731">
        <v>13</v>
      </c>
      <c r="BO731" t="s">
        <v>60</v>
      </c>
      <c r="BX731">
        <v>84</v>
      </c>
      <c r="BY731" t="s">
        <v>65</v>
      </c>
      <c r="BZ731">
        <v>72</v>
      </c>
      <c r="CA731" t="s">
        <v>66</v>
      </c>
      <c r="CD731">
        <v>72</v>
      </c>
      <c r="CE731" t="s">
        <v>68</v>
      </c>
      <c r="CF731">
        <v>68</v>
      </c>
      <c r="CG731" t="s">
        <v>69</v>
      </c>
      <c r="CH731">
        <v>62</v>
      </c>
      <c r="CI731" t="s">
        <v>70</v>
      </c>
      <c r="CJ731">
        <v>56</v>
      </c>
      <c r="CK731" t="s">
        <v>71</v>
      </c>
      <c r="CL731">
        <v>83</v>
      </c>
      <c r="CM731" t="s">
        <v>72</v>
      </c>
      <c r="CN731">
        <v>83</v>
      </c>
      <c r="CO731" t="s">
        <v>73</v>
      </c>
      <c r="CP731">
        <v>62</v>
      </c>
      <c r="CQ731" t="s">
        <v>74</v>
      </c>
      <c r="CT731">
        <v>45</v>
      </c>
      <c r="CU731" t="s">
        <v>76</v>
      </c>
      <c r="CV731">
        <v>56</v>
      </c>
      <c r="CW731" t="s">
        <v>77</v>
      </c>
      <c r="CX731">
        <v>57</v>
      </c>
      <c r="CY731" t="s">
        <v>78</v>
      </c>
      <c r="CZ731">
        <v>49</v>
      </c>
      <c r="DA731" t="s">
        <v>79</v>
      </c>
      <c r="DD731">
        <v>64</v>
      </c>
      <c r="DE731" t="s">
        <v>81</v>
      </c>
      <c r="DJ731">
        <v>77</v>
      </c>
      <c r="DK731" t="s">
        <v>84</v>
      </c>
      <c r="DN731">
        <v>54</v>
      </c>
      <c r="DO731" t="s">
        <v>86</v>
      </c>
      <c r="DT731">
        <v>70</v>
      </c>
      <c r="DU731" t="s">
        <v>89</v>
      </c>
      <c r="DV731">
        <v>70</v>
      </c>
      <c r="DW731" t="s">
        <v>90</v>
      </c>
      <c r="DX731">
        <v>82</v>
      </c>
      <c r="DY731" t="s">
        <v>91</v>
      </c>
      <c r="QY731">
        <f t="shared" si="274"/>
        <v>32</v>
      </c>
      <c r="QZ731">
        <f t="shared" si="275"/>
        <v>1994</v>
      </c>
      <c r="RA731" s="2">
        <f t="shared" si="276"/>
        <v>34546</v>
      </c>
      <c r="RB731" s="1">
        <f t="shared" si="270"/>
        <v>80</v>
      </c>
      <c r="RC731" s="1">
        <f t="shared" si="277"/>
        <v>72</v>
      </c>
      <c r="RD731" s="1">
        <f t="shared" si="278"/>
        <v>81</v>
      </c>
      <c r="RE731" s="1">
        <f t="shared" si="279"/>
        <v>71</v>
      </c>
      <c r="RF731" s="1">
        <f t="shared" si="280"/>
        <v>96</v>
      </c>
      <c r="RG731" s="23">
        <f t="shared" si="281"/>
        <v>96</v>
      </c>
      <c r="RH731" s="1">
        <f t="shared" si="282"/>
        <v>91</v>
      </c>
      <c r="RI731" s="1">
        <f t="shared" si="283"/>
        <v>62</v>
      </c>
      <c r="RJ731" s="1">
        <f t="shared" si="284"/>
        <v>65</v>
      </c>
      <c r="RK731" s="1">
        <f t="shared" si="285"/>
        <v>73</v>
      </c>
      <c r="RL731" s="1">
        <f t="shared" si="286"/>
        <v>58</v>
      </c>
      <c r="RM731" s="1">
        <f t="shared" si="287"/>
        <v>92</v>
      </c>
      <c r="RN731" s="1">
        <f t="shared" si="288"/>
        <v>80</v>
      </c>
      <c r="RO731" s="1">
        <f t="shared" si="289"/>
        <v>0</v>
      </c>
      <c r="RP731" s="1">
        <f t="shared" si="290"/>
        <v>69</v>
      </c>
      <c r="RQ731" s="1">
        <f t="shared" si="291"/>
        <v>94</v>
      </c>
      <c r="RR731" s="1">
        <f t="shared" si="292"/>
        <v>95</v>
      </c>
      <c r="RS731" s="1">
        <f t="shared" si="271"/>
        <v>75</v>
      </c>
      <c r="RT731" s="1">
        <f t="shared" si="293"/>
        <v>0</v>
      </c>
    </row>
    <row r="732" spans="1:488" x14ac:dyDescent="0.25">
      <c r="A732">
        <f t="shared" si="272"/>
        <v>31</v>
      </c>
      <c r="B732">
        <f t="shared" si="273"/>
        <v>1994</v>
      </c>
      <c r="C732" s="2">
        <v>34539</v>
      </c>
      <c r="D732">
        <v>19</v>
      </c>
      <c r="E732" t="s">
        <v>29</v>
      </c>
      <c r="F732">
        <v>64</v>
      </c>
      <c r="G732" t="s">
        <v>30</v>
      </c>
      <c r="H732">
        <v>16</v>
      </c>
      <c r="I732" t="s">
        <v>31</v>
      </c>
      <c r="J732">
        <v>1</v>
      </c>
      <c r="K732" t="s">
        <v>32</v>
      </c>
      <c r="N732">
        <v>18</v>
      </c>
      <c r="O732" t="s">
        <v>34</v>
      </c>
      <c r="T732">
        <v>16</v>
      </c>
      <c r="U732" t="s">
        <v>37</v>
      </c>
      <c r="V732">
        <v>19</v>
      </c>
      <c r="W732" t="s">
        <v>38</v>
      </c>
      <c r="X732">
        <v>7</v>
      </c>
      <c r="Y732" t="s">
        <v>39</v>
      </c>
      <c r="Z732">
        <v>39</v>
      </c>
      <c r="AA732" t="s">
        <v>40</v>
      </c>
      <c r="AB732">
        <v>9</v>
      </c>
      <c r="AC732" t="s">
        <v>41</v>
      </c>
      <c r="AD732">
        <v>5</v>
      </c>
      <c r="AE732" t="s">
        <v>42</v>
      </c>
      <c r="AJ732">
        <v>15</v>
      </c>
      <c r="AK732" t="s">
        <v>45</v>
      </c>
      <c r="AL732">
        <v>30</v>
      </c>
      <c r="AM732" t="s">
        <v>46</v>
      </c>
      <c r="AN732">
        <v>18</v>
      </c>
      <c r="AO732" t="s">
        <v>47</v>
      </c>
      <c r="AP732">
        <v>7</v>
      </c>
      <c r="AQ732" t="s">
        <v>48</v>
      </c>
      <c r="AT732">
        <v>32</v>
      </c>
      <c r="AU732" t="s">
        <v>50</v>
      </c>
      <c r="AZ732">
        <v>2</v>
      </c>
      <c r="BA732" t="s">
        <v>53</v>
      </c>
      <c r="BD732">
        <v>16</v>
      </c>
      <c r="BE732" t="s">
        <v>55</v>
      </c>
      <c r="BL732">
        <v>34</v>
      </c>
      <c r="BM732" t="s">
        <v>59</v>
      </c>
      <c r="BN732">
        <v>18</v>
      </c>
      <c r="BO732" t="s">
        <v>60</v>
      </c>
      <c r="BX732">
        <v>69</v>
      </c>
      <c r="BY732" t="s">
        <v>65</v>
      </c>
      <c r="BZ732">
        <v>71</v>
      </c>
      <c r="CA732" t="s">
        <v>66</v>
      </c>
      <c r="CD732">
        <v>71</v>
      </c>
      <c r="CE732" t="s">
        <v>68</v>
      </c>
      <c r="CF732">
        <v>69</v>
      </c>
      <c r="CG732" t="s">
        <v>69</v>
      </c>
      <c r="CH732">
        <v>70</v>
      </c>
      <c r="CI732" t="s">
        <v>70</v>
      </c>
      <c r="CJ732">
        <v>55</v>
      </c>
      <c r="CK732" t="s">
        <v>71</v>
      </c>
      <c r="CL732">
        <v>77</v>
      </c>
      <c r="CM732" t="s">
        <v>72</v>
      </c>
      <c r="CN732">
        <v>79</v>
      </c>
      <c r="CO732" t="s">
        <v>73</v>
      </c>
      <c r="CP732">
        <v>60</v>
      </c>
      <c r="CQ732" t="s">
        <v>74</v>
      </c>
      <c r="CT732">
        <v>45</v>
      </c>
      <c r="CU732" t="s">
        <v>76</v>
      </c>
      <c r="CV732">
        <v>60</v>
      </c>
      <c r="CW732" t="s">
        <v>77</v>
      </c>
      <c r="CX732">
        <v>60</v>
      </c>
      <c r="CY732" t="s">
        <v>78</v>
      </c>
      <c r="CZ732">
        <v>64</v>
      </c>
      <c r="DA732" t="s">
        <v>79</v>
      </c>
      <c r="DD732">
        <v>63</v>
      </c>
      <c r="DE732" t="s">
        <v>81</v>
      </c>
      <c r="DJ732">
        <v>76</v>
      </c>
      <c r="DK732" t="s">
        <v>84</v>
      </c>
      <c r="DN732">
        <v>51</v>
      </c>
      <c r="DO732" t="s">
        <v>86</v>
      </c>
      <c r="DT732">
        <v>67</v>
      </c>
      <c r="DU732" t="s">
        <v>89</v>
      </c>
      <c r="DV732">
        <v>57</v>
      </c>
      <c r="DW732" t="s">
        <v>90</v>
      </c>
      <c r="DX732">
        <v>71</v>
      </c>
      <c r="DY732" t="s">
        <v>91</v>
      </c>
      <c r="QY732">
        <f t="shared" si="274"/>
        <v>31</v>
      </c>
      <c r="QZ732">
        <f t="shared" si="275"/>
        <v>1994</v>
      </c>
      <c r="RA732" s="2">
        <f t="shared" si="276"/>
        <v>34539</v>
      </c>
      <c r="RB732" s="1">
        <f t="shared" si="270"/>
        <v>83</v>
      </c>
      <c r="RC732" s="1">
        <f t="shared" si="277"/>
        <v>71</v>
      </c>
      <c r="RD732" s="1">
        <f t="shared" si="278"/>
        <v>88</v>
      </c>
      <c r="RE732" s="1">
        <f t="shared" si="279"/>
        <v>77</v>
      </c>
      <c r="RF732" s="1">
        <f t="shared" si="280"/>
        <v>94</v>
      </c>
      <c r="RG732" s="23">
        <f t="shared" si="281"/>
        <v>86</v>
      </c>
      <c r="RH732" s="1">
        <f t="shared" si="282"/>
        <v>84</v>
      </c>
      <c r="RI732" s="1">
        <f t="shared" si="283"/>
        <v>60</v>
      </c>
      <c r="RJ732" s="1">
        <f t="shared" si="284"/>
        <v>60</v>
      </c>
      <c r="RK732" s="1">
        <f t="shared" si="285"/>
        <v>90</v>
      </c>
      <c r="RL732" s="1">
        <f t="shared" si="286"/>
        <v>71</v>
      </c>
      <c r="RM732" s="1">
        <f t="shared" si="287"/>
        <v>95</v>
      </c>
      <c r="RN732" s="1">
        <f t="shared" si="288"/>
        <v>78</v>
      </c>
      <c r="RO732" s="1">
        <f t="shared" si="289"/>
        <v>0</v>
      </c>
      <c r="RP732" s="1">
        <f t="shared" si="290"/>
        <v>67</v>
      </c>
      <c r="RQ732" s="1">
        <f t="shared" si="291"/>
        <v>91</v>
      </c>
      <c r="RR732" s="1">
        <f t="shared" si="292"/>
        <v>89</v>
      </c>
      <c r="RS732" s="1">
        <f t="shared" si="271"/>
        <v>78</v>
      </c>
      <c r="RT732" s="1">
        <f t="shared" si="293"/>
        <v>0</v>
      </c>
    </row>
    <row r="733" spans="1:488" x14ac:dyDescent="0.25">
      <c r="A733">
        <f t="shared" si="272"/>
        <v>30</v>
      </c>
      <c r="B733">
        <f t="shared" si="273"/>
        <v>1994</v>
      </c>
      <c r="C733" s="2">
        <v>34532</v>
      </c>
      <c r="D733">
        <v>16</v>
      </c>
      <c r="E733" t="s">
        <v>29</v>
      </c>
      <c r="F733">
        <v>63</v>
      </c>
      <c r="G733" t="s">
        <v>30</v>
      </c>
      <c r="H733">
        <v>19</v>
      </c>
      <c r="I733" t="s">
        <v>31</v>
      </c>
      <c r="J733">
        <v>2</v>
      </c>
      <c r="K733" t="s">
        <v>32</v>
      </c>
      <c r="N733">
        <v>8</v>
      </c>
      <c r="O733" t="s">
        <v>34</v>
      </c>
      <c r="T733">
        <v>8</v>
      </c>
      <c r="U733" t="s">
        <v>37</v>
      </c>
      <c r="V733">
        <v>15</v>
      </c>
      <c r="W733" t="s">
        <v>38</v>
      </c>
      <c r="X733">
        <v>4</v>
      </c>
      <c r="Y733" t="s">
        <v>39</v>
      </c>
      <c r="Z733">
        <v>44</v>
      </c>
      <c r="AA733" t="s">
        <v>40</v>
      </c>
      <c r="AB733">
        <v>2</v>
      </c>
      <c r="AC733" t="s">
        <v>41</v>
      </c>
      <c r="AD733">
        <v>8</v>
      </c>
      <c r="AE733" t="s">
        <v>42</v>
      </c>
      <c r="AJ733">
        <v>10</v>
      </c>
      <c r="AK733" t="s">
        <v>45</v>
      </c>
      <c r="AL733">
        <v>19</v>
      </c>
      <c r="AM733" t="s">
        <v>46</v>
      </c>
      <c r="AN733">
        <v>20</v>
      </c>
      <c r="AO733" t="s">
        <v>47</v>
      </c>
      <c r="AP733">
        <v>2</v>
      </c>
      <c r="AQ733" t="s">
        <v>48</v>
      </c>
      <c r="AT733">
        <v>27</v>
      </c>
      <c r="AU733" t="s">
        <v>50</v>
      </c>
      <c r="AZ733">
        <v>4</v>
      </c>
      <c r="BA733" t="s">
        <v>53</v>
      </c>
      <c r="BD733">
        <v>14</v>
      </c>
      <c r="BE733" t="s">
        <v>55</v>
      </c>
      <c r="BL733">
        <v>31</v>
      </c>
      <c r="BM733" t="s">
        <v>59</v>
      </c>
      <c r="BN733">
        <v>8</v>
      </c>
      <c r="BO733" t="s">
        <v>60</v>
      </c>
      <c r="BX733">
        <v>78</v>
      </c>
      <c r="BY733" t="s">
        <v>65</v>
      </c>
      <c r="BZ733">
        <v>74</v>
      </c>
      <c r="CA733" t="s">
        <v>66</v>
      </c>
      <c r="CD733">
        <v>79</v>
      </c>
      <c r="CE733" t="s">
        <v>68</v>
      </c>
      <c r="CF733">
        <v>71</v>
      </c>
      <c r="CG733" t="s">
        <v>69</v>
      </c>
      <c r="CH733">
        <v>67</v>
      </c>
      <c r="CI733" t="s">
        <v>70</v>
      </c>
      <c r="CJ733">
        <v>52</v>
      </c>
      <c r="CK733" t="s">
        <v>71</v>
      </c>
      <c r="CL733">
        <v>68</v>
      </c>
      <c r="CM733" t="s">
        <v>72</v>
      </c>
      <c r="CN733">
        <v>72</v>
      </c>
      <c r="CO733" t="s">
        <v>73</v>
      </c>
      <c r="CP733">
        <v>56</v>
      </c>
      <c r="CQ733" t="s">
        <v>74</v>
      </c>
      <c r="CT733">
        <v>45</v>
      </c>
      <c r="CU733" t="s">
        <v>76</v>
      </c>
      <c r="CV733">
        <v>63</v>
      </c>
      <c r="CW733" t="s">
        <v>77</v>
      </c>
      <c r="CX733">
        <v>70</v>
      </c>
      <c r="CY733" t="s">
        <v>78</v>
      </c>
      <c r="CZ733">
        <v>58</v>
      </c>
      <c r="DA733" t="s">
        <v>79</v>
      </c>
      <c r="DD733">
        <v>64</v>
      </c>
      <c r="DE733" t="s">
        <v>81</v>
      </c>
      <c r="DJ733">
        <v>63</v>
      </c>
      <c r="DK733" t="s">
        <v>84</v>
      </c>
      <c r="DN733">
        <v>48</v>
      </c>
      <c r="DO733" t="s">
        <v>86</v>
      </c>
      <c r="DT733">
        <v>69</v>
      </c>
      <c r="DU733" t="s">
        <v>89</v>
      </c>
      <c r="DV733">
        <v>63</v>
      </c>
      <c r="DW733" t="s">
        <v>90</v>
      </c>
      <c r="DX733">
        <v>75</v>
      </c>
      <c r="DY733" t="s">
        <v>91</v>
      </c>
      <c r="QY733">
        <f t="shared" si="274"/>
        <v>30</v>
      </c>
      <c r="QZ733">
        <f t="shared" si="275"/>
        <v>1994</v>
      </c>
      <c r="RA733" s="2">
        <f t="shared" si="276"/>
        <v>34532</v>
      </c>
      <c r="RB733" s="1">
        <f t="shared" si="270"/>
        <v>79</v>
      </c>
      <c r="RC733" s="1">
        <f t="shared" si="277"/>
        <v>74</v>
      </c>
      <c r="RD733" s="1">
        <f t="shared" si="278"/>
        <v>86</v>
      </c>
      <c r="RE733" s="1">
        <f t="shared" si="279"/>
        <v>71</v>
      </c>
      <c r="RF733" s="1">
        <f t="shared" si="280"/>
        <v>96</v>
      </c>
      <c r="RG733" s="23">
        <f t="shared" si="281"/>
        <v>70</v>
      </c>
      <c r="RH733" s="1">
        <f t="shared" si="282"/>
        <v>80</v>
      </c>
      <c r="RI733" s="1">
        <f t="shared" si="283"/>
        <v>56</v>
      </c>
      <c r="RJ733" s="1">
        <f t="shared" si="284"/>
        <v>55</v>
      </c>
      <c r="RK733" s="1">
        <f t="shared" si="285"/>
        <v>82</v>
      </c>
      <c r="RL733" s="1">
        <f t="shared" si="286"/>
        <v>60</v>
      </c>
      <c r="RM733" s="1">
        <f t="shared" si="287"/>
        <v>91</v>
      </c>
      <c r="RN733" s="1">
        <f t="shared" si="288"/>
        <v>67</v>
      </c>
      <c r="RO733" s="1">
        <f t="shared" si="289"/>
        <v>0</v>
      </c>
      <c r="RP733" s="1">
        <f t="shared" si="290"/>
        <v>62</v>
      </c>
      <c r="RQ733" s="1">
        <f t="shared" si="291"/>
        <v>94</v>
      </c>
      <c r="RR733" s="1">
        <f t="shared" si="292"/>
        <v>83</v>
      </c>
      <c r="RS733" s="1">
        <f t="shared" si="271"/>
        <v>90</v>
      </c>
      <c r="RT733" s="1">
        <f t="shared" si="293"/>
        <v>0</v>
      </c>
    </row>
    <row r="734" spans="1:488" x14ac:dyDescent="0.25">
      <c r="A734">
        <f t="shared" si="272"/>
        <v>29</v>
      </c>
      <c r="B734">
        <f t="shared" si="273"/>
        <v>1994</v>
      </c>
      <c r="C734" s="2">
        <v>34525</v>
      </c>
      <c r="D734">
        <v>13</v>
      </c>
      <c r="E734" t="s">
        <v>29</v>
      </c>
      <c r="F734">
        <v>66</v>
      </c>
      <c r="G734" t="s">
        <v>30</v>
      </c>
      <c r="H734">
        <v>19</v>
      </c>
      <c r="I734" t="s">
        <v>31</v>
      </c>
      <c r="J734">
        <v>2</v>
      </c>
      <c r="K734" t="s">
        <v>32</v>
      </c>
      <c r="N734">
        <v>11</v>
      </c>
      <c r="O734" t="s">
        <v>34</v>
      </c>
      <c r="T734">
        <v>9</v>
      </c>
      <c r="U734" t="s">
        <v>37</v>
      </c>
      <c r="V734">
        <v>15</v>
      </c>
      <c r="W734" t="s">
        <v>38</v>
      </c>
      <c r="X734">
        <v>4</v>
      </c>
      <c r="Y734" t="s">
        <v>39</v>
      </c>
      <c r="Z734">
        <v>33</v>
      </c>
      <c r="AA734" t="s">
        <v>40</v>
      </c>
      <c r="AB734">
        <v>1</v>
      </c>
      <c r="AC734" t="s">
        <v>41</v>
      </c>
      <c r="AD734">
        <v>5</v>
      </c>
      <c r="AE734" t="s">
        <v>42</v>
      </c>
      <c r="AF734">
        <v>5</v>
      </c>
      <c r="AG734" t="s">
        <v>43</v>
      </c>
      <c r="AJ734">
        <v>10</v>
      </c>
      <c r="AK734" t="s">
        <v>45</v>
      </c>
      <c r="AL734">
        <v>18</v>
      </c>
      <c r="AM734" t="s">
        <v>46</v>
      </c>
      <c r="AN734">
        <v>11</v>
      </c>
      <c r="AO734" t="s">
        <v>47</v>
      </c>
      <c r="AP734">
        <v>1</v>
      </c>
      <c r="AQ734" t="s">
        <v>48</v>
      </c>
      <c r="AT734">
        <v>21</v>
      </c>
      <c r="AU734" t="s">
        <v>50</v>
      </c>
      <c r="AZ734">
        <v>3</v>
      </c>
      <c r="BA734" t="s">
        <v>53</v>
      </c>
      <c r="BD734">
        <v>10</v>
      </c>
      <c r="BE734" t="s">
        <v>55</v>
      </c>
      <c r="BL734">
        <v>20</v>
      </c>
      <c r="BM734" t="s">
        <v>59</v>
      </c>
      <c r="BN734">
        <v>11</v>
      </c>
      <c r="BO734" t="s">
        <v>60</v>
      </c>
      <c r="BX734">
        <v>72</v>
      </c>
      <c r="BY734" t="s">
        <v>65</v>
      </c>
      <c r="BZ734">
        <v>83</v>
      </c>
      <c r="CA734" t="s">
        <v>66</v>
      </c>
      <c r="CD734">
        <v>70</v>
      </c>
      <c r="CE734" t="s">
        <v>68</v>
      </c>
      <c r="CF734">
        <v>74</v>
      </c>
      <c r="CG734" t="s">
        <v>69</v>
      </c>
      <c r="CH734">
        <v>63</v>
      </c>
      <c r="CI734" t="s">
        <v>70</v>
      </c>
      <c r="CJ734">
        <v>62</v>
      </c>
      <c r="CK734" t="s">
        <v>71</v>
      </c>
      <c r="CL734">
        <v>71</v>
      </c>
      <c r="CM734" t="s">
        <v>72</v>
      </c>
      <c r="CN734">
        <v>65</v>
      </c>
      <c r="CO734" t="s">
        <v>73</v>
      </c>
      <c r="CP734">
        <v>60</v>
      </c>
      <c r="CQ734" t="s">
        <v>74</v>
      </c>
      <c r="CT734">
        <v>45</v>
      </c>
      <c r="CU734" t="s">
        <v>76</v>
      </c>
      <c r="CV734">
        <v>68</v>
      </c>
      <c r="CW734" t="s">
        <v>77</v>
      </c>
      <c r="CX734">
        <v>62</v>
      </c>
      <c r="CY734" t="s">
        <v>78</v>
      </c>
      <c r="CZ734">
        <v>49</v>
      </c>
      <c r="DA734" t="s">
        <v>79</v>
      </c>
      <c r="DD734">
        <v>67</v>
      </c>
      <c r="DE734" t="s">
        <v>81</v>
      </c>
      <c r="DJ734">
        <v>75</v>
      </c>
      <c r="DK734" t="s">
        <v>84</v>
      </c>
      <c r="DN734">
        <v>47</v>
      </c>
      <c r="DO734" t="s">
        <v>86</v>
      </c>
      <c r="DT734">
        <v>61</v>
      </c>
      <c r="DU734" t="s">
        <v>89</v>
      </c>
      <c r="DV734">
        <v>63</v>
      </c>
      <c r="DW734" t="s">
        <v>90</v>
      </c>
      <c r="DX734">
        <v>72</v>
      </c>
      <c r="DY734" t="s">
        <v>91</v>
      </c>
      <c r="QY734">
        <f t="shared" si="274"/>
        <v>29</v>
      </c>
      <c r="QZ734">
        <f t="shared" si="275"/>
        <v>1994</v>
      </c>
      <c r="RA734" s="2">
        <f t="shared" si="276"/>
        <v>34525</v>
      </c>
      <c r="RB734" s="1">
        <f t="shared" si="270"/>
        <v>79</v>
      </c>
      <c r="RC734" s="1">
        <f t="shared" si="277"/>
        <v>83</v>
      </c>
      <c r="RD734" s="1">
        <f t="shared" si="278"/>
        <v>89</v>
      </c>
      <c r="RE734" s="1">
        <f t="shared" si="279"/>
        <v>67</v>
      </c>
      <c r="RF734" s="1">
        <f t="shared" si="280"/>
        <v>95</v>
      </c>
      <c r="RG734" s="23">
        <f t="shared" si="281"/>
        <v>72</v>
      </c>
      <c r="RH734" s="1">
        <f t="shared" si="282"/>
        <v>70</v>
      </c>
      <c r="RI734" s="1">
        <f t="shared" si="283"/>
        <v>65</v>
      </c>
      <c r="RJ734" s="1">
        <f t="shared" si="284"/>
        <v>55</v>
      </c>
      <c r="RK734" s="1">
        <f t="shared" si="285"/>
        <v>86</v>
      </c>
      <c r="RL734" s="1">
        <f t="shared" si="286"/>
        <v>50</v>
      </c>
      <c r="RM734" s="1">
        <f t="shared" si="287"/>
        <v>88</v>
      </c>
      <c r="RN734" s="1">
        <f t="shared" si="288"/>
        <v>78</v>
      </c>
      <c r="RO734" s="1">
        <f t="shared" si="289"/>
        <v>0</v>
      </c>
      <c r="RP734" s="1">
        <f t="shared" si="290"/>
        <v>57</v>
      </c>
      <c r="RQ734" s="1">
        <f t="shared" si="291"/>
        <v>83</v>
      </c>
      <c r="RR734" s="1">
        <f t="shared" si="292"/>
        <v>83</v>
      </c>
      <c r="RS734" s="1">
        <f t="shared" si="271"/>
        <v>73</v>
      </c>
      <c r="RT734" s="1">
        <f t="shared" si="293"/>
        <v>0</v>
      </c>
    </row>
    <row r="735" spans="1:488" x14ac:dyDescent="0.25">
      <c r="A735">
        <f t="shared" si="272"/>
        <v>28</v>
      </c>
      <c r="B735">
        <f t="shared" si="273"/>
        <v>1994</v>
      </c>
      <c r="C735" s="2">
        <v>34518</v>
      </c>
      <c r="D735">
        <v>11</v>
      </c>
      <c r="E735" t="s">
        <v>29</v>
      </c>
      <c r="F735">
        <v>64</v>
      </c>
      <c r="G735" t="s">
        <v>30</v>
      </c>
      <c r="H735">
        <v>23</v>
      </c>
      <c r="I735" t="s">
        <v>31</v>
      </c>
      <c r="J735">
        <v>2</v>
      </c>
      <c r="K735" t="s">
        <v>32</v>
      </c>
      <c r="N735">
        <v>14</v>
      </c>
      <c r="O735" t="s">
        <v>34</v>
      </c>
      <c r="T735">
        <v>17</v>
      </c>
      <c r="U735" t="s">
        <v>37</v>
      </c>
      <c r="V735">
        <v>8</v>
      </c>
      <c r="W735" t="s">
        <v>38</v>
      </c>
      <c r="X735">
        <v>5</v>
      </c>
      <c r="Y735" t="s">
        <v>39</v>
      </c>
      <c r="Z735">
        <v>30</v>
      </c>
      <c r="AA735" t="s">
        <v>40</v>
      </c>
      <c r="AB735">
        <v>2</v>
      </c>
      <c r="AC735" t="s">
        <v>41</v>
      </c>
      <c r="AD735">
        <v>8</v>
      </c>
      <c r="AE735" t="s">
        <v>42</v>
      </c>
      <c r="AJ735">
        <v>10</v>
      </c>
      <c r="AK735" t="s">
        <v>45</v>
      </c>
      <c r="AL735">
        <v>13</v>
      </c>
      <c r="AM735" t="s">
        <v>46</v>
      </c>
      <c r="AN735">
        <v>27</v>
      </c>
      <c r="AO735" t="s">
        <v>47</v>
      </c>
      <c r="AP735">
        <v>1</v>
      </c>
      <c r="AQ735" t="s">
        <v>48</v>
      </c>
      <c r="AT735">
        <v>7</v>
      </c>
      <c r="AU735" t="s">
        <v>50</v>
      </c>
      <c r="AZ735">
        <v>4</v>
      </c>
      <c r="BA735" t="s">
        <v>53</v>
      </c>
      <c r="BD735">
        <v>11</v>
      </c>
      <c r="BE735" t="s">
        <v>55</v>
      </c>
      <c r="BL735">
        <v>9</v>
      </c>
      <c r="BM735" t="s">
        <v>59</v>
      </c>
      <c r="BN735">
        <v>12</v>
      </c>
      <c r="BO735" t="s">
        <v>60</v>
      </c>
      <c r="BX735">
        <v>79</v>
      </c>
      <c r="BY735" t="s">
        <v>65</v>
      </c>
      <c r="BZ735">
        <v>81</v>
      </c>
      <c r="CA735" t="s">
        <v>66</v>
      </c>
      <c r="CD735">
        <v>74</v>
      </c>
      <c r="CE735" t="s">
        <v>68</v>
      </c>
      <c r="CF735">
        <v>77</v>
      </c>
      <c r="CG735" t="s">
        <v>69</v>
      </c>
      <c r="CH735">
        <v>53</v>
      </c>
      <c r="CI735" t="s">
        <v>70</v>
      </c>
      <c r="CJ735">
        <v>61</v>
      </c>
      <c r="CK735" t="s">
        <v>71</v>
      </c>
      <c r="CL735">
        <v>65</v>
      </c>
      <c r="CM735" t="s">
        <v>72</v>
      </c>
      <c r="CN735">
        <v>59</v>
      </c>
      <c r="CO735" t="s">
        <v>73</v>
      </c>
      <c r="CP735">
        <v>73</v>
      </c>
      <c r="CQ735" t="s">
        <v>74</v>
      </c>
      <c r="CT735">
        <v>55</v>
      </c>
      <c r="CU735" t="s">
        <v>76</v>
      </c>
      <c r="CV735">
        <v>63</v>
      </c>
      <c r="CW735" t="s">
        <v>77</v>
      </c>
      <c r="CX735">
        <v>30</v>
      </c>
      <c r="CY735" t="s">
        <v>78</v>
      </c>
      <c r="CZ735">
        <v>51</v>
      </c>
      <c r="DA735" t="s">
        <v>79</v>
      </c>
      <c r="DD735">
        <v>82</v>
      </c>
      <c r="DE735" t="s">
        <v>81</v>
      </c>
      <c r="DJ735">
        <v>71</v>
      </c>
      <c r="DK735" t="s">
        <v>84</v>
      </c>
      <c r="DN735">
        <v>47</v>
      </c>
      <c r="DO735" t="s">
        <v>86</v>
      </c>
      <c r="DT735">
        <v>75</v>
      </c>
      <c r="DU735" t="s">
        <v>89</v>
      </c>
      <c r="DV735">
        <v>74</v>
      </c>
      <c r="DW735" t="s">
        <v>90</v>
      </c>
      <c r="DX735">
        <v>66</v>
      </c>
      <c r="DY735" t="s">
        <v>91</v>
      </c>
      <c r="QY735">
        <f t="shared" si="274"/>
        <v>28</v>
      </c>
      <c r="QZ735">
        <f t="shared" si="275"/>
        <v>1994</v>
      </c>
      <c r="RA735" s="2">
        <f t="shared" si="276"/>
        <v>34518</v>
      </c>
      <c r="RB735" s="1">
        <f t="shared" si="270"/>
        <v>75</v>
      </c>
      <c r="RC735" s="1">
        <f t="shared" si="277"/>
        <v>81</v>
      </c>
      <c r="RD735" s="1">
        <f t="shared" si="278"/>
        <v>85</v>
      </c>
      <c r="RE735" s="1">
        <f t="shared" si="279"/>
        <v>58</v>
      </c>
      <c r="RF735" s="1">
        <f t="shared" si="280"/>
        <v>91</v>
      </c>
      <c r="RG735" s="23">
        <f t="shared" si="281"/>
        <v>67</v>
      </c>
      <c r="RH735" s="1">
        <f t="shared" si="282"/>
        <v>67</v>
      </c>
      <c r="RI735" s="1">
        <f t="shared" si="283"/>
        <v>73</v>
      </c>
      <c r="RJ735" s="1">
        <f t="shared" si="284"/>
        <v>65</v>
      </c>
      <c r="RK735" s="1">
        <f t="shared" si="285"/>
        <v>76</v>
      </c>
      <c r="RL735" s="1">
        <f t="shared" si="286"/>
        <v>52</v>
      </c>
      <c r="RM735" s="1">
        <f t="shared" si="287"/>
        <v>89</v>
      </c>
      <c r="RN735" s="1">
        <f t="shared" si="288"/>
        <v>75</v>
      </c>
      <c r="RO735" s="1">
        <f t="shared" si="289"/>
        <v>0</v>
      </c>
      <c r="RP735" s="1">
        <f t="shared" si="290"/>
        <v>58</v>
      </c>
      <c r="RQ735" s="1">
        <f t="shared" si="291"/>
        <v>83</v>
      </c>
      <c r="RR735" s="1">
        <f t="shared" si="292"/>
        <v>78</v>
      </c>
      <c r="RS735" s="1">
        <f t="shared" si="271"/>
        <v>57</v>
      </c>
      <c r="RT735" s="1">
        <f t="shared" si="293"/>
        <v>0</v>
      </c>
    </row>
    <row r="736" spans="1:488" x14ac:dyDescent="0.25">
      <c r="A736">
        <f t="shared" si="272"/>
        <v>27</v>
      </c>
      <c r="B736">
        <f t="shared" si="273"/>
        <v>1994</v>
      </c>
      <c r="C736" s="2">
        <v>34511</v>
      </c>
      <c r="D736">
        <v>8</v>
      </c>
      <c r="E736" t="s">
        <v>29</v>
      </c>
      <c r="F736">
        <v>63</v>
      </c>
      <c r="G736" t="s">
        <v>30</v>
      </c>
      <c r="H736">
        <v>25</v>
      </c>
      <c r="I736" t="s">
        <v>31</v>
      </c>
      <c r="J736">
        <v>3</v>
      </c>
      <c r="K736" t="s">
        <v>32</v>
      </c>
      <c r="L736">
        <v>1</v>
      </c>
      <c r="M736" t="s">
        <v>33</v>
      </c>
      <c r="N736">
        <v>9</v>
      </c>
      <c r="O736" t="s">
        <v>34</v>
      </c>
      <c r="T736">
        <v>9</v>
      </c>
      <c r="U736" t="s">
        <v>37</v>
      </c>
      <c r="V736">
        <v>5</v>
      </c>
      <c r="W736" t="s">
        <v>38</v>
      </c>
      <c r="X736">
        <v>2</v>
      </c>
      <c r="Y736" t="s">
        <v>39</v>
      </c>
      <c r="Z736">
        <v>19</v>
      </c>
      <c r="AA736" t="s">
        <v>40</v>
      </c>
      <c r="AD736">
        <v>5</v>
      </c>
      <c r="AE736" t="s">
        <v>42</v>
      </c>
      <c r="AF736">
        <v>5</v>
      </c>
      <c r="AG736" t="s">
        <v>43</v>
      </c>
      <c r="AJ736">
        <v>15</v>
      </c>
      <c r="AK736" t="s">
        <v>45</v>
      </c>
      <c r="AL736">
        <v>13</v>
      </c>
      <c r="AM736" t="s">
        <v>46</v>
      </c>
      <c r="AN736">
        <v>33</v>
      </c>
      <c r="AO736" t="s">
        <v>47</v>
      </c>
      <c r="AP736">
        <v>1</v>
      </c>
      <c r="AQ736" t="s">
        <v>48</v>
      </c>
      <c r="AT736">
        <v>3</v>
      </c>
      <c r="AU736" t="s">
        <v>50</v>
      </c>
      <c r="AZ736">
        <v>3</v>
      </c>
      <c r="BA736" t="s">
        <v>53</v>
      </c>
      <c r="BD736">
        <v>5</v>
      </c>
      <c r="BE736" t="s">
        <v>55</v>
      </c>
      <c r="BL736">
        <v>7</v>
      </c>
      <c r="BM736" t="s">
        <v>59</v>
      </c>
      <c r="BN736">
        <v>5</v>
      </c>
      <c r="BO736" t="s">
        <v>60</v>
      </c>
      <c r="BX736">
        <v>71</v>
      </c>
      <c r="BY736" t="s">
        <v>65</v>
      </c>
      <c r="BZ736">
        <v>73</v>
      </c>
      <c r="CA736" t="s">
        <v>66</v>
      </c>
      <c r="CD736">
        <v>76</v>
      </c>
      <c r="CE736" t="s">
        <v>68</v>
      </c>
      <c r="CF736">
        <v>76</v>
      </c>
      <c r="CG736" t="s">
        <v>69</v>
      </c>
      <c r="CH736">
        <v>37</v>
      </c>
      <c r="CI736" t="s">
        <v>70</v>
      </c>
      <c r="CJ736">
        <v>72</v>
      </c>
      <c r="CK736" t="s">
        <v>71</v>
      </c>
      <c r="CL736">
        <v>79</v>
      </c>
      <c r="CM736" t="s">
        <v>72</v>
      </c>
      <c r="CN736">
        <v>59</v>
      </c>
      <c r="CO736" t="s">
        <v>73</v>
      </c>
      <c r="CP736">
        <v>57</v>
      </c>
      <c r="CQ736" t="s">
        <v>74</v>
      </c>
      <c r="CT736">
        <v>45</v>
      </c>
      <c r="CU736" t="s">
        <v>76</v>
      </c>
      <c r="CV736">
        <v>70</v>
      </c>
      <c r="CW736" t="s">
        <v>77</v>
      </c>
      <c r="CX736">
        <v>38</v>
      </c>
      <c r="CY736" t="s">
        <v>78</v>
      </c>
      <c r="CZ736">
        <v>53</v>
      </c>
      <c r="DA736" t="s">
        <v>79</v>
      </c>
      <c r="DD736">
        <v>78</v>
      </c>
      <c r="DE736" t="s">
        <v>81</v>
      </c>
      <c r="DJ736">
        <v>67</v>
      </c>
      <c r="DK736" t="s">
        <v>84</v>
      </c>
      <c r="DN736">
        <v>40</v>
      </c>
      <c r="DO736" t="s">
        <v>86</v>
      </c>
      <c r="DT736">
        <v>42</v>
      </c>
      <c r="DU736" t="s">
        <v>89</v>
      </c>
      <c r="DV736">
        <v>77</v>
      </c>
      <c r="DW736" t="s">
        <v>90</v>
      </c>
      <c r="DX736">
        <v>78</v>
      </c>
      <c r="DY736" t="s">
        <v>91</v>
      </c>
      <c r="QY736">
        <f t="shared" si="274"/>
        <v>27</v>
      </c>
      <c r="QZ736">
        <f t="shared" si="275"/>
        <v>1994</v>
      </c>
      <c r="RA736" s="2">
        <f t="shared" si="276"/>
        <v>34511</v>
      </c>
      <c r="RB736" s="1">
        <f t="shared" si="270"/>
        <v>71</v>
      </c>
      <c r="RC736" s="1">
        <f t="shared" si="277"/>
        <v>73</v>
      </c>
      <c r="RD736" s="1">
        <f t="shared" si="278"/>
        <v>81</v>
      </c>
      <c r="RE736" s="1">
        <f t="shared" si="279"/>
        <v>39</v>
      </c>
      <c r="RF736" s="1">
        <f t="shared" si="280"/>
        <v>91</v>
      </c>
      <c r="RG736" s="23">
        <f t="shared" si="281"/>
        <v>79</v>
      </c>
      <c r="RH736" s="1">
        <f t="shared" si="282"/>
        <v>64</v>
      </c>
      <c r="RI736" s="1">
        <f t="shared" si="283"/>
        <v>62</v>
      </c>
      <c r="RJ736" s="1">
        <f t="shared" si="284"/>
        <v>60</v>
      </c>
      <c r="RK736" s="1">
        <f t="shared" si="285"/>
        <v>83</v>
      </c>
      <c r="RL736" s="1">
        <f t="shared" si="286"/>
        <v>54</v>
      </c>
      <c r="RM736" s="1">
        <f t="shared" si="287"/>
        <v>81</v>
      </c>
      <c r="RN736" s="1">
        <f t="shared" si="288"/>
        <v>70</v>
      </c>
      <c r="RO736" s="1">
        <f t="shared" si="289"/>
        <v>0</v>
      </c>
      <c r="RP736" s="1">
        <f t="shared" si="290"/>
        <v>45</v>
      </c>
      <c r="RQ736" s="1">
        <f t="shared" si="291"/>
        <v>84</v>
      </c>
      <c r="RR736" s="1">
        <f t="shared" si="292"/>
        <v>83</v>
      </c>
      <c r="RS736" s="1">
        <f t="shared" si="271"/>
        <v>71</v>
      </c>
      <c r="RT736" s="1">
        <f t="shared" si="293"/>
        <v>0</v>
      </c>
    </row>
    <row r="737" spans="1:488" x14ac:dyDescent="0.25">
      <c r="A737">
        <f t="shared" si="272"/>
        <v>26</v>
      </c>
      <c r="B737">
        <f t="shared" si="273"/>
        <v>1994</v>
      </c>
      <c r="C737" s="2">
        <v>34504</v>
      </c>
      <c r="D737">
        <v>5</v>
      </c>
      <c r="E737" t="s">
        <v>29</v>
      </c>
      <c r="F737">
        <v>63</v>
      </c>
      <c r="G737" t="s">
        <v>30</v>
      </c>
      <c r="H737">
        <v>29</v>
      </c>
      <c r="I737" t="s">
        <v>31</v>
      </c>
      <c r="J737">
        <v>3</v>
      </c>
      <c r="K737" t="s">
        <v>32</v>
      </c>
      <c r="T737">
        <v>4</v>
      </c>
      <c r="U737" t="s">
        <v>37</v>
      </c>
      <c r="V737">
        <v>4</v>
      </c>
      <c r="W737" t="s">
        <v>38</v>
      </c>
      <c r="X737">
        <v>2</v>
      </c>
      <c r="Y737" t="s">
        <v>39</v>
      </c>
      <c r="Z737">
        <v>13</v>
      </c>
      <c r="AA737" t="s">
        <v>40</v>
      </c>
      <c r="AD737">
        <v>5</v>
      </c>
      <c r="AE737" t="s">
        <v>42</v>
      </c>
      <c r="AJ737">
        <v>10</v>
      </c>
      <c r="AK737" t="s">
        <v>45</v>
      </c>
      <c r="AL737">
        <v>7</v>
      </c>
      <c r="AM737" t="s">
        <v>46</v>
      </c>
      <c r="AN737">
        <v>10</v>
      </c>
      <c r="AO737" t="s">
        <v>47</v>
      </c>
      <c r="AT737">
        <v>1</v>
      </c>
      <c r="AU737" t="s">
        <v>50</v>
      </c>
      <c r="AZ737">
        <v>2</v>
      </c>
      <c r="BA737" t="s">
        <v>53</v>
      </c>
      <c r="BD737">
        <v>4</v>
      </c>
      <c r="BE737" t="s">
        <v>55</v>
      </c>
      <c r="BL737">
        <v>5</v>
      </c>
      <c r="BM737" t="s">
        <v>59</v>
      </c>
      <c r="BN737">
        <v>3</v>
      </c>
      <c r="BO737" t="s">
        <v>60</v>
      </c>
      <c r="BX737">
        <v>50</v>
      </c>
      <c r="BY737" t="s">
        <v>65</v>
      </c>
      <c r="BZ737">
        <v>71</v>
      </c>
      <c r="CA737" t="s">
        <v>66</v>
      </c>
      <c r="CD737">
        <v>73</v>
      </c>
      <c r="CE737" t="s">
        <v>68</v>
      </c>
      <c r="CF737">
        <v>67</v>
      </c>
      <c r="CG737" t="s">
        <v>69</v>
      </c>
      <c r="CH737">
        <v>46</v>
      </c>
      <c r="CI737" t="s">
        <v>70</v>
      </c>
      <c r="CJ737">
        <v>74</v>
      </c>
      <c r="CK737" t="s">
        <v>71</v>
      </c>
      <c r="CL737">
        <v>74</v>
      </c>
      <c r="CM737" t="s">
        <v>72</v>
      </c>
      <c r="CN737">
        <v>65</v>
      </c>
      <c r="CO737" t="s">
        <v>73</v>
      </c>
      <c r="CP737">
        <v>57</v>
      </c>
      <c r="CQ737" t="s">
        <v>74</v>
      </c>
      <c r="CT737">
        <v>50</v>
      </c>
      <c r="CU737" t="s">
        <v>76</v>
      </c>
      <c r="CV737">
        <v>71</v>
      </c>
      <c r="CW737" t="s">
        <v>77</v>
      </c>
      <c r="CX737">
        <v>54</v>
      </c>
      <c r="CY737" t="s">
        <v>78</v>
      </c>
      <c r="CZ737">
        <v>49</v>
      </c>
      <c r="DA737" t="s">
        <v>79</v>
      </c>
      <c r="DD737">
        <v>68</v>
      </c>
      <c r="DE737" t="s">
        <v>81</v>
      </c>
      <c r="DJ737">
        <v>66</v>
      </c>
      <c r="DK737" t="s">
        <v>84</v>
      </c>
      <c r="DN737">
        <v>40</v>
      </c>
      <c r="DO737" t="s">
        <v>86</v>
      </c>
      <c r="DT737">
        <v>48</v>
      </c>
      <c r="DU737" t="s">
        <v>89</v>
      </c>
      <c r="DV737">
        <v>75</v>
      </c>
      <c r="DW737" t="s">
        <v>90</v>
      </c>
      <c r="DX737">
        <v>88</v>
      </c>
      <c r="DY737" t="s">
        <v>91</v>
      </c>
      <c r="QY737">
        <f t="shared" si="274"/>
        <v>26</v>
      </c>
      <c r="QZ737">
        <f t="shared" si="275"/>
        <v>1994</v>
      </c>
      <c r="RA737" s="2">
        <f t="shared" si="276"/>
        <v>34504</v>
      </c>
      <c r="RB737" s="1">
        <f t="shared" si="270"/>
        <v>68</v>
      </c>
      <c r="RC737" s="1">
        <f t="shared" si="277"/>
        <v>71</v>
      </c>
      <c r="RD737" s="1">
        <f t="shared" si="278"/>
        <v>71</v>
      </c>
      <c r="RE737" s="1">
        <f t="shared" si="279"/>
        <v>48</v>
      </c>
      <c r="RF737" s="1">
        <f t="shared" si="280"/>
        <v>87</v>
      </c>
      <c r="RG737" s="23">
        <f t="shared" si="281"/>
        <v>74</v>
      </c>
      <c r="RH737" s="1">
        <f t="shared" si="282"/>
        <v>70</v>
      </c>
      <c r="RI737" s="1">
        <f t="shared" si="283"/>
        <v>57</v>
      </c>
      <c r="RJ737" s="1">
        <f t="shared" si="284"/>
        <v>60</v>
      </c>
      <c r="RK737" s="1">
        <f t="shared" si="285"/>
        <v>78</v>
      </c>
      <c r="RL737" s="1">
        <f t="shared" si="286"/>
        <v>49</v>
      </c>
      <c r="RM737" s="1">
        <f t="shared" si="287"/>
        <v>69</v>
      </c>
      <c r="RN737" s="1">
        <f t="shared" si="288"/>
        <v>68</v>
      </c>
      <c r="RO737" s="1">
        <f t="shared" si="289"/>
        <v>0</v>
      </c>
      <c r="RP737" s="1">
        <f t="shared" si="290"/>
        <v>44</v>
      </c>
      <c r="RQ737" s="1">
        <f t="shared" si="291"/>
        <v>80</v>
      </c>
      <c r="RR737" s="1">
        <f t="shared" si="292"/>
        <v>91</v>
      </c>
      <c r="RS737" s="1">
        <f t="shared" si="271"/>
        <v>64</v>
      </c>
      <c r="RT737" s="1">
        <f t="shared" si="293"/>
        <v>0</v>
      </c>
    </row>
    <row r="738" spans="1:488" x14ac:dyDescent="0.25">
      <c r="A738">
        <f t="shared" si="272"/>
        <v>43</v>
      </c>
      <c r="B738">
        <f t="shared" si="273"/>
        <v>1993</v>
      </c>
      <c r="C738" s="2">
        <v>34259</v>
      </c>
      <c r="D738">
        <v>5</v>
      </c>
      <c r="E738" t="s">
        <v>29</v>
      </c>
      <c r="F738">
        <v>42</v>
      </c>
      <c r="G738" t="s">
        <v>30</v>
      </c>
      <c r="H738">
        <v>40</v>
      </c>
      <c r="I738" t="s">
        <v>31</v>
      </c>
      <c r="J738">
        <v>11</v>
      </c>
      <c r="K738" t="s">
        <v>32</v>
      </c>
      <c r="L738">
        <v>2</v>
      </c>
      <c r="M738" t="s">
        <v>33</v>
      </c>
      <c r="V738">
        <v>8</v>
      </c>
      <c r="W738" t="s">
        <v>38</v>
      </c>
      <c r="X738">
        <v>14</v>
      </c>
      <c r="Y738" t="s">
        <v>39</v>
      </c>
      <c r="Z738">
        <v>1</v>
      </c>
      <c r="AA738" t="s">
        <v>40</v>
      </c>
      <c r="AB738">
        <v>14</v>
      </c>
      <c r="AC738" t="s">
        <v>41</v>
      </c>
      <c r="AD738">
        <v>1</v>
      </c>
      <c r="AE738" t="s">
        <v>42</v>
      </c>
      <c r="AJ738">
        <v>25</v>
      </c>
      <c r="AK738" t="s">
        <v>45</v>
      </c>
      <c r="AP738">
        <v>2</v>
      </c>
      <c r="AQ738" t="s">
        <v>48</v>
      </c>
      <c r="AT738">
        <v>8</v>
      </c>
      <c r="AU738" t="s">
        <v>50</v>
      </c>
      <c r="BD738">
        <v>12</v>
      </c>
      <c r="BE738" t="s">
        <v>55</v>
      </c>
      <c r="BL738">
        <v>3</v>
      </c>
      <c r="BM738" t="s">
        <v>59</v>
      </c>
      <c r="BX738">
        <v>24</v>
      </c>
      <c r="BY738" t="s">
        <v>65</v>
      </c>
      <c r="BZ738">
        <v>47</v>
      </c>
      <c r="CA738" t="s">
        <v>66</v>
      </c>
      <c r="CD738">
        <v>4</v>
      </c>
      <c r="CE738" t="s">
        <v>68</v>
      </c>
      <c r="CF738">
        <v>77</v>
      </c>
      <c r="CG738" t="s">
        <v>69</v>
      </c>
      <c r="CH738">
        <v>73</v>
      </c>
      <c r="CI738" t="s">
        <v>70</v>
      </c>
      <c r="CJ738">
        <v>18</v>
      </c>
      <c r="CK738" t="s">
        <v>71</v>
      </c>
      <c r="CL738">
        <v>70</v>
      </c>
      <c r="CM738" t="s">
        <v>72</v>
      </c>
      <c r="CN738">
        <v>50</v>
      </c>
      <c r="CO738" t="s">
        <v>73</v>
      </c>
      <c r="CP738">
        <v>8</v>
      </c>
      <c r="CQ738" t="s">
        <v>74</v>
      </c>
      <c r="CT738">
        <v>50</v>
      </c>
      <c r="CU738" t="s">
        <v>76</v>
      </c>
      <c r="CV738">
        <v>7</v>
      </c>
      <c r="CW738" t="s">
        <v>77</v>
      </c>
      <c r="CX738">
        <v>12</v>
      </c>
      <c r="CY738" t="s">
        <v>78</v>
      </c>
      <c r="CZ738">
        <v>35</v>
      </c>
      <c r="DA738" t="s">
        <v>79</v>
      </c>
      <c r="DD738">
        <v>68</v>
      </c>
      <c r="DE738" t="s">
        <v>81</v>
      </c>
      <c r="DJ738">
        <v>17</v>
      </c>
      <c r="DK738" t="s">
        <v>84</v>
      </c>
      <c r="DN738">
        <v>44</v>
      </c>
      <c r="DO738" t="s">
        <v>86</v>
      </c>
      <c r="DT738">
        <v>25</v>
      </c>
      <c r="DU738" t="s">
        <v>89</v>
      </c>
      <c r="DV738">
        <v>18</v>
      </c>
      <c r="DW738" t="s">
        <v>90</v>
      </c>
      <c r="DX738">
        <v>43</v>
      </c>
      <c r="DY738" t="s">
        <v>91</v>
      </c>
      <c r="QY738">
        <f t="shared" si="274"/>
        <v>43</v>
      </c>
      <c r="QZ738">
        <f t="shared" si="275"/>
        <v>1993</v>
      </c>
      <c r="RA738" s="2">
        <f t="shared" si="276"/>
        <v>34259</v>
      </c>
      <c r="RB738" s="1">
        <f t="shared" si="270"/>
        <v>47</v>
      </c>
      <c r="RC738" s="1">
        <f t="shared" si="277"/>
        <v>47</v>
      </c>
      <c r="RD738" s="1">
        <f t="shared" si="278"/>
        <v>85</v>
      </c>
      <c r="RE738" s="1">
        <f t="shared" si="279"/>
        <v>87</v>
      </c>
      <c r="RF738" s="1">
        <f t="shared" si="280"/>
        <v>19</v>
      </c>
      <c r="RG738" s="23">
        <f t="shared" si="281"/>
        <v>84</v>
      </c>
      <c r="RH738" s="1">
        <f t="shared" si="282"/>
        <v>51</v>
      </c>
      <c r="RI738" s="1">
        <f t="shared" si="283"/>
        <v>8</v>
      </c>
      <c r="RJ738" s="1">
        <f t="shared" si="284"/>
        <v>75</v>
      </c>
      <c r="RK738" s="1">
        <f t="shared" si="285"/>
        <v>7</v>
      </c>
      <c r="RL738" s="1">
        <f t="shared" si="286"/>
        <v>37</v>
      </c>
      <c r="RM738" s="1">
        <f t="shared" si="287"/>
        <v>76</v>
      </c>
      <c r="RN738" s="1">
        <f t="shared" si="288"/>
        <v>17</v>
      </c>
      <c r="RO738" s="1">
        <f t="shared" si="289"/>
        <v>0</v>
      </c>
      <c r="RP738" s="1">
        <f t="shared" si="290"/>
        <v>56</v>
      </c>
      <c r="RQ738" s="1">
        <f t="shared" si="291"/>
        <v>21</v>
      </c>
      <c r="RR738" s="1">
        <f t="shared" si="292"/>
        <v>43</v>
      </c>
      <c r="RS738" s="1">
        <f t="shared" si="271"/>
        <v>12</v>
      </c>
      <c r="RT738" s="1">
        <f t="shared" si="293"/>
        <v>0</v>
      </c>
    </row>
    <row r="739" spans="1:488" x14ac:dyDescent="0.25">
      <c r="A739">
        <f t="shared" si="272"/>
        <v>42</v>
      </c>
      <c r="B739">
        <f t="shared" si="273"/>
        <v>1993</v>
      </c>
      <c r="C739" s="2">
        <v>34252</v>
      </c>
      <c r="D739">
        <v>5</v>
      </c>
      <c r="E739" t="s">
        <v>29</v>
      </c>
      <c r="F739">
        <v>42</v>
      </c>
      <c r="G739" t="s">
        <v>30</v>
      </c>
      <c r="H739">
        <v>40</v>
      </c>
      <c r="I739" t="s">
        <v>31</v>
      </c>
      <c r="J739">
        <v>10</v>
      </c>
      <c r="K739" t="s">
        <v>32</v>
      </c>
      <c r="L739">
        <v>3</v>
      </c>
      <c r="M739" t="s">
        <v>33</v>
      </c>
      <c r="V739">
        <v>8</v>
      </c>
      <c r="W739" t="s">
        <v>38</v>
      </c>
      <c r="X739">
        <v>14</v>
      </c>
      <c r="Y739" t="s">
        <v>39</v>
      </c>
      <c r="Z739">
        <v>1</v>
      </c>
      <c r="AA739" t="s">
        <v>40</v>
      </c>
      <c r="AB739">
        <v>12</v>
      </c>
      <c r="AC739" t="s">
        <v>41</v>
      </c>
      <c r="AD739">
        <v>1</v>
      </c>
      <c r="AE739" t="s">
        <v>42</v>
      </c>
      <c r="AJ739">
        <v>25</v>
      </c>
      <c r="AK739" t="s">
        <v>45</v>
      </c>
      <c r="AT739">
        <v>10</v>
      </c>
      <c r="AU739" t="s">
        <v>50</v>
      </c>
      <c r="BD739">
        <v>9</v>
      </c>
      <c r="BE739" t="s">
        <v>55</v>
      </c>
      <c r="BX739">
        <v>30</v>
      </c>
      <c r="BY739" t="s">
        <v>65</v>
      </c>
      <c r="BZ739">
        <v>37</v>
      </c>
      <c r="CA739" t="s">
        <v>66</v>
      </c>
      <c r="CD739">
        <v>7</v>
      </c>
      <c r="CE739" t="s">
        <v>68</v>
      </c>
      <c r="CF739">
        <v>77</v>
      </c>
      <c r="CG739" t="s">
        <v>69</v>
      </c>
      <c r="CH739">
        <v>72</v>
      </c>
      <c r="CI739" t="s">
        <v>70</v>
      </c>
      <c r="CJ739">
        <v>21</v>
      </c>
      <c r="CK739" t="s">
        <v>71</v>
      </c>
      <c r="CL739">
        <v>74</v>
      </c>
      <c r="CM739" t="s">
        <v>72</v>
      </c>
      <c r="CN739">
        <v>56</v>
      </c>
      <c r="CO739" t="s">
        <v>73</v>
      </c>
      <c r="CP739">
        <v>8</v>
      </c>
      <c r="CQ739" t="s">
        <v>74</v>
      </c>
      <c r="CT739">
        <v>50</v>
      </c>
      <c r="CU739" t="s">
        <v>76</v>
      </c>
      <c r="CV739">
        <v>6</v>
      </c>
      <c r="CW739" t="s">
        <v>77</v>
      </c>
      <c r="CX739">
        <v>9</v>
      </c>
      <c r="CY739" t="s">
        <v>78</v>
      </c>
      <c r="CZ739">
        <v>36</v>
      </c>
      <c r="DA739" t="s">
        <v>79</v>
      </c>
      <c r="DD739">
        <v>67</v>
      </c>
      <c r="DE739" t="s">
        <v>81</v>
      </c>
      <c r="DJ739">
        <v>19</v>
      </c>
      <c r="DK739" t="s">
        <v>84</v>
      </c>
      <c r="DN739">
        <v>43</v>
      </c>
      <c r="DO739" t="s">
        <v>86</v>
      </c>
      <c r="DT739">
        <v>16</v>
      </c>
      <c r="DU739" t="s">
        <v>89</v>
      </c>
      <c r="DV739">
        <v>27</v>
      </c>
      <c r="DW739" t="s">
        <v>90</v>
      </c>
      <c r="DX739">
        <v>50</v>
      </c>
      <c r="DY739" t="s">
        <v>91</v>
      </c>
      <c r="QY739">
        <f t="shared" si="274"/>
        <v>42</v>
      </c>
      <c r="QZ739">
        <f t="shared" si="275"/>
        <v>1993</v>
      </c>
      <c r="RA739" s="2">
        <f t="shared" si="276"/>
        <v>34252</v>
      </c>
      <c r="RB739" s="1">
        <f t="shared" si="270"/>
        <v>47</v>
      </c>
      <c r="RC739" s="1">
        <f t="shared" si="277"/>
        <v>37</v>
      </c>
      <c r="RD739" s="1">
        <f t="shared" si="278"/>
        <v>85</v>
      </c>
      <c r="RE739" s="1">
        <f t="shared" si="279"/>
        <v>86</v>
      </c>
      <c r="RF739" s="1">
        <f t="shared" si="280"/>
        <v>22</v>
      </c>
      <c r="RG739" s="23">
        <f t="shared" si="281"/>
        <v>86</v>
      </c>
      <c r="RH739" s="1">
        <f t="shared" si="282"/>
        <v>57</v>
      </c>
      <c r="RI739" s="1">
        <f t="shared" si="283"/>
        <v>8</v>
      </c>
      <c r="RJ739" s="1">
        <f t="shared" si="284"/>
        <v>75</v>
      </c>
      <c r="RK739" s="1">
        <f t="shared" si="285"/>
        <v>6</v>
      </c>
      <c r="RL739" s="1">
        <f t="shared" si="286"/>
        <v>36</v>
      </c>
      <c r="RM739" s="1">
        <f t="shared" si="287"/>
        <v>77</v>
      </c>
      <c r="RN739" s="1">
        <f t="shared" si="288"/>
        <v>19</v>
      </c>
      <c r="RO739" s="1">
        <f t="shared" si="289"/>
        <v>0</v>
      </c>
      <c r="RP739" s="1">
        <f t="shared" si="290"/>
        <v>52</v>
      </c>
      <c r="RQ739" s="1">
        <f t="shared" si="291"/>
        <v>27</v>
      </c>
      <c r="RR739" s="1">
        <f t="shared" si="292"/>
        <v>50</v>
      </c>
      <c r="RS739" s="1">
        <f t="shared" si="271"/>
        <v>9</v>
      </c>
      <c r="RT739" s="1">
        <f t="shared" si="293"/>
        <v>0</v>
      </c>
    </row>
    <row r="740" spans="1:488" x14ac:dyDescent="0.25">
      <c r="A740">
        <f t="shared" si="272"/>
        <v>41</v>
      </c>
      <c r="B740">
        <f t="shared" si="273"/>
        <v>1993</v>
      </c>
      <c r="C740" s="2">
        <v>34245</v>
      </c>
      <c r="D740">
        <v>5</v>
      </c>
      <c r="E740" t="s">
        <v>29</v>
      </c>
      <c r="F740">
        <v>41</v>
      </c>
      <c r="G740" t="s">
        <v>30</v>
      </c>
      <c r="H740">
        <v>40</v>
      </c>
      <c r="I740" t="s">
        <v>31</v>
      </c>
      <c r="J740">
        <v>11</v>
      </c>
      <c r="K740" t="s">
        <v>32</v>
      </c>
      <c r="L740">
        <v>3</v>
      </c>
      <c r="M740" t="s">
        <v>33</v>
      </c>
      <c r="N740">
        <v>3</v>
      </c>
      <c r="O740" t="s">
        <v>34</v>
      </c>
      <c r="V740">
        <v>8</v>
      </c>
      <c r="W740" t="s">
        <v>38</v>
      </c>
      <c r="X740">
        <v>14</v>
      </c>
      <c r="Y740" t="s">
        <v>39</v>
      </c>
      <c r="Z740">
        <v>2</v>
      </c>
      <c r="AA740" t="s">
        <v>40</v>
      </c>
      <c r="AB740">
        <v>9</v>
      </c>
      <c r="AC740" t="s">
        <v>41</v>
      </c>
      <c r="AD740">
        <v>4</v>
      </c>
      <c r="AE740" t="s">
        <v>42</v>
      </c>
      <c r="AJ740">
        <v>25</v>
      </c>
      <c r="AK740" t="s">
        <v>45</v>
      </c>
      <c r="AT740">
        <v>7</v>
      </c>
      <c r="AU740" t="s">
        <v>50</v>
      </c>
      <c r="BD740">
        <v>9</v>
      </c>
      <c r="BE740" t="s">
        <v>55</v>
      </c>
      <c r="BN740">
        <v>2</v>
      </c>
      <c r="BO740" t="s">
        <v>60</v>
      </c>
      <c r="BX740">
        <v>22</v>
      </c>
      <c r="BY740" t="s">
        <v>65</v>
      </c>
      <c r="BZ740">
        <v>28</v>
      </c>
      <c r="CA740" t="s">
        <v>66</v>
      </c>
      <c r="CD740">
        <v>11</v>
      </c>
      <c r="CE740" t="s">
        <v>68</v>
      </c>
      <c r="CF740">
        <v>77</v>
      </c>
      <c r="CG740" t="s">
        <v>69</v>
      </c>
      <c r="CH740">
        <v>70</v>
      </c>
      <c r="CI740" t="s">
        <v>70</v>
      </c>
      <c r="CJ740">
        <v>14</v>
      </c>
      <c r="CK740" t="s">
        <v>71</v>
      </c>
      <c r="CL740">
        <v>68</v>
      </c>
      <c r="CM740" t="s">
        <v>72</v>
      </c>
      <c r="CN740">
        <v>51</v>
      </c>
      <c r="CO740" t="s">
        <v>73</v>
      </c>
      <c r="CP740">
        <v>12</v>
      </c>
      <c r="CQ740" t="s">
        <v>74</v>
      </c>
      <c r="CT740">
        <v>50</v>
      </c>
      <c r="CU740" t="s">
        <v>76</v>
      </c>
      <c r="CV740">
        <v>7</v>
      </c>
      <c r="CW740" t="s">
        <v>77</v>
      </c>
      <c r="CX740">
        <v>13</v>
      </c>
      <c r="CY740" t="s">
        <v>78</v>
      </c>
      <c r="CZ740">
        <v>32</v>
      </c>
      <c r="DA740" t="s">
        <v>79</v>
      </c>
      <c r="DD740">
        <v>68</v>
      </c>
      <c r="DE740" t="s">
        <v>81</v>
      </c>
      <c r="DJ740">
        <v>25</v>
      </c>
      <c r="DK740" t="s">
        <v>84</v>
      </c>
      <c r="DN740">
        <v>47</v>
      </c>
      <c r="DO740" t="s">
        <v>86</v>
      </c>
      <c r="DT740">
        <v>16</v>
      </c>
      <c r="DU740" t="s">
        <v>89</v>
      </c>
      <c r="DV740">
        <v>28</v>
      </c>
      <c r="DW740" t="s">
        <v>90</v>
      </c>
      <c r="DX740">
        <v>43</v>
      </c>
      <c r="DY740" t="s">
        <v>91</v>
      </c>
      <c r="QY740">
        <f t="shared" si="274"/>
        <v>41</v>
      </c>
      <c r="QZ740">
        <f t="shared" si="275"/>
        <v>1993</v>
      </c>
      <c r="RA740" s="2">
        <f t="shared" si="276"/>
        <v>34245</v>
      </c>
      <c r="RB740" s="1">
        <f t="shared" si="270"/>
        <v>46</v>
      </c>
      <c r="RC740" s="1">
        <f t="shared" si="277"/>
        <v>28</v>
      </c>
      <c r="RD740" s="1">
        <f t="shared" si="278"/>
        <v>85</v>
      </c>
      <c r="RE740" s="1">
        <f t="shared" si="279"/>
        <v>84</v>
      </c>
      <c r="RF740" s="1">
        <f t="shared" si="280"/>
        <v>16</v>
      </c>
      <c r="RG740" s="23">
        <f t="shared" si="281"/>
        <v>77</v>
      </c>
      <c r="RH740" s="1">
        <f t="shared" si="282"/>
        <v>55</v>
      </c>
      <c r="RI740" s="1">
        <f t="shared" si="283"/>
        <v>12</v>
      </c>
      <c r="RJ740" s="1">
        <f t="shared" si="284"/>
        <v>75</v>
      </c>
      <c r="RK740" s="1">
        <f t="shared" si="285"/>
        <v>7</v>
      </c>
      <c r="RL740" s="1">
        <f t="shared" si="286"/>
        <v>32</v>
      </c>
      <c r="RM740" s="1">
        <f t="shared" si="287"/>
        <v>75</v>
      </c>
      <c r="RN740" s="1">
        <f t="shared" si="288"/>
        <v>25</v>
      </c>
      <c r="RO740" s="1">
        <f t="shared" si="289"/>
        <v>0</v>
      </c>
      <c r="RP740" s="1">
        <f t="shared" si="290"/>
        <v>56</v>
      </c>
      <c r="RQ740" s="1">
        <f t="shared" si="291"/>
        <v>28</v>
      </c>
      <c r="RR740" s="1">
        <f t="shared" si="292"/>
        <v>45</v>
      </c>
      <c r="RS740" s="1">
        <f t="shared" si="271"/>
        <v>13</v>
      </c>
      <c r="RT740" s="1">
        <f t="shared" si="293"/>
        <v>0</v>
      </c>
    </row>
    <row r="741" spans="1:488" x14ac:dyDescent="0.25">
      <c r="A741">
        <f t="shared" si="272"/>
        <v>40</v>
      </c>
      <c r="B741">
        <f t="shared" si="273"/>
        <v>1993</v>
      </c>
      <c r="C741" s="2">
        <v>34238</v>
      </c>
      <c r="D741">
        <v>5</v>
      </c>
      <c r="E741" t="s">
        <v>29</v>
      </c>
      <c r="F741">
        <v>41</v>
      </c>
      <c r="G741" t="s">
        <v>30</v>
      </c>
      <c r="H741">
        <v>40</v>
      </c>
      <c r="I741" t="s">
        <v>31</v>
      </c>
      <c r="J741">
        <v>11</v>
      </c>
      <c r="K741" t="s">
        <v>32</v>
      </c>
      <c r="L741">
        <v>3</v>
      </c>
      <c r="M741" t="s">
        <v>33</v>
      </c>
      <c r="V741">
        <v>10</v>
      </c>
      <c r="W741" t="s">
        <v>38</v>
      </c>
      <c r="X741">
        <v>7</v>
      </c>
      <c r="Y741" t="s">
        <v>39</v>
      </c>
      <c r="Z741">
        <v>1</v>
      </c>
      <c r="AA741" t="s">
        <v>40</v>
      </c>
      <c r="AB741">
        <v>18</v>
      </c>
      <c r="AC741" t="s">
        <v>41</v>
      </c>
      <c r="AD741">
        <v>1</v>
      </c>
      <c r="AE741" t="s">
        <v>42</v>
      </c>
      <c r="AJ741">
        <v>25</v>
      </c>
      <c r="AK741" t="s">
        <v>45</v>
      </c>
      <c r="AT741">
        <v>2</v>
      </c>
      <c r="AU741" t="s">
        <v>50</v>
      </c>
      <c r="AZ741">
        <v>1</v>
      </c>
      <c r="BA741" t="s">
        <v>53</v>
      </c>
      <c r="BD741">
        <v>8</v>
      </c>
      <c r="BE741" t="s">
        <v>55</v>
      </c>
      <c r="BL741">
        <v>2</v>
      </c>
      <c r="BM741" t="s">
        <v>59</v>
      </c>
      <c r="BN741">
        <v>2</v>
      </c>
      <c r="BO741" t="s">
        <v>60</v>
      </c>
      <c r="BX741">
        <v>31</v>
      </c>
      <c r="BY741" t="s">
        <v>65</v>
      </c>
      <c r="BZ741">
        <v>38</v>
      </c>
      <c r="CA741" t="s">
        <v>66</v>
      </c>
      <c r="CD741">
        <v>11</v>
      </c>
      <c r="CE741" t="s">
        <v>68</v>
      </c>
      <c r="CF741">
        <v>77</v>
      </c>
      <c r="CG741" t="s">
        <v>69</v>
      </c>
      <c r="CH741">
        <v>75</v>
      </c>
      <c r="CI741" t="s">
        <v>70</v>
      </c>
      <c r="CJ741">
        <v>20</v>
      </c>
      <c r="CK741" t="s">
        <v>71</v>
      </c>
      <c r="CL741">
        <v>62</v>
      </c>
      <c r="CM741" t="s">
        <v>72</v>
      </c>
      <c r="CN741">
        <v>41</v>
      </c>
      <c r="CO741" t="s">
        <v>73</v>
      </c>
      <c r="CP741">
        <v>20</v>
      </c>
      <c r="CQ741" t="s">
        <v>74</v>
      </c>
      <c r="CT741">
        <v>50</v>
      </c>
      <c r="CU741" t="s">
        <v>76</v>
      </c>
      <c r="CV741">
        <v>6</v>
      </c>
      <c r="CW741" t="s">
        <v>77</v>
      </c>
      <c r="CX741">
        <v>20</v>
      </c>
      <c r="CY741" t="s">
        <v>78</v>
      </c>
      <c r="CZ741">
        <v>35</v>
      </c>
      <c r="DA741" t="s">
        <v>79</v>
      </c>
      <c r="DD741">
        <v>64</v>
      </c>
      <c r="DE741" t="s">
        <v>81</v>
      </c>
      <c r="DJ741">
        <v>26</v>
      </c>
      <c r="DK741" t="s">
        <v>84</v>
      </c>
      <c r="DN741">
        <v>43</v>
      </c>
      <c r="DO741" t="s">
        <v>86</v>
      </c>
      <c r="DT741">
        <v>17</v>
      </c>
      <c r="DU741" t="s">
        <v>89</v>
      </c>
      <c r="DV741">
        <v>21</v>
      </c>
      <c r="DW741" t="s">
        <v>90</v>
      </c>
      <c r="DX741">
        <v>50</v>
      </c>
      <c r="DY741" t="s">
        <v>91</v>
      </c>
      <c r="QY741">
        <f t="shared" si="274"/>
        <v>40</v>
      </c>
      <c r="QZ741">
        <f t="shared" si="275"/>
        <v>1993</v>
      </c>
      <c r="RA741" s="2">
        <f t="shared" si="276"/>
        <v>34238</v>
      </c>
      <c r="RB741" s="1">
        <f t="shared" si="270"/>
        <v>46</v>
      </c>
      <c r="RC741" s="1">
        <f t="shared" si="277"/>
        <v>38</v>
      </c>
      <c r="RD741" s="1">
        <f t="shared" si="278"/>
        <v>87</v>
      </c>
      <c r="RE741" s="1">
        <f t="shared" si="279"/>
        <v>82</v>
      </c>
      <c r="RF741" s="1">
        <f t="shared" si="280"/>
        <v>21</v>
      </c>
      <c r="RG741" s="23">
        <f t="shared" si="281"/>
        <v>80</v>
      </c>
      <c r="RH741" s="1">
        <f t="shared" si="282"/>
        <v>42</v>
      </c>
      <c r="RI741" s="1">
        <f t="shared" si="283"/>
        <v>20</v>
      </c>
      <c r="RJ741" s="1">
        <f t="shared" si="284"/>
        <v>75</v>
      </c>
      <c r="RK741" s="1">
        <f t="shared" si="285"/>
        <v>6</v>
      </c>
      <c r="RL741" s="1">
        <f t="shared" si="286"/>
        <v>35</v>
      </c>
      <c r="RM741" s="1">
        <f t="shared" si="287"/>
        <v>66</v>
      </c>
      <c r="RN741" s="1">
        <f t="shared" si="288"/>
        <v>27</v>
      </c>
      <c r="RO741" s="1">
        <f t="shared" si="289"/>
        <v>0</v>
      </c>
      <c r="RP741" s="1">
        <f t="shared" si="290"/>
        <v>51</v>
      </c>
      <c r="RQ741" s="1">
        <f t="shared" si="291"/>
        <v>23</v>
      </c>
      <c r="RR741" s="1">
        <f t="shared" si="292"/>
        <v>52</v>
      </c>
      <c r="RS741" s="1">
        <f t="shared" si="271"/>
        <v>20</v>
      </c>
      <c r="RT741" s="1">
        <f t="shared" si="293"/>
        <v>0</v>
      </c>
    </row>
    <row r="742" spans="1:488" x14ac:dyDescent="0.25">
      <c r="A742">
        <f t="shared" si="272"/>
        <v>39</v>
      </c>
      <c r="B742">
        <f t="shared" si="273"/>
        <v>1993</v>
      </c>
      <c r="C742" s="2">
        <v>34231</v>
      </c>
      <c r="D742">
        <v>5</v>
      </c>
      <c r="E742" t="s">
        <v>29</v>
      </c>
      <c r="F742">
        <v>40</v>
      </c>
      <c r="G742" t="s">
        <v>30</v>
      </c>
      <c r="H742">
        <v>41</v>
      </c>
      <c r="I742" t="s">
        <v>31</v>
      </c>
      <c r="J742">
        <v>11</v>
      </c>
      <c r="K742" t="s">
        <v>32</v>
      </c>
      <c r="L742">
        <v>3</v>
      </c>
      <c r="M742" t="s">
        <v>33</v>
      </c>
      <c r="V742">
        <v>12</v>
      </c>
      <c r="W742" t="s">
        <v>38</v>
      </c>
      <c r="X742">
        <v>7</v>
      </c>
      <c r="Y742" t="s">
        <v>39</v>
      </c>
      <c r="Z742">
        <v>1</v>
      </c>
      <c r="AA742" t="s">
        <v>40</v>
      </c>
      <c r="AB742">
        <v>20</v>
      </c>
      <c r="AC742" t="s">
        <v>41</v>
      </c>
      <c r="AJ742">
        <v>20</v>
      </c>
      <c r="AK742" t="s">
        <v>45</v>
      </c>
      <c r="AP742">
        <v>1</v>
      </c>
      <c r="AQ742" t="s">
        <v>48</v>
      </c>
      <c r="AT742">
        <v>3</v>
      </c>
      <c r="AU742" t="s">
        <v>50</v>
      </c>
      <c r="AZ742">
        <v>1</v>
      </c>
      <c r="BA742" t="s">
        <v>53</v>
      </c>
      <c r="BD742">
        <v>7</v>
      </c>
      <c r="BE742" t="s">
        <v>55</v>
      </c>
      <c r="BX742">
        <v>30</v>
      </c>
      <c r="BY742" t="s">
        <v>65</v>
      </c>
      <c r="BZ742">
        <v>29</v>
      </c>
      <c r="CA742" t="s">
        <v>66</v>
      </c>
      <c r="CD742">
        <v>12</v>
      </c>
      <c r="CE742" t="s">
        <v>68</v>
      </c>
      <c r="CF742">
        <v>72</v>
      </c>
      <c r="CG742" t="s">
        <v>69</v>
      </c>
      <c r="CH742">
        <v>79</v>
      </c>
      <c r="CI742" t="s">
        <v>70</v>
      </c>
      <c r="CJ742">
        <v>20</v>
      </c>
      <c r="CK742" t="s">
        <v>71</v>
      </c>
      <c r="CL742">
        <v>55</v>
      </c>
      <c r="CM742" t="s">
        <v>72</v>
      </c>
      <c r="CN742">
        <v>42</v>
      </c>
      <c r="CO742" t="s">
        <v>73</v>
      </c>
      <c r="CP742">
        <v>20</v>
      </c>
      <c r="CQ742" t="s">
        <v>74</v>
      </c>
      <c r="CT742">
        <v>55</v>
      </c>
      <c r="CU742" t="s">
        <v>76</v>
      </c>
      <c r="CV742">
        <v>7</v>
      </c>
      <c r="CW742" t="s">
        <v>77</v>
      </c>
      <c r="CX742">
        <v>22</v>
      </c>
      <c r="CY742" t="s">
        <v>78</v>
      </c>
      <c r="CZ742">
        <v>34</v>
      </c>
      <c r="DA742" t="s">
        <v>79</v>
      </c>
      <c r="DD742">
        <v>60</v>
      </c>
      <c r="DE742" t="s">
        <v>81</v>
      </c>
      <c r="DJ742">
        <v>14</v>
      </c>
      <c r="DK742" t="s">
        <v>84</v>
      </c>
      <c r="DN742">
        <v>46</v>
      </c>
      <c r="DO742" t="s">
        <v>86</v>
      </c>
      <c r="DT742">
        <v>7</v>
      </c>
      <c r="DU742" t="s">
        <v>89</v>
      </c>
      <c r="DV742">
        <v>22</v>
      </c>
      <c r="DW742" t="s">
        <v>90</v>
      </c>
      <c r="DX742">
        <v>40</v>
      </c>
      <c r="DY742" t="s">
        <v>91</v>
      </c>
      <c r="QY742">
        <f t="shared" si="274"/>
        <v>39</v>
      </c>
      <c r="QZ742">
        <f t="shared" si="275"/>
        <v>1993</v>
      </c>
      <c r="RA742" s="2">
        <f t="shared" si="276"/>
        <v>34231</v>
      </c>
      <c r="RB742" s="1">
        <f t="shared" si="270"/>
        <v>45</v>
      </c>
      <c r="RC742" s="1">
        <f t="shared" si="277"/>
        <v>29</v>
      </c>
      <c r="RD742" s="1">
        <f t="shared" si="278"/>
        <v>84</v>
      </c>
      <c r="RE742" s="1">
        <f t="shared" si="279"/>
        <v>86</v>
      </c>
      <c r="RF742" s="1">
        <f t="shared" si="280"/>
        <v>21</v>
      </c>
      <c r="RG742" s="23">
        <f t="shared" si="281"/>
        <v>75</v>
      </c>
      <c r="RH742" s="1">
        <f t="shared" si="282"/>
        <v>42</v>
      </c>
      <c r="RI742" s="1">
        <f t="shared" si="283"/>
        <v>20</v>
      </c>
      <c r="RJ742" s="1">
        <f t="shared" si="284"/>
        <v>75</v>
      </c>
      <c r="RK742" s="1">
        <f t="shared" si="285"/>
        <v>7</v>
      </c>
      <c r="RL742" s="1">
        <f t="shared" si="286"/>
        <v>35</v>
      </c>
      <c r="RM742" s="1">
        <f t="shared" si="287"/>
        <v>63</v>
      </c>
      <c r="RN742" s="1">
        <f t="shared" si="288"/>
        <v>15</v>
      </c>
      <c r="RO742" s="1">
        <f t="shared" si="289"/>
        <v>0</v>
      </c>
      <c r="RP742" s="1">
        <f t="shared" si="290"/>
        <v>53</v>
      </c>
      <c r="RQ742" s="1">
        <f t="shared" si="291"/>
        <v>22</v>
      </c>
      <c r="RR742" s="1">
        <f t="shared" si="292"/>
        <v>40</v>
      </c>
      <c r="RS742" s="1">
        <f t="shared" si="271"/>
        <v>22</v>
      </c>
      <c r="RT742" s="1">
        <f t="shared" si="293"/>
        <v>0</v>
      </c>
    </row>
    <row r="743" spans="1:488" x14ac:dyDescent="0.25">
      <c r="A743">
        <f t="shared" si="272"/>
        <v>38</v>
      </c>
      <c r="B743">
        <f t="shared" si="273"/>
        <v>1993</v>
      </c>
      <c r="C743" s="2">
        <v>34224</v>
      </c>
      <c r="D743">
        <v>6</v>
      </c>
      <c r="E743" t="s">
        <v>29</v>
      </c>
      <c r="F743">
        <v>41</v>
      </c>
      <c r="G743" t="s">
        <v>30</v>
      </c>
      <c r="H743">
        <v>40</v>
      </c>
      <c r="I743" t="s">
        <v>31</v>
      </c>
      <c r="J743">
        <v>11</v>
      </c>
      <c r="K743" t="s">
        <v>32</v>
      </c>
      <c r="L743">
        <v>2</v>
      </c>
      <c r="M743" t="s">
        <v>33</v>
      </c>
      <c r="V743">
        <v>13</v>
      </c>
      <c r="W743" t="s">
        <v>38</v>
      </c>
      <c r="X743">
        <v>8</v>
      </c>
      <c r="Y743" t="s">
        <v>39</v>
      </c>
      <c r="AB743">
        <v>18</v>
      </c>
      <c r="AC743" t="s">
        <v>41</v>
      </c>
      <c r="AD743">
        <v>1</v>
      </c>
      <c r="AE743" t="s">
        <v>42</v>
      </c>
      <c r="AJ743">
        <v>20</v>
      </c>
      <c r="AK743" t="s">
        <v>45</v>
      </c>
      <c r="AL743">
        <v>1</v>
      </c>
      <c r="AM743" t="s">
        <v>46</v>
      </c>
      <c r="AT743">
        <v>16</v>
      </c>
      <c r="AU743" t="s">
        <v>50</v>
      </c>
      <c r="BD743">
        <v>9</v>
      </c>
      <c r="BE743" t="s">
        <v>55</v>
      </c>
      <c r="BL743">
        <v>3</v>
      </c>
      <c r="BM743" t="s">
        <v>59</v>
      </c>
      <c r="BX743">
        <v>31</v>
      </c>
      <c r="BY743" t="s">
        <v>65</v>
      </c>
      <c r="BZ743">
        <v>31</v>
      </c>
      <c r="CA743" t="s">
        <v>66</v>
      </c>
      <c r="CD743">
        <v>10</v>
      </c>
      <c r="CE743" t="s">
        <v>68</v>
      </c>
      <c r="CF743">
        <v>70</v>
      </c>
      <c r="CG743" t="s">
        <v>69</v>
      </c>
      <c r="CH743">
        <v>78</v>
      </c>
      <c r="CI743" t="s">
        <v>70</v>
      </c>
      <c r="CJ743">
        <v>27</v>
      </c>
      <c r="CK743" t="s">
        <v>71</v>
      </c>
      <c r="CL743">
        <v>50</v>
      </c>
      <c r="CM743" t="s">
        <v>72</v>
      </c>
      <c r="CN743">
        <v>43</v>
      </c>
      <c r="CO743" t="s">
        <v>73</v>
      </c>
      <c r="CP743">
        <v>20</v>
      </c>
      <c r="CQ743" t="s">
        <v>74</v>
      </c>
      <c r="CT743">
        <v>55</v>
      </c>
      <c r="CU743" t="s">
        <v>76</v>
      </c>
      <c r="CV743">
        <v>5</v>
      </c>
      <c r="CW743" t="s">
        <v>77</v>
      </c>
      <c r="CX743">
        <v>20</v>
      </c>
      <c r="CY743" t="s">
        <v>78</v>
      </c>
      <c r="CZ743">
        <v>34</v>
      </c>
      <c r="DA743" t="s">
        <v>79</v>
      </c>
      <c r="DD743">
        <v>66</v>
      </c>
      <c r="DE743" t="s">
        <v>81</v>
      </c>
      <c r="DJ743">
        <v>21</v>
      </c>
      <c r="DK743" t="s">
        <v>84</v>
      </c>
      <c r="DN743">
        <v>42</v>
      </c>
      <c r="DO743" t="s">
        <v>86</v>
      </c>
      <c r="DT743">
        <v>6</v>
      </c>
      <c r="DU743" t="s">
        <v>89</v>
      </c>
      <c r="DV743">
        <v>30</v>
      </c>
      <c r="DW743" t="s">
        <v>90</v>
      </c>
      <c r="DX743">
        <v>31</v>
      </c>
      <c r="DY743" t="s">
        <v>91</v>
      </c>
      <c r="QY743">
        <f t="shared" si="274"/>
        <v>38</v>
      </c>
      <c r="QZ743">
        <f t="shared" si="275"/>
        <v>1993</v>
      </c>
      <c r="RA743" s="2">
        <f t="shared" si="276"/>
        <v>34224</v>
      </c>
      <c r="RB743" s="1">
        <f t="shared" si="270"/>
        <v>47</v>
      </c>
      <c r="RC743" s="1">
        <f t="shared" si="277"/>
        <v>31</v>
      </c>
      <c r="RD743" s="1">
        <f t="shared" si="278"/>
        <v>83</v>
      </c>
      <c r="RE743" s="1">
        <f t="shared" si="279"/>
        <v>86</v>
      </c>
      <c r="RF743" s="1">
        <f t="shared" si="280"/>
        <v>27</v>
      </c>
      <c r="RG743" s="23">
        <f t="shared" si="281"/>
        <v>68</v>
      </c>
      <c r="RH743" s="1">
        <f t="shared" si="282"/>
        <v>44</v>
      </c>
      <c r="RI743" s="1">
        <f t="shared" si="283"/>
        <v>20</v>
      </c>
      <c r="RJ743" s="1">
        <f t="shared" si="284"/>
        <v>75</v>
      </c>
      <c r="RK743" s="1">
        <f t="shared" si="285"/>
        <v>6</v>
      </c>
      <c r="RL743" s="1">
        <f t="shared" si="286"/>
        <v>34</v>
      </c>
      <c r="RM743" s="1">
        <f t="shared" si="287"/>
        <v>82</v>
      </c>
      <c r="RN743" s="1">
        <f t="shared" si="288"/>
        <v>21</v>
      </c>
      <c r="RO743" s="1">
        <f t="shared" si="289"/>
        <v>0</v>
      </c>
      <c r="RP743" s="1">
        <f t="shared" si="290"/>
        <v>51</v>
      </c>
      <c r="RQ743" s="1">
        <f t="shared" si="291"/>
        <v>33</v>
      </c>
      <c r="RR743" s="1">
        <f t="shared" si="292"/>
        <v>31</v>
      </c>
      <c r="RS743" s="1">
        <f t="shared" si="271"/>
        <v>20</v>
      </c>
      <c r="RT743" s="1">
        <f t="shared" si="293"/>
        <v>0</v>
      </c>
    </row>
    <row r="744" spans="1:488" x14ac:dyDescent="0.25">
      <c r="A744">
        <f t="shared" si="272"/>
        <v>37</v>
      </c>
      <c r="B744">
        <f t="shared" si="273"/>
        <v>1993</v>
      </c>
      <c r="C744" s="2">
        <v>34217</v>
      </c>
      <c r="D744">
        <v>6</v>
      </c>
      <c r="E744" t="s">
        <v>29</v>
      </c>
      <c r="F744">
        <v>40</v>
      </c>
      <c r="G744" t="s">
        <v>30</v>
      </c>
      <c r="H744">
        <v>40</v>
      </c>
      <c r="I744" t="s">
        <v>31</v>
      </c>
      <c r="J744">
        <v>11</v>
      </c>
      <c r="K744" t="s">
        <v>32</v>
      </c>
      <c r="L744">
        <v>3</v>
      </c>
      <c r="M744" t="s">
        <v>33</v>
      </c>
      <c r="V744">
        <v>14</v>
      </c>
      <c r="W744" t="s">
        <v>38</v>
      </c>
      <c r="X744">
        <v>12</v>
      </c>
      <c r="Y744" t="s">
        <v>39</v>
      </c>
      <c r="Z744">
        <v>1</v>
      </c>
      <c r="AA744" t="s">
        <v>40</v>
      </c>
      <c r="AB744">
        <v>15</v>
      </c>
      <c r="AC744" t="s">
        <v>41</v>
      </c>
      <c r="AD744">
        <v>3</v>
      </c>
      <c r="AE744" t="s">
        <v>42</v>
      </c>
      <c r="AJ744">
        <v>20</v>
      </c>
      <c r="AK744" t="s">
        <v>45</v>
      </c>
      <c r="AP744">
        <v>2</v>
      </c>
      <c r="AQ744" t="s">
        <v>48</v>
      </c>
      <c r="AT744">
        <v>11</v>
      </c>
      <c r="AU744" t="s">
        <v>50</v>
      </c>
      <c r="BD744">
        <v>8</v>
      </c>
      <c r="BE744" t="s">
        <v>55</v>
      </c>
      <c r="BL744">
        <v>2</v>
      </c>
      <c r="BM744" t="s">
        <v>59</v>
      </c>
      <c r="BN744">
        <v>2</v>
      </c>
      <c r="BO744" t="s">
        <v>60</v>
      </c>
      <c r="BX744">
        <v>23</v>
      </c>
      <c r="BY744" t="s">
        <v>65</v>
      </c>
      <c r="BZ744">
        <v>27</v>
      </c>
      <c r="CA744" t="s">
        <v>66</v>
      </c>
      <c r="CD744">
        <v>5</v>
      </c>
      <c r="CE744" t="s">
        <v>68</v>
      </c>
      <c r="CF744">
        <v>71</v>
      </c>
      <c r="CG744" t="s">
        <v>69</v>
      </c>
      <c r="CH744">
        <v>70</v>
      </c>
      <c r="CI744" t="s">
        <v>70</v>
      </c>
      <c r="CJ744">
        <v>27</v>
      </c>
      <c r="CK744" t="s">
        <v>71</v>
      </c>
      <c r="CL744">
        <v>54</v>
      </c>
      <c r="CM744" t="s">
        <v>72</v>
      </c>
      <c r="CN744">
        <v>35</v>
      </c>
      <c r="CO744" t="s">
        <v>73</v>
      </c>
      <c r="CP744">
        <v>19</v>
      </c>
      <c r="CQ744" t="s">
        <v>74</v>
      </c>
      <c r="CT744">
        <v>55</v>
      </c>
      <c r="CU744" t="s">
        <v>76</v>
      </c>
      <c r="CV744">
        <v>7</v>
      </c>
      <c r="CW744" t="s">
        <v>77</v>
      </c>
      <c r="CX744">
        <v>22</v>
      </c>
      <c r="CY744" t="s">
        <v>78</v>
      </c>
      <c r="CZ744">
        <v>30</v>
      </c>
      <c r="DA744" t="s">
        <v>79</v>
      </c>
      <c r="DD744">
        <v>68</v>
      </c>
      <c r="DE744" t="s">
        <v>81</v>
      </c>
      <c r="DJ744">
        <v>17</v>
      </c>
      <c r="DK744" t="s">
        <v>84</v>
      </c>
      <c r="DN744">
        <v>41</v>
      </c>
      <c r="DO744" t="s">
        <v>86</v>
      </c>
      <c r="DT744">
        <v>7</v>
      </c>
      <c r="DU744" t="s">
        <v>89</v>
      </c>
      <c r="DV744">
        <v>28</v>
      </c>
      <c r="DW744" t="s">
        <v>90</v>
      </c>
      <c r="DX744">
        <v>50</v>
      </c>
      <c r="DY744" t="s">
        <v>91</v>
      </c>
      <c r="QY744">
        <f t="shared" si="274"/>
        <v>37</v>
      </c>
      <c r="QZ744">
        <f t="shared" si="275"/>
        <v>1993</v>
      </c>
      <c r="RA744" s="2">
        <f t="shared" si="276"/>
        <v>34217</v>
      </c>
      <c r="RB744" s="1">
        <f t="shared" si="270"/>
        <v>46</v>
      </c>
      <c r="RC744" s="1">
        <f t="shared" si="277"/>
        <v>27</v>
      </c>
      <c r="RD744" s="1">
        <f t="shared" si="278"/>
        <v>85</v>
      </c>
      <c r="RE744" s="1">
        <f t="shared" si="279"/>
        <v>82</v>
      </c>
      <c r="RF744" s="1">
        <f t="shared" si="280"/>
        <v>28</v>
      </c>
      <c r="RG744" s="23">
        <f t="shared" si="281"/>
        <v>69</v>
      </c>
      <c r="RH744" s="1">
        <f t="shared" si="282"/>
        <v>38</v>
      </c>
      <c r="RI744" s="1">
        <f t="shared" si="283"/>
        <v>19</v>
      </c>
      <c r="RJ744" s="1">
        <f t="shared" si="284"/>
        <v>75</v>
      </c>
      <c r="RK744" s="1">
        <f t="shared" si="285"/>
        <v>7</v>
      </c>
      <c r="RL744" s="1">
        <f t="shared" si="286"/>
        <v>32</v>
      </c>
      <c r="RM744" s="1">
        <f t="shared" si="287"/>
        <v>79</v>
      </c>
      <c r="RN744" s="1">
        <f t="shared" si="288"/>
        <v>17</v>
      </c>
      <c r="RO744" s="1">
        <f t="shared" si="289"/>
        <v>0</v>
      </c>
      <c r="RP744" s="1">
        <f t="shared" si="290"/>
        <v>49</v>
      </c>
      <c r="RQ744" s="1">
        <f t="shared" si="291"/>
        <v>30</v>
      </c>
      <c r="RR744" s="1">
        <f t="shared" si="292"/>
        <v>52</v>
      </c>
      <c r="RS744" s="1">
        <f t="shared" si="271"/>
        <v>22</v>
      </c>
      <c r="RT744" s="1">
        <f t="shared" si="293"/>
        <v>0</v>
      </c>
    </row>
    <row r="745" spans="1:488" x14ac:dyDescent="0.25">
      <c r="A745">
        <f t="shared" si="272"/>
        <v>36</v>
      </c>
      <c r="B745">
        <f t="shared" si="273"/>
        <v>1993</v>
      </c>
      <c r="C745" s="2">
        <v>34210</v>
      </c>
      <c r="D745">
        <v>6</v>
      </c>
      <c r="E745" t="s">
        <v>29</v>
      </c>
      <c r="F745">
        <v>43</v>
      </c>
      <c r="G745" t="s">
        <v>30</v>
      </c>
      <c r="H745">
        <v>38</v>
      </c>
      <c r="I745" t="s">
        <v>31</v>
      </c>
      <c r="J745">
        <v>11</v>
      </c>
      <c r="K745" t="s">
        <v>32</v>
      </c>
      <c r="L745">
        <v>2</v>
      </c>
      <c r="M745" t="s">
        <v>33</v>
      </c>
      <c r="V745">
        <v>13</v>
      </c>
      <c r="W745" t="s">
        <v>38</v>
      </c>
      <c r="X745">
        <v>5</v>
      </c>
      <c r="Y745" t="s">
        <v>39</v>
      </c>
      <c r="Z745">
        <v>2</v>
      </c>
      <c r="AA745" t="s">
        <v>40</v>
      </c>
      <c r="AB745">
        <v>19</v>
      </c>
      <c r="AC745" t="s">
        <v>41</v>
      </c>
      <c r="AD745">
        <v>5</v>
      </c>
      <c r="AE745" t="s">
        <v>42</v>
      </c>
      <c r="AJ745">
        <v>25</v>
      </c>
      <c r="AK745" t="s">
        <v>45</v>
      </c>
      <c r="AL745">
        <v>2</v>
      </c>
      <c r="AM745" t="s">
        <v>46</v>
      </c>
      <c r="AP745">
        <v>1</v>
      </c>
      <c r="AQ745" t="s">
        <v>48</v>
      </c>
      <c r="AT745">
        <v>15</v>
      </c>
      <c r="AU745" t="s">
        <v>50</v>
      </c>
      <c r="BD745">
        <v>9</v>
      </c>
      <c r="BE745" t="s">
        <v>55</v>
      </c>
      <c r="BL745">
        <v>3</v>
      </c>
      <c r="BM745" t="s">
        <v>59</v>
      </c>
      <c r="BX745">
        <v>44</v>
      </c>
      <c r="BY745" t="s">
        <v>65</v>
      </c>
      <c r="BZ745">
        <v>42</v>
      </c>
      <c r="CA745" t="s">
        <v>66</v>
      </c>
      <c r="CD745">
        <v>9</v>
      </c>
      <c r="CE745" t="s">
        <v>68</v>
      </c>
      <c r="CF745">
        <v>70</v>
      </c>
      <c r="CG745" t="s">
        <v>69</v>
      </c>
      <c r="CH745">
        <v>78</v>
      </c>
      <c r="CI745" t="s">
        <v>70</v>
      </c>
      <c r="CJ745">
        <v>30</v>
      </c>
      <c r="CK745" t="s">
        <v>71</v>
      </c>
      <c r="CL745">
        <v>47</v>
      </c>
      <c r="CM745" t="s">
        <v>72</v>
      </c>
      <c r="CN745">
        <v>45</v>
      </c>
      <c r="CO745" t="s">
        <v>73</v>
      </c>
      <c r="CP745">
        <v>28</v>
      </c>
      <c r="CQ745" t="s">
        <v>74</v>
      </c>
      <c r="CT745">
        <v>50</v>
      </c>
      <c r="CU745" t="s">
        <v>76</v>
      </c>
      <c r="CV745">
        <v>7</v>
      </c>
      <c r="CW745" t="s">
        <v>77</v>
      </c>
      <c r="CX745">
        <v>10</v>
      </c>
      <c r="CY745" t="s">
        <v>78</v>
      </c>
      <c r="CZ745">
        <v>34</v>
      </c>
      <c r="DA745" t="s">
        <v>79</v>
      </c>
      <c r="DD745">
        <v>70</v>
      </c>
      <c r="DE745" t="s">
        <v>81</v>
      </c>
      <c r="DJ745">
        <v>17</v>
      </c>
      <c r="DK745" t="s">
        <v>84</v>
      </c>
      <c r="DN745">
        <v>43</v>
      </c>
      <c r="DO745" t="s">
        <v>86</v>
      </c>
      <c r="DT745">
        <v>1</v>
      </c>
      <c r="DU745" t="s">
        <v>89</v>
      </c>
      <c r="DV745">
        <v>36</v>
      </c>
      <c r="DW745" t="s">
        <v>90</v>
      </c>
      <c r="DX745">
        <v>50</v>
      </c>
      <c r="DY745" t="s">
        <v>91</v>
      </c>
      <c r="QY745">
        <f t="shared" si="274"/>
        <v>36</v>
      </c>
      <c r="QZ745">
        <f t="shared" si="275"/>
        <v>1993</v>
      </c>
      <c r="RA745" s="2">
        <f t="shared" si="276"/>
        <v>34210</v>
      </c>
      <c r="RB745" s="1">
        <f t="shared" si="270"/>
        <v>49</v>
      </c>
      <c r="RC745" s="1">
        <f t="shared" si="277"/>
        <v>42</v>
      </c>
      <c r="RD745" s="1">
        <f t="shared" si="278"/>
        <v>83</v>
      </c>
      <c r="RE745" s="1">
        <f t="shared" si="279"/>
        <v>83</v>
      </c>
      <c r="RF745" s="1">
        <f t="shared" si="280"/>
        <v>32</v>
      </c>
      <c r="RG745" s="23">
        <f t="shared" si="281"/>
        <v>66</v>
      </c>
      <c r="RH745" s="1">
        <f t="shared" si="282"/>
        <v>50</v>
      </c>
      <c r="RI745" s="1">
        <f t="shared" si="283"/>
        <v>28</v>
      </c>
      <c r="RJ745" s="1">
        <f t="shared" si="284"/>
        <v>75</v>
      </c>
      <c r="RK745" s="1">
        <f t="shared" si="285"/>
        <v>9</v>
      </c>
      <c r="RL745" s="1">
        <f t="shared" si="286"/>
        <v>35</v>
      </c>
      <c r="RM745" s="1">
        <f t="shared" si="287"/>
        <v>85</v>
      </c>
      <c r="RN745" s="1">
        <f t="shared" si="288"/>
        <v>17</v>
      </c>
      <c r="RO745" s="1">
        <f t="shared" si="289"/>
        <v>0</v>
      </c>
      <c r="RP745" s="1">
        <f t="shared" si="290"/>
        <v>52</v>
      </c>
      <c r="RQ745" s="1">
        <f t="shared" si="291"/>
        <v>39</v>
      </c>
      <c r="RR745" s="1">
        <f t="shared" si="292"/>
        <v>50</v>
      </c>
      <c r="RS745" s="1">
        <f t="shared" si="271"/>
        <v>10</v>
      </c>
      <c r="RT745" s="1">
        <f t="shared" si="293"/>
        <v>0</v>
      </c>
    </row>
    <row r="746" spans="1:488" x14ac:dyDescent="0.25">
      <c r="A746">
        <f t="shared" si="272"/>
        <v>35</v>
      </c>
      <c r="B746">
        <f t="shared" si="273"/>
        <v>1993</v>
      </c>
      <c r="C746" s="2">
        <v>34203</v>
      </c>
      <c r="D746">
        <v>6</v>
      </c>
      <c r="E746" t="s">
        <v>29</v>
      </c>
      <c r="F746">
        <v>41</v>
      </c>
      <c r="G746" t="s">
        <v>30</v>
      </c>
      <c r="H746">
        <v>39</v>
      </c>
      <c r="I746" t="s">
        <v>31</v>
      </c>
      <c r="J746">
        <v>12</v>
      </c>
      <c r="K746" t="s">
        <v>32</v>
      </c>
      <c r="L746">
        <v>2</v>
      </c>
      <c r="M746" t="s">
        <v>33</v>
      </c>
      <c r="V746">
        <v>11</v>
      </c>
      <c r="W746" t="s">
        <v>38</v>
      </c>
      <c r="X746">
        <v>10</v>
      </c>
      <c r="Y746" t="s">
        <v>39</v>
      </c>
      <c r="Z746">
        <v>1</v>
      </c>
      <c r="AA746" t="s">
        <v>40</v>
      </c>
      <c r="AB746">
        <v>22</v>
      </c>
      <c r="AC746" t="s">
        <v>41</v>
      </c>
      <c r="AD746">
        <v>4</v>
      </c>
      <c r="AE746" t="s">
        <v>42</v>
      </c>
      <c r="AJ746">
        <v>20</v>
      </c>
      <c r="AK746" t="s">
        <v>45</v>
      </c>
      <c r="AP746">
        <v>1</v>
      </c>
      <c r="AQ746" t="s">
        <v>48</v>
      </c>
      <c r="AT746">
        <v>4</v>
      </c>
      <c r="AU746" t="s">
        <v>50</v>
      </c>
      <c r="AZ746">
        <v>1</v>
      </c>
      <c r="BA746" t="s">
        <v>53</v>
      </c>
      <c r="BD746">
        <v>15</v>
      </c>
      <c r="BE746" t="s">
        <v>55</v>
      </c>
      <c r="BL746">
        <v>1</v>
      </c>
      <c r="BM746" t="s">
        <v>59</v>
      </c>
      <c r="BX746">
        <v>34</v>
      </c>
      <c r="BY746" t="s">
        <v>65</v>
      </c>
      <c r="BZ746">
        <v>29</v>
      </c>
      <c r="CA746" t="s">
        <v>66</v>
      </c>
      <c r="CD746">
        <v>10</v>
      </c>
      <c r="CE746" t="s">
        <v>68</v>
      </c>
      <c r="CF746">
        <v>75</v>
      </c>
      <c r="CG746" t="s">
        <v>69</v>
      </c>
      <c r="CH746">
        <v>73</v>
      </c>
      <c r="CI746" t="s">
        <v>70</v>
      </c>
      <c r="CJ746">
        <v>19</v>
      </c>
      <c r="CK746" t="s">
        <v>71</v>
      </c>
      <c r="CL746">
        <v>45</v>
      </c>
      <c r="CM746" t="s">
        <v>72</v>
      </c>
      <c r="CN746">
        <v>40</v>
      </c>
      <c r="CO746" t="s">
        <v>73</v>
      </c>
      <c r="CP746">
        <v>27</v>
      </c>
      <c r="CQ746" t="s">
        <v>74</v>
      </c>
      <c r="CT746">
        <v>55</v>
      </c>
      <c r="CU746" t="s">
        <v>76</v>
      </c>
      <c r="CV746">
        <v>6</v>
      </c>
      <c r="CW746" t="s">
        <v>77</v>
      </c>
      <c r="CX746">
        <v>10</v>
      </c>
      <c r="CY746" t="s">
        <v>78</v>
      </c>
      <c r="CZ746">
        <v>42</v>
      </c>
      <c r="DA746" t="s">
        <v>79</v>
      </c>
      <c r="DD746">
        <v>78</v>
      </c>
      <c r="DE746" t="s">
        <v>81</v>
      </c>
      <c r="DJ746">
        <v>28</v>
      </c>
      <c r="DK746" t="s">
        <v>84</v>
      </c>
      <c r="DN746">
        <v>45</v>
      </c>
      <c r="DO746" t="s">
        <v>86</v>
      </c>
      <c r="DV746">
        <v>32</v>
      </c>
      <c r="DW746" t="s">
        <v>90</v>
      </c>
      <c r="DX746">
        <v>40</v>
      </c>
      <c r="DY746" t="s">
        <v>91</v>
      </c>
      <c r="QY746">
        <f t="shared" si="274"/>
        <v>35</v>
      </c>
      <c r="QZ746">
        <f t="shared" si="275"/>
        <v>1993</v>
      </c>
      <c r="RA746" s="2">
        <f t="shared" si="276"/>
        <v>34203</v>
      </c>
      <c r="RB746" s="1">
        <f t="shared" si="270"/>
        <v>47</v>
      </c>
      <c r="RC746" s="1">
        <f t="shared" si="277"/>
        <v>29</v>
      </c>
      <c r="RD746" s="1">
        <f t="shared" si="278"/>
        <v>86</v>
      </c>
      <c r="RE746" s="1">
        <f t="shared" si="279"/>
        <v>83</v>
      </c>
      <c r="RF746" s="1">
        <f t="shared" si="280"/>
        <v>20</v>
      </c>
      <c r="RG746" s="23">
        <f t="shared" si="281"/>
        <v>67</v>
      </c>
      <c r="RH746" s="1">
        <f t="shared" si="282"/>
        <v>44</v>
      </c>
      <c r="RI746" s="1">
        <f t="shared" si="283"/>
        <v>27</v>
      </c>
      <c r="RJ746" s="1">
        <f t="shared" si="284"/>
        <v>75</v>
      </c>
      <c r="RK746" s="1">
        <f t="shared" si="285"/>
        <v>6</v>
      </c>
      <c r="RL746" s="1">
        <f t="shared" si="286"/>
        <v>43</v>
      </c>
      <c r="RM746" s="1">
        <f t="shared" si="287"/>
        <v>82</v>
      </c>
      <c r="RN746" s="1">
        <f t="shared" si="288"/>
        <v>29</v>
      </c>
      <c r="RO746" s="1">
        <f t="shared" si="289"/>
        <v>0</v>
      </c>
      <c r="RP746" s="1">
        <f t="shared" si="290"/>
        <v>60</v>
      </c>
      <c r="RQ746" s="1">
        <f t="shared" si="291"/>
        <v>33</v>
      </c>
      <c r="RR746" s="1">
        <f t="shared" si="292"/>
        <v>40</v>
      </c>
      <c r="RS746" s="1">
        <f t="shared" si="271"/>
        <v>10</v>
      </c>
      <c r="RT746" s="1">
        <f t="shared" si="293"/>
        <v>0</v>
      </c>
    </row>
    <row r="747" spans="1:488" x14ac:dyDescent="0.25">
      <c r="A747">
        <f t="shared" si="272"/>
        <v>34</v>
      </c>
      <c r="B747">
        <f t="shared" si="273"/>
        <v>1993</v>
      </c>
      <c r="C747" s="2">
        <v>34196</v>
      </c>
      <c r="D747">
        <v>5</v>
      </c>
      <c r="E747" t="s">
        <v>29</v>
      </c>
      <c r="F747">
        <v>42</v>
      </c>
      <c r="G747" t="s">
        <v>30</v>
      </c>
      <c r="H747">
        <v>39</v>
      </c>
      <c r="I747" t="s">
        <v>31</v>
      </c>
      <c r="J747">
        <v>11</v>
      </c>
      <c r="K747" t="s">
        <v>32</v>
      </c>
      <c r="L747">
        <v>3</v>
      </c>
      <c r="M747" t="s">
        <v>33</v>
      </c>
      <c r="V747">
        <v>8</v>
      </c>
      <c r="W747" t="s">
        <v>38</v>
      </c>
      <c r="X747">
        <v>7</v>
      </c>
      <c r="Y747" t="s">
        <v>39</v>
      </c>
      <c r="Z747">
        <v>1</v>
      </c>
      <c r="AA747" t="s">
        <v>40</v>
      </c>
      <c r="AB747">
        <v>20</v>
      </c>
      <c r="AC747" t="s">
        <v>41</v>
      </c>
      <c r="AD747">
        <v>4</v>
      </c>
      <c r="AE747" t="s">
        <v>42</v>
      </c>
      <c r="AF747">
        <v>5</v>
      </c>
      <c r="AG747" t="s">
        <v>43</v>
      </c>
      <c r="AJ747">
        <v>20</v>
      </c>
      <c r="AK747" t="s">
        <v>45</v>
      </c>
      <c r="AP747">
        <v>1</v>
      </c>
      <c r="AQ747" t="s">
        <v>48</v>
      </c>
      <c r="AT747">
        <v>6</v>
      </c>
      <c r="AU747" t="s">
        <v>50</v>
      </c>
      <c r="BD747">
        <v>18</v>
      </c>
      <c r="BE747" t="s">
        <v>55</v>
      </c>
      <c r="BL747">
        <v>2</v>
      </c>
      <c r="BM747" t="s">
        <v>59</v>
      </c>
      <c r="BX747">
        <v>41</v>
      </c>
      <c r="BY747" t="s">
        <v>65</v>
      </c>
      <c r="BZ747">
        <v>26</v>
      </c>
      <c r="CA747" t="s">
        <v>66</v>
      </c>
      <c r="CD747">
        <v>9</v>
      </c>
      <c r="CE747" t="s">
        <v>68</v>
      </c>
      <c r="CF747">
        <v>75</v>
      </c>
      <c r="CG747" t="s">
        <v>69</v>
      </c>
      <c r="CH747">
        <v>72</v>
      </c>
      <c r="CI747" t="s">
        <v>70</v>
      </c>
      <c r="CJ747">
        <v>21</v>
      </c>
      <c r="CK747" t="s">
        <v>71</v>
      </c>
      <c r="CL747">
        <v>55</v>
      </c>
      <c r="CM747" t="s">
        <v>72</v>
      </c>
      <c r="CN747">
        <v>48</v>
      </c>
      <c r="CO747" t="s">
        <v>73</v>
      </c>
      <c r="CP747">
        <v>33</v>
      </c>
      <c r="CQ747" t="s">
        <v>74</v>
      </c>
      <c r="CT747">
        <v>50</v>
      </c>
      <c r="CU747" t="s">
        <v>76</v>
      </c>
      <c r="CV747">
        <v>5</v>
      </c>
      <c r="CW747" t="s">
        <v>77</v>
      </c>
      <c r="CX747">
        <v>26</v>
      </c>
      <c r="CY747" t="s">
        <v>78</v>
      </c>
      <c r="CZ747">
        <v>35</v>
      </c>
      <c r="DA747" t="s">
        <v>79</v>
      </c>
      <c r="DD747">
        <v>69</v>
      </c>
      <c r="DE747" t="s">
        <v>81</v>
      </c>
      <c r="DJ747">
        <v>29</v>
      </c>
      <c r="DK747" t="s">
        <v>84</v>
      </c>
      <c r="DN747">
        <v>49</v>
      </c>
      <c r="DO747" t="s">
        <v>86</v>
      </c>
      <c r="DV747">
        <v>31</v>
      </c>
      <c r="DW747" t="s">
        <v>90</v>
      </c>
      <c r="DX747">
        <v>50</v>
      </c>
      <c r="DY747" t="s">
        <v>91</v>
      </c>
      <c r="QY747">
        <f t="shared" si="274"/>
        <v>34</v>
      </c>
      <c r="QZ747">
        <f t="shared" si="275"/>
        <v>1993</v>
      </c>
      <c r="RA747" s="2">
        <f t="shared" si="276"/>
        <v>34196</v>
      </c>
      <c r="RB747" s="1">
        <f t="shared" si="270"/>
        <v>47</v>
      </c>
      <c r="RC747" s="1">
        <f t="shared" si="277"/>
        <v>26</v>
      </c>
      <c r="RD747" s="1">
        <f t="shared" si="278"/>
        <v>83</v>
      </c>
      <c r="RE747" s="1">
        <f t="shared" si="279"/>
        <v>79</v>
      </c>
      <c r="RF747" s="1">
        <f t="shared" si="280"/>
        <v>22</v>
      </c>
      <c r="RG747" s="23">
        <f t="shared" si="281"/>
        <v>75</v>
      </c>
      <c r="RH747" s="1">
        <f t="shared" si="282"/>
        <v>52</v>
      </c>
      <c r="RI747" s="1">
        <f t="shared" si="283"/>
        <v>38</v>
      </c>
      <c r="RJ747" s="1">
        <f t="shared" si="284"/>
        <v>70</v>
      </c>
      <c r="RK747" s="1">
        <f t="shared" si="285"/>
        <v>5</v>
      </c>
      <c r="RL747" s="1">
        <f t="shared" si="286"/>
        <v>36</v>
      </c>
      <c r="RM747" s="1">
        <f t="shared" si="287"/>
        <v>75</v>
      </c>
      <c r="RN747" s="1">
        <f t="shared" si="288"/>
        <v>29</v>
      </c>
      <c r="RO747" s="1">
        <f t="shared" si="289"/>
        <v>0</v>
      </c>
      <c r="RP747" s="1">
        <f t="shared" si="290"/>
        <v>67</v>
      </c>
      <c r="RQ747" s="1">
        <f t="shared" si="291"/>
        <v>33</v>
      </c>
      <c r="RR747" s="1">
        <f t="shared" si="292"/>
        <v>50</v>
      </c>
      <c r="RS747" s="1">
        <f t="shared" si="271"/>
        <v>26</v>
      </c>
      <c r="RT747" s="1">
        <f t="shared" si="293"/>
        <v>0</v>
      </c>
    </row>
    <row r="748" spans="1:488" x14ac:dyDescent="0.25">
      <c r="A748">
        <f t="shared" si="272"/>
        <v>33</v>
      </c>
      <c r="B748">
        <f t="shared" si="273"/>
        <v>1993</v>
      </c>
      <c r="C748" s="2">
        <v>34189</v>
      </c>
      <c r="D748">
        <v>5</v>
      </c>
      <c r="E748" t="s">
        <v>29</v>
      </c>
      <c r="F748">
        <v>40</v>
      </c>
      <c r="G748" t="s">
        <v>30</v>
      </c>
      <c r="H748">
        <v>39</v>
      </c>
      <c r="I748" t="s">
        <v>31</v>
      </c>
      <c r="J748">
        <v>13</v>
      </c>
      <c r="K748" t="s">
        <v>32</v>
      </c>
      <c r="L748">
        <v>3</v>
      </c>
      <c r="M748" t="s">
        <v>33</v>
      </c>
      <c r="V748">
        <v>8</v>
      </c>
      <c r="W748" t="s">
        <v>38</v>
      </c>
      <c r="X748">
        <v>8</v>
      </c>
      <c r="Y748" t="s">
        <v>39</v>
      </c>
      <c r="Z748">
        <v>1</v>
      </c>
      <c r="AA748" t="s">
        <v>40</v>
      </c>
      <c r="AB748">
        <v>22</v>
      </c>
      <c r="AC748" t="s">
        <v>41</v>
      </c>
      <c r="AD748">
        <v>1</v>
      </c>
      <c r="AE748" t="s">
        <v>42</v>
      </c>
      <c r="AF748">
        <v>5</v>
      </c>
      <c r="AG748" t="s">
        <v>43</v>
      </c>
      <c r="AJ748">
        <v>20</v>
      </c>
      <c r="AK748" t="s">
        <v>45</v>
      </c>
      <c r="AL748">
        <v>1</v>
      </c>
      <c r="AM748" t="s">
        <v>46</v>
      </c>
      <c r="AP748">
        <v>1</v>
      </c>
      <c r="AQ748" t="s">
        <v>48</v>
      </c>
      <c r="AT748">
        <v>1</v>
      </c>
      <c r="AU748" t="s">
        <v>50</v>
      </c>
      <c r="AZ748">
        <v>1</v>
      </c>
      <c r="BA748" t="s">
        <v>53</v>
      </c>
      <c r="BD748">
        <v>21</v>
      </c>
      <c r="BE748" t="s">
        <v>55</v>
      </c>
      <c r="BL748">
        <v>1</v>
      </c>
      <c r="BM748" t="s">
        <v>59</v>
      </c>
      <c r="BN748">
        <v>2</v>
      </c>
      <c r="BO748" t="s">
        <v>60</v>
      </c>
      <c r="BX748">
        <v>34</v>
      </c>
      <c r="BY748" t="s">
        <v>65</v>
      </c>
      <c r="BZ748">
        <v>20</v>
      </c>
      <c r="CA748" t="s">
        <v>66</v>
      </c>
      <c r="CD748">
        <v>14</v>
      </c>
      <c r="CE748" t="s">
        <v>68</v>
      </c>
      <c r="CF748">
        <v>73</v>
      </c>
      <c r="CG748" t="s">
        <v>69</v>
      </c>
      <c r="CH748">
        <v>71</v>
      </c>
      <c r="CI748" t="s">
        <v>70</v>
      </c>
      <c r="CJ748">
        <v>22</v>
      </c>
      <c r="CK748" t="s">
        <v>71</v>
      </c>
      <c r="CL748">
        <v>47</v>
      </c>
      <c r="CM748" t="s">
        <v>72</v>
      </c>
      <c r="CN748">
        <v>49</v>
      </c>
      <c r="CO748" t="s">
        <v>73</v>
      </c>
      <c r="CP748">
        <v>37</v>
      </c>
      <c r="CQ748" t="s">
        <v>74</v>
      </c>
      <c r="CT748">
        <v>50</v>
      </c>
      <c r="CU748" t="s">
        <v>76</v>
      </c>
      <c r="CV748">
        <v>6</v>
      </c>
      <c r="CW748" t="s">
        <v>77</v>
      </c>
      <c r="CX748">
        <v>20</v>
      </c>
      <c r="CY748" t="s">
        <v>78</v>
      </c>
      <c r="CZ748">
        <v>33</v>
      </c>
      <c r="DA748" t="s">
        <v>79</v>
      </c>
      <c r="DD748">
        <v>65</v>
      </c>
      <c r="DE748" t="s">
        <v>81</v>
      </c>
      <c r="DJ748">
        <v>19</v>
      </c>
      <c r="DK748" t="s">
        <v>84</v>
      </c>
      <c r="DN748">
        <v>49</v>
      </c>
      <c r="DO748" t="s">
        <v>86</v>
      </c>
      <c r="DT748">
        <v>6</v>
      </c>
      <c r="DU748" t="s">
        <v>89</v>
      </c>
      <c r="DV748">
        <v>26</v>
      </c>
      <c r="DW748" t="s">
        <v>90</v>
      </c>
      <c r="DX748">
        <v>38</v>
      </c>
      <c r="DY748" t="s">
        <v>91</v>
      </c>
      <c r="QY748">
        <f t="shared" si="274"/>
        <v>33</v>
      </c>
      <c r="QZ748">
        <f t="shared" si="275"/>
        <v>1993</v>
      </c>
      <c r="RA748" s="2">
        <f t="shared" si="276"/>
        <v>34189</v>
      </c>
      <c r="RB748" s="1">
        <f t="shared" si="270"/>
        <v>45</v>
      </c>
      <c r="RC748" s="1">
        <f t="shared" si="277"/>
        <v>20</v>
      </c>
      <c r="RD748" s="1">
        <f t="shared" si="278"/>
        <v>81</v>
      </c>
      <c r="RE748" s="1">
        <f t="shared" si="279"/>
        <v>79</v>
      </c>
      <c r="RF748" s="1">
        <f t="shared" si="280"/>
        <v>23</v>
      </c>
      <c r="RG748" s="23">
        <f t="shared" si="281"/>
        <v>69</v>
      </c>
      <c r="RH748" s="1">
        <f t="shared" si="282"/>
        <v>50</v>
      </c>
      <c r="RI748" s="1">
        <f t="shared" si="283"/>
        <v>42</v>
      </c>
      <c r="RJ748" s="1">
        <f t="shared" si="284"/>
        <v>70</v>
      </c>
      <c r="RK748" s="1">
        <f t="shared" si="285"/>
        <v>7</v>
      </c>
      <c r="RL748" s="1">
        <f t="shared" si="286"/>
        <v>34</v>
      </c>
      <c r="RM748" s="1">
        <f t="shared" si="287"/>
        <v>66</v>
      </c>
      <c r="RN748" s="1">
        <f t="shared" si="288"/>
        <v>20</v>
      </c>
      <c r="RO748" s="1">
        <f t="shared" si="289"/>
        <v>0</v>
      </c>
      <c r="RP748" s="1">
        <f t="shared" si="290"/>
        <v>70</v>
      </c>
      <c r="RQ748" s="1">
        <f t="shared" si="291"/>
        <v>27</v>
      </c>
      <c r="RR748" s="1">
        <f t="shared" si="292"/>
        <v>40</v>
      </c>
      <c r="RS748" s="1">
        <f t="shared" si="271"/>
        <v>20</v>
      </c>
      <c r="RT748" s="1">
        <f t="shared" si="293"/>
        <v>0</v>
      </c>
    </row>
    <row r="749" spans="1:488" x14ac:dyDescent="0.25">
      <c r="A749">
        <f t="shared" si="272"/>
        <v>32</v>
      </c>
      <c r="B749">
        <f t="shared" si="273"/>
        <v>1993</v>
      </c>
      <c r="C749" s="2">
        <v>34182</v>
      </c>
      <c r="D749">
        <v>6</v>
      </c>
      <c r="E749" t="s">
        <v>29</v>
      </c>
      <c r="F749">
        <v>39</v>
      </c>
      <c r="G749" t="s">
        <v>30</v>
      </c>
      <c r="H749">
        <v>39</v>
      </c>
      <c r="I749" t="s">
        <v>31</v>
      </c>
      <c r="J749">
        <v>14</v>
      </c>
      <c r="K749" t="s">
        <v>32</v>
      </c>
      <c r="L749">
        <v>2</v>
      </c>
      <c r="M749" t="s">
        <v>33</v>
      </c>
      <c r="V749">
        <v>12</v>
      </c>
      <c r="W749" t="s">
        <v>38</v>
      </c>
      <c r="X749">
        <v>8</v>
      </c>
      <c r="Y749" t="s">
        <v>39</v>
      </c>
      <c r="Z749">
        <v>1</v>
      </c>
      <c r="AA749" t="s">
        <v>40</v>
      </c>
      <c r="AB749">
        <v>10</v>
      </c>
      <c r="AC749" t="s">
        <v>41</v>
      </c>
      <c r="AD749">
        <v>1</v>
      </c>
      <c r="AE749" t="s">
        <v>42</v>
      </c>
      <c r="AF749">
        <v>5</v>
      </c>
      <c r="AG749" t="s">
        <v>43</v>
      </c>
      <c r="AJ749">
        <v>20</v>
      </c>
      <c r="AK749" t="s">
        <v>45</v>
      </c>
      <c r="AL749">
        <v>2</v>
      </c>
      <c r="AM749" t="s">
        <v>46</v>
      </c>
      <c r="AT749">
        <v>2</v>
      </c>
      <c r="AU749" t="s">
        <v>50</v>
      </c>
      <c r="BD749">
        <v>21</v>
      </c>
      <c r="BE749" t="s">
        <v>55</v>
      </c>
      <c r="BL749">
        <v>1</v>
      </c>
      <c r="BM749" t="s">
        <v>59</v>
      </c>
      <c r="BN749">
        <v>2</v>
      </c>
      <c r="BO749" t="s">
        <v>60</v>
      </c>
      <c r="BX749">
        <v>30</v>
      </c>
      <c r="BY749" t="s">
        <v>65</v>
      </c>
      <c r="BZ749">
        <v>31</v>
      </c>
      <c r="CA749" t="s">
        <v>66</v>
      </c>
      <c r="CD749">
        <v>8</v>
      </c>
      <c r="CE749" t="s">
        <v>68</v>
      </c>
      <c r="CF749">
        <v>66</v>
      </c>
      <c r="CG749" t="s">
        <v>69</v>
      </c>
      <c r="CH749">
        <v>67</v>
      </c>
      <c r="CI749" t="s">
        <v>70</v>
      </c>
      <c r="CJ749">
        <v>23</v>
      </c>
      <c r="CK749" t="s">
        <v>71</v>
      </c>
      <c r="CL749">
        <v>57</v>
      </c>
      <c r="CM749" t="s">
        <v>72</v>
      </c>
      <c r="CN749">
        <v>63</v>
      </c>
      <c r="CO749" t="s">
        <v>73</v>
      </c>
      <c r="CP749">
        <v>33</v>
      </c>
      <c r="CQ749" t="s">
        <v>74</v>
      </c>
      <c r="CT749">
        <v>50</v>
      </c>
      <c r="CU749" t="s">
        <v>76</v>
      </c>
      <c r="CV749">
        <v>4</v>
      </c>
      <c r="CW749" t="s">
        <v>77</v>
      </c>
      <c r="CX749">
        <v>24</v>
      </c>
      <c r="CY749" t="s">
        <v>78</v>
      </c>
      <c r="CZ749">
        <v>25</v>
      </c>
      <c r="DA749" t="s">
        <v>79</v>
      </c>
      <c r="DD749">
        <v>58</v>
      </c>
      <c r="DE749" t="s">
        <v>81</v>
      </c>
      <c r="DJ749">
        <v>21</v>
      </c>
      <c r="DK749" t="s">
        <v>84</v>
      </c>
      <c r="DN749">
        <v>51</v>
      </c>
      <c r="DO749" t="s">
        <v>86</v>
      </c>
      <c r="DT749">
        <v>6</v>
      </c>
      <c r="DU749" t="s">
        <v>89</v>
      </c>
      <c r="DV749">
        <v>29</v>
      </c>
      <c r="DW749" t="s">
        <v>90</v>
      </c>
      <c r="DX749">
        <v>29</v>
      </c>
      <c r="DY749" t="s">
        <v>91</v>
      </c>
      <c r="QY749">
        <f t="shared" si="274"/>
        <v>32</v>
      </c>
      <c r="QZ749">
        <f t="shared" si="275"/>
        <v>1993</v>
      </c>
      <c r="RA749" s="2">
        <f t="shared" si="276"/>
        <v>34182</v>
      </c>
      <c r="RB749" s="1">
        <f t="shared" si="270"/>
        <v>45</v>
      </c>
      <c r="RC749" s="1">
        <f t="shared" si="277"/>
        <v>31</v>
      </c>
      <c r="RD749" s="1">
        <f t="shared" si="278"/>
        <v>78</v>
      </c>
      <c r="RE749" s="1">
        <f t="shared" si="279"/>
        <v>75</v>
      </c>
      <c r="RF749" s="1">
        <f t="shared" si="280"/>
        <v>24</v>
      </c>
      <c r="RG749" s="23">
        <f t="shared" si="281"/>
        <v>67</v>
      </c>
      <c r="RH749" s="1">
        <f t="shared" si="282"/>
        <v>64</v>
      </c>
      <c r="RI749" s="1">
        <f t="shared" si="283"/>
        <v>38</v>
      </c>
      <c r="RJ749" s="1">
        <f t="shared" si="284"/>
        <v>70</v>
      </c>
      <c r="RK749" s="1">
        <f t="shared" si="285"/>
        <v>6</v>
      </c>
      <c r="RL749" s="1">
        <f t="shared" si="286"/>
        <v>25</v>
      </c>
      <c r="RM749" s="1">
        <f t="shared" si="287"/>
        <v>60</v>
      </c>
      <c r="RN749" s="1">
        <f t="shared" si="288"/>
        <v>21</v>
      </c>
      <c r="RO749" s="1">
        <f t="shared" si="289"/>
        <v>0</v>
      </c>
      <c r="RP749" s="1">
        <f t="shared" si="290"/>
        <v>72</v>
      </c>
      <c r="RQ749" s="1">
        <f t="shared" si="291"/>
        <v>30</v>
      </c>
      <c r="RR749" s="1">
        <f t="shared" si="292"/>
        <v>31</v>
      </c>
      <c r="RS749" s="1">
        <f t="shared" si="271"/>
        <v>24</v>
      </c>
      <c r="RT749" s="1">
        <f t="shared" si="293"/>
        <v>0</v>
      </c>
    </row>
    <row r="750" spans="1:488" x14ac:dyDescent="0.25">
      <c r="A750">
        <f t="shared" si="272"/>
        <v>31</v>
      </c>
      <c r="B750">
        <f t="shared" si="273"/>
        <v>1993</v>
      </c>
      <c r="C750" s="2">
        <v>34175</v>
      </c>
      <c r="D750">
        <v>5</v>
      </c>
      <c r="E750" t="s">
        <v>29</v>
      </c>
      <c r="F750">
        <v>35</v>
      </c>
      <c r="G750" t="s">
        <v>30</v>
      </c>
      <c r="H750">
        <v>41</v>
      </c>
      <c r="I750" t="s">
        <v>31</v>
      </c>
      <c r="J750">
        <v>16</v>
      </c>
      <c r="K750" t="s">
        <v>32</v>
      </c>
      <c r="L750">
        <v>3</v>
      </c>
      <c r="M750" t="s">
        <v>33</v>
      </c>
      <c r="V750">
        <v>8</v>
      </c>
      <c r="W750" t="s">
        <v>38</v>
      </c>
      <c r="X750">
        <v>8</v>
      </c>
      <c r="Y750" t="s">
        <v>39</v>
      </c>
      <c r="Z750">
        <v>2</v>
      </c>
      <c r="AA750" t="s">
        <v>40</v>
      </c>
      <c r="AB750">
        <v>15</v>
      </c>
      <c r="AC750" t="s">
        <v>41</v>
      </c>
      <c r="AD750">
        <v>1</v>
      </c>
      <c r="AE750" t="s">
        <v>42</v>
      </c>
      <c r="AF750">
        <v>5</v>
      </c>
      <c r="AG750" t="s">
        <v>43</v>
      </c>
      <c r="AJ750">
        <v>20</v>
      </c>
      <c r="AK750" t="s">
        <v>45</v>
      </c>
      <c r="AL750">
        <v>2</v>
      </c>
      <c r="AM750" t="s">
        <v>46</v>
      </c>
      <c r="AT750">
        <v>3</v>
      </c>
      <c r="AU750" t="s">
        <v>50</v>
      </c>
      <c r="BD750">
        <v>21</v>
      </c>
      <c r="BE750" t="s">
        <v>55</v>
      </c>
      <c r="BX750">
        <v>23</v>
      </c>
      <c r="BY750" t="s">
        <v>65</v>
      </c>
      <c r="BZ750">
        <v>30</v>
      </c>
      <c r="CA750" t="s">
        <v>66</v>
      </c>
      <c r="CD750">
        <v>14</v>
      </c>
      <c r="CE750" t="s">
        <v>68</v>
      </c>
      <c r="CF750">
        <v>57</v>
      </c>
      <c r="CG750" t="s">
        <v>69</v>
      </c>
      <c r="CH750">
        <v>64</v>
      </c>
      <c r="CI750" t="s">
        <v>70</v>
      </c>
      <c r="CJ750">
        <v>13</v>
      </c>
      <c r="CK750" t="s">
        <v>71</v>
      </c>
      <c r="CL750">
        <v>48</v>
      </c>
      <c r="CM750" t="s">
        <v>72</v>
      </c>
      <c r="CN750">
        <v>65</v>
      </c>
      <c r="CO750" t="s">
        <v>73</v>
      </c>
      <c r="CP750">
        <v>35</v>
      </c>
      <c r="CQ750" t="s">
        <v>74</v>
      </c>
      <c r="CT750">
        <v>50</v>
      </c>
      <c r="CU750" t="s">
        <v>76</v>
      </c>
      <c r="CV750">
        <v>6</v>
      </c>
      <c r="CW750" t="s">
        <v>77</v>
      </c>
      <c r="CX750">
        <v>14</v>
      </c>
      <c r="CY750" t="s">
        <v>78</v>
      </c>
      <c r="CZ750">
        <v>25</v>
      </c>
      <c r="DA750" t="s">
        <v>79</v>
      </c>
      <c r="DD750">
        <v>44</v>
      </c>
      <c r="DE750" t="s">
        <v>81</v>
      </c>
      <c r="DJ750">
        <v>19</v>
      </c>
      <c r="DK750" t="s">
        <v>84</v>
      </c>
      <c r="DN750">
        <v>51</v>
      </c>
      <c r="DO750" t="s">
        <v>86</v>
      </c>
      <c r="DV750">
        <v>24</v>
      </c>
      <c r="DW750" t="s">
        <v>90</v>
      </c>
      <c r="DX750">
        <v>58</v>
      </c>
      <c r="DY750" t="s">
        <v>91</v>
      </c>
      <c r="QY750">
        <f t="shared" si="274"/>
        <v>31</v>
      </c>
      <c r="QZ750">
        <f t="shared" si="275"/>
        <v>1993</v>
      </c>
      <c r="RA750" s="2">
        <f t="shared" si="276"/>
        <v>34175</v>
      </c>
      <c r="RB750" s="1">
        <f t="shared" si="270"/>
        <v>40</v>
      </c>
      <c r="RC750" s="1">
        <f t="shared" si="277"/>
        <v>30</v>
      </c>
      <c r="RD750" s="1">
        <f t="shared" si="278"/>
        <v>65</v>
      </c>
      <c r="RE750" s="1">
        <f t="shared" si="279"/>
        <v>72</v>
      </c>
      <c r="RF750" s="1">
        <f t="shared" si="280"/>
        <v>15</v>
      </c>
      <c r="RG750" s="23">
        <f t="shared" si="281"/>
        <v>63</v>
      </c>
      <c r="RH750" s="1">
        <f t="shared" si="282"/>
        <v>66</v>
      </c>
      <c r="RI750" s="1">
        <f t="shared" si="283"/>
        <v>40</v>
      </c>
      <c r="RJ750" s="1">
        <f t="shared" si="284"/>
        <v>70</v>
      </c>
      <c r="RK750" s="1">
        <f t="shared" si="285"/>
        <v>8</v>
      </c>
      <c r="RL750" s="1">
        <f t="shared" si="286"/>
        <v>25</v>
      </c>
      <c r="RM750" s="1">
        <f t="shared" si="287"/>
        <v>47</v>
      </c>
      <c r="RN750" s="1">
        <f t="shared" si="288"/>
        <v>19</v>
      </c>
      <c r="RO750" s="1">
        <f t="shared" si="289"/>
        <v>0</v>
      </c>
      <c r="RP750" s="1">
        <f t="shared" si="290"/>
        <v>72</v>
      </c>
      <c r="RQ750" s="1">
        <f t="shared" si="291"/>
        <v>24</v>
      </c>
      <c r="RR750" s="1">
        <f t="shared" si="292"/>
        <v>58</v>
      </c>
      <c r="RS750" s="1">
        <f t="shared" si="271"/>
        <v>14</v>
      </c>
      <c r="RT750" s="1">
        <f t="shared" si="293"/>
        <v>0</v>
      </c>
    </row>
    <row r="751" spans="1:488" x14ac:dyDescent="0.25">
      <c r="A751">
        <f t="shared" si="272"/>
        <v>30</v>
      </c>
      <c r="B751">
        <f t="shared" si="273"/>
        <v>1993</v>
      </c>
      <c r="C751" s="2">
        <v>34168</v>
      </c>
      <c r="D751">
        <v>4</v>
      </c>
      <c r="E751" t="s">
        <v>29</v>
      </c>
      <c r="F751">
        <v>38</v>
      </c>
      <c r="G751" t="s">
        <v>30</v>
      </c>
      <c r="H751">
        <v>42</v>
      </c>
      <c r="I751" t="s">
        <v>31</v>
      </c>
      <c r="J751">
        <v>13</v>
      </c>
      <c r="K751" t="s">
        <v>32</v>
      </c>
      <c r="L751">
        <v>3</v>
      </c>
      <c r="M751" t="s">
        <v>33</v>
      </c>
      <c r="V751">
        <v>6</v>
      </c>
      <c r="W751" t="s">
        <v>38</v>
      </c>
      <c r="X751">
        <v>7</v>
      </c>
      <c r="Y751" t="s">
        <v>39</v>
      </c>
      <c r="Z751">
        <v>1</v>
      </c>
      <c r="AA751" t="s">
        <v>40</v>
      </c>
      <c r="AB751">
        <v>14</v>
      </c>
      <c r="AC751" t="s">
        <v>41</v>
      </c>
      <c r="AD751">
        <v>2</v>
      </c>
      <c r="AE751" t="s">
        <v>42</v>
      </c>
      <c r="AJ751">
        <v>18</v>
      </c>
      <c r="AK751" t="s">
        <v>45</v>
      </c>
      <c r="AT751">
        <v>2</v>
      </c>
      <c r="AU751" t="s">
        <v>50</v>
      </c>
      <c r="BD751">
        <v>20</v>
      </c>
      <c r="BE751" t="s">
        <v>55</v>
      </c>
      <c r="BN751">
        <v>6</v>
      </c>
      <c r="BO751" t="s">
        <v>60</v>
      </c>
      <c r="BX751">
        <v>49</v>
      </c>
      <c r="BY751" t="s">
        <v>65</v>
      </c>
      <c r="BZ751">
        <v>34</v>
      </c>
      <c r="CA751" t="s">
        <v>66</v>
      </c>
      <c r="CD751">
        <v>13</v>
      </c>
      <c r="CE751" t="s">
        <v>68</v>
      </c>
      <c r="CF751">
        <v>64</v>
      </c>
      <c r="CG751" t="s">
        <v>69</v>
      </c>
      <c r="CH751">
        <v>67</v>
      </c>
      <c r="CI751" t="s">
        <v>70</v>
      </c>
      <c r="CJ751">
        <v>13</v>
      </c>
      <c r="CK751" t="s">
        <v>71</v>
      </c>
      <c r="CL751">
        <v>59</v>
      </c>
      <c r="CM751" t="s">
        <v>72</v>
      </c>
      <c r="CN751">
        <v>50</v>
      </c>
      <c r="CO751" t="s">
        <v>73</v>
      </c>
      <c r="CP751">
        <v>36</v>
      </c>
      <c r="CQ751" t="s">
        <v>74</v>
      </c>
      <c r="CT751">
        <v>45</v>
      </c>
      <c r="CU751" t="s">
        <v>76</v>
      </c>
      <c r="CV751">
        <v>4</v>
      </c>
      <c r="CW751" t="s">
        <v>77</v>
      </c>
      <c r="CX751">
        <v>24</v>
      </c>
      <c r="CY751" t="s">
        <v>78</v>
      </c>
      <c r="CZ751">
        <v>24</v>
      </c>
      <c r="DA751" t="s">
        <v>79</v>
      </c>
      <c r="DD751">
        <v>61</v>
      </c>
      <c r="DE751" t="s">
        <v>81</v>
      </c>
      <c r="DJ751">
        <v>16</v>
      </c>
      <c r="DK751" t="s">
        <v>84</v>
      </c>
      <c r="DN751">
        <v>52</v>
      </c>
      <c r="DO751" t="s">
        <v>86</v>
      </c>
      <c r="DV751">
        <v>26</v>
      </c>
      <c r="DW751" t="s">
        <v>90</v>
      </c>
      <c r="DX751">
        <v>59</v>
      </c>
      <c r="DY751" t="s">
        <v>91</v>
      </c>
      <c r="QY751">
        <f t="shared" si="274"/>
        <v>30</v>
      </c>
      <c r="QZ751">
        <f t="shared" si="275"/>
        <v>1993</v>
      </c>
      <c r="RA751" s="2">
        <f t="shared" si="276"/>
        <v>34168</v>
      </c>
      <c r="RB751" s="1">
        <f t="shared" si="270"/>
        <v>42</v>
      </c>
      <c r="RC751" s="1">
        <f t="shared" si="277"/>
        <v>34</v>
      </c>
      <c r="RD751" s="1">
        <f t="shared" si="278"/>
        <v>70</v>
      </c>
      <c r="RE751" s="1">
        <f t="shared" si="279"/>
        <v>74</v>
      </c>
      <c r="RF751" s="1">
        <f t="shared" si="280"/>
        <v>14</v>
      </c>
      <c r="RG751" s="23">
        <f t="shared" si="281"/>
        <v>73</v>
      </c>
      <c r="RH751" s="1">
        <f t="shared" si="282"/>
        <v>52</v>
      </c>
      <c r="RI751" s="1">
        <f t="shared" si="283"/>
        <v>36</v>
      </c>
      <c r="RJ751" s="1">
        <f t="shared" si="284"/>
        <v>63</v>
      </c>
      <c r="RK751" s="1">
        <f t="shared" si="285"/>
        <v>4</v>
      </c>
      <c r="RL751" s="1">
        <f t="shared" si="286"/>
        <v>24</v>
      </c>
      <c r="RM751" s="1">
        <f t="shared" si="287"/>
        <v>63</v>
      </c>
      <c r="RN751" s="1">
        <f t="shared" si="288"/>
        <v>16</v>
      </c>
      <c r="RO751" s="1">
        <f t="shared" si="289"/>
        <v>0</v>
      </c>
      <c r="RP751" s="1">
        <f t="shared" si="290"/>
        <v>72</v>
      </c>
      <c r="RQ751" s="1">
        <f t="shared" si="291"/>
        <v>26</v>
      </c>
      <c r="RR751" s="1">
        <f t="shared" si="292"/>
        <v>65</v>
      </c>
      <c r="RS751" s="1">
        <f t="shared" si="271"/>
        <v>24</v>
      </c>
      <c r="RT751" s="1">
        <f t="shared" si="293"/>
        <v>0</v>
      </c>
    </row>
    <row r="752" spans="1:488" x14ac:dyDescent="0.25">
      <c r="A752">
        <f t="shared" si="272"/>
        <v>29</v>
      </c>
      <c r="B752">
        <f t="shared" si="273"/>
        <v>1993</v>
      </c>
      <c r="C752" s="2">
        <v>34161</v>
      </c>
      <c r="D752">
        <v>5</v>
      </c>
      <c r="E752" t="s">
        <v>29</v>
      </c>
      <c r="F752">
        <v>41</v>
      </c>
      <c r="G752" t="s">
        <v>30</v>
      </c>
      <c r="H752">
        <v>39</v>
      </c>
      <c r="I752" t="s">
        <v>31</v>
      </c>
      <c r="J752">
        <v>12</v>
      </c>
      <c r="K752" t="s">
        <v>32</v>
      </c>
      <c r="L752">
        <v>3</v>
      </c>
      <c r="M752" t="s">
        <v>33</v>
      </c>
      <c r="T752">
        <v>1</v>
      </c>
      <c r="U752" t="s">
        <v>37</v>
      </c>
      <c r="V752">
        <v>5</v>
      </c>
      <c r="W752" t="s">
        <v>38</v>
      </c>
      <c r="X752">
        <v>6</v>
      </c>
      <c r="Y752" t="s">
        <v>39</v>
      </c>
      <c r="Z752">
        <v>1</v>
      </c>
      <c r="AA752" t="s">
        <v>40</v>
      </c>
      <c r="AB752">
        <v>21</v>
      </c>
      <c r="AC752" t="s">
        <v>41</v>
      </c>
      <c r="AD752">
        <v>11</v>
      </c>
      <c r="AE752" t="s">
        <v>42</v>
      </c>
      <c r="AJ752">
        <v>15</v>
      </c>
      <c r="AK752" t="s">
        <v>45</v>
      </c>
      <c r="AL752">
        <v>1</v>
      </c>
      <c r="AM752" t="s">
        <v>46</v>
      </c>
      <c r="AP752">
        <v>1</v>
      </c>
      <c r="AQ752" t="s">
        <v>48</v>
      </c>
      <c r="AT752">
        <v>4</v>
      </c>
      <c r="AU752" t="s">
        <v>50</v>
      </c>
      <c r="BD752">
        <v>19</v>
      </c>
      <c r="BE752" t="s">
        <v>55</v>
      </c>
      <c r="BL752">
        <v>3</v>
      </c>
      <c r="BM752" t="s">
        <v>59</v>
      </c>
      <c r="BN752">
        <v>2</v>
      </c>
      <c r="BO752" t="s">
        <v>60</v>
      </c>
      <c r="BX752">
        <v>27</v>
      </c>
      <c r="BY752" t="s">
        <v>65</v>
      </c>
      <c r="BZ752">
        <v>64</v>
      </c>
      <c r="CA752" t="s">
        <v>66</v>
      </c>
      <c r="CD752">
        <v>14</v>
      </c>
      <c r="CE752" t="s">
        <v>68</v>
      </c>
      <c r="CF752">
        <v>63</v>
      </c>
      <c r="CG752" t="s">
        <v>69</v>
      </c>
      <c r="CH752">
        <v>57</v>
      </c>
      <c r="CI752" t="s">
        <v>70</v>
      </c>
      <c r="CJ752">
        <v>23</v>
      </c>
      <c r="CK752" t="s">
        <v>71</v>
      </c>
      <c r="CL752">
        <v>56</v>
      </c>
      <c r="CM752" t="s">
        <v>72</v>
      </c>
      <c r="CN752">
        <v>51</v>
      </c>
      <c r="CO752" t="s">
        <v>73</v>
      </c>
      <c r="CP752">
        <v>33</v>
      </c>
      <c r="CQ752" t="s">
        <v>74</v>
      </c>
      <c r="CT752">
        <v>50</v>
      </c>
      <c r="CU752" t="s">
        <v>76</v>
      </c>
      <c r="CV752">
        <v>8</v>
      </c>
      <c r="CW752" t="s">
        <v>77</v>
      </c>
      <c r="CX752">
        <v>37</v>
      </c>
      <c r="CY752" t="s">
        <v>78</v>
      </c>
      <c r="CZ752">
        <v>29</v>
      </c>
      <c r="DA752" t="s">
        <v>79</v>
      </c>
      <c r="DD752">
        <v>67</v>
      </c>
      <c r="DE752" t="s">
        <v>81</v>
      </c>
      <c r="DJ752">
        <v>27</v>
      </c>
      <c r="DK752" t="s">
        <v>84</v>
      </c>
      <c r="DN752">
        <v>49</v>
      </c>
      <c r="DO752" t="s">
        <v>86</v>
      </c>
      <c r="DV752">
        <v>31</v>
      </c>
      <c r="DW752" t="s">
        <v>90</v>
      </c>
      <c r="DX752">
        <v>71</v>
      </c>
      <c r="DY752" t="s">
        <v>91</v>
      </c>
      <c r="QY752">
        <f t="shared" si="274"/>
        <v>29</v>
      </c>
      <c r="QZ752">
        <f t="shared" si="275"/>
        <v>1993</v>
      </c>
      <c r="RA752" s="2">
        <f t="shared" si="276"/>
        <v>34161</v>
      </c>
      <c r="RB752" s="1">
        <f t="shared" si="270"/>
        <v>46</v>
      </c>
      <c r="RC752" s="1">
        <f t="shared" si="277"/>
        <v>64</v>
      </c>
      <c r="RD752" s="1">
        <f t="shared" si="278"/>
        <v>68</v>
      </c>
      <c r="RE752" s="1">
        <f t="shared" si="279"/>
        <v>63</v>
      </c>
      <c r="RF752" s="1">
        <f t="shared" si="280"/>
        <v>24</v>
      </c>
      <c r="RG752" s="23">
        <f t="shared" si="281"/>
        <v>77</v>
      </c>
      <c r="RH752" s="1">
        <f t="shared" si="282"/>
        <v>62</v>
      </c>
      <c r="RI752" s="1">
        <f t="shared" si="283"/>
        <v>33</v>
      </c>
      <c r="RJ752" s="1">
        <f t="shared" si="284"/>
        <v>65</v>
      </c>
      <c r="RK752" s="1">
        <f t="shared" si="285"/>
        <v>9</v>
      </c>
      <c r="RL752" s="1">
        <f t="shared" si="286"/>
        <v>30</v>
      </c>
      <c r="RM752" s="1">
        <f t="shared" si="287"/>
        <v>71</v>
      </c>
      <c r="RN752" s="1">
        <f t="shared" si="288"/>
        <v>27</v>
      </c>
      <c r="RO752" s="1">
        <f t="shared" si="289"/>
        <v>0</v>
      </c>
      <c r="RP752" s="1">
        <f t="shared" si="290"/>
        <v>68</v>
      </c>
      <c r="RQ752" s="1">
        <f t="shared" si="291"/>
        <v>34</v>
      </c>
      <c r="RR752" s="1">
        <f t="shared" si="292"/>
        <v>73</v>
      </c>
      <c r="RS752" s="1">
        <f t="shared" si="271"/>
        <v>37</v>
      </c>
      <c r="RT752" s="1">
        <f t="shared" si="293"/>
        <v>0</v>
      </c>
    </row>
    <row r="753" spans="1:488" x14ac:dyDescent="0.25">
      <c r="A753">
        <f t="shared" si="272"/>
        <v>28</v>
      </c>
      <c r="B753">
        <f t="shared" si="273"/>
        <v>1993</v>
      </c>
      <c r="C753" s="2">
        <v>34154</v>
      </c>
      <c r="D753">
        <v>4</v>
      </c>
      <c r="E753" t="s">
        <v>29</v>
      </c>
      <c r="F753">
        <v>45</v>
      </c>
      <c r="G753" t="s">
        <v>30</v>
      </c>
      <c r="H753">
        <v>39</v>
      </c>
      <c r="I753" t="s">
        <v>31</v>
      </c>
      <c r="J753">
        <v>10</v>
      </c>
      <c r="K753" t="s">
        <v>32</v>
      </c>
      <c r="L753">
        <v>2</v>
      </c>
      <c r="M753" t="s">
        <v>33</v>
      </c>
      <c r="V753">
        <v>5</v>
      </c>
      <c r="W753" t="s">
        <v>38</v>
      </c>
      <c r="X753">
        <v>6</v>
      </c>
      <c r="Y753" t="s">
        <v>39</v>
      </c>
      <c r="AB753">
        <v>26</v>
      </c>
      <c r="AC753" t="s">
        <v>41</v>
      </c>
      <c r="AD753">
        <v>2</v>
      </c>
      <c r="AE753" t="s">
        <v>42</v>
      </c>
      <c r="AJ753">
        <v>15</v>
      </c>
      <c r="AK753" t="s">
        <v>45</v>
      </c>
      <c r="AL753">
        <v>1</v>
      </c>
      <c r="AM753" t="s">
        <v>46</v>
      </c>
      <c r="AP753">
        <v>2</v>
      </c>
      <c r="AQ753" t="s">
        <v>48</v>
      </c>
      <c r="AT753">
        <v>3</v>
      </c>
      <c r="AU753" t="s">
        <v>50</v>
      </c>
      <c r="BD753">
        <v>14</v>
      </c>
      <c r="BE753" t="s">
        <v>55</v>
      </c>
      <c r="BL753">
        <v>7</v>
      </c>
      <c r="BM753" t="s">
        <v>59</v>
      </c>
      <c r="BN753">
        <v>10</v>
      </c>
      <c r="BO753" t="s">
        <v>60</v>
      </c>
      <c r="BX753">
        <v>47</v>
      </c>
      <c r="BY753" t="s">
        <v>65</v>
      </c>
      <c r="BZ753">
        <v>83</v>
      </c>
      <c r="CA753" t="s">
        <v>66</v>
      </c>
      <c r="CD753">
        <v>40</v>
      </c>
      <c r="CE753" t="s">
        <v>68</v>
      </c>
      <c r="CF753">
        <v>58</v>
      </c>
      <c r="CG753" t="s">
        <v>69</v>
      </c>
      <c r="CH753">
        <v>56</v>
      </c>
      <c r="CI753" t="s">
        <v>70</v>
      </c>
      <c r="CJ753">
        <v>27</v>
      </c>
      <c r="CK753" t="s">
        <v>71</v>
      </c>
      <c r="CL753">
        <v>65</v>
      </c>
      <c r="CM753" t="s">
        <v>72</v>
      </c>
      <c r="CN753">
        <v>69</v>
      </c>
      <c r="CO753" t="s">
        <v>73</v>
      </c>
      <c r="CP753">
        <v>36</v>
      </c>
      <c r="CQ753" t="s">
        <v>74</v>
      </c>
      <c r="CT753">
        <v>50</v>
      </c>
      <c r="CU753" t="s">
        <v>76</v>
      </c>
      <c r="CV753">
        <v>8</v>
      </c>
      <c r="CW753" t="s">
        <v>77</v>
      </c>
      <c r="CX753">
        <v>32</v>
      </c>
      <c r="CY753" t="s">
        <v>78</v>
      </c>
      <c r="CZ753">
        <v>32</v>
      </c>
      <c r="DA753" t="s">
        <v>79</v>
      </c>
      <c r="DD753">
        <v>72</v>
      </c>
      <c r="DE753" t="s">
        <v>81</v>
      </c>
      <c r="DJ753">
        <v>26</v>
      </c>
      <c r="DK753" t="s">
        <v>84</v>
      </c>
      <c r="DN753">
        <v>52</v>
      </c>
      <c r="DO753" t="s">
        <v>86</v>
      </c>
      <c r="DT753">
        <v>21</v>
      </c>
      <c r="DU753" t="s">
        <v>89</v>
      </c>
      <c r="DV753">
        <v>30</v>
      </c>
      <c r="DW753" t="s">
        <v>90</v>
      </c>
      <c r="DX753">
        <v>82</v>
      </c>
      <c r="DY753" t="s">
        <v>91</v>
      </c>
      <c r="QY753">
        <f t="shared" si="274"/>
        <v>28</v>
      </c>
      <c r="QZ753">
        <f t="shared" si="275"/>
        <v>1993</v>
      </c>
      <c r="RA753" s="2">
        <f t="shared" si="276"/>
        <v>34154</v>
      </c>
      <c r="RB753" s="1">
        <f t="shared" si="270"/>
        <v>49</v>
      </c>
      <c r="RC753" s="1">
        <f t="shared" si="277"/>
        <v>83</v>
      </c>
      <c r="RD753" s="1">
        <f t="shared" si="278"/>
        <v>63</v>
      </c>
      <c r="RE753" s="1">
        <f t="shared" si="279"/>
        <v>62</v>
      </c>
      <c r="RF753" s="1">
        <f t="shared" si="280"/>
        <v>27</v>
      </c>
      <c r="RG753" s="23">
        <f t="shared" si="281"/>
        <v>91</v>
      </c>
      <c r="RH753" s="1">
        <f t="shared" si="282"/>
        <v>71</v>
      </c>
      <c r="RI753" s="1">
        <f t="shared" si="283"/>
        <v>36</v>
      </c>
      <c r="RJ753" s="1">
        <f t="shared" si="284"/>
        <v>65</v>
      </c>
      <c r="RK753" s="1">
        <f t="shared" si="285"/>
        <v>9</v>
      </c>
      <c r="RL753" s="1">
        <f t="shared" si="286"/>
        <v>34</v>
      </c>
      <c r="RM753" s="1">
        <f t="shared" si="287"/>
        <v>75</v>
      </c>
      <c r="RN753" s="1">
        <f t="shared" si="288"/>
        <v>26</v>
      </c>
      <c r="RO753" s="1">
        <f t="shared" si="289"/>
        <v>0</v>
      </c>
      <c r="RP753" s="1">
        <f t="shared" si="290"/>
        <v>66</v>
      </c>
      <c r="RQ753" s="1">
        <f t="shared" si="291"/>
        <v>37</v>
      </c>
      <c r="RR753" s="1">
        <f t="shared" si="292"/>
        <v>92</v>
      </c>
      <c r="RS753" s="1">
        <f t="shared" si="271"/>
        <v>32</v>
      </c>
      <c r="RT753" s="1">
        <f t="shared" si="293"/>
        <v>0</v>
      </c>
    </row>
    <row r="754" spans="1:488" x14ac:dyDescent="0.25">
      <c r="A754">
        <f t="shared" si="272"/>
        <v>27</v>
      </c>
      <c r="B754">
        <f t="shared" si="273"/>
        <v>1993</v>
      </c>
      <c r="C754" s="2">
        <v>34147</v>
      </c>
      <c r="D754">
        <v>4</v>
      </c>
      <c r="E754" t="s">
        <v>29</v>
      </c>
      <c r="F754">
        <v>50</v>
      </c>
      <c r="G754" t="s">
        <v>30</v>
      </c>
      <c r="H754">
        <v>38</v>
      </c>
      <c r="I754" t="s">
        <v>31</v>
      </c>
      <c r="J754">
        <v>7</v>
      </c>
      <c r="K754" t="s">
        <v>32</v>
      </c>
      <c r="L754">
        <v>1</v>
      </c>
      <c r="M754" t="s">
        <v>33</v>
      </c>
      <c r="V754">
        <v>4</v>
      </c>
      <c r="W754" t="s">
        <v>38</v>
      </c>
      <c r="X754">
        <v>3</v>
      </c>
      <c r="Y754" t="s">
        <v>39</v>
      </c>
      <c r="Z754">
        <v>1</v>
      </c>
      <c r="AA754" t="s">
        <v>40</v>
      </c>
      <c r="AB754">
        <v>28</v>
      </c>
      <c r="AC754" t="s">
        <v>41</v>
      </c>
      <c r="AD754">
        <v>7</v>
      </c>
      <c r="AE754" t="s">
        <v>42</v>
      </c>
      <c r="AJ754">
        <v>20</v>
      </c>
      <c r="AK754" t="s">
        <v>45</v>
      </c>
      <c r="AL754">
        <v>1</v>
      </c>
      <c r="AM754" t="s">
        <v>46</v>
      </c>
      <c r="AP754">
        <v>2</v>
      </c>
      <c r="AQ754" t="s">
        <v>48</v>
      </c>
      <c r="AT754">
        <v>3</v>
      </c>
      <c r="AU754" t="s">
        <v>50</v>
      </c>
      <c r="BD754">
        <v>13</v>
      </c>
      <c r="BE754" t="s">
        <v>55</v>
      </c>
      <c r="BL754">
        <v>7</v>
      </c>
      <c r="BM754" t="s">
        <v>59</v>
      </c>
      <c r="BN754">
        <v>2</v>
      </c>
      <c r="BO754" t="s">
        <v>60</v>
      </c>
      <c r="BX754">
        <v>26</v>
      </c>
      <c r="BY754" t="s">
        <v>65</v>
      </c>
      <c r="BZ754">
        <v>65</v>
      </c>
      <c r="CA754" t="s">
        <v>66</v>
      </c>
      <c r="CD754">
        <v>12</v>
      </c>
      <c r="CE754" t="s">
        <v>68</v>
      </c>
      <c r="CF754">
        <v>69</v>
      </c>
      <c r="CG754" t="s">
        <v>69</v>
      </c>
      <c r="CH754">
        <v>66</v>
      </c>
      <c r="CI754" t="s">
        <v>70</v>
      </c>
      <c r="CJ754">
        <v>39</v>
      </c>
      <c r="CK754" t="s">
        <v>71</v>
      </c>
      <c r="CL754">
        <v>65</v>
      </c>
      <c r="CM754" t="s">
        <v>72</v>
      </c>
      <c r="CN754">
        <v>58</v>
      </c>
      <c r="CO754" t="s">
        <v>73</v>
      </c>
      <c r="CP754">
        <v>44</v>
      </c>
      <c r="CQ754" t="s">
        <v>74</v>
      </c>
      <c r="CT754">
        <v>50</v>
      </c>
      <c r="CU754" t="s">
        <v>76</v>
      </c>
      <c r="CV754">
        <v>13</v>
      </c>
      <c r="CW754" t="s">
        <v>77</v>
      </c>
      <c r="CX754">
        <v>33</v>
      </c>
      <c r="CY754" t="s">
        <v>78</v>
      </c>
      <c r="CZ754">
        <v>42</v>
      </c>
      <c r="DA754" t="s">
        <v>79</v>
      </c>
      <c r="DD754">
        <v>76</v>
      </c>
      <c r="DE754" t="s">
        <v>81</v>
      </c>
      <c r="DJ754">
        <v>47</v>
      </c>
      <c r="DK754" t="s">
        <v>84</v>
      </c>
      <c r="DN754">
        <v>54</v>
      </c>
      <c r="DO754" t="s">
        <v>86</v>
      </c>
      <c r="DT754">
        <v>7</v>
      </c>
      <c r="DU754" t="s">
        <v>89</v>
      </c>
      <c r="DV754">
        <v>41</v>
      </c>
      <c r="DW754" t="s">
        <v>90</v>
      </c>
      <c r="DX754">
        <v>86</v>
      </c>
      <c r="DY754" t="s">
        <v>91</v>
      </c>
      <c r="QY754">
        <f t="shared" si="274"/>
        <v>27</v>
      </c>
      <c r="QZ754">
        <f t="shared" si="275"/>
        <v>1993</v>
      </c>
      <c r="RA754" s="2">
        <f t="shared" si="276"/>
        <v>34147</v>
      </c>
      <c r="RB754" s="1">
        <f t="shared" si="270"/>
        <v>54</v>
      </c>
      <c r="RC754" s="1">
        <f t="shared" si="277"/>
        <v>65</v>
      </c>
      <c r="RD754" s="1">
        <f t="shared" si="278"/>
        <v>73</v>
      </c>
      <c r="RE754" s="1">
        <f t="shared" si="279"/>
        <v>69</v>
      </c>
      <c r="RF754" s="1">
        <f t="shared" si="280"/>
        <v>40</v>
      </c>
      <c r="RG754" s="23">
        <f t="shared" si="281"/>
        <v>93</v>
      </c>
      <c r="RH754" s="1">
        <f t="shared" si="282"/>
        <v>65</v>
      </c>
      <c r="RI754" s="1">
        <f t="shared" si="283"/>
        <v>44</v>
      </c>
      <c r="RJ754" s="1">
        <f t="shared" si="284"/>
        <v>70</v>
      </c>
      <c r="RK754" s="1">
        <f t="shared" si="285"/>
        <v>14</v>
      </c>
      <c r="RL754" s="1">
        <f t="shared" si="286"/>
        <v>44</v>
      </c>
      <c r="RM754" s="1">
        <f t="shared" si="287"/>
        <v>79</v>
      </c>
      <c r="RN754" s="1">
        <f t="shared" si="288"/>
        <v>47</v>
      </c>
      <c r="RO754" s="1">
        <f t="shared" si="289"/>
        <v>0</v>
      </c>
      <c r="RP754" s="1">
        <f t="shared" si="290"/>
        <v>67</v>
      </c>
      <c r="RQ754" s="1">
        <f t="shared" si="291"/>
        <v>48</v>
      </c>
      <c r="RR754" s="1">
        <f t="shared" si="292"/>
        <v>88</v>
      </c>
      <c r="RS754" s="1">
        <f t="shared" si="271"/>
        <v>33</v>
      </c>
      <c r="RT754" s="1">
        <f t="shared" si="293"/>
        <v>0</v>
      </c>
    </row>
    <row r="755" spans="1:488" x14ac:dyDescent="0.25">
      <c r="A755">
        <f t="shared" si="272"/>
        <v>26</v>
      </c>
      <c r="B755">
        <f t="shared" si="273"/>
        <v>1993</v>
      </c>
      <c r="C755" s="2">
        <v>34140</v>
      </c>
      <c r="D755">
        <v>4</v>
      </c>
      <c r="E755" t="s">
        <v>29</v>
      </c>
      <c r="F755">
        <v>50</v>
      </c>
      <c r="G755" t="s">
        <v>30</v>
      </c>
      <c r="H755">
        <v>38</v>
      </c>
      <c r="I755" t="s">
        <v>31</v>
      </c>
      <c r="J755">
        <v>7</v>
      </c>
      <c r="K755" t="s">
        <v>32</v>
      </c>
      <c r="L755">
        <v>1</v>
      </c>
      <c r="M755" t="s">
        <v>33</v>
      </c>
      <c r="T755">
        <v>1</v>
      </c>
      <c r="U755" t="s">
        <v>37</v>
      </c>
      <c r="V755">
        <v>3</v>
      </c>
      <c r="W755" t="s">
        <v>38</v>
      </c>
      <c r="X755">
        <v>4</v>
      </c>
      <c r="Y755" t="s">
        <v>39</v>
      </c>
      <c r="Z755">
        <v>1</v>
      </c>
      <c r="AA755" t="s">
        <v>40</v>
      </c>
      <c r="AB755">
        <v>24</v>
      </c>
      <c r="AC755" t="s">
        <v>41</v>
      </c>
      <c r="AD755">
        <v>8</v>
      </c>
      <c r="AE755" t="s">
        <v>42</v>
      </c>
      <c r="AJ755">
        <v>15</v>
      </c>
      <c r="AK755" t="s">
        <v>45</v>
      </c>
      <c r="AT755">
        <v>1</v>
      </c>
      <c r="AU755" t="s">
        <v>50</v>
      </c>
      <c r="BD755">
        <v>13</v>
      </c>
      <c r="BE755" t="s">
        <v>55</v>
      </c>
      <c r="BL755">
        <v>5</v>
      </c>
      <c r="BM755" t="s">
        <v>59</v>
      </c>
      <c r="BN755">
        <v>1</v>
      </c>
      <c r="BO755" t="s">
        <v>60</v>
      </c>
      <c r="BX755">
        <v>31</v>
      </c>
      <c r="BY755" t="s">
        <v>65</v>
      </c>
      <c r="BZ755">
        <v>46</v>
      </c>
      <c r="CA755" t="s">
        <v>66</v>
      </c>
      <c r="CD755">
        <v>19</v>
      </c>
      <c r="CE755" t="s">
        <v>68</v>
      </c>
      <c r="CF755">
        <v>72</v>
      </c>
      <c r="CG755" t="s">
        <v>69</v>
      </c>
      <c r="CH755">
        <v>64</v>
      </c>
      <c r="CI755" t="s">
        <v>70</v>
      </c>
      <c r="CJ755">
        <v>38</v>
      </c>
      <c r="CK755" t="s">
        <v>71</v>
      </c>
      <c r="CL755">
        <v>64</v>
      </c>
      <c r="CM755" t="s">
        <v>72</v>
      </c>
      <c r="CN755">
        <v>72</v>
      </c>
      <c r="CO755" t="s">
        <v>73</v>
      </c>
      <c r="CP755">
        <v>38</v>
      </c>
      <c r="CQ755" t="s">
        <v>74</v>
      </c>
      <c r="CT755">
        <v>50</v>
      </c>
      <c r="CU755" t="s">
        <v>76</v>
      </c>
      <c r="CV755">
        <v>17</v>
      </c>
      <c r="CW755" t="s">
        <v>77</v>
      </c>
      <c r="CX755">
        <v>25</v>
      </c>
      <c r="CY755" t="s">
        <v>78</v>
      </c>
      <c r="CZ755">
        <v>47</v>
      </c>
      <c r="DA755" t="s">
        <v>79</v>
      </c>
      <c r="DD755">
        <v>79</v>
      </c>
      <c r="DE755" t="s">
        <v>81</v>
      </c>
      <c r="DJ755">
        <v>67</v>
      </c>
      <c r="DK755" t="s">
        <v>84</v>
      </c>
      <c r="DN755">
        <v>55</v>
      </c>
      <c r="DO755" t="s">
        <v>86</v>
      </c>
      <c r="DT755">
        <v>18</v>
      </c>
      <c r="DU755" t="s">
        <v>89</v>
      </c>
      <c r="DV755">
        <v>45</v>
      </c>
      <c r="DW755" t="s">
        <v>90</v>
      </c>
      <c r="DX755">
        <v>86</v>
      </c>
      <c r="DY755" t="s">
        <v>91</v>
      </c>
      <c r="QY755">
        <f t="shared" si="274"/>
        <v>26</v>
      </c>
      <c r="QZ755">
        <f t="shared" si="275"/>
        <v>1993</v>
      </c>
      <c r="RA755" s="2">
        <f t="shared" si="276"/>
        <v>34140</v>
      </c>
      <c r="RB755" s="1">
        <f t="shared" si="270"/>
        <v>54</v>
      </c>
      <c r="RC755" s="1">
        <f t="shared" si="277"/>
        <v>46</v>
      </c>
      <c r="RD755" s="1">
        <f t="shared" si="278"/>
        <v>75</v>
      </c>
      <c r="RE755" s="1">
        <f t="shared" si="279"/>
        <v>68</v>
      </c>
      <c r="RF755" s="1">
        <f t="shared" si="280"/>
        <v>39</v>
      </c>
      <c r="RG755" s="23">
        <f t="shared" si="281"/>
        <v>88</v>
      </c>
      <c r="RH755" s="1">
        <f t="shared" si="282"/>
        <v>80</v>
      </c>
      <c r="RI755" s="1">
        <f t="shared" si="283"/>
        <v>38</v>
      </c>
      <c r="RJ755" s="1">
        <f t="shared" si="284"/>
        <v>65</v>
      </c>
      <c r="RK755" s="1">
        <f t="shared" si="285"/>
        <v>17</v>
      </c>
      <c r="RL755" s="1">
        <f t="shared" si="286"/>
        <v>47</v>
      </c>
      <c r="RM755" s="1">
        <f t="shared" si="287"/>
        <v>80</v>
      </c>
      <c r="RN755" s="1">
        <f t="shared" si="288"/>
        <v>67</v>
      </c>
      <c r="RO755" s="1">
        <f t="shared" si="289"/>
        <v>0</v>
      </c>
      <c r="RP755" s="1">
        <f t="shared" si="290"/>
        <v>68</v>
      </c>
      <c r="RQ755" s="1">
        <f t="shared" si="291"/>
        <v>50</v>
      </c>
      <c r="RR755" s="1">
        <f t="shared" si="292"/>
        <v>87</v>
      </c>
      <c r="RS755" s="1">
        <f t="shared" si="271"/>
        <v>25</v>
      </c>
      <c r="RT755" s="1">
        <f t="shared" si="293"/>
        <v>0</v>
      </c>
    </row>
    <row r="756" spans="1:488" x14ac:dyDescent="0.25">
      <c r="A756">
        <f t="shared" si="272"/>
        <v>25</v>
      </c>
      <c r="B756">
        <f t="shared" si="273"/>
        <v>1993</v>
      </c>
      <c r="C756" s="2">
        <v>34133</v>
      </c>
      <c r="D756">
        <v>3</v>
      </c>
      <c r="E756" t="s">
        <v>29</v>
      </c>
      <c r="F756">
        <v>52</v>
      </c>
      <c r="G756" t="s">
        <v>30</v>
      </c>
      <c r="H756">
        <v>37</v>
      </c>
      <c r="I756" t="s">
        <v>31</v>
      </c>
      <c r="J756">
        <v>7</v>
      </c>
      <c r="K756" t="s">
        <v>32</v>
      </c>
      <c r="L756">
        <v>1</v>
      </c>
      <c r="M756" t="s">
        <v>33</v>
      </c>
      <c r="V756">
        <v>2</v>
      </c>
      <c r="W756" t="s">
        <v>38</v>
      </c>
      <c r="X756">
        <v>2</v>
      </c>
      <c r="Y756" t="s">
        <v>39</v>
      </c>
      <c r="AB756">
        <v>15</v>
      </c>
      <c r="AC756" t="s">
        <v>41</v>
      </c>
      <c r="AD756">
        <v>6</v>
      </c>
      <c r="AE756" t="s">
        <v>42</v>
      </c>
      <c r="AJ756">
        <v>15</v>
      </c>
      <c r="AK756" t="s">
        <v>45</v>
      </c>
      <c r="AT756">
        <v>1</v>
      </c>
      <c r="AU756" t="s">
        <v>50</v>
      </c>
      <c r="BD756">
        <v>13</v>
      </c>
      <c r="BE756" t="s">
        <v>55</v>
      </c>
      <c r="BL756">
        <v>1</v>
      </c>
      <c r="BM756" t="s">
        <v>59</v>
      </c>
      <c r="BX756">
        <v>44</v>
      </c>
      <c r="BY756" t="s">
        <v>65</v>
      </c>
      <c r="BZ756">
        <v>43</v>
      </c>
      <c r="CA756" t="s">
        <v>66</v>
      </c>
      <c r="CD756">
        <v>24</v>
      </c>
      <c r="CE756" t="s">
        <v>68</v>
      </c>
      <c r="CF756">
        <v>65</v>
      </c>
      <c r="CG756" t="s">
        <v>69</v>
      </c>
      <c r="CH756">
        <v>52</v>
      </c>
      <c r="CI756" t="s">
        <v>70</v>
      </c>
      <c r="CL756">
        <v>64</v>
      </c>
      <c r="CM756" t="s">
        <v>72</v>
      </c>
      <c r="CN756">
        <v>69</v>
      </c>
      <c r="CO756" t="s">
        <v>73</v>
      </c>
      <c r="CP756">
        <v>55</v>
      </c>
      <c r="CQ756" t="s">
        <v>74</v>
      </c>
      <c r="CT756">
        <v>50</v>
      </c>
      <c r="CU756" t="s">
        <v>76</v>
      </c>
      <c r="CV756">
        <v>21</v>
      </c>
      <c r="CW756" t="s">
        <v>77</v>
      </c>
      <c r="CX756">
        <v>45</v>
      </c>
      <c r="CY756" t="s">
        <v>78</v>
      </c>
      <c r="CZ756">
        <v>45</v>
      </c>
      <c r="DA756" t="s">
        <v>79</v>
      </c>
      <c r="DD756">
        <v>89</v>
      </c>
      <c r="DE756" t="s">
        <v>81</v>
      </c>
      <c r="DJ756">
        <v>63</v>
      </c>
      <c r="DK756" t="s">
        <v>84</v>
      </c>
      <c r="DN756">
        <v>54</v>
      </c>
      <c r="DO756" t="s">
        <v>86</v>
      </c>
      <c r="DT756">
        <v>15</v>
      </c>
      <c r="DU756" t="s">
        <v>89</v>
      </c>
      <c r="DV756">
        <v>54</v>
      </c>
      <c r="DW756" t="s">
        <v>90</v>
      </c>
      <c r="DX756">
        <v>77</v>
      </c>
      <c r="DY756" t="s">
        <v>91</v>
      </c>
      <c r="QY756">
        <f t="shared" si="274"/>
        <v>25</v>
      </c>
      <c r="QZ756">
        <f t="shared" si="275"/>
        <v>1993</v>
      </c>
      <c r="RA756" s="2">
        <f t="shared" si="276"/>
        <v>34133</v>
      </c>
      <c r="RB756" s="1">
        <f t="shared" si="270"/>
        <v>55</v>
      </c>
      <c r="RC756" s="1">
        <f t="shared" si="277"/>
        <v>43</v>
      </c>
      <c r="RD756" s="1">
        <f t="shared" si="278"/>
        <v>67</v>
      </c>
      <c r="RE756" s="1">
        <f t="shared" si="279"/>
        <v>54</v>
      </c>
      <c r="RF756" s="1">
        <f t="shared" si="280"/>
        <v>0</v>
      </c>
      <c r="RG756" s="23">
        <f t="shared" si="281"/>
        <v>79</v>
      </c>
      <c r="RH756" s="1">
        <f t="shared" si="282"/>
        <v>75</v>
      </c>
      <c r="RI756" s="1">
        <f t="shared" si="283"/>
        <v>55</v>
      </c>
      <c r="RJ756" s="1">
        <f t="shared" si="284"/>
        <v>65</v>
      </c>
      <c r="RK756" s="1">
        <f t="shared" si="285"/>
        <v>21</v>
      </c>
      <c r="RL756" s="1">
        <f t="shared" si="286"/>
        <v>45</v>
      </c>
      <c r="RM756" s="1">
        <f t="shared" si="287"/>
        <v>90</v>
      </c>
      <c r="RN756" s="1">
        <f t="shared" si="288"/>
        <v>63</v>
      </c>
      <c r="RO756" s="1">
        <f t="shared" si="289"/>
        <v>0</v>
      </c>
      <c r="RP756" s="1">
        <f t="shared" si="290"/>
        <v>67</v>
      </c>
      <c r="RQ756" s="1">
        <f t="shared" si="291"/>
        <v>55</v>
      </c>
      <c r="RR756" s="1">
        <f t="shared" si="292"/>
        <v>77</v>
      </c>
      <c r="RS756" s="1">
        <f t="shared" si="271"/>
        <v>45</v>
      </c>
      <c r="RT756" s="1">
        <f t="shared" si="293"/>
        <v>0</v>
      </c>
    </row>
    <row r="757" spans="1:488" x14ac:dyDescent="0.25">
      <c r="A757">
        <f t="shared" si="272"/>
        <v>43</v>
      </c>
      <c r="B757">
        <f t="shared" si="273"/>
        <v>1992</v>
      </c>
      <c r="C757" s="2">
        <v>33895</v>
      </c>
      <c r="D757">
        <v>19</v>
      </c>
      <c r="E757" t="s">
        <v>29</v>
      </c>
      <c r="F757">
        <v>60</v>
      </c>
      <c r="G757" t="s">
        <v>30</v>
      </c>
      <c r="H757">
        <v>19</v>
      </c>
      <c r="I757" t="s">
        <v>31</v>
      </c>
      <c r="J757">
        <v>2</v>
      </c>
      <c r="K757" t="s">
        <v>32</v>
      </c>
      <c r="N757">
        <v>9</v>
      </c>
      <c r="O757" t="s">
        <v>34</v>
      </c>
      <c r="P757">
        <v>30</v>
      </c>
      <c r="Q757" t="s">
        <v>35</v>
      </c>
      <c r="T757">
        <v>6</v>
      </c>
      <c r="U757" t="s">
        <v>37</v>
      </c>
      <c r="V757">
        <v>26</v>
      </c>
      <c r="W757" t="s">
        <v>38</v>
      </c>
      <c r="X757">
        <v>12</v>
      </c>
      <c r="Y757" t="s">
        <v>39</v>
      </c>
      <c r="Z757">
        <v>20</v>
      </c>
      <c r="AA757" t="s">
        <v>40</v>
      </c>
      <c r="AB757">
        <v>74</v>
      </c>
      <c r="AC757" t="s">
        <v>41</v>
      </c>
      <c r="AD757">
        <v>9</v>
      </c>
      <c r="AE757" t="s">
        <v>42</v>
      </c>
      <c r="AJ757">
        <v>15</v>
      </c>
      <c r="AK757" t="s">
        <v>45</v>
      </c>
      <c r="AN757">
        <v>11</v>
      </c>
      <c r="AO757" t="s">
        <v>47</v>
      </c>
      <c r="AP757">
        <v>15</v>
      </c>
      <c r="AQ757" t="s">
        <v>48</v>
      </c>
      <c r="AT757">
        <v>39</v>
      </c>
      <c r="AU757" t="s">
        <v>50</v>
      </c>
      <c r="AZ757">
        <v>3</v>
      </c>
      <c r="BA757" t="s">
        <v>53</v>
      </c>
      <c r="BD757">
        <v>19</v>
      </c>
      <c r="BE757" t="s">
        <v>55</v>
      </c>
      <c r="BL757">
        <v>18</v>
      </c>
      <c r="BM757" t="s">
        <v>59</v>
      </c>
      <c r="BN757">
        <v>11</v>
      </c>
      <c r="BO757" t="s">
        <v>60</v>
      </c>
      <c r="BX757">
        <v>72</v>
      </c>
      <c r="BY757" t="s">
        <v>65</v>
      </c>
      <c r="BZ757">
        <v>60</v>
      </c>
      <c r="CA757" t="s">
        <v>66</v>
      </c>
      <c r="CD757">
        <v>78</v>
      </c>
      <c r="CE757" t="s">
        <v>68</v>
      </c>
      <c r="CF757">
        <v>70</v>
      </c>
      <c r="CG757" t="s">
        <v>69</v>
      </c>
      <c r="CH757">
        <v>70</v>
      </c>
      <c r="CI757" t="s">
        <v>70</v>
      </c>
      <c r="CJ757">
        <v>69</v>
      </c>
      <c r="CK757" t="s">
        <v>71</v>
      </c>
      <c r="CL757">
        <v>22</v>
      </c>
      <c r="CM757" t="s">
        <v>72</v>
      </c>
      <c r="CN757">
        <v>85</v>
      </c>
      <c r="CO757" t="s">
        <v>73</v>
      </c>
      <c r="CP757">
        <v>42</v>
      </c>
      <c r="CQ757" t="s">
        <v>74</v>
      </c>
      <c r="CT757">
        <v>45</v>
      </c>
      <c r="CU757" t="s">
        <v>76</v>
      </c>
      <c r="CV757">
        <v>22</v>
      </c>
      <c r="CW757" t="s">
        <v>77</v>
      </c>
      <c r="CX757">
        <v>81</v>
      </c>
      <c r="CY757" t="s">
        <v>78</v>
      </c>
      <c r="CZ757">
        <v>64</v>
      </c>
      <c r="DA757" t="s">
        <v>79</v>
      </c>
      <c r="DD757">
        <v>54</v>
      </c>
      <c r="DE757" t="s">
        <v>81</v>
      </c>
      <c r="DJ757">
        <v>63</v>
      </c>
      <c r="DK757" t="s">
        <v>84</v>
      </c>
      <c r="DN757">
        <v>47</v>
      </c>
      <c r="DO757" t="s">
        <v>86</v>
      </c>
      <c r="DT757">
        <v>55</v>
      </c>
      <c r="DU757" t="s">
        <v>89</v>
      </c>
      <c r="DV757">
        <v>52</v>
      </c>
      <c r="DW757" t="s">
        <v>90</v>
      </c>
      <c r="DX757">
        <v>80</v>
      </c>
      <c r="DY757" t="s">
        <v>91</v>
      </c>
      <c r="QY757">
        <f t="shared" si="274"/>
        <v>43</v>
      </c>
      <c r="QZ757">
        <f t="shared" si="275"/>
        <v>1992</v>
      </c>
      <c r="RA757" s="2">
        <f t="shared" si="276"/>
        <v>33895</v>
      </c>
      <c r="RB757" s="1">
        <f t="shared" si="270"/>
        <v>79</v>
      </c>
      <c r="RC757" s="1">
        <f t="shared" si="277"/>
        <v>90</v>
      </c>
      <c r="RD757" s="1">
        <f t="shared" si="278"/>
        <v>96</v>
      </c>
      <c r="RE757" s="1">
        <f t="shared" si="279"/>
        <v>82</v>
      </c>
      <c r="RF757" s="1">
        <f t="shared" si="280"/>
        <v>89</v>
      </c>
      <c r="RG757" s="23">
        <f t="shared" si="281"/>
        <v>96</v>
      </c>
      <c r="RH757" s="1">
        <f t="shared" si="282"/>
        <v>94</v>
      </c>
      <c r="RI757" s="1">
        <f t="shared" si="283"/>
        <v>42</v>
      </c>
      <c r="RJ757" s="1">
        <f t="shared" si="284"/>
        <v>60</v>
      </c>
      <c r="RK757" s="1">
        <f t="shared" si="285"/>
        <v>22</v>
      </c>
      <c r="RL757" s="1">
        <f t="shared" si="286"/>
        <v>79</v>
      </c>
      <c r="RM757" s="1">
        <f t="shared" si="287"/>
        <v>93</v>
      </c>
      <c r="RN757" s="1">
        <f t="shared" si="288"/>
        <v>66</v>
      </c>
      <c r="RO757" s="1">
        <f t="shared" si="289"/>
        <v>0</v>
      </c>
      <c r="RP757" s="1">
        <f t="shared" si="290"/>
        <v>66</v>
      </c>
      <c r="RQ757" s="1">
        <f t="shared" si="291"/>
        <v>70</v>
      </c>
      <c r="RR757" s="1">
        <f t="shared" si="292"/>
        <v>91</v>
      </c>
      <c r="RS757" s="1">
        <f t="shared" si="271"/>
        <v>92</v>
      </c>
      <c r="RT757" s="1">
        <f t="shared" si="293"/>
        <v>0</v>
      </c>
    </row>
    <row r="758" spans="1:488" x14ac:dyDescent="0.25">
      <c r="A758">
        <f t="shared" si="272"/>
        <v>42</v>
      </c>
      <c r="B758">
        <f t="shared" si="273"/>
        <v>1992</v>
      </c>
      <c r="C758" s="2">
        <v>33888</v>
      </c>
      <c r="D758">
        <v>17</v>
      </c>
      <c r="E758" t="s">
        <v>29</v>
      </c>
      <c r="F758">
        <v>61</v>
      </c>
      <c r="G758" t="s">
        <v>30</v>
      </c>
      <c r="H758">
        <v>19</v>
      </c>
      <c r="I758" t="s">
        <v>31</v>
      </c>
      <c r="J758">
        <v>2</v>
      </c>
      <c r="K758" t="s">
        <v>32</v>
      </c>
      <c r="L758">
        <v>1</v>
      </c>
      <c r="M758" t="s">
        <v>33</v>
      </c>
      <c r="N758">
        <v>25</v>
      </c>
      <c r="O758" t="s">
        <v>34</v>
      </c>
      <c r="P758">
        <v>19</v>
      </c>
      <c r="Q758" t="s">
        <v>35</v>
      </c>
      <c r="T758">
        <v>1</v>
      </c>
      <c r="U758" t="s">
        <v>37</v>
      </c>
      <c r="V758">
        <v>20</v>
      </c>
      <c r="W758" t="s">
        <v>38</v>
      </c>
      <c r="X758">
        <v>10</v>
      </c>
      <c r="Y758" t="s">
        <v>39</v>
      </c>
      <c r="Z758">
        <v>20</v>
      </c>
      <c r="AA758" t="s">
        <v>40</v>
      </c>
      <c r="AB758">
        <v>77</v>
      </c>
      <c r="AC758" t="s">
        <v>41</v>
      </c>
      <c r="AD758">
        <v>9</v>
      </c>
      <c r="AE758" t="s">
        <v>42</v>
      </c>
      <c r="AJ758">
        <v>15</v>
      </c>
      <c r="AK758" t="s">
        <v>45</v>
      </c>
      <c r="AL758">
        <v>1</v>
      </c>
      <c r="AM758" t="s">
        <v>46</v>
      </c>
      <c r="AN758">
        <v>13</v>
      </c>
      <c r="AO758" t="s">
        <v>47</v>
      </c>
      <c r="AP758">
        <v>15</v>
      </c>
      <c r="AQ758" t="s">
        <v>48</v>
      </c>
      <c r="AT758">
        <v>39</v>
      </c>
      <c r="AU758" t="s">
        <v>50</v>
      </c>
      <c r="AZ758">
        <v>5</v>
      </c>
      <c r="BA758" t="s">
        <v>53</v>
      </c>
      <c r="BD758">
        <v>20</v>
      </c>
      <c r="BE758" t="s">
        <v>55</v>
      </c>
      <c r="BL758">
        <v>15</v>
      </c>
      <c r="BM758" t="s">
        <v>59</v>
      </c>
      <c r="BN758">
        <v>8</v>
      </c>
      <c r="BO758" t="s">
        <v>60</v>
      </c>
      <c r="BX758">
        <v>73</v>
      </c>
      <c r="BY758" t="s">
        <v>65</v>
      </c>
      <c r="BZ758">
        <v>73</v>
      </c>
      <c r="CA758" t="s">
        <v>66</v>
      </c>
      <c r="CD758">
        <v>83</v>
      </c>
      <c r="CE758" t="s">
        <v>68</v>
      </c>
      <c r="CF758">
        <v>75</v>
      </c>
      <c r="CG758" t="s">
        <v>69</v>
      </c>
      <c r="CH758">
        <v>70</v>
      </c>
      <c r="CI758" t="s">
        <v>70</v>
      </c>
      <c r="CJ758">
        <v>69</v>
      </c>
      <c r="CK758" t="s">
        <v>71</v>
      </c>
      <c r="CL758">
        <v>19</v>
      </c>
      <c r="CM758" t="s">
        <v>72</v>
      </c>
      <c r="CN758">
        <v>85</v>
      </c>
      <c r="CO758" t="s">
        <v>73</v>
      </c>
      <c r="CP758">
        <v>35</v>
      </c>
      <c r="CQ758" t="s">
        <v>74</v>
      </c>
      <c r="CT758">
        <v>45</v>
      </c>
      <c r="CU758" t="s">
        <v>76</v>
      </c>
      <c r="CV758">
        <v>26</v>
      </c>
      <c r="CW758" t="s">
        <v>77</v>
      </c>
      <c r="CX758">
        <v>80</v>
      </c>
      <c r="CY758" t="s">
        <v>78</v>
      </c>
      <c r="CZ758">
        <v>64</v>
      </c>
      <c r="DA758" t="s">
        <v>79</v>
      </c>
      <c r="DD758">
        <v>54</v>
      </c>
      <c r="DE758" t="s">
        <v>81</v>
      </c>
      <c r="DJ758">
        <v>62</v>
      </c>
      <c r="DK758" t="s">
        <v>84</v>
      </c>
      <c r="DN758">
        <v>45</v>
      </c>
      <c r="DO758" t="s">
        <v>86</v>
      </c>
      <c r="DT758">
        <v>51</v>
      </c>
      <c r="DU758" t="s">
        <v>89</v>
      </c>
      <c r="DV758">
        <v>55</v>
      </c>
      <c r="DW758" t="s">
        <v>90</v>
      </c>
      <c r="DX758">
        <v>80</v>
      </c>
      <c r="DY758" t="s">
        <v>91</v>
      </c>
      <c r="QY758">
        <f t="shared" si="274"/>
        <v>42</v>
      </c>
      <c r="QZ758">
        <f t="shared" si="275"/>
        <v>1992</v>
      </c>
      <c r="RA758" s="2">
        <f t="shared" si="276"/>
        <v>33888</v>
      </c>
      <c r="RB758" s="1">
        <f t="shared" si="270"/>
        <v>78</v>
      </c>
      <c r="RC758" s="1">
        <f t="shared" si="277"/>
        <v>92</v>
      </c>
      <c r="RD758" s="1">
        <f t="shared" si="278"/>
        <v>95</v>
      </c>
      <c r="RE758" s="1">
        <f t="shared" si="279"/>
        <v>80</v>
      </c>
      <c r="RF758" s="1">
        <f t="shared" si="280"/>
        <v>89</v>
      </c>
      <c r="RG758" s="23">
        <f t="shared" si="281"/>
        <v>96</v>
      </c>
      <c r="RH758" s="1">
        <f t="shared" si="282"/>
        <v>94</v>
      </c>
      <c r="RI758" s="1">
        <f t="shared" si="283"/>
        <v>35</v>
      </c>
      <c r="RJ758" s="1">
        <f t="shared" si="284"/>
        <v>60</v>
      </c>
      <c r="RK758" s="1">
        <f t="shared" si="285"/>
        <v>27</v>
      </c>
      <c r="RL758" s="1">
        <f t="shared" si="286"/>
        <v>79</v>
      </c>
      <c r="RM758" s="1">
        <f t="shared" si="287"/>
        <v>93</v>
      </c>
      <c r="RN758" s="1">
        <f t="shared" si="288"/>
        <v>67</v>
      </c>
      <c r="RO758" s="1">
        <f t="shared" si="289"/>
        <v>0</v>
      </c>
      <c r="RP758" s="1">
        <f t="shared" si="290"/>
        <v>65</v>
      </c>
      <c r="RQ758" s="1">
        <f t="shared" si="291"/>
        <v>70</v>
      </c>
      <c r="RR758" s="1">
        <f t="shared" si="292"/>
        <v>88</v>
      </c>
      <c r="RS758" s="1">
        <f t="shared" si="271"/>
        <v>93</v>
      </c>
      <c r="RT758" s="1">
        <f t="shared" si="293"/>
        <v>0</v>
      </c>
    </row>
    <row r="759" spans="1:488" x14ac:dyDescent="0.25">
      <c r="A759">
        <f t="shared" si="272"/>
        <v>41</v>
      </c>
      <c r="B759">
        <f t="shared" si="273"/>
        <v>1992</v>
      </c>
      <c r="C759" s="2">
        <v>33881</v>
      </c>
      <c r="D759">
        <v>14</v>
      </c>
      <c r="E759" t="s">
        <v>29</v>
      </c>
      <c r="F759">
        <v>64</v>
      </c>
      <c r="G759" t="s">
        <v>30</v>
      </c>
      <c r="H759">
        <v>19</v>
      </c>
      <c r="I759" t="s">
        <v>31</v>
      </c>
      <c r="J759">
        <v>2</v>
      </c>
      <c r="K759" t="s">
        <v>32</v>
      </c>
      <c r="L759">
        <v>1</v>
      </c>
      <c r="M759" t="s">
        <v>33</v>
      </c>
      <c r="N759">
        <v>28</v>
      </c>
      <c r="O759" t="s">
        <v>34</v>
      </c>
      <c r="P759">
        <v>9</v>
      </c>
      <c r="Q759" t="s">
        <v>35</v>
      </c>
      <c r="T759">
        <v>1</v>
      </c>
      <c r="U759" t="s">
        <v>37</v>
      </c>
      <c r="V759">
        <v>13</v>
      </c>
      <c r="W759" t="s">
        <v>38</v>
      </c>
      <c r="X759">
        <v>7</v>
      </c>
      <c r="Y759" t="s">
        <v>39</v>
      </c>
      <c r="Z759">
        <v>20</v>
      </c>
      <c r="AA759" t="s">
        <v>40</v>
      </c>
      <c r="AB759">
        <v>48</v>
      </c>
      <c r="AC759" t="s">
        <v>41</v>
      </c>
      <c r="AD759">
        <v>12</v>
      </c>
      <c r="AE759" t="s">
        <v>42</v>
      </c>
      <c r="AJ759">
        <v>20</v>
      </c>
      <c r="AK759" t="s">
        <v>45</v>
      </c>
      <c r="AL759">
        <v>1</v>
      </c>
      <c r="AM759" t="s">
        <v>46</v>
      </c>
      <c r="AN759">
        <v>6</v>
      </c>
      <c r="AO759" t="s">
        <v>47</v>
      </c>
      <c r="AP759">
        <v>9</v>
      </c>
      <c r="AQ759" t="s">
        <v>48</v>
      </c>
      <c r="AT759">
        <v>39</v>
      </c>
      <c r="AU759" t="s">
        <v>50</v>
      </c>
      <c r="AZ759">
        <v>5</v>
      </c>
      <c r="BA759" t="s">
        <v>53</v>
      </c>
      <c r="BD759">
        <v>17</v>
      </c>
      <c r="BE759" t="s">
        <v>55</v>
      </c>
      <c r="BL759">
        <v>9</v>
      </c>
      <c r="BM759" t="s">
        <v>59</v>
      </c>
      <c r="BN759">
        <v>12</v>
      </c>
      <c r="BO759" t="s">
        <v>60</v>
      </c>
      <c r="BX759">
        <v>68</v>
      </c>
      <c r="BY759" t="s">
        <v>65</v>
      </c>
      <c r="BZ759">
        <v>82</v>
      </c>
      <c r="CA759" t="s">
        <v>66</v>
      </c>
      <c r="CD759">
        <v>90</v>
      </c>
      <c r="CE759" t="s">
        <v>68</v>
      </c>
      <c r="CF759">
        <v>81</v>
      </c>
      <c r="CG759" t="s">
        <v>69</v>
      </c>
      <c r="CH759">
        <v>75</v>
      </c>
      <c r="CI759" t="s">
        <v>70</v>
      </c>
      <c r="CJ759">
        <v>69</v>
      </c>
      <c r="CK759" t="s">
        <v>71</v>
      </c>
      <c r="CL759">
        <v>43</v>
      </c>
      <c r="CM759" t="s">
        <v>72</v>
      </c>
      <c r="CN759">
        <v>75</v>
      </c>
      <c r="CO759" t="s">
        <v>73</v>
      </c>
      <c r="CP759">
        <v>39</v>
      </c>
      <c r="CQ759" t="s">
        <v>74</v>
      </c>
      <c r="CT759">
        <v>40</v>
      </c>
      <c r="CU759" t="s">
        <v>76</v>
      </c>
      <c r="CV759">
        <v>31</v>
      </c>
      <c r="CW759" t="s">
        <v>77</v>
      </c>
      <c r="CX759">
        <v>72</v>
      </c>
      <c r="CY759" t="s">
        <v>78</v>
      </c>
      <c r="CZ759">
        <v>74</v>
      </c>
      <c r="DA759" t="s">
        <v>79</v>
      </c>
      <c r="DD759">
        <v>57</v>
      </c>
      <c r="DE759" t="s">
        <v>81</v>
      </c>
      <c r="DJ759">
        <v>59</v>
      </c>
      <c r="DK759" t="s">
        <v>84</v>
      </c>
      <c r="DN759">
        <v>46</v>
      </c>
      <c r="DO759" t="s">
        <v>86</v>
      </c>
      <c r="DT759">
        <v>44</v>
      </c>
      <c r="DU759" t="s">
        <v>89</v>
      </c>
      <c r="DV759">
        <v>60</v>
      </c>
      <c r="DW759" t="s">
        <v>90</v>
      </c>
      <c r="DX759">
        <v>78</v>
      </c>
      <c r="DY759" t="s">
        <v>91</v>
      </c>
      <c r="QY759">
        <f t="shared" si="274"/>
        <v>41</v>
      </c>
      <c r="QZ759">
        <f t="shared" si="275"/>
        <v>1992</v>
      </c>
      <c r="RA759" s="2">
        <f t="shared" si="276"/>
        <v>33881</v>
      </c>
      <c r="RB759" s="1">
        <f t="shared" si="270"/>
        <v>78</v>
      </c>
      <c r="RC759" s="1">
        <f t="shared" si="277"/>
        <v>91</v>
      </c>
      <c r="RD759" s="1">
        <f t="shared" si="278"/>
        <v>94</v>
      </c>
      <c r="RE759" s="1">
        <f t="shared" si="279"/>
        <v>82</v>
      </c>
      <c r="RF759" s="1">
        <f t="shared" si="280"/>
        <v>89</v>
      </c>
      <c r="RG759" s="23">
        <f t="shared" si="281"/>
        <v>91</v>
      </c>
      <c r="RH759" s="1">
        <f t="shared" si="282"/>
        <v>87</v>
      </c>
      <c r="RI759" s="1">
        <f t="shared" si="283"/>
        <v>39</v>
      </c>
      <c r="RJ759" s="1">
        <f t="shared" si="284"/>
        <v>60</v>
      </c>
      <c r="RK759" s="1">
        <f t="shared" si="285"/>
        <v>32</v>
      </c>
      <c r="RL759" s="1">
        <f t="shared" si="286"/>
        <v>83</v>
      </c>
      <c r="RM759" s="1">
        <f t="shared" si="287"/>
        <v>96</v>
      </c>
      <c r="RN759" s="1">
        <f t="shared" si="288"/>
        <v>64</v>
      </c>
      <c r="RO759" s="1">
        <f t="shared" si="289"/>
        <v>0</v>
      </c>
      <c r="RP759" s="1">
        <f t="shared" si="290"/>
        <v>63</v>
      </c>
      <c r="RQ759" s="1">
        <f t="shared" si="291"/>
        <v>69</v>
      </c>
      <c r="RR759" s="1">
        <f t="shared" si="292"/>
        <v>90</v>
      </c>
      <c r="RS759" s="1">
        <f t="shared" si="271"/>
        <v>78</v>
      </c>
      <c r="RT759" s="1">
        <f t="shared" si="293"/>
        <v>0</v>
      </c>
    </row>
    <row r="760" spans="1:488" x14ac:dyDescent="0.25">
      <c r="A760">
        <f t="shared" si="272"/>
        <v>40</v>
      </c>
      <c r="B760">
        <f t="shared" si="273"/>
        <v>1992</v>
      </c>
      <c r="C760" s="2">
        <v>33874</v>
      </c>
      <c r="D760">
        <v>13</v>
      </c>
      <c r="E760" t="s">
        <v>29</v>
      </c>
      <c r="F760">
        <v>63</v>
      </c>
      <c r="G760" t="s">
        <v>30</v>
      </c>
      <c r="H760">
        <v>20</v>
      </c>
      <c r="I760" t="s">
        <v>31</v>
      </c>
      <c r="J760">
        <v>3</v>
      </c>
      <c r="K760" t="s">
        <v>32</v>
      </c>
      <c r="L760">
        <v>1</v>
      </c>
      <c r="M760" t="s">
        <v>33</v>
      </c>
      <c r="N760">
        <v>32</v>
      </c>
      <c r="O760" t="s">
        <v>34</v>
      </c>
      <c r="P760">
        <v>29</v>
      </c>
      <c r="Q760" t="s">
        <v>35</v>
      </c>
      <c r="T760">
        <v>3</v>
      </c>
      <c r="U760" t="s">
        <v>37</v>
      </c>
      <c r="V760">
        <v>10</v>
      </c>
      <c r="W760" t="s">
        <v>38</v>
      </c>
      <c r="X760">
        <v>5</v>
      </c>
      <c r="Y760" t="s">
        <v>39</v>
      </c>
      <c r="Z760">
        <v>15</v>
      </c>
      <c r="AA760" t="s">
        <v>40</v>
      </c>
      <c r="AB760">
        <v>53</v>
      </c>
      <c r="AC760" t="s">
        <v>41</v>
      </c>
      <c r="AD760">
        <v>3</v>
      </c>
      <c r="AE760" t="s">
        <v>42</v>
      </c>
      <c r="AJ760">
        <v>20</v>
      </c>
      <c r="AK760" t="s">
        <v>45</v>
      </c>
      <c r="AN760">
        <v>5</v>
      </c>
      <c r="AO760" t="s">
        <v>47</v>
      </c>
      <c r="AP760">
        <v>9</v>
      </c>
      <c r="AQ760" t="s">
        <v>48</v>
      </c>
      <c r="AT760">
        <v>28</v>
      </c>
      <c r="AU760" t="s">
        <v>50</v>
      </c>
      <c r="AZ760">
        <v>3</v>
      </c>
      <c r="BA760" t="s">
        <v>53</v>
      </c>
      <c r="BD760">
        <v>17</v>
      </c>
      <c r="BE760" t="s">
        <v>55</v>
      </c>
      <c r="BL760">
        <v>14</v>
      </c>
      <c r="BM760" t="s">
        <v>59</v>
      </c>
      <c r="BN760">
        <v>18</v>
      </c>
      <c r="BO760" t="s">
        <v>60</v>
      </c>
      <c r="BX760">
        <v>55</v>
      </c>
      <c r="BY760" t="s">
        <v>65</v>
      </c>
      <c r="BZ760">
        <v>56</v>
      </c>
      <c r="CA760" t="s">
        <v>66</v>
      </c>
      <c r="CD760">
        <v>88</v>
      </c>
      <c r="CE760" t="s">
        <v>68</v>
      </c>
      <c r="CF760">
        <v>78</v>
      </c>
      <c r="CG760" t="s">
        <v>69</v>
      </c>
      <c r="CH760">
        <v>76</v>
      </c>
      <c r="CI760" t="s">
        <v>70</v>
      </c>
      <c r="CJ760">
        <v>72</v>
      </c>
      <c r="CK760" t="s">
        <v>71</v>
      </c>
      <c r="CL760">
        <v>40</v>
      </c>
      <c r="CM760" t="s">
        <v>72</v>
      </c>
      <c r="CN760">
        <v>75</v>
      </c>
      <c r="CO760" t="s">
        <v>73</v>
      </c>
      <c r="CP760">
        <v>34</v>
      </c>
      <c r="CQ760" t="s">
        <v>74</v>
      </c>
      <c r="CT760">
        <v>40</v>
      </c>
      <c r="CU760" t="s">
        <v>76</v>
      </c>
      <c r="CV760">
        <v>31</v>
      </c>
      <c r="CW760" t="s">
        <v>77</v>
      </c>
      <c r="CX760">
        <v>81</v>
      </c>
      <c r="CY760" t="s">
        <v>78</v>
      </c>
      <c r="CZ760">
        <v>77</v>
      </c>
      <c r="DA760" t="s">
        <v>79</v>
      </c>
      <c r="DD760">
        <v>62</v>
      </c>
      <c r="DE760" t="s">
        <v>81</v>
      </c>
      <c r="DJ760">
        <v>57</v>
      </c>
      <c r="DK760" t="s">
        <v>84</v>
      </c>
      <c r="DN760">
        <v>42</v>
      </c>
      <c r="DO760" t="s">
        <v>86</v>
      </c>
      <c r="DT760">
        <v>52</v>
      </c>
      <c r="DU760" t="s">
        <v>89</v>
      </c>
      <c r="DV760">
        <v>56</v>
      </c>
      <c r="DW760" t="s">
        <v>90</v>
      </c>
      <c r="DX760">
        <v>70</v>
      </c>
      <c r="DY760" t="s">
        <v>91</v>
      </c>
      <c r="QY760">
        <f t="shared" si="274"/>
        <v>40</v>
      </c>
      <c r="QZ760">
        <f t="shared" si="275"/>
        <v>1992</v>
      </c>
      <c r="RA760" s="2">
        <f t="shared" si="276"/>
        <v>33874</v>
      </c>
      <c r="RB760" s="1">
        <f t="shared" si="270"/>
        <v>76</v>
      </c>
      <c r="RC760" s="1">
        <f t="shared" si="277"/>
        <v>85</v>
      </c>
      <c r="RD760" s="1">
        <f t="shared" si="278"/>
        <v>88</v>
      </c>
      <c r="RE760" s="1">
        <f t="shared" si="279"/>
        <v>81</v>
      </c>
      <c r="RF760" s="1">
        <f t="shared" si="280"/>
        <v>87</v>
      </c>
      <c r="RG760" s="23">
        <f t="shared" si="281"/>
        <v>93</v>
      </c>
      <c r="RH760" s="1">
        <f t="shared" si="282"/>
        <v>78</v>
      </c>
      <c r="RI760" s="1">
        <f t="shared" si="283"/>
        <v>34</v>
      </c>
      <c r="RJ760" s="1">
        <f t="shared" si="284"/>
        <v>60</v>
      </c>
      <c r="RK760" s="1">
        <f t="shared" si="285"/>
        <v>31</v>
      </c>
      <c r="RL760" s="1">
        <f t="shared" si="286"/>
        <v>86</v>
      </c>
      <c r="RM760" s="1">
        <f t="shared" si="287"/>
        <v>90</v>
      </c>
      <c r="RN760" s="1">
        <f t="shared" si="288"/>
        <v>60</v>
      </c>
      <c r="RO760" s="1">
        <f t="shared" si="289"/>
        <v>0</v>
      </c>
      <c r="RP760" s="1">
        <f t="shared" si="290"/>
        <v>59</v>
      </c>
      <c r="RQ760" s="1">
        <f t="shared" si="291"/>
        <v>70</v>
      </c>
      <c r="RR760" s="1">
        <f t="shared" si="292"/>
        <v>88</v>
      </c>
      <c r="RS760" s="1">
        <f t="shared" si="271"/>
        <v>86</v>
      </c>
      <c r="RT760" s="1">
        <f t="shared" si="293"/>
        <v>0</v>
      </c>
    </row>
    <row r="761" spans="1:488" x14ac:dyDescent="0.25">
      <c r="A761">
        <f t="shared" si="272"/>
        <v>39</v>
      </c>
      <c r="B761">
        <f t="shared" si="273"/>
        <v>1992</v>
      </c>
      <c r="C761" s="2">
        <v>33867</v>
      </c>
      <c r="D761">
        <v>11</v>
      </c>
      <c r="E761" t="s">
        <v>29</v>
      </c>
      <c r="F761">
        <v>62</v>
      </c>
      <c r="G761" t="s">
        <v>30</v>
      </c>
      <c r="H761">
        <v>23</v>
      </c>
      <c r="I761" t="s">
        <v>31</v>
      </c>
      <c r="J761">
        <v>3</v>
      </c>
      <c r="K761" t="s">
        <v>32</v>
      </c>
      <c r="L761">
        <v>1</v>
      </c>
      <c r="M761" t="s">
        <v>33</v>
      </c>
      <c r="N761">
        <v>37</v>
      </c>
      <c r="O761" t="s">
        <v>34</v>
      </c>
      <c r="P761">
        <v>11</v>
      </c>
      <c r="Q761" t="s">
        <v>35</v>
      </c>
      <c r="T761">
        <v>11</v>
      </c>
      <c r="U761" t="s">
        <v>37</v>
      </c>
      <c r="V761">
        <v>6</v>
      </c>
      <c r="W761" t="s">
        <v>38</v>
      </c>
      <c r="X761">
        <v>7</v>
      </c>
      <c r="Y761" t="s">
        <v>39</v>
      </c>
      <c r="Z761">
        <v>13</v>
      </c>
      <c r="AA761" t="s">
        <v>40</v>
      </c>
      <c r="AB761">
        <v>50</v>
      </c>
      <c r="AC761" t="s">
        <v>41</v>
      </c>
      <c r="AD761">
        <v>12</v>
      </c>
      <c r="AE761" t="s">
        <v>42</v>
      </c>
      <c r="AJ761">
        <v>20</v>
      </c>
      <c r="AK761" t="s">
        <v>45</v>
      </c>
      <c r="AN761">
        <v>1</v>
      </c>
      <c r="AO761" t="s">
        <v>47</v>
      </c>
      <c r="AP761">
        <v>8</v>
      </c>
      <c r="AQ761" t="s">
        <v>48</v>
      </c>
      <c r="AT761">
        <v>21</v>
      </c>
      <c r="AU761" t="s">
        <v>50</v>
      </c>
      <c r="AZ761">
        <v>2</v>
      </c>
      <c r="BA761" t="s">
        <v>53</v>
      </c>
      <c r="BD761">
        <v>16</v>
      </c>
      <c r="BE761" t="s">
        <v>55</v>
      </c>
      <c r="BL761">
        <v>10</v>
      </c>
      <c r="BM761" t="s">
        <v>59</v>
      </c>
      <c r="BN761">
        <v>18</v>
      </c>
      <c r="BO761" t="s">
        <v>60</v>
      </c>
      <c r="BX761">
        <v>61</v>
      </c>
      <c r="BY761" t="s">
        <v>65</v>
      </c>
      <c r="BZ761">
        <v>74</v>
      </c>
      <c r="CA761" t="s">
        <v>66</v>
      </c>
      <c r="CD761">
        <v>83</v>
      </c>
      <c r="CE761" t="s">
        <v>68</v>
      </c>
      <c r="CF761">
        <v>80</v>
      </c>
      <c r="CG761" t="s">
        <v>69</v>
      </c>
      <c r="CH761">
        <v>70</v>
      </c>
      <c r="CI761" t="s">
        <v>70</v>
      </c>
      <c r="CJ761">
        <v>67</v>
      </c>
      <c r="CK761" t="s">
        <v>71</v>
      </c>
      <c r="CL761">
        <v>46</v>
      </c>
      <c r="CM761" t="s">
        <v>72</v>
      </c>
      <c r="CN761">
        <v>75</v>
      </c>
      <c r="CO761" t="s">
        <v>73</v>
      </c>
      <c r="CP761">
        <v>34</v>
      </c>
      <c r="CQ761" t="s">
        <v>74</v>
      </c>
      <c r="CT761">
        <v>40</v>
      </c>
      <c r="CU761" t="s">
        <v>76</v>
      </c>
      <c r="CV761">
        <v>21</v>
      </c>
      <c r="CW761" t="s">
        <v>77</v>
      </c>
      <c r="CX761">
        <v>91</v>
      </c>
      <c r="CY761" t="s">
        <v>78</v>
      </c>
      <c r="CZ761">
        <v>70</v>
      </c>
      <c r="DA761" t="s">
        <v>79</v>
      </c>
      <c r="DD761">
        <v>71</v>
      </c>
      <c r="DE761" t="s">
        <v>81</v>
      </c>
      <c r="DJ761">
        <v>65</v>
      </c>
      <c r="DK761" t="s">
        <v>84</v>
      </c>
      <c r="DN761">
        <v>46</v>
      </c>
      <c r="DO761" t="s">
        <v>86</v>
      </c>
      <c r="DT761">
        <v>50</v>
      </c>
      <c r="DU761" t="s">
        <v>89</v>
      </c>
      <c r="DV761">
        <v>65</v>
      </c>
      <c r="DW761" t="s">
        <v>90</v>
      </c>
      <c r="DX761">
        <v>79</v>
      </c>
      <c r="DY761" t="s">
        <v>91</v>
      </c>
      <c r="QY761">
        <f t="shared" si="274"/>
        <v>39</v>
      </c>
      <c r="QZ761">
        <f t="shared" si="275"/>
        <v>1992</v>
      </c>
      <c r="RA761" s="2">
        <f t="shared" si="276"/>
        <v>33867</v>
      </c>
      <c r="RB761" s="1">
        <f t="shared" si="270"/>
        <v>73</v>
      </c>
      <c r="RC761" s="1">
        <f t="shared" si="277"/>
        <v>85</v>
      </c>
      <c r="RD761" s="1">
        <f t="shared" si="278"/>
        <v>86</v>
      </c>
      <c r="RE761" s="1">
        <f t="shared" si="279"/>
        <v>77</v>
      </c>
      <c r="RF761" s="1">
        <f t="shared" si="280"/>
        <v>80</v>
      </c>
      <c r="RG761" s="23">
        <f t="shared" si="281"/>
        <v>96</v>
      </c>
      <c r="RH761" s="1">
        <f t="shared" si="282"/>
        <v>87</v>
      </c>
      <c r="RI761" s="1">
        <f t="shared" si="283"/>
        <v>34</v>
      </c>
      <c r="RJ761" s="1">
        <f t="shared" si="284"/>
        <v>60</v>
      </c>
      <c r="RK761" s="1">
        <f t="shared" si="285"/>
        <v>21</v>
      </c>
      <c r="RL761" s="1">
        <f t="shared" si="286"/>
        <v>78</v>
      </c>
      <c r="RM761" s="1">
        <f t="shared" si="287"/>
        <v>92</v>
      </c>
      <c r="RN761" s="1">
        <f t="shared" si="288"/>
        <v>67</v>
      </c>
      <c r="RO761" s="1">
        <f t="shared" si="289"/>
        <v>0</v>
      </c>
      <c r="RP761" s="1">
        <f t="shared" si="290"/>
        <v>62</v>
      </c>
      <c r="RQ761" s="1">
        <f t="shared" si="291"/>
        <v>75</v>
      </c>
      <c r="RR761" s="1">
        <f t="shared" si="292"/>
        <v>97</v>
      </c>
      <c r="RS761" s="1">
        <f t="shared" si="271"/>
        <v>92</v>
      </c>
      <c r="RT761" s="1">
        <f t="shared" si="293"/>
        <v>0</v>
      </c>
    </row>
    <row r="762" spans="1:488" x14ac:dyDescent="0.25">
      <c r="A762">
        <f t="shared" si="272"/>
        <v>38</v>
      </c>
      <c r="B762">
        <f t="shared" si="273"/>
        <v>1992</v>
      </c>
      <c r="C762" s="2">
        <v>33860</v>
      </c>
      <c r="D762">
        <v>11</v>
      </c>
      <c r="E762" t="s">
        <v>29</v>
      </c>
      <c r="F762">
        <v>62</v>
      </c>
      <c r="G762" t="s">
        <v>30</v>
      </c>
      <c r="H762">
        <v>23</v>
      </c>
      <c r="I762" t="s">
        <v>31</v>
      </c>
      <c r="J762">
        <v>3</v>
      </c>
      <c r="K762" t="s">
        <v>32</v>
      </c>
      <c r="L762">
        <v>1</v>
      </c>
      <c r="M762" t="s">
        <v>33</v>
      </c>
      <c r="N762">
        <v>9</v>
      </c>
      <c r="O762" t="s">
        <v>34</v>
      </c>
      <c r="P762">
        <v>21</v>
      </c>
      <c r="Q762" t="s">
        <v>35</v>
      </c>
      <c r="T762">
        <v>4</v>
      </c>
      <c r="U762" t="s">
        <v>37</v>
      </c>
      <c r="V762">
        <v>8</v>
      </c>
      <c r="W762" t="s">
        <v>38</v>
      </c>
      <c r="X762">
        <v>5</v>
      </c>
      <c r="Y762" t="s">
        <v>39</v>
      </c>
      <c r="Z762">
        <v>13</v>
      </c>
      <c r="AA762" t="s">
        <v>40</v>
      </c>
      <c r="AB762">
        <v>35</v>
      </c>
      <c r="AC762" t="s">
        <v>41</v>
      </c>
      <c r="AD762">
        <v>15</v>
      </c>
      <c r="AE762" t="s">
        <v>42</v>
      </c>
      <c r="AJ762">
        <v>15</v>
      </c>
      <c r="AK762" t="s">
        <v>45</v>
      </c>
      <c r="AN762">
        <v>4</v>
      </c>
      <c r="AO762" t="s">
        <v>47</v>
      </c>
      <c r="AP762">
        <v>6</v>
      </c>
      <c r="AQ762" t="s">
        <v>48</v>
      </c>
      <c r="AT762">
        <v>23</v>
      </c>
      <c r="AU762" t="s">
        <v>50</v>
      </c>
      <c r="AZ762">
        <v>4</v>
      </c>
      <c r="BA762" t="s">
        <v>53</v>
      </c>
      <c r="BD762">
        <v>15</v>
      </c>
      <c r="BE762" t="s">
        <v>55</v>
      </c>
      <c r="BL762">
        <v>16</v>
      </c>
      <c r="BM762" t="s">
        <v>59</v>
      </c>
      <c r="BN762">
        <v>15</v>
      </c>
      <c r="BO762" t="s">
        <v>60</v>
      </c>
      <c r="BX762">
        <v>81</v>
      </c>
      <c r="BY762" t="s">
        <v>65</v>
      </c>
      <c r="BZ762">
        <v>63</v>
      </c>
      <c r="CA762" t="s">
        <v>66</v>
      </c>
      <c r="CD762">
        <v>92</v>
      </c>
      <c r="CE762" t="s">
        <v>68</v>
      </c>
      <c r="CF762">
        <v>77</v>
      </c>
      <c r="CG762" t="s">
        <v>69</v>
      </c>
      <c r="CH762">
        <v>74</v>
      </c>
      <c r="CI762" t="s">
        <v>70</v>
      </c>
      <c r="CJ762">
        <v>73</v>
      </c>
      <c r="CK762" t="s">
        <v>71</v>
      </c>
      <c r="CL762">
        <v>60</v>
      </c>
      <c r="CM762" t="s">
        <v>72</v>
      </c>
      <c r="CN762">
        <v>67</v>
      </c>
      <c r="CO762" t="s">
        <v>73</v>
      </c>
      <c r="CP762">
        <v>34</v>
      </c>
      <c r="CQ762" t="s">
        <v>74</v>
      </c>
      <c r="CT762">
        <v>45</v>
      </c>
      <c r="CU762" t="s">
        <v>76</v>
      </c>
      <c r="CV762">
        <v>23</v>
      </c>
      <c r="CW762" t="s">
        <v>77</v>
      </c>
      <c r="CX762">
        <v>70</v>
      </c>
      <c r="CY762" t="s">
        <v>78</v>
      </c>
      <c r="CZ762">
        <v>61</v>
      </c>
      <c r="DA762" t="s">
        <v>79</v>
      </c>
      <c r="DD762">
        <v>65</v>
      </c>
      <c r="DE762" t="s">
        <v>81</v>
      </c>
      <c r="DJ762">
        <v>66</v>
      </c>
      <c r="DK762" t="s">
        <v>84</v>
      </c>
      <c r="DN762">
        <v>46</v>
      </c>
      <c r="DO762" t="s">
        <v>86</v>
      </c>
      <c r="DT762">
        <v>45</v>
      </c>
      <c r="DU762" t="s">
        <v>89</v>
      </c>
      <c r="DV762">
        <v>57</v>
      </c>
      <c r="DW762" t="s">
        <v>90</v>
      </c>
      <c r="DX762">
        <v>76</v>
      </c>
      <c r="DY762" t="s">
        <v>91</v>
      </c>
      <c r="QY762">
        <f t="shared" si="274"/>
        <v>38</v>
      </c>
      <c r="QZ762">
        <f t="shared" si="275"/>
        <v>1992</v>
      </c>
      <c r="RA762" s="2">
        <f t="shared" si="276"/>
        <v>33860</v>
      </c>
      <c r="RB762" s="1">
        <f t="shared" si="270"/>
        <v>73</v>
      </c>
      <c r="RC762" s="1">
        <f t="shared" si="277"/>
        <v>84</v>
      </c>
      <c r="RD762" s="1">
        <f t="shared" si="278"/>
        <v>85</v>
      </c>
      <c r="RE762" s="1">
        <f t="shared" si="279"/>
        <v>79</v>
      </c>
      <c r="RF762" s="1">
        <f t="shared" si="280"/>
        <v>86</v>
      </c>
      <c r="RG762" s="23">
        <f t="shared" si="281"/>
        <v>95</v>
      </c>
      <c r="RH762" s="1">
        <f t="shared" si="282"/>
        <v>82</v>
      </c>
      <c r="RI762" s="1">
        <f t="shared" si="283"/>
        <v>34</v>
      </c>
      <c r="RJ762" s="1">
        <f t="shared" si="284"/>
        <v>60</v>
      </c>
      <c r="RK762" s="1">
        <f t="shared" si="285"/>
        <v>23</v>
      </c>
      <c r="RL762" s="1">
        <f t="shared" si="286"/>
        <v>67</v>
      </c>
      <c r="RM762" s="1">
        <f t="shared" si="287"/>
        <v>88</v>
      </c>
      <c r="RN762" s="1">
        <f t="shared" si="288"/>
        <v>70</v>
      </c>
      <c r="RO762" s="1">
        <f t="shared" si="289"/>
        <v>0</v>
      </c>
      <c r="RP762" s="1">
        <f t="shared" si="290"/>
        <v>61</v>
      </c>
      <c r="RQ762" s="1">
        <f t="shared" si="291"/>
        <v>73</v>
      </c>
      <c r="RR762" s="1">
        <f t="shared" si="292"/>
        <v>91</v>
      </c>
      <c r="RS762" s="1">
        <f t="shared" si="271"/>
        <v>74</v>
      </c>
      <c r="RT762" s="1">
        <f t="shared" si="293"/>
        <v>0</v>
      </c>
    </row>
    <row r="763" spans="1:488" x14ac:dyDescent="0.25">
      <c r="A763">
        <f t="shared" si="272"/>
        <v>37</v>
      </c>
      <c r="B763">
        <f t="shared" si="273"/>
        <v>1992</v>
      </c>
      <c r="C763" s="2">
        <v>33853</v>
      </c>
      <c r="D763">
        <v>11</v>
      </c>
      <c r="E763" t="s">
        <v>29</v>
      </c>
      <c r="F763">
        <v>62</v>
      </c>
      <c r="G763" t="s">
        <v>30</v>
      </c>
      <c r="H763">
        <v>24</v>
      </c>
      <c r="I763" t="s">
        <v>31</v>
      </c>
      <c r="J763">
        <v>3</v>
      </c>
      <c r="K763" t="s">
        <v>32</v>
      </c>
      <c r="N763">
        <v>26</v>
      </c>
      <c r="O763" t="s">
        <v>34</v>
      </c>
      <c r="P763">
        <v>22</v>
      </c>
      <c r="Q763" t="s">
        <v>35</v>
      </c>
      <c r="T763">
        <v>4</v>
      </c>
      <c r="U763" t="s">
        <v>37</v>
      </c>
      <c r="V763">
        <v>8</v>
      </c>
      <c r="W763" t="s">
        <v>38</v>
      </c>
      <c r="X763">
        <v>6</v>
      </c>
      <c r="Y763" t="s">
        <v>39</v>
      </c>
      <c r="Z763">
        <v>12</v>
      </c>
      <c r="AA763" t="s">
        <v>40</v>
      </c>
      <c r="AB763">
        <v>33</v>
      </c>
      <c r="AC763" t="s">
        <v>41</v>
      </c>
      <c r="AD763">
        <v>15</v>
      </c>
      <c r="AE763" t="s">
        <v>42</v>
      </c>
      <c r="AJ763">
        <v>20</v>
      </c>
      <c r="AK763" t="s">
        <v>45</v>
      </c>
      <c r="AL763">
        <v>1</v>
      </c>
      <c r="AM763" t="s">
        <v>46</v>
      </c>
      <c r="AP763">
        <v>5</v>
      </c>
      <c r="AQ763" t="s">
        <v>48</v>
      </c>
      <c r="AT763">
        <v>26</v>
      </c>
      <c r="AU763" t="s">
        <v>50</v>
      </c>
      <c r="AZ763">
        <v>3</v>
      </c>
      <c r="BA763" t="s">
        <v>53</v>
      </c>
      <c r="BD763">
        <v>16</v>
      </c>
      <c r="BE763" t="s">
        <v>55</v>
      </c>
      <c r="BL763">
        <v>20</v>
      </c>
      <c r="BM763" t="s">
        <v>59</v>
      </c>
      <c r="BN763">
        <v>12</v>
      </c>
      <c r="BO763" t="s">
        <v>60</v>
      </c>
      <c r="BX763">
        <v>61</v>
      </c>
      <c r="BY763" t="s">
        <v>65</v>
      </c>
      <c r="BZ763">
        <v>52</v>
      </c>
      <c r="CA763" t="s">
        <v>66</v>
      </c>
      <c r="CD763">
        <v>90</v>
      </c>
      <c r="CE763" t="s">
        <v>68</v>
      </c>
      <c r="CF763">
        <v>74</v>
      </c>
      <c r="CG763" t="s">
        <v>69</v>
      </c>
      <c r="CH763">
        <v>70</v>
      </c>
      <c r="CI763" t="s">
        <v>70</v>
      </c>
      <c r="CJ763">
        <v>75</v>
      </c>
      <c r="CK763" t="s">
        <v>71</v>
      </c>
      <c r="CL763">
        <v>57</v>
      </c>
      <c r="CM763" t="s">
        <v>72</v>
      </c>
      <c r="CN763">
        <v>72</v>
      </c>
      <c r="CO763" t="s">
        <v>73</v>
      </c>
      <c r="CP763">
        <v>42</v>
      </c>
      <c r="CQ763" t="s">
        <v>74</v>
      </c>
      <c r="CT763">
        <v>45</v>
      </c>
      <c r="CU763" t="s">
        <v>76</v>
      </c>
      <c r="CV763">
        <v>31</v>
      </c>
      <c r="CW763" t="s">
        <v>77</v>
      </c>
      <c r="CX763">
        <v>60</v>
      </c>
      <c r="CY763" t="s">
        <v>78</v>
      </c>
      <c r="CZ763">
        <v>66</v>
      </c>
      <c r="DA763" t="s">
        <v>79</v>
      </c>
      <c r="DD763">
        <v>65</v>
      </c>
      <c r="DE763" t="s">
        <v>81</v>
      </c>
      <c r="DJ763">
        <v>69</v>
      </c>
      <c r="DK763" t="s">
        <v>84</v>
      </c>
      <c r="DN763">
        <v>45</v>
      </c>
      <c r="DO763" t="s">
        <v>86</v>
      </c>
      <c r="DT763">
        <v>57</v>
      </c>
      <c r="DU763" t="s">
        <v>89</v>
      </c>
      <c r="DV763">
        <v>51</v>
      </c>
      <c r="DW763" t="s">
        <v>90</v>
      </c>
      <c r="DX763">
        <v>80</v>
      </c>
      <c r="DY763" t="s">
        <v>91</v>
      </c>
      <c r="QY763">
        <f t="shared" si="274"/>
        <v>37</v>
      </c>
      <c r="QZ763">
        <f t="shared" si="275"/>
        <v>1992</v>
      </c>
      <c r="RA763" s="2">
        <f t="shared" si="276"/>
        <v>33853</v>
      </c>
      <c r="RB763" s="1">
        <f t="shared" si="270"/>
        <v>73</v>
      </c>
      <c r="RC763" s="1">
        <f t="shared" si="277"/>
        <v>74</v>
      </c>
      <c r="RD763" s="1">
        <f t="shared" si="278"/>
        <v>82</v>
      </c>
      <c r="RE763" s="1">
        <f t="shared" si="279"/>
        <v>76</v>
      </c>
      <c r="RF763" s="1">
        <f t="shared" si="280"/>
        <v>87</v>
      </c>
      <c r="RG763" s="23">
        <f t="shared" si="281"/>
        <v>90</v>
      </c>
      <c r="RH763" s="1">
        <f t="shared" si="282"/>
        <v>87</v>
      </c>
      <c r="RI763" s="1">
        <f t="shared" si="283"/>
        <v>42</v>
      </c>
      <c r="RJ763" s="1">
        <f t="shared" si="284"/>
        <v>65</v>
      </c>
      <c r="RK763" s="1">
        <f t="shared" si="285"/>
        <v>32</v>
      </c>
      <c r="RL763" s="1">
        <f t="shared" si="286"/>
        <v>71</v>
      </c>
      <c r="RM763" s="1">
        <f t="shared" si="287"/>
        <v>91</v>
      </c>
      <c r="RN763" s="1">
        <f t="shared" si="288"/>
        <v>72</v>
      </c>
      <c r="RO763" s="1">
        <f t="shared" si="289"/>
        <v>0</v>
      </c>
      <c r="RP763" s="1">
        <f t="shared" si="290"/>
        <v>61</v>
      </c>
      <c r="RQ763" s="1">
        <f t="shared" si="291"/>
        <v>71</v>
      </c>
      <c r="RR763" s="1">
        <f t="shared" si="292"/>
        <v>92</v>
      </c>
      <c r="RS763" s="1">
        <f t="shared" si="271"/>
        <v>60</v>
      </c>
      <c r="RT763" s="1">
        <f t="shared" si="293"/>
        <v>0</v>
      </c>
    </row>
    <row r="764" spans="1:488" x14ac:dyDescent="0.25">
      <c r="A764">
        <f t="shared" si="272"/>
        <v>36</v>
      </c>
      <c r="B764">
        <f t="shared" si="273"/>
        <v>1992</v>
      </c>
      <c r="C764" s="2">
        <v>33846</v>
      </c>
      <c r="D764">
        <v>11</v>
      </c>
      <c r="E764" t="s">
        <v>29</v>
      </c>
      <c r="F764">
        <v>60</v>
      </c>
      <c r="G764" t="s">
        <v>30</v>
      </c>
      <c r="H764">
        <v>24</v>
      </c>
      <c r="I764" t="s">
        <v>31</v>
      </c>
      <c r="J764">
        <v>4</v>
      </c>
      <c r="K764" t="s">
        <v>32</v>
      </c>
      <c r="L764">
        <v>1</v>
      </c>
      <c r="M764" t="s">
        <v>33</v>
      </c>
      <c r="N764">
        <v>8</v>
      </c>
      <c r="O764" t="s">
        <v>34</v>
      </c>
      <c r="P764">
        <v>22</v>
      </c>
      <c r="Q764" t="s">
        <v>35</v>
      </c>
      <c r="T764">
        <v>12</v>
      </c>
      <c r="U764" t="s">
        <v>37</v>
      </c>
      <c r="V764">
        <v>5</v>
      </c>
      <c r="W764" t="s">
        <v>38</v>
      </c>
      <c r="X764">
        <v>8</v>
      </c>
      <c r="Y764" t="s">
        <v>39</v>
      </c>
      <c r="Z764">
        <v>10</v>
      </c>
      <c r="AA764" t="s">
        <v>40</v>
      </c>
      <c r="AB764">
        <v>43</v>
      </c>
      <c r="AC764" t="s">
        <v>41</v>
      </c>
      <c r="AD764">
        <v>8</v>
      </c>
      <c r="AE764" t="s">
        <v>42</v>
      </c>
      <c r="AJ764">
        <v>25</v>
      </c>
      <c r="AK764" t="s">
        <v>45</v>
      </c>
      <c r="AL764">
        <v>1</v>
      </c>
      <c r="AM764" t="s">
        <v>46</v>
      </c>
      <c r="AN764">
        <v>3</v>
      </c>
      <c r="AO764" t="s">
        <v>47</v>
      </c>
      <c r="AP764">
        <v>8</v>
      </c>
      <c r="AQ764" t="s">
        <v>48</v>
      </c>
      <c r="AT764">
        <v>23</v>
      </c>
      <c r="AU764" t="s">
        <v>50</v>
      </c>
      <c r="AZ764">
        <v>5</v>
      </c>
      <c r="BA764" t="s">
        <v>53</v>
      </c>
      <c r="BD764">
        <v>15</v>
      </c>
      <c r="BE764" t="s">
        <v>55</v>
      </c>
      <c r="BL764">
        <v>10</v>
      </c>
      <c r="BM764" t="s">
        <v>59</v>
      </c>
      <c r="BN764">
        <v>13</v>
      </c>
      <c r="BO764" t="s">
        <v>60</v>
      </c>
      <c r="BX764">
        <v>90</v>
      </c>
      <c r="BY764" t="s">
        <v>65</v>
      </c>
      <c r="BZ764">
        <v>56</v>
      </c>
      <c r="CA764" t="s">
        <v>66</v>
      </c>
      <c r="CD764">
        <v>78</v>
      </c>
      <c r="CE764" t="s">
        <v>68</v>
      </c>
      <c r="CF764">
        <v>72</v>
      </c>
      <c r="CG764" t="s">
        <v>69</v>
      </c>
      <c r="CH764">
        <v>73</v>
      </c>
      <c r="CI764" t="s">
        <v>70</v>
      </c>
      <c r="CJ764">
        <v>72</v>
      </c>
      <c r="CK764" t="s">
        <v>71</v>
      </c>
      <c r="CL764">
        <v>46</v>
      </c>
      <c r="CM764" t="s">
        <v>72</v>
      </c>
      <c r="CN764">
        <v>72</v>
      </c>
      <c r="CO764" t="s">
        <v>73</v>
      </c>
      <c r="CP764">
        <v>36</v>
      </c>
      <c r="CQ764" t="s">
        <v>74</v>
      </c>
      <c r="CT764">
        <v>45</v>
      </c>
      <c r="CU764" t="s">
        <v>76</v>
      </c>
      <c r="CV764">
        <v>30</v>
      </c>
      <c r="CW764" t="s">
        <v>77</v>
      </c>
      <c r="CX764">
        <v>73</v>
      </c>
      <c r="CY764" t="s">
        <v>78</v>
      </c>
      <c r="CZ764">
        <v>68</v>
      </c>
      <c r="DA764" t="s">
        <v>79</v>
      </c>
      <c r="DD764">
        <v>66</v>
      </c>
      <c r="DE764" t="s">
        <v>81</v>
      </c>
      <c r="DJ764">
        <v>69</v>
      </c>
      <c r="DK764" t="s">
        <v>84</v>
      </c>
      <c r="DN764">
        <v>46</v>
      </c>
      <c r="DO764" t="s">
        <v>86</v>
      </c>
      <c r="DT764">
        <v>46</v>
      </c>
      <c r="DU764" t="s">
        <v>89</v>
      </c>
      <c r="DV764">
        <v>54</v>
      </c>
      <c r="DW764" t="s">
        <v>90</v>
      </c>
      <c r="DX764">
        <v>78</v>
      </c>
      <c r="DY764" t="s">
        <v>91</v>
      </c>
      <c r="QY764">
        <f t="shared" si="274"/>
        <v>36</v>
      </c>
      <c r="QZ764">
        <f t="shared" si="275"/>
        <v>1992</v>
      </c>
      <c r="RA764" s="2">
        <f t="shared" si="276"/>
        <v>33846</v>
      </c>
      <c r="RB764" s="1">
        <f t="shared" si="270"/>
        <v>71</v>
      </c>
      <c r="RC764" s="1">
        <f t="shared" si="277"/>
        <v>78</v>
      </c>
      <c r="RD764" s="1">
        <f t="shared" si="278"/>
        <v>77</v>
      </c>
      <c r="RE764" s="1">
        <f t="shared" si="279"/>
        <v>81</v>
      </c>
      <c r="RF764" s="1">
        <f t="shared" si="280"/>
        <v>82</v>
      </c>
      <c r="RG764" s="23">
        <f t="shared" si="281"/>
        <v>89</v>
      </c>
      <c r="RH764" s="1">
        <f t="shared" si="282"/>
        <v>80</v>
      </c>
      <c r="RI764" s="1">
        <f t="shared" si="283"/>
        <v>36</v>
      </c>
      <c r="RJ764" s="1">
        <f t="shared" si="284"/>
        <v>70</v>
      </c>
      <c r="RK764" s="1">
        <f t="shared" si="285"/>
        <v>31</v>
      </c>
      <c r="RL764" s="1">
        <f t="shared" si="286"/>
        <v>76</v>
      </c>
      <c r="RM764" s="1">
        <f t="shared" si="287"/>
        <v>89</v>
      </c>
      <c r="RN764" s="1">
        <f t="shared" si="288"/>
        <v>74</v>
      </c>
      <c r="RO764" s="1">
        <f t="shared" si="289"/>
        <v>0</v>
      </c>
      <c r="RP764" s="1">
        <f t="shared" si="290"/>
        <v>61</v>
      </c>
      <c r="RQ764" s="1">
        <f t="shared" si="291"/>
        <v>64</v>
      </c>
      <c r="RR764" s="1">
        <f t="shared" si="292"/>
        <v>91</v>
      </c>
      <c r="RS764" s="1">
        <f t="shared" si="271"/>
        <v>76</v>
      </c>
      <c r="RT764" s="1">
        <f t="shared" si="293"/>
        <v>0</v>
      </c>
    </row>
    <row r="765" spans="1:488" x14ac:dyDescent="0.25">
      <c r="A765">
        <f t="shared" si="272"/>
        <v>35</v>
      </c>
      <c r="B765">
        <f t="shared" si="273"/>
        <v>1992</v>
      </c>
      <c r="C765" s="2">
        <v>33839</v>
      </c>
      <c r="D765">
        <v>12</v>
      </c>
      <c r="E765" t="s">
        <v>29</v>
      </c>
      <c r="F765">
        <v>60</v>
      </c>
      <c r="G765" t="s">
        <v>30</v>
      </c>
      <c r="H765">
        <v>23</v>
      </c>
      <c r="I765" t="s">
        <v>31</v>
      </c>
      <c r="J765">
        <v>4</v>
      </c>
      <c r="K765" t="s">
        <v>32</v>
      </c>
      <c r="L765">
        <v>1</v>
      </c>
      <c r="M765" t="s">
        <v>33</v>
      </c>
      <c r="N765">
        <v>22</v>
      </c>
      <c r="O765" t="s">
        <v>34</v>
      </c>
      <c r="P765">
        <v>16</v>
      </c>
      <c r="Q765" t="s">
        <v>35</v>
      </c>
      <c r="T765">
        <v>5</v>
      </c>
      <c r="U765" t="s">
        <v>37</v>
      </c>
      <c r="V765">
        <v>12</v>
      </c>
      <c r="W765" t="s">
        <v>38</v>
      </c>
      <c r="X765">
        <v>7</v>
      </c>
      <c r="Y765" t="s">
        <v>39</v>
      </c>
      <c r="Z765">
        <v>14</v>
      </c>
      <c r="AA765" t="s">
        <v>40</v>
      </c>
      <c r="AB765">
        <v>33</v>
      </c>
      <c r="AC765" t="s">
        <v>41</v>
      </c>
      <c r="AD765">
        <v>5</v>
      </c>
      <c r="AE765" t="s">
        <v>42</v>
      </c>
      <c r="AJ765">
        <v>15</v>
      </c>
      <c r="AK765" t="s">
        <v>45</v>
      </c>
      <c r="AL765">
        <v>2</v>
      </c>
      <c r="AM765" t="s">
        <v>46</v>
      </c>
      <c r="AN765">
        <v>14</v>
      </c>
      <c r="AO765" t="s">
        <v>47</v>
      </c>
      <c r="AP765">
        <v>7</v>
      </c>
      <c r="AQ765" t="s">
        <v>48</v>
      </c>
      <c r="AT765">
        <v>20</v>
      </c>
      <c r="AU765" t="s">
        <v>50</v>
      </c>
      <c r="AZ765">
        <v>3</v>
      </c>
      <c r="BA765" t="s">
        <v>53</v>
      </c>
      <c r="BD765">
        <v>14</v>
      </c>
      <c r="BE765" t="s">
        <v>55</v>
      </c>
      <c r="BL765">
        <v>23</v>
      </c>
      <c r="BM765" t="s">
        <v>59</v>
      </c>
      <c r="BN765">
        <v>10</v>
      </c>
      <c r="BO765" t="s">
        <v>60</v>
      </c>
      <c r="BX765">
        <v>63</v>
      </c>
      <c r="BY765" t="s">
        <v>65</v>
      </c>
      <c r="BZ765">
        <v>68</v>
      </c>
      <c r="CA765" t="s">
        <v>66</v>
      </c>
      <c r="CD765">
        <v>81</v>
      </c>
      <c r="CE765" t="s">
        <v>68</v>
      </c>
      <c r="CF765">
        <v>68</v>
      </c>
      <c r="CG765" t="s">
        <v>69</v>
      </c>
      <c r="CH765">
        <v>70</v>
      </c>
      <c r="CI765" t="s">
        <v>70</v>
      </c>
      <c r="CJ765">
        <v>76</v>
      </c>
      <c r="CK765" t="s">
        <v>71</v>
      </c>
      <c r="CL765">
        <v>53</v>
      </c>
      <c r="CM765" t="s">
        <v>72</v>
      </c>
      <c r="CN765">
        <v>65</v>
      </c>
      <c r="CO765" t="s">
        <v>73</v>
      </c>
      <c r="CP765">
        <v>47</v>
      </c>
      <c r="CQ765" t="s">
        <v>74</v>
      </c>
      <c r="CT765">
        <v>45</v>
      </c>
      <c r="CU765" t="s">
        <v>76</v>
      </c>
      <c r="CV765">
        <v>26</v>
      </c>
      <c r="CW765" t="s">
        <v>77</v>
      </c>
      <c r="CX765">
        <v>61</v>
      </c>
      <c r="CY765" t="s">
        <v>78</v>
      </c>
      <c r="CZ765">
        <v>57</v>
      </c>
      <c r="DA765" t="s">
        <v>79</v>
      </c>
      <c r="DD765">
        <v>69</v>
      </c>
      <c r="DE765" t="s">
        <v>81</v>
      </c>
      <c r="DJ765">
        <v>63</v>
      </c>
      <c r="DK765" t="s">
        <v>84</v>
      </c>
      <c r="DN765">
        <v>46</v>
      </c>
      <c r="DO765" t="s">
        <v>86</v>
      </c>
      <c r="DT765">
        <v>61</v>
      </c>
      <c r="DU765" t="s">
        <v>89</v>
      </c>
      <c r="DV765">
        <v>57</v>
      </c>
      <c r="DW765" t="s">
        <v>90</v>
      </c>
      <c r="DX765">
        <v>82</v>
      </c>
      <c r="DY765" t="s">
        <v>91</v>
      </c>
      <c r="QY765">
        <f t="shared" si="274"/>
        <v>35</v>
      </c>
      <c r="QZ765">
        <f t="shared" si="275"/>
        <v>1992</v>
      </c>
      <c r="RA765" s="2">
        <f t="shared" si="276"/>
        <v>33839</v>
      </c>
      <c r="RB765" s="1">
        <f t="shared" si="270"/>
        <v>72</v>
      </c>
      <c r="RC765" s="1">
        <f t="shared" si="277"/>
        <v>84</v>
      </c>
      <c r="RD765" s="1">
        <f t="shared" si="278"/>
        <v>80</v>
      </c>
      <c r="RE765" s="1">
        <f t="shared" si="279"/>
        <v>77</v>
      </c>
      <c r="RF765" s="1">
        <f t="shared" si="280"/>
        <v>90</v>
      </c>
      <c r="RG765" s="23">
        <f t="shared" si="281"/>
        <v>86</v>
      </c>
      <c r="RH765" s="1">
        <f t="shared" si="282"/>
        <v>70</v>
      </c>
      <c r="RI765" s="1">
        <f t="shared" si="283"/>
        <v>47</v>
      </c>
      <c r="RJ765" s="1">
        <f t="shared" si="284"/>
        <v>60</v>
      </c>
      <c r="RK765" s="1">
        <f t="shared" si="285"/>
        <v>28</v>
      </c>
      <c r="RL765" s="1">
        <f t="shared" si="286"/>
        <v>64</v>
      </c>
      <c r="RM765" s="1">
        <f t="shared" si="287"/>
        <v>89</v>
      </c>
      <c r="RN765" s="1">
        <f t="shared" si="288"/>
        <v>66</v>
      </c>
      <c r="RO765" s="1">
        <f t="shared" si="289"/>
        <v>0</v>
      </c>
      <c r="RP765" s="1">
        <f t="shared" si="290"/>
        <v>60</v>
      </c>
      <c r="RQ765" s="1">
        <f t="shared" si="291"/>
        <v>80</v>
      </c>
      <c r="RR765" s="1">
        <f t="shared" si="292"/>
        <v>92</v>
      </c>
      <c r="RS765" s="1">
        <f t="shared" si="271"/>
        <v>75</v>
      </c>
      <c r="RT765" s="1">
        <f t="shared" si="293"/>
        <v>0</v>
      </c>
    </row>
    <row r="766" spans="1:488" x14ac:dyDescent="0.25">
      <c r="A766">
        <f t="shared" si="272"/>
        <v>34</v>
      </c>
      <c r="B766">
        <f t="shared" si="273"/>
        <v>1992</v>
      </c>
      <c r="C766" s="2">
        <v>33832</v>
      </c>
      <c r="D766">
        <v>12</v>
      </c>
      <c r="E766" t="s">
        <v>29</v>
      </c>
      <c r="F766">
        <v>63</v>
      </c>
      <c r="G766" t="s">
        <v>30</v>
      </c>
      <c r="H766">
        <v>22</v>
      </c>
      <c r="I766" t="s">
        <v>31</v>
      </c>
      <c r="J766">
        <v>3</v>
      </c>
      <c r="K766" t="s">
        <v>32</v>
      </c>
      <c r="N766">
        <v>16</v>
      </c>
      <c r="O766" t="s">
        <v>34</v>
      </c>
      <c r="P766">
        <v>17</v>
      </c>
      <c r="Q766" t="s">
        <v>35</v>
      </c>
      <c r="T766">
        <v>4</v>
      </c>
      <c r="U766" t="s">
        <v>37</v>
      </c>
      <c r="V766">
        <v>11</v>
      </c>
      <c r="W766" t="s">
        <v>38</v>
      </c>
      <c r="X766">
        <v>7</v>
      </c>
      <c r="Y766" t="s">
        <v>39</v>
      </c>
      <c r="Z766">
        <v>15</v>
      </c>
      <c r="AA766" t="s">
        <v>40</v>
      </c>
      <c r="AB766">
        <v>23</v>
      </c>
      <c r="AC766" t="s">
        <v>41</v>
      </c>
      <c r="AD766">
        <v>6</v>
      </c>
      <c r="AE766" t="s">
        <v>42</v>
      </c>
      <c r="AJ766">
        <v>20</v>
      </c>
      <c r="AK766" t="s">
        <v>45</v>
      </c>
      <c r="AL766">
        <v>1</v>
      </c>
      <c r="AM766" t="s">
        <v>46</v>
      </c>
      <c r="AN766">
        <v>14</v>
      </c>
      <c r="AO766" t="s">
        <v>47</v>
      </c>
      <c r="AP766">
        <v>7</v>
      </c>
      <c r="AQ766" t="s">
        <v>48</v>
      </c>
      <c r="AT766">
        <v>21</v>
      </c>
      <c r="AU766" t="s">
        <v>50</v>
      </c>
      <c r="BD766">
        <v>15</v>
      </c>
      <c r="BE766" t="s">
        <v>55</v>
      </c>
      <c r="BL766">
        <v>27</v>
      </c>
      <c r="BM766" t="s">
        <v>59</v>
      </c>
      <c r="BN766">
        <v>12</v>
      </c>
      <c r="BO766" t="s">
        <v>60</v>
      </c>
      <c r="BX766">
        <v>81</v>
      </c>
      <c r="BY766" t="s">
        <v>65</v>
      </c>
      <c r="BZ766">
        <v>68</v>
      </c>
      <c r="CA766" t="s">
        <v>66</v>
      </c>
      <c r="CD766">
        <v>86</v>
      </c>
      <c r="CE766" t="s">
        <v>68</v>
      </c>
      <c r="CF766">
        <v>79</v>
      </c>
      <c r="CG766" t="s">
        <v>69</v>
      </c>
      <c r="CH766">
        <v>70</v>
      </c>
      <c r="CI766" t="s">
        <v>70</v>
      </c>
      <c r="CJ766">
        <v>69</v>
      </c>
      <c r="CK766" t="s">
        <v>71</v>
      </c>
      <c r="CL766">
        <v>63</v>
      </c>
      <c r="CM766" t="s">
        <v>72</v>
      </c>
      <c r="CN766">
        <v>65</v>
      </c>
      <c r="CO766" t="s">
        <v>73</v>
      </c>
      <c r="CP766">
        <v>51</v>
      </c>
      <c r="CQ766" t="s">
        <v>74</v>
      </c>
      <c r="CT766">
        <v>45</v>
      </c>
      <c r="CU766" t="s">
        <v>76</v>
      </c>
      <c r="CV766">
        <v>37</v>
      </c>
      <c r="CW766" t="s">
        <v>77</v>
      </c>
      <c r="CX766">
        <v>76</v>
      </c>
      <c r="CY766" t="s">
        <v>78</v>
      </c>
      <c r="CZ766">
        <v>59</v>
      </c>
      <c r="DA766" t="s">
        <v>79</v>
      </c>
      <c r="DD766">
        <v>70</v>
      </c>
      <c r="DE766" t="s">
        <v>81</v>
      </c>
      <c r="DJ766">
        <v>57</v>
      </c>
      <c r="DK766" t="s">
        <v>84</v>
      </c>
      <c r="DN766">
        <v>43</v>
      </c>
      <c r="DO766" t="s">
        <v>86</v>
      </c>
      <c r="DT766">
        <v>43</v>
      </c>
      <c r="DU766" t="s">
        <v>89</v>
      </c>
      <c r="DV766">
        <v>49</v>
      </c>
      <c r="DW766" t="s">
        <v>90</v>
      </c>
      <c r="DX766">
        <v>79</v>
      </c>
      <c r="DY766" t="s">
        <v>91</v>
      </c>
      <c r="QY766">
        <f t="shared" si="274"/>
        <v>34</v>
      </c>
      <c r="QZ766">
        <f t="shared" si="275"/>
        <v>1992</v>
      </c>
      <c r="RA766" s="2">
        <f t="shared" si="276"/>
        <v>33832</v>
      </c>
      <c r="RB766" s="1">
        <f t="shared" si="270"/>
        <v>75</v>
      </c>
      <c r="RC766" s="1">
        <f t="shared" si="277"/>
        <v>85</v>
      </c>
      <c r="RD766" s="1">
        <f t="shared" si="278"/>
        <v>90</v>
      </c>
      <c r="RE766" s="1">
        <f t="shared" si="279"/>
        <v>77</v>
      </c>
      <c r="RF766" s="1">
        <f t="shared" si="280"/>
        <v>84</v>
      </c>
      <c r="RG766" s="23">
        <f t="shared" si="281"/>
        <v>86</v>
      </c>
      <c r="RH766" s="1">
        <f t="shared" si="282"/>
        <v>71</v>
      </c>
      <c r="RI766" s="1">
        <f t="shared" si="283"/>
        <v>51</v>
      </c>
      <c r="RJ766" s="1">
        <f t="shared" si="284"/>
        <v>65</v>
      </c>
      <c r="RK766" s="1">
        <f t="shared" si="285"/>
        <v>38</v>
      </c>
      <c r="RL766" s="1">
        <f t="shared" si="286"/>
        <v>66</v>
      </c>
      <c r="RM766" s="1">
        <f t="shared" si="287"/>
        <v>91</v>
      </c>
      <c r="RN766" s="1">
        <f t="shared" si="288"/>
        <v>57</v>
      </c>
      <c r="RO766" s="1">
        <f t="shared" si="289"/>
        <v>0</v>
      </c>
      <c r="RP766" s="1">
        <f t="shared" si="290"/>
        <v>58</v>
      </c>
      <c r="RQ766" s="1">
        <f t="shared" si="291"/>
        <v>76</v>
      </c>
      <c r="RR766" s="1">
        <f t="shared" si="292"/>
        <v>91</v>
      </c>
      <c r="RS766" s="1">
        <f t="shared" si="271"/>
        <v>90</v>
      </c>
      <c r="RT766" s="1">
        <f t="shared" si="293"/>
        <v>0</v>
      </c>
    </row>
    <row r="767" spans="1:488" x14ac:dyDescent="0.25">
      <c r="A767">
        <f t="shared" si="272"/>
        <v>33</v>
      </c>
      <c r="B767">
        <f t="shared" si="273"/>
        <v>1992</v>
      </c>
      <c r="C767" s="2">
        <v>33825</v>
      </c>
      <c r="D767">
        <v>13</v>
      </c>
      <c r="E767" t="s">
        <v>29</v>
      </c>
      <c r="F767">
        <v>61</v>
      </c>
      <c r="G767" t="s">
        <v>30</v>
      </c>
      <c r="H767">
        <v>24</v>
      </c>
      <c r="I767" t="s">
        <v>31</v>
      </c>
      <c r="J767">
        <v>2</v>
      </c>
      <c r="K767" t="s">
        <v>32</v>
      </c>
      <c r="N767">
        <v>13</v>
      </c>
      <c r="O767" t="s">
        <v>34</v>
      </c>
      <c r="P767">
        <v>22</v>
      </c>
      <c r="Q767" t="s">
        <v>35</v>
      </c>
      <c r="T767">
        <v>2</v>
      </c>
      <c r="U767" t="s">
        <v>37</v>
      </c>
      <c r="V767">
        <v>13</v>
      </c>
      <c r="W767" t="s">
        <v>38</v>
      </c>
      <c r="X767">
        <v>8</v>
      </c>
      <c r="Y767" t="s">
        <v>39</v>
      </c>
      <c r="Z767">
        <v>16</v>
      </c>
      <c r="AA767" t="s">
        <v>40</v>
      </c>
      <c r="AB767">
        <v>36</v>
      </c>
      <c r="AC767" t="s">
        <v>41</v>
      </c>
      <c r="AD767">
        <v>4</v>
      </c>
      <c r="AE767" t="s">
        <v>42</v>
      </c>
      <c r="AJ767">
        <v>20</v>
      </c>
      <c r="AK767" t="s">
        <v>45</v>
      </c>
      <c r="AL767">
        <v>3</v>
      </c>
      <c r="AM767" t="s">
        <v>46</v>
      </c>
      <c r="AN767">
        <v>3</v>
      </c>
      <c r="AO767" t="s">
        <v>47</v>
      </c>
      <c r="AP767">
        <v>5</v>
      </c>
      <c r="AQ767" t="s">
        <v>48</v>
      </c>
      <c r="AT767">
        <v>28</v>
      </c>
      <c r="AU767" t="s">
        <v>50</v>
      </c>
      <c r="AZ767">
        <v>1</v>
      </c>
      <c r="BA767" t="s">
        <v>53</v>
      </c>
      <c r="BD767">
        <v>13</v>
      </c>
      <c r="BE767" t="s">
        <v>55</v>
      </c>
      <c r="BL767">
        <v>22</v>
      </c>
      <c r="BM767" t="s">
        <v>59</v>
      </c>
      <c r="BN767">
        <v>19</v>
      </c>
      <c r="BO767" t="s">
        <v>60</v>
      </c>
      <c r="BX767">
        <v>86</v>
      </c>
      <c r="BY767" t="s">
        <v>65</v>
      </c>
      <c r="BZ767">
        <v>62</v>
      </c>
      <c r="CA767" t="s">
        <v>66</v>
      </c>
      <c r="CD767">
        <v>68</v>
      </c>
      <c r="CE767" t="s">
        <v>68</v>
      </c>
      <c r="CF767">
        <v>77</v>
      </c>
      <c r="CG767" t="s">
        <v>69</v>
      </c>
      <c r="CH767">
        <v>65</v>
      </c>
      <c r="CI767" t="s">
        <v>70</v>
      </c>
      <c r="CJ767">
        <v>65</v>
      </c>
      <c r="CK767" t="s">
        <v>71</v>
      </c>
      <c r="CL767">
        <v>45</v>
      </c>
      <c r="CM767" t="s">
        <v>72</v>
      </c>
      <c r="CN767">
        <v>77</v>
      </c>
      <c r="CO767" t="s">
        <v>73</v>
      </c>
      <c r="CP767">
        <v>50</v>
      </c>
      <c r="CQ767" t="s">
        <v>74</v>
      </c>
      <c r="CT767">
        <v>45</v>
      </c>
      <c r="CU767" t="s">
        <v>76</v>
      </c>
      <c r="CV767">
        <v>32</v>
      </c>
      <c r="CW767" t="s">
        <v>77</v>
      </c>
      <c r="CX767">
        <v>69</v>
      </c>
      <c r="CY767" t="s">
        <v>78</v>
      </c>
      <c r="CZ767">
        <v>60</v>
      </c>
      <c r="DA767" t="s">
        <v>79</v>
      </c>
      <c r="DD767">
        <v>61</v>
      </c>
      <c r="DE767" t="s">
        <v>81</v>
      </c>
      <c r="DJ767">
        <v>60</v>
      </c>
      <c r="DK767" t="s">
        <v>84</v>
      </c>
      <c r="DN767">
        <v>44</v>
      </c>
      <c r="DO767" t="s">
        <v>86</v>
      </c>
      <c r="DT767">
        <v>45</v>
      </c>
      <c r="DU767" t="s">
        <v>89</v>
      </c>
      <c r="DV767">
        <v>60</v>
      </c>
      <c r="DW767" t="s">
        <v>90</v>
      </c>
      <c r="DX767">
        <v>78</v>
      </c>
      <c r="DY767" t="s">
        <v>91</v>
      </c>
      <c r="QY767">
        <f t="shared" si="274"/>
        <v>33</v>
      </c>
      <c r="QZ767">
        <f t="shared" si="275"/>
        <v>1992</v>
      </c>
      <c r="RA767" s="2">
        <f t="shared" si="276"/>
        <v>33825</v>
      </c>
      <c r="RB767" s="1">
        <f t="shared" si="270"/>
        <v>74</v>
      </c>
      <c r="RC767" s="1">
        <f t="shared" si="277"/>
        <v>84</v>
      </c>
      <c r="RD767" s="1">
        <f t="shared" si="278"/>
        <v>90</v>
      </c>
      <c r="RE767" s="1">
        <f t="shared" si="279"/>
        <v>73</v>
      </c>
      <c r="RF767" s="1">
        <f t="shared" si="280"/>
        <v>81</v>
      </c>
      <c r="RG767" s="23">
        <f t="shared" si="281"/>
        <v>81</v>
      </c>
      <c r="RH767" s="1">
        <f t="shared" si="282"/>
        <v>81</v>
      </c>
      <c r="RI767" s="1">
        <f t="shared" si="283"/>
        <v>50</v>
      </c>
      <c r="RJ767" s="1">
        <f t="shared" si="284"/>
        <v>65</v>
      </c>
      <c r="RK767" s="1">
        <f t="shared" si="285"/>
        <v>35</v>
      </c>
      <c r="RL767" s="1">
        <f t="shared" si="286"/>
        <v>65</v>
      </c>
      <c r="RM767" s="1">
        <f t="shared" si="287"/>
        <v>89</v>
      </c>
      <c r="RN767" s="1">
        <f t="shared" si="288"/>
        <v>61</v>
      </c>
      <c r="RO767" s="1">
        <f t="shared" si="289"/>
        <v>0</v>
      </c>
      <c r="RP767" s="1">
        <f t="shared" si="290"/>
        <v>57</v>
      </c>
      <c r="RQ767" s="1">
        <f t="shared" si="291"/>
        <v>82</v>
      </c>
      <c r="RR767" s="1">
        <f t="shared" si="292"/>
        <v>97</v>
      </c>
      <c r="RS767" s="1">
        <f t="shared" si="271"/>
        <v>72</v>
      </c>
      <c r="RT767" s="1">
        <f t="shared" si="293"/>
        <v>0</v>
      </c>
    </row>
    <row r="768" spans="1:488" x14ac:dyDescent="0.25">
      <c r="A768">
        <f t="shared" si="272"/>
        <v>32</v>
      </c>
      <c r="B768">
        <f t="shared" si="273"/>
        <v>1992</v>
      </c>
      <c r="C768" s="2">
        <v>33818</v>
      </c>
      <c r="D768">
        <v>12</v>
      </c>
      <c r="E768" t="s">
        <v>29</v>
      </c>
      <c r="F768">
        <v>61</v>
      </c>
      <c r="G768" t="s">
        <v>30</v>
      </c>
      <c r="H768">
        <v>22</v>
      </c>
      <c r="I768" t="s">
        <v>31</v>
      </c>
      <c r="J768">
        <v>4</v>
      </c>
      <c r="K768" t="s">
        <v>32</v>
      </c>
      <c r="L768">
        <v>1</v>
      </c>
      <c r="M768" t="s">
        <v>33</v>
      </c>
      <c r="N768">
        <v>10</v>
      </c>
      <c r="O768" t="s">
        <v>34</v>
      </c>
      <c r="P768">
        <v>10</v>
      </c>
      <c r="Q768" t="s">
        <v>35</v>
      </c>
      <c r="T768">
        <v>4</v>
      </c>
      <c r="U768" t="s">
        <v>37</v>
      </c>
      <c r="V768">
        <v>9</v>
      </c>
      <c r="W768" t="s">
        <v>38</v>
      </c>
      <c r="X768">
        <v>12</v>
      </c>
      <c r="Y768" t="s">
        <v>39</v>
      </c>
      <c r="Z768">
        <v>16</v>
      </c>
      <c r="AA768" t="s">
        <v>40</v>
      </c>
      <c r="AB768">
        <v>32</v>
      </c>
      <c r="AC768" t="s">
        <v>41</v>
      </c>
      <c r="AD768">
        <v>11</v>
      </c>
      <c r="AE768" t="s">
        <v>42</v>
      </c>
      <c r="AJ768">
        <v>15</v>
      </c>
      <c r="AK768" t="s">
        <v>45</v>
      </c>
      <c r="AL768">
        <v>1</v>
      </c>
      <c r="AM768" t="s">
        <v>46</v>
      </c>
      <c r="AN768">
        <v>20</v>
      </c>
      <c r="AO768" t="s">
        <v>47</v>
      </c>
      <c r="AP768">
        <v>8</v>
      </c>
      <c r="AQ768" t="s">
        <v>48</v>
      </c>
      <c r="AT768">
        <v>27</v>
      </c>
      <c r="AU768" t="s">
        <v>50</v>
      </c>
      <c r="AZ768">
        <v>1</v>
      </c>
      <c r="BA768" t="s">
        <v>53</v>
      </c>
      <c r="BD768">
        <v>11</v>
      </c>
      <c r="BE768" t="s">
        <v>55</v>
      </c>
      <c r="BL768">
        <v>22</v>
      </c>
      <c r="BM768" t="s">
        <v>59</v>
      </c>
      <c r="BN768">
        <v>14</v>
      </c>
      <c r="BO768" t="s">
        <v>60</v>
      </c>
      <c r="BX768">
        <v>89</v>
      </c>
      <c r="BY768" t="s">
        <v>65</v>
      </c>
      <c r="BZ768">
        <v>73</v>
      </c>
      <c r="CA768" t="s">
        <v>66</v>
      </c>
      <c r="CD768">
        <v>81</v>
      </c>
      <c r="CE768" t="s">
        <v>68</v>
      </c>
      <c r="CF768">
        <v>83</v>
      </c>
      <c r="CG768" t="s">
        <v>69</v>
      </c>
      <c r="CH768">
        <v>59</v>
      </c>
      <c r="CI768" t="s">
        <v>70</v>
      </c>
      <c r="CJ768">
        <v>61</v>
      </c>
      <c r="CK768" t="s">
        <v>71</v>
      </c>
      <c r="CL768">
        <v>49</v>
      </c>
      <c r="CM768" t="s">
        <v>72</v>
      </c>
      <c r="CN768">
        <v>75</v>
      </c>
      <c r="CO768" t="s">
        <v>73</v>
      </c>
      <c r="CP768">
        <v>54</v>
      </c>
      <c r="CQ768" t="s">
        <v>74</v>
      </c>
      <c r="CT768">
        <v>45</v>
      </c>
      <c r="CU768" t="s">
        <v>76</v>
      </c>
      <c r="CV768">
        <v>35</v>
      </c>
      <c r="CW768" t="s">
        <v>77</v>
      </c>
      <c r="CX768">
        <v>56</v>
      </c>
      <c r="CY768" t="s">
        <v>78</v>
      </c>
      <c r="CZ768">
        <v>61</v>
      </c>
      <c r="DA768" t="s">
        <v>79</v>
      </c>
      <c r="DD768">
        <v>66</v>
      </c>
      <c r="DE768" t="s">
        <v>81</v>
      </c>
      <c r="DJ768">
        <v>58</v>
      </c>
      <c r="DK768" t="s">
        <v>84</v>
      </c>
      <c r="DN768">
        <v>46</v>
      </c>
      <c r="DO768" t="s">
        <v>86</v>
      </c>
      <c r="DT768">
        <v>35</v>
      </c>
      <c r="DU768" t="s">
        <v>89</v>
      </c>
      <c r="DV768">
        <v>56</v>
      </c>
      <c r="DW768" t="s">
        <v>90</v>
      </c>
      <c r="DX768">
        <v>78</v>
      </c>
      <c r="DY768" t="s">
        <v>91</v>
      </c>
      <c r="QY768">
        <f t="shared" si="274"/>
        <v>32</v>
      </c>
      <c r="QZ768">
        <f t="shared" si="275"/>
        <v>1992</v>
      </c>
      <c r="RA768" s="2">
        <f t="shared" si="276"/>
        <v>33818</v>
      </c>
      <c r="RB768" s="1">
        <f t="shared" si="270"/>
        <v>73</v>
      </c>
      <c r="RC768" s="1">
        <f t="shared" si="277"/>
        <v>83</v>
      </c>
      <c r="RD768" s="1">
        <f t="shared" si="278"/>
        <v>92</v>
      </c>
      <c r="RE768" s="1">
        <f t="shared" si="279"/>
        <v>71</v>
      </c>
      <c r="RF768" s="1">
        <f t="shared" si="280"/>
        <v>77</v>
      </c>
      <c r="RG768" s="23">
        <f t="shared" si="281"/>
        <v>81</v>
      </c>
      <c r="RH768" s="1">
        <f t="shared" si="282"/>
        <v>86</v>
      </c>
      <c r="RI768" s="1">
        <f t="shared" si="283"/>
        <v>54</v>
      </c>
      <c r="RJ768" s="1">
        <f t="shared" si="284"/>
        <v>60</v>
      </c>
      <c r="RK768" s="1">
        <f t="shared" si="285"/>
        <v>36</v>
      </c>
      <c r="RL768" s="1">
        <f t="shared" si="286"/>
        <v>69</v>
      </c>
      <c r="RM768" s="1">
        <f t="shared" si="287"/>
        <v>93</v>
      </c>
      <c r="RN768" s="1">
        <f t="shared" si="288"/>
        <v>59</v>
      </c>
      <c r="RO768" s="1">
        <f t="shared" si="289"/>
        <v>0</v>
      </c>
      <c r="RP768" s="1">
        <f t="shared" si="290"/>
        <v>57</v>
      </c>
      <c r="RQ768" s="1">
        <f t="shared" si="291"/>
        <v>78</v>
      </c>
      <c r="RR768" s="1">
        <f t="shared" si="292"/>
        <v>92</v>
      </c>
      <c r="RS768" s="1">
        <f t="shared" si="271"/>
        <v>76</v>
      </c>
      <c r="RT768" s="1">
        <f t="shared" si="293"/>
        <v>0</v>
      </c>
    </row>
    <row r="769" spans="1:488" x14ac:dyDescent="0.25">
      <c r="A769">
        <f t="shared" si="272"/>
        <v>31</v>
      </c>
      <c r="B769">
        <f t="shared" si="273"/>
        <v>1992</v>
      </c>
      <c r="C769" s="2">
        <v>33811</v>
      </c>
      <c r="D769">
        <v>12</v>
      </c>
      <c r="E769" t="s">
        <v>29</v>
      </c>
      <c r="F769">
        <v>61</v>
      </c>
      <c r="G769" t="s">
        <v>30</v>
      </c>
      <c r="H769">
        <v>24</v>
      </c>
      <c r="I769" t="s">
        <v>31</v>
      </c>
      <c r="J769">
        <v>3</v>
      </c>
      <c r="K769" t="s">
        <v>32</v>
      </c>
      <c r="N769">
        <v>23</v>
      </c>
      <c r="O769" t="s">
        <v>34</v>
      </c>
      <c r="T769">
        <v>4</v>
      </c>
      <c r="U769" t="s">
        <v>37</v>
      </c>
      <c r="V769">
        <v>10</v>
      </c>
      <c r="W769" t="s">
        <v>38</v>
      </c>
      <c r="X769">
        <v>11</v>
      </c>
      <c r="Y769" t="s">
        <v>39</v>
      </c>
      <c r="Z769">
        <v>23</v>
      </c>
      <c r="AA769" t="s">
        <v>40</v>
      </c>
      <c r="AB769">
        <v>36</v>
      </c>
      <c r="AC769" t="s">
        <v>41</v>
      </c>
      <c r="AD769">
        <v>14</v>
      </c>
      <c r="AE769" t="s">
        <v>42</v>
      </c>
      <c r="AJ769">
        <v>15</v>
      </c>
      <c r="AK769" t="s">
        <v>45</v>
      </c>
      <c r="AL769">
        <v>2</v>
      </c>
      <c r="AM769" t="s">
        <v>46</v>
      </c>
      <c r="AN769">
        <v>1</v>
      </c>
      <c r="AO769" t="s">
        <v>47</v>
      </c>
      <c r="AP769">
        <v>5</v>
      </c>
      <c r="AQ769" t="s">
        <v>48</v>
      </c>
      <c r="AT769">
        <v>20</v>
      </c>
      <c r="AU769" t="s">
        <v>50</v>
      </c>
      <c r="BD769">
        <v>15</v>
      </c>
      <c r="BE769" t="s">
        <v>55</v>
      </c>
      <c r="BL769">
        <v>20</v>
      </c>
      <c r="BM769" t="s">
        <v>59</v>
      </c>
      <c r="BN769">
        <v>7</v>
      </c>
      <c r="BO769" t="s">
        <v>60</v>
      </c>
      <c r="BX769">
        <v>73</v>
      </c>
      <c r="BY769" t="s">
        <v>65</v>
      </c>
      <c r="BZ769">
        <v>81</v>
      </c>
      <c r="CA769" t="s">
        <v>66</v>
      </c>
      <c r="CD769">
        <v>92</v>
      </c>
      <c r="CE769" t="s">
        <v>68</v>
      </c>
      <c r="CF769">
        <v>80</v>
      </c>
      <c r="CG769" t="s">
        <v>69</v>
      </c>
      <c r="CH769">
        <v>63</v>
      </c>
      <c r="CI769" t="s">
        <v>70</v>
      </c>
      <c r="CJ769">
        <v>64</v>
      </c>
      <c r="CK769" t="s">
        <v>71</v>
      </c>
      <c r="CL769">
        <v>46</v>
      </c>
      <c r="CM769" t="s">
        <v>72</v>
      </c>
      <c r="CN769">
        <v>68</v>
      </c>
      <c r="CO769" t="s">
        <v>73</v>
      </c>
      <c r="CP769">
        <v>46</v>
      </c>
      <c r="CQ769" t="s">
        <v>74</v>
      </c>
      <c r="CT769">
        <v>45</v>
      </c>
      <c r="CU769" t="s">
        <v>76</v>
      </c>
      <c r="CV769">
        <v>31</v>
      </c>
      <c r="CW769" t="s">
        <v>77</v>
      </c>
      <c r="CX769">
        <v>62</v>
      </c>
      <c r="CY769" t="s">
        <v>78</v>
      </c>
      <c r="CZ769">
        <v>54</v>
      </c>
      <c r="DA769" t="s">
        <v>79</v>
      </c>
      <c r="DD769">
        <v>74</v>
      </c>
      <c r="DE769" t="s">
        <v>81</v>
      </c>
      <c r="DJ769">
        <v>55</v>
      </c>
      <c r="DK769" t="s">
        <v>84</v>
      </c>
      <c r="DN769">
        <v>48</v>
      </c>
      <c r="DO769" t="s">
        <v>86</v>
      </c>
      <c r="DT769">
        <v>43</v>
      </c>
      <c r="DU769" t="s">
        <v>89</v>
      </c>
      <c r="DV769">
        <v>51</v>
      </c>
      <c r="DW769" t="s">
        <v>90</v>
      </c>
      <c r="DX769">
        <v>78</v>
      </c>
      <c r="DY769" t="s">
        <v>91</v>
      </c>
      <c r="QY769">
        <f t="shared" si="274"/>
        <v>31</v>
      </c>
      <c r="QZ769">
        <f t="shared" si="275"/>
        <v>1992</v>
      </c>
      <c r="RA769" s="2">
        <f t="shared" si="276"/>
        <v>33811</v>
      </c>
      <c r="RB769" s="1">
        <f t="shared" si="270"/>
        <v>73</v>
      </c>
      <c r="RC769" s="1">
        <f t="shared" si="277"/>
        <v>81</v>
      </c>
      <c r="RD769" s="1">
        <f t="shared" si="278"/>
        <v>90</v>
      </c>
      <c r="RE769" s="1">
        <f t="shared" si="279"/>
        <v>74</v>
      </c>
      <c r="RF769" s="1">
        <f t="shared" si="280"/>
        <v>87</v>
      </c>
      <c r="RG769" s="23">
        <f t="shared" si="281"/>
        <v>82</v>
      </c>
      <c r="RH769" s="1">
        <f t="shared" si="282"/>
        <v>82</v>
      </c>
      <c r="RI769" s="1">
        <f t="shared" si="283"/>
        <v>46</v>
      </c>
      <c r="RJ769" s="1">
        <f t="shared" si="284"/>
        <v>60</v>
      </c>
      <c r="RK769" s="1">
        <f t="shared" si="285"/>
        <v>33</v>
      </c>
      <c r="RL769" s="1">
        <f t="shared" si="286"/>
        <v>59</v>
      </c>
      <c r="RM769" s="1">
        <f t="shared" si="287"/>
        <v>94</v>
      </c>
      <c r="RN769" s="1">
        <f t="shared" si="288"/>
        <v>55</v>
      </c>
      <c r="RO769" s="1">
        <f t="shared" si="289"/>
        <v>0</v>
      </c>
      <c r="RP769" s="1">
        <f t="shared" si="290"/>
        <v>63</v>
      </c>
      <c r="RQ769" s="1">
        <f t="shared" si="291"/>
        <v>71</v>
      </c>
      <c r="RR769" s="1">
        <f t="shared" si="292"/>
        <v>85</v>
      </c>
      <c r="RS769" s="1">
        <f t="shared" si="271"/>
        <v>63</v>
      </c>
      <c r="RT769" s="1">
        <f t="shared" si="293"/>
        <v>0</v>
      </c>
    </row>
    <row r="770" spans="1:488" x14ac:dyDescent="0.25">
      <c r="A770">
        <f t="shared" si="272"/>
        <v>30</v>
      </c>
      <c r="B770">
        <f t="shared" si="273"/>
        <v>1992</v>
      </c>
      <c r="C770" s="2">
        <v>33804</v>
      </c>
      <c r="D770">
        <v>10</v>
      </c>
      <c r="E770" t="s">
        <v>29</v>
      </c>
      <c r="F770">
        <v>63</v>
      </c>
      <c r="G770" t="s">
        <v>30</v>
      </c>
      <c r="H770">
        <v>24</v>
      </c>
      <c r="I770" t="s">
        <v>31</v>
      </c>
      <c r="J770">
        <v>3</v>
      </c>
      <c r="K770" t="s">
        <v>32</v>
      </c>
      <c r="N770">
        <v>13</v>
      </c>
      <c r="O770" t="s">
        <v>34</v>
      </c>
      <c r="V770">
        <v>5</v>
      </c>
      <c r="W770" t="s">
        <v>38</v>
      </c>
      <c r="X770">
        <v>13</v>
      </c>
      <c r="Y770" t="s">
        <v>39</v>
      </c>
      <c r="Z770">
        <v>15</v>
      </c>
      <c r="AA770" t="s">
        <v>40</v>
      </c>
      <c r="AB770">
        <v>21</v>
      </c>
      <c r="AC770" t="s">
        <v>41</v>
      </c>
      <c r="AD770">
        <v>11</v>
      </c>
      <c r="AE770" t="s">
        <v>42</v>
      </c>
      <c r="AJ770">
        <v>15</v>
      </c>
      <c r="AK770" t="s">
        <v>45</v>
      </c>
      <c r="AL770">
        <v>1</v>
      </c>
      <c r="AM770" t="s">
        <v>46</v>
      </c>
      <c r="AN770">
        <v>5</v>
      </c>
      <c r="AO770" t="s">
        <v>47</v>
      </c>
      <c r="AP770">
        <v>6</v>
      </c>
      <c r="AQ770" t="s">
        <v>48</v>
      </c>
      <c r="AT770">
        <v>26</v>
      </c>
      <c r="AU770" t="s">
        <v>50</v>
      </c>
      <c r="AZ770">
        <v>2</v>
      </c>
      <c r="BA770" t="s">
        <v>53</v>
      </c>
      <c r="BD770">
        <v>16</v>
      </c>
      <c r="BE770" t="s">
        <v>55</v>
      </c>
      <c r="BL770">
        <v>19</v>
      </c>
      <c r="BM770" t="s">
        <v>59</v>
      </c>
      <c r="BN770">
        <v>6</v>
      </c>
      <c r="BO770" t="s">
        <v>60</v>
      </c>
      <c r="BX770">
        <v>76</v>
      </c>
      <c r="BY770" t="s">
        <v>65</v>
      </c>
      <c r="BZ770">
        <v>80</v>
      </c>
      <c r="CA770" t="s">
        <v>66</v>
      </c>
      <c r="CD770">
        <v>78</v>
      </c>
      <c r="CE770" t="s">
        <v>68</v>
      </c>
      <c r="CF770">
        <v>79</v>
      </c>
      <c r="CG770" t="s">
        <v>69</v>
      </c>
      <c r="CH770">
        <v>68</v>
      </c>
      <c r="CI770" t="s">
        <v>70</v>
      </c>
      <c r="CJ770">
        <v>71</v>
      </c>
      <c r="CK770" t="s">
        <v>71</v>
      </c>
      <c r="CL770">
        <v>57</v>
      </c>
      <c r="CM770" t="s">
        <v>72</v>
      </c>
      <c r="CN770">
        <v>71</v>
      </c>
      <c r="CO770" t="s">
        <v>73</v>
      </c>
      <c r="CP770">
        <v>39</v>
      </c>
      <c r="CQ770" t="s">
        <v>74</v>
      </c>
      <c r="CT770">
        <v>55</v>
      </c>
      <c r="CU770" t="s">
        <v>76</v>
      </c>
      <c r="CV770">
        <v>39</v>
      </c>
      <c r="CW770" t="s">
        <v>77</v>
      </c>
      <c r="CX770">
        <v>49</v>
      </c>
      <c r="CY770" t="s">
        <v>78</v>
      </c>
      <c r="CZ770">
        <v>57</v>
      </c>
      <c r="DA770" t="s">
        <v>79</v>
      </c>
      <c r="DD770">
        <v>69</v>
      </c>
      <c r="DE770" t="s">
        <v>81</v>
      </c>
      <c r="DJ770">
        <v>49</v>
      </c>
      <c r="DK770" t="s">
        <v>84</v>
      </c>
      <c r="DN770">
        <v>49</v>
      </c>
      <c r="DO770" t="s">
        <v>86</v>
      </c>
      <c r="DT770">
        <v>51</v>
      </c>
      <c r="DU770" t="s">
        <v>89</v>
      </c>
      <c r="DV770">
        <v>52</v>
      </c>
      <c r="DW770" t="s">
        <v>90</v>
      </c>
      <c r="DX770">
        <v>74</v>
      </c>
      <c r="DY770" t="s">
        <v>91</v>
      </c>
      <c r="QY770">
        <f t="shared" si="274"/>
        <v>30</v>
      </c>
      <c r="QZ770">
        <f t="shared" si="275"/>
        <v>1992</v>
      </c>
      <c r="RA770" s="2">
        <f t="shared" si="276"/>
        <v>33804</v>
      </c>
      <c r="RB770" s="1">
        <f t="shared" si="270"/>
        <v>73</v>
      </c>
      <c r="RC770" s="1">
        <f t="shared" si="277"/>
        <v>80</v>
      </c>
      <c r="RD770" s="1">
        <f t="shared" si="278"/>
        <v>84</v>
      </c>
      <c r="RE770" s="1">
        <f t="shared" si="279"/>
        <v>81</v>
      </c>
      <c r="RF770" s="1">
        <f t="shared" si="280"/>
        <v>86</v>
      </c>
      <c r="RG770" s="23">
        <f t="shared" si="281"/>
        <v>78</v>
      </c>
      <c r="RH770" s="1">
        <f t="shared" si="282"/>
        <v>82</v>
      </c>
      <c r="RI770" s="1">
        <f t="shared" si="283"/>
        <v>39</v>
      </c>
      <c r="RJ770" s="1">
        <f t="shared" si="284"/>
        <v>70</v>
      </c>
      <c r="RK770" s="1">
        <f t="shared" si="285"/>
        <v>40</v>
      </c>
      <c r="RL770" s="1">
        <f t="shared" si="286"/>
        <v>63</v>
      </c>
      <c r="RM770" s="1">
        <f t="shared" si="287"/>
        <v>95</v>
      </c>
      <c r="RN770" s="1">
        <f t="shared" si="288"/>
        <v>51</v>
      </c>
      <c r="RO770" s="1">
        <f t="shared" si="289"/>
        <v>0</v>
      </c>
      <c r="RP770" s="1">
        <f t="shared" si="290"/>
        <v>65</v>
      </c>
      <c r="RQ770" s="1">
        <f t="shared" si="291"/>
        <v>71</v>
      </c>
      <c r="RR770" s="1">
        <f t="shared" si="292"/>
        <v>80</v>
      </c>
      <c r="RS770" s="1">
        <f t="shared" si="271"/>
        <v>54</v>
      </c>
      <c r="RT770" s="1">
        <f t="shared" si="293"/>
        <v>0</v>
      </c>
    </row>
    <row r="771" spans="1:488" x14ac:dyDescent="0.25">
      <c r="A771">
        <f t="shared" si="272"/>
        <v>29</v>
      </c>
      <c r="B771">
        <f t="shared" si="273"/>
        <v>1992</v>
      </c>
      <c r="C771" s="2">
        <v>33797</v>
      </c>
      <c r="D771">
        <v>7</v>
      </c>
      <c r="E771" t="s">
        <v>29</v>
      </c>
      <c r="F771">
        <v>57</v>
      </c>
      <c r="G771" t="s">
        <v>30</v>
      </c>
      <c r="H771">
        <v>33</v>
      </c>
      <c r="I771" t="s">
        <v>31</v>
      </c>
      <c r="J771">
        <v>2</v>
      </c>
      <c r="K771" t="s">
        <v>32</v>
      </c>
      <c r="L771">
        <v>1</v>
      </c>
      <c r="M771" t="s">
        <v>33</v>
      </c>
      <c r="N771">
        <v>11</v>
      </c>
      <c r="O771" t="s">
        <v>34</v>
      </c>
      <c r="T771">
        <v>1</v>
      </c>
      <c r="U771" t="s">
        <v>37</v>
      </c>
      <c r="V771">
        <v>1</v>
      </c>
      <c r="W771" t="s">
        <v>38</v>
      </c>
      <c r="X771">
        <v>6</v>
      </c>
      <c r="Y771" t="s">
        <v>39</v>
      </c>
      <c r="Z771">
        <v>15</v>
      </c>
      <c r="AA771" t="s">
        <v>40</v>
      </c>
      <c r="AB771">
        <v>26</v>
      </c>
      <c r="AC771" t="s">
        <v>41</v>
      </c>
      <c r="AD771">
        <v>12</v>
      </c>
      <c r="AE771" t="s">
        <v>42</v>
      </c>
      <c r="AJ771">
        <v>10</v>
      </c>
      <c r="AK771" t="s">
        <v>45</v>
      </c>
      <c r="AL771">
        <v>1</v>
      </c>
      <c r="AM771" t="s">
        <v>46</v>
      </c>
      <c r="AN771">
        <v>1</v>
      </c>
      <c r="AO771" t="s">
        <v>47</v>
      </c>
      <c r="AT771">
        <v>12</v>
      </c>
      <c r="AU771" t="s">
        <v>50</v>
      </c>
      <c r="AZ771">
        <v>2</v>
      </c>
      <c r="BA771" t="s">
        <v>53</v>
      </c>
      <c r="BD771">
        <v>11</v>
      </c>
      <c r="BE771" t="s">
        <v>55</v>
      </c>
      <c r="BJ771">
        <v>6</v>
      </c>
      <c r="BK771" t="s">
        <v>58</v>
      </c>
      <c r="BL771">
        <v>13</v>
      </c>
      <c r="BM771" t="s">
        <v>59</v>
      </c>
      <c r="BN771">
        <v>10</v>
      </c>
      <c r="BO771" t="s">
        <v>60</v>
      </c>
      <c r="BX771">
        <v>76</v>
      </c>
      <c r="BY771" t="s">
        <v>65</v>
      </c>
      <c r="BZ771">
        <v>77</v>
      </c>
      <c r="CA771" t="s">
        <v>66</v>
      </c>
      <c r="CD771">
        <v>74</v>
      </c>
      <c r="CE771" t="s">
        <v>68</v>
      </c>
      <c r="CF771">
        <v>53</v>
      </c>
      <c r="CG771" t="s">
        <v>69</v>
      </c>
      <c r="CH771">
        <v>59</v>
      </c>
      <c r="CI771" t="s">
        <v>70</v>
      </c>
      <c r="CJ771">
        <v>63</v>
      </c>
      <c r="CK771" t="s">
        <v>71</v>
      </c>
      <c r="CL771">
        <v>43</v>
      </c>
      <c r="CM771" t="s">
        <v>72</v>
      </c>
      <c r="CN771">
        <v>64</v>
      </c>
      <c r="CO771" t="s">
        <v>73</v>
      </c>
      <c r="CP771">
        <v>31</v>
      </c>
      <c r="CQ771" t="s">
        <v>74</v>
      </c>
      <c r="CT771">
        <v>55</v>
      </c>
      <c r="CU771" t="s">
        <v>76</v>
      </c>
      <c r="CV771">
        <v>46</v>
      </c>
      <c r="CW771" t="s">
        <v>77</v>
      </c>
      <c r="CX771">
        <v>57</v>
      </c>
      <c r="CY771" t="s">
        <v>78</v>
      </c>
      <c r="CZ771">
        <v>41</v>
      </c>
      <c r="DA771" t="s">
        <v>79</v>
      </c>
      <c r="DD771">
        <v>78</v>
      </c>
      <c r="DE771" t="s">
        <v>81</v>
      </c>
      <c r="DJ771">
        <v>73</v>
      </c>
      <c r="DK771" t="s">
        <v>84</v>
      </c>
      <c r="DN771">
        <v>52</v>
      </c>
      <c r="DO771" t="s">
        <v>86</v>
      </c>
      <c r="DT771">
        <v>42</v>
      </c>
      <c r="DU771" t="s">
        <v>89</v>
      </c>
      <c r="DV771">
        <v>66</v>
      </c>
      <c r="DW771" t="s">
        <v>90</v>
      </c>
      <c r="DX771">
        <v>66</v>
      </c>
      <c r="DY771" t="s">
        <v>91</v>
      </c>
      <c r="QY771">
        <f t="shared" si="274"/>
        <v>29</v>
      </c>
      <c r="QZ771">
        <f t="shared" si="275"/>
        <v>1992</v>
      </c>
      <c r="RA771" s="2">
        <f t="shared" si="276"/>
        <v>33797</v>
      </c>
      <c r="RB771" s="1">
        <f t="shared" ref="RB771:RB834" si="294">D771+F771</f>
        <v>64</v>
      </c>
      <c r="RC771" s="1">
        <f t="shared" si="277"/>
        <v>77</v>
      </c>
      <c r="RD771" s="1">
        <f t="shared" si="278"/>
        <v>54</v>
      </c>
      <c r="RE771" s="1">
        <f t="shared" si="279"/>
        <v>65</v>
      </c>
      <c r="RF771" s="1">
        <f t="shared" si="280"/>
        <v>78</v>
      </c>
      <c r="RG771" s="23">
        <f t="shared" si="281"/>
        <v>69</v>
      </c>
      <c r="RH771" s="1">
        <f t="shared" si="282"/>
        <v>76</v>
      </c>
      <c r="RI771" s="1">
        <f t="shared" si="283"/>
        <v>31</v>
      </c>
      <c r="RJ771" s="1">
        <f t="shared" si="284"/>
        <v>65</v>
      </c>
      <c r="RK771" s="1">
        <f t="shared" si="285"/>
        <v>47</v>
      </c>
      <c r="RL771" s="1">
        <f t="shared" si="286"/>
        <v>41</v>
      </c>
      <c r="RM771" s="1">
        <f t="shared" si="287"/>
        <v>90</v>
      </c>
      <c r="RN771" s="1">
        <f t="shared" si="288"/>
        <v>75</v>
      </c>
      <c r="RO771" s="1">
        <f t="shared" si="289"/>
        <v>0</v>
      </c>
      <c r="RP771" s="1">
        <f t="shared" si="290"/>
        <v>63</v>
      </c>
      <c r="RQ771" s="1">
        <f t="shared" si="291"/>
        <v>79</v>
      </c>
      <c r="RR771" s="1">
        <f t="shared" si="292"/>
        <v>76</v>
      </c>
      <c r="RS771" s="1">
        <f t="shared" ref="RS771:RS834" si="295">AN771+CX771</f>
        <v>58</v>
      </c>
      <c r="RT771" s="1">
        <f t="shared" si="293"/>
        <v>0</v>
      </c>
    </row>
    <row r="772" spans="1:488" x14ac:dyDescent="0.25">
      <c r="A772">
        <f t="shared" ref="A772:A835" si="296">WEEKNUM(C772,1)</f>
        <v>28</v>
      </c>
      <c r="B772">
        <f t="shared" ref="B772:B835" si="297">YEAR(C772)</f>
        <v>1992</v>
      </c>
      <c r="C772" s="2">
        <v>33790</v>
      </c>
      <c r="D772">
        <v>4</v>
      </c>
      <c r="E772" t="s">
        <v>29</v>
      </c>
      <c r="F772">
        <v>48</v>
      </c>
      <c r="G772" t="s">
        <v>30</v>
      </c>
      <c r="H772">
        <v>41</v>
      </c>
      <c r="I772" t="s">
        <v>31</v>
      </c>
      <c r="J772">
        <v>6</v>
      </c>
      <c r="K772" t="s">
        <v>32</v>
      </c>
      <c r="L772">
        <v>1</v>
      </c>
      <c r="M772" t="s">
        <v>33</v>
      </c>
      <c r="N772">
        <v>10</v>
      </c>
      <c r="O772" t="s">
        <v>34</v>
      </c>
      <c r="T772">
        <v>4</v>
      </c>
      <c r="U772" t="s">
        <v>37</v>
      </c>
      <c r="X772">
        <v>1</v>
      </c>
      <c r="Y772" t="s">
        <v>39</v>
      </c>
      <c r="Z772">
        <v>3</v>
      </c>
      <c r="AA772" t="s">
        <v>40</v>
      </c>
      <c r="AB772">
        <v>20</v>
      </c>
      <c r="AC772" t="s">
        <v>41</v>
      </c>
      <c r="AD772">
        <v>7</v>
      </c>
      <c r="AE772" t="s">
        <v>42</v>
      </c>
      <c r="AJ772">
        <v>10</v>
      </c>
      <c r="AK772" t="s">
        <v>45</v>
      </c>
      <c r="AL772">
        <v>3</v>
      </c>
      <c r="AM772" t="s">
        <v>46</v>
      </c>
      <c r="AN772">
        <v>4</v>
      </c>
      <c r="AO772" t="s">
        <v>47</v>
      </c>
      <c r="AP772">
        <v>2</v>
      </c>
      <c r="AQ772" t="s">
        <v>48</v>
      </c>
      <c r="AT772">
        <v>9</v>
      </c>
      <c r="AU772" t="s">
        <v>50</v>
      </c>
      <c r="AZ772">
        <v>2</v>
      </c>
      <c r="BA772" t="s">
        <v>53</v>
      </c>
      <c r="BD772">
        <v>9</v>
      </c>
      <c r="BE772" t="s">
        <v>55</v>
      </c>
      <c r="BL772">
        <v>11</v>
      </c>
      <c r="BM772" t="s">
        <v>59</v>
      </c>
      <c r="BN772">
        <v>6</v>
      </c>
      <c r="BO772" t="s">
        <v>60</v>
      </c>
      <c r="BX772">
        <v>80</v>
      </c>
      <c r="BY772" t="s">
        <v>65</v>
      </c>
      <c r="BZ772">
        <v>75</v>
      </c>
      <c r="CA772" t="s">
        <v>66</v>
      </c>
      <c r="CD772">
        <v>82</v>
      </c>
      <c r="CE772" t="s">
        <v>68</v>
      </c>
      <c r="CF772">
        <v>26</v>
      </c>
      <c r="CG772" t="s">
        <v>69</v>
      </c>
      <c r="CH772">
        <v>45</v>
      </c>
      <c r="CI772" t="s">
        <v>70</v>
      </c>
      <c r="CJ772">
        <v>47</v>
      </c>
      <c r="CK772" t="s">
        <v>71</v>
      </c>
      <c r="CL772">
        <v>56</v>
      </c>
      <c r="CM772" t="s">
        <v>72</v>
      </c>
      <c r="CN772">
        <v>64</v>
      </c>
      <c r="CO772" t="s">
        <v>73</v>
      </c>
      <c r="CP772">
        <v>24</v>
      </c>
      <c r="CQ772" t="s">
        <v>74</v>
      </c>
      <c r="CT772">
        <v>45</v>
      </c>
      <c r="CU772" t="s">
        <v>76</v>
      </c>
      <c r="CV772">
        <v>37</v>
      </c>
      <c r="CW772" t="s">
        <v>77</v>
      </c>
      <c r="CX772">
        <v>70</v>
      </c>
      <c r="CY772" t="s">
        <v>78</v>
      </c>
      <c r="CZ772">
        <v>31</v>
      </c>
      <c r="DA772" t="s">
        <v>79</v>
      </c>
      <c r="DD772">
        <v>79</v>
      </c>
      <c r="DE772" t="s">
        <v>81</v>
      </c>
      <c r="DJ772">
        <v>85</v>
      </c>
      <c r="DK772" t="s">
        <v>84</v>
      </c>
      <c r="DN772">
        <v>53</v>
      </c>
      <c r="DO772" t="s">
        <v>86</v>
      </c>
      <c r="DT772">
        <v>60</v>
      </c>
      <c r="DU772" t="s">
        <v>89</v>
      </c>
      <c r="DV772">
        <v>62</v>
      </c>
      <c r="DW772" t="s">
        <v>90</v>
      </c>
      <c r="DX772">
        <v>73</v>
      </c>
      <c r="DY772" t="s">
        <v>91</v>
      </c>
      <c r="QY772">
        <f t="shared" ref="QY772:QY835" si="298">A772</f>
        <v>28</v>
      </c>
      <c r="QZ772">
        <f t="shared" ref="QZ772:QZ835" si="299">B772</f>
        <v>1992</v>
      </c>
      <c r="RA772" s="2">
        <f t="shared" ref="RA772:RA835" si="300">C772</f>
        <v>33790</v>
      </c>
      <c r="RB772" s="1">
        <f t="shared" si="294"/>
        <v>52</v>
      </c>
      <c r="RC772" s="1">
        <f t="shared" ref="RC772:RC835" si="301">P772+BZ772</f>
        <v>75</v>
      </c>
      <c r="RD772" s="1">
        <f t="shared" ref="RD772:RD835" si="302">V772+CF772</f>
        <v>26</v>
      </c>
      <c r="RE772" s="1">
        <f t="shared" ref="RE772:RE835" si="303">X772+CH772</f>
        <v>46</v>
      </c>
      <c r="RF772" s="1">
        <f t="shared" ref="RF772:RF835" si="304">Z772+CJ772</f>
        <v>50</v>
      </c>
      <c r="RG772" s="23">
        <f t="shared" ref="RG772:RG835" si="305">AB772+CL772</f>
        <v>76</v>
      </c>
      <c r="RH772" s="1">
        <f t="shared" ref="RH772:RH835" si="306">AD772+CN772</f>
        <v>71</v>
      </c>
      <c r="RI772" s="1">
        <f t="shared" ref="RI772:RI835" si="307">AF772+CP772</f>
        <v>24</v>
      </c>
      <c r="RJ772" s="1">
        <f t="shared" ref="RJ772:RJ835" si="308">AJ772+CT772</f>
        <v>55</v>
      </c>
      <c r="RK772" s="1">
        <f t="shared" ref="RK772:RK835" si="309">AL772+CV772</f>
        <v>40</v>
      </c>
      <c r="RL772" s="1">
        <f t="shared" ref="RL772:RL835" si="310">AP772+CZ772</f>
        <v>33</v>
      </c>
      <c r="RM772" s="1">
        <f t="shared" ref="RM772:RM835" si="311">AT772+DD772</f>
        <v>88</v>
      </c>
      <c r="RN772" s="1">
        <f t="shared" ref="RN772:RN835" si="312">AZ772+DJ772</f>
        <v>87</v>
      </c>
      <c r="RO772" s="1">
        <f t="shared" ref="RO772:RO835" si="313">BB772+DL772</f>
        <v>0</v>
      </c>
      <c r="RP772" s="1">
        <f t="shared" ref="RP772:RP835" si="314">BD772+DN772</f>
        <v>62</v>
      </c>
      <c r="RQ772" s="1">
        <f t="shared" ref="RQ772:RQ835" si="315">BL772+DV772</f>
        <v>73</v>
      </c>
      <c r="RR772" s="1">
        <f t="shared" ref="RR772:RR835" si="316">BN772+DX772</f>
        <v>79</v>
      </c>
      <c r="RS772" s="1">
        <f t="shared" si="295"/>
        <v>74</v>
      </c>
      <c r="RT772" s="1">
        <f t="shared" ref="RT772:RT835" si="317">BV772+EF772</f>
        <v>0</v>
      </c>
    </row>
    <row r="773" spans="1:488" x14ac:dyDescent="0.25">
      <c r="A773">
        <f t="shared" si="296"/>
        <v>27</v>
      </c>
      <c r="B773">
        <f t="shared" si="297"/>
        <v>1992</v>
      </c>
      <c r="C773" s="2">
        <v>33783</v>
      </c>
      <c r="D773">
        <v>4</v>
      </c>
      <c r="E773" t="s">
        <v>29</v>
      </c>
      <c r="F773">
        <v>49</v>
      </c>
      <c r="G773" t="s">
        <v>30</v>
      </c>
      <c r="H773">
        <v>41</v>
      </c>
      <c r="I773" t="s">
        <v>31</v>
      </c>
      <c r="J773">
        <v>5</v>
      </c>
      <c r="K773" t="s">
        <v>32</v>
      </c>
      <c r="L773">
        <v>1</v>
      </c>
      <c r="M773" t="s">
        <v>33</v>
      </c>
      <c r="T773">
        <v>2</v>
      </c>
      <c r="U773" t="s">
        <v>37</v>
      </c>
      <c r="X773">
        <v>2</v>
      </c>
      <c r="Y773" t="s">
        <v>39</v>
      </c>
      <c r="Z773">
        <v>5</v>
      </c>
      <c r="AA773" t="s">
        <v>40</v>
      </c>
      <c r="AB773">
        <v>15</v>
      </c>
      <c r="AC773" t="s">
        <v>41</v>
      </c>
      <c r="AD773">
        <v>1</v>
      </c>
      <c r="AE773" t="s">
        <v>42</v>
      </c>
      <c r="AJ773">
        <v>15</v>
      </c>
      <c r="AK773" t="s">
        <v>45</v>
      </c>
      <c r="AL773">
        <v>3</v>
      </c>
      <c r="AM773" t="s">
        <v>46</v>
      </c>
      <c r="AN773">
        <v>4</v>
      </c>
      <c r="AO773" t="s">
        <v>47</v>
      </c>
      <c r="AP773">
        <v>1</v>
      </c>
      <c r="AQ773" t="s">
        <v>48</v>
      </c>
      <c r="AT773">
        <v>2</v>
      </c>
      <c r="AU773" t="s">
        <v>50</v>
      </c>
      <c r="AZ773">
        <v>1</v>
      </c>
      <c r="BA773" t="s">
        <v>53</v>
      </c>
      <c r="BD773">
        <v>12</v>
      </c>
      <c r="BE773" t="s">
        <v>55</v>
      </c>
      <c r="BL773">
        <v>7</v>
      </c>
      <c r="BM773" t="s">
        <v>59</v>
      </c>
      <c r="BN773">
        <v>2</v>
      </c>
      <c r="BO773" t="s">
        <v>60</v>
      </c>
      <c r="BX773">
        <v>77</v>
      </c>
      <c r="BY773" t="s">
        <v>65</v>
      </c>
      <c r="BZ773">
        <v>71</v>
      </c>
      <c r="CA773" t="s">
        <v>66</v>
      </c>
      <c r="CD773">
        <v>60</v>
      </c>
      <c r="CE773" t="s">
        <v>68</v>
      </c>
      <c r="CF773">
        <v>29</v>
      </c>
      <c r="CG773" t="s">
        <v>69</v>
      </c>
      <c r="CH773">
        <v>45</v>
      </c>
      <c r="CI773" t="s">
        <v>70</v>
      </c>
      <c r="CJ773">
        <v>53</v>
      </c>
      <c r="CK773" t="s">
        <v>71</v>
      </c>
      <c r="CL773">
        <v>65</v>
      </c>
      <c r="CM773" t="s">
        <v>72</v>
      </c>
      <c r="CN773">
        <v>77</v>
      </c>
      <c r="CO773" t="s">
        <v>73</v>
      </c>
      <c r="CP773">
        <v>32</v>
      </c>
      <c r="CQ773" t="s">
        <v>74</v>
      </c>
      <c r="CT773">
        <v>45</v>
      </c>
      <c r="CU773" t="s">
        <v>76</v>
      </c>
      <c r="CV773">
        <v>46</v>
      </c>
      <c r="CW773" t="s">
        <v>77</v>
      </c>
      <c r="CX773">
        <v>50</v>
      </c>
      <c r="CY773" t="s">
        <v>78</v>
      </c>
      <c r="CZ773">
        <v>22</v>
      </c>
      <c r="DA773" t="s">
        <v>79</v>
      </c>
      <c r="DD773">
        <v>79</v>
      </c>
      <c r="DE773" t="s">
        <v>81</v>
      </c>
      <c r="DJ773">
        <v>81</v>
      </c>
      <c r="DK773" t="s">
        <v>84</v>
      </c>
      <c r="DN773">
        <v>48</v>
      </c>
      <c r="DO773" t="s">
        <v>86</v>
      </c>
      <c r="DT773">
        <v>56</v>
      </c>
      <c r="DU773" t="s">
        <v>89</v>
      </c>
      <c r="DV773">
        <v>67</v>
      </c>
      <c r="DW773" t="s">
        <v>90</v>
      </c>
      <c r="DX773">
        <v>70</v>
      </c>
      <c r="DY773" t="s">
        <v>91</v>
      </c>
      <c r="QY773">
        <f t="shared" si="298"/>
        <v>27</v>
      </c>
      <c r="QZ773">
        <f t="shared" si="299"/>
        <v>1992</v>
      </c>
      <c r="RA773" s="2">
        <f t="shared" si="300"/>
        <v>33783</v>
      </c>
      <c r="RB773" s="1">
        <f t="shared" si="294"/>
        <v>53</v>
      </c>
      <c r="RC773" s="1">
        <f t="shared" si="301"/>
        <v>71</v>
      </c>
      <c r="RD773" s="1">
        <f t="shared" si="302"/>
        <v>29</v>
      </c>
      <c r="RE773" s="1">
        <f t="shared" si="303"/>
        <v>47</v>
      </c>
      <c r="RF773" s="1">
        <f t="shared" si="304"/>
        <v>58</v>
      </c>
      <c r="RG773" s="23">
        <f t="shared" si="305"/>
        <v>80</v>
      </c>
      <c r="RH773" s="1">
        <f t="shared" si="306"/>
        <v>78</v>
      </c>
      <c r="RI773" s="1">
        <f t="shared" si="307"/>
        <v>32</v>
      </c>
      <c r="RJ773" s="1">
        <f t="shared" si="308"/>
        <v>60</v>
      </c>
      <c r="RK773" s="1">
        <f t="shared" si="309"/>
        <v>49</v>
      </c>
      <c r="RL773" s="1">
        <f t="shared" si="310"/>
        <v>23</v>
      </c>
      <c r="RM773" s="1">
        <f t="shared" si="311"/>
        <v>81</v>
      </c>
      <c r="RN773" s="1">
        <f t="shared" si="312"/>
        <v>82</v>
      </c>
      <c r="RO773" s="1">
        <f t="shared" si="313"/>
        <v>0</v>
      </c>
      <c r="RP773" s="1">
        <f t="shared" si="314"/>
        <v>60</v>
      </c>
      <c r="RQ773" s="1">
        <f t="shared" si="315"/>
        <v>74</v>
      </c>
      <c r="RR773" s="1">
        <f t="shared" si="316"/>
        <v>72</v>
      </c>
      <c r="RS773" s="1">
        <f t="shared" si="295"/>
        <v>54</v>
      </c>
      <c r="RT773" s="1">
        <f t="shared" si="317"/>
        <v>0</v>
      </c>
    </row>
    <row r="774" spans="1:488" x14ac:dyDescent="0.25">
      <c r="A774">
        <f t="shared" si="296"/>
        <v>26</v>
      </c>
      <c r="B774">
        <f t="shared" si="297"/>
        <v>1992</v>
      </c>
      <c r="C774" s="2">
        <v>33776</v>
      </c>
      <c r="D774">
        <v>5</v>
      </c>
      <c r="E774" t="s">
        <v>29</v>
      </c>
      <c r="F774">
        <v>50</v>
      </c>
      <c r="G774" t="s">
        <v>30</v>
      </c>
      <c r="H774">
        <v>40</v>
      </c>
      <c r="I774" t="s">
        <v>31</v>
      </c>
      <c r="J774">
        <v>4</v>
      </c>
      <c r="K774" t="s">
        <v>32</v>
      </c>
      <c r="L774">
        <v>1</v>
      </c>
      <c r="M774" t="s">
        <v>33</v>
      </c>
      <c r="N774">
        <v>13</v>
      </c>
      <c r="O774" t="s">
        <v>34</v>
      </c>
      <c r="T774">
        <v>1</v>
      </c>
      <c r="U774" t="s">
        <v>37</v>
      </c>
      <c r="V774">
        <v>2</v>
      </c>
      <c r="W774" t="s">
        <v>38</v>
      </c>
      <c r="X774">
        <v>3</v>
      </c>
      <c r="Y774" t="s">
        <v>39</v>
      </c>
      <c r="Z774">
        <v>4</v>
      </c>
      <c r="AA774" t="s">
        <v>40</v>
      </c>
      <c r="AB774">
        <v>12</v>
      </c>
      <c r="AC774" t="s">
        <v>41</v>
      </c>
      <c r="AD774">
        <v>7</v>
      </c>
      <c r="AE774" t="s">
        <v>42</v>
      </c>
      <c r="AJ774">
        <v>15</v>
      </c>
      <c r="AK774" t="s">
        <v>45</v>
      </c>
      <c r="AL774">
        <v>7</v>
      </c>
      <c r="AM774" t="s">
        <v>46</v>
      </c>
      <c r="AN774">
        <v>17</v>
      </c>
      <c r="AO774" t="s">
        <v>47</v>
      </c>
      <c r="AT774">
        <v>5</v>
      </c>
      <c r="AU774" t="s">
        <v>50</v>
      </c>
      <c r="AZ774">
        <v>1</v>
      </c>
      <c r="BA774" t="s">
        <v>53</v>
      </c>
      <c r="BD774">
        <v>13</v>
      </c>
      <c r="BE774" t="s">
        <v>55</v>
      </c>
      <c r="BL774">
        <v>7</v>
      </c>
      <c r="BM774" t="s">
        <v>59</v>
      </c>
      <c r="BX774">
        <v>61</v>
      </c>
      <c r="BY774" t="s">
        <v>65</v>
      </c>
      <c r="BZ774">
        <v>59</v>
      </c>
      <c r="CA774" t="s">
        <v>66</v>
      </c>
      <c r="CD774">
        <v>67</v>
      </c>
      <c r="CE774" t="s">
        <v>68</v>
      </c>
      <c r="CF774">
        <v>29</v>
      </c>
      <c r="CG774" t="s">
        <v>69</v>
      </c>
      <c r="CH774">
        <v>56</v>
      </c>
      <c r="CI774" t="s">
        <v>70</v>
      </c>
      <c r="CJ774">
        <v>56</v>
      </c>
      <c r="CK774" t="s">
        <v>71</v>
      </c>
      <c r="CL774">
        <v>56</v>
      </c>
      <c r="CM774" t="s">
        <v>72</v>
      </c>
      <c r="CN774">
        <v>64</v>
      </c>
      <c r="CO774" t="s">
        <v>73</v>
      </c>
      <c r="CP774">
        <v>31</v>
      </c>
      <c r="CQ774" t="s">
        <v>74</v>
      </c>
      <c r="CT774">
        <v>50</v>
      </c>
      <c r="CU774" t="s">
        <v>76</v>
      </c>
      <c r="CV774">
        <v>61</v>
      </c>
      <c r="CW774" t="s">
        <v>77</v>
      </c>
      <c r="CX774">
        <v>44</v>
      </c>
      <c r="CY774" t="s">
        <v>78</v>
      </c>
      <c r="CZ774">
        <v>32</v>
      </c>
      <c r="DA774" t="s">
        <v>79</v>
      </c>
      <c r="DD774">
        <v>72</v>
      </c>
      <c r="DE774" t="s">
        <v>81</v>
      </c>
      <c r="DJ774">
        <v>71</v>
      </c>
      <c r="DK774" t="s">
        <v>84</v>
      </c>
      <c r="DN774">
        <v>48</v>
      </c>
      <c r="DO774" t="s">
        <v>86</v>
      </c>
      <c r="DT774">
        <v>61</v>
      </c>
      <c r="DU774" t="s">
        <v>89</v>
      </c>
      <c r="DV774">
        <v>67</v>
      </c>
      <c r="DW774" t="s">
        <v>90</v>
      </c>
      <c r="DX774">
        <v>62</v>
      </c>
      <c r="DY774" t="s">
        <v>91</v>
      </c>
      <c r="QY774">
        <f t="shared" si="298"/>
        <v>26</v>
      </c>
      <c r="QZ774">
        <f t="shared" si="299"/>
        <v>1992</v>
      </c>
      <c r="RA774" s="2">
        <f t="shared" si="300"/>
        <v>33776</v>
      </c>
      <c r="RB774" s="1">
        <f t="shared" si="294"/>
        <v>55</v>
      </c>
      <c r="RC774" s="1">
        <f t="shared" si="301"/>
        <v>59</v>
      </c>
      <c r="RD774" s="1">
        <f t="shared" si="302"/>
        <v>31</v>
      </c>
      <c r="RE774" s="1">
        <f t="shared" si="303"/>
        <v>59</v>
      </c>
      <c r="RF774" s="1">
        <f t="shared" si="304"/>
        <v>60</v>
      </c>
      <c r="RG774" s="23">
        <f t="shared" si="305"/>
        <v>68</v>
      </c>
      <c r="RH774" s="1">
        <f t="shared" si="306"/>
        <v>71</v>
      </c>
      <c r="RI774" s="1">
        <f t="shared" si="307"/>
        <v>31</v>
      </c>
      <c r="RJ774" s="1">
        <f t="shared" si="308"/>
        <v>65</v>
      </c>
      <c r="RK774" s="1">
        <f t="shared" si="309"/>
        <v>68</v>
      </c>
      <c r="RL774" s="1">
        <f t="shared" si="310"/>
        <v>32</v>
      </c>
      <c r="RM774" s="1">
        <f t="shared" si="311"/>
        <v>77</v>
      </c>
      <c r="RN774" s="1">
        <f t="shared" si="312"/>
        <v>72</v>
      </c>
      <c r="RO774" s="1">
        <f t="shared" si="313"/>
        <v>0</v>
      </c>
      <c r="RP774" s="1">
        <f t="shared" si="314"/>
        <v>61</v>
      </c>
      <c r="RQ774" s="1">
        <f t="shared" si="315"/>
        <v>74</v>
      </c>
      <c r="RR774" s="1">
        <f t="shared" si="316"/>
        <v>62</v>
      </c>
      <c r="RS774" s="1">
        <f t="shared" si="295"/>
        <v>61</v>
      </c>
      <c r="RT774" s="1">
        <f t="shared" si="317"/>
        <v>0</v>
      </c>
    </row>
    <row r="775" spans="1:488" x14ac:dyDescent="0.25">
      <c r="A775">
        <f t="shared" si="296"/>
        <v>25</v>
      </c>
      <c r="B775">
        <f t="shared" si="297"/>
        <v>1992</v>
      </c>
      <c r="C775" s="2">
        <v>33769</v>
      </c>
      <c r="D775">
        <v>3</v>
      </c>
      <c r="E775" t="s">
        <v>29</v>
      </c>
      <c r="F775">
        <v>48</v>
      </c>
      <c r="G775" t="s">
        <v>30</v>
      </c>
      <c r="H775">
        <v>44</v>
      </c>
      <c r="I775" t="s">
        <v>31</v>
      </c>
      <c r="J775">
        <v>5</v>
      </c>
      <c r="K775" t="s">
        <v>32</v>
      </c>
      <c r="N775">
        <v>3</v>
      </c>
      <c r="O775" t="s">
        <v>34</v>
      </c>
      <c r="T775">
        <v>1</v>
      </c>
      <c r="U775" t="s">
        <v>37</v>
      </c>
      <c r="V775">
        <v>2</v>
      </c>
      <c r="W775" t="s">
        <v>38</v>
      </c>
      <c r="X775">
        <v>3</v>
      </c>
      <c r="Y775" t="s">
        <v>39</v>
      </c>
      <c r="Z775">
        <v>3</v>
      </c>
      <c r="AA775" t="s">
        <v>40</v>
      </c>
      <c r="AB775">
        <v>7</v>
      </c>
      <c r="AC775" t="s">
        <v>41</v>
      </c>
      <c r="AD775">
        <v>6</v>
      </c>
      <c r="AE775" t="s">
        <v>42</v>
      </c>
      <c r="AJ775">
        <v>10</v>
      </c>
      <c r="AK775" t="s">
        <v>45</v>
      </c>
      <c r="AL775">
        <v>1</v>
      </c>
      <c r="AM775" t="s">
        <v>46</v>
      </c>
      <c r="AT775">
        <v>6</v>
      </c>
      <c r="AU775" t="s">
        <v>50</v>
      </c>
      <c r="AZ775">
        <v>4</v>
      </c>
      <c r="BA775" t="s">
        <v>53</v>
      </c>
      <c r="BD775">
        <v>11</v>
      </c>
      <c r="BE775" t="s">
        <v>55</v>
      </c>
      <c r="BL775">
        <v>4</v>
      </c>
      <c r="BM775" t="s">
        <v>59</v>
      </c>
      <c r="BX775">
        <v>65</v>
      </c>
      <c r="BY775" t="s">
        <v>65</v>
      </c>
      <c r="BZ775">
        <v>42</v>
      </c>
      <c r="CA775" t="s">
        <v>66</v>
      </c>
      <c r="CD775">
        <v>71</v>
      </c>
      <c r="CE775" t="s">
        <v>68</v>
      </c>
      <c r="CF775">
        <v>28</v>
      </c>
      <c r="CG775" t="s">
        <v>69</v>
      </c>
      <c r="CH775">
        <v>48</v>
      </c>
      <c r="CI775" t="s">
        <v>70</v>
      </c>
      <c r="CJ775">
        <v>54</v>
      </c>
      <c r="CK775" t="s">
        <v>71</v>
      </c>
      <c r="CL775">
        <v>48</v>
      </c>
      <c r="CM775" t="s">
        <v>72</v>
      </c>
      <c r="CN775">
        <v>69</v>
      </c>
      <c r="CO775" t="s">
        <v>73</v>
      </c>
      <c r="CP775">
        <v>38</v>
      </c>
      <c r="CQ775" t="s">
        <v>74</v>
      </c>
      <c r="CT775">
        <v>45</v>
      </c>
      <c r="CU775" t="s">
        <v>76</v>
      </c>
      <c r="CV775">
        <v>53</v>
      </c>
      <c r="CW775" t="s">
        <v>77</v>
      </c>
      <c r="CX775">
        <v>52</v>
      </c>
      <c r="CY775" t="s">
        <v>78</v>
      </c>
      <c r="CZ775">
        <v>29</v>
      </c>
      <c r="DA775" t="s">
        <v>79</v>
      </c>
      <c r="DD775">
        <v>70</v>
      </c>
      <c r="DE775" t="s">
        <v>81</v>
      </c>
      <c r="DJ775">
        <v>78</v>
      </c>
      <c r="DK775" t="s">
        <v>84</v>
      </c>
      <c r="DN775">
        <v>48</v>
      </c>
      <c r="DO775" t="s">
        <v>86</v>
      </c>
      <c r="DT775">
        <v>71</v>
      </c>
      <c r="DU775" t="s">
        <v>89</v>
      </c>
      <c r="DV775">
        <v>65</v>
      </c>
      <c r="DW775" t="s">
        <v>90</v>
      </c>
      <c r="DX775">
        <v>50</v>
      </c>
      <c r="DY775" t="s">
        <v>91</v>
      </c>
      <c r="QY775">
        <f t="shared" si="298"/>
        <v>25</v>
      </c>
      <c r="QZ775">
        <f t="shared" si="299"/>
        <v>1992</v>
      </c>
      <c r="RA775" s="2">
        <f t="shared" si="300"/>
        <v>33769</v>
      </c>
      <c r="RB775" s="1">
        <f t="shared" si="294"/>
        <v>51</v>
      </c>
      <c r="RC775" s="1">
        <f t="shared" si="301"/>
        <v>42</v>
      </c>
      <c r="RD775" s="1">
        <f t="shared" si="302"/>
        <v>30</v>
      </c>
      <c r="RE775" s="1">
        <f t="shared" si="303"/>
        <v>51</v>
      </c>
      <c r="RF775" s="1">
        <f t="shared" si="304"/>
        <v>57</v>
      </c>
      <c r="RG775" s="23">
        <f t="shared" si="305"/>
        <v>55</v>
      </c>
      <c r="RH775" s="1">
        <f t="shared" si="306"/>
        <v>75</v>
      </c>
      <c r="RI775" s="1">
        <f t="shared" si="307"/>
        <v>38</v>
      </c>
      <c r="RJ775" s="1">
        <f t="shared" si="308"/>
        <v>55</v>
      </c>
      <c r="RK775" s="1">
        <f t="shared" si="309"/>
        <v>54</v>
      </c>
      <c r="RL775" s="1">
        <f t="shared" si="310"/>
        <v>29</v>
      </c>
      <c r="RM775" s="1">
        <f t="shared" si="311"/>
        <v>76</v>
      </c>
      <c r="RN775" s="1">
        <f t="shared" si="312"/>
        <v>82</v>
      </c>
      <c r="RO775" s="1">
        <f t="shared" si="313"/>
        <v>0</v>
      </c>
      <c r="RP775" s="1">
        <f t="shared" si="314"/>
        <v>59</v>
      </c>
      <c r="RQ775" s="1">
        <f t="shared" si="315"/>
        <v>69</v>
      </c>
      <c r="RR775" s="1">
        <f t="shared" si="316"/>
        <v>50</v>
      </c>
      <c r="RS775" s="1">
        <f t="shared" si="295"/>
        <v>52</v>
      </c>
      <c r="RT775" s="1">
        <f t="shared" si="317"/>
        <v>0</v>
      </c>
    </row>
    <row r="776" spans="1:488" x14ac:dyDescent="0.25">
      <c r="A776">
        <f t="shared" si="296"/>
        <v>46</v>
      </c>
      <c r="B776">
        <f t="shared" si="297"/>
        <v>1991</v>
      </c>
      <c r="C776" s="2">
        <v>33552</v>
      </c>
      <c r="CX776">
        <v>62</v>
      </c>
      <c r="CY776" t="s">
        <v>78</v>
      </c>
      <c r="QY776">
        <f t="shared" si="298"/>
        <v>46</v>
      </c>
      <c r="QZ776">
        <f t="shared" si="299"/>
        <v>1991</v>
      </c>
      <c r="RA776" s="2">
        <f t="shared" si="300"/>
        <v>33552</v>
      </c>
      <c r="RB776" s="1">
        <f t="shared" si="294"/>
        <v>0</v>
      </c>
      <c r="RC776" s="1">
        <f t="shared" si="301"/>
        <v>0</v>
      </c>
      <c r="RD776" s="1">
        <f t="shared" si="302"/>
        <v>0</v>
      </c>
      <c r="RE776" s="1">
        <f t="shared" si="303"/>
        <v>0</v>
      </c>
      <c r="RF776" s="1">
        <f t="shared" si="304"/>
        <v>0</v>
      </c>
      <c r="RG776" s="23">
        <f t="shared" si="305"/>
        <v>0</v>
      </c>
      <c r="RH776" s="1">
        <f t="shared" si="306"/>
        <v>0</v>
      </c>
      <c r="RI776" s="1">
        <f t="shared" si="307"/>
        <v>0</v>
      </c>
      <c r="RJ776" s="1">
        <f t="shared" si="308"/>
        <v>0</v>
      </c>
      <c r="RK776" s="1">
        <f t="shared" si="309"/>
        <v>0</v>
      </c>
      <c r="RL776" s="1">
        <f t="shared" si="310"/>
        <v>0</v>
      </c>
      <c r="RM776" s="1">
        <f t="shared" si="311"/>
        <v>0</v>
      </c>
      <c r="RN776" s="1">
        <f t="shared" si="312"/>
        <v>0</v>
      </c>
      <c r="RO776" s="1">
        <f t="shared" si="313"/>
        <v>0</v>
      </c>
      <c r="RP776" s="1">
        <f t="shared" si="314"/>
        <v>0</v>
      </c>
      <c r="RQ776" s="1">
        <f t="shared" si="315"/>
        <v>0</v>
      </c>
      <c r="RR776" s="1">
        <f t="shared" si="316"/>
        <v>0</v>
      </c>
      <c r="RS776" s="1">
        <f t="shared" si="295"/>
        <v>62</v>
      </c>
      <c r="RT776" s="1">
        <f t="shared" si="317"/>
        <v>0</v>
      </c>
    </row>
    <row r="777" spans="1:488" x14ac:dyDescent="0.25">
      <c r="A777">
        <f t="shared" si="296"/>
        <v>41</v>
      </c>
      <c r="B777">
        <f t="shared" si="297"/>
        <v>1991</v>
      </c>
      <c r="C777" s="2">
        <v>33517</v>
      </c>
      <c r="D777">
        <v>6</v>
      </c>
      <c r="E777" t="s">
        <v>29</v>
      </c>
      <c r="F777">
        <v>43</v>
      </c>
      <c r="G777" t="s">
        <v>30</v>
      </c>
      <c r="H777">
        <v>38</v>
      </c>
      <c r="I777" t="s">
        <v>31</v>
      </c>
      <c r="J777">
        <v>10</v>
      </c>
      <c r="K777" t="s">
        <v>32</v>
      </c>
      <c r="L777">
        <v>3</v>
      </c>
      <c r="M777" t="s">
        <v>33</v>
      </c>
      <c r="P777">
        <v>1</v>
      </c>
      <c r="Q777" t="s">
        <v>35</v>
      </c>
      <c r="T777">
        <v>1</v>
      </c>
      <c r="U777" t="s">
        <v>37</v>
      </c>
      <c r="V777">
        <v>7</v>
      </c>
      <c r="W777" t="s">
        <v>38</v>
      </c>
      <c r="X777">
        <v>5</v>
      </c>
      <c r="Y777" t="s">
        <v>39</v>
      </c>
      <c r="Z777">
        <v>8</v>
      </c>
      <c r="AA777" t="s">
        <v>40</v>
      </c>
      <c r="AB777">
        <v>2</v>
      </c>
      <c r="AC777" t="s">
        <v>41</v>
      </c>
      <c r="AJ777">
        <v>30</v>
      </c>
      <c r="AK777" t="s">
        <v>45</v>
      </c>
      <c r="AL777">
        <v>9</v>
      </c>
      <c r="AM777" t="s">
        <v>46</v>
      </c>
      <c r="AP777">
        <v>3</v>
      </c>
      <c r="AQ777" t="s">
        <v>48</v>
      </c>
      <c r="AT777">
        <v>3</v>
      </c>
      <c r="AU777" t="s">
        <v>50</v>
      </c>
      <c r="BD777">
        <v>6</v>
      </c>
      <c r="BE777" t="s">
        <v>55</v>
      </c>
      <c r="BL777">
        <v>12</v>
      </c>
      <c r="BM777" t="s">
        <v>59</v>
      </c>
      <c r="BN777">
        <v>9</v>
      </c>
      <c r="BO777" t="s">
        <v>60</v>
      </c>
      <c r="BX777">
        <v>61</v>
      </c>
      <c r="BY777" t="s">
        <v>65</v>
      </c>
      <c r="BZ777">
        <v>52</v>
      </c>
      <c r="CA777" t="s">
        <v>66</v>
      </c>
      <c r="CD777">
        <v>46</v>
      </c>
      <c r="CE777" t="s">
        <v>68</v>
      </c>
      <c r="CF777">
        <v>46</v>
      </c>
      <c r="CG777" t="s">
        <v>69</v>
      </c>
      <c r="CH777">
        <v>34</v>
      </c>
      <c r="CI777" t="s">
        <v>70</v>
      </c>
      <c r="CJ777">
        <v>47</v>
      </c>
      <c r="CK777" t="s">
        <v>71</v>
      </c>
      <c r="CL777">
        <v>21</v>
      </c>
      <c r="CM777" t="s">
        <v>72</v>
      </c>
      <c r="CN777">
        <v>38</v>
      </c>
      <c r="CO777" t="s">
        <v>73</v>
      </c>
      <c r="CP777">
        <v>30</v>
      </c>
      <c r="CQ777" t="s">
        <v>74</v>
      </c>
      <c r="CT777">
        <v>45</v>
      </c>
      <c r="CU777" t="s">
        <v>76</v>
      </c>
      <c r="CV777">
        <v>38</v>
      </c>
      <c r="CW777" t="s">
        <v>77</v>
      </c>
      <c r="CX777">
        <v>89</v>
      </c>
      <c r="CY777" t="s">
        <v>78</v>
      </c>
      <c r="CZ777">
        <v>27</v>
      </c>
      <c r="DA777" t="s">
        <v>79</v>
      </c>
      <c r="DD777">
        <v>24</v>
      </c>
      <c r="DE777" t="s">
        <v>81</v>
      </c>
      <c r="DJ777">
        <v>68</v>
      </c>
      <c r="DK777" t="s">
        <v>84</v>
      </c>
      <c r="DN777">
        <v>36</v>
      </c>
      <c r="DO777" t="s">
        <v>86</v>
      </c>
      <c r="DT777">
        <v>52</v>
      </c>
      <c r="DU777" t="s">
        <v>89</v>
      </c>
      <c r="DV777">
        <v>63</v>
      </c>
      <c r="DW777" t="s">
        <v>90</v>
      </c>
      <c r="DX777">
        <v>49</v>
      </c>
      <c r="DY777" t="s">
        <v>91</v>
      </c>
      <c r="QY777">
        <f t="shared" si="298"/>
        <v>41</v>
      </c>
      <c r="QZ777">
        <f t="shared" si="299"/>
        <v>1991</v>
      </c>
      <c r="RA777" s="2">
        <f t="shared" si="300"/>
        <v>33517</v>
      </c>
      <c r="RB777" s="1">
        <f t="shared" si="294"/>
        <v>49</v>
      </c>
      <c r="RC777" s="1">
        <f t="shared" si="301"/>
        <v>53</v>
      </c>
      <c r="RD777" s="1">
        <f t="shared" si="302"/>
        <v>53</v>
      </c>
      <c r="RE777" s="1">
        <f t="shared" si="303"/>
        <v>39</v>
      </c>
      <c r="RF777" s="1">
        <f t="shared" si="304"/>
        <v>55</v>
      </c>
      <c r="RG777" s="23">
        <f t="shared" si="305"/>
        <v>23</v>
      </c>
      <c r="RH777" s="1">
        <f t="shared" si="306"/>
        <v>38</v>
      </c>
      <c r="RI777" s="1">
        <f t="shared" si="307"/>
        <v>30</v>
      </c>
      <c r="RJ777" s="1">
        <f t="shared" si="308"/>
        <v>75</v>
      </c>
      <c r="RK777" s="1">
        <f t="shared" si="309"/>
        <v>47</v>
      </c>
      <c r="RL777" s="1">
        <f t="shared" si="310"/>
        <v>30</v>
      </c>
      <c r="RM777" s="1">
        <f t="shared" si="311"/>
        <v>27</v>
      </c>
      <c r="RN777" s="1">
        <f t="shared" si="312"/>
        <v>68</v>
      </c>
      <c r="RO777" s="1">
        <f t="shared" si="313"/>
        <v>0</v>
      </c>
      <c r="RP777" s="1">
        <f t="shared" si="314"/>
        <v>42</v>
      </c>
      <c r="RQ777" s="1">
        <f t="shared" si="315"/>
        <v>75</v>
      </c>
      <c r="RR777" s="1">
        <f t="shared" si="316"/>
        <v>58</v>
      </c>
      <c r="RS777" s="1">
        <f t="shared" si="295"/>
        <v>89</v>
      </c>
      <c r="RT777" s="1">
        <f t="shared" si="317"/>
        <v>0</v>
      </c>
    </row>
    <row r="778" spans="1:488" x14ac:dyDescent="0.25">
      <c r="A778">
        <f t="shared" si="296"/>
        <v>40</v>
      </c>
      <c r="B778">
        <f t="shared" si="297"/>
        <v>1991</v>
      </c>
      <c r="C778" s="2">
        <v>33510</v>
      </c>
      <c r="D778">
        <v>4</v>
      </c>
      <c r="E778" t="s">
        <v>29</v>
      </c>
      <c r="F778">
        <v>39</v>
      </c>
      <c r="G778" t="s">
        <v>30</v>
      </c>
      <c r="H778">
        <v>42</v>
      </c>
      <c r="I778" t="s">
        <v>31</v>
      </c>
      <c r="J778">
        <v>12</v>
      </c>
      <c r="K778" t="s">
        <v>32</v>
      </c>
      <c r="L778">
        <v>3</v>
      </c>
      <c r="M778" t="s">
        <v>33</v>
      </c>
      <c r="V778">
        <v>7</v>
      </c>
      <c r="W778" t="s">
        <v>38</v>
      </c>
      <c r="Z778">
        <v>3</v>
      </c>
      <c r="AA778" t="s">
        <v>40</v>
      </c>
      <c r="AB778">
        <v>3</v>
      </c>
      <c r="AC778" t="s">
        <v>41</v>
      </c>
      <c r="AJ778">
        <v>30</v>
      </c>
      <c r="AK778" t="s">
        <v>45</v>
      </c>
      <c r="AL778">
        <v>9</v>
      </c>
      <c r="AM778" t="s">
        <v>46</v>
      </c>
      <c r="AP778">
        <v>1</v>
      </c>
      <c r="AQ778" t="s">
        <v>48</v>
      </c>
      <c r="AT778">
        <v>3</v>
      </c>
      <c r="AU778" t="s">
        <v>50</v>
      </c>
      <c r="BD778">
        <v>6</v>
      </c>
      <c r="BE778" t="s">
        <v>55</v>
      </c>
      <c r="BL778">
        <v>15</v>
      </c>
      <c r="BM778" t="s">
        <v>59</v>
      </c>
      <c r="BN778">
        <v>7</v>
      </c>
      <c r="BO778" t="s">
        <v>60</v>
      </c>
      <c r="BX778">
        <v>48</v>
      </c>
      <c r="BY778" t="s">
        <v>65</v>
      </c>
      <c r="BZ778">
        <v>53</v>
      </c>
      <c r="CA778" t="s">
        <v>66</v>
      </c>
      <c r="CD778">
        <v>57</v>
      </c>
      <c r="CE778" t="s">
        <v>68</v>
      </c>
      <c r="CF778">
        <v>46</v>
      </c>
      <c r="CG778" t="s">
        <v>69</v>
      </c>
      <c r="CH778">
        <v>25</v>
      </c>
      <c r="CI778" t="s">
        <v>70</v>
      </c>
      <c r="CJ778">
        <v>36</v>
      </c>
      <c r="CK778" t="s">
        <v>71</v>
      </c>
      <c r="CL778">
        <v>7</v>
      </c>
      <c r="CM778" t="s">
        <v>72</v>
      </c>
      <c r="CN778">
        <v>36</v>
      </c>
      <c r="CO778" t="s">
        <v>73</v>
      </c>
      <c r="CP778">
        <v>34</v>
      </c>
      <c r="CQ778" t="s">
        <v>74</v>
      </c>
      <c r="CT778">
        <v>45</v>
      </c>
      <c r="CU778" t="s">
        <v>76</v>
      </c>
      <c r="CV778">
        <v>38</v>
      </c>
      <c r="CW778" t="s">
        <v>77</v>
      </c>
      <c r="CX778">
        <v>72</v>
      </c>
      <c r="CY778" t="s">
        <v>78</v>
      </c>
      <c r="CZ778">
        <v>25</v>
      </c>
      <c r="DA778" t="s">
        <v>79</v>
      </c>
      <c r="DD778">
        <v>24</v>
      </c>
      <c r="DE778" t="s">
        <v>81</v>
      </c>
      <c r="DJ778">
        <v>72</v>
      </c>
      <c r="DK778" t="s">
        <v>84</v>
      </c>
      <c r="DN778">
        <v>31</v>
      </c>
      <c r="DO778" t="s">
        <v>86</v>
      </c>
      <c r="DT778">
        <v>57</v>
      </c>
      <c r="DU778" t="s">
        <v>89</v>
      </c>
      <c r="DV778">
        <v>50</v>
      </c>
      <c r="DW778" t="s">
        <v>90</v>
      </c>
      <c r="DX778">
        <v>37</v>
      </c>
      <c r="DY778" t="s">
        <v>91</v>
      </c>
      <c r="QY778">
        <f t="shared" si="298"/>
        <v>40</v>
      </c>
      <c r="QZ778">
        <f t="shared" si="299"/>
        <v>1991</v>
      </c>
      <c r="RA778" s="2">
        <f t="shared" si="300"/>
        <v>33510</v>
      </c>
      <c r="RB778" s="1">
        <f t="shared" si="294"/>
        <v>43</v>
      </c>
      <c r="RC778" s="1">
        <f t="shared" si="301"/>
        <v>53</v>
      </c>
      <c r="RD778" s="1">
        <f t="shared" si="302"/>
        <v>53</v>
      </c>
      <c r="RE778" s="1">
        <f t="shared" si="303"/>
        <v>25</v>
      </c>
      <c r="RF778" s="1">
        <f t="shared" si="304"/>
        <v>39</v>
      </c>
      <c r="RG778" s="23">
        <f t="shared" si="305"/>
        <v>10</v>
      </c>
      <c r="RH778" s="1">
        <f t="shared" si="306"/>
        <v>36</v>
      </c>
      <c r="RI778" s="1">
        <f t="shared" si="307"/>
        <v>34</v>
      </c>
      <c r="RJ778" s="1">
        <f t="shared" si="308"/>
        <v>75</v>
      </c>
      <c r="RK778" s="1">
        <f t="shared" si="309"/>
        <v>47</v>
      </c>
      <c r="RL778" s="1">
        <f t="shared" si="310"/>
        <v>26</v>
      </c>
      <c r="RM778" s="1">
        <f t="shared" si="311"/>
        <v>27</v>
      </c>
      <c r="RN778" s="1">
        <f t="shared" si="312"/>
        <v>72</v>
      </c>
      <c r="RO778" s="1">
        <f t="shared" si="313"/>
        <v>0</v>
      </c>
      <c r="RP778" s="1">
        <f t="shared" si="314"/>
        <v>37</v>
      </c>
      <c r="RQ778" s="1">
        <f t="shared" si="315"/>
        <v>65</v>
      </c>
      <c r="RR778" s="1">
        <f t="shared" si="316"/>
        <v>44</v>
      </c>
      <c r="RS778" s="1">
        <f t="shared" si="295"/>
        <v>72</v>
      </c>
      <c r="RT778" s="1">
        <f t="shared" si="317"/>
        <v>0</v>
      </c>
    </row>
    <row r="779" spans="1:488" x14ac:dyDescent="0.25">
      <c r="A779">
        <f t="shared" si="296"/>
        <v>39</v>
      </c>
      <c r="B779">
        <f t="shared" si="297"/>
        <v>1991</v>
      </c>
      <c r="C779" s="2">
        <v>33503</v>
      </c>
      <c r="D779">
        <v>4</v>
      </c>
      <c r="E779" t="s">
        <v>29</v>
      </c>
      <c r="F779">
        <v>42</v>
      </c>
      <c r="G779" t="s">
        <v>30</v>
      </c>
      <c r="H779">
        <v>39</v>
      </c>
      <c r="I779" t="s">
        <v>31</v>
      </c>
      <c r="J779">
        <v>12</v>
      </c>
      <c r="K779" t="s">
        <v>32</v>
      </c>
      <c r="L779">
        <v>3</v>
      </c>
      <c r="M779" t="s">
        <v>33</v>
      </c>
      <c r="V779">
        <v>7</v>
      </c>
      <c r="W779" t="s">
        <v>38</v>
      </c>
      <c r="Z779">
        <v>3</v>
      </c>
      <c r="AA779" t="s">
        <v>40</v>
      </c>
      <c r="AB779">
        <v>2</v>
      </c>
      <c r="AC779" t="s">
        <v>41</v>
      </c>
      <c r="AD779">
        <v>1</v>
      </c>
      <c r="AE779" t="s">
        <v>42</v>
      </c>
      <c r="AJ779">
        <v>25</v>
      </c>
      <c r="AK779" t="s">
        <v>45</v>
      </c>
      <c r="AL779">
        <v>5</v>
      </c>
      <c r="AM779" t="s">
        <v>46</v>
      </c>
      <c r="AT779">
        <v>1</v>
      </c>
      <c r="AU779" t="s">
        <v>50</v>
      </c>
      <c r="BD779">
        <v>5</v>
      </c>
      <c r="BE779" t="s">
        <v>55</v>
      </c>
      <c r="BJ779">
        <v>6</v>
      </c>
      <c r="BK779" t="s">
        <v>58</v>
      </c>
      <c r="BL779">
        <v>11</v>
      </c>
      <c r="BM779" t="s">
        <v>59</v>
      </c>
      <c r="BN779">
        <v>10</v>
      </c>
      <c r="BO779" t="s">
        <v>60</v>
      </c>
      <c r="BX779">
        <v>55</v>
      </c>
      <c r="BY779" t="s">
        <v>65</v>
      </c>
      <c r="BZ779">
        <v>62</v>
      </c>
      <c r="CA779" t="s">
        <v>66</v>
      </c>
      <c r="CD779">
        <v>53</v>
      </c>
      <c r="CE779" t="s">
        <v>68</v>
      </c>
      <c r="CF779">
        <v>46</v>
      </c>
      <c r="CG779" t="s">
        <v>69</v>
      </c>
      <c r="CH779">
        <v>23</v>
      </c>
      <c r="CI779" t="s">
        <v>70</v>
      </c>
      <c r="CJ779">
        <v>49</v>
      </c>
      <c r="CK779" t="s">
        <v>71</v>
      </c>
      <c r="CL779">
        <v>8</v>
      </c>
      <c r="CM779" t="s">
        <v>72</v>
      </c>
      <c r="CN779">
        <v>22</v>
      </c>
      <c r="CO779" t="s">
        <v>73</v>
      </c>
      <c r="CP779">
        <v>44</v>
      </c>
      <c r="CQ779" t="s">
        <v>74</v>
      </c>
      <c r="CT779">
        <v>45</v>
      </c>
      <c r="CU779" t="s">
        <v>76</v>
      </c>
      <c r="CV779">
        <v>56</v>
      </c>
      <c r="CW779" t="s">
        <v>77</v>
      </c>
      <c r="CX779">
        <v>59</v>
      </c>
      <c r="CY779" t="s">
        <v>78</v>
      </c>
      <c r="CZ779">
        <v>22</v>
      </c>
      <c r="DA779" t="s">
        <v>79</v>
      </c>
      <c r="DD779">
        <v>18</v>
      </c>
      <c r="DE779" t="s">
        <v>81</v>
      </c>
      <c r="DJ779">
        <v>67</v>
      </c>
      <c r="DK779" t="s">
        <v>84</v>
      </c>
      <c r="DN779">
        <v>31</v>
      </c>
      <c r="DO779" t="s">
        <v>86</v>
      </c>
      <c r="DT779">
        <v>52</v>
      </c>
      <c r="DU779" t="s">
        <v>89</v>
      </c>
      <c r="DV779">
        <v>52</v>
      </c>
      <c r="DW779" t="s">
        <v>90</v>
      </c>
      <c r="DX779">
        <v>44</v>
      </c>
      <c r="DY779" t="s">
        <v>91</v>
      </c>
      <c r="QY779">
        <f t="shared" si="298"/>
        <v>39</v>
      </c>
      <c r="QZ779">
        <f t="shared" si="299"/>
        <v>1991</v>
      </c>
      <c r="RA779" s="2">
        <f t="shared" si="300"/>
        <v>33503</v>
      </c>
      <c r="RB779" s="1">
        <f t="shared" si="294"/>
        <v>46</v>
      </c>
      <c r="RC779" s="1">
        <f t="shared" si="301"/>
        <v>62</v>
      </c>
      <c r="RD779" s="1">
        <f t="shared" si="302"/>
        <v>53</v>
      </c>
      <c r="RE779" s="1">
        <f t="shared" si="303"/>
        <v>23</v>
      </c>
      <c r="RF779" s="1">
        <f t="shared" si="304"/>
        <v>52</v>
      </c>
      <c r="RG779" s="23">
        <f t="shared" si="305"/>
        <v>10</v>
      </c>
      <c r="RH779" s="1">
        <f t="shared" si="306"/>
        <v>23</v>
      </c>
      <c r="RI779" s="1">
        <f t="shared" si="307"/>
        <v>44</v>
      </c>
      <c r="RJ779" s="1">
        <f t="shared" si="308"/>
        <v>70</v>
      </c>
      <c r="RK779" s="1">
        <f t="shared" si="309"/>
        <v>61</v>
      </c>
      <c r="RL779" s="1">
        <f t="shared" si="310"/>
        <v>22</v>
      </c>
      <c r="RM779" s="1">
        <f t="shared" si="311"/>
        <v>19</v>
      </c>
      <c r="RN779" s="1">
        <f t="shared" si="312"/>
        <v>67</v>
      </c>
      <c r="RO779" s="1">
        <f t="shared" si="313"/>
        <v>0</v>
      </c>
      <c r="RP779" s="1">
        <f t="shared" si="314"/>
        <v>36</v>
      </c>
      <c r="RQ779" s="1">
        <f t="shared" si="315"/>
        <v>63</v>
      </c>
      <c r="RR779" s="1">
        <f t="shared" si="316"/>
        <v>54</v>
      </c>
      <c r="RS779" s="1">
        <f t="shared" si="295"/>
        <v>59</v>
      </c>
      <c r="RT779" s="1">
        <f t="shared" si="317"/>
        <v>0</v>
      </c>
    </row>
    <row r="780" spans="1:488" x14ac:dyDescent="0.25">
      <c r="A780">
        <f t="shared" si="296"/>
        <v>38</v>
      </c>
      <c r="B780">
        <f t="shared" si="297"/>
        <v>1991</v>
      </c>
      <c r="C780" s="2">
        <v>33496</v>
      </c>
      <c r="D780">
        <v>4</v>
      </c>
      <c r="E780" t="s">
        <v>29</v>
      </c>
      <c r="F780">
        <v>38</v>
      </c>
      <c r="G780" t="s">
        <v>30</v>
      </c>
      <c r="H780">
        <v>44</v>
      </c>
      <c r="I780" t="s">
        <v>31</v>
      </c>
      <c r="J780">
        <v>11</v>
      </c>
      <c r="K780" t="s">
        <v>32</v>
      </c>
      <c r="L780">
        <v>3</v>
      </c>
      <c r="M780" t="s">
        <v>33</v>
      </c>
      <c r="T780">
        <v>4</v>
      </c>
      <c r="U780" t="s">
        <v>37</v>
      </c>
      <c r="V780">
        <v>5</v>
      </c>
      <c r="W780" t="s">
        <v>38</v>
      </c>
      <c r="Z780">
        <v>7</v>
      </c>
      <c r="AA780" t="s">
        <v>40</v>
      </c>
      <c r="AB780">
        <v>4</v>
      </c>
      <c r="AC780" t="s">
        <v>41</v>
      </c>
      <c r="AJ780">
        <v>25</v>
      </c>
      <c r="AK780" t="s">
        <v>45</v>
      </c>
      <c r="AL780">
        <v>8</v>
      </c>
      <c r="AM780" t="s">
        <v>46</v>
      </c>
      <c r="AP780">
        <v>1</v>
      </c>
      <c r="AQ780" t="s">
        <v>48</v>
      </c>
      <c r="BD780">
        <v>3</v>
      </c>
      <c r="BE780" t="s">
        <v>55</v>
      </c>
      <c r="BJ780">
        <v>6</v>
      </c>
      <c r="BK780" t="s">
        <v>58</v>
      </c>
      <c r="BL780">
        <v>14</v>
      </c>
      <c r="BM780" t="s">
        <v>59</v>
      </c>
      <c r="BN780">
        <v>4</v>
      </c>
      <c r="BO780" t="s">
        <v>60</v>
      </c>
      <c r="BX780">
        <v>53</v>
      </c>
      <c r="BY780" t="s">
        <v>65</v>
      </c>
      <c r="BZ780">
        <v>55</v>
      </c>
      <c r="CA780" t="s">
        <v>66</v>
      </c>
      <c r="CD780">
        <v>61</v>
      </c>
      <c r="CE780" t="s">
        <v>68</v>
      </c>
      <c r="CF780">
        <v>25</v>
      </c>
      <c r="CG780" t="s">
        <v>69</v>
      </c>
      <c r="CH780">
        <v>17</v>
      </c>
      <c r="CI780" t="s">
        <v>70</v>
      </c>
      <c r="CJ780">
        <v>58</v>
      </c>
      <c r="CK780" t="s">
        <v>71</v>
      </c>
      <c r="CL780">
        <v>6</v>
      </c>
      <c r="CM780" t="s">
        <v>72</v>
      </c>
      <c r="CN780">
        <v>26</v>
      </c>
      <c r="CO780" t="s">
        <v>73</v>
      </c>
      <c r="CP780">
        <v>46</v>
      </c>
      <c r="CQ780" t="s">
        <v>74</v>
      </c>
      <c r="CT780">
        <v>45</v>
      </c>
      <c r="CU780" t="s">
        <v>76</v>
      </c>
      <c r="CV780">
        <v>54</v>
      </c>
      <c r="CW780" t="s">
        <v>77</v>
      </c>
      <c r="CX780">
        <v>43</v>
      </c>
      <c r="CY780" t="s">
        <v>78</v>
      </c>
      <c r="CZ780">
        <v>24</v>
      </c>
      <c r="DA780" t="s">
        <v>79</v>
      </c>
      <c r="DD780">
        <v>12</v>
      </c>
      <c r="DE780" t="s">
        <v>81</v>
      </c>
      <c r="DJ780">
        <v>79</v>
      </c>
      <c r="DK780" t="s">
        <v>84</v>
      </c>
      <c r="DN780">
        <v>30</v>
      </c>
      <c r="DO780" t="s">
        <v>86</v>
      </c>
      <c r="DT780">
        <v>49</v>
      </c>
      <c r="DU780" t="s">
        <v>89</v>
      </c>
      <c r="DV780">
        <v>49</v>
      </c>
      <c r="DW780" t="s">
        <v>90</v>
      </c>
      <c r="DX780">
        <v>42</v>
      </c>
      <c r="DY780" t="s">
        <v>91</v>
      </c>
      <c r="QY780">
        <f t="shared" si="298"/>
        <v>38</v>
      </c>
      <c r="QZ780">
        <f t="shared" si="299"/>
        <v>1991</v>
      </c>
      <c r="RA780" s="2">
        <f t="shared" si="300"/>
        <v>33496</v>
      </c>
      <c r="RB780" s="1">
        <f t="shared" si="294"/>
        <v>42</v>
      </c>
      <c r="RC780" s="1">
        <f t="shared" si="301"/>
        <v>55</v>
      </c>
      <c r="RD780" s="1">
        <f t="shared" si="302"/>
        <v>30</v>
      </c>
      <c r="RE780" s="1">
        <f t="shared" si="303"/>
        <v>17</v>
      </c>
      <c r="RF780" s="1">
        <f t="shared" si="304"/>
        <v>65</v>
      </c>
      <c r="RG780" s="23">
        <f t="shared" si="305"/>
        <v>10</v>
      </c>
      <c r="RH780" s="1">
        <f t="shared" si="306"/>
        <v>26</v>
      </c>
      <c r="RI780" s="1">
        <f t="shared" si="307"/>
        <v>46</v>
      </c>
      <c r="RJ780" s="1">
        <f t="shared" si="308"/>
        <v>70</v>
      </c>
      <c r="RK780" s="1">
        <f t="shared" si="309"/>
        <v>62</v>
      </c>
      <c r="RL780" s="1">
        <f t="shared" si="310"/>
        <v>25</v>
      </c>
      <c r="RM780" s="1">
        <f t="shared" si="311"/>
        <v>12</v>
      </c>
      <c r="RN780" s="1">
        <f t="shared" si="312"/>
        <v>79</v>
      </c>
      <c r="RO780" s="1">
        <f t="shared" si="313"/>
        <v>0</v>
      </c>
      <c r="RP780" s="1">
        <f t="shared" si="314"/>
        <v>33</v>
      </c>
      <c r="RQ780" s="1">
        <f t="shared" si="315"/>
        <v>63</v>
      </c>
      <c r="RR780" s="1">
        <f t="shared" si="316"/>
        <v>46</v>
      </c>
      <c r="RS780" s="1">
        <f t="shared" si="295"/>
        <v>43</v>
      </c>
      <c r="RT780" s="1">
        <f t="shared" si="317"/>
        <v>0</v>
      </c>
    </row>
    <row r="781" spans="1:488" x14ac:dyDescent="0.25">
      <c r="A781">
        <f t="shared" si="296"/>
        <v>37</v>
      </c>
      <c r="B781">
        <f t="shared" si="297"/>
        <v>1991</v>
      </c>
      <c r="C781" s="2">
        <v>33489</v>
      </c>
      <c r="D781">
        <v>3</v>
      </c>
      <c r="E781" t="s">
        <v>29</v>
      </c>
      <c r="F781">
        <v>39</v>
      </c>
      <c r="G781" t="s">
        <v>30</v>
      </c>
      <c r="H781">
        <v>44</v>
      </c>
      <c r="I781" t="s">
        <v>31</v>
      </c>
      <c r="J781">
        <v>11</v>
      </c>
      <c r="K781" t="s">
        <v>32</v>
      </c>
      <c r="L781">
        <v>3</v>
      </c>
      <c r="M781" t="s">
        <v>33</v>
      </c>
      <c r="T781">
        <v>4</v>
      </c>
      <c r="U781" t="s">
        <v>37</v>
      </c>
      <c r="V781">
        <v>4</v>
      </c>
      <c r="W781" t="s">
        <v>38</v>
      </c>
      <c r="Z781">
        <v>6</v>
      </c>
      <c r="AA781" t="s">
        <v>40</v>
      </c>
      <c r="AB781">
        <v>2</v>
      </c>
      <c r="AC781" t="s">
        <v>41</v>
      </c>
      <c r="AJ781">
        <v>25</v>
      </c>
      <c r="AK781" t="s">
        <v>45</v>
      </c>
      <c r="AL781">
        <v>4</v>
      </c>
      <c r="AM781" t="s">
        <v>46</v>
      </c>
      <c r="AP781">
        <v>1</v>
      </c>
      <c r="AQ781" t="s">
        <v>48</v>
      </c>
      <c r="AZ781">
        <v>1</v>
      </c>
      <c r="BA781" t="s">
        <v>53</v>
      </c>
      <c r="BD781">
        <v>3</v>
      </c>
      <c r="BE781" t="s">
        <v>55</v>
      </c>
      <c r="BJ781">
        <v>6</v>
      </c>
      <c r="BK781" t="s">
        <v>58</v>
      </c>
      <c r="BL781">
        <v>10</v>
      </c>
      <c r="BM781" t="s">
        <v>59</v>
      </c>
      <c r="BN781">
        <v>5</v>
      </c>
      <c r="BO781" t="s">
        <v>60</v>
      </c>
      <c r="BX781">
        <v>65</v>
      </c>
      <c r="BY781" t="s">
        <v>65</v>
      </c>
      <c r="BZ781">
        <v>47</v>
      </c>
      <c r="CA781" t="s">
        <v>66</v>
      </c>
      <c r="CD781">
        <v>71</v>
      </c>
      <c r="CE781" t="s">
        <v>68</v>
      </c>
      <c r="CF781">
        <v>24</v>
      </c>
      <c r="CG781" t="s">
        <v>69</v>
      </c>
      <c r="CH781">
        <v>22</v>
      </c>
      <c r="CI781" t="s">
        <v>70</v>
      </c>
      <c r="CJ781">
        <v>52</v>
      </c>
      <c r="CK781" t="s">
        <v>71</v>
      </c>
      <c r="CL781">
        <v>6</v>
      </c>
      <c r="CM781" t="s">
        <v>72</v>
      </c>
      <c r="CN781">
        <v>21</v>
      </c>
      <c r="CO781" t="s">
        <v>73</v>
      </c>
      <c r="CP781">
        <v>46</v>
      </c>
      <c r="CQ781" t="s">
        <v>74</v>
      </c>
      <c r="CT781">
        <v>45</v>
      </c>
      <c r="CU781" t="s">
        <v>76</v>
      </c>
      <c r="CV781">
        <v>61</v>
      </c>
      <c r="CW781" t="s">
        <v>77</v>
      </c>
      <c r="CX781">
        <v>53</v>
      </c>
      <c r="CY781" t="s">
        <v>78</v>
      </c>
      <c r="CZ781">
        <v>25</v>
      </c>
      <c r="DA781" t="s">
        <v>79</v>
      </c>
      <c r="DD781">
        <v>14</v>
      </c>
      <c r="DE781" t="s">
        <v>81</v>
      </c>
      <c r="DJ781">
        <v>80</v>
      </c>
      <c r="DK781" t="s">
        <v>84</v>
      </c>
      <c r="DN781">
        <v>30</v>
      </c>
      <c r="DO781" t="s">
        <v>86</v>
      </c>
      <c r="DT781">
        <v>78</v>
      </c>
      <c r="DU781" t="s">
        <v>89</v>
      </c>
      <c r="DV781">
        <v>44</v>
      </c>
      <c r="DW781" t="s">
        <v>90</v>
      </c>
      <c r="DX781">
        <v>42</v>
      </c>
      <c r="DY781" t="s">
        <v>91</v>
      </c>
      <c r="QY781">
        <f t="shared" si="298"/>
        <v>37</v>
      </c>
      <c r="QZ781">
        <f t="shared" si="299"/>
        <v>1991</v>
      </c>
      <c r="RA781" s="2">
        <f t="shared" si="300"/>
        <v>33489</v>
      </c>
      <c r="RB781" s="1">
        <f t="shared" si="294"/>
        <v>42</v>
      </c>
      <c r="RC781" s="1">
        <f t="shared" si="301"/>
        <v>47</v>
      </c>
      <c r="RD781" s="1">
        <f t="shared" si="302"/>
        <v>28</v>
      </c>
      <c r="RE781" s="1">
        <f t="shared" si="303"/>
        <v>22</v>
      </c>
      <c r="RF781" s="1">
        <f t="shared" si="304"/>
        <v>58</v>
      </c>
      <c r="RG781" s="23">
        <f t="shared" si="305"/>
        <v>8</v>
      </c>
      <c r="RH781" s="1">
        <f t="shared" si="306"/>
        <v>21</v>
      </c>
      <c r="RI781" s="1">
        <f t="shared" si="307"/>
        <v>46</v>
      </c>
      <c r="RJ781" s="1">
        <f t="shared" si="308"/>
        <v>70</v>
      </c>
      <c r="RK781" s="1">
        <f t="shared" si="309"/>
        <v>65</v>
      </c>
      <c r="RL781" s="1">
        <f t="shared" si="310"/>
        <v>26</v>
      </c>
      <c r="RM781" s="1">
        <f t="shared" si="311"/>
        <v>14</v>
      </c>
      <c r="RN781" s="1">
        <f t="shared" si="312"/>
        <v>81</v>
      </c>
      <c r="RO781" s="1">
        <f t="shared" si="313"/>
        <v>0</v>
      </c>
      <c r="RP781" s="1">
        <f t="shared" si="314"/>
        <v>33</v>
      </c>
      <c r="RQ781" s="1">
        <f t="shared" si="315"/>
        <v>54</v>
      </c>
      <c r="RR781" s="1">
        <f t="shared" si="316"/>
        <v>47</v>
      </c>
      <c r="RS781" s="1">
        <f t="shared" si="295"/>
        <v>53</v>
      </c>
      <c r="RT781" s="1">
        <f t="shared" si="317"/>
        <v>0</v>
      </c>
    </row>
    <row r="782" spans="1:488" x14ac:dyDescent="0.25">
      <c r="A782">
        <f t="shared" si="296"/>
        <v>36</v>
      </c>
      <c r="B782">
        <f t="shared" si="297"/>
        <v>1991</v>
      </c>
      <c r="C782" s="2">
        <v>33482</v>
      </c>
      <c r="D782">
        <v>4</v>
      </c>
      <c r="E782" t="s">
        <v>29</v>
      </c>
      <c r="F782">
        <v>35</v>
      </c>
      <c r="G782" t="s">
        <v>30</v>
      </c>
      <c r="H782">
        <v>45</v>
      </c>
      <c r="I782" t="s">
        <v>31</v>
      </c>
      <c r="J782">
        <v>12</v>
      </c>
      <c r="K782" t="s">
        <v>32</v>
      </c>
      <c r="L782">
        <v>4</v>
      </c>
      <c r="M782" t="s">
        <v>33</v>
      </c>
      <c r="T782">
        <v>7</v>
      </c>
      <c r="U782" t="s">
        <v>37</v>
      </c>
      <c r="V782">
        <v>3</v>
      </c>
      <c r="W782" t="s">
        <v>38</v>
      </c>
      <c r="Z782">
        <v>6</v>
      </c>
      <c r="AA782" t="s">
        <v>40</v>
      </c>
      <c r="AB782">
        <v>3</v>
      </c>
      <c r="AC782" t="s">
        <v>41</v>
      </c>
      <c r="AJ782">
        <v>20</v>
      </c>
      <c r="AK782" t="s">
        <v>45</v>
      </c>
      <c r="AL782">
        <v>11</v>
      </c>
      <c r="AM782" t="s">
        <v>46</v>
      </c>
      <c r="AN782">
        <v>2</v>
      </c>
      <c r="AO782" t="s">
        <v>47</v>
      </c>
      <c r="AZ782">
        <v>5</v>
      </c>
      <c r="BA782" t="s">
        <v>53</v>
      </c>
      <c r="BD782">
        <v>5</v>
      </c>
      <c r="BE782" t="s">
        <v>55</v>
      </c>
      <c r="BJ782">
        <v>6</v>
      </c>
      <c r="BK782" t="s">
        <v>58</v>
      </c>
      <c r="BL782">
        <v>6</v>
      </c>
      <c r="BM782" t="s">
        <v>59</v>
      </c>
      <c r="BN782">
        <v>5</v>
      </c>
      <c r="BO782" t="s">
        <v>60</v>
      </c>
      <c r="BX782">
        <v>70</v>
      </c>
      <c r="BY782" t="s">
        <v>65</v>
      </c>
      <c r="BZ782">
        <v>30</v>
      </c>
      <c r="CA782" t="s">
        <v>66</v>
      </c>
      <c r="CD782">
        <v>72</v>
      </c>
      <c r="CE782" t="s">
        <v>68</v>
      </c>
      <c r="CF782">
        <v>20</v>
      </c>
      <c r="CG782" t="s">
        <v>69</v>
      </c>
      <c r="CH782">
        <v>21</v>
      </c>
      <c r="CI782" t="s">
        <v>70</v>
      </c>
      <c r="CJ782">
        <v>53</v>
      </c>
      <c r="CK782" t="s">
        <v>71</v>
      </c>
      <c r="CL782">
        <v>3</v>
      </c>
      <c r="CM782" t="s">
        <v>72</v>
      </c>
      <c r="CN782">
        <v>22</v>
      </c>
      <c r="CO782" t="s">
        <v>73</v>
      </c>
      <c r="CP782">
        <v>43</v>
      </c>
      <c r="CQ782" t="s">
        <v>74</v>
      </c>
      <c r="CT782">
        <v>45</v>
      </c>
      <c r="CU782" t="s">
        <v>76</v>
      </c>
      <c r="CV782">
        <v>56</v>
      </c>
      <c r="CW782" t="s">
        <v>77</v>
      </c>
      <c r="CX782">
        <v>36</v>
      </c>
      <c r="CY782" t="s">
        <v>78</v>
      </c>
      <c r="CZ782">
        <v>14</v>
      </c>
      <c r="DA782" t="s">
        <v>79</v>
      </c>
      <c r="DD782">
        <v>16</v>
      </c>
      <c r="DE782" t="s">
        <v>81</v>
      </c>
      <c r="DJ782">
        <v>82</v>
      </c>
      <c r="DK782" t="s">
        <v>84</v>
      </c>
      <c r="DN782">
        <v>28</v>
      </c>
      <c r="DO782" t="s">
        <v>86</v>
      </c>
      <c r="DT782">
        <v>83</v>
      </c>
      <c r="DU782" t="s">
        <v>89</v>
      </c>
      <c r="DV782">
        <v>47</v>
      </c>
      <c r="DW782" t="s">
        <v>90</v>
      </c>
      <c r="DX782">
        <v>21</v>
      </c>
      <c r="DY782" t="s">
        <v>91</v>
      </c>
      <c r="QY782">
        <f t="shared" si="298"/>
        <v>36</v>
      </c>
      <c r="QZ782">
        <f t="shared" si="299"/>
        <v>1991</v>
      </c>
      <c r="RA782" s="2">
        <f t="shared" si="300"/>
        <v>33482</v>
      </c>
      <c r="RB782" s="1">
        <f t="shared" si="294"/>
        <v>39</v>
      </c>
      <c r="RC782" s="1">
        <f t="shared" si="301"/>
        <v>30</v>
      </c>
      <c r="RD782" s="1">
        <f t="shared" si="302"/>
        <v>23</v>
      </c>
      <c r="RE782" s="1">
        <f t="shared" si="303"/>
        <v>21</v>
      </c>
      <c r="RF782" s="1">
        <f t="shared" si="304"/>
        <v>59</v>
      </c>
      <c r="RG782" s="23">
        <f t="shared" si="305"/>
        <v>6</v>
      </c>
      <c r="RH782" s="1">
        <f t="shared" si="306"/>
        <v>22</v>
      </c>
      <c r="RI782" s="1">
        <f t="shared" si="307"/>
        <v>43</v>
      </c>
      <c r="RJ782" s="1">
        <f t="shared" si="308"/>
        <v>65</v>
      </c>
      <c r="RK782" s="1">
        <f t="shared" si="309"/>
        <v>67</v>
      </c>
      <c r="RL782" s="1">
        <f t="shared" si="310"/>
        <v>14</v>
      </c>
      <c r="RM782" s="1">
        <f t="shared" si="311"/>
        <v>16</v>
      </c>
      <c r="RN782" s="1">
        <f t="shared" si="312"/>
        <v>87</v>
      </c>
      <c r="RO782" s="1">
        <f t="shared" si="313"/>
        <v>0</v>
      </c>
      <c r="RP782" s="1">
        <f t="shared" si="314"/>
        <v>33</v>
      </c>
      <c r="RQ782" s="1">
        <f t="shared" si="315"/>
        <v>53</v>
      </c>
      <c r="RR782" s="1">
        <f t="shared" si="316"/>
        <v>26</v>
      </c>
      <c r="RS782" s="1">
        <f t="shared" si="295"/>
        <v>38</v>
      </c>
      <c r="RT782" s="1">
        <f t="shared" si="317"/>
        <v>0</v>
      </c>
    </row>
    <row r="783" spans="1:488" x14ac:dyDescent="0.25">
      <c r="A783">
        <f t="shared" si="296"/>
        <v>35</v>
      </c>
      <c r="B783">
        <f t="shared" si="297"/>
        <v>1991</v>
      </c>
      <c r="C783" s="2">
        <v>33475</v>
      </c>
      <c r="D783">
        <v>5</v>
      </c>
      <c r="E783" t="s">
        <v>29</v>
      </c>
      <c r="F783">
        <v>36</v>
      </c>
      <c r="G783" t="s">
        <v>30</v>
      </c>
      <c r="H783">
        <v>41</v>
      </c>
      <c r="I783" t="s">
        <v>31</v>
      </c>
      <c r="J783">
        <v>14</v>
      </c>
      <c r="K783" t="s">
        <v>32</v>
      </c>
      <c r="L783">
        <v>4</v>
      </c>
      <c r="M783" t="s">
        <v>33</v>
      </c>
      <c r="N783">
        <v>19</v>
      </c>
      <c r="O783" t="s">
        <v>34</v>
      </c>
      <c r="T783">
        <v>9</v>
      </c>
      <c r="U783" t="s">
        <v>37</v>
      </c>
      <c r="V783">
        <v>2</v>
      </c>
      <c r="W783" t="s">
        <v>38</v>
      </c>
      <c r="Z783">
        <v>6</v>
      </c>
      <c r="AA783" t="s">
        <v>40</v>
      </c>
      <c r="AB783">
        <v>2</v>
      </c>
      <c r="AC783" t="s">
        <v>41</v>
      </c>
      <c r="AD783">
        <v>1</v>
      </c>
      <c r="AE783" t="s">
        <v>42</v>
      </c>
      <c r="AJ783">
        <v>30</v>
      </c>
      <c r="AK783" t="s">
        <v>45</v>
      </c>
      <c r="AL783">
        <v>8</v>
      </c>
      <c r="AM783" t="s">
        <v>46</v>
      </c>
      <c r="AN783">
        <v>4</v>
      </c>
      <c r="AO783" t="s">
        <v>47</v>
      </c>
      <c r="AT783">
        <v>3</v>
      </c>
      <c r="AU783" t="s">
        <v>50</v>
      </c>
      <c r="AZ783">
        <v>7</v>
      </c>
      <c r="BA783" t="s">
        <v>53</v>
      </c>
      <c r="BD783">
        <v>4</v>
      </c>
      <c r="BE783" t="s">
        <v>55</v>
      </c>
      <c r="BJ783">
        <v>6</v>
      </c>
      <c r="BK783" t="s">
        <v>58</v>
      </c>
      <c r="BL783">
        <v>24</v>
      </c>
      <c r="BM783" t="s">
        <v>59</v>
      </c>
      <c r="BN783">
        <v>4</v>
      </c>
      <c r="BO783" t="s">
        <v>60</v>
      </c>
      <c r="BX783">
        <v>42</v>
      </c>
      <c r="BY783" t="s">
        <v>65</v>
      </c>
      <c r="BZ783">
        <v>19</v>
      </c>
      <c r="CA783" t="s">
        <v>66</v>
      </c>
      <c r="CD783">
        <v>80</v>
      </c>
      <c r="CE783" t="s">
        <v>68</v>
      </c>
      <c r="CF783">
        <v>30</v>
      </c>
      <c r="CG783" t="s">
        <v>69</v>
      </c>
      <c r="CH783">
        <v>23</v>
      </c>
      <c r="CI783" t="s">
        <v>70</v>
      </c>
      <c r="CJ783">
        <v>57</v>
      </c>
      <c r="CK783" t="s">
        <v>71</v>
      </c>
      <c r="CL783">
        <v>6</v>
      </c>
      <c r="CM783" t="s">
        <v>72</v>
      </c>
      <c r="CN783">
        <v>14</v>
      </c>
      <c r="CO783" t="s">
        <v>73</v>
      </c>
      <c r="CP783">
        <v>38</v>
      </c>
      <c r="CQ783" t="s">
        <v>74</v>
      </c>
      <c r="CT783">
        <v>45</v>
      </c>
      <c r="CU783" t="s">
        <v>76</v>
      </c>
      <c r="CV783">
        <v>50</v>
      </c>
      <c r="CW783" t="s">
        <v>77</v>
      </c>
      <c r="CX783">
        <v>16</v>
      </c>
      <c r="CY783" t="s">
        <v>78</v>
      </c>
      <c r="CZ783">
        <v>23</v>
      </c>
      <c r="DA783" t="s">
        <v>79</v>
      </c>
      <c r="DD783">
        <v>33</v>
      </c>
      <c r="DE783" t="s">
        <v>81</v>
      </c>
      <c r="DJ783">
        <v>75</v>
      </c>
      <c r="DK783" t="s">
        <v>84</v>
      </c>
      <c r="DN783">
        <v>29</v>
      </c>
      <c r="DO783" t="s">
        <v>86</v>
      </c>
      <c r="DT783">
        <v>78</v>
      </c>
      <c r="DU783" t="s">
        <v>89</v>
      </c>
      <c r="DV783">
        <v>46</v>
      </c>
      <c r="DW783" t="s">
        <v>90</v>
      </c>
      <c r="DX783">
        <v>28</v>
      </c>
      <c r="DY783" t="s">
        <v>91</v>
      </c>
      <c r="QY783">
        <f t="shared" si="298"/>
        <v>35</v>
      </c>
      <c r="QZ783">
        <f t="shared" si="299"/>
        <v>1991</v>
      </c>
      <c r="RA783" s="2">
        <f t="shared" si="300"/>
        <v>33475</v>
      </c>
      <c r="RB783" s="1">
        <f t="shared" si="294"/>
        <v>41</v>
      </c>
      <c r="RC783" s="1">
        <f t="shared" si="301"/>
        <v>19</v>
      </c>
      <c r="RD783" s="1">
        <f t="shared" si="302"/>
        <v>32</v>
      </c>
      <c r="RE783" s="1">
        <f t="shared" si="303"/>
        <v>23</v>
      </c>
      <c r="RF783" s="1">
        <f t="shared" si="304"/>
        <v>63</v>
      </c>
      <c r="RG783" s="23">
        <f t="shared" si="305"/>
        <v>8</v>
      </c>
      <c r="RH783" s="1">
        <f t="shared" si="306"/>
        <v>15</v>
      </c>
      <c r="RI783" s="1">
        <f t="shared" si="307"/>
        <v>38</v>
      </c>
      <c r="RJ783" s="1">
        <f t="shared" si="308"/>
        <v>75</v>
      </c>
      <c r="RK783" s="1">
        <f t="shared" si="309"/>
        <v>58</v>
      </c>
      <c r="RL783" s="1">
        <f t="shared" si="310"/>
        <v>23</v>
      </c>
      <c r="RM783" s="1">
        <f t="shared" si="311"/>
        <v>36</v>
      </c>
      <c r="RN783" s="1">
        <f t="shared" si="312"/>
        <v>82</v>
      </c>
      <c r="RO783" s="1">
        <f t="shared" si="313"/>
        <v>0</v>
      </c>
      <c r="RP783" s="1">
        <f t="shared" si="314"/>
        <v>33</v>
      </c>
      <c r="RQ783" s="1">
        <f t="shared" si="315"/>
        <v>70</v>
      </c>
      <c r="RR783" s="1">
        <f t="shared" si="316"/>
        <v>32</v>
      </c>
      <c r="RS783" s="1">
        <f t="shared" si="295"/>
        <v>20</v>
      </c>
      <c r="RT783" s="1">
        <f t="shared" si="317"/>
        <v>0</v>
      </c>
    </row>
    <row r="784" spans="1:488" x14ac:dyDescent="0.25">
      <c r="A784">
        <f t="shared" si="296"/>
        <v>34</v>
      </c>
      <c r="B784">
        <f t="shared" si="297"/>
        <v>1991</v>
      </c>
      <c r="C784" s="2">
        <v>33468</v>
      </c>
      <c r="D784">
        <v>5</v>
      </c>
      <c r="E784" t="s">
        <v>29</v>
      </c>
      <c r="F784">
        <v>37</v>
      </c>
      <c r="G784" t="s">
        <v>30</v>
      </c>
      <c r="H784">
        <v>41</v>
      </c>
      <c r="I784" t="s">
        <v>31</v>
      </c>
      <c r="J784">
        <v>14</v>
      </c>
      <c r="K784" t="s">
        <v>32</v>
      </c>
      <c r="L784">
        <v>3</v>
      </c>
      <c r="M784" t="s">
        <v>33</v>
      </c>
      <c r="N784">
        <v>8</v>
      </c>
      <c r="O784" t="s">
        <v>34</v>
      </c>
      <c r="T784">
        <v>9</v>
      </c>
      <c r="U784" t="s">
        <v>37</v>
      </c>
      <c r="V784">
        <v>1</v>
      </c>
      <c r="W784" t="s">
        <v>38</v>
      </c>
      <c r="Z784">
        <v>9</v>
      </c>
      <c r="AA784" t="s">
        <v>40</v>
      </c>
      <c r="AB784">
        <v>4</v>
      </c>
      <c r="AC784" t="s">
        <v>41</v>
      </c>
      <c r="AJ784">
        <v>20</v>
      </c>
      <c r="AK784" t="s">
        <v>45</v>
      </c>
      <c r="AL784">
        <v>7</v>
      </c>
      <c r="AM784" t="s">
        <v>46</v>
      </c>
      <c r="AN784">
        <v>3</v>
      </c>
      <c r="AO784" t="s">
        <v>47</v>
      </c>
      <c r="AP784">
        <v>1</v>
      </c>
      <c r="AQ784" t="s">
        <v>48</v>
      </c>
      <c r="AT784">
        <v>5</v>
      </c>
      <c r="AU784" t="s">
        <v>50</v>
      </c>
      <c r="AZ784">
        <v>5</v>
      </c>
      <c r="BA784" t="s">
        <v>53</v>
      </c>
      <c r="BD784">
        <v>4</v>
      </c>
      <c r="BE784" t="s">
        <v>55</v>
      </c>
      <c r="BJ784">
        <v>6</v>
      </c>
      <c r="BK784" t="s">
        <v>58</v>
      </c>
      <c r="BL784">
        <v>21</v>
      </c>
      <c r="BM784" t="s">
        <v>59</v>
      </c>
      <c r="BN784">
        <v>5</v>
      </c>
      <c r="BO784" t="s">
        <v>60</v>
      </c>
      <c r="BX784">
        <v>55</v>
      </c>
      <c r="BY784" t="s">
        <v>65</v>
      </c>
      <c r="BZ784">
        <v>15</v>
      </c>
      <c r="CA784" t="s">
        <v>66</v>
      </c>
      <c r="CD784">
        <v>76</v>
      </c>
      <c r="CE784" t="s">
        <v>68</v>
      </c>
      <c r="CF784">
        <v>34</v>
      </c>
      <c r="CG784" t="s">
        <v>69</v>
      </c>
      <c r="CH784">
        <v>14</v>
      </c>
      <c r="CI784" t="s">
        <v>70</v>
      </c>
      <c r="CJ784">
        <v>57</v>
      </c>
      <c r="CK784" t="s">
        <v>71</v>
      </c>
      <c r="CL784">
        <v>12</v>
      </c>
      <c r="CM784" t="s">
        <v>72</v>
      </c>
      <c r="CN784">
        <v>17</v>
      </c>
      <c r="CO784" t="s">
        <v>73</v>
      </c>
      <c r="CP784">
        <v>30</v>
      </c>
      <c r="CQ784" t="s">
        <v>74</v>
      </c>
      <c r="CT784">
        <v>45</v>
      </c>
      <c r="CU784" t="s">
        <v>76</v>
      </c>
      <c r="CV784">
        <v>59</v>
      </c>
      <c r="CW784" t="s">
        <v>77</v>
      </c>
      <c r="CX784">
        <v>24</v>
      </c>
      <c r="CY784" t="s">
        <v>78</v>
      </c>
      <c r="CZ784">
        <v>23</v>
      </c>
      <c r="DA784" t="s">
        <v>79</v>
      </c>
      <c r="DD784">
        <v>33</v>
      </c>
      <c r="DE784" t="s">
        <v>81</v>
      </c>
      <c r="DJ784">
        <v>75</v>
      </c>
      <c r="DK784" t="s">
        <v>84</v>
      </c>
      <c r="DN784">
        <v>26</v>
      </c>
      <c r="DO784" t="s">
        <v>86</v>
      </c>
      <c r="DT784">
        <v>88</v>
      </c>
      <c r="DU784" t="s">
        <v>89</v>
      </c>
      <c r="DV784">
        <v>54</v>
      </c>
      <c r="DW784" t="s">
        <v>90</v>
      </c>
      <c r="DX784">
        <v>29</v>
      </c>
      <c r="DY784" t="s">
        <v>91</v>
      </c>
      <c r="QY784">
        <f t="shared" si="298"/>
        <v>34</v>
      </c>
      <c r="QZ784">
        <f t="shared" si="299"/>
        <v>1991</v>
      </c>
      <c r="RA784" s="2">
        <f t="shared" si="300"/>
        <v>33468</v>
      </c>
      <c r="RB784" s="1">
        <f t="shared" si="294"/>
        <v>42</v>
      </c>
      <c r="RC784" s="1">
        <f t="shared" si="301"/>
        <v>15</v>
      </c>
      <c r="RD784" s="1">
        <f t="shared" si="302"/>
        <v>35</v>
      </c>
      <c r="RE784" s="1">
        <f t="shared" si="303"/>
        <v>14</v>
      </c>
      <c r="RF784" s="1">
        <f t="shared" si="304"/>
        <v>66</v>
      </c>
      <c r="RG784" s="23">
        <f t="shared" si="305"/>
        <v>16</v>
      </c>
      <c r="RH784" s="1">
        <f t="shared" si="306"/>
        <v>17</v>
      </c>
      <c r="RI784" s="1">
        <f t="shared" si="307"/>
        <v>30</v>
      </c>
      <c r="RJ784" s="1">
        <f t="shared" si="308"/>
        <v>65</v>
      </c>
      <c r="RK784" s="1">
        <f t="shared" si="309"/>
        <v>66</v>
      </c>
      <c r="RL784" s="1">
        <f t="shared" si="310"/>
        <v>24</v>
      </c>
      <c r="RM784" s="1">
        <f t="shared" si="311"/>
        <v>38</v>
      </c>
      <c r="RN784" s="1">
        <f t="shared" si="312"/>
        <v>80</v>
      </c>
      <c r="RO784" s="1">
        <f t="shared" si="313"/>
        <v>0</v>
      </c>
      <c r="RP784" s="1">
        <f t="shared" si="314"/>
        <v>30</v>
      </c>
      <c r="RQ784" s="1">
        <f t="shared" si="315"/>
        <v>75</v>
      </c>
      <c r="RR784" s="1">
        <f t="shared" si="316"/>
        <v>34</v>
      </c>
      <c r="RS784" s="1">
        <f t="shared" si="295"/>
        <v>27</v>
      </c>
      <c r="RT784" s="1">
        <f t="shared" si="317"/>
        <v>0</v>
      </c>
    </row>
    <row r="785" spans="1:488" x14ac:dyDescent="0.25">
      <c r="A785">
        <f t="shared" si="296"/>
        <v>33</v>
      </c>
      <c r="B785">
        <f t="shared" si="297"/>
        <v>1991</v>
      </c>
      <c r="C785" s="2">
        <v>33461</v>
      </c>
      <c r="D785">
        <v>5</v>
      </c>
      <c r="E785" t="s">
        <v>29</v>
      </c>
      <c r="F785">
        <v>37</v>
      </c>
      <c r="G785" t="s">
        <v>30</v>
      </c>
      <c r="H785">
        <v>41</v>
      </c>
      <c r="I785" t="s">
        <v>31</v>
      </c>
      <c r="J785">
        <v>14</v>
      </c>
      <c r="K785" t="s">
        <v>32</v>
      </c>
      <c r="L785">
        <v>3</v>
      </c>
      <c r="M785" t="s">
        <v>33</v>
      </c>
      <c r="N785">
        <v>1</v>
      </c>
      <c r="O785" t="s">
        <v>34</v>
      </c>
      <c r="T785">
        <v>8</v>
      </c>
      <c r="U785" t="s">
        <v>37</v>
      </c>
      <c r="V785">
        <v>2</v>
      </c>
      <c r="W785" t="s">
        <v>38</v>
      </c>
      <c r="Z785">
        <v>10</v>
      </c>
      <c r="AA785" t="s">
        <v>40</v>
      </c>
      <c r="AB785">
        <v>3</v>
      </c>
      <c r="AC785" t="s">
        <v>41</v>
      </c>
      <c r="AJ785">
        <v>25</v>
      </c>
      <c r="AK785" t="s">
        <v>45</v>
      </c>
      <c r="AL785">
        <v>11</v>
      </c>
      <c r="AM785" t="s">
        <v>46</v>
      </c>
      <c r="AN785">
        <v>3</v>
      </c>
      <c r="AO785" t="s">
        <v>47</v>
      </c>
      <c r="AP785">
        <v>1</v>
      </c>
      <c r="AQ785" t="s">
        <v>48</v>
      </c>
      <c r="AT785">
        <v>7</v>
      </c>
      <c r="AU785" t="s">
        <v>50</v>
      </c>
      <c r="AZ785">
        <v>6</v>
      </c>
      <c r="BA785" t="s">
        <v>53</v>
      </c>
      <c r="BD785">
        <v>4</v>
      </c>
      <c r="BE785" t="s">
        <v>55</v>
      </c>
      <c r="BJ785">
        <v>6</v>
      </c>
      <c r="BK785" t="s">
        <v>58</v>
      </c>
      <c r="BL785">
        <v>22</v>
      </c>
      <c r="BM785" t="s">
        <v>59</v>
      </c>
      <c r="BN785">
        <v>1</v>
      </c>
      <c r="BO785" t="s">
        <v>60</v>
      </c>
      <c r="BX785">
        <v>68</v>
      </c>
      <c r="BY785" t="s">
        <v>65</v>
      </c>
      <c r="BZ785">
        <v>12</v>
      </c>
      <c r="CA785" t="s">
        <v>66</v>
      </c>
      <c r="CD785">
        <v>88</v>
      </c>
      <c r="CE785" t="s">
        <v>68</v>
      </c>
      <c r="CF785">
        <v>32</v>
      </c>
      <c r="CG785" t="s">
        <v>69</v>
      </c>
      <c r="CH785">
        <v>14</v>
      </c>
      <c r="CI785" t="s">
        <v>70</v>
      </c>
      <c r="CJ785">
        <v>54</v>
      </c>
      <c r="CK785" t="s">
        <v>71</v>
      </c>
      <c r="CL785">
        <v>19</v>
      </c>
      <c r="CM785" t="s">
        <v>72</v>
      </c>
      <c r="CN785">
        <v>8</v>
      </c>
      <c r="CO785" t="s">
        <v>73</v>
      </c>
      <c r="CP785">
        <v>20</v>
      </c>
      <c r="CQ785" t="s">
        <v>74</v>
      </c>
      <c r="CT785">
        <v>45</v>
      </c>
      <c r="CU785" t="s">
        <v>76</v>
      </c>
      <c r="CV785">
        <v>56</v>
      </c>
      <c r="CW785" t="s">
        <v>77</v>
      </c>
      <c r="CX785">
        <v>23</v>
      </c>
      <c r="CY785" t="s">
        <v>78</v>
      </c>
      <c r="CZ785">
        <v>24</v>
      </c>
      <c r="DA785" t="s">
        <v>79</v>
      </c>
      <c r="DD785">
        <v>40</v>
      </c>
      <c r="DE785" t="s">
        <v>81</v>
      </c>
      <c r="DJ785">
        <v>76</v>
      </c>
      <c r="DK785" t="s">
        <v>84</v>
      </c>
      <c r="DN785">
        <v>28</v>
      </c>
      <c r="DO785" t="s">
        <v>86</v>
      </c>
      <c r="DT785">
        <v>90</v>
      </c>
      <c r="DU785" t="s">
        <v>89</v>
      </c>
      <c r="DV785">
        <v>56</v>
      </c>
      <c r="DW785" t="s">
        <v>90</v>
      </c>
      <c r="DX785">
        <v>33</v>
      </c>
      <c r="DY785" t="s">
        <v>91</v>
      </c>
      <c r="QY785">
        <f t="shared" si="298"/>
        <v>33</v>
      </c>
      <c r="QZ785">
        <f t="shared" si="299"/>
        <v>1991</v>
      </c>
      <c r="RA785" s="2">
        <f t="shared" si="300"/>
        <v>33461</v>
      </c>
      <c r="RB785" s="1">
        <f t="shared" si="294"/>
        <v>42</v>
      </c>
      <c r="RC785" s="1">
        <f t="shared" si="301"/>
        <v>12</v>
      </c>
      <c r="RD785" s="1">
        <f t="shared" si="302"/>
        <v>34</v>
      </c>
      <c r="RE785" s="1">
        <f t="shared" si="303"/>
        <v>14</v>
      </c>
      <c r="RF785" s="1">
        <f t="shared" si="304"/>
        <v>64</v>
      </c>
      <c r="RG785" s="23">
        <f t="shared" si="305"/>
        <v>22</v>
      </c>
      <c r="RH785" s="1">
        <f t="shared" si="306"/>
        <v>8</v>
      </c>
      <c r="RI785" s="1">
        <f t="shared" si="307"/>
        <v>20</v>
      </c>
      <c r="RJ785" s="1">
        <f t="shared" si="308"/>
        <v>70</v>
      </c>
      <c r="RK785" s="1">
        <f t="shared" si="309"/>
        <v>67</v>
      </c>
      <c r="RL785" s="1">
        <f t="shared" si="310"/>
        <v>25</v>
      </c>
      <c r="RM785" s="1">
        <f t="shared" si="311"/>
        <v>47</v>
      </c>
      <c r="RN785" s="1">
        <f t="shared" si="312"/>
        <v>82</v>
      </c>
      <c r="RO785" s="1">
        <f t="shared" si="313"/>
        <v>0</v>
      </c>
      <c r="RP785" s="1">
        <f t="shared" si="314"/>
        <v>32</v>
      </c>
      <c r="RQ785" s="1">
        <f t="shared" si="315"/>
        <v>78</v>
      </c>
      <c r="RR785" s="1">
        <f t="shared" si="316"/>
        <v>34</v>
      </c>
      <c r="RS785" s="1">
        <f t="shared" si="295"/>
        <v>26</v>
      </c>
      <c r="RT785" s="1">
        <f t="shared" si="317"/>
        <v>0</v>
      </c>
    </row>
    <row r="786" spans="1:488" x14ac:dyDescent="0.25">
      <c r="A786">
        <f t="shared" si="296"/>
        <v>32</v>
      </c>
      <c r="B786">
        <f t="shared" si="297"/>
        <v>1991</v>
      </c>
      <c r="C786" s="2">
        <v>33454</v>
      </c>
      <c r="D786">
        <v>5</v>
      </c>
      <c r="E786" t="s">
        <v>29</v>
      </c>
      <c r="F786">
        <v>32</v>
      </c>
      <c r="G786" t="s">
        <v>30</v>
      </c>
      <c r="H786">
        <v>45</v>
      </c>
      <c r="I786" t="s">
        <v>31</v>
      </c>
      <c r="J786">
        <v>15</v>
      </c>
      <c r="K786" t="s">
        <v>32</v>
      </c>
      <c r="L786">
        <v>3</v>
      </c>
      <c r="M786" t="s">
        <v>33</v>
      </c>
      <c r="N786">
        <v>1</v>
      </c>
      <c r="O786" t="s">
        <v>34</v>
      </c>
      <c r="T786">
        <v>13</v>
      </c>
      <c r="U786" t="s">
        <v>37</v>
      </c>
      <c r="V786">
        <v>1</v>
      </c>
      <c r="W786" t="s">
        <v>38</v>
      </c>
      <c r="Z786">
        <v>5</v>
      </c>
      <c r="AA786" t="s">
        <v>40</v>
      </c>
      <c r="AB786">
        <v>10</v>
      </c>
      <c r="AC786" t="s">
        <v>41</v>
      </c>
      <c r="AD786">
        <v>1</v>
      </c>
      <c r="AE786" t="s">
        <v>42</v>
      </c>
      <c r="AJ786">
        <v>23</v>
      </c>
      <c r="AK786" t="s">
        <v>45</v>
      </c>
      <c r="AL786">
        <v>19</v>
      </c>
      <c r="AM786" t="s">
        <v>46</v>
      </c>
      <c r="AN786">
        <v>3</v>
      </c>
      <c r="AO786" t="s">
        <v>47</v>
      </c>
      <c r="AT786">
        <v>2</v>
      </c>
      <c r="AU786" t="s">
        <v>50</v>
      </c>
      <c r="AZ786">
        <v>2</v>
      </c>
      <c r="BA786" t="s">
        <v>53</v>
      </c>
      <c r="BD786">
        <v>5</v>
      </c>
      <c r="BE786" t="s">
        <v>55</v>
      </c>
      <c r="BJ786">
        <v>6</v>
      </c>
      <c r="BK786" t="s">
        <v>58</v>
      </c>
      <c r="BL786">
        <v>17</v>
      </c>
      <c r="BM786" t="s">
        <v>59</v>
      </c>
      <c r="BX786">
        <v>74</v>
      </c>
      <c r="BY786" t="s">
        <v>65</v>
      </c>
      <c r="BZ786">
        <v>15</v>
      </c>
      <c r="CA786" t="s">
        <v>66</v>
      </c>
      <c r="CD786">
        <v>82</v>
      </c>
      <c r="CE786" t="s">
        <v>68</v>
      </c>
      <c r="CF786">
        <v>22</v>
      </c>
      <c r="CG786" t="s">
        <v>69</v>
      </c>
      <c r="CH786">
        <v>6</v>
      </c>
      <c r="CI786" t="s">
        <v>70</v>
      </c>
      <c r="CJ786">
        <v>43</v>
      </c>
      <c r="CK786" t="s">
        <v>71</v>
      </c>
      <c r="CL786">
        <v>20</v>
      </c>
      <c r="CM786" t="s">
        <v>72</v>
      </c>
      <c r="CN786">
        <v>30</v>
      </c>
      <c r="CO786" t="s">
        <v>73</v>
      </c>
      <c r="CP786">
        <v>8</v>
      </c>
      <c r="CQ786" t="s">
        <v>74</v>
      </c>
      <c r="CT786">
        <v>45</v>
      </c>
      <c r="CU786" t="s">
        <v>76</v>
      </c>
      <c r="CV786">
        <v>52</v>
      </c>
      <c r="CW786" t="s">
        <v>77</v>
      </c>
      <c r="CX786">
        <v>13</v>
      </c>
      <c r="CY786" t="s">
        <v>78</v>
      </c>
      <c r="CZ786">
        <v>18</v>
      </c>
      <c r="DA786" t="s">
        <v>79</v>
      </c>
      <c r="DD786">
        <v>41</v>
      </c>
      <c r="DE786" t="s">
        <v>81</v>
      </c>
      <c r="DJ786">
        <v>74</v>
      </c>
      <c r="DK786" t="s">
        <v>84</v>
      </c>
      <c r="DN786">
        <v>30</v>
      </c>
      <c r="DO786" t="s">
        <v>86</v>
      </c>
      <c r="DT786">
        <v>83</v>
      </c>
      <c r="DU786" t="s">
        <v>89</v>
      </c>
      <c r="DV786">
        <v>57</v>
      </c>
      <c r="DW786" t="s">
        <v>90</v>
      </c>
      <c r="DX786">
        <v>24</v>
      </c>
      <c r="DY786" t="s">
        <v>91</v>
      </c>
      <c r="QY786">
        <f t="shared" si="298"/>
        <v>32</v>
      </c>
      <c r="QZ786">
        <f t="shared" si="299"/>
        <v>1991</v>
      </c>
      <c r="RA786" s="2">
        <f t="shared" si="300"/>
        <v>33454</v>
      </c>
      <c r="RB786" s="1">
        <f t="shared" si="294"/>
        <v>37</v>
      </c>
      <c r="RC786" s="1">
        <f t="shared" si="301"/>
        <v>15</v>
      </c>
      <c r="RD786" s="1">
        <f t="shared" si="302"/>
        <v>23</v>
      </c>
      <c r="RE786" s="1">
        <f t="shared" si="303"/>
        <v>6</v>
      </c>
      <c r="RF786" s="1">
        <f t="shared" si="304"/>
        <v>48</v>
      </c>
      <c r="RG786" s="23">
        <f t="shared" si="305"/>
        <v>30</v>
      </c>
      <c r="RH786" s="1">
        <f t="shared" si="306"/>
        <v>31</v>
      </c>
      <c r="RI786" s="1">
        <f t="shared" si="307"/>
        <v>8</v>
      </c>
      <c r="RJ786" s="1">
        <f t="shared" si="308"/>
        <v>68</v>
      </c>
      <c r="RK786" s="1">
        <f t="shared" si="309"/>
        <v>71</v>
      </c>
      <c r="RL786" s="1">
        <f t="shared" si="310"/>
        <v>18</v>
      </c>
      <c r="RM786" s="1">
        <f t="shared" si="311"/>
        <v>43</v>
      </c>
      <c r="RN786" s="1">
        <f t="shared" si="312"/>
        <v>76</v>
      </c>
      <c r="RO786" s="1">
        <f t="shared" si="313"/>
        <v>0</v>
      </c>
      <c r="RP786" s="1">
        <f t="shared" si="314"/>
        <v>35</v>
      </c>
      <c r="RQ786" s="1">
        <f t="shared" si="315"/>
        <v>74</v>
      </c>
      <c r="RR786" s="1">
        <f t="shared" si="316"/>
        <v>24</v>
      </c>
      <c r="RS786" s="1">
        <f t="shared" si="295"/>
        <v>16</v>
      </c>
      <c r="RT786" s="1">
        <f t="shared" si="317"/>
        <v>0</v>
      </c>
    </row>
    <row r="787" spans="1:488" x14ac:dyDescent="0.25">
      <c r="A787">
        <f t="shared" si="296"/>
        <v>31</v>
      </c>
      <c r="B787">
        <f t="shared" si="297"/>
        <v>1991</v>
      </c>
      <c r="C787" s="2">
        <v>33447</v>
      </c>
      <c r="D787">
        <v>4</v>
      </c>
      <c r="E787" t="s">
        <v>29</v>
      </c>
      <c r="F787">
        <v>42</v>
      </c>
      <c r="G787" t="s">
        <v>30</v>
      </c>
      <c r="H787">
        <v>43</v>
      </c>
      <c r="I787" t="s">
        <v>31</v>
      </c>
      <c r="J787">
        <v>9</v>
      </c>
      <c r="K787" t="s">
        <v>32</v>
      </c>
      <c r="L787">
        <v>2</v>
      </c>
      <c r="M787" t="s">
        <v>33</v>
      </c>
      <c r="N787">
        <v>1</v>
      </c>
      <c r="O787" t="s">
        <v>34</v>
      </c>
      <c r="T787">
        <v>5</v>
      </c>
      <c r="U787" t="s">
        <v>37</v>
      </c>
      <c r="V787">
        <v>2</v>
      </c>
      <c r="W787" t="s">
        <v>38</v>
      </c>
      <c r="Z787">
        <v>3</v>
      </c>
      <c r="AA787" t="s">
        <v>40</v>
      </c>
      <c r="AB787">
        <v>8</v>
      </c>
      <c r="AC787" t="s">
        <v>41</v>
      </c>
      <c r="AD787">
        <v>1</v>
      </c>
      <c r="AE787" t="s">
        <v>42</v>
      </c>
      <c r="AJ787">
        <v>24</v>
      </c>
      <c r="AK787" t="s">
        <v>45</v>
      </c>
      <c r="AL787">
        <v>14</v>
      </c>
      <c r="AM787" t="s">
        <v>46</v>
      </c>
      <c r="AN787">
        <v>1</v>
      </c>
      <c r="AO787" t="s">
        <v>47</v>
      </c>
      <c r="AP787">
        <v>1</v>
      </c>
      <c r="AQ787" t="s">
        <v>48</v>
      </c>
      <c r="AT787">
        <v>6</v>
      </c>
      <c r="AU787" t="s">
        <v>50</v>
      </c>
      <c r="AZ787">
        <v>2</v>
      </c>
      <c r="BA787" t="s">
        <v>53</v>
      </c>
      <c r="BD787">
        <v>7</v>
      </c>
      <c r="BE787" t="s">
        <v>55</v>
      </c>
      <c r="BL787">
        <v>17</v>
      </c>
      <c r="BM787" t="s">
        <v>59</v>
      </c>
      <c r="BX787">
        <v>67</v>
      </c>
      <c r="BY787" t="s">
        <v>65</v>
      </c>
      <c r="BZ787">
        <v>26</v>
      </c>
      <c r="CA787" t="s">
        <v>66</v>
      </c>
      <c r="CD787">
        <v>88</v>
      </c>
      <c r="CE787" t="s">
        <v>68</v>
      </c>
      <c r="CF787">
        <v>45</v>
      </c>
      <c r="CG787" t="s">
        <v>69</v>
      </c>
      <c r="CH787">
        <v>31</v>
      </c>
      <c r="CI787" t="s">
        <v>70</v>
      </c>
      <c r="CJ787">
        <v>42</v>
      </c>
      <c r="CK787" t="s">
        <v>71</v>
      </c>
      <c r="CL787">
        <v>20</v>
      </c>
      <c r="CM787" t="s">
        <v>72</v>
      </c>
      <c r="CN787">
        <v>50</v>
      </c>
      <c r="CO787" t="s">
        <v>73</v>
      </c>
      <c r="CP787">
        <v>22</v>
      </c>
      <c r="CQ787" t="s">
        <v>74</v>
      </c>
      <c r="CT787">
        <v>45</v>
      </c>
      <c r="CU787" t="s">
        <v>76</v>
      </c>
      <c r="CV787">
        <v>56</v>
      </c>
      <c r="CW787" t="s">
        <v>77</v>
      </c>
      <c r="CX787">
        <v>19</v>
      </c>
      <c r="CY787" t="s">
        <v>78</v>
      </c>
      <c r="CZ787">
        <v>35</v>
      </c>
      <c r="DA787" t="s">
        <v>79</v>
      </c>
      <c r="DD787">
        <v>49</v>
      </c>
      <c r="DE787" t="s">
        <v>81</v>
      </c>
      <c r="DJ787">
        <v>56</v>
      </c>
      <c r="DK787" t="s">
        <v>84</v>
      </c>
      <c r="DN787">
        <v>43</v>
      </c>
      <c r="DO787" t="s">
        <v>86</v>
      </c>
      <c r="DT787">
        <v>94</v>
      </c>
      <c r="DU787" t="s">
        <v>89</v>
      </c>
      <c r="DV787">
        <v>50</v>
      </c>
      <c r="DW787" t="s">
        <v>90</v>
      </c>
      <c r="DX787">
        <v>35</v>
      </c>
      <c r="DY787" t="s">
        <v>91</v>
      </c>
      <c r="QY787">
        <f t="shared" si="298"/>
        <v>31</v>
      </c>
      <c r="QZ787">
        <f t="shared" si="299"/>
        <v>1991</v>
      </c>
      <c r="RA787" s="2">
        <f t="shared" si="300"/>
        <v>33447</v>
      </c>
      <c r="RB787" s="1">
        <f t="shared" si="294"/>
        <v>46</v>
      </c>
      <c r="RC787" s="1">
        <f t="shared" si="301"/>
        <v>26</v>
      </c>
      <c r="RD787" s="1">
        <f t="shared" si="302"/>
        <v>47</v>
      </c>
      <c r="RE787" s="1">
        <f t="shared" si="303"/>
        <v>31</v>
      </c>
      <c r="RF787" s="1">
        <f t="shared" si="304"/>
        <v>45</v>
      </c>
      <c r="RG787" s="23">
        <f t="shared" si="305"/>
        <v>28</v>
      </c>
      <c r="RH787" s="1">
        <f t="shared" si="306"/>
        <v>51</v>
      </c>
      <c r="RI787" s="1">
        <f t="shared" si="307"/>
        <v>22</v>
      </c>
      <c r="RJ787" s="1">
        <f t="shared" si="308"/>
        <v>69</v>
      </c>
      <c r="RK787" s="1">
        <f t="shared" si="309"/>
        <v>70</v>
      </c>
      <c r="RL787" s="1">
        <f t="shared" si="310"/>
        <v>36</v>
      </c>
      <c r="RM787" s="1">
        <f t="shared" si="311"/>
        <v>55</v>
      </c>
      <c r="RN787" s="1">
        <f t="shared" si="312"/>
        <v>58</v>
      </c>
      <c r="RO787" s="1">
        <f t="shared" si="313"/>
        <v>0</v>
      </c>
      <c r="RP787" s="1">
        <f t="shared" si="314"/>
        <v>50</v>
      </c>
      <c r="RQ787" s="1">
        <f t="shared" si="315"/>
        <v>67</v>
      </c>
      <c r="RR787" s="1">
        <f t="shared" si="316"/>
        <v>35</v>
      </c>
      <c r="RS787" s="1">
        <f t="shared" si="295"/>
        <v>20</v>
      </c>
      <c r="RT787" s="1">
        <f t="shared" si="317"/>
        <v>0</v>
      </c>
    </row>
    <row r="788" spans="1:488" x14ac:dyDescent="0.25">
      <c r="A788">
        <f t="shared" si="296"/>
        <v>30</v>
      </c>
      <c r="B788">
        <f t="shared" si="297"/>
        <v>1991</v>
      </c>
      <c r="C788" s="2">
        <v>33440</v>
      </c>
      <c r="D788">
        <v>5</v>
      </c>
      <c r="E788" t="s">
        <v>29</v>
      </c>
      <c r="F788">
        <v>47</v>
      </c>
      <c r="G788" t="s">
        <v>30</v>
      </c>
      <c r="H788">
        <v>39</v>
      </c>
      <c r="I788" t="s">
        <v>31</v>
      </c>
      <c r="J788">
        <v>8</v>
      </c>
      <c r="K788" t="s">
        <v>32</v>
      </c>
      <c r="L788">
        <v>1</v>
      </c>
      <c r="M788" t="s">
        <v>33</v>
      </c>
      <c r="N788">
        <v>5</v>
      </c>
      <c r="O788" t="s">
        <v>34</v>
      </c>
      <c r="T788">
        <v>11</v>
      </c>
      <c r="U788" t="s">
        <v>37</v>
      </c>
      <c r="V788">
        <v>5</v>
      </c>
      <c r="W788" t="s">
        <v>38</v>
      </c>
      <c r="Z788">
        <v>4</v>
      </c>
      <c r="AA788" t="s">
        <v>40</v>
      </c>
      <c r="AB788">
        <v>4</v>
      </c>
      <c r="AC788" t="s">
        <v>41</v>
      </c>
      <c r="AD788">
        <v>7</v>
      </c>
      <c r="AE788" t="s">
        <v>42</v>
      </c>
      <c r="AJ788">
        <v>25</v>
      </c>
      <c r="AK788" t="s">
        <v>45</v>
      </c>
      <c r="AL788">
        <v>9</v>
      </c>
      <c r="AM788" t="s">
        <v>46</v>
      </c>
      <c r="AN788">
        <v>2</v>
      </c>
      <c r="AO788" t="s">
        <v>47</v>
      </c>
      <c r="AP788">
        <v>1</v>
      </c>
      <c r="AQ788" t="s">
        <v>48</v>
      </c>
      <c r="AT788">
        <v>2</v>
      </c>
      <c r="AU788" t="s">
        <v>50</v>
      </c>
      <c r="AZ788">
        <v>1</v>
      </c>
      <c r="BA788" t="s">
        <v>53</v>
      </c>
      <c r="BD788">
        <v>12</v>
      </c>
      <c r="BE788" t="s">
        <v>55</v>
      </c>
      <c r="BL788">
        <v>20</v>
      </c>
      <c r="BM788" t="s">
        <v>59</v>
      </c>
      <c r="BN788">
        <v>1</v>
      </c>
      <c r="BO788" t="s">
        <v>60</v>
      </c>
      <c r="BX788">
        <v>60</v>
      </c>
      <c r="BY788" t="s">
        <v>65</v>
      </c>
      <c r="BZ788">
        <v>26</v>
      </c>
      <c r="CA788" t="s">
        <v>66</v>
      </c>
      <c r="CD788">
        <v>76</v>
      </c>
      <c r="CE788" t="s">
        <v>68</v>
      </c>
      <c r="CF788">
        <v>53</v>
      </c>
      <c r="CG788" t="s">
        <v>69</v>
      </c>
      <c r="CH788">
        <v>40</v>
      </c>
      <c r="CI788" t="s">
        <v>70</v>
      </c>
      <c r="CJ788">
        <v>53</v>
      </c>
      <c r="CK788" t="s">
        <v>71</v>
      </c>
      <c r="CL788">
        <v>39</v>
      </c>
      <c r="CM788" t="s">
        <v>72</v>
      </c>
      <c r="CN788">
        <v>53</v>
      </c>
      <c r="CO788" t="s">
        <v>73</v>
      </c>
      <c r="CP788">
        <v>15</v>
      </c>
      <c r="CQ788" t="s">
        <v>74</v>
      </c>
      <c r="CT788">
        <v>40</v>
      </c>
      <c r="CU788" t="s">
        <v>76</v>
      </c>
      <c r="CV788">
        <v>49</v>
      </c>
      <c r="CW788" t="s">
        <v>77</v>
      </c>
      <c r="CX788">
        <v>29</v>
      </c>
      <c r="CY788" t="s">
        <v>78</v>
      </c>
      <c r="CZ788">
        <v>43</v>
      </c>
      <c r="DA788" t="s">
        <v>79</v>
      </c>
      <c r="DD788">
        <v>58</v>
      </c>
      <c r="DE788" t="s">
        <v>81</v>
      </c>
      <c r="DJ788">
        <v>75</v>
      </c>
      <c r="DK788" t="s">
        <v>84</v>
      </c>
      <c r="DN788">
        <v>44</v>
      </c>
      <c r="DO788" t="s">
        <v>86</v>
      </c>
      <c r="DT788">
        <v>86</v>
      </c>
      <c r="DU788" t="s">
        <v>89</v>
      </c>
      <c r="DV788">
        <v>51</v>
      </c>
      <c r="DW788" t="s">
        <v>90</v>
      </c>
      <c r="DX788">
        <v>44</v>
      </c>
      <c r="DY788" t="s">
        <v>91</v>
      </c>
      <c r="QY788">
        <f t="shared" si="298"/>
        <v>30</v>
      </c>
      <c r="QZ788">
        <f t="shared" si="299"/>
        <v>1991</v>
      </c>
      <c r="RA788" s="2">
        <f t="shared" si="300"/>
        <v>33440</v>
      </c>
      <c r="RB788" s="1">
        <f t="shared" si="294"/>
        <v>52</v>
      </c>
      <c r="RC788" s="1">
        <f t="shared" si="301"/>
        <v>26</v>
      </c>
      <c r="RD788" s="1">
        <f t="shared" si="302"/>
        <v>58</v>
      </c>
      <c r="RE788" s="1">
        <f t="shared" si="303"/>
        <v>40</v>
      </c>
      <c r="RF788" s="1">
        <f t="shared" si="304"/>
        <v>57</v>
      </c>
      <c r="RG788" s="23">
        <f t="shared" si="305"/>
        <v>43</v>
      </c>
      <c r="RH788" s="1">
        <f t="shared" si="306"/>
        <v>60</v>
      </c>
      <c r="RI788" s="1">
        <f t="shared" si="307"/>
        <v>15</v>
      </c>
      <c r="RJ788" s="1">
        <f t="shared" si="308"/>
        <v>65</v>
      </c>
      <c r="RK788" s="1">
        <f t="shared" si="309"/>
        <v>58</v>
      </c>
      <c r="RL788" s="1">
        <f t="shared" si="310"/>
        <v>44</v>
      </c>
      <c r="RM788" s="1">
        <f t="shared" si="311"/>
        <v>60</v>
      </c>
      <c r="RN788" s="1">
        <f t="shared" si="312"/>
        <v>76</v>
      </c>
      <c r="RO788" s="1">
        <f t="shared" si="313"/>
        <v>0</v>
      </c>
      <c r="RP788" s="1">
        <f t="shared" si="314"/>
        <v>56</v>
      </c>
      <c r="RQ788" s="1">
        <f t="shared" si="315"/>
        <v>71</v>
      </c>
      <c r="RR788" s="1">
        <f t="shared" si="316"/>
        <v>45</v>
      </c>
      <c r="RS788" s="1">
        <f t="shared" si="295"/>
        <v>31</v>
      </c>
      <c r="RT788" s="1">
        <f t="shared" si="317"/>
        <v>0</v>
      </c>
    </row>
    <row r="789" spans="1:488" x14ac:dyDescent="0.25">
      <c r="A789">
        <f t="shared" si="296"/>
        <v>29</v>
      </c>
      <c r="B789">
        <f t="shared" si="297"/>
        <v>1991</v>
      </c>
      <c r="C789" s="2">
        <v>33433</v>
      </c>
      <c r="D789">
        <v>6</v>
      </c>
      <c r="E789" t="s">
        <v>29</v>
      </c>
      <c r="F789">
        <v>55</v>
      </c>
      <c r="G789" t="s">
        <v>30</v>
      </c>
      <c r="H789">
        <v>33</v>
      </c>
      <c r="I789" t="s">
        <v>31</v>
      </c>
      <c r="J789">
        <v>5</v>
      </c>
      <c r="K789" t="s">
        <v>32</v>
      </c>
      <c r="L789">
        <v>1</v>
      </c>
      <c r="M789" t="s">
        <v>33</v>
      </c>
      <c r="N789">
        <v>7</v>
      </c>
      <c r="O789" t="s">
        <v>34</v>
      </c>
      <c r="T789">
        <v>3</v>
      </c>
      <c r="U789" t="s">
        <v>37</v>
      </c>
      <c r="V789">
        <v>6</v>
      </c>
      <c r="W789" t="s">
        <v>38</v>
      </c>
      <c r="X789">
        <v>1</v>
      </c>
      <c r="Y789" t="s">
        <v>39</v>
      </c>
      <c r="Z789">
        <v>6</v>
      </c>
      <c r="AA789" t="s">
        <v>40</v>
      </c>
      <c r="AB789">
        <v>9</v>
      </c>
      <c r="AC789" t="s">
        <v>41</v>
      </c>
      <c r="AD789">
        <v>14</v>
      </c>
      <c r="AE789" t="s">
        <v>42</v>
      </c>
      <c r="AJ789">
        <v>25</v>
      </c>
      <c r="AK789" t="s">
        <v>45</v>
      </c>
      <c r="AL789">
        <v>11</v>
      </c>
      <c r="AM789" t="s">
        <v>46</v>
      </c>
      <c r="AN789">
        <v>2</v>
      </c>
      <c r="AO789" t="s">
        <v>47</v>
      </c>
      <c r="AT789">
        <v>9</v>
      </c>
      <c r="AU789" t="s">
        <v>50</v>
      </c>
      <c r="AZ789">
        <v>3</v>
      </c>
      <c r="BA789" t="s">
        <v>53</v>
      </c>
      <c r="BD789">
        <v>13</v>
      </c>
      <c r="BE789" t="s">
        <v>55</v>
      </c>
      <c r="BL789">
        <v>24</v>
      </c>
      <c r="BM789" t="s">
        <v>59</v>
      </c>
      <c r="BN789">
        <v>1</v>
      </c>
      <c r="BO789" t="s">
        <v>60</v>
      </c>
      <c r="BX789">
        <v>54</v>
      </c>
      <c r="BY789" t="s">
        <v>65</v>
      </c>
      <c r="BZ789">
        <v>43</v>
      </c>
      <c r="CA789" t="s">
        <v>66</v>
      </c>
      <c r="CD789">
        <v>85</v>
      </c>
      <c r="CE789" t="s">
        <v>68</v>
      </c>
      <c r="CF789">
        <v>68</v>
      </c>
      <c r="CG789" t="s">
        <v>69</v>
      </c>
      <c r="CH789">
        <v>62</v>
      </c>
      <c r="CI789" t="s">
        <v>70</v>
      </c>
      <c r="CJ789">
        <v>56</v>
      </c>
      <c r="CK789" t="s">
        <v>71</v>
      </c>
      <c r="CL789">
        <v>69</v>
      </c>
      <c r="CM789" t="s">
        <v>72</v>
      </c>
      <c r="CN789">
        <v>60</v>
      </c>
      <c r="CO789" t="s">
        <v>73</v>
      </c>
      <c r="CP789">
        <v>15</v>
      </c>
      <c r="CQ789" t="s">
        <v>74</v>
      </c>
      <c r="CT789">
        <v>50</v>
      </c>
      <c r="CU789" t="s">
        <v>76</v>
      </c>
      <c r="CV789">
        <v>49</v>
      </c>
      <c r="CW789" t="s">
        <v>77</v>
      </c>
      <c r="CX789">
        <v>22</v>
      </c>
      <c r="CY789" t="s">
        <v>78</v>
      </c>
      <c r="CZ789">
        <v>41</v>
      </c>
      <c r="DA789" t="s">
        <v>79</v>
      </c>
      <c r="DD789">
        <v>75</v>
      </c>
      <c r="DE789" t="s">
        <v>81</v>
      </c>
      <c r="DJ789">
        <v>75</v>
      </c>
      <c r="DK789" t="s">
        <v>84</v>
      </c>
      <c r="DN789">
        <v>49</v>
      </c>
      <c r="DO789" t="s">
        <v>86</v>
      </c>
      <c r="DT789">
        <v>74</v>
      </c>
      <c r="DU789" t="s">
        <v>89</v>
      </c>
      <c r="DV789">
        <v>56</v>
      </c>
      <c r="DW789" t="s">
        <v>90</v>
      </c>
      <c r="DX789">
        <v>52</v>
      </c>
      <c r="DY789" t="s">
        <v>91</v>
      </c>
      <c r="QY789">
        <f t="shared" si="298"/>
        <v>29</v>
      </c>
      <c r="QZ789">
        <f t="shared" si="299"/>
        <v>1991</v>
      </c>
      <c r="RA789" s="2">
        <f t="shared" si="300"/>
        <v>33433</v>
      </c>
      <c r="RB789" s="1">
        <f t="shared" si="294"/>
        <v>61</v>
      </c>
      <c r="RC789" s="1">
        <f t="shared" si="301"/>
        <v>43</v>
      </c>
      <c r="RD789" s="1">
        <f t="shared" si="302"/>
        <v>74</v>
      </c>
      <c r="RE789" s="1">
        <f t="shared" si="303"/>
        <v>63</v>
      </c>
      <c r="RF789" s="1">
        <f t="shared" si="304"/>
        <v>62</v>
      </c>
      <c r="RG789" s="23">
        <f t="shared" si="305"/>
        <v>78</v>
      </c>
      <c r="RH789" s="1">
        <f t="shared" si="306"/>
        <v>74</v>
      </c>
      <c r="RI789" s="1">
        <f t="shared" si="307"/>
        <v>15</v>
      </c>
      <c r="RJ789" s="1">
        <f t="shared" si="308"/>
        <v>75</v>
      </c>
      <c r="RK789" s="1">
        <f t="shared" si="309"/>
        <v>60</v>
      </c>
      <c r="RL789" s="1">
        <f t="shared" si="310"/>
        <v>41</v>
      </c>
      <c r="RM789" s="1">
        <f t="shared" si="311"/>
        <v>84</v>
      </c>
      <c r="RN789" s="1">
        <f t="shared" si="312"/>
        <v>78</v>
      </c>
      <c r="RO789" s="1">
        <f t="shared" si="313"/>
        <v>0</v>
      </c>
      <c r="RP789" s="1">
        <f t="shared" si="314"/>
        <v>62</v>
      </c>
      <c r="RQ789" s="1">
        <f t="shared" si="315"/>
        <v>80</v>
      </c>
      <c r="RR789" s="1">
        <f t="shared" si="316"/>
        <v>53</v>
      </c>
      <c r="RS789" s="1">
        <f t="shared" si="295"/>
        <v>24</v>
      </c>
      <c r="RT789" s="1">
        <f t="shared" si="317"/>
        <v>0</v>
      </c>
    </row>
    <row r="790" spans="1:488" x14ac:dyDescent="0.25">
      <c r="A790">
        <f t="shared" si="296"/>
        <v>28</v>
      </c>
      <c r="B790">
        <f t="shared" si="297"/>
        <v>1991</v>
      </c>
      <c r="C790" s="2">
        <v>33426</v>
      </c>
      <c r="D790">
        <v>8</v>
      </c>
      <c r="E790" t="s">
        <v>29</v>
      </c>
      <c r="F790">
        <v>53</v>
      </c>
      <c r="G790" t="s">
        <v>30</v>
      </c>
      <c r="H790">
        <v>33</v>
      </c>
      <c r="I790" t="s">
        <v>31</v>
      </c>
      <c r="J790">
        <v>5</v>
      </c>
      <c r="K790" t="s">
        <v>32</v>
      </c>
      <c r="L790">
        <v>1</v>
      </c>
      <c r="M790" t="s">
        <v>33</v>
      </c>
      <c r="N790">
        <v>5</v>
      </c>
      <c r="O790" t="s">
        <v>34</v>
      </c>
      <c r="T790">
        <v>2</v>
      </c>
      <c r="U790" t="s">
        <v>37</v>
      </c>
      <c r="V790">
        <v>11</v>
      </c>
      <c r="W790" t="s">
        <v>38</v>
      </c>
      <c r="X790">
        <v>4</v>
      </c>
      <c r="Y790" t="s">
        <v>39</v>
      </c>
      <c r="Z790">
        <v>10</v>
      </c>
      <c r="AA790" t="s">
        <v>40</v>
      </c>
      <c r="AB790">
        <v>36</v>
      </c>
      <c r="AC790" t="s">
        <v>41</v>
      </c>
      <c r="AD790">
        <v>7</v>
      </c>
      <c r="AE790" t="s">
        <v>42</v>
      </c>
      <c r="AJ790">
        <v>22</v>
      </c>
      <c r="AK790" t="s">
        <v>45</v>
      </c>
      <c r="AL790">
        <v>7</v>
      </c>
      <c r="AM790" t="s">
        <v>46</v>
      </c>
      <c r="AN790">
        <v>2</v>
      </c>
      <c r="AO790" t="s">
        <v>47</v>
      </c>
      <c r="AT790">
        <v>5</v>
      </c>
      <c r="AU790" t="s">
        <v>50</v>
      </c>
      <c r="AZ790">
        <v>5</v>
      </c>
      <c r="BA790" t="s">
        <v>53</v>
      </c>
      <c r="BD790">
        <v>14</v>
      </c>
      <c r="BE790" t="s">
        <v>55</v>
      </c>
      <c r="BL790">
        <v>20</v>
      </c>
      <c r="BM790" t="s">
        <v>59</v>
      </c>
      <c r="BN790">
        <v>3</v>
      </c>
      <c r="BO790" t="s">
        <v>60</v>
      </c>
      <c r="BX790">
        <v>76</v>
      </c>
      <c r="BY790" t="s">
        <v>65</v>
      </c>
      <c r="BZ790">
        <v>50</v>
      </c>
      <c r="CA790" t="s">
        <v>66</v>
      </c>
      <c r="CD790">
        <v>83</v>
      </c>
      <c r="CE790" t="s">
        <v>68</v>
      </c>
      <c r="CF790">
        <v>63</v>
      </c>
      <c r="CG790" t="s">
        <v>69</v>
      </c>
      <c r="CH790">
        <v>45</v>
      </c>
      <c r="CI790" t="s">
        <v>70</v>
      </c>
      <c r="CJ790">
        <v>53</v>
      </c>
      <c r="CK790" t="s">
        <v>71</v>
      </c>
      <c r="CL790">
        <v>45</v>
      </c>
      <c r="CM790" t="s">
        <v>72</v>
      </c>
      <c r="CN790">
        <v>65</v>
      </c>
      <c r="CO790" t="s">
        <v>73</v>
      </c>
      <c r="CP790">
        <v>3</v>
      </c>
      <c r="CQ790" t="s">
        <v>74</v>
      </c>
      <c r="CT790">
        <v>45</v>
      </c>
      <c r="CU790" t="s">
        <v>76</v>
      </c>
      <c r="CV790">
        <v>54</v>
      </c>
      <c r="CW790" t="s">
        <v>77</v>
      </c>
      <c r="CX790">
        <v>32</v>
      </c>
      <c r="CY790" t="s">
        <v>78</v>
      </c>
      <c r="CZ790">
        <v>33</v>
      </c>
      <c r="DA790" t="s">
        <v>79</v>
      </c>
      <c r="DD790">
        <v>75</v>
      </c>
      <c r="DE790" t="s">
        <v>81</v>
      </c>
      <c r="DJ790">
        <v>70</v>
      </c>
      <c r="DK790" t="s">
        <v>84</v>
      </c>
      <c r="DN790">
        <v>49</v>
      </c>
      <c r="DO790" t="s">
        <v>86</v>
      </c>
      <c r="DT790">
        <v>76</v>
      </c>
      <c r="DU790" t="s">
        <v>89</v>
      </c>
      <c r="DV790">
        <v>65</v>
      </c>
      <c r="DW790" t="s">
        <v>90</v>
      </c>
      <c r="DX790">
        <v>69</v>
      </c>
      <c r="DY790" t="s">
        <v>91</v>
      </c>
      <c r="QY790">
        <f t="shared" si="298"/>
        <v>28</v>
      </c>
      <c r="QZ790">
        <f t="shared" si="299"/>
        <v>1991</v>
      </c>
      <c r="RA790" s="2">
        <f t="shared" si="300"/>
        <v>33426</v>
      </c>
      <c r="RB790" s="1">
        <f t="shared" si="294"/>
        <v>61</v>
      </c>
      <c r="RC790" s="1">
        <f t="shared" si="301"/>
        <v>50</v>
      </c>
      <c r="RD790" s="1">
        <f t="shared" si="302"/>
        <v>74</v>
      </c>
      <c r="RE790" s="1">
        <f t="shared" si="303"/>
        <v>49</v>
      </c>
      <c r="RF790" s="1">
        <f t="shared" si="304"/>
        <v>63</v>
      </c>
      <c r="RG790" s="23">
        <f t="shared" si="305"/>
        <v>81</v>
      </c>
      <c r="RH790" s="1">
        <f t="shared" si="306"/>
        <v>72</v>
      </c>
      <c r="RI790" s="1">
        <f t="shared" si="307"/>
        <v>3</v>
      </c>
      <c r="RJ790" s="1">
        <f t="shared" si="308"/>
        <v>67</v>
      </c>
      <c r="RK790" s="1">
        <f t="shared" si="309"/>
        <v>61</v>
      </c>
      <c r="RL790" s="1">
        <f t="shared" si="310"/>
        <v>33</v>
      </c>
      <c r="RM790" s="1">
        <f t="shared" si="311"/>
        <v>80</v>
      </c>
      <c r="RN790" s="1">
        <f t="shared" si="312"/>
        <v>75</v>
      </c>
      <c r="RO790" s="1">
        <f t="shared" si="313"/>
        <v>0</v>
      </c>
      <c r="RP790" s="1">
        <f t="shared" si="314"/>
        <v>63</v>
      </c>
      <c r="RQ790" s="1">
        <f t="shared" si="315"/>
        <v>85</v>
      </c>
      <c r="RR790" s="1">
        <f t="shared" si="316"/>
        <v>72</v>
      </c>
      <c r="RS790" s="1">
        <f t="shared" si="295"/>
        <v>34</v>
      </c>
      <c r="RT790" s="1">
        <f t="shared" si="317"/>
        <v>0</v>
      </c>
    </row>
    <row r="791" spans="1:488" x14ac:dyDescent="0.25">
      <c r="A791">
        <f t="shared" si="296"/>
        <v>27</v>
      </c>
      <c r="B791">
        <f t="shared" si="297"/>
        <v>1991</v>
      </c>
      <c r="C791" s="2">
        <v>33419</v>
      </c>
      <c r="D791">
        <v>8</v>
      </c>
      <c r="E791" t="s">
        <v>29</v>
      </c>
      <c r="F791">
        <v>60</v>
      </c>
      <c r="G791" t="s">
        <v>30</v>
      </c>
      <c r="H791">
        <v>28</v>
      </c>
      <c r="I791" t="s">
        <v>31</v>
      </c>
      <c r="J791">
        <v>3</v>
      </c>
      <c r="K791" t="s">
        <v>32</v>
      </c>
      <c r="L791">
        <v>1</v>
      </c>
      <c r="M791" t="s">
        <v>33</v>
      </c>
      <c r="N791">
        <v>4</v>
      </c>
      <c r="O791" t="s">
        <v>34</v>
      </c>
      <c r="T791">
        <v>7</v>
      </c>
      <c r="U791" t="s">
        <v>37</v>
      </c>
      <c r="V791">
        <v>7</v>
      </c>
      <c r="W791" t="s">
        <v>38</v>
      </c>
      <c r="Z791">
        <v>11</v>
      </c>
      <c r="AA791" t="s">
        <v>40</v>
      </c>
      <c r="AB791">
        <v>37</v>
      </c>
      <c r="AC791" t="s">
        <v>41</v>
      </c>
      <c r="AD791">
        <v>14</v>
      </c>
      <c r="AE791" t="s">
        <v>42</v>
      </c>
      <c r="AJ791">
        <v>20</v>
      </c>
      <c r="AK791" t="s">
        <v>45</v>
      </c>
      <c r="AL791">
        <v>4</v>
      </c>
      <c r="AM791" t="s">
        <v>46</v>
      </c>
      <c r="AN791">
        <v>1</v>
      </c>
      <c r="AO791" t="s">
        <v>47</v>
      </c>
      <c r="AP791">
        <v>1</v>
      </c>
      <c r="AQ791" t="s">
        <v>48</v>
      </c>
      <c r="AT791">
        <v>8</v>
      </c>
      <c r="AU791" t="s">
        <v>50</v>
      </c>
      <c r="BD791">
        <v>12</v>
      </c>
      <c r="BE791" t="s">
        <v>55</v>
      </c>
      <c r="BL791">
        <v>37</v>
      </c>
      <c r="BM791" t="s">
        <v>59</v>
      </c>
      <c r="BN791">
        <v>7</v>
      </c>
      <c r="BO791" t="s">
        <v>60</v>
      </c>
      <c r="BX791">
        <v>67</v>
      </c>
      <c r="BY791" t="s">
        <v>65</v>
      </c>
      <c r="BZ791">
        <v>61</v>
      </c>
      <c r="CA791" t="s">
        <v>66</v>
      </c>
      <c r="CD791">
        <v>81</v>
      </c>
      <c r="CE791" t="s">
        <v>68</v>
      </c>
      <c r="CF791">
        <v>76</v>
      </c>
      <c r="CG791" t="s">
        <v>69</v>
      </c>
      <c r="CH791">
        <v>48</v>
      </c>
      <c r="CI791" t="s">
        <v>70</v>
      </c>
      <c r="CJ791">
        <v>53</v>
      </c>
      <c r="CK791" t="s">
        <v>71</v>
      </c>
      <c r="CL791">
        <v>57</v>
      </c>
      <c r="CM791" t="s">
        <v>72</v>
      </c>
      <c r="CN791">
        <v>68</v>
      </c>
      <c r="CO791" t="s">
        <v>73</v>
      </c>
      <c r="CP791">
        <v>30</v>
      </c>
      <c r="CQ791" t="s">
        <v>74</v>
      </c>
      <c r="CT791">
        <v>45</v>
      </c>
      <c r="CU791" t="s">
        <v>76</v>
      </c>
      <c r="CV791">
        <v>61</v>
      </c>
      <c r="CW791" t="s">
        <v>77</v>
      </c>
      <c r="CX791">
        <v>43</v>
      </c>
      <c r="CY791" t="s">
        <v>78</v>
      </c>
      <c r="CZ791">
        <v>44</v>
      </c>
      <c r="DA791" t="s">
        <v>79</v>
      </c>
      <c r="DD791">
        <v>82</v>
      </c>
      <c r="DE791" t="s">
        <v>81</v>
      </c>
      <c r="DJ791">
        <v>83</v>
      </c>
      <c r="DK791" t="s">
        <v>84</v>
      </c>
      <c r="DN791">
        <v>52</v>
      </c>
      <c r="DO791" t="s">
        <v>86</v>
      </c>
      <c r="DT791">
        <v>65</v>
      </c>
      <c r="DU791" t="s">
        <v>89</v>
      </c>
      <c r="DV791">
        <v>52</v>
      </c>
      <c r="DW791" t="s">
        <v>90</v>
      </c>
      <c r="DX791">
        <v>59</v>
      </c>
      <c r="DY791" t="s">
        <v>91</v>
      </c>
      <c r="QY791">
        <f t="shared" si="298"/>
        <v>27</v>
      </c>
      <c r="QZ791">
        <f t="shared" si="299"/>
        <v>1991</v>
      </c>
      <c r="RA791" s="2">
        <f t="shared" si="300"/>
        <v>33419</v>
      </c>
      <c r="RB791" s="1">
        <f t="shared" si="294"/>
        <v>68</v>
      </c>
      <c r="RC791" s="1">
        <f t="shared" si="301"/>
        <v>61</v>
      </c>
      <c r="RD791" s="1">
        <f t="shared" si="302"/>
        <v>83</v>
      </c>
      <c r="RE791" s="1">
        <f t="shared" si="303"/>
        <v>48</v>
      </c>
      <c r="RF791" s="1">
        <f t="shared" si="304"/>
        <v>64</v>
      </c>
      <c r="RG791" s="23">
        <f t="shared" si="305"/>
        <v>94</v>
      </c>
      <c r="RH791" s="1">
        <f t="shared" si="306"/>
        <v>82</v>
      </c>
      <c r="RI791" s="1">
        <f t="shared" si="307"/>
        <v>30</v>
      </c>
      <c r="RJ791" s="1">
        <f t="shared" si="308"/>
        <v>65</v>
      </c>
      <c r="RK791" s="1">
        <f t="shared" si="309"/>
        <v>65</v>
      </c>
      <c r="RL791" s="1">
        <f t="shared" si="310"/>
        <v>45</v>
      </c>
      <c r="RM791" s="1">
        <f t="shared" si="311"/>
        <v>90</v>
      </c>
      <c r="RN791" s="1">
        <f t="shared" si="312"/>
        <v>83</v>
      </c>
      <c r="RO791" s="1">
        <f t="shared" si="313"/>
        <v>0</v>
      </c>
      <c r="RP791" s="1">
        <f t="shared" si="314"/>
        <v>64</v>
      </c>
      <c r="RQ791" s="1">
        <f t="shared" si="315"/>
        <v>89</v>
      </c>
      <c r="RR791" s="1">
        <f t="shared" si="316"/>
        <v>66</v>
      </c>
      <c r="RS791" s="1">
        <f t="shared" si="295"/>
        <v>44</v>
      </c>
      <c r="RT791" s="1">
        <f t="shared" si="317"/>
        <v>0</v>
      </c>
    </row>
    <row r="792" spans="1:488" x14ac:dyDescent="0.25">
      <c r="A792">
        <f t="shared" si="296"/>
        <v>26</v>
      </c>
      <c r="B792">
        <f t="shared" si="297"/>
        <v>1991</v>
      </c>
      <c r="C792" s="2">
        <v>33412</v>
      </c>
      <c r="D792">
        <v>8</v>
      </c>
      <c r="E792" t="s">
        <v>29</v>
      </c>
      <c r="F792">
        <v>62</v>
      </c>
      <c r="G792" t="s">
        <v>30</v>
      </c>
      <c r="H792">
        <v>26</v>
      </c>
      <c r="I792" t="s">
        <v>31</v>
      </c>
      <c r="J792">
        <v>4</v>
      </c>
      <c r="K792" t="s">
        <v>32</v>
      </c>
      <c r="T792">
        <v>4</v>
      </c>
      <c r="U792" t="s">
        <v>37</v>
      </c>
      <c r="V792">
        <v>7</v>
      </c>
      <c r="W792" t="s">
        <v>38</v>
      </c>
      <c r="Z792">
        <v>11</v>
      </c>
      <c r="AA792" t="s">
        <v>40</v>
      </c>
      <c r="AB792">
        <v>40</v>
      </c>
      <c r="AC792" t="s">
        <v>41</v>
      </c>
      <c r="AD792">
        <v>9</v>
      </c>
      <c r="AE792" t="s">
        <v>42</v>
      </c>
      <c r="AJ792">
        <v>30</v>
      </c>
      <c r="AK792" t="s">
        <v>45</v>
      </c>
      <c r="AL792">
        <v>8</v>
      </c>
      <c r="AM792" t="s">
        <v>46</v>
      </c>
      <c r="AT792">
        <v>7</v>
      </c>
      <c r="AU792" t="s">
        <v>50</v>
      </c>
      <c r="AZ792">
        <v>3</v>
      </c>
      <c r="BA792" t="s">
        <v>53</v>
      </c>
      <c r="BD792">
        <v>13</v>
      </c>
      <c r="BE792" t="s">
        <v>55</v>
      </c>
      <c r="BL792">
        <v>33</v>
      </c>
      <c r="BM792" t="s">
        <v>59</v>
      </c>
      <c r="BX792">
        <v>50</v>
      </c>
      <c r="BY792" t="s">
        <v>65</v>
      </c>
      <c r="BZ792">
        <v>61</v>
      </c>
      <c r="CA792" t="s">
        <v>66</v>
      </c>
      <c r="CD792">
        <v>84</v>
      </c>
      <c r="CE792" t="s">
        <v>68</v>
      </c>
      <c r="CF792">
        <v>70</v>
      </c>
      <c r="CG792" t="s">
        <v>69</v>
      </c>
      <c r="CH792">
        <v>66</v>
      </c>
      <c r="CI792" t="s">
        <v>70</v>
      </c>
      <c r="CJ792">
        <v>60</v>
      </c>
      <c r="CK792" t="s">
        <v>71</v>
      </c>
      <c r="CL792">
        <v>55</v>
      </c>
      <c r="CM792" t="s">
        <v>72</v>
      </c>
      <c r="CN792">
        <v>63</v>
      </c>
      <c r="CO792" t="s">
        <v>73</v>
      </c>
      <c r="CP792">
        <v>1</v>
      </c>
      <c r="CQ792" t="s">
        <v>74</v>
      </c>
      <c r="CT792">
        <v>50</v>
      </c>
      <c r="CU792" t="s">
        <v>76</v>
      </c>
      <c r="CV792">
        <v>53</v>
      </c>
      <c r="CW792" t="s">
        <v>77</v>
      </c>
      <c r="CX792">
        <v>93</v>
      </c>
      <c r="CY792" t="s">
        <v>78</v>
      </c>
      <c r="CZ792">
        <v>49</v>
      </c>
      <c r="DA792" t="s">
        <v>79</v>
      </c>
      <c r="DD792">
        <v>80</v>
      </c>
      <c r="DE792" t="s">
        <v>81</v>
      </c>
      <c r="DJ792">
        <v>70</v>
      </c>
      <c r="DK792" t="s">
        <v>84</v>
      </c>
      <c r="DN792">
        <v>51</v>
      </c>
      <c r="DO792" t="s">
        <v>86</v>
      </c>
      <c r="DT792">
        <v>77</v>
      </c>
      <c r="DU792" t="s">
        <v>89</v>
      </c>
      <c r="DV792">
        <v>51</v>
      </c>
      <c r="DW792" t="s">
        <v>90</v>
      </c>
      <c r="DX792">
        <v>75</v>
      </c>
      <c r="DY792" t="s">
        <v>91</v>
      </c>
      <c r="QY792">
        <f t="shared" si="298"/>
        <v>26</v>
      </c>
      <c r="QZ792">
        <f t="shared" si="299"/>
        <v>1991</v>
      </c>
      <c r="RA792" s="2">
        <f t="shared" si="300"/>
        <v>33412</v>
      </c>
      <c r="RB792" s="1">
        <f t="shared" si="294"/>
        <v>70</v>
      </c>
      <c r="RC792" s="1">
        <f t="shared" si="301"/>
        <v>61</v>
      </c>
      <c r="RD792" s="1">
        <f t="shared" si="302"/>
        <v>77</v>
      </c>
      <c r="RE792" s="1">
        <f t="shared" si="303"/>
        <v>66</v>
      </c>
      <c r="RF792" s="1">
        <f t="shared" si="304"/>
        <v>71</v>
      </c>
      <c r="RG792" s="23">
        <f t="shared" si="305"/>
        <v>95</v>
      </c>
      <c r="RH792" s="1">
        <f t="shared" si="306"/>
        <v>72</v>
      </c>
      <c r="RI792" s="1">
        <f t="shared" si="307"/>
        <v>1</v>
      </c>
      <c r="RJ792" s="1">
        <f t="shared" si="308"/>
        <v>80</v>
      </c>
      <c r="RK792" s="1">
        <f t="shared" si="309"/>
        <v>61</v>
      </c>
      <c r="RL792" s="1">
        <f t="shared" si="310"/>
        <v>49</v>
      </c>
      <c r="RM792" s="1">
        <f t="shared" si="311"/>
        <v>87</v>
      </c>
      <c r="RN792" s="1">
        <f t="shared" si="312"/>
        <v>73</v>
      </c>
      <c r="RO792" s="1">
        <f t="shared" si="313"/>
        <v>0</v>
      </c>
      <c r="RP792" s="1">
        <f t="shared" si="314"/>
        <v>64</v>
      </c>
      <c r="RQ792" s="1">
        <f t="shared" si="315"/>
        <v>84</v>
      </c>
      <c r="RR792" s="1">
        <f t="shared" si="316"/>
        <v>75</v>
      </c>
      <c r="RS792" s="1">
        <f t="shared" si="295"/>
        <v>93</v>
      </c>
      <c r="RT792" s="1">
        <f t="shared" si="317"/>
        <v>0</v>
      </c>
    </row>
    <row r="793" spans="1:488" x14ac:dyDescent="0.25">
      <c r="A793">
        <f t="shared" si="296"/>
        <v>25</v>
      </c>
      <c r="B793">
        <f t="shared" si="297"/>
        <v>1991</v>
      </c>
      <c r="C793" s="2">
        <v>33405</v>
      </c>
      <c r="D793">
        <v>9</v>
      </c>
      <c r="E793" t="s">
        <v>29</v>
      </c>
      <c r="F793">
        <v>59</v>
      </c>
      <c r="G793" t="s">
        <v>30</v>
      </c>
      <c r="H793">
        <v>29</v>
      </c>
      <c r="I793" t="s">
        <v>31</v>
      </c>
      <c r="J793">
        <v>2</v>
      </c>
      <c r="K793" t="s">
        <v>32</v>
      </c>
      <c r="L793">
        <v>1</v>
      </c>
      <c r="M793" t="s">
        <v>33</v>
      </c>
      <c r="V793">
        <v>12</v>
      </c>
      <c r="W793" t="s">
        <v>38</v>
      </c>
      <c r="X793">
        <v>4</v>
      </c>
      <c r="Y793" t="s">
        <v>39</v>
      </c>
      <c r="Z793">
        <v>8</v>
      </c>
      <c r="AA793" t="s">
        <v>40</v>
      </c>
      <c r="AB793">
        <v>42</v>
      </c>
      <c r="AC793" t="s">
        <v>41</v>
      </c>
      <c r="AD793">
        <v>8</v>
      </c>
      <c r="AE793" t="s">
        <v>42</v>
      </c>
      <c r="AJ793">
        <v>20</v>
      </c>
      <c r="AK793" t="s">
        <v>45</v>
      </c>
      <c r="AL793">
        <v>5</v>
      </c>
      <c r="AM793" t="s">
        <v>46</v>
      </c>
      <c r="AN793">
        <v>1</v>
      </c>
      <c r="AO793" t="s">
        <v>47</v>
      </c>
      <c r="AP793">
        <v>2</v>
      </c>
      <c r="AQ793" t="s">
        <v>48</v>
      </c>
      <c r="AT793">
        <v>12</v>
      </c>
      <c r="AU793" t="s">
        <v>50</v>
      </c>
      <c r="BD793">
        <v>15</v>
      </c>
      <c r="BE793" t="s">
        <v>55</v>
      </c>
      <c r="BL793">
        <v>35</v>
      </c>
      <c r="BM793" t="s">
        <v>59</v>
      </c>
      <c r="BX793">
        <v>45</v>
      </c>
      <c r="BY793" t="s">
        <v>65</v>
      </c>
      <c r="BZ793">
        <v>63</v>
      </c>
      <c r="CA793" t="s">
        <v>66</v>
      </c>
      <c r="CD793">
        <v>81</v>
      </c>
      <c r="CE793" t="s">
        <v>68</v>
      </c>
      <c r="CF793">
        <v>72</v>
      </c>
      <c r="CG793" t="s">
        <v>69</v>
      </c>
      <c r="CH793">
        <v>65</v>
      </c>
      <c r="CI793" t="s">
        <v>70</v>
      </c>
      <c r="CJ793">
        <v>57</v>
      </c>
      <c r="CK793" t="s">
        <v>71</v>
      </c>
      <c r="CL793">
        <v>54</v>
      </c>
      <c r="CM793" t="s">
        <v>72</v>
      </c>
      <c r="CN793">
        <v>69</v>
      </c>
      <c r="CO793" t="s">
        <v>73</v>
      </c>
      <c r="CT793">
        <v>55</v>
      </c>
      <c r="CU793" t="s">
        <v>76</v>
      </c>
      <c r="CV793">
        <v>53</v>
      </c>
      <c r="CW793" t="s">
        <v>77</v>
      </c>
      <c r="CX793">
        <v>31</v>
      </c>
      <c r="CY793" t="s">
        <v>78</v>
      </c>
      <c r="CZ793">
        <v>50</v>
      </c>
      <c r="DA793" t="s">
        <v>79</v>
      </c>
      <c r="DD793">
        <v>77</v>
      </c>
      <c r="DE793" t="s">
        <v>81</v>
      </c>
      <c r="DJ793">
        <v>61</v>
      </c>
      <c r="DK793" t="s">
        <v>84</v>
      </c>
      <c r="DN793">
        <v>51</v>
      </c>
      <c r="DO793" t="s">
        <v>86</v>
      </c>
      <c r="DT793">
        <v>38</v>
      </c>
      <c r="DU793" t="s">
        <v>89</v>
      </c>
      <c r="DV793">
        <v>54</v>
      </c>
      <c r="DW793" t="s">
        <v>90</v>
      </c>
      <c r="DX793">
        <v>50</v>
      </c>
      <c r="DY793" t="s">
        <v>91</v>
      </c>
      <c r="QY793">
        <f t="shared" si="298"/>
        <v>25</v>
      </c>
      <c r="QZ793">
        <f t="shared" si="299"/>
        <v>1991</v>
      </c>
      <c r="RA793" s="2">
        <f t="shared" si="300"/>
        <v>33405</v>
      </c>
      <c r="RB793" s="1">
        <f t="shared" si="294"/>
        <v>68</v>
      </c>
      <c r="RC793" s="1">
        <f t="shared" si="301"/>
        <v>63</v>
      </c>
      <c r="RD793" s="1">
        <f t="shared" si="302"/>
        <v>84</v>
      </c>
      <c r="RE793" s="1">
        <f t="shared" si="303"/>
        <v>69</v>
      </c>
      <c r="RF793" s="1">
        <f t="shared" si="304"/>
        <v>65</v>
      </c>
      <c r="RG793" s="23">
        <f t="shared" si="305"/>
        <v>96</v>
      </c>
      <c r="RH793" s="1">
        <f t="shared" si="306"/>
        <v>77</v>
      </c>
      <c r="RI793" s="1">
        <f t="shared" si="307"/>
        <v>0</v>
      </c>
      <c r="RJ793" s="1">
        <f t="shared" si="308"/>
        <v>75</v>
      </c>
      <c r="RK793" s="1">
        <f t="shared" si="309"/>
        <v>58</v>
      </c>
      <c r="RL793" s="1">
        <f t="shared" si="310"/>
        <v>52</v>
      </c>
      <c r="RM793" s="1">
        <f t="shared" si="311"/>
        <v>89</v>
      </c>
      <c r="RN793" s="1">
        <f t="shared" si="312"/>
        <v>61</v>
      </c>
      <c r="RO793" s="1">
        <f t="shared" si="313"/>
        <v>0</v>
      </c>
      <c r="RP793" s="1">
        <f t="shared" si="314"/>
        <v>66</v>
      </c>
      <c r="RQ793" s="1">
        <f t="shared" si="315"/>
        <v>89</v>
      </c>
      <c r="RR793" s="1">
        <f t="shared" si="316"/>
        <v>50</v>
      </c>
      <c r="RS793" s="1">
        <f t="shared" si="295"/>
        <v>32</v>
      </c>
      <c r="RT793" s="1">
        <f t="shared" si="317"/>
        <v>0</v>
      </c>
    </row>
    <row r="794" spans="1:488" x14ac:dyDescent="0.25">
      <c r="A794">
        <f t="shared" si="296"/>
        <v>42</v>
      </c>
      <c r="B794">
        <f t="shared" si="297"/>
        <v>1990</v>
      </c>
      <c r="C794" s="2">
        <v>33160</v>
      </c>
      <c r="D794">
        <v>7</v>
      </c>
      <c r="E794" t="s">
        <v>29</v>
      </c>
      <c r="F794">
        <v>49</v>
      </c>
      <c r="G794" t="s">
        <v>30</v>
      </c>
      <c r="H794">
        <v>33</v>
      </c>
      <c r="I794" t="s">
        <v>31</v>
      </c>
      <c r="J794">
        <v>8</v>
      </c>
      <c r="K794" t="s">
        <v>32</v>
      </c>
      <c r="L794">
        <v>3</v>
      </c>
      <c r="M794" t="s">
        <v>33</v>
      </c>
      <c r="V794">
        <v>4</v>
      </c>
      <c r="W794" t="s">
        <v>38</v>
      </c>
      <c r="X794">
        <v>3</v>
      </c>
      <c r="Y794" t="s">
        <v>39</v>
      </c>
      <c r="Z794">
        <v>15</v>
      </c>
      <c r="AA794" t="s">
        <v>40</v>
      </c>
      <c r="AB794">
        <v>7</v>
      </c>
      <c r="AC794" t="s">
        <v>41</v>
      </c>
      <c r="AD794">
        <v>2</v>
      </c>
      <c r="AE794" t="s">
        <v>42</v>
      </c>
      <c r="AJ794">
        <v>30</v>
      </c>
      <c r="AK794" t="s">
        <v>45</v>
      </c>
      <c r="AL794">
        <v>12</v>
      </c>
      <c r="AM794" t="s">
        <v>46</v>
      </c>
      <c r="AN794">
        <v>3</v>
      </c>
      <c r="AO794" t="s">
        <v>47</v>
      </c>
      <c r="AP794">
        <v>1</v>
      </c>
      <c r="AQ794" t="s">
        <v>48</v>
      </c>
      <c r="AT794">
        <v>2</v>
      </c>
      <c r="AU794" t="s">
        <v>50</v>
      </c>
      <c r="AZ794">
        <v>1</v>
      </c>
      <c r="BA794" t="s">
        <v>53</v>
      </c>
      <c r="BD794">
        <v>17</v>
      </c>
      <c r="BE794" t="s">
        <v>55</v>
      </c>
      <c r="BL794">
        <v>9</v>
      </c>
      <c r="BM794" t="s">
        <v>59</v>
      </c>
      <c r="BX794">
        <v>13</v>
      </c>
      <c r="BY794" t="s">
        <v>65</v>
      </c>
      <c r="BZ794">
        <v>25</v>
      </c>
      <c r="CA794" t="s">
        <v>66</v>
      </c>
      <c r="CD794">
        <v>2</v>
      </c>
      <c r="CE794" t="s">
        <v>68</v>
      </c>
      <c r="CF794">
        <v>79</v>
      </c>
      <c r="CG794" t="s">
        <v>69</v>
      </c>
      <c r="CH794">
        <v>67</v>
      </c>
      <c r="CI794" t="s">
        <v>70</v>
      </c>
      <c r="CJ794">
        <v>72</v>
      </c>
      <c r="CK794" t="s">
        <v>71</v>
      </c>
      <c r="CL794">
        <v>35</v>
      </c>
      <c r="CM794" t="s">
        <v>72</v>
      </c>
      <c r="CN794">
        <v>45</v>
      </c>
      <c r="CO794" t="s">
        <v>73</v>
      </c>
      <c r="CP794">
        <v>32</v>
      </c>
      <c r="CQ794" t="s">
        <v>74</v>
      </c>
      <c r="CT794">
        <v>50</v>
      </c>
      <c r="CU794" t="s">
        <v>76</v>
      </c>
      <c r="CV794">
        <v>45</v>
      </c>
      <c r="CW794" t="s">
        <v>77</v>
      </c>
      <c r="CX794">
        <v>17</v>
      </c>
      <c r="CY794" t="s">
        <v>78</v>
      </c>
      <c r="CZ794">
        <v>29</v>
      </c>
      <c r="DA794" t="s">
        <v>79</v>
      </c>
      <c r="DD794">
        <v>35</v>
      </c>
      <c r="DE794" t="s">
        <v>81</v>
      </c>
      <c r="DJ794">
        <v>26</v>
      </c>
      <c r="DK794" t="s">
        <v>84</v>
      </c>
      <c r="DN794">
        <v>48</v>
      </c>
      <c r="DO794" t="s">
        <v>86</v>
      </c>
      <c r="DT794">
        <v>18</v>
      </c>
      <c r="DU794" t="s">
        <v>89</v>
      </c>
      <c r="DV794">
        <v>62</v>
      </c>
      <c r="DW794" t="s">
        <v>90</v>
      </c>
      <c r="DX794">
        <v>20</v>
      </c>
      <c r="DY794" t="s">
        <v>91</v>
      </c>
      <c r="QY794">
        <f t="shared" si="298"/>
        <v>42</v>
      </c>
      <c r="QZ794">
        <f t="shared" si="299"/>
        <v>1990</v>
      </c>
      <c r="RA794" s="2">
        <f t="shared" si="300"/>
        <v>33160</v>
      </c>
      <c r="RB794" s="1">
        <f t="shared" si="294"/>
        <v>56</v>
      </c>
      <c r="RC794" s="1">
        <f t="shared" si="301"/>
        <v>25</v>
      </c>
      <c r="RD794" s="1">
        <f t="shared" si="302"/>
        <v>83</v>
      </c>
      <c r="RE794" s="1">
        <f t="shared" si="303"/>
        <v>70</v>
      </c>
      <c r="RF794" s="1">
        <f t="shared" si="304"/>
        <v>87</v>
      </c>
      <c r="RG794" s="23">
        <f t="shared" si="305"/>
        <v>42</v>
      </c>
      <c r="RH794" s="1">
        <f t="shared" si="306"/>
        <v>47</v>
      </c>
      <c r="RI794" s="1">
        <f t="shared" si="307"/>
        <v>32</v>
      </c>
      <c r="RJ794" s="1">
        <f t="shared" si="308"/>
        <v>80</v>
      </c>
      <c r="RK794" s="1">
        <f t="shared" si="309"/>
        <v>57</v>
      </c>
      <c r="RL794" s="1">
        <f t="shared" si="310"/>
        <v>30</v>
      </c>
      <c r="RM794" s="1">
        <f t="shared" si="311"/>
        <v>37</v>
      </c>
      <c r="RN794" s="1">
        <f t="shared" si="312"/>
        <v>27</v>
      </c>
      <c r="RO794" s="1">
        <f t="shared" si="313"/>
        <v>0</v>
      </c>
      <c r="RP794" s="1">
        <f t="shared" si="314"/>
        <v>65</v>
      </c>
      <c r="RQ794" s="1">
        <f t="shared" si="315"/>
        <v>71</v>
      </c>
      <c r="RR794" s="1">
        <f t="shared" si="316"/>
        <v>20</v>
      </c>
      <c r="RS794" s="1">
        <f t="shared" si="295"/>
        <v>20</v>
      </c>
      <c r="RT794" s="1">
        <f t="shared" si="317"/>
        <v>0</v>
      </c>
    </row>
    <row r="795" spans="1:488" x14ac:dyDescent="0.25">
      <c r="A795">
        <f t="shared" si="296"/>
        <v>41</v>
      </c>
      <c r="B795">
        <f t="shared" si="297"/>
        <v>1990</v>
      </c>
      <c r="C795" s="2">
        <v>33153</v>
      </c>
      <c r="D795">
        <v>7</v>
      </c>
      <c r="E795" t="s">
        <v>29</v>
      </c>
      <c r="F795">
        <v>50</v>
      </c>
      <c r="G795" t="s">
        <v>30</v>
      </c>
      <c r="H795">
        <v>33</v>
      </c>
      <c r="I795" t="s">
        <v>31</v>
      </c>
      <c r="J795">
        <v>8</v>
      </c>
      <c r="K795" t="s">
        <v>32</v>
      </c>
      <c r="L795">
        <v>2</v>
      </c>
      <c r="M795" t="s">
        <v>33</v>
      </c>
      <c r="V795">
        <v>5</v>
      </c>
      <c r="W795" t="s">
        <v>38</v>
      </c>
      <c r="X795">
        <v>5</v>
      </c>
      <c r="Y795" t="s">
        <v>39</v>
      </c>
      <c r="Z795">
        <v>15</v>
      </c>
      <c r="AA795" t="s">
        <v>40</v>
      </c>
      <c r="AB795">
        <v>9</v>
      </c>
      <c r="AC795" t="s">
        <v>41</v>
      </c>
      <c r="AD795">
        <v>3</v>
      </c>
      <c r="AE795" t="s">
        <v>42</v>
      </c>
      <c r="AF795">
        <v>3</v>
      </c>
      <c r="AG795" t="s">
        <v>43</v>
      </c>
      <c r="AJ795">
        <v>25</v>
      </c>
      <c r="AK795" t="s">
        <v>45</v>
      </c>
      <c r="AL795">
        <v>12</v>
      </c>
      <c r="AM795" t="s">
        <v>46</v>
      </c>
      <c r="AT795">
        <v>2</v>
      </c>
      <c r="AU795" t="s">
        <v>50</v>
      </c>
      <c r="AZ795">
        <v>1</v>
      </c>
      <c r="BA795" t="s">
        <v>53</v>
      </c>
      <c r="BD795">
        <v>14</v>
      </c>
      <c r="BE795" t="s">
        <v>55</v>
      </c>
      <c r="BL795">
        <v>9</v>
      </c>
      <c r="BM795" t="s">
        <v>59</v>
      </c>
      <c r="BX795">
        <v>5</v>
      </c>
      <c r="BY795" t="s">
        <v>65</v>
      </c>
      <c r="BZ795">
        <v>32</v>
      </c>
      <c r="CA795" t="s">
        <v>66</v>
      </c>
      <c r="CD795">
        <v>2</v>
      </c>
      <c r="CE795" t="s">
        <v>68</v>
      </c>
      <c r="CF795">
        <v>80</v>
      </c>
      <c r="CG795" t="s">
        <v>69</v>
      </c>
      <c r="CH795">
        <v>72</v>
      </c>
      <c r="CI795" t="s">
        <v>70</v>
      </c>
      <c r="CJ795">
        <v>72</v>
      </c>
      <c r="CK795" t="s">
        <v>71</v>
      </c>
      <c r="CL795">
        <v>23</v>
      </c>
      <c r="CM795" t="s">
        <v>72</v>
      </c>
      <c r="CN795">
        <v>33</v>
      </c>
      <c r="CO795" t="s">
        <v>73</v>
      </c>
      <c r="CP795">
        <v>28</v>
      </c>
      <c r="CQ795" t="s">
        <v>74</v>
      </c>
      <c r="CT795">
        <v>55</v>
      </c>
      <c r="CU795" t="s">
        <v>76</v>
      </c>
      <c r="CV795">
        <v>45</v>
      </c>
      <c r="CW795" t="s">
        <v>77</v>
      </c>
      <c r="CX795">
        <v>29</v>
      </c>
      <c r="CY795" t="s">
        <v>78</v>
      </c>
      <c r="CZ795">
        <v>31</v>
      </c>
      <c r="DA795" t="s">
        <v>79</v>
      </c>
      <c r="DD795">
        <v>35</v>
      </c>
      <c r="DE795" t="s">
        <v>81</v>
      </c>
      <c r="DJ795">
        <v>24</v>
      </c>
      <c r="DK795" t="s">
        <v>84</v>
      </c>
      <c r="DN795">
        <v>48</v>
      </c>
      <c r="DO795" t="s">
        <v>86</v>
      </c>
      <c r="DT795">
        <v>25</v>
      </c>
      <c r="DU795" t="s">
        <v>89</v>
      </c>
      <c r="DV795">
        <v>60</v>
      </c>
      <c r="DW795" t="s">
        <v>90</v>
      </c>
      <c r="DX795">
        <v>19</v>
      </c>
      <c r="DY795" t="s">
        <v>91</v>
      </c>
      <c r="QY795">
        <f t="shared" si="298"/>
        <v>41</v>
      </c>
      <c r="QZ795">
        <f t="shared" si="299"/>
        <v>1990</v>
      </c>
      <c r="RA795" s="2">
        <f t="shared" si="300"/>
        <v>33153</v>
      </c>
      <c r="RB795" s="1">
        <f t="shared" si="294"/>
        <v>57</v>
      </c>
      <c r="RC795" s="1">
        <f t="shared" si="301"/>
        <v>32</v>
      </c>
      <c r="RD795" s="1">
        <f t="shared" si="302"/>
        <v>85</v>
      </c>
      <c r="RE795" s="1">
        <f t="shared" si="303"/>
        <v>77</v>
      </c>
      <c r="RF795" s="1">
        <f t="shared" si="304"/>
        <v>87</v>
      </c>
      <c r="RG795" s="23">
        <f t="shared" si="305"/>
        <v>32</v>
      </c>
      <c r="RH795" s="1">
        <f t="shared" si="306"/>
        <v>36</v>
      </c>
      <c r="RI795" s="1">
        <f t="shared" si="307"/>
        <v>31</v>
      </c>
      <c r="RJ795" s="1">
        <f t="shared" si="308"/>
        <v>80</v>
      </c>
      <c r="RK795" s="1">
        <f t="shared" si="309"/>
        <v>57</v>
      </c>
      <c r="RL795" s="1">
        <f t="shared" si="310"/>
        <v>31</v>
      </c>
      <c r="RM795" s="1">
        <f t="shared" si="311"/>
        <v>37</v>
      </c>
      <c r="RN795" s="1">
        <f t="shared" si="312"/>
        <v>25</v>
      </c>
      <c r="RO795" s="1">
        <f t="shared" si="313"/>
        <v>0</v>
      </c>
      <c r="RP795" s="1">
        <f t="shared" si="314"/>
        <v>62</v>
      </c>
      <c r="RQ795" s="1">
        <f t="shared" si="315"/>
        <v>69</v>
      </c>
      <c r="RR795" s="1">
        <f t="shared" si="316"/>
        <v>19</v>
      </c>
      <c r="RS795" s="1">
        <f t="shared" si="295"/>
        <v>29</v>
      </c>
      <c r="RT795" s="1">
        <f t="shared" si="317"/>
        <v>0</v>
      </c>
    </row>
    <row r="796" spans="1:488" x14ac:dyDescent="0.25">
      <c r="A796">
        <f t="shared" si="296"/>
        <v>40</v>
      </c>
      <c r="B796">
        <f t="shared" si="297"/>
        <v>1990</v>
      </c>
      <c r="C796" s="2">
        <v>33146</v>
      </c>
      <c r="D796">
        <v>6</v>
      </c>
      <c r="E796" t="s">
        <v>29</v>
      </c>
      <c r="F796">
        <v>48</v>
      </c>
      <c r="G796" t="s">
        <v>30</v>
      </c>
      <c r="H796">
        <v>35</v>
      </c>
      <c r="I796" t="s">
        <v>31</v>
      </c>
      <c r="J796">
        <v>9</v>
      </c>
      <c r="K796" t="s">
        <v>32</v>
      </c>
      <c r="L796">
        <v>2</v>
      </c>
      <c r="M796" t="s">
        <v>33</v>
      </c>
      <c r="V796">
        <v>6</v>
      </c>
      <c r="W796" t="s">
        <v>38</v>
      </c>
      <c r="X796">
        <v>7</v>
      </c>
      <c r="Y796" t="s">
        <v>39</v>
      </c>
      <c r="Z796">
        <v>9</v>
      </c>
      <c r="AA796" t="s">
        <v>40</v>
      </c>
      <c r="AB796">
        <v>15</v>
      </c>
      <c r="AC796" t="s">
        <v>41</v>
      </c>
      <c r="AD796">
        <v>3</v>
      </c>
      <c r="AE796" t="s">
        <v>42</v>
      </c>
      <c r="AJ796">
        <v>25</v>
      </c>
      <c r="AK796" t="s">
        <v>45</v>
      </c>
      <c r="AL796">
        <v>7</v>
      </c>
      <c r="AM796" t="s">
        <v>46</v>
      </c>
      <c r="AT796">
        <v>2</v>
      </c>
      <c r="AU796" t="s">
        <v>50</v>
      </c>
      <c r="AZ796">
        <v>2</v>
      </c>
      <c r="BA796" t="s">
        <v>53</v>
      </c>
      <c r="BD796">
        <v>11</v>
      </c>
      <c r="BE796" t="s">
        <v>55</v>
      </c>
      <c r="BL796">
        <v>5</v>
      </c>
      <c r="BM796" t="s">
        <v>59</v>
      </c>
      <c r="BX796">
        <v>14</v>
      </c>
      <c r="BY796" t="s">
        <v>65</v>
      </c>
      <c r="BZ796">
        <v>21</v>
      </c>
      <c r="CA796" t="s">
        <v>66</v>
      </c>
      <c r="CD796">
        <v>1</v>
      </c>
      <c r="CE796" t="s">
        <v>68</v>
      </c>
      <c r="CF796">
        <v>76</v>
      </c>
      <c r="CG796" t="s">
        <v>69</v>
      </c>
      <c r="CH796">
        <v>71</v>
      </c>
      <c r="CI796" t="s">
        <v>70</v>
      </c>
      <c r="CJ796">
        <v>67</v>
      </c>
      <c r="CK796" t="s">
        <v>71</v>
      </c>
      <c r="CL796">
        <v>27</v>
      </c>
      <c r="CM796" t="s">
        <v>72</v>
      </c>
      <c r="CN796">
        <v>34</v>
      </c>
      <c r="CO796" t="s">
        <v>73</v>
      </c>
      <c r="CP796">
        <v>22</v>
      </c>
      <c r="CQ796" t="s">
        <v>74</v>
      </c>
      <c r="CT796">
        <v>55</v>
      </c>
      <c r="CU796" t="s">
        <v>76</v>
      </c>
      <c r="CV796">
        <v>48</v>
      </c>
      <c r="CW796" t="s">
        <v>77</v>
      </c>
      <c r="CX796">
        <v>8</v>
      </c>
      <c r="CY796" t="s">
        <v>78</v>
      </c>
      <c r="CZ796">
        <v>33</v>
      </c>
      <c r="DA796" t="s">
        <v>79</v>
      </c>
      <c r="DD796">
        <v>22</v>
      </c>
      <c r="DE796" t="s">
        <v>81</v>
      </c>
      <c r="DJ796">
        <v>35</v>
      </c>
      <c r="DK796" t="s">
        <v>84</v>
      </c>
      <c r="DN796">
        <v>50</v>
      </c>
      <c r="DO796" t="s">
        <v>86</v>
      </c>
      <c r="DT796">
        <v>23</v>
      </c>
      <c r="DU796" t="s">
        <v>89</v>
      </c>
      <c r="DV796">
        <v>66</v>
      </c>
      <c r="DW796" t="s">
        <v>90</v>
      </c>
      <c r="DX796">
        <v>16</v>
      </c>
      <c r="DY796" t="s">
        <v>91</v>
      </c>
      <c r="QY796">
        <f t="shared" si="298"/>
        <v>40</v>
      </c>
      <c r="QZ796">
        <f t="shared" si="299"/>
        <v>1990</v>
      </c>
      <c r="RA796" s="2">
        <f t="shared" si="300"/>
        <v>33146</v>
      </c>
      <c r="RB796" s="1">
        <f t="shared" si="294"/>
        <v>54</v>
      </c>
      <c r="RC796" s="1">
        <f t="shared" si="301"/>
        <v>21</v>
      </c>
      <c r="RD796" s="1">
        <f t="shared" si="302"/>
        <v>82</v>
      </c>
      <c r="RE796" s="1">
        <f t="shared" si="303"/>
        <v>78</v>
      </c>
      <c r="RF796" s="1">
        <f t="shared" si="304"/>
        <v>76</v>
      </c>
      <c r="RG796" s="23">
        <f t="shared" si="305"/>
        <v>42</v>
      </c>
      <c r="RH796" s="1">
        <f t="shared" si="306"/>
        <v>37</v>
      </c>
      <c r="RI796" s="1">
        <f t="shared" si="307"/>
        <v>22</v>
      </c>
      <c r="RJ796" s="1">
        <f t="shared" si="308"/>
        <v>80</v>
      </c>
      <c r="RK796" s="1">
        <f t="shared" si="309"/>
        <v>55</v>
      </c>
      <c r="RL796" s="1">
        <f t="shared" si="310"/>
        <v>33</v>
      </c>
      <c r="RM796" s="1">
        <f t="shared" si="311"/>
        <v>24</v>
      </c>
      <c r="RN796" s="1">
        <f t="shared" si="312"/>
        <v>37</v>
      </c>
      <c r="RO796" s="1">
        <f t="shared" si="313"/>
        <v>0</v>
      </c>
      <c r="RP796" s="1">
        <f t="shared" si="314"/>
        <v>61</v>
      </c>
      <c r="RQ796" s="1">
        <f t="shared" si="315"/>
        <v>71</v>
      </c>
      <c r="RR796" s="1">
        <f t="shared" si="316"/>
        <v>16</v>
      </c>
      <c r="RS796" s="1">
        <f t="shared" si="295"/>
        <v>8</v>
      </c>
      <c r="RT796" s="1">
        <f t="shared" si="317"/>
        <v>0</v>
      </c>
    </row>
    <row r="797" spans="1:488" x14ac:dyDescent="0.25">
      <c r="A797">
        <f t="shared" si="296"/>
        <v>39</v>
      </c>
      <c r="B797">
        <f t="shared" si="297"/>
        <v>1990</v>
      </c>
      <c r="C797" s="2">
        <v>33139</v>
      </c>
      <c r="D797">
        <v>5</v>
      </c>
      <c r="E797" t="s">
        <v>29</v>
      </c>
      <c r="F797">
        <v>46</v>
      </c>
      <c r="G797" t="s">
        <v>30</v>
      </c>
      <c r="H797">
        <v>36</v>
      </c>
      <c r="I797" t="s">
        <v>31</v>
      </c>
      <c r="J797">
        <v>11</v>
      </c>
      <c r="K797" t="s">
        <v>32</v>
      </c>
      <c r="L797">
        <v>2</v>
      </c>
      <c r="M797" t="s">
        <v>33</v>
      </c>
      <c r="V797">
        <v>6</v>
      </c>
      <c r="W797" t="s">
        <v>38</v>
      </c>
      <c r="X797">
        <v>3</v>
      </c>
      <c r="Y797" t="s">
        <v>39</v>
      </c>
      <c r="Z797">
        <v>8</v>
      </c>
      <c r="AA797" t="s">
        <v>40</v>
      </c>
      <c r="AB797">
        <v>10</v>
      </c>
      <c r="AC797" t="s">
        <v>41</v>
      </c>
      <c r="AD797">
        <v>3</v>
      </c>
      <c r="AE797" t="s">
        <v>42</v>
      </c>
      <c r="AF797">
        <v>3</v>
      </c>
      <c r="AG797" t="s">
        <v>43</v>
      </c>
      <c r="AJ797">
        <v>30</v>
      </c>
      <c r="AK797" t="s">
        <v>45</v>
      </c>
      <c r="AL797">
        <v>8</v>
      </c>
      <c r="AM797" t="s">
        <v>46</v>
      </c>
      <c r="AZ797">
        <v>1</v>
      </c>
      <c r="BA797" t="s">
        <v>53</v>
      </c>
      <c r="BD797">
        <v>13</v>
      </c>
      <c r="BE797" t="s">
        <v>55</v>
      </c>
      <c r="BL797">
        <v>6</v>
      </c>
      <c r="BM797" t="s">
        <v>59</v>
      </c>
      <c r="BX797">
        <v>5</v>
      </c>
      <c r="BY797" t="s">
        <v>65</v>
      </c>
      <c r="BZ797">
        <v>18</v>
      </c>
      <c r="CA797" t="s">
        <v>66</v>
      </c>
      <c r="CD797">
        <v>3</v>
      </c>
      <c r="CE797" t="s">
        <v>68</v>
      </c>
      <c r="CF797">
        <v>77</v>
      </c>
      <c r="CG797" t="s">
        <v>69</v>
      </c>
      <c r="CH797">
        <v>69</v>
      </c>
      <c r="CI797" t="s">
        <v>70</v>
      </c>
      <c r="CJ797">
        <v>64</v>
      </c>
      <c r="CK797" t="s">
        <v>71</v>
      </c>
      <c r="CL797">
        <v>23</v>
      </c>
      <c r="CM797" t="s">
        <v>72</v>
      </c>
      <c r="CN797">
        <v>38</v>
      </c>
      <c r="CO797" t="s">
        <v>73</v>
      </c>
      <c r="CP797">
        <v>31</v>
      </c>
      <c r="CQ797" t="s">
        <v>74</v>
      </c>
      <c r="CT797">
        <v>50</v>
      </c>
      <c r="CU797" t="s">
        <v>76</v>
      </c>
      <c r="CV797">
        <v>40</v>
      </c>
      <c r="CW797" t="s">
        <v>77</v>
      </c>
      <c r="CX797">
        <v>4</v>
      </c>
      <c r="CY797" t="s">
        <v>78</v>
      </c>
      <c r="CZ797">
        <v>22</v>
      </c>
      <c r="DA797" t="s">
        <v>79</v>
      </c>
      <c r="DD797">
        <v>22</v>
      </c>
      <c r="DE797" t="s">
        <v>81</v>
      </c>
      <c r="DJ797">
        <v>33</v>
      </c>
      <c r="DK797" t="s">
        <v>84</v>
      </c>
      <c r="DN797">
        <v>50</v>
      </c>
      <c r="DO797" t="s">
        <v>86</v>
      </c>
      <c r="DT797">
        <v>32</v>
      </c>
      <c r="DU797" t="s">
        <v>89</v>
      </c>
      <c r="DV797">
        <v>60</v>
      </c>
      <c r="DW797" t="s">
        <v>90</v>
      </c>
      <c r="DX797">
        <v>17</v>
      </c>
      <c r="DY797" t="s">
        <v>91</v>
      </c>
      <c r="QY797">
        <f t="shared" si="298"/>
        <v>39</v>
      </c>
      <c r="QZ797">
        <f t="shared" si="299"/>
        <v>1990</v>
      </c>
      <c r="RA797" s="2">
        <f t="shared" si="300"/>
        <v>33139</v>
      </c>
      <c r="RB797" s="1">
        <f t="shared" si="294"/>
        <v>51</v>
      </c>
      <c r="RC797" s="1">
        <f t="shared" si="301"/>
        <v>18</v>
      </c>
      <c r="RD797" s="1">
        <f t="shared" si="302"/>
        <v>83</v>
      </c>
      <c r="RE797" s="1">
        <f t="shared" si="303"/>
        <v>72</v>
      </c>
      <c r="RF797" s="1">
        <f t="shared" si="304"/>
        <v>72</v>
      </c>
      <c r="RG797" s="23">
        <f t="shared" si="305"/>
        <v>33</v>
      </c>
      <c r="RH797" s="1">
        <f t="shared" si="306"/>
        <v>41</v>
      </c>
      <c r="RI797" s="1">
        <f t="shared" si="307"/>
        <v>34</v>
      </c>
      <c r="RJ797" s="1">
        <f t="shared" si="308"/>
        <v>80</v>
      </c>
      <c r="RK797" s="1">
        <f t="shared" si="309"/>
        <v>48</v>
      </c>
      <c r="RL797" s="1">
        <f t="shared" si="310"/>
        <v>22</v>
      </c>
      <c r="RM797" s="1">
        <f t="shared" si="311"/>
        <v>22</v>
      </c>
      <c r="RN797" s="1">
        <f t="shared" si="312"/>
        <v>34</v>
      </c>
      <c r="RO797" s="1">
        <f t="shared" si="313"/>
        <v>0</v>
      </c>
      <c r="RP797" s="1">
        <f t="shared" si="314"/>
        <v>63</v>
      </c>
      <c r="RQ797" s="1">
        <f t="shared" si="315"/>
        <v>66</v>
      </c>
      <c r="RR797" s="1">
        <f t="shared" si="316"/>
        <v>17</v>
      </c>
      <c r="RS797" s="1">
        <f t="shared" si="295"/>
        <v>4</v>
      </c>
      <c r="RT797" s="1">
        <f t="shared" si="317"/>
        <v>0</v>
      </c>
    </row>
    <row r="798" spans="1:488" x14ac:dyDescent="0.25">
      <c r="A798">
        <f t="shared" si="296"/>
        <v>38</v>
      </c>
      <c r="B798">
        <f t="shared" si="297"/>
        <v>1990</v>
      </c>
      <c r="C798" s="2">
        <v>33132</v>
      </c>
      <c r="D798">
        <v>5</v>
      </c>
      <c r="E798" t="s">
        <v>29</v>
      </c>
      <c r="F798">
        <v>46</v>
      </c>
      <c r="G798" t="s">
        <v>30</v>
      </c>
      <c r="H798">
        <v>37</v>
      </c>
      <c r="I798" t="s">
        <v>31</v>
      </c>
      <c r="J798">
        <v>10</v>
      </c>
      <c r="K798" t="s">
        <v>32</v>
      </c>
      <c r="L798">
        <v>2</v>
      </c>
      <c r="M798" t="s">
        <v>33</v>
      </c>
      <c r="V798">
        <v>8</v>
      </c>
      <c r="W798" t="s">
        <v>38</v>
      </c>
      <c r="X798">
        <v>3</v>
      </c>
      <c r="Y798" t="s">
        <v>39</v>
      </c>
      <c r="Z798">
        <v>9</v>
      </c>
      <c r="AA798" t="s">
        <v>40</v>
      </c>
      <c r="AB798">
        <v>8</v>
      </c>
      <c r="AC798" t="s">
        <v>41</v>
      </c>
      <c r="AD798">
        <v>7</v>
      </c>
      <c r="AE798" t="s">
        <v>42</v>
      </c>
      <c r="AF798">
        <v>3</v>
      </c>
      <c r="AG798" t="s">
        <v>43</v>
      </c>
      <c r="AJ798">
        <v>30</v>
      </c>
      <c r="AK798" t="s">
        <v>45</v>
      </c>
      <c r="AL798">
        <v>5</v>
      </c>
      <c r="AM798" t="s">
        <v>46</v>
      </c>
      <c r="AZ798">
        <v>3</v>
      </c>
      <c r="BA798" t="s">
        <v>53</v>
      </c>
      <c r="BD798">
        <v>12</v>
      </c>
      <c r="BE798" t="s">
        <v>55</v>
      </c>
      <c r="BL798">
        <v>6</v>
      </c>
      <c r="BM798" t="s">
        <v>59</v>
      </c>
      <c r="BX798">
        <v>8</v>
      </c>
      <c r="BY798" t="s">
        <v>65</v>
      </c>
      <c r="BZ798">
        <v>20</v>
      </c>
      <c r="CA798" t="s">
        <v>66</v>
      </c>
      <c r="CD798">
        <v>3</v>
      </c>
      <c r="CE798" t="s">
        <v>68</v>
      </c>
      <c r="CF798">
        <v>69</v>
      </c>
      <c r="CG798" t="s">
        <v>69</v>
      </c>
      <c r="CH798">
        <v>70</v>
      </c>
      <c r="CI798" t="s">
        <v>70</v>
      </c>
      <c r="CJ798">
        <v>72</v>
      </c>
      <c r="CK798" t="s">
        <v>71</v>
      </c>
      <c r="CL798">
        <v>25</v>
      </c>
      <c r="CM798" t="s">
        <v>72</v>
      </c>
      <c r="CN798">
        <v>19</v>
      </c>
      <c r="CO798" t="s">
        <v>73</v>
      </c>
      <c r="CP798">
        <v>30</v>
      </c>
      <c r="CQ798" t="s">
        <v>74</v>
      </c>
      <c r="CT798">
        <v>55</v>
      </c>
      <c r="CU798" t="s">
        <v>76</v>
      </c>
      <c r="CV798">
        <v>33</v>
      </c>
      <c r="CW798" t="s">
        <v>77</v>
      </c>
      <c r="CX798">
        <v>3</v>
      </c>
      <c r="CY798" t="s">
        <v>78</v>
      </c>
      <c r="CZ798">
        <v>23</v>
      </c>
      <c r="DA798" t="s">
        <v>79</v>
      </c>
      <c r="DD798">
        <v>22</v>
      </c>
      <c r="DE798" t="s">
        <v>81</v>
      </c>
      <c r="DJ798">
        <v>43</v>
      </c>
      <c r="DK798" t="s">
        <v>84</v>
      </c>
      <c r="DN798">
        <v>50</v>
      </c>
      <c r="DO798" t="s">
        <v>86</v>
      </c>
      <c r="DT798">
        <v>36</v>
      </c>
      <c r="DU798" t="s">
        <v>89</v>
      </c>
      <c r="DV798">
        <v>55</v>
      </c>
      <c r="DW798" t="s">
        <v>90</v>
      </c>
      <c r="DX798">
        <v>14</v>
      </c>
      <c r="DY798" t="s">
        <v>91</v>
      </c>
      <c r="QY798">
        <f t="shared" si="298"/>
        <v>38</v>
      </c>
      <c r="QZ798">
        <f t="shared" si="299"/>
        <v>1990</v>
      </c>
      <c r="RA798" s="2">
        <f t="shared" si="300"/>
        <v>33132</v>
      </c>
      <c r="RB798" s="1">
        <f t="shared" si="294"/>
        <v>51</v>
      </c>
      <c r="RC798" s="1">
        <f t="shared" si="301"/>
        <v>20</v>
      </c>
      <c r="RD798" s="1">
        <f t="shared" si="302"/>
        <v>77</v>
      </c>
      <c r="RE798" s="1">
        <f t="shared" si="303"/>
        <v>73</v>
      </c>
      <c r="RF798" s="1">
        <f t="shared" si="304"/>
        <v>81</v>
      </c>
      <c r="RG798" s="23">
        <f t="shared" si="305"/>
        <v>33</v>
      </c>
      <c r="RH798" s="1">
        <f t="shared" si="306"/>
        <v>26</v>
      </c>
      <c r="RI798" s="1">
        <f t="shared" si="307"/>
        <v>33</v>
      </c>
      <c r="RJ798" s="1">
        <f t="shared" si="308"/>
        <v>85</v>
      </c>
      <c r="RK798" s="1">
        <f t="shared" si="309"/>
        <v>38</v>
      </c>
      <c r="RL798" s="1">
        <f t="shared" si="310"/>
        <v>23</v>
      </c>
      <c r="RM798" s="1">
        <f t="shared" si="311"/>
        <v>22</v>
      </c>
      <c r="RN798" s="1">
        <f t="shared" si="312"/>
        <v>46</v>
      </c>
      <c r="RO798" s="1">
        <f t="shared" si="313"/>
        <v>0</v>
      </c>
      <c r="RP798" s="1">
        <f t="shared" si="314"/>
        <v>62</v>
      </c>
      <c r="RQ798" s="1">
        <f t="shared" si="315"/>
        <v>61</v>
      </c>
      <c r="RR798" s="1">
        <f t="shared" si="316"/>
        <v>14</v>
      </c>
      <c r="RS798" s="1">
        <f t="shared" si="295"/>
        <v>3</v>
      </c>
      <c r="RT798" s="1">
        <f t="shared" si="317"/>
        <v>0</v>
      </c>
    </row>
    <row r="799" spans="1:488" x14ac:dyDescent="0.25">
      <c r="A799">
        <f t="shared" si="296"/>
        <v>37</v>
      </c>
      <c r="B799">
        <f t="shared" si="297"/>
        <v>1990</v>
      </c>
      <c r="C799" s="2">
        <v>33125</v>
      </c>
      <c r="D799">
        <v>7</v>
      </c>
      <c r="E799" t="s">
        <v>29</v>
      </c>
      <c r="F799">
        <v>45</v>
      </c>
      <c r="G799" t="s">
        <v>30</v>
      </c>
      <c r="H799">
        <v>35</v>
      </c>
      <c r="I799" t="s">
        <v>31</v>
      </c>
      <c r="J799">
        <v>10</v>
      </c>
      <c r="K799" t="s">
        <v>32</v>
      </c>
      <c r="L799">
        <v>3</v>
      </c>
      <c r="M799" t="s">
        <v>33</v>
      </c>
      <c r="V799">
        <v>13</v>
      </c>
      <c r="W799" t="s">
        <v>38</v>
      </c>
      <c r="X799">
        <v>5</v>
      </c>
      <c r="Y799" t="s">
        <v>39</v>
      </c>
      <c r="Z799">
        <v>9</v>
      </c>
      <c r="AA799" t="s">
        <v>40</v>
      </c>
      <c r="AB799">
        <v>3</v>
      </c>
      <c r="AC799" t="s">
        <v>41</v>
      </c>
      <c r="AD799">
        <v>1</v>
      </c>
      <c r="AE799" t="s">
        <v>42</v>
      </c>
      <c r="AF799">
        <v>3</v>
      </c>
      <c r="AG799" t="s">
        <v>43</v>
      </c>
      <c r="AJ799">
        <v>30</v>
      </c>
      <c r="AK799" t="s">
        <v>45</v>
      </c>
      <c r="AL799">
        <v>10</v>
      </c>
      <c r="AM799" t="s">
        <v>46</v>
      </c>
      <c r="AP799">
        <v>2</v>
      </c>
      <c r="AQ799" t="s">
        <v>48</v>
      </c>
      <c r="AZ799">
        <v>1</v>
      </c>
      <c r="BA799" t="s">
        <v>53</v>
      </c>
      <c r="BD799">
        <v>13</v>
      </c>
      <c r="BE799" t="s">
        <v>55</v>
      </c>
      <c r="BL799">
        <v>9</v>
      </c>
      <c r="BM799" t="s">
        <v>59</v>
      </c>
      <c r="BX799">
        <v>1</v>
      </c>
      <c r="BY799" t="s">
        <v>65</v>
      </c>
      <c r="BZ799">
        <v>13</v>
      </c>
      <c r="CA799" t="s">
        <v>66</v>
      </c>
      <c r="CD799">
        <v>2</v>
      </c>
      <c r="CE799" t="s">
        <v>68</v>
      </c>
      <c r="CF799">
        <v>61</v>
      </c>
      <c r="CG799" t="s">
        <v>69</v>
      </c>
      <c r="CH799">
        <v>65</v>
      </c>
      <c r="CI799" t="s">
        <v>70</v>
      </c>
      <c r="CJ799">
        <v>69</v>
      </c>
      <c r="CK799" t="s">
        <v>71</v>
      </c>
      <c r="CL799">
        <v>56</v>
      </c>
      <c r="CM799" t="s">
        <v>72</v>
      </c>
      <c r="CN799">
        <v>30</v>
      </c>
      <c r="CO799" t="s">
        <v>73</v>
      </c>
      <c r="CP799">
        <v>24</v>
      </c>
      <c r="CQ799" t="s">
        <v>74</v>
      </c>
      <c r="CT799">
        <v>50</v>
      </c>
      <c r="CU799" t="s">
        <v>76</v>
      </c>
      <c r="CV799">
        <v>43</v>
      </c>
      <c r="CW799" t="s">
        <v>77</v>
      </c>
      <c r="CX799">
        <v>13</v>
      </c>
      <c r="CY799" t="s">
        <v>78</v>
      </c>
      <c r="CZ799">
        <v>25</v>
      </c>
      <c r="DA799" t="s">
        <v>79</v>
      </c>
      <c r="DD799">
        <v>32</v>
      </c>
      <c r="DE799" t="s">
        <v>81</v>
      </c>
      <c r="DJ799">
        <v>44</v>
      </c>
      <c r="DK799" t="s">
        <v>84</v>
      </c>
      <c r="DN799">
        <v>48</v>
      </c>
      <c r="DO799" t="s">
        <v>86</v>
      </c>
      <c r="DT799">
        <v>33</v>
      </c>
      <c r="DU799" t="s">
        <v>89</v>
      </c>
      <c r="DV799">
        <v>51</v>
      </c>
      <c r="DW799" t="s">
        <v>90</v>
      </c>
      <c r="DX799">
        <v>5</v>
      </c>
      <c r="DY799" t="s">
        <v>91</v>
      </c>
      <c r="QY799">
        <f t="shared" si="298"/>
        <v>37</v>
      </c>
      <c r="QZ799">
        <f t="shared" si="299"/>
        <v>1990</v>
      </c>
      <c r="RA799" s="2">
        <f t="shared" si="300"/>
        <v>33125</v>
      </c>
      <c r="RB799" s="1">
        <f t="shared" si="294"/>
        <v>52</v>
      </c>
      <c r="RC799" s="1">
        <f t="shared" si="301"/>
        <v>13</v>
      </c>
      <c r="RD799" s="1">
        <f t="shared" si="302"/>
        <v>74</v>
      </c>
      <c r="RE799" s="1">
        <f t="shared" si="303"/>
        <v>70</v>
      </c>
      <c r="RF799" s="1">
        <f t="shared" si="304"/>
        <v>78</v>
      </c>
      <c r="RG799" s="23">
        <f t="shared" si="305"/>
        <v>59</v>
      </c>
      <c r="RH799" s="1">
        <f t="shared" si="306"/>
        <v>31</v>
      </c>
      <c r="RI799" s="1">
        <f t="shared" si="307"/>
        <v>27</v>
      </c>
      <c r="RJ799" s="1">
        <f t="shared" si="308"/>
        <v>80</v>
      </c>
      <c r="RK799" s="1">
        <f t="shared" si="309"/>
        <v>53</v>
      </c>
      <c r="RL799" s="1">
        <f t="shared" si="310"/>
        <v>27</v>
      </c>
      <c r="RM799" s="1">
        <f t="shared" si="311"/>
        <v>32</v>
      </c>
      <c r="RN799" s="1">
        <f t="shared" si="312"/>
        <v>45</v>
      </c>
      <c r="RO799" s="1">
        <f t="shared" si="313"/>
        <v>0</v>
      </c>
      <c r="RP799" s="1">
        <f t="shared" si="314"/>
        <v>61</v>
      </c>
      <c r="RQ799" s="1">
        <f t="shared" si="315"/>
        <v>60</v>
      </c>
      <c r="RR799" s="1">
        <f t="shared" si="316"/>
        <v>5</v>
      </c>
      <c r="RS799" s="1">
        <f t="shared" si="295"/>
        <v>13</v>
      </c>
      <c r="RT799" s="1">
        <f t="shared" si="317"/>
        <v>0</v>
      </c>
    </row>
    <row r="800" spans="1:488" x14ac:dyDescent="0.25">
      <c r="A800">
        <f t="shared" si="296"/>
        <v>36</v>
      </c>
      <c r="B800">
        <f t="shared" si="297"/>
        <v>1990</v>
      </c>
      <c r="C800" s="2">
        <v>33118</v>
      </c>
      <c r="D800">
        <v>7</v>
      </c>
      <c r="E800" t="s">
        <v>29</v>
      </c>
      <c r="F800">
        <v>51</v>
      </c>
      <c r="G800" t="s">
        <v>30</v>
      </c>
      <c r="H800">
        <v>32</v>
      </c>
      <c r="I800" t="s">
        <v>31</v>
      </c>
      <c r="J800">
        <v>8</v>
      </c>
      <c r="K800" t="s">
        <v>32</v>
      </c>
      <c r="L800">
        <v>2</v>
      </c>
      <c r="M800" t="s">
        <v>33</v>
      </c>
      <c r="V800">
        <v>11</v>
      </c>
      <c r="W800" t="s">
        <v>38</v>
      </c>
      <c r="X800">
        <v>7</v>
      </c>
      <c r="Y800" t="s">
        <v>39</v>
      </c>
      <c r="Z800">
        <v>9</v>
      </c>
      <c r="AA800" t="s">
        <v>40</v>
      </c>
      <c r="AB800">
        <v>21</v>
      </c>
      <c r="AC800" t="s">
        <v>41</v>
      </c>
      <c r="AD800">
        <v>4</v>
      </c>
      <c r="AE800" t="s">
        <v>42</v>
      </c>
      <c r="AF800">
        <v>6</v>
      </c>
      <c r="AG800" t="s">
        <v>43</v>
      </c>
      <c r="AJ800">
        <v>30</v>
      </c>
      <c r="AK800" t="s">
        <v>45</v>
      </c>
      <c r="AL800">
        <v>6</v>
      </c>
      <c r="AM800" t="s">
        <v>46</v>
      </c>
      <c r="AN800">
        <v>2</v>
      </c>
      <c r="AO800" t="s">
        <v>47</v>
      </c>
      <c r="AP800">
        <v>1</v>
      </c>
      <c r="AQ800" t="s">
        <v>48</v>
      </c>
      <c r="AT800">
        <v>4</v>
      </c>
      <c r="AU800" t="s">
        <v>50</v>
      </c>
      <c r="AZ800">
        <v>2</v>
      </c>
      <c r="BA800" t="s">
        <v>53</v>
      </c>
      <c r="BD800">
        <v>14</v>
      </c>
      <c r="BE800" t="s">
        <v>55</v>
      </c>
      <c r="BL800">
        <v>7</v>
      </c>
      <c r="BM800" t="s">
        <v>59</v>
      </c>
      <c r="BN800">
        <v>2</v>
      </c>
      <c r="BO800" t="s">
        <v>60</v>
      </c>
      <c r="BX800">
        <v>1</v>
      </c>
      <c r="BY800" t="s">
        <v>65</v>
      </c>
      <c r="BZ800">
        <v>37</v>
      </c>
      <c r="CA800" t="s">
        <v>66</v>
      </c>
      <c r="CD800">
        <v>5</v>
      </c>
      <c r="CE800" t="s">
        <v>68</v>
      </c>
      <c r="CF800">
        <v>71</v>
      </c>
      <c r="CG800" t="s">
        <v>69</v>
      </c>
      <c r="CH800">
        <v>69</v>
      </c>
      <c r="CI800" t="s">
        <v>70</v>
      </c>
      <c r="CJ800">
        <v>64</v>
      </c>
      <c r="CK800" t="s">
        <v>71</v>
      </c>
      <c r="CL800">
        <v>51</v>
      </c>
      <c r="CM800" t="s">
        <v>72</v>
      </c>
      <c r="CN800">
        <v>43</v>
      </c>
      <c r="CO800" t="s">
        <v>73</v>
      </c>
      <c r="CP800">
        <v>33</v>
      </c>
      <c r="CQ800" t="s">
        <v>74</v>
      </c>
      <c r="CT800">
        <v>50</v>
      </c>
      <c r="CU800" t="s">
        <v>76</v>
      </c>
      <c r="CV800">
        <v>43</v>
      </c>
      <c r="CW800" t="s">
        <v>77</v>
      </c>
      <c r="CX800">
        <v>11</v>
      </c>
      <c r="CY800" t="s">
        <v>78</v>
      </c>
      <c r="CZ800">
        <v>47</v>
      </c>
      <c r="DA800" t="s">
        <v>79</v>
      </c>
      <c r="DD800">
        <v>55</v>
      </c>
      <c r="DE800" t="s">
        <v>81</v>
      </c>
      <c r="DJ800">
        <v>52</v>
      </c>
      <c r="DK800" t="s">
        <v>84</v>
      </c>
      <c r="DN800">
        <v>46</v>
      </c>
      <c r="DO800" t="s">
        <v>86</v>
      </c>
      <c r="DT800">
        <v>37</v>
      </c>
      <c r="DU800" t="s">
        <v>89</v>
      </c>
      <c r="DV800">
        <v>67</v>
      </c>
      <c r="DW800" t="s">
        <v>90</v>
      </c>
      <c r="DX800">
        <v>13</v>
      </c>
      <c r="DY800" t="s">
        <v>91</v>
      </c>
      <c r="QY800">
        <f t="shared" si="298"/>
        <v>36</v>
      </c>
      <c r="QZ800">
        <f t="shared" si="299"/>
        <v>1990</v>
      </c>
      <c r="RA800" s="2">
        <f t="shared" si="300"/>
        <v>33118</v>
      </c>
      <c r="RB800" s="1">
        <f t="shared" si="294"/>
        <v>58</v>
      </c>
      <c r="RC800" s="1">
        <f t="shared" si="301"/>
        <v>37</v>
      </c>
      <c r="RD800" s="1">
        <f t="shared" si="302"/>
        <v>82</v>
      </c>
      <c r="RE800" s="1">
        <f t="shared" si="303"/>
        <v>76</v>
      </c>
      <c r="RF800" s="1">
        <f t="shared" si="304"/>
        <v>73</v>
      </c>
      <c r="RG800" s="23">
        <f t="shared" si="305"/>
        <v>72</v>
      </c>
      <c r="RH800" s="1">
        <f t="shared" si="306"/>
        <v>47</v>
      </c>
      <c r="RI800" s="1">
        <f t="shared" si="307"/>
        <v>39</v>
      </c>
      <c r="RJ800" s="1">
        <f t="shared" si="308"/>
        <v>80</v>
      </c>
      <c r="RK800" s="1">
        <f t="shared" si="309"/>
        <v>49</v>
      </c>
      <c r="RL800" s="1">
        <f t="shared" si="310"/>
        <v>48</v>
      </c>
      <c r="RM800" s="1">
        <f t="shared" si="311"/>
        <v>59</v>
      </c>
      <c r="RN800" s="1">
        <f t="shared" si="312"/>
        <v>54</v>
      </c>
      <c r="RO800" s="1">
        <f t="shared" si="313"/>
        <v>0</v>
      </c>
      <c r="RP800" s="1">
        <f t="shared" si="314"/>
        <v>60</v>
      </c>
      <c r="RQ800" s="1">
        <f t="shared" si="315"/>
        <v>74</v>
      </c>
      <c r="RR800" s="1">
        <f t="shared" si="316"/>
        <v>15</v>
      </c>
      <c r="RS800" s="1">
        <f t="shared" si="295"/>
        <v>13</v>
      </c>
      <c r="RT800" s="1">
        <f t="shared" si="317"/>
        <v>0</v>
      </c>
    </row>
    <row r="801" spans="1:488" x14ac:dyDescent="0.25">
      <c r="A801">
        <f t="shared" si="296"/>
        <v>35</v>
      </c>
      <c r="B801">
        <f t="shared" si="297"/>
        <v>1990</v>
      </c>
      <c r="C801" s="2">
        <v>33111</v>
      </c>
      <c r="D801">
        <v>9</v>
      </c>
      <c r="E801" t="s">
        <v>29</v>
      </c>
      <c r="F801">
        <v>50</v>
      </c>
      <c r="G801" t="s">
        <v>30</v>
      </c>
      <c r="H801">
        <v>33</v>
      </c>
      <c r="I801" t="s">
        <v>31</v>
      </c>
      <c r="J801">
        <v>7</v>
      </c>
      <c r="K801" t="s">
        <v>32</v>
      </c>
      <c r="L801">
        <v>1</v>
      </c>
      <c r="M801" t="s">
        <v>33</v>
      </c>
      <c r="V801">
        <v>16</v>
      </c>
      <c r="W801" t="s">
        <v>38</v>
      </c>
      <c r="X801">
        <v>6</v>
      </c>
      <c r="Y801" t="s">
        <v>39</v>
      </c>
      <c r="Z801">
        <v>7</v>
      </c>
      <c r="AA801" t="s">
        <v>40</v>
      </c>
      <c r="AB801">
        <v>39</v>
      </c>
      <c r="AC801" t="s">
        <v>41</v>
      </c>
      <c r="AD801">
        <v>6</v>
      </c>
      <c r="AE801" t="s">
        <v>42</v>
      </c>
      <c r="AF801">
        <v>3</v>
      </c>
      <c r="AG801" t="s">
        <v>43</v>
      </c>
      <c r="AJ801">
        <v>30</v>
      </c>
      <c r="AK801" t="s">
        <v>45</v>
      </c>
      <c r="AL801">
        <v>5</v>
      </c>
      <c r="AM801" t="s">
        <v>46</v>
      </c>
      <c r="AP801">
        <v>5</v>
      </c>
      <c r="AQ801" t="s">
        <v>48</v>
      </c>
      <c r="AT801">
        <v>14</v>
      </c>
      <c r="AU801" t="s">
        <v>50</v>
      </c>
      <c r="AZ801">
        <v>3</v>
      </c>
      <c r="BA801" t="s">
        <v>53</v>
      </c>
      <c r="BD801">
        <v>12</v>
      </c>
      <c r="BE801" t="s">
        <v>55</v>
      </c>
      <c r="BL801">
        <v>4</v>
      </c>
      <c r="BM801" t="s">
        <v>59</v>
      </c>
      <c r="BN801">
        <v>2</v>
      </c>
      <c r="BO801" t="s">
        <v>60</v>
      </c>
      <c r="BX801">
        <v>1</v>
      </c>
      <c r="BY801" t="s">
        <v>65</v>
      </c>
      <c r="BZ801">
        <v>27</v>
      </c>
      <c r="CA801" t="s">
        <v>66</v>
      </c>
      <c r="CD801">
        <v>10</v>
      </c>
      <c r="CE801" t="s">
        <v>68</v>
      </c>
      <c r="CF801">
        <v>66</v>
      </c>
      <c r="CG801" t="s">
        <v>69</v>
      </c>
      <c r="CH801">
        <v>62</v>
      </c>
      <c r="CI801" t="s">
        <v>70</v>
      </c>
      <c r="CJ801">
        <v>65</v>
      </c>
      <c r="CK801" t="s">
        <v>71</v>
      </c>
      <c r="CL801">
        <v>42</v>
      </c>
      <c r="CM801" t="s">
        <v>72</v>
      </c>
      <c r="CN801">
        <v>55</v>
      </c>
      <c r="CO801" t="s">
        <v>73</v>
      </c>
      <c r="CP801">
        <v>32</v>
      </c>
      <c r="CQ801" t="s">
        <v>74</v>
      </c>
      <c r="CT801">
        <v>50</v>
      </c>
      <c r="CU801" t="s">
        <v>76</v>
      </c>
      <c r="CV801">
        <v>36</v>
      </c>
      <c r="CW801" t="s">
        <v>77</v>
      </c>
      <c r="CX801">
        <v>15</v>
      </c>
      <c r="CY801" t="s">
        <v>78</v>
      </c>
      <c r="CZ801">
        <v>45</v>
      </c>
      <c r="DA801" t="s">
        <v>79</v>
      </c>
      <c r="DD801">
        <v>66</v>
      </c>
      <c r="DE801" t="s">
        <v>81</v>
      </c>
      <c r="DJ801">
        <v>49</v>
      </c>
      <c r="DK801" t="s">
        <v>84</v>
      </c>
      <c r="DN801">
        <v>47</v>
      </c>
      <c r="DO801" t="s">
        <v>86</v>
      </c>
      <c r="DT801">
        <v>33</v>
      </c>
      <c r="DU801" t="s">
        <v>89</v>
      </c>
      <c r="DV801">
        <v>68</v>
      </c>
      <c r="DW801" t="s">
        <v>90</v>
      </c>
      <c r="DX801">
        <v>33</v>
      </c>
      <c r="DY801" t="s">
        <v>91</v>
      </c>
      <c r="QY801">
        <f t="shared" si="298"/>
        <v>35</v>
      </c>
      <c r="QZ801">
        <f t="shared" si="299"/>
        <v>1990</v>
      </c>
      <c r="RA801" s="2">
        <f t="shared" si="300"/>
        <v>33111</v>
      </c>
      <c r="RB801" s="1">
        <f t="shared" si="294"/>
        <v>59</v>
      </c>
      <c r="RC801" s="1">
        <f t="shared" si="301"/>
        <v>27</v>
      </c>
      <c r="RD801" s="1">
        <f t="shared" si="302"/>
        <v>82</v>
      </c>
      <c r="RE801" s="1">
        <f t="shared" si="303"/>
        <v>68</v>
      </c>
      <c r="RF801" s="1">
        <f t="shared" si="304"/>
        <v>72</v>
      </c>
      <c r="RG801" s="23">
        <f t="shared" si="305"/>
        <v>81</v>
      </c>
      <c r="RH801" s="1">
        <f t="shared" si="306"/>
        <v>61</v>
      </c>
      <c r="RI801" s="1">
        <f t="shared" si="307"/>
        <v>35</v>
      </c>
      <c r="RJ801" s="1">
        <f t="shared" si="308"/>
        <v>80</v>
      </c>
      <c r="RK801" s="1">
        <f t="shared" si="309"/>
        <v>41</v>
      </c>
      <c r="RL801" s="1">
        <f t="shared" si="310"/>
        <v>50</v>
      </c>
      <c r="RM801" s="1">
        <f t="shared" si="311"/>
        <v>80</v>
      </c>
      <c r="RN801" s="1">
        <f t="shared" si="312"/>
        <v>52</v>
      </c>
      <c r="RO801" s="1">
        <f t="shared" si="313"/>
        <v>0</v>
      </c>
      <c r="RP801" s="1">
        <f t="shared" si="314"/>
        <v>59</v>
      </c>
      <c r="RQ801" s="1">
        <f t="shared" si="315"/>
        <v>72</v>
      </c>
      <c r="RR801" s="1">
        <f t="shared" si="316"/>
        <v>35</v>
      </c>
      <c r="RS801" s="1">
        <f t="shared" si="295"/>
        <v>15</v>
      </c>
      <c r="RT801" s="1">
        <f t="shared" si="317"/>
        <v>0</v>
      </c>
    </row>
    <row r="802" spans="1:488" x14ac:dyDescent="0.25">
      <c r="A802">
        <f t="shared" si="296"/>
        <v>34</v>
      </c>
      <c r="B802">
        <f t="shared" si="297"/>
        <v>1990</v>
      </c>
      <c r="C802" s="2">
        <v>33104</v>
      </c>
      <c r="D802">
        <v>6</v>
      </c>
      <c r="E802" t="s">
        <v>29</v>
      </c>
      <c r="F802">
        <v>50</v>
      </c>
      <c r="G802" t="s">
        <v>30</v>
      </c>
      <c r="H802">
        <v>35</v>
      </c>
      <c r="I802" t="s">
        <v>31</v>
      </c>
      <c r="J802">
        <v>8</v>
      </c>
      <c r="K802" t="s">
        <v>32</v>
      </c>
      <c r="L802">
        <v>1</v>
      </c>
      <c r="M802" t="s">
        <v>33</v>
      </c>
      <c r="V802">
        <v>7</v>
      </c>
      <c r="W802" t="s">
        <v>38</v>
      </c>
      <c r="X802">
        <v>6</v>
      </c>
      <c r="Y802" t="s">
        <v>39</v>
      </c>
      <c r="Z802">
        <v>8</v>
      </c>
      <c r="AA802" t="s">
        <v>40</v>
      </c>
      <c r="AB802">
        <v>13</v>
      </c>
      <c r="AC802" t="s">
        <v>41</v>
      </c>
      <c r="AD802">
        <v>3</v>
      </c>
      <c r="AE802" t="s">
        <v>42</v>
      </c>
      <c r="AJ802">
        <v>30</v>
      </c>
      <c r="AK802" t="s">
        <v>45</v>
      </c>
      <c r="AL802">
        <v>4</v>
      </c>
      <c r="AM802" t="s">
        <v>46</v>
      </c>
      <c r="AP802">
        <v>3</v>
      </c>
      <c r="AQ802" t="s">
        <v>48</v>
      </c>
      <c r="AT802">
        <v>16</v>
      </c>
      <c r="AU802" t="s">
        <v>50</v>
      </c>
      <c r="AZ802">
        <v>3</v>
      </c>
      <c r="BA802" t="s">
        <v>53</v>
      </c>
      <c r="BD802">
        <v>11</v>
      </c>
      <c r="BE802" t="s">
        <v>55</v>
      </c>
      <c r="BL802">
        <v>5</v>
      </c>
      <c r="BM802" t="s">
        <v>59</v>
      </c>
      <c r="BN802">
        <v>7</v>
      </c>
      <c r="BO802" t="s">
        <v>60</v>
      </c>
      <c r="BX802">
        <v>13</v>
      </c>
      <c r="BY802" t="s">
        <v>65</v>
      </c>
      <c r="BZ802">
        <v>28</v>
      </c>
      <c r="CA802" t="s">
        <v>66</v>
      </c>
      <c r="CD802">
        <v>13</v>
      </c>
      <c r="CE802" t="s">
        <v>68</v>
      </c>
      <c r="CF802">
        <v>69</v>
      </c>
      <c r="CG802" t="s">
        <v>69</v>
      </c>
      <c r="CH802">
        <v>60</v>
      </c>
      <c r="CI802" t="s">
        <v>70</v>
      </c>
      <c r="CJ802">
        <v>65</v>
      </c>
      <c r="CK802" t="s">
        <v>71</v>
      </c>
      <c r="CL802">
        <v>56</v>
      </c>
      <c r="CM802" t="s">
        <v>72</v>
      </c>
      <c r="CN802">
        <v>45</v>
      </c>
      <c r="CO802" t="s">
        <v>73</v>
      </c>
      <c r="CP802">
        <v>36</v>
      </c>
      <c r="CQ802" t="s">
        <v>74</v>
      </c>
      <c r="CT802">
        <v>50</v>
      </c>
      <c r="CU802" t="s">
        <v>76</v>
      </c>
      <c r="CV802">
        <v>37</v>
      </c>
      <c r="CW802" t="s">
        <v>77</v>
      </c>
      <c r="CX802">
        <v>21</v>
      </c>
      <c r="CY802" t="s">
        <v>78</v>
      </c>
      <c r="CZ802">
        <v>45</v>
      </c>
      <c r="DA802" t="s">
        <v>79</v>
      </c>
      <c r="DD802">
        <v>64</v>
      </c>
      <c r="DE802" t="s">
        <v>81</v>
      </c>
      <c r="DJ802">
        <v>41</v>
      </c>
      <c r="DK802" t="s">
        <v>84</v>
      </c>
      <c r="DN802">
        <v>45</v>
      </c>
      <c r="DO802" t="s">
        <v>86</v>
      </c>
      <c r="DT802">
        <v>33</v>
      </c>
      <c r="DU802" t="s">
        <v>89</v>
      </c>
      <c r="DV802">
        <v>53</v>
      </c>
      <c r="DW802" t="s">
        <v>90</v>
      </c>
      <c r="DX802">
        <v>43</v>
      </c>
      <c r="DY802" t="s">
        <v>91</v>
      </c>
      <c r="QY802">
        <f t="shared" si="298"/>
        <v>34</v>
      </c>
      <c r="QZ802">
        <f t="shared" si="299"/>
        <v>1990</v>
      </c>
      <c r="RA802" s="2">
        <f t="shared" si="300"/>
        <v>33104</v>
      </c>
      <c r="RB802" s="1">
        <f t="shared" si="294"/>
        <v>56</v>
      </c>
      <c r="RC802" s="1">
        <f t="shared" si="301"/>
        <v>28</v>
      </c>
      <c r="RD802" s="1">
        <f t="shared" si="302"/>
        <v>76</v>
      </c>
      <c r="RE802" s="1">
        <f t="shared" si="303"/>
        <v>66</v>
      </c>
      <c r="RF802" s="1">
        <f t="shared" si="304"/>
        <v>73</v>
      </c>
      <c r="RG802" s="23">
        <f t="shared" si="305"/>
        <v>69</v>
      </c>
      <c r="RH802" s="1">
        <f t="shared" si="306"/>
        <v>48</v>
      </c>
      <c r="RI802" s="1">
        <f t="shared" si="307"/>
        <v>36</v>
      </c>
      <c r="RJ802" s="1">
        <f t="shared" si="308"/>
        <v>80</v>
      </c>
      <c r="RK802" s="1">
        <f t="shared" si="309"/>
        <v>41</v>
      </c>
      <c r="RL802" s="1">
        <f t="shared" si="310"/>
        <v>48</v>
      </c>
      <c r="RM802" s="1">
        <f t="shared" si="311"/>
        <v>80</v>
      </c>
      <c r="RN802" s="1">
        <f t="shared" si="312"/>
        <v>44</v>
      </c>
      <c r="RO802" s="1">
        <f t="shared" si="313"/>
        <v>0</v>
      </c>
      <c r="RP802" s="1">
        <f t="shared" si="314"/>
        <v>56</v>
      </c>
      <c r="RQ802" s="1">
        <f t="shared" si="315"/>
        <v>58</v>
      </c>
      <c r="RR802" s="1">
        <f t="shared" si="316"/>
        <v>50</v>
      </c>
      <c r="RS802" s="1">
        <f t="shared" si="295"/>
        <v>21</v>
      </c>
      <c r="RT802" s="1">
        <f t="shared" si="317"/>
        <v>0</v>
      </c>
    </row>
    <row r="803" spans="1:488" x14ac:dyDescent="0.25">
      <c r="A803">
        <f t="shared" si="296"/>
        <v>33</v>
      </c>
      <c r="B803">
        <f t="shared" si="297"/>
        <v>1990</v>
      </c>
      <c r="C803" s="2">
        <v>33097</v>
      </c>
      <c r="D803">
        <v>7</v>
      </c>
      <c r="E803" t="s">
        <v>29</v>
      </c>
      <c r="F803">
        <v>50</v>
      </c>
      <c r="G803" t="s">
        <v>30</v>
      </c>
      <c r="H803">
        <v>37</v>
      </c>
      <c r="I803" t="s">
        <v>31</v>
      </c>
      <c r="J803">
        <v>5</v>
      </c>
      <c r="K803" t="s">
        <v>32</v>
      </c>
      <c r="L803">
        <v>1</v>
      </c>
      <c r="M803" t="s">
        <v>33</v>
      </c>
      <c r="V803">
        <v>7</v>
      </c>
      <c r="W803" t="s">
        <v>38</v>
      </c>
      <c r="X803">
        <v>4</v>
      </c>
      <c r="Y803" t="s">
        <v>39</v>
      </c>
      <c r="Z803">
        <v>10</v>
      </c>
      <c r="AA803" t="s">
        <v>40</v>
      </c>
      <c r="AB803">
        <v>19</v>
      </c>
      <c r="AC803" t="s">
        <v>41</v>
      </c>
      <c r="AF803">
        <v>12</v>
      </c>
      <c r="AG803" t="s">
        <v>43</v>
      </c>
      <c r="AJ803">
        <v>30</v>
      </c>
      <c r="AK803" t="s">
        <v>45</v>
      </c>
      <c r="AL803">
        <v>8</v>
      </c>
      <c r="AM803" t="s">
        <v>46</v>
      </c>
      <c r="AN803">
        <v>10</v>
      </c>
      <c r="AO803" t="s">
        <v>47</v>
      </c>
      <c r="AP803">
        <v>1</v>
      </c>
      <c r="AQ803" t="s">
        <v>48</v>
      </c>
      <c r="AT803">
        <v>14</v>
      </c>
      <c r="AU803" t="s">
        <v>50</v>
      </c>
      <c r="BD803">
        <v>10</v>
      </c>
      <c r="BE803" t="s">
        <v>55</v>
      </c>
      <c r="BL803">
        <v>8</v>
      </c>
      <c r="BM803" t="s">
        <v>59</v>
      </c>
      <c r="BN803">
        <v>6</v>
      </c>
      <c r="BO803" t="s">
        <v>60</v>
      </c>
      <c r="BX803">
        <v>59</v>
      </c>
      <c r="BY803" t="s">
        <v>65</v>
      </c>
      <c r="BZ803">
        <v>20</v>
      </c>
      <c r="CA803" t="s">
        <v>66</v>
      </c>
      <c r="CD803">
        <v>16</v>
      </c>
      <c r="CE803" t="s">
        <v>68</v>
      </c>
      <c r="CF803">
        <v>66</v>
      </c>
      <c r="CG803" t="s">
        <v>69</v>
      </c>
      <c r="CH803">
        <v>57</v>
      </c>
      <c r="CI803" t="s">
        <v>70</v>
      </c>
      <c r="CJ803">
        <v>64</v>
      </c>
      <c r="CK803" t="s">
        <v>71</v>
      </c>
      <c r="CL803">
        <v>38</v>
      </c>
      <c r="CM803" t="s">
        <v>72</v>
      </c>
      <c r="CN803">
        <v>42</v>
      </c>
      <c r="CO803" t="s">
        <v>73</v>
      </c>
      <c r="CP803">
        <v>47</v>
      </c>
      <c r="CQ803" t="s">
        <v>74</v>
      </c>
      <c r="CT803">
        <v>50</v>
      </c>
      <c r="CU803" t="s">
        <v>76</v>
      </c>
      <c r="CV803">
        <v>40</v>
      </c>
      <c r="CW803" t="s">
        <v>77</v>
      </c>
      <c r="CX803">
        <v>31</v>
      </c>
      <c r="CY803" t="s">
        <v>78</v>
      </c>
      <c r="CZ803">
        <v>40</v>
      </c>
      <c r="DA803" t="s">
        <v>79</v>
      </c>
      <c r="DD803">
        <v>66</v>
      </c>
      <c r="DE803" t="s">
        <v>81</v>
      </c>
      <c r="DJ803">
        <v>40</v>
      </c>
      <c r="DK803" t="s">
        <v>84</v>
      </c>
      <c r="DN803">
        <v>43</v>
      </c>
      <c r="DO803" t="s">
        <v>86</v>
      </c>
      <c r="DT803">
        <v>29</v>
      </c>
      <c r="DU803" t="s">
        <v>89</v>
      </c>
      <c r="DV803">
        <v>54</v>
      </c>
      <c r="DW803" t="s">
        <v>90</v>
      </c>
      <c r="DX803">
        <v>49</v>
      </c>
      <c r="DY803" t="s">
        <v>91</v>
      </c>
      <c r="QY803">
        <f t="shared" si="298"/>
        <v>33</v>
      </c>
      <c r="QZ803">
        <f t="shared" si="299"/>
        <v>1990</v>
      </c>
      <c r="RA803" s="2">
        <f t="shared" si="300"/>
        <v>33097</v>
      </c>
      <c r="RB803" s="1">
        <f t="shared" si="294"/>
        <v>57</v>
      </c>
      <c r="RC803" s="1">
        <f t="shared" si="301"/>
        <v>20</v>
      </c>
      <c r="RD803" s="1">
        <f t="shared" si="302"/>
        <v>73</v>
      </c>
      <c r="RE803" s="1">
        <f t="shared" si="303"/>
        <v>61</v>
      </c>
      <c r="RF803" s="1">
        <f t="shared" si="304"/>
        <v>74</v>
      </c>
      <c r="RG803" s="23">
        <f t="shared" si="305"/>
        <v>57</v>
      </c>
      <c r="RH803" s="1">
        <f t="shared" si="306"/>
        <v>42</v>
      </c>
      <c r="RI803" s="1">
        <f t="shared" si="307"/>
        <v>59</v>
      </c>
      <c r="RJ803" s="1">
        <f t="shared" si="308"/>
        <v>80</v>
      </c>
      <c r="RK803" s="1">
        <f t="shared" si="309"/>
        <v>48</v>
      </c>
      <c r="RL803" s="1">
        <f t="shared" si="310"/>
        <v>41</v>
      </c>
      <c r="RM803" s="1">
        <f t="shared" si="311"/>
        <v>80</v>
      </c>
      <c r="RN803" s="1">
        <f t="shared" si="312"/>
        <v>40</v>
      </c>
      <c r="RO803" s="1">
        <f t="shared" si="313"/>
        <v>0</v>
      </c>
      <c r="RP803" s="1">
        <f t="shared" si="314"/>
        <v>53</v>
      </c>
      <c r="RQ803" s="1">
        <f t="shared" si="315"/>
        <v>62</v>
      </c>
      <c r="RR803" s="1">
        <f t="shared" si="316"/>
        <v>55</v>
      </c>
      <c r="RS803" s="1">
        <f t="shared" si="295"/>
        <v>41</v>
      </c>
      <c r="RT803" s="1">
        <f t="shared" si="317"/>
        <v>0</v>
      </c>
    </row>
    <row r="804" spans="1:488" x14ac:dyDescent="0.25">
      <c r="A804">
        <f t="shared" si="296"/>
        <v>32</v>
      </c>
      <c r="B804">
        <f t="shared" si="297"/>
        <v>1990</v>
      </c>
      <c r="C804" s="2">
        <v>33090</v>
      </c>
      <c r="D804">
        <v>7</v>
      </c>
      <c r="E804" t="s">
        <v>29</v>
      </c>
      <c r="F804">
        <v>49</v>
      </c>
      <c r="G804" t="s">
        <v>30</v>
      </c>
      <c r="H804">
        <v>37</v>
      </c>
      <c r="I804" t="s">
        <v>31</v>
      </c>
      <c r="J804">
        <v>6</v>
      </c>
      <c r="K804" t="s">
        <v>32</v>
      </c>
      <c r="L804">
        <v>1</v>
      </c>
      <c r="M804" t="s">
        <v>33</v>
      </c>
      <c r="V804">
        <v>6</v>
      </c>
      <c r="W804" t="s">
        <v>38</v>
      </c>
      <c r="X804">
        <v>7</v>
      </c>
      <c r="Y804" t="s">
        <v>39</v>
      </c>
      <c r="Z804">
        <v>10</v>
      </c>
      <c r="AA804" t="s">
        <v>40</v>
      </c>
      <c r="AB804">
        <v>8</v>
      </c>
      <c r="AC804" t="s">
        <v>41</v>
      </c>
      <c r="AD804">
        <v>1</v>
      </c>
      <c r="AE804" t="s">
        <v>42</v>
      </c>
      <c r="AF804">
        <v>11</v>
      </c>
      <c r="AG804" t="s">
        <v>43</v>
      </c>
      <c r="AJ804">
        <v>30</v>
      </c>
      <c r="AK804" t="s">
        <v>45</v>
      </c>
      <c r="AL804">
        <v>6</v>
      </c>
      <c r="AM804" t="s">
        <v>46</v>
      </c>
      <c r="AN804">
        <v>4</v>
      </c>
      <c r="AO804" t="s">
        <v>47</v>
      </c>
      <c r="AP804">
        <v>2</v>
      </c>
      <c r="AQ804" t="s">
        <v>48</v>
      </c>
      <c r="AT804">
        <v>21</v>
      </c>
      <c r="AU804" t="s">
        <v>50</v>
      </c>
      <c r="BD804">
        <v>11</v>
      </c>
      <c r="BE804" t="s">
        <v>55</v>
      </c>
      <c r="BL804">
        <v>12</v>
      </c>
      <c r="BM804" t="s">
        <v>59</v>
      </c>
      <c r="BN804">
        <v>10</v>
      </c>
      <c r="BO804" t="s">
        <v>60</v>
      </c>
      <c r="BX804">
        <v>53</v>
      </c>
      <c r="BY804" t="s">
        <v>65</v>
      </c>
      <c r="BZ804">
        <v>30</v>
      </c>
      <c r="CA804" t="s">
        <v>66</v>
      </c>
      <c r="CD804">
        <v>14</v>
      </c>
      <c r="CE804" t="s">
        <v>68</v>
      </c>
      <c r="CF804">
        <v>60</v>
      </c>
      <c r="CG804" t="s">
        <v>69</v>
      </c>
      <c r="CH804">
        <v>59</v>
      </c>
      <c r="CI804" t="s">
        <v>70</v>
      </c>
      <c r="CJ804">
        <v>61</v>
      </c>
      <c r="CK804" t="s">
        <v>71</v>
      </c>
      <c r="CL804">
        <v>52</v>
      </c>
      <c r="CM804" t="s">
        <v>72</v>
      </c>
      <c r="CN804">
        <v>42</v>
      </c>
      <c r="CO804" t="s">
        <v>73</v>
      </c>
      <c r="CP804">
        <v>45</v>
      </c>
      <c r="CQ804" t="s">
        <v>74</v>
      </c>
      <c r="CT804">
        <v>52</v>
      </c>
      <c r="CU804" t="s">
        <v>76</v>
      </c>
      <c r="CV804">
        <v>53</v>
      </c>
      <c r="CW804" t="s">
        <v>77</v>
      </c>
      <c r="CX804">
        <v>28</v>
      </c>
      <c r="CY804" t="s">
        <v>78</v>
      </c>
      <c r="CZ804">
        <v>29</v>
      </c>
      <c r="DA804" t="s">
        <v>79</v>
      </c>
      <c r="DD804">
        <v>57</v>
      </c>
      <c r="DE804" t="s">
        <v>81</v>
      </c>
      <c r="DJ804">
        <v>22</v>
      </c>
      <c r="DK804" t="s">
        <v>84</v>
      </c>
      <c r="DN804">
        <v>44</v>
      </c>
      <c r="DO804" t="s">
        <v>86</v>
      </c>
      <c r="DT804">
        <v>27</v>
      </c>
      <c r="DU804" t="s">
        <v>89</v>
      </c>
      <c r="DV804">
        <v>71</v>
      </c>
      <c r="DW804" t="s">
        <v>90</v>
      </c>
      <c r="DX804">
        <v>47</v>
      </c>
      <c r="DY804" t="s">
        <v>91</v>
      </c>
      <c r="QY804">
        <f t="shared" si="298"/>
        <v>32</v>
      </c>
      <c r="QZ804">
        <f t="shared" si="299"/>
        <v>1990</v>
      </c>
      <c r="RA804" s="2">
        <f t="shared" si="300"/>
        <v>33090</v>
      </c>
      <c r="RB804" s="1">
        <f t="shared" si="294"/>
        <v>56</v>
      </c>
      <c r="RC804" s="1">
        <f t="shared" si="301"/>
        <v>30</v>
      </c>
      <c r="RD804" s="1">
        <f t="shared" si="302"/>
        <v>66</v>
      </c>
      <c r="RE804" s="1">
        <f t="shared" si="303"/>
        <v>66</v>
      </c>
      <c r="RF804" s="1">
        <f t="shared" si="304"/>
        <v>71</v>
      </c>
      <c r="RG804" s="23">
        <f t="shared" si="305"/>
        <v>60</v>
      </c>
      <c r="RH804" s="1">
        <f t="shared" si="306"/>
        <v>43</v>
      </c>
      <c r="RI804" s="1">
        <f t="shared" si="307"/>
        <v>56</v>
      </c>
      <c r="RJ804" s="1">
        <f t="shared" si="308"/>
        <v>82</v>
      </c>
      <c r="RK804" s="1">
        <f t="shared" si="309"/>
        <v>59</v>
      </c>
      <c r="RL804" s="1">
        <f t="shared" si="310"/>
        <v>31</v>
      </c>
      <c r="RM804" s="1">
        <f t="shared" si="311"/>
        <v>78</v>
      </c>
      <c r="RN804" s="1">
        <f t="shared" si="312"/>
        <v>22</v>
      </c>
      <c r="RO804" s="1">
        <f t="shared" si="313"/>
        <v>0</v>
      </c>
      <c r="RP804" s="1">
        <f t="shared" si="314"/>
        <v>55</v>
      </c>
      <c r="RQ804" s="1">
        <f t="shared" si="315"/>
        <v>83</v>
      </c>
      <c r="RR804" s="1">
        <f t="shared" si="316"/>
        <v>57</v>
      </c>
      <c r="RS804" s="1">
        <f t="shared" si="295"/>
        <v>32</v>
      </c>
      <c r="RT804" s="1">
        <f t="shared" si="317"/>
        <v>0</v>
      </c>
    </row>
    <row r="805" spans="1:488" x14ac:dyDescent="0.25">
      <c r="A805">
        <f t="shared" si="296"/>
        <v>31</v>
      </c>
      <c r="B805">
        <f t="shared" si="297"/>
        <v>1990</v>
      </c>
      <c r="C805" s="2">
        <v>33083</v>
      </c>
      <c r="D805">
        <v>7</v>
      </c>
      <c r="E805" t="s">
        <v>29</v>
      </c>
      <c r="F805">
        <v>52</v>
      </c>
      <c r="G805" t="s">
        <v>30</v>
      </c>
      <c r="H805">
        <v>36</v>
      </c>
      <c r="I805" t="s">
        <v>31</v>
      </c>
      <c r="J805">
        <v>4</v>
      </c>
      <c r="K805" t="s">
        <v>32</v>
      </c>
      <c r="L805">
        <v>1</v>
      </c>
      <c r="M805" t="s">
        <v>33</v>
      </c>
      <c r="V805">
        <v>4</v>
      </c>
      <c r="W805" t="s">
        <v>38</v>
      </c>
      <c r="X805">
        <v>6</v>
      </c>
      <c r="Y805" t="s">
        <v>39</v>
      </c>
      <c r="Z805">
        <v>10</v>
      </c>
      <c r="AA805" t="s">
        <v>40</v>
      </c>
      <c r="AB805">
        <v>9</v>
      </c>
      <c r="AC805" t="s">
        <v>41</v>
      </c>
      <c r="AD805">
        <v>1</v>
      </c>
      <c r="AE805" t="s">
        <v>42</v>
      </c>
      <c r="AF805">
        <v>8</v>
      </c>
      <c r="AG805" t="s">
        <v>43</v>
      </c>
      <c r="AJ805">
        <v>30</v>
      </c>
      <c r="AK805" t="s">
        <v>45</v>
      </c>
      <c r="AL805">
        <v>6</v>
      </c>
      <c r="AM805" t="s">
        <v>46</v>
      </c>
      <c r="AN805">
        <v>14</v>
      </c>
      <c r="AO805" t="s">
        <v>47</v>
      </c>
      <c r="AP805">
        <v>2</v>
      </c>
      <c r="AQ805" t="s">
        <v>48</v>
      </c>
      <c r="AT805">
        <v>12</v>
      </c>
      <c r="AU805" t="s">
        <v>50</v>
      </c>
      <c r="BD805">
        <v>10</v>
      </c>
      <c r="BE805" t="s">
        <v>55</v>
      </c>
      <c r="BL805">
        <v>10</v>
      </c>
      <c r="BM805" t="s">
        <v>59</v>
      </c>
      <c r="BN805">
        <v>9</v>
      </c>
      <c r="BO805" t="s">
        <v>60</v>
      </c>
      <c r="BX805">
        <v>74</v>
      </c>
      <c r="BY805" t="s">
        <v>65</v>
      </c>
      <c r="BZ805">
        <v>39</v>
      </c>
      <c r="CA805" t="s">
        <v>66</v>
      </c>
      <c r="CD805">
        <v>8</v>
      </c>
      <c r="CE805" t="s">
        <v>68</v>
      </c>
      <c r="CF805">
        <v>59</v>
      </c>
      <c r="CG805" t="s">
        <v>69</v>
      </c>
      <c r="CH805">
        <v>59</v>
      </c>
      <c r="CI805" t="s">
        <v>70</v>
      </c>
      <c r="CJ805">
        <v>62</v>
      </c>
      <c r="CK805" t="s">
        <v>71</v>
      </c>
      <c r="CL805">
        <v>53</v>
      </c>
      <c r="CM805" t="s">
        <v>72</v>
      </c>
      <c r="CN805">
        <v>34</v>
      </c>
      <c r="CO805" t="s">
        <v>73</v>
      </c>
      <c r="CP805">
        <v>54</v>
      </c>
      <c r="CQ805" t="s">
        <v>74</v>
      </c>
      <c r="CT805">
        <v>52</v>
      </c>
      <c r="CU805" t="s">
        <v>76</v>
      </c>
      <c r="CV805">
        <v>55</v>
      </c>
      <c r="CW805" t="s">
        <v>77</v>
      </c>
      <c r="CX805">
        <v>25</v>
      </c>
      <c r="CY805" t="s">
        <v>78</v>
      </c>
      <c r="CZ805">
        <v>34</v>
      </c>
      <c r="DA805" t="s">
        <v>79</v>
      </c>
      <c r="DD805">
        <v>66</v>
      </c>
      <c r="DE805" t="s">
        <v>81</v>
      </c>
      <c r="DJ805">
        <v>47</v>
      </c>
      <c r="DK805" t="s">
        <v>84</v>
      </c>
      <c r="DN805">
        <v>47</v>
      </c>
      <c r="DO805" t="s">
        <v>86</v>
      </c>
      <c r="DT805">
        <v>29</v>
      </c>
      <c r="DU805" t="s">
        <v>89</v>
      </c>
      <c r="DV805">
        <v>78</v>
      </c>
      <c r="DW805" t="s">
        <v>90</v>
      </c>
      <c r="DX805">
        <v>59</v>
      </c>
      <c r="DY805" t="s">
        <v>91</v>
      </c>
      <c r="QY805">
        <f t="shared" si="298"/>
        <v>31</v>
      </c>
      <c r="QZ805">
        <f t="shared" si="299"/>
        <v>1990</v>
      </c>
      <c r="RA805" s="2">
        <f t="shared" si="300"/>
        <v>33083</v>
      </c>
      <c r="RB805" s="1">
        <f t="shared" si="294"/>
        <v>59</v>
      </c>
      <c r="RC805" s="1">
        <f t="shared" si="301"/>
        <v>39</v>
      </c>
      <c r="RD805" s="1">
        <f t="shared" si="302"/>
        <v>63</v>
      </c>
      <c r="RE805" s="1">
        <f t="shared" si="303"/>
        <v>65</v>
      </c>
      <c r="RF805" s="1">
        <f t="shared" si="304"/>
        <v>72</v>
      </c>
      <c r="RG805" s="23">
        <f t="shared" si="305"/>
        <v>62</v>
      </c>
      <c r="RH805" s="1">
        <f t="shared" si="306"/>
        <v>35</v>
      </c>
      <c r="RI805" s="1">
        <f t="shared" si="307"/>
        <v>62</v>
      </c>
      <c r="RJ805" s="1">
        <f t="shared" si="308"/>
        <v>82</v>
      </c>
      <c r="RK805" s="1">
        <f t="shared" si="309"/>
        <v>61</v>
      </c>
      <c r="RL805" s="1">
        <f t="shared" si="310"/>
        <v>36</v>
      </c>
      <c r="RM805" s="1">
        <f t="shared" si="311"/>
        <v>78</v>
      </c>
      <c r="RN805" s="1">
        <f t="shared" si="312"/>
        <v>47</v>
      </c>
      <c r="RO805" s="1">
        <f t="shared" si="313"/>
        <v>0</v>
      </c>
      <c r="RP805" s="1">
        <f t="shared" si="314"/>
        <v>57</v>
      </c>
      <c r="RQ805" s="1">
        <f t="shared" si="315"/>
        <v>88</v>
      </c>
      <c r="RR805" s="1">
        <f t="shared" si="316"/>
        <v>68</v>
      </c>
      <c r="RS805" s="1">
        <f t="shared" si="295"/>
        <v>39</v>
      </c>
      <c r="RT805" s="1">
        <f t="shared" si="317"/>
        <v>0</v>
      </c>
    </row>
    <row r="806" spans="1:488" x14ac:dyDescent="0.25">
      <c r="A806">
        <f t="shared" si="296"/>
        <v>30</v>
      </c>
      <c r="B806">
        <f t="shared" si="297"/>
        <v>1990</v>
      </c>
      <c r="C806" s="2">
        <v>33076</v>
      </c>
      <c r="D806">
        <v>7</v>
      </c>
      <c r="E806" t="s">
        <v>29</v>
      </c>
      <c r="F806">
        <v>53</v>
      </c>
      <c r="G806" t="s">
        <v>30</v>
      </c>
      <c r="H806">
        <v>35</v>
      </c>
      <c r="I806" t="s">
        <v>31</v>
      </c>
      <c r="J806">
        <v>4</v>
      </c>
      <c r="K806" t="s">
        <v>32</v>
      </c>
      <c r="L806">
        <v>1</v>
      </c>
      <c r="M806" t="s">
        <v>33</v>
      </c>
      <c r="V806">
        <v>6</v>
      </c>
      <c r="W806" t="s">
        <v>38</v>
      </c>
      <c r="X806">
        <v>8</v>
      </c>
      <c r="Y806" t="s">
        <v>39</v>
      </c>
      <c r="Z806">
        <v>12</v>
      </c>
      <c r="AA806" t="s">
        <v>40</v>
      </c>
      <c r="AB806">
        <v>19</v>
      </c>
      <c r="AC806" t="s">
        <v>41</v>
      </c>
      <c r="AD806">
        <v>7</v>
      </c>
      <c r="AE806" t="s">
        <v>42</v>
      </c>
      <c r="AF806">
        <v>3</v>
      </c>
      <c r="AG806" t="s">
        <v>43</v>
      </c>
      <c r="AJ806">
        <v>30</v>
      </c>
      <c r="AK806" t="s">
        <v>45</v>
      </c>
      <c r="AL806">
        <v>6</v>
      </c>
      <c r="AM806" t="s">
        <v>46</v>
      </c>
      <c r="AN806">
        <v>3</v>
      </c>
      <c r="AO806" t="s">
        <v>47</v>
      </c>
      <c r="AP806">
        <v>2</v>
      </c>
      <c r="AQ806" t="s">
        <v>48</v>
      </c>
      <c r="AT806">
        <v>10</v>
      </c>
      <c r="AU806" t="s">
        <v>50</v>
      </c>
      <c r="AZ806">
        <v>1</v>
      </c>
      <c r="BA806" t="s">
        <v>53</v>
      </c>
      <c r="BD806">
        <v>11</v>
      </c>
      <c r="BE806" t="s">
        <v>55</v>
      </c>
      <c r="BL806">
        <v>9</v>
      </c>
      <c r="BM806" t="s">
        <v>59</v>
      </c>
      <c r="BX806">
        <v>76</v>
      </c>
      <c r="BY806" t="s">
        <v>65</v>
      </c>
      <c r="BZ806">
        <v>40</v>
      </c>
      <c r="CA806" t="s">
        <v>66</v>
      </c>
      <c r="CD806">
        <v>15</v>
      </c>
      <c r="CE806" t="s">
        <v>68</v>
      </c>
      <c r="CF806">
        <v>59</v>
      </c>
      <c r="CG806" t="s">
        <v>69</v>
      </c>
      <c r="CH806">
        <v>68</v>
      </c>
      <c r="CI806" t="s">
        <v>70</v>
      </c>
      <c r="CJ806">
        <v>63</v>
      </c>
      <c r="CK806" t="s">
        <v>71</v>
      </c>
      <c r="CL806">
        <v>43</v>
      </c>
      <c r="CM806" t="s">
        <v>72</v>
      </c>
      <c r="CN806">
        <v>20</v>
      </c>
      <c r="CO806" t="s">
        <v>73</v>
      </c>
      <c r="CP806">
        <v>47</v>
      </c>
      <c r="CQ806" t="s">
        <v>74</v>
      </c>
      <c r="CT806">
        <v>50</v>
      </c>
      <c r="CU806" t="s">
        <v>76</v>
      </c>
      <c r="CV806">
        <v>69</v>
      </c>
      <c r="CW806" t="s">
        <v>77</v>
      </c>
      <c r="CX806">
        <v>22</v>
      </c>
      <c r="CY806" t="s">
        <v>78</v>
      </c>
      <c r="CZ806">
        <v>25</v>
      </c>
      <c r="DA806" t="s">
        <v>79</v>
      </c>
      <c r="DD806">
        <v>65</v>
      </c>
      <c r="DE806" t="s">
        <v>81</v>
      </c>
      <c r="DJ806">
        <v>50</v>
      </c>
      <c r="DK806" t="s">
        <v>84</v>
      </c>
      <c r="DN806">
        <v>48</v>
      </c>
      <c r="DO806" t="s">
        <v>86</v>
      </c>
      <c r="DT806">
        <v>22</v>
      </c>
      <c r="DU806" t="s">
        <v>89</v>
      </c>
      <c r="DV806">
        <v>80</v>
      </c>
      <c r="DW806" t="s">
        <v>90</v>
      </c>
      <c r="DX806">
        <v>52</v>
      </c>
      <c r="DY806" t="s">
        <v>91</v>
      </c>
      <c r="QY806">
        <f t="shared" si="298"/>
        <v>30</v>
      </c>
      <c r="QZ806">
        <f t="shared" si="299"/>
        <v>1990</v>
      </c>
      <c r="RA806" s="2">
        <f t="shared" si="300"/>
        <v>33076</v>
      </c>
      <c r="RB806" s="1">
        <f t="shared" si="294"/>
        <v>60</v>
      </c>
      <c r="RC806" s="1">
        <f t="shared" si="301"/>
        <v>40</v>
      </c>
      <c r="RD806" s="1">
        <f t="shared" si="302"/>
        <v>65</v>
      </c>
      <c r="RE806" s="1">
        <f t="shared" si="303"/>
        <v>76</v>
      </c>
      <c r="RF806" s="1">
        <f t="shared" si="304"/>
        <v>75</v>
      </c>
      <c r="RG806" s="23">
        <f t="shared" si="305"/>
        <v>62</v>
      </c>
      <c r="RH806" s="1">
        <f t="shared" si="306"/>
        <v>27</v>
      </c>
      <c r="RI806" s="1">
        <f t="shared" si="307"/>
        <v>50</v>
      </c>
      <c r="RJ806" s="1">
        <f t="shared" si="308"/>
        <v>80</v>
      </c>
      <c r="RK806" s="1">
        <f t="shared" si="309"/>
        <v>75</v>
      </c>
      <c r="RL806" s="1">
        <f t="shared" si="310"/>
        <v>27</v>
      </c>
      <c r="RM806" s="1">
        <f t="shared" si="311"/>
        <v>75</v>
      </c>
      <c r="RN806" s="1">
        <f t="shared" si="312"/>
        <v>51</v>
      </c>
      <c r="RO806" s="1">
        <f t="shared" si="313"/>
        <v>0</v>
      </c>
      <c r="RP806" s="1">
        <f t="shared" si="314"/>
        <v>59</v>
      </c>
      <c r="RQ806" s="1">
        <f t="shared" si="315"/>
        <v>89</v>
      </c>
      <c r="RR806" s="1">
        <f t="shared" si="316"/>
        <v>52</v>
      </c>
      <c r="RS806" s="1">
        <f t="shared" si="295"/>
        <v>25</v>
      </c>
      <c r="RT806" s="1">
        <f t="shared" si="317"/>
        <v>0</v>
      </c>
    </row>
    <row r="807" spans="1:488" x14ac:dyDescent="0.25">
      <c r="A807">
        <f t="shared" si="296"/>
        <v>29</v>
      </c>
      <c r="B807">
        <f t="shared" si="297"/>
        <v>1990</v>
      </c>
      <c r="C807" s="2">
        <v>33069</v>
      </c>
      <c r="D807">
        <v>6</v>
      </c>
      <c r="E807" t="s">
        <v>29</v>
      </c>
      <c r="F807">
        <v>52</v>
      </c>
      <c r="G807" t="s">
        <v>30</v>
      </c>
      <c r="H807">
        <v>35</v>
      </c>
      <c r="I807" t="s">
        <v>31</v>
      </c>
      <c r="J807">
        <v>6</v>
      </c>
      <c r="K807" t="s">
        <v>32</v>
      </c>
      <c r="L807">
        <v>1</v>
      </c>
      <c r="M807" t="s">
        <v>33</v>
      </c>
      <c r="N807">
        <v>2</v>
      </c>
      <c r="O807" t="s">
        <v>34</v>
      </c>
      <c r="V807">
        <v>2</v>
      </c>
      <c r="W807" t="s">
        <v>38</v>
      </c>
      <c r="X807">
        <v>8</v>
      </c>
      <c r="Y807" t="s">
        <v>39</v>
      </c>
      <c r="Z807">
        <v>8</v>
      </c>
      <c r="AA807" t="s">
        <v>40</v>
      </c>
      <c r="AB807">
        <v>18</v>
      </c>
      <c r="AC807" t="s">
        <v>41</v>
      </c>
      <c r="AF807">
        <v>4</v>
      </c>
      <c r="AG807" t="s">
        <v>43</v>
      </c>
      <c r="AJ807">
        <v>25</v>
      </c>
      <c r="AK807" t="s">
        <v>45</v>
      </c>
      <c r="AL807">
        <v>6</v>
      </c>
      <c r="AM807" t="s">
        <v>46</v>
      </c>
      <c r="AN807">
        <v>1</v>
      </c>
      <c r="AO807" t="s">
        <v>47</v>
      </c>
      <c r="AP807">
        <v>1</v>
      </c>
      <c r="AQ807" t="s">
        <v>48</v>
      </c>
      <c r="AT807">
        <v>10</v>
      </c>
      <c r="AU807" t="s">
        <v>50</v>
      </c>
      <c r="BD807">
        <v>11</v>
      </c>
      <c r="BE807" t="s">
        <v>55</v>
      </c>
      <c r="BL807">
        <v>15</v>
      </c>
      <c r="BM807" t="s">
        <v>59</v>
      </c>
      <c r="BX807">
        <v>54</v>
      </c>
      <c r="BY807" t="s">
        <v>65</v>
      </c>
      <c r="BZ807">
        <v>28</v>
      </c>
      <c r="CA807" t="s">
        <v>66</v>
      </c>
      <c r="CD807">
        <v>8</v>
      </c>
      <c r="CE807" t="s">
        <v>68</v>
      </c>
      <c r="CF807">
        <v>63</v>
      </c>
      <c r="CG807" t="s">
        <v>69</v>
      </c>
      <c r="CH807">
        <v>71</v>
      </c>
      <c r="CI807" t="s">
        <v>70</v>
      </c>
      <c r="CJ807">
        <v>66</v>
      </c>
      <c r="CK807" t="s">
        <v>71</v>
      </c>
      <c r="CL807">
        <v>55</v>
      </c>
      <c r="CM807" t="s">
        <v>72</v>
      </c>
      <c r="CN807">
        <v>37</v>
      </c>
      <c r="CO807" t="s">
        <v>73</v>
      </c>
      <c r="CP807">
        <v>48</v>
      </c>
      <c r="CQ807" t="s">
        <v>74</v>
      </c>
      <c r="CT807">
        <v>50</v>
      </c>
      <c r="CU807" t="s">
        <v>76</v>
      </c>
      <c r="CV807">
        <v>66</v>
      </c>
      <c r="CW807" t="s">
        <v>77</v>
      </c>
      <c r="CX807">
        <v>17</v>
      </c>
      <c r="CY807" t="s">
        <v>78</v>
      </c>
      <c r="CZ807">
        <v>27</v>
      </c>
      <c r="DA807" t="s">
        <v>79</v>
      </c>
      <c r="DD807">
        <v>77</v>
      </c>
      <c r="DE807" t="s">
        <v>81</v>
      </c>
      <c r="DJ807">
        <v>33</v>
      </c>
      <c r="DK807" t="s">
        <v>84</v>
      </c>
      <c r="DN807">
        <v>48</v>
      </c>
      <c r="DO807" t="s">
        <v>86</v>
      </c>
      <c r="DV807">
        <v>76</v>
      </c>
      <c r="DW807" t="s">
        <v>90</v>
      </c>
      <c r="DX807">
        <v>47</v>
      </c>
      <c r="DY807" t="s">
        <v>91</v>
      </c>
      <c r="QY807">
        <f t="shared" si="298"/>
        <v>29</v>
      </c>
      <c r="QZ807">
        <f t="shared" si="299"/>
        <v>1990</v>
      </c>
      <c r="RA807" s="2">
        <f t="shared" si="300"/>
        <v>33069</v>
      </c>
      <c r="RB807" s="1">
        <f t="shared" si="294"/>
        <v>58</v>
      </c>
      <c r="RC807" s="1">
        <f t="shared" si="301"/>
        <v>28</v>
      </c>
      <c r="RD807" s="1">
        <f t="shared" si="302"/>
        <v>65</v>
      </c>
      <c r="RE807" s="1">
        <f t="shared" si="303"/>
        <v>79</v>
      </c>
      <c r="RF807" s="1">
        <f t="shared" si="304"/>
        <v>74</v>
      </c>
      <c r="RG807" s="23">
        <f t="shared" si="305"/>
        <v>73</v>
      </c>
      <c r="RH807" s="1">
        <f t="shared" si="306"/>
        <v>37</v>
      </c>
      <c r="RI807" s="1">
        <f t="shared" si="307"/>
        <v>52</v>
      </c>
      <c r="RJ807" s="1">
        <f t="shared" si="308"/>
        <v>75</v>
      </c>
      <c r="RK807" s="1">
        <f t="shared" si="309"/>
        <v>72</v>
      </c>
      <c r="RL807" s="1">
        <f t="shared" si="310"/>
        <v>28</v>
      </c>
      <c r="RM807" s="1">
        <f t="shared" si="311"/>
        <v>87</v>
      </c>
      <c r="RN807" s="1">
        <f t="shared" si="312"/>
        <v>33</v>
      </c>
      <c r="RO807" s="1">
        <f t="shared" si="313"/>
        <v>0</v>
      </c>
      <c r="RP807" s="1">
        <f t="shared" si="314"/>
        <v>59</v>
      </c>
      <c r="RQ807" s="1">
        <f t="shared" si="315"/>
        <v>91</v>
      </c>
      <c r="RR807" s="1">
        <f t="shared" si="316"/>
        <v>47</v>
      </c>
      <c r="RS807" s="1">
        <f t="shared" si="295"/>
        <v>18</v>
      </c>
      <c r="RT807" s="1">
        <f t="shared" si="317"/>
        <v>0</v>
      </c>
    </row>
    <row r="808" spans="1:488" x14ac:dyDescent="0.25">
      <c r="A808">
        <f t="shared" si="296"/>
        <v>28</v>
      </c>
      <c r="B808">
        <f t="shared" si="297"/>
        <v>1990</v>
      </c>
      <c r="C808" s="2">
        <v>33062</v>
      </c>
      <c r="D808">
        <v>4</v>
      </c>
      <c r="E808" t="s">
        <v>29</v>
      </c>
      <c r="F808">
        <v>50</v>
      </c>
      <c r="G808" t="s">
        <v>30</v>
      </c>
      <c r="H808">
        <v>40</v>
      </c>
      <c r="I808" t="s">
        <v>31</v>
      </c>
      <c r="J808">
        <v>5</v>
      </c>
      <c r="K808" t="s">
        <v>32</v>
      </c>
      <c r="L808">
        <v>1</v>
      </c>
      <c r="M808" t="s">
        <v>33</v>
      </c>
      <c r="V808">
        <v>3</v>
      </c>
      <c r="W808" t="s">
        <v>38</v>
      </c>
      <c r="X808">
        <v>6</v>
      </c>
      <c r="Y808" t="s">
        <v>39</v>
      </c>
      <c r="Z808">
        <v>6</v>
      </c>
      <c r="AA808" t="s">
        <v>40</v>
      </c>
      <c r="AB808">
        <v>11</v>
      </c>
      <c r="AC808" t="s">
        <v>41</v>
      </c>
      <c r="AD808">
        <v>3</v>
      </c>
      <c r="AE808" t="s">
        <v>42</v>
      </c>
      <c r="AJ808">
        <v>25</v>
      </c>
      <c r="AK808" t="s">
        <v>45</v>
      </c>
      <c r="AL808">
        <v>2</v>
      </c>
      <c r="AM808" t="s">
        <v>46</v>
      </c>
      <c r="AN808">
        <v>1</v>
      </c>
      <c r="AO808" t="s">
        <v>47</v>
      </c>
      <c r="AT808">
        <v>8</v>
      </c>
      <c r="AU808" t="s">
        <v>50</v>
      </c>
      <c r="AZ808">
        <v>1</v>
      </c>
      <c r="BA808" t="s">
        <v>53</v>
      </c>
      <c r="BD808">
        <v>8</v>
      </c>
      <c r="BE808" t="s">
        <v>55</v>
      </c>
      <c r="BL808">
        <v>8</v>
      </c>
      <c r="BM808" t="s">
        <v>59</v>
      </c>
      <c r="BX808">
        <v>39</v>
      </c>
      <c r="BY808" t="s">
        <v>65</v>
      </c>
      <c r="BZ808">
        <v>41</v>
      </c>
      <c r="CA808" t="s">
        <v>66</v>
      </c>
      <c r="CD808">
        <v>9</v>
      </c>
      <c r="CE808" t="s">
        <v>68</v>
      </c>
      <c r="CF808">
        <v>52</v>
      </c>
      <c r="CG808" t="s">
        <v>69</v>
      </c>
      <c r="CH808">
        <v>57</v>
      </c>
      <c r="CI808" t="s">
        <v>70</v>
      </c>
      <c r="CJ808">
        <v>64</v>
      </c>
      <c r="CK808" t="s">
        <v>71</v>
      </c>
      <c r="CL808">
        <v>51</v>
      </c>
      <c r="CM808" t="s">
        <v>72</v>
      </c>
      <c r="CN808">
        <v>31</v>
      </c>
      <c r="CO808" t="s">
        <v>73</v>
      </c>
      <c r="CP808">
        <v>42</v>
      </c>
      <c r="CQ808" t="s">
        <v>74</v>
      </c>
      <c r="CT808">
        <v>55</v>
      </c>
      <c r="CU808" t="s">
        <v>76</v>
      </c>
      <c r="CV808">
        <v>66</v>
      </c>
      <c r="CW808" t="s">
        <v>77</v>
      </c>
      <c r="CX808">
        <v>40</v>
      </c>
      <c r="CY808" t="s">
        <v>78</v>
      </c>
      <c r="CZ808">
        <v>21</v>
      </c>
      <c r="DA808" t="s">
        <v>79</v>
      </c>
      <c r="DD808">
        <v>69</v>
      </c>
      <c r="DE808" t="s">
        <v>81</v>
      </c>
      <c r="DJ808">
        <v>27</v>
      </c>
      <c r="DK808" t="s">
        <v>84</v>
      </c>
      <c r="DN808">
        <v>48</v>
      </c>
      <c r="DO808" t="s">
        <v>86</v>
      </c>
      <c r="DV808">
        <v>80</v>
      </c>
      <c r="DW808" t="s">
        <v>90</v>
      </c>
      <c r="DX808">
        <v>55</v>
      </c>
      <c r="DY808" t="s">
        <v>91</v>
      </c>
      <c r="QY808">
        <f t="shared" si="298"/>
        <v>28</v>
      </c>
      <c r="QZ808">
        <f t="shared" si="299"/>
        <v>1990</v>
      </c>
      <c r="RA808" s="2">
        <f t="shared" si="300"/>
        <v>33062</v>
      </c>
      <c r="RB808" s="1">
        <f t="shared" si="294"/>
        <v>54</v>
      </c>
      <c r="RC808" s="1">
        <f t="shared" si="301"/>
        <v>41</v>
      </c>
      <c r="RD808" s="1">
        <f t="shared" si="302"/>
        <v>55</v>
      </c>
      <c r="RE808" s="1">
        <f t="shared" si="303"/>
        <v>63</v>
      </c>
      <c r="RF808" s="1">
        <f t="shared" si="304"/>
        <v>70</v>
      </c>
      <c r="RG808" s="23">
        <f t="shared" si="305"/>
        <v>62</v>
      </c>
      <c r="RH808" s="1">
        <f t="shared" si="306"/>
        <v>34</v>
      </c>
      <c r="RI808" s="1">
        <f t="shared" si="307"/>
        <v>42</v>
      </c>
      <c r="RJ808" s="1">
        <f t="shared" si="308"/>
        <v>80</v>
      </c>
      <c r="RK808" s="1">
        <f t="shared" si="309"/>
        <v>68</v>
      </c>
      <c r="RL808" s="1">
        <f t="shared" si="310"/>
        <v>21</v>
      </c>
      <c r="RM808" s="1">
        <f t="shared" si="311"/>
        <v>77</v>
      </c>
      <c r="RN808" s="1">
        <f t="shared" si="312"/>
        <v>28</v>
      </c>
      <c r="RO808" s="1">
        <f t="shared" si="313"/>
        <v>0</v>
      </c>
      <c r="RP808" s="1">
        <f t="shared" si="314"/>
        <v>56</v>
      </c>
      <c r="RQ808" s="1">
        <f t="shared" si="315"/>
        <v>88</v>
      </c>
      <c r="RR808" s="1">
        <f t="shared" si="316"/>
        <v>55</v>
      </c>
      <c r="RS808" s="1">
        <f t="shared" si="295"/>
        <v>41</v>
      </c>
      <c r="RT808" s="1">
        <f t="shared" si="317"/>
        <v>0</v>
      </c>
    </row>
    <row r="809" spans="1:488" x14ac:dyDescent="0.25">
      <c r="A809">
        <f t="shared" si="296"/>
        <v>27</v>
      </c>
      <c r="B809">
        <f t="shared" si="297"/>
        <v>1990</v>
      </c>
      <c r="C809" s="2">
        <v>33055</v>
      </c>
      <c r="D809">
        <v>5</v>
      </c>
      <c r="E809" t="s">
        <v>29</v>
      </c>
      <c r="F809">
        <v>49</v>
      </c>
      <c r="G809" t="s">
        <v>30</v>
      </c>
      <c r="H809">
        <v>39</v>
      </c>
      <c r="I809" t="s">
        <v>31</v>
      </c>
      <c r="J809">
        <v>6</v>
      </c>
      <c r="K809" t="s">
        <v>32</v>
      </c>
      <c r="L809">
        <v>1</v>
      </c>
      <c r="M809" t="s">
        <v>33</v>
      </c>
      <c r="N809">
        <v>4</v>
      </c>
      <c r="O809" t="s">
        <v>34</v>
      </c>
      <c r="V809">
        <v>2</v>
      </c>
      <c r="W809" t="s">
        <v>38</v>
      </c>
      <c r="X809">
        <v>1</v>
      </c>
      <c r="Y809" t="s">
        <v>39</v>
      </c>
      <c r="Z809">
        <v>5</v>
      </c>
      <c r="AA809" t="s">
        <v>40</v>
      </c>
      <c r="AB809">
        <v>18</v>
      </c>
      <c r="AC809" t="s">
        <v>41</v>
      </c>
      <c r="AD809">
        <v>6</v>
      </c>
      <c r="AE809" t="s">
        <v>42</v>
      </c>
      <c r="AJ809">
        <v>20</v>
      </c>
      <c r="AK809" t="s">
        <v>45</v>
      </c>
      <c r="AL809">
        <v>5</v>
      </c>
      <c r="AM809" t="s">
        <v>46</v>
      </c>
      <c r="AN809">
        <v>6</v>
      </c>
      <c r="AO809" t="s">
        <v>47</v>
      </c>
      <c r="AP809">
        <v>2</v>
      </c>
      <c r="AQ809" t="s">
        <v>48</v>
      </c>
      <c r="AT809">
        <v>12</v>
      </c>
      <c r="AU809" t="s">
        <v>50</v>
      </c>
      <c r="BD809">
        <v>7</v>
      </c>
      <c r="BE809" t="s">
        <v>55</v>
      </c>
      <c r="BL809">
        <v>13</v>
      </c>
      <c r="BM809" t="s">
        <v>59</v>
      </c>
      <c r="BN809">
        <v>1</v>
      </c>
      <c r="BO809" t="s">
        <v>60</v>
      </c>
      <c r="BX809">
        <v>51</v>
      </c>
      <c r="BY809" t="s">
        <v>65</v>
      </c>
      <c r="BZ809">
        <v>38</v>
      </c>
      <c r="CA809" t="s">
        <v>66</v>
      </c>
      <c r="CD809">
        <v>15</v>
      </c>
      <c r="CE809" t="s">
        <v>68</v>
      </c>
      <c r="CF809">
        <v>51</v>
      </c>
      <c r="CG809" t="s">
        <v>69</v>
      </c>
      <c r="CH809">
        <v>56</v>
      </c>
      <c r="CI809" t="s">
        <v>70</v>
      </c>
      <c r="CJ809">
        <v>55</v>
      </c>
      <c r="CK809" t="s">
        <v>71</v>
      </c>
      <c r="CL809">
        <v>58</v>
      </c>
      <c r="CM809" t="s">
        <v>72</v>
      </c>
      <c r="CN809">
        <v>49</v>
      </c>
      <c r="CO809" t="s">
        <v>73</v>
      </c>
      <c r="CP809">
        <v>60</v>
      </c>
      <c r="CQ809" t="s">
        <v>74</v>
      </c>
      <c r="CT809">
        <v>60</v>
      </c>
      <c r="CU809" t="s">
        <v>76</v>
      </c>
      <c r="CV809">
        <v>53</v>
      </c>
      <c r="CW809" t="s">
        <v>77</v>
      </c>
      <c r="CX809">
        <v>37</v>
      </c>
      <c r="CY809" t="s">
        <v>78</v>
      </c>
      <c r="CZ809">
        <v>23</v>
      </c>
      <c r="DA809" t="s">
        <v>79</v>
      </c>
      <c r="DD809">
        <v>75</v>
      </c>
      <c r="DE809" t="s">
        <v>81</v>
      </c>
      <c r="DJ809">
        <v>49</v>
      </c>
      <c r="DK809" t="s">
        <v>84</v>
      </c>
      <c r="DN809">
        <v>46</v>
      </c>
      <c r="DO809" t="s">
        <v>86</v>
      </c>
      <c r="DT809">
        <v>10</v>
      </c>
      <c r="DU809" t="s">
        <v>89</v>
      </c>
      <c r="DV809">
        <v>78</v>
      </c>
      <c r="DW809" t="s">
        <v>90</v>
      </c>
      <c r="DX809">
        <v>71</v>
      </c>
      <c r="DY809" t="s">
        <v>91</v>
      </c>
      <c r="QY809">
        <f t="shared" si="298"/>
        <v>27</v>
      </c>
      <c r="QZ809">
        <f t="shared" si="299"/>
        <v>1990</v>
      </c>
      <c r="RA809" s="2">
        <f t="shared" si="300"/>
        <v>33055</v>
      </c>
      <c r="RB809" s="1">
        <f t="shared" si="294"/>
        <v>54</v>
      </c>
      <c r="RC809" s="1">
        <f t="shared" si="301"/>
        <v>38</v>
      </c>
      <c r="RD809" s="1">
        <f t="shared" si="302"/>
        <v>53</v>
      </c>
      <c r="RE809" s="1">
        <f t="shared" si="303"/>
        <v>57</v>
      </c>
      <c r="RF809" s="1">
        <f t="shared" si="304"/>
        <v>60</v>
      </c>
      <c r="RG809" s="23">
        <f t="shared" si="305"/>
        <v>76</v>
      </c>
      <c r="RH809" s="1">
        <f t="shared" si="306"/>
        <v>55</v>
      </c>
      <c r="RI809" s="1">
        <f t="shared" si="307"/>
        <v>60</v>
      </c>
      <c r="RJ809" s="1">
        <f t="shared" si="308"/>
        <v>80</v>
      </c>
      <c r="RK809" s="1">
        <f t="shared" si="309"/>
        <v>58</v>
      </c>
      <c r="RL809" s="1">
        <f t="shared" si="310"/>
        <v>25</v>
      </c>
      <c r="RM809" s="1">
        <f t="shared" si="311"/>
        <v>87</v>
      </c>
      <c r="RN809" s="1">
        <f t="shared" si="312"/>
        <v>49</v>
      </c>
      <c r="RO809" s="1">
        <f t="shared" si="313"/>
        <v>0</v>
      </c>
      <c r="RP809" s="1">
        <f t="shared" si="314"/>
        <v>53</v>
      </c>
      <c r="RQ809" s="1">
        <f t="shared" si="315"/>
        <v>91</v>
      </c>
      <c r="RR809" s="1">
        <f t="shared" si="316"/>
        <v>72</v>
      </c>
      <c r="RS809" s="1">
        <f t="shared" si="295"/>
        <v>43</v>
      </c>
      <c r="RT809" s="1">
        <f t="shared" si="317"/>
        <v>0</v>
      </c>
    </row>
    <row r="810" spans="1:488" x14ac:dyDescent="0.25">
      <c r="A810">
        <f t="shared" si="296"/>
        <v>26</v>
      </c>
      <c r="B810">
        <f t="shared" si="297"/>
        <v>1990</v>
      </c>
      <c r="C810" s="2">
        <v>33048</v>
      </c>
      <c r="D810">
        <v>4</v>
      </c>
      <c r="E810" t="s">
        <v>29</v>
      </c>
      <c r="F810">
        <v>51</v>
      </c>
      <c r="G810" t="s">
        <v>30</v>
      </c>
      <c r="H810">
        <v>39</v>
      </c>
      <c r="I810" t="s">
        <v>31</v>
      </c>
      <c r="J810">
        <v>6</v>
      </c>
      <c r="K810" t="s">
        <v>32</v>
      </c>
      <c r="P810">
        <v>6</v>
      </c>
      <c r="Q810" t="s">
        <v>35</v>
      </c>
      <c r="V810">
        <v>1</v>
      </c>
      <c r="W810" t="s">
        <v>38</v>
      </c>
      <c r="X810">
        <v>5</v>
      </c>
      <c r="Y810" t="s">
        <v>39</v>
      </c>
      <c r="Z810">
        <v>4</v>
      </c>
      <c r="AA810" t="s">
        <v>40</v>
      </c>
      <c r="AB810">
        <v>11</v>
      </c>
      <c r="AC810" t="s">
        <v>41</v>
      </c>
      <c r="AD810">
        <v>10</v>
      </c>
      <c r="AE810" t="s">
        <v>42</v>
      </c>
      <c r="AJ810">
        <v>20</v>
      </c>
      <c r="AK810" t="s">
        <v>45</v>
      </c>
      <c r="AL810">
        <v>2</v>
      </c>
      <c r="AM810" t="s">
        <v>46</v>
      </c>
      <c r="AN810">
        <v>4</v>
      </c>
      <c r="AO810" t="s">
        <v>47</v>
      </c>
      <c r="AT810">
        <v>5</v>
      </c>
      <c r="AU810" t="s">
        <v>50</v>
      </c>
      <c r="BD810">
        <v>7</v>
      </c>
      <c r="BE810" t="s">
        <v>55</v>
      </c>
      <c r="BL810">
        <v>12</v>
      </c>
      <c r="BM810" t="s">
        <v>59</v>
      </c>
      <c r="BN810">
        <v>1</v>
      </c>
      <c r="BO810" t="s">
        <v>60</v>
      </c>
      <c r="BX810">
        <v>65</v>
      </c>
      <c r="BY810" t="s">
        <v>65</v>
      </c>
      <c r="BZ810">
        <v>27</v>
      </c>
      <c r="CA810" t="s">
        <v>66</v>
      </c>
      <c r="CD810">
        <v>40</v>
      </c>
      <c r="CE810" t="s">
        <v>68</v>
      </c>
      <c r="CF810">
        <v>58</v>
      </c>
      <c r="CG810" t="s">
        <v>69</v>
      </c>
      <c r="CH810">
        <v>51</v>
      </c>
      <c r="CI810" t="s">
        <v>70</v>
      </c>
      <c r="CJ810">
        <v>50</v>
      </c>
      <c r="CK810" t="s">
        <v>71</v>
      </c>
      <c r="CL810">
        <v>62</v>
      </c>
      <c r="CM810" t="s">
        <v>72</v>
      </c>
      <c r="CN810">
        <v>55</v>
      </c>
      <c r="CO810" t="s">
        <v>73</v>
      </c>
      <c r="CP810">
        <v>41</v>
      </c>
      <c r="CQ810" t="s">
        <v>74</v>
      </c>
      <c r="CT810">
        <v>55</v>
      </c>
      <c r="CU810" t="s">
        <v>76</v>
      </c>
      <c r="CV810">
        <v>51</v>
      </c>
      <c r="CW810" t="s">
        <v>77</v>
      </c>
      <c r="CX810">
        <v>51</v>
      </c>
      <c r="CY810" t="s">
        <v>78</v>
      </c>
      <c r="CZ810">
        <v>26</v>
      </c>
      <c r="DA810" t="s">
        <v>79</v>
      </c>
      <c r="DD810">
        <v>70</v>
      </c>
      <c r="DE810" t="s">
        <v>81</v>
      </c>
      <c r="DJ810">
        <v>66</v>
      </c>
      <c r="DK810" t="s">
        <v>84</v>
      </c>
      <c r="DN810">
        <v>44</v>
      </c>
      <c r="DO810" t="s">
        <v>86</v>
      </c>
      <c r="DT810">
        <v>34</v>
      </c>
      <c r="DU810" t="s">
        <v>89</v>
      </c>
      <c r="DV810">
        <v>79</v>
      </c>
      <c r="DW810" t="s">
        <v>90</v>
      </c>
      <c r="DX810">
        <v>60</v>
      </c>
      <c r="DY810" t="s">
        <v>91</v>
      </c>
      <c r="QY810">
        <f t="shared" si="298"/>
        <v>26</v>
      </c>
      <c r="QZ810">
        <f t="shared" si="299"/>
        <v>1990</v>
      </c>
      <c r="RA810" s="2">
        <f t="shared" si="300"/>
        <v>33048</v>
      </c>
      <c r="RB810" s="1">
        <f t="shared" si="294"/>
        <v>55</v>
      </c>
      <c r="RC810" s="1">
        <f t="shared" si="301"/>
        <v>33</v>
      </c>
      <c r="RD810" s="1">
        <f t="shared" si="302"/>
        <v>59</v>
      </c>
      <c r="RE810" s="1">
        <f t="shared" si="303"/>
        <v>56</v>
      </c>
      <c r="RF810" s="1">
        <f t="shared" si="304"/>
        <v>54</v>
      </c>
      <c r="RG810" s="23">
        <f t="shared" si="305"/>
        <v>73</v>
      </c>
      <c r="RH810" s="1">
        <f t="shared" si="306"/>
        <v>65</v>
      </c>
      <c r="RI810" s="1">
        <f t="shared" si="307"/>
        <v>41</v>
      </c>
      <c r="RJ810" s="1">
        <f t="shared" si="308"/>
        <v>75</v>
      </c>
      <c r="RK810" s="1">
        <f t="shared" si="309"/>
        <v>53</v>
      </c>
      <c r="RL810" s="1">
        <f t="shared" si="310"/>
        <v>26</v>
      </c>
      <c r="RM810" s="1">
        <f t="shared" si="311"/>
        <v>75</v>
      </c>
      <c r="RN810" s="1">
        <f t="shared" si="312"/>
        <v>66</v>
      </c>
      <c r="RO810" s="1">
        <f t="shared" si="313"/>
        <v>0</v>
      </c>
      <c r="RP810" s="1">
        <f t="shared" si="314"/>
        <v>51</v>
      </c>
      <c r="RQ810" s="1">
        <f t="shared" si="315"/>
        <v>91</v>
      </c>
      <c r="RR810" s="1">
        <f t="shared" si="316"/>
        <v>61</v>
      </c>
      <c r="RS810" s="1">
        <f t="shared" si="295"/>
        <v>55</v>
      </c>
      <c r="RT810" s="1">
        <f t="shared" si="317"/>
        <v>0</v>
      </c>
    </row>
    <row r="811" spans="1:488" x14ac:dyDescent="0.25">
      <c r="A811">
        <f t="shared" si="296"/>
        <v>25</v>
      </c>
      <c r="B811">
        <f t="shared" si="297"/>
        <v>1990</v>
      </c>
      <c r="C811" s="2">
        <v>33041</v>
      </c>
      <c r="D811">
        <v>4</v>
      </c>
      <c r="E811" t="s">
        <v>29</v>
      </c>
      <c r="F811">
        <v>54</v>
      </c>
      <c r="G811" t="s">
        <v>30</v>
      </c>
      <c r="H811">
        <v>36</v>
      </c>
      <c r="I811" t="s">
        <v>31</v>
      </c>
      <c r="J811">
        <v>5</v>
      </c>
      <c r="K811" t="s">
        <v>32</v>
      </c>
      <c r="L811">
        <v>1</v>
      </c>
      <c r="M811" t="s">
        <v>33</v>
      </c>
      <c r="N811">
        <v>5</v>
      </c>
      <c r="O811" t="s">
        <v>34</v>
      </c>
      <c r="V811">
        <v>1</v>
      </c>
      <c r="W811" t="s">
        <v>38</v>
      </c>
      <c r="X811">
        <v>1</v>
      </c>
      <c r="Y811" t="s">
        <v>39</v>
      </c>
      <c r="Z811">
        <v>7</v>
      </c>
      <c r="AA811" t="s">
        <v>40</v>
      </c>
      <c r="AB811">
        <v>12</v>
      </c>
      <c r="AC811" t="s">
        <v>41</v>
      </c>
      <c r="AD811">
        <v>3</v>
      </c>
      <c r="AE811" t="s">
        <v>42</v>
      </c>
      <c r="AJ811">
        <v>20</v>
      </c>
      <c r="AK811" t="s">
        <v>45</v>
      </c>
      <c r="AL811">
        <v>2</v>
      </c>
      <c r="AM811" t="s">
        <v>46</v>
      </c>
      <c r="AN811">
        <v>4</v>
      </c>
      <c r="AO811" t="s">
        <v>47</v>
      </c>
      <c r="AT811">
        <v>20</v>
      </c>
      <c r="AU811" t="s">
        <v>50</v>
      </c>
      <c r="AZ811">
        <v>3</v>
      </c>
      <c r="BA811" t="s">
        <v>53</v>
      </c>
      <c r="BD811">
        <v>5</v>
      </c>
      <c r="BE811" t="s">
        <v>55</v>
      </c>
      <c r="BL811">
        <v>12</v>
      </c>
      <c r="BM811" t="s">
        <v>59</v>
      </c>
      <c r="BX811">
        <v>70</v>
      </c>
      <c r="BY811" t="s">
        <v>65</v>
      </c>
      <c r="BZ811">
        <v>39</v>
      </c>
      <c r="CA811" t="s">
        <v>66</v>
      </c>
      <c r="CD811">
        <v>45</v>
      </c>
      <c r="CE811" t="s">
        <v>68</v>
      </c>
      <c r="CF811">
        <v>58</v>
      </c>
      <c r="CG811" t="s">
        <v>69</v>
      </c>
      <c r="CH811">
        <v>45</v>
      </c>
      <c r="CI811" t="s">
        <v>70</v>
      </c>
      <c r="CJ811">
        <v>66</v>
      </c>
      <c r="CK811" t="s">
        <v>71</v>
      </c>
      <c r="CL811">
        <v>52</v>
      </c>
      <c r="CM811" t="s">
        <v>72</v>
      </c>
      <c r="CN811">
        <v>44</v>
      </c>
      <c r="CO811" t="s">
        <v>73</v>
      </c>
      <c r="CP811">
        <v>65</v>
      </c>
      <c r="CQ811" t="s">
        <v>74</v>
      </c>
      <c r="CT811">
        <v>45</v>
      </c>
      <c r="CU811" t="s">
        <v>76</v>
      </c>
      <c r="CV811">
        <v>46</v>
      </c>
      <c r="CW811" t="s">
        <v>77</v>
      </c>
      <c r="CX811">
        <v>56</v>
      </c>
      <c r="CY811" t="s">
        <v>78</v>
      </c>
      <c r="CZ811">
        <v>26</v>
      </c>
      <c r="DA811" t="s">
        <v>79</v>
      </c>
      <c r="DD811">
        <v>71</v>
      </c>
      <c r="DE811" t="s">
        <v>81</v>
      </c>
      <c r="DJ811">
        <v>81</v>
      </c>
      <c r="DK811" t="s">
        <v>84</v>
      </c>
      <c r="DN811">
        <v>40</v>
      </c>
      <c r="DO811" t="s">
        <v>86</v>
      </c>
      <c r="DT811">
        <v>53</v>
      </c>
      <c r="DU811" t="s">
        <v>89</v>
      </c>
      <c r="DV811">
        <v>81</v>
      </c>
      <c r="DW811" t="s">
        <v>90</v>
      </c>
      <c r="QY811">
        <f t="shared" si="298"/>
        <v>25</v>
      </c>
      <c r="QZ811">
        <f t="shared" si="299"/>
        <v>1990</v>
      </c>
      <c r="RA811" s="2">
        <f t="shared" si="300"/>
        <v>33041</v>
      </c>
      <c r="RB811" s="1">
        <f t="shared" si="294"/>
        <v>58</v>
      </c>
      <c r="RC811" s="1">
        <f t="shared" si="301"/>
        <v>39</v>
      </c>
      <c r="RD811" s="1">
        <f t="shared" si="302"/>
        <v>59</v>
      </c>
      <c r="RE811" s="1">
        <f t="shared" si="303"/>
        <v>46</v>
      </c>
      <c r="RF811" s="1">
        <f t="shared" si="304"/>
        <v>73</v>
      </c>
      <c r="RG811" s="23">
        <f t="shared" si="305"/>
        <v>64</v>
      </c>
      <c r="RH811" s="1">
        <f t="shared" si="306"/>
        <v>47</v>
      </c>
      <c r="RI811" s="1">
        <f t="shared" si="307"/>
        <v>65</v>
      </c>
      <c r="RJ811" s="1">
        <f t="shared" si="308"/>
        <v>65</v>
      </c>
      <c r="RK811" s="1">
        <f t="shared" si="309"/>
        <v>48</v>
      </c>
      <c r="RL811" s="1">
        <f t="shared" si="310"/>
        <v>26</v>
      </c>
      <c r="RM811" s="1">
        <f t="shared" si="311"/>
        <v>91</v>
      </c>
      <c r="RN811" s="1">
        <f t="shared" si="312"/>
        <v>84</v>
      </c>
      <c r="RO811" s="1">
        <f t="shared" si="313"/>
        <v>0</v>
      </c>
      <c r="RP811" s="1">
        <f t="shared" si="314"/>
        <v>45</v>
      </c>
      <c r="RQ811" s="1">
        <f t="shared" si="315"/>
        <v>93</v>
      </c>
      <c r="RR811" s="1">
        <f t="shared" si="316"/>
        <v>0</v>
      </c>
      <c r="RS811" s="1">
        <f t="shared" si="295"/>
        <v>60</v>
      </c>
      <c r="RT811" s="1">
        <f t="shared" si="317"/>
        <v>0</v>
      </c>
    </row>
    <row r="812" spans="1:488" x14ac:dyDescent="0.25">
      <c r="A812">
        <f t="shared" si="296"/>
        <v>40</v>
      </c>
      <c r="B812">
        <f t="shared" si="297"/>
        <v>1989</v>
      </c>
      <c r="C812" s="2">
        <v>32782</v>
      </c>
      <c r="D812">
        <v>6</v>
      </c>
      <c r="E812" t="s">
        <v>29</v>
      </c>
      <c r="F812">
        <v>47</v>
      </c>
      <c r="G812" t="s">
        <v>30</v>
      </c>
      <c r="H812">
        <v>37</v>
      </c>
      <c r="I812" t="s">
        <v>31</v>
      </c>
      <c r="J812">
        <v>8</v>
      </c>
      <c r="K812" t="s">
        <v>32</v>
      </c>
      <c r="L812">
        <v>2</v>
      </c>
      <c r="M812" t="s">
        <v>33</v>
      </c>
      <c r="T812">
        <v>1</v>
      </c>
      <c r="U812" t="s">
        <v>37</v>
      </c>
      <c r="V812">
        <v>8</v>
      </c>
      <c r="W812" t="s">
        <v>38</v>
      </c>
      <c r="X812">
        <v>7</v>
      </c>
      <c r="Y812" t="s">
        <v>39</v>
      </c>
      <c r="Z812">
        <v>5</v>
      </c>
      <c r="AA812" t="s">
        <v>40</v>
      </c>
      <c r="AB812">
        <v>25</v>
      </c>
      <c r="AC812" t="s">
        <v>41</v>
      </c>
      <c r="AD812">
        <v>11</v>
      </c>
      <c r="AE812" t="s">
        <v>42</v>
      </c>
      <c r="AJ812">
        <v>20</v>
      </c>
      <c r="AK812" t="s">
        <v>45</v>
      </c>
      <c r="AL812">
        <v>7</v>
      </c>
      <c r="AM812" t="s">
        <v>46</v>
      </c>
      <c r="AP812">
        <v>1</v>
      </c>
      <c r="AQ812" t="s">
        <v>48</v>
      </c>
      <c r="AT812">
        <v>1</v>
      </c>
      <c r="AU812" t="s">
        <v>50</v>
      </c>
      <c r="AZ812">
        <v>3</v>
      </c>
      <c r="BA812" t="s">
        <v>53</v>
      </c>
      <c r="BD812">
        <v>6</v>
      </c>
      <c r="BE812" t="s">
        <v>55</v>
      </c>
      <c r="BL812">
        <v>10</v>
      </c>
      <c r="BM812" t="s">
        <v>59</v>
      </c>
      <c r="BX812">
        <v>43</v>
      </c>
      <c r="BY812" t="s">
        <v>65</v>
      </c>
      <c r="BZ812">
        <v>20</v>
      </c>
      <c r="CA812" t="s">
        <v>66</v>
      </c>
      <c r="CD812">
        <v>51</v>
      </c>
      <c r="CE812" t="s">
        <v>68</v>
      </c>
      <c r="CF812">
        <v>78</v>
      </c>
      <c r="CG812" t="s">
        <v>69</v>
      </c>
      <c r="CH812">
        <v>72</v>
      </c>
      <c r="CI812" t="s">
        <v>70</v>
      </c>
      <c r="CJ812">
        <v>55</v>
      </c>
      <c r="CK812" t="s">
        <v>71</v>
      </c>
      <c r="CL812">
        <v>37</v>
      </c>
      <c r="CM812" t="s">
        <v>72</v>
      </c>
      <c r="CN812">
        <v>59</v>
      </c>
      <c r="CO812" t="s">
        <v>73</v>
      </c>
      <c r="CP812">
        <v>14</v>
      </c>
      <c r="CQ812" t="s">
        <v>74</v>
      </c>
      <c r="CT812">
        <v>45</v>
      </c>
      <c r="CU812" t="s">
        <v>76</v>
      </c>
      <c r="CV812">
        <v>55</v>
      </c>
      <c r="CW812" t="s">
        <v>77</v>
      </c>
      <c r="CX812">
        <v>5</v>
      </c>
      <c r="CY812" t="s">
        <v>78</v>
      </c>
      <c r="CZ812">
        <v>31</v>
      </c>
      <c r="DA812" t="s">
        <v>79</v>
      </c>
      <c r="DD812">
        <v>11</v>
      </c>
      <c r="DE812" t="s">
        <v>81</v>
      </c>
      <c r="DJ812">
        <v>59</v>
      </c>
      <c r="DK812" t="s">
        <v>84</v>
      </c>
      <c r="DN812">
        <v>41</v>
      </c>
      <c r="DO812" t="s">
        <v>86</v>
      </c>
      <c r="DT812">
        <v>18</v>
      </c>
      <c r="DU812" t="s">
        <v>89</v>
      </c>
      <c r="DV812">
        <v>54</v>
      </c>
      <c r="DW812" t="s">
        <v>90</v>
      </c>
      <c r="DX812">
        <v>25</v>
      </c>
      <c r="DY812" t="s">
        <v>91</v>
      </c>
      <c r="QY812">
        <f t="shared" si="298"/>
        <v>40</v>
      </c>
      <c r="QZ812">
        <f t="shared" si="299"/>
        <v>1989</v>
      </c>
      <c r="RA812" s="2">
        <f t="shared" si="300"/>
        <v>32782</v>
      </c>
      <c r="RB812" s="1">
        <f t="shared" si="294"/>
        <v>53</v>
      </c>
      <c r="RC812" s="1">
        <f t="shared" si="301"/>
        <v>20</v>
      </c>
      <c r="RD812" s="1">
        <f t="shared" si="302"/>
        <v>86</v>
      </c>
      <c r="RE812" s="1">
        <f t="shared" si="303"/>
        <v>79</v>
      </c>
      <c r="RF812" s="1">
        <f t="shared" si="304"/>
        <v>60</v>
      </c>
      <c r="RG812" s="23">
        <f t="shared" si="305"/>
        <v>62</v>
      </c>
      <c r="RH812" s="1">
        <f t="shared" si="306"/>
        <v>70</v>
      </c>
      <c r="RI812" s="1">
        <f t="shared" si="307"/>
        <v>14</v>
      </c>
      <c r="RJ812" s="1">
        <f t="shared" si="308"/>
        <v>65</v>
      </c>
      <c r="RK812" s="1">
        <f t="shared" si="309"/>
        <v>62</v>
      </c>
      <c r="RL812" s="1">
        <f t="shared" si="310"/>
        <v>32</v>
      </c>
      <c r="RM812" s="1">
        <f t="shared" si="311"/>
        <v>12</v>
      </c>
      <c r="RN812" s="1">
        <f t="shared" si="312"/>
        <v>62</v>
      </c>
      <c r="RO812" s="1">
        <f t="shared" si="313"/>
        <v>0</v>
      </c>
      <c r="RP812" s="1">
        <f t="shared" si="314"/>
        <v>47</v>
      </c>
      <c r="RQ812" s="1">
        <f t="shared" si="315"/>
        <v>64</v>
      </c>
      <c r="RR812" s="1">
        <f t="shared" si="316"/>
        <v>25</v>
      </c>
      <c r="RS812" s="1">
        <f t="shared" si="295"/>
        <v>5</v>
      </c>
      <c r="RT812" s="1">
        <f t="shared" si="317"/>
        <v>0</v>
      </c>
    </row>
    <row r="813" spans="1:488" x14ac:dyDescent="0.25">
      <c r="A813">
        <f t="shared" si="296"/>
        <v>39</v>
      </c>
      <c r="B813">
        <f t="shared" si="297"/>
        <v>1989</v>
      </c>
      <c r="C813" s="2">
        <v>32775</v>
      </c>
      <c r="D813">
        <v>6</v>
      </c>
      <c r="E813" t="s">
        <v>29</v>
      </c>
      <c r="F813">
        <v>51</v>
      </c>
      <c r="G813" t="s">
        <v>30</v>
      </c>
      <c r="H813">
        <v>36</v>
      </c>
      <c r="I813" t="s">
        <v>31</v>
      </c>
      <c r="J813">
        <v>6</v>
      </c>
      <c r="K813" t="s">
        <v>32</v>
      </c>
      <c r="L813">
        <v>1</v>
      </c>
      <c r="M813" t="s">
        <v>33</v>
      </c>
      <c r="T813">
        <v>9</v>
      </c>
      <c r="U813" t="s">
        <v>37</v>
      </c>
      <c r="V813">
        <v>8</v>
      </c>
      <c r="W813" t="s">
        <v>38</v>
      </c>
      <c r="X813">
        <v>6</v>
      </c>
      <c r="Y813" t="s">
        <v>39</v>
      </c>
      <c r="Z813">
        <v>2</v>
      </c>
      <c r="AA813" t="s">
        <v>40</v>
      </c>
      <c r="AB813">
        <v>50</v>
      </c>
      <c r="AC813" t="s">
        <v>41</v>
      </c>
      <c r="AD813">
        <v>7</v>
      </c>
      <c r="AE813" t="s">
        <v>42</v>
      </c>
      <c r="AJ813">
        <v>25</v>
      </c>
      <c r="AK813" t="s">
        <v>45</v>
      </c>
      <c r="AL813">
        <v>5</v>
      </c>
      <c r="AM813" t="s">
        <v>46</v>
      </c>
      <c r="AP813">
        <v>3</v>
      </c>
      <c r="AQ813" t="s">
        <v>48</v>
      </c>
      <c r="AZ813">
        <v>12</v>
      </c>
      <c r="BA813" t="s">
        <v>53</v>
      </c>
      <c r="BD813">
        <v>6</v>
      </c>
      <c r="BE813" t="s">
        <v>55</v>
      </c>
      <c r="BL813">
        <v>6</v>
      </c>
      <c r="BM813" t="s">
        <v>59</v>
      </c>
      <c r="BN813">
        <v>1</v>
      </c>
      <c r="BO813" t="s">
        <v>60</v>
      </c>
      <c r="BX813">
        <v>51</v>
      </c>
      <c r="BY813" t="s">
        <v>65</v>
      </c>
      <c r="BZ813">
        <v>24</v>
      </c>
      <c r="CA813" t="s">
        <v>66</v>
      </c>
      <c r="CD813">
        <v>50</v>
      </c>
      <c r="CE813" t="s">
        <v>68</v>
      </c>
      <c r="CF813">
        <v>78</v>
      </c>
      <c r="CG813" t="s">
        <v>69</v>
      </c>
      <c r="CH813">
        <v>76</v>
      </c>
      <c r="CI813" t="s">
        <v>70</v>
      </c>
      <c r="CJ813">
        <v>56</v>
      </c>
      <c r="CK813" t="s">
        <v>71</v>
      </c>
      <c r="CL813">
        <v>30</v>
      </c>
      <c r="CM813" t="s">
        <v>72</v>
      </c>
      <c r="CN813">
        <v>66</v>
      </c>
      <c r="CO813" t="s">
        <v>73</v>
      </c>
      <c r="CP813">
        <v>32</v>
      </c>
      <c r="CQ813" t="s">
        <v>74</v>
      </c>
      <c r="CT813">
        <v>45</v>
      </c>
      <c r="CU813" t="s">
        <v>76</v>
      </c>
      <c r="CV813">
        <v>48</v>
      </c>
      <c r="CW813" t="s">
        <v>77</v>
      </c>
      <c r="CX813">
        <v>10</v>
      </c>
      <c r="CY813" t="s">
        <v>78</v>
      </c>
      <c r="CZ813">
        <v>42</v>
      </c>
      <c r="DA813" t="s">
        <v>79</v>
      </c>
      <c r="DD813">
        <v>15</v>
      </c>
      <c r="DE813" t="s">
        <v>81</v>
      </c>
      <c r="DJ813">
        <v>72</v>
      </c>
      <c r="DK813" t="s">
        <v>84</v>
      </c>
      <c r="DN813">
        <v>43</v>
      </c>
      <c r="DO813" t="s">
        <v>86</v>
      </c>
      <c r="DT813">
        <v>22</v>
      </c>
      <c r="DU813" t="s">
        <v>89</v>
      </c>
      <c r="DV813">
        <v>50</v>
      </c>
      <c r="DW813" t="s">
        <v>90</v>
      </c>
      <c r="DX813">
        <v>22</v>
      </c>
      <c r="DY813" t="s">
        <v>91</v>
      </c>
      <c r="QY813">
        <f t="shared" si="298"/>
        <v>39</v>
      </c>
      <c r="QZ813">
        <f t="shared" si="299"/>
        <v>1989</v>
      </c>
      <c r="RA813" s="2">
        <f t="shared" si="300"/>
        <v>32775</v>
      </c>
      <c r="RB813" s="1">
        <f t="shared" si="294"/>
        <v>57</v>
      </c>
      <c r="RC813" s="1">
        <f t="shared" si="301"/>
        <v>24</v>
      </c>
      <c r="RD813" s="1">
        <f t="shared" si="302"/>
        <v>86</v>
      </c>
      <c r="RE813" s="1">
        <f t="shared" si="303"/>
        <v>82</v>
      </c>
      <c r="RF813" s="1">
        <f t="shared" si="304"/>
        <v>58</v>
      </c>
      <c r="RG813" s="23">
        <f t="shared" si="305"/>
        <v>80</v>
      </c>
      <c r="RH813" s="1">
        <f t="shared" si="306"/>
        <v>73</v>
      </c>
      <c r="RI813" s="1">
        <f t="shared" si="307"/>
        <v>32</v>
      </c>
      <c r="RJ813" s="1">
        <f t="shared" si="308"/>
        <v>70</v>
      </c>
      <c r="RK813" s="1">
        <f t="shared" si="309"/>
        <v>53</v>
      </c>
      <c r="RL813" s="1">
        <f t="shared" si="310"/>
        <v>45</v>
      </c>
      <c r="RM813" s="1">
        <f t="shared" si="311"/>
        <v>15</v>
      </c>
      <c r="RN813" s="1">
        <f t="shared" si="312"/>
        <v>84</v>
      </c>
      <c r="RO813" s="1">
        <f t="shared" si="313"/>
        <v>0</v>
      </c>
      <c r="RP813" s="1">
        <f t="shared" si="314"/>
        <v>49</v>
      </c>
      <c r="RQ813" s="1">
        <f t="shared" si="315"/>
        <v>56</v>
      </c>
      <c r="RR813" s="1">
        <f t="shared" si="316"/>
        <v>23</v>
      </c>
      <c r="RS813" s="1">
        <f t="shared" si="295"/>
        <v>10</v>
      </c>
      <c r="RT813" s="1">
        <f t="shared" si="317"/>
        <v>0</v>
      </c>
    </row>
    <row r="814" spans="1:488" x14ac:dyDescent="0.25">
      <c r="A814">
        <f t="shared" si="296"/>
        <v>38</v>
      </c>
      <c r="B814">
        <f t="shared" si="297"/>
        <v>1989</v>
      </c>
      <c r="C814" s="2">
        <v>32768</v>
      </c>
      <c r="D814">
        <v>7</v>
      </c>
      <c r="E814" t="s">
        <v>29</v>
      </c>
      <c r="F814">
        <v>48</v>
      </c>
      <c r="G814" t="s">
        <v>30</v>
      </c>
      <c r="H814">
        <v>36</v>
      </c>
      <c r="I814" t="s">
        <v>31</v>
      </c>
      <c r="J814">
        <v>7</v>
      </c>
      <c r="K814" t="s">
        <v>32</v>
      </c>
      <c r="L814">
        <v>2</v>
      </c>
      <c r="M814" t="s">
        <v>33</v>
      </c>
      <c r="T814">
        <v>6</v>
      </c>
      <c r="U814" t="s">
        <v>37</v>
      </c>
      <c r="V814">
        <v>8</v>
      </c>
      <c r="W814" t="s">
        <v>38</v>
      </c>
      <c r="X814">
        <v>9</v>
      </c>
      <c r="Y814" t="s">
        <v>39</v>
      </c>
      <c r="Z814">
        <v>2</v>
      </c>
      <c r="AA814" t="s">
        <v>40</v>
      </c>
      <c r="AB814">
        <v>42</v>
      </c>
      <c r="AC814" t="s">
        <v>41</v>
      </c>
      <c r="AD814">
        <v>8</v>
      </c>
      <c r="AE814" t="s">
        <v>42</v>
      </c>
      <c r="AJ814">
        <v>25</v>
      </c>
      <c r="AK814" t="s">
        <v>45</v>
      </c>
      <c r="AL814">
        <v>4</v>
      </c>
      <c r="AM814" t="s">
        <v>46</v>
      </c>
      <c r="AP814">
        <v>3</v>
      </c>
      <c r="AQ814" t="s">
        <v>48</v>
      </c>
      <c r="AT814">
        <v>1</v>
      </c>
      <c r="AU814" t="s">
        <v>50</v>
      </c>
      <c r="AZ814">
        <v>9</v>
      </c>
      <c r="BA814" t="s">
        <v>53</v>
      </c>
      <c r="BD814">
        <v>7</v>
      </c>
      <c r="BE814" t="s">
        <v>55</v>
      </c>
      <c r="BJ814">
        <v>5</v>
      </c>
      <c r="BK814" t="s">
        <v>58</v>
      </c>
      <c r="BL814">
        <v>18</v>
      </c>
      <c r="BM814" t="s">
        <v>59</v>
      </c>
      <c r="BX814">
        <v>54</v>
      </c>
      <c r="BY814" t="s">
        <v>65</v>
      </c>
      <c r="BZ814">
        <v>12</v>
      </c>
      <c r="CA814" t="s">
        <v>66</v>
      </c>
      <c r="CD814">
        <v>62</v>
      </c>
      <c r="CE814" t="s">
        <v>68</v>
      </c>
      <c r="CF814">
        <v>78</v>
      </c>
      <c r="CG814" t="s">
        <v>69</v>
      </c>
      <c r="CH814">
        <v>74</v>
      </c>
      <c r="CI814" t="s">
        <v>70</v>
      </c>
      <c r="CJ814">
        <v>50</v>
      </c>
      <c r="CK814" t="s">
        <v>71</v>
      </c>
      <c r="CL814">
        <v>22</v>
      </c>
      <c r="CM814" t="s">
        <v>72</v>
      </c>
      <c r="CN814">
        <v>60</v>
      </c>
      <c r="CO814" t="s">
        <v>73</v>
      </c>
      <c r="CP814">
        <v>26</v>
      </c>
      <c r="CQ814" t="s">
        <v>74</v>
      </c>
      <c r="CT814">
        <v>50</v>
      </c>
      <c r="CU814" t="s">
        <v>76</v>
      </c>
      <c r="CV814">
        <v>51</v>
      </c>
      <c r="CW814" t="s">
        <v>77</v>
      </c>
      <c r="CX814">
        <v>15</v>
      </c>
      <c r="CY814" t="s">
        <v>78</v>
      </c>
      <c r="CZ814">
        <v>43</v>
      </c>
      <c r="DA814" t="s">
        <v>79</v>
      </c>
      <c r="DD814">
        <v>16</v>
      </c>
      <c r="DE814" t="s">
        <v>81</v>
      </c>
      <c r="DJ814">
        <v>71</v>
      </c>
      <c r="DK814" t="s">
        <v>84</v>
      </c>
      <c r="DN814">
        <v>42</v>
      </c>
      <c r="DO814" t="s">
        <v>86</v>
      </c>
      <c r="DT814">
        <v>83</v>
      </c>
      <c r="DU814" t="s">
        <v>89</v>
      </c>
      <c r="DV814">
        <v>43</v>
      </c>
      <c r="DW814" t="s">
        <v>90</v>
      </c>
      <c r="DX814">
        <v>24</v>
      </c>
      <c r="DY814" t="s">
        <v>91</v>
      </c>
      <c r="QY814">
        <f t="shared" si="298"/>
        <v>38</v>
      </c>
      <c r="QZ814">
        <f t="shared" si="299"/>
        <v>1989</v>
      </c>
      <c r="RA814" s="2">
        <f t="shared" si="300"/>
        <v>32768</v>
      </c>
      <c r="RB814" s="1">
        <f t="shared" si="294"/>
        <v>55</v>
      </c>
      <c r="RC814" s="1">
        <f t="shared" si="301"/>
        <v>12</v>
      </c>
      <c r="RD814" s="1">
        <f t="shared" si="302"/>
        <v>86</v>
      </c>
      <c r="RE814" s="1">
        <f t="shared" si="303"/>
        <v>83</v>
      </c>
      <c r="RF814" s="1">
        <f t="shared" si="304"/>
        <v>52</v>
      </c>
      <c r="RG814" s="23">
        <f t="shared" si="305"/>
        <v>64</v>
      </c>
      <c r="RH814" s="1">
        <f t="shared" si="306"/>
        <v>68</v>
      </c>
      <c r="RI814" s="1">
        <f t="shared" si="307"/>
        <v>26</v>
      </c>
      <c r="RJ814" s="1">
        <f t="shared" si="308"/>
        <v>75</v>
      </c>
      <c r="RK814" s="1">
        <f t="shared" si="309"/>
        <v>55</v>
      </c>
      <c r="RL814" s="1">
        <f t="shared" si="310"/>
        <v>46</v>
      </c>
      <c r="RM814" s="1">
        <f t="shared" si="311"/>
        <v>17</v>
      </c>
      <c r="RN814" s="1">
        <f t="shared" si="312"/>
        <v>80</v>
      </c>
      <c r="RO814" s="1">
        <f t="shared" si="313"/>
        <v>0</v>
      </c>
      <c r="RP814" s="1">
        <f t="shared" si="314"/>
        <v>49</v>
      </c>
      <c r="RQ814" s="1">
        <f t="shared" si="315"/>
        <v>61</v>
      </c>
      <c r="RR814" s="1">
        <f t="shared" si="316"/>
        <v>24</v>
      </c>
      <c r="RS814" s="1">
        <f t="shared" si="295"/>
        <v>15</v>
      </c>
      <c r="RT814" s="1">
        <f t="shared" si="317"/>
        <v>0</v>
      </c>
    </row>
    <row r="815" spans="1:488" x14ac:dyDescent="0.25">
      <c r="A815">
        <f t="shared" si="296"/>
        <v>37</v>
      </c>
      <c r="B815">
        <f t="shared" si="297"/>
        <v>1989</v>
      </c>
      <c r="C815" s="2">
        <v>32761</v>
      </c>
      <c r="D815">
        <v>7</v>
      </c>
      <c r="E815" t="s">
        <v>29</v>
      </c>
      <c r="F815">
        <v>47</v>
      </c>
      <c r="G815" t="s">
        <v>30</v>
      </c>
      <c r="H815">
        <v>38</v>
      </c>
      <c r="I815" t="s">
        <v>31</v>
      </c>
      <c r="J815">
        <v>7</v>
      </c>
      <c r="K815" t="s">
        <v>32</v>
      </c>
      <c r="L815">
        <v>1</v>
      </c>
      <c r="M815" t="s">
        <v>33</v>
      </c>
      <c r="T815">
        <v>8</v>
      </c>
      <c r="U815" t="s">
        <v>37</v>
      </c>
      <c r="V815">
        <v>11</v>
      </c>
      <c r="W815" t="s">
        <v>38</v>
      </c>
      <c r="X815">
        <v>7</v>
      </c>
      <c r="Y815" t="s">
        <v>39</v>
      </c>
      <c r="Z815">
        <v>2</v>
      </c>
      <c r="AA815" t="s">
        <v>40</v>
      </c>
      <c r="AB815">
        <v>52</v>
      </c>
      <c r="AC815" t="s">
        <v>41</v>
      </c>
      <c r="AD815">
        <v>7</v>
      </c>
      <c r="AE815" t="s">
        <v>42</v>
      </c>
      <c r="AJ815">
        <v>20</v>
      </c>
      <c r="AK815" t="s">
        <v>45</v>
      </c>
      <c r="AL815">
        <v>9</v>
      </c>
      <c r="AM815" t="s">
        <v>46</v>
      </c>
      <c r="AP815">
        <v>3</v>
      </c>
      <c r="AQ815" t="s">
        <v>48</v>
      </c>
      <c r="AZ815">
        <v>7</v>
      </c>
      <c r="BA815" t="s">
        <v>53</v>
      </c>
      <c r="BD815">
        <v>6</v>
      </c>
      <c r="BE815" t="s">
        <v>55</v>
      </c>
      <c r="BJ815">
        <v>5</v>
      </c>
      <c r="BK815" t="s">
        <v>58</v>
      </c>
      <c r="BL815">
        <v>5</v>
      </c>
      <c r="BM815" t="s">
        <v>59</v>
      </c>
      <c r="BX815">
        <v>42</v>
      </c>
      <c r="BY815" t="s">
        <v>65</v>
      </c>
      <c r="BZ815">
        <v>5</v>
      </c>
      <c r="CA815" t="s">
        <v>66</v>
      </c>
      <c r="CD815">
        <v>68</v>
      </c>
      <c r="CE815" t="s">
        <v>68</v>
      </c>
      <c r="CF815">
        <v>73</v>
      </c>
      <c r="CG815" t="s">
        <v>69</v>
      </c>
      <c r="CH815">
        <v>71</v>
      </c>
      <c r="CI815" t="s">
        <v>70</v>
      </c>
      <c r="CJ815">
        <v>47</v>
      </c>
      <c r="CK815" t="s">
        <v>71</v>
      </c>
      <c r="CL815">
        <v>22</v>
      </c>
      <c r="CM815" t="s">
        <v>72</v>
      </c>
      <c r="CN815">
        <v>64</v>
      </c>
      <c r="CO815" t="s">
        <v>73</v>
      </c>
      <c r="CP815">
        <v>21</v>
      </c>
      <c r="CQ815" t="s">
        <v>74</v>
      </c>
      <c r="CT815">
        <v>55</v>
      </c>
      <c r="CU815" t="s">
        <v>76</v>
      </c>
      <c r="CV815">
        <v>46</v>
      </c>
      <c r="CW815" t="s">
        <v>77</v>
      </c>
      <c r="CX815">
        <v>10</v>
      </c>
      <c r="CY815" t="s">
        <v>78</v>
      </c>
      <c r="CZ815">
        <v>35</v>
      </c>
      <c r="DA815" t="s">
        <v>79</v>
      </c>
      <c r="DD815">
        <v>19</v>
      </c>
      <c r="DE815" t="s">
        <v>81</v>
      </c>
      <c r="DJ815">
        <v>86</v>
      </c>
      <c r="DK815" t="s">
        <v>84</v>
      </c>
      <c r="DN815">
        <v>43</v>
      </c>
      <c r="DO815" t="s">
        <v>86</v>
      </c>
      <c r="DT815">
        <v>78</v>
      </c>
      <c r="DU815" t="s">
        <v>89</v>
      </c>
      <c r="DV815">
        <v>57</v>
      </c>
      <c r="DW815" t="s">
        <v>90</v>
      </c>
      <c r="DX815">
        <v>37</v>
      </c>
      <c r="DY815" t="s">
        <v>91</v>
      </c>
      <c r="QY815">
        <f t="shared" si="298"/>
        <v>37</v>
      </c>
      <c r="QZ815">
        <f t="shared" si="299"/>
        <v>1989</v>
      </c>
      <c r="RA815" s="2">
        <f t="shared" si="300"/>
        <v>32761</v>
      </c>
      <c r="RB815" s="1">
        <f t="shared" si="294"/>
        <v>54</v>
      </c>
      <c r="RC815" s="1">
        <f t="shared" si="301"/>
        <v>5</v>
      </c>
      <c r="RD815" s="1">
        <f t="shared" si="302"/>
        <v>84</v>
      </c>
      <c r="RE815" s="1">
        <f t="shared" si="303"/>
        <v>78</v>
      </c>
      <c r="RF815" s="1">
        <f t="shared" si="304"/>
        <v>49</v>
      </c>
      <c r="RG815" s="23">
        <f t="shared" si="305"/>
        <v>74</v>
      </c>
      <c r="RH815" s="1">
        <f t="shared" si="306"/>
        <v>71</v>
      </c>
      <c r="RI815" s="1">
        <f t="shared" si="307"/>
        <v>21</v>
      </c>
      <c r="RJ815" s="1">
        <f t="shared" si="308"/>
        <v>75</v>
      </c>
      <c r="RK815" s="1">
        <f t="shared" si="309"/>
        <v>55</v>
      </c>
      <c r="RL815" s="1">
        <f t="shared" si="310"/>
        <v>38</v>
      </c>
      <c r="RM815" s="1">
        <f t="shared" si="311"/>
        <v>19</v>
      </c>
      <c r="RN815" s="1">
        <f t="shared" si="312"/>
        <v>93</v>
      </c>
      <c r="RO815" s="1">
        <f t="shared" si="313"/>
        <v>0</v>
      </c>
      <c r="RP815" s="1">
        <f t="shared" si="314"/>
        <v>49</v>
      </c>
      <c r="RQ815" s="1">
        <f t="shared" si="315"/>
        <v>62</v>
      </c>
      <c r="RR815" s="1">
        <f t="shared" si="316"/>
        <v>37</v>
      </c>
      <c r="RS815" s="1">
        <f t="shared" si="295"/>
        <v>10</v>
      </c>
      <c r="RT815" s="1">
        <f t="shared" si="317"/>
        <v>0</v>
      </c>
    </row>
    <row r="816" spans="1:488" x14ac:dyDescent="0.25">
      <c r="A816">
        <f t="shared" si="296"/>
        <v>36</v>
      </c>
      <c r="B816">
        <f t="shared" si="297"/>
        <v>1989</v>
      </c>
      <c r="C816" s="2">
        <v>32754</v>
      </c>
      <c r="D816">
        <v>7</v>
      </c>
      <c r="E816" t="s">
        <v>29</v>
      </c>
      <c r="F816">
        <v>48</v>
      </c>
      <c r="G816" t="s">
        <v>30</v>
      </c>
      <c r="H816">
        <v>36</v>
      </c>
      <c r="I816" t="s">
        <v>31</v>
      </c>
      <c r="J816">
        <v>8</v>
      </c>
      <c r="K816" t="s">
        <v>32</v>
      </c>
      <c r="L816">
        <v>1</v>
      </c>
      <c r="M816" t="s">
        <v>33</v>
      </c>
      <c r="T816">
        <v>9</v>
      </c>
      <c r="U816" t="s">
        <v>37</v>
      </c>
      <c r="V816">
        <v>9</v>
      </c>
      <c r="W816" t="s">
        <v>38</v>
      </c>
      <c r="X816">
        <v>13</v>
      </c>
      <c r="Y816" t="s">
        <v>39</v>
      </c>
      <c r="Z816">
        <v>4</v>
      </c>
      <c r="AA816" t="s">
        <v>40</v>
      </c>
      <c r="AB816">
        <v>36</v>
      </c>
      <c r="AC816" t="s">
        <v>41</v>
      </c>
      <c r="AD816">
        <v>10</v>
      </c>
      <c r="AE816" t="s">
        <v>42</v>
      </c>
      <c r="AJ816">
        <v>25</v>
      </c>
      <c r="AK816" t="s">
        <v>45</v>
      </c>
      <c r="AL816">
        <v>9</v>
      </c>
      <c r="AM816" t="s">
        <v>46</v>
      </c>
      <c r="AP816">
        <v>5</v>
      </c>
      <c r="AQ816" t="s">
        <v>48</v>
      </c>
      <c r="AZ816">
        <v>9</v>
      </c>
      <c r="BA816" t="s">
        <v>53</v>
      </c>
      <c r="BD816">
        <v>7</v>
      </c>
      <c r="BE816" t="s">
        <v>55</v>
      </c>
      <c r="BL816">
        <v>8</v>
      </c>
      <c r="BM816" t="s">
        <v>59</v>
      </c>
      <c r="BX816">
        <v>46</v>
      </c>
      <c r="BY816" t="s">
        <v>65</v>
      </c>
      <c r="BZ816">
        <v>10</v>
      </c>
      <c r="CA816" t="s">
        <v>66</v>
      </c>
      <c r="CD816">
        <v>66</v>
      </c>
      <c r="CE816" t="s">
        <v>68</v>
      </c>
      <c r="CF816">
        <v>74</v>
      </c>
      <c r="CG816" t="s">
        <v>69</v>
      </c>
      <c r="CH816">
        <v>73</v>
      </c>
      <c r="CI816" t="s">
        <v>70</v>
      </c>
      <c r="CJ816">
        <v>40</v>
      </c>
      <c r="CK816" t="s">
        <v>71</v>
      </c>
      <c r="CL816">
        <v>19</v>
      </c>
      <c r="CM816" t="s">
        <v>72</v>
      </c>
      <c r="CN816">
        <v>71</v>
      </c>
      <c r="CO816" t="s">
        <v>73</v>
      </c>
      <c r="CP816">
        <v>30</v>
      </c>
      <c r="CQ816" t="s">
        <v>74</v>
      </c>
      <c r="CT816">
        <v>50</v>
      </c>
      <c r="CU816" t="s">
        <v>76</v>
      </c>
      <c r="CV816">
        <v>42</v>
      </c>
      <c r="CW816" t="s">
        <v>77</v>
      </c>
      <c r="CX816">
        <v>20</v>
      </c>
      <c r="CY816" t="s">
        <v>78</v>
      </c>
      <c r="CZ816">
        <v>41</v>
      </c>
      <c r="DA816" t="s">
        <v>79</v>
      </c>
      <c r="DD816">
        <v>15</v>
      </c>
      <c r="DE816" t="s">
        <v>81</v>
      </c>
      <c r="DJ816">
        <v>79</v>
      </c>
      <c r="DK816" t="s">
        <v>84</v>
      </c>
      <c r="DN816">
        <v>44</v>
      </c>
      <c r="DO816" t="s">
        <v>86</v>
      </c>
      <c r="DT816">
        <v>86</v>
      </c>
      <c r="DU816" t="s">
        <v>89</v>
      </c>
      <c r="DV816">
        <v>50</v>
      </c>
      <c r="DW816" t="s">
        <v>90</v>
      </c>
      <c r="DX816">
        <v>28</v>
      </c>
      <c r="DY816" t="s">
        <v>91</v>
      </c>
      <c r="QY816">
        <f t="shared" si="298"/>
        <v>36</v>
      </c>
      <c r="QZ816">
        <f t="shared" si="299"/>
        <v>1989</v>
      </c>
      <c r="RA816" s="2">
        <f t="shared" si="300"/>
        <v>32754</v>
      </c>
      <c r="RB816" s="1">
        <f t="shared" si="294"/>
        <v>55</v>
      </c>
      <c r="RC816" s="1">
        <f t="shared" si="301"/>
        <v>10</v>
      </c>
      <c r="RD816" s="1">
        <f t="shared" si="302"/>
        <v>83</v>
      </c>
      <c r="RE816" s="1">
        <f t="shared" si="303"/>
        <v>86</v>
      </c>
      <c r="RF816" s="1">
        <f t="shared" si="304"/>
        <v>44</v>
      </c>
      <c r="RG816" s="23">
        <f t="shared" si="305"/>
        <v>55</v>
      </c>
      <c r="RH816" s="1">
        <f t="shared" si="306"/>
        <v>81</v>
      </c>
      <c r="RI816" s="1">
        <f t="shared" si="307"/>
        <v>30</v>
      </c>
      <c r="RJ816" s="1">
        <f t="shared" si="308"/>
        <v>75</v>
      </c>
      <c r="RK816" s="1">
        <f t="shared" si="309"/>
        <v>51</v>
      </c>
      <c r="RL816" s="1">
        <f t="shared" si="310"/>
        <v>46</v>
      </c>
      <c r="RM816" s="1">
        <f t="shared" si="311"/>
        <v>15</v>
      </c>
      <c r="RN816" s="1">
        <f t="shared" si="312"/>
        <v>88</v>
      </c>
      <c r="RO816" s="1">
        <f t="shared" si="313"/>
        <v>0</v>
      </c>
      <c r="RP816" s="1">
        <f t="shared" si="314"/>
        <v>51</v>
      </c>
      <c r="RQ816" s="1">
        <f t="shared" si="315"/>
        <v>58</v>
      </c>
      <c r="RR816" s="1">
        <f t="shared" si="316"/>
        <v>28</v>
      </c>
      <c r="RS816" s="1">
        <f t="shared" si="295"/>
        <v>20</v>
      </c>
      <c r="RT816" s="1">
        <f t="shared" si="317"/>
        <v>0</v>
      </c>
    </row>
    <row r="817" spans="1:488" x14ac:dyDescent="0.25">
      <c r="A817">
        <f t="shared" si="296"/>
        <v>35</v>
      </c>
      <c r="B817">
        <f t="shared" si="297"/>
        <v>1989</v>
      </c>
      <c r="C817" s="2">
        <v>32747</v>
      </c>
      <c r="D817">
        <v>6</v>
      </c>
      <c r="E817" t="s">
        <v>29</v>
      </c>
      <c r="F817">
        <v>41</v>
      </c>
      <c r="G817" t="s">
        <v>30</v>
      </c>
      <c r="H817">
        <v>42</v>
      </c>
      <c r="I817" t="s">
        <v>31</v>
      </c>
      <c r="J817">
        <v>9</v>
      </c>
      <c r="K817" t="s">
        <v>32</v>
      </c>
      <c r="L817">
        <v>2</v>
      </c>
      <c r="M817" t="s">
        <v>33</v>
      </c>
      <c r="T817">
        <v>12</v>
      </c>
      <c r="U817" t="s">
        <v>37</v>
      </c>
      <c r="V817">
        <v>7</v>
      </c>
      <c r="W817" t="s">
        <v>38</v>
      </c>
      <c r="X817">
        <v>16</v>
      </c>
      <c r="Y817" t="s">
        <v>39</v>
      </c>
      <c r="AB817">
        <v>41</v>
      </c>
      <c r="AC817" t="s">
        <v>41</v>
      </c>
      <c r="AD817">
        <v>9</v>
      </c>
      <c r="AE817" t="s">
        <v>42</v>
      </c>
      <c r="AJ817">
        <v>25</v>
      </c>
      <c r="AK817" t="s">
        <v>45</v>
      </c>
      <c r="AL817">
        <v>6</v>
      </c>
      <c r="AM817" t="s">
        <v>46</v>
      </c>
      <c r="AP817">
        <v>3</v>
      </c>
      <c r="AQ817" t="s">
        <v>48</v>
      </c>
      <c r="AZ817">
        <v>8</v>
      </c>
      <c r="BA817" t="s">
        <v>53</v>
      </c>
      <c r="BD817">
        <v>7</v>
      </c>
      <c r="BE817" t="s">
        <v>55</v>
      </c>
      <c r="BL817">
        <v>7</v>
      </c>
      <c r="BM817" t="s">
        <v>59</v>
      </c>
      <c r="BX817">
        <v>40</v>
      </c>
      <c r="BY817" t="s">
        <v>65</v>
      </c>
      <c r="BZ817">
        <v>2</v>
      </c>
      <c r="CA817" t="s">
        <v>66</v>
      </c>
      <c r="CD817">
        <v>68</v>
      </c>
      <c r="CE817" t="s">
        <v>68</v>
      </c>
      <c r="CF817">
        <v>70</v>
      </c>
      <c r="CG817" t="s">
        <v>69</v>
      </c>
      <c r="CH817">
        <v>70</v>
      </c>
      <c r="CI817" t="s">
        <v>70</v>
      </c>
      <c r="CJ817">
        <v>25</v>
      </c>
      <c r="CK817" t="s">
        <v>71</v>
      </c>
      <c r="CL817">
        <v>30</v>
      </c>
      <c r="CM817" t="s">
        <v>72</v>
      </c>
      <c r="CN817">
        <v>62</v>
      </c>
      <c r="CO817" t="s">
        <v>73</v>
      </c>
      <c r="CP817">
        <v>28</v>
      </c>
      <c r="CQ817" t="s">
        <v>74</v>
      </c>
      <c r="CT817">
        <v>50</v>
      </c>
      <c r="CU817" t="s">
        <v>76</v>
      </c>
      <c r="CV817">
        <v>37</v>
      </c>
      <c r="CW817" t="s">
        <v>77</v>
      </c>
      <c r="CX817">
        <v>5</v>
      </c>
      <c r="CY817" t="s">
        <v>78</v>
      </c>
      <c r="CZ817">
        <v>34</v>
      </c>
      <c r="DA817" t="s">
        <v>79</v>
      </c>
      <c r="DD817">
        <v>9</v>
      </c>
      <c r="DE817" t="s">
        <v>81</v>
      </c>
      <c r="DJ817">
        <v>77</v>
      </c>
      <c r="DK817" t="s">
        <v>84</v>
      </c>
      <c r="DN817">
        <v>42</v>
      </c>
      <c r="DO817" t="s">
        <v>86</v>
      </c>
      <c r="DT817">
        <v>85</v>
      </c>
      <c r="DU817" t="s">
        <v>89</v>
      </c>
      <c r="DV817">
        <v>51</v>
      </c>
      <c r="DW817" t="s">
        <v>90</v>
      </c>
      <c r="DX817">
        <v>22</v>
      </c>
      <c r="DY817" t="s">
        <v>91</v>
      </c>
      <c r="QY817">
        <f t="shared" si="298"/>
        <v>35</v>
      </c>
      <c r="QZ817">
        <f t="shared" si="299"/>
        <v>1989</v>
      </c>
      <c r="RA817" s="2">
        <f t="shared" si="300"/>
        <v>32747</v>
      </c>
      <c r="RB817" s="1">
        <f t="shared" si="294"/>
        <v>47</v>
      </c>
      <c r="RC817" s="1">
        <f t="shared" si="301"/>
        <v>2</v>
      </c>
      <c r="RD817" s="1">
        <f t="shared" si="302"/>
        <v>77</v>
      </c>
      <c r="RE817" s="1">
        <f t="shared" si="303"/>
        <v>86</v>
      </c>
      <c r="RF817" s="1">
        <f t="shared" si="304"/>
        <v>25</v>
      </c>
      <c r="RG817" s="23">
        <f t="shared" si="305"/>
        <v>71</v>
      </c>
      <c r="RH817" s="1">
        <f t="shared" si="306"/>
        <v>71</v>
      </c>
      <c r="RI817" s="1">
        <f t="shared" si="307"/>
        <v>28</v>
      </c>
      <c r="RJ817" s="1">
        <f t="shared" si="308"/>
        <v>75</v>
      </c>
      <c r="RK817" s="1">
        <f t="shared" si="309"/>
        <v>43</v>
      </c>
      <c r="RL817" s="1">
        <f t="shared" si="310"/>
        <v>37</v>
      </c>
      <c r="RM817" s="1">
        <f t="shared" si="311"/>
        <v>9</v>
      </c>
      <c r="RN817" s="1">
        <f t="shared" si="312"/>
        <v>85</v>
      </c>
      <c r="RO817" s="1">
        <f t="shared" si="313"/>
        <v>0</v>
      </c>
      <c r="RP817" s="1">
        <f t="shared" si="314"/>
        <v>49</v>
      </c>
      <c r="RQ817" s="1">
        <f t="shared" si="315"/>
        <v>58</v>
      </c>
      <c r="RR817" s="1">
        <f t="shared" si="316"/>
        <v>22</v>
      </c>
      <c r="RS817" s="1">
        <f t="shared" si="295"/>
        <v>5</v>
      </c>
      <c r="RT817" s="1">
        <f t="shared" si="317"/>
        <v>0</v>
      </c>
    </row>
    <row r="818" spans="1:488" x14ac:dyDescent="0.25">
      <c r="A818">
        <f t="shared" si="296"/>
        <v>34</v>
      </c>
      <c r="B818">
        <f t="shared" si="297"/>
        <v>1989</v>
      </c>
      <c r="C818" s="2">
        <v>32740</v>
      </c>
      <c r="D818">
        <v>6</v>
      </c>
      <c r="E818" t="s">
        <v>29</v>
      </c>
      <c r="F818">
        <v>42</v>
      </c>
      <c r="G818" t="s">
        <v>30</v>
      </c>
      <c r="H818">
        <v>37</v>
      </c>
      <c r="I818" t="s">
        <v>31</v>
      </c>
      <c r="J818">
        <v>11</v>
      </c>
      <c r="K818" t="s">
        <v>32</v>
      </c>
      <c r="L818">
        <v>4</v>
      </c>
      <c r="M818" t="s">
        <v>33</v>
      </c>
      <c r="N818">
        <v>1</v>
      </c>
      <c r="O818" t="s">
        <v>34</v>
      </c>
      <c r="T818">
        <v>14</v>
      </c>
      <c r="U818" t="s">
        <v>37</v>
      </c>
      <c r="V818">
        <v>6</v>
      </c>
      <c r="W818" t="s">
        <v>38</v>
      </c>
      <c r="X818">
        <v>13</v>
      </c>
      <c r="Y818" t="s">
        <v>39</v>
      </c>
      <c r="Z818">
        <v>3</v>
      </c>
      <c r="AA818" t="s">
        <v>40</v>
      </c>
      <c r="AB818">
        <v>19</v>
      </c>
      <c r="AC818" t="s">
        <v>41</v>
      </c>
      <c r="AD818">
        <v>10</v>
      </c>
      <c r="AE818" t="s">
        <v>42</v>
      </c>
      <c r="AJ818">
        <v>28</v>
      </c>
      <c r="AK818" t="s">
        <v>45</v>
      </c>
      <c r="AL818">
        <v>6</v>
      </c>
      <c r="AM818" t="s">
        <v>46</v>
      </c>
      <c r="AP818">
        <v>1</v>
      </c>
      <c r="AQ818" t="s">
        <v>48</v>
      </c>
      <c r="AT818">
        <v>1</v>
      </c>
      <c r="AU818" t="s">
        <v>50</v>
      </c>
      <c r="AZ818">
        <v>7</v>
      </c>
      <c r="BA818" t="s">
        <v>53</v>
      </c>
      <c r="BD818">
        <v>8</v>
      </c>
      <c r="BE818" t="s">
        <v>55</v>
      </c>
      <c r="BJ818">
        <v>6</v>
      </c>
      <c r="BK818" t="s">
        <v>58</v>
      </c>
      <c r="BL818">
        <v>10</v>
      </c>
      <c r="BM818" t="s">
        <v>59</v>
      </c>
      <c r="BX818">
        <v>63</v>
      </c>
      <c r="BY818" t="s">
        <v>65</v>
      </c>
      <c r="BZ818">
        <v>12</v>
      </c>
      <c r="CA818" t="s">
        <v>66</v>
      </c>
      <c r="CD818">
        <v>69</v>
      </c>
      <c r="CE818" t="s">
        <v>68</v>
      </c>
      <c r="CF818">
        <v>67</v>
      </c>
      <c r="CG818" t="s">
        <v>69</v>
      </c>
      <c r="CH818">
        <v>61</v>
      </c>
      <c r="CI818" t="s">
        <v>70</v>
      </c>
      <c r="CJ818">
        <v>29</v>
      </c>
      <c r="CK818" t="s">
        <v>71</v>
      </c>
      <c r="CL818">
        <v>41</v>
      </c>
      <c r="CM818" t="s">
        <v>72</v>
      </c>
      <c r="CN818">
        <v>51</v>
      </c>
      <c r="CO818" t="s">
        <v>73</v>
      </c>
      <c r="CP818">
        <v>30</v>
      </c>
      <c r="CQ818" t="s">
        <v>74</v>
      </c>
      <c r="CT818">
        <v>50</v>
      </c>
      <c r="CU818" t="s">
        <v>76</v>
      </c>
      <c r="CV818">
        <v>37</v>
      </c>
      <c r="CW818" t="s">
        <v>77</v>
      </c>
      <c r="CX818">
        <v>15</v>
      </c>
      <c r="CY818" t="s">
        <v>78</v>
      </c>
      <c r="CZ818">
        <v>31</v>
      </c>
      <c r="DA818" t="s">
        <v>79</v>
      </c>
      <c r="DD818">
        <v>19</v>
      </c>
      <c r="DE818" t="s">
        <v>81</v>
      </c>
      <c r="DJ818">
        <v>81</v>
      </c>
      <c r="DK818" t="s">
        <v>84</v>
      </c>
      <c r="DN818">
        <v>38</v>
      </c>
      <c r="DO818" t="s">
        <v>86</v>
      </c>
      <c r="DT818">
        <v>78</v>
      </c>
      <c r="DU818" t="s">
        <v>89</v>
      </c>
      <c r="DV818">
        <v>52</v>
      </c>
      <c r="DW818" t="s">
        <v>90</v>
      </c>
      <c r="DX818">
        <v>36</v>
      </c>
      <c r="DY818" t="s">
        <v>91</v>
      </c>
      <c r="QY818">
        <f t="shared" si="298"/>
        <v>34</v>
      </c>
      <c r="QZ818">
        <f t="shared" si="299"/>
        <v>1989</v>
      </c>
      <c r="RA818" s="2">
        <f t="shared" si="300"/>
        <v>32740</v>
      </c>
      <c r="RB818" s="1">
        <f t="shared" si="294"/>
        <v>48</v>
      </c>
      <c r="RC818" s="1">
        <f t="shared" si="301"/>
        <v>12</v>
      </c>
      <c r="RD818" s="1">
        <f t="shared" si="302"/>
        <v>73</v>
      </c>
      <c r="RE818" s="1">
        <f t="shared" si="303"/>
        <v>74</v>
      </c>
      <c r="RF818" s="1">
        <f t="shared" si="304"/>
        <v>32</v>
      </c>
      <c r="RG818" s="23">
        <f t="shared" si="305"/>
        <v>60</v>
      </c>
      <c r="RH818" s="1">
        <f t="shared" si="306"/>
        <v>61</v>
      </c>
      <c r="RI818" s="1">
        <f t="shared" si="307"/>
        <v>30</v>
      </c>
      <c r="RJ818" s="1">
        <f t="shared" si="308"/>
        <v>78</v>
      </c>
      <c r="RK818" s="1">
        <f t="shared" si="309"/>
        <v>43</v>
      </c>
      <c r="RL818" s="1">
        <f t="shared" si="310"/>
        <v>32</v>
      </c>
      <c r="RM818" s="1">
        <f t="shared" si="311"/>
        <v>20</v>
      </c>
      <c r="RN818" s="1">
        <f t="shared" si="312"/>
        <v>88</v>
      </c>
      <c r="RO818" s="1">
        <f t="shared" si="313"/>
        <v>0</v>
      </c>
      <c r="RP818" s="1">
        <f t="shared" si="314"/>
        <v>46</v>
      </c>
      <c r="RQ818" s="1">
        <f t="shared" si="315"/>
        <v>62</v>
      </c>
      <c r="RR818" s="1">
        <f t="shared" si="316"/>
        <v>36</v>
      </c>
      <c r="RS818" s="1">
        <f t="shared" si="295"/>
        <v>15</v>
      </c>
      <c r="RT818" s="1">
        <f t="shared" si="317"/>
        <v>0</v>
      </c>
    </row>
    <row r="819" spans="1:488" x14ac:dyDescent="0.25">
      <c r="A819">
        <f t="shared" si="296"/>
        <v>33</v>
      </c>
      <c r="B819">
        <f t="shared" si="297"/>
        <v>1989</v>
      </c>
      <c r="C819" s="2">
        <v>32733</v>
      </c>
      <c r="D819">
        <v>7</v>
      </c>
      <c r="E819" t="s">
        <v>29</v>
      </c>
      <c r="F819">
        <v>46</v>
      </c>
      <c r="G819" t="s">
        <v>30</v>
      </c>
      <c r="H819">
        <v>34</v>
      </c>
      <c r="I819" t="s">
        <v>31</v>
      </c>
      <c r="J819">
        <v>10</v>
      </c>
      <c r="K819" t="s">
        <v>32</v>
      </c>
      <c r="L819">
        <v>3</v>
      </c>
      <c r="M819" t="s">
        <v>33</v>
      </c>
      <c r="N819">
        <v>2</v>
      </c>
      <c r="O819" t="s">
        <v>34</v>
      </c>
      <c r="T819">
        <v>13</v>
      </c>
      <c r="U819" t="s">
        <v>37</v>
      </c>
      <c r="V819">
        <v>9</v>
      </c>
      <c r="W819" t="s">
        <v>38</v>
      </c>
      <c r="X819">
        <v>11</v>
      </c>
      <c r="Y819" t="s">
        <v>39</v>
      </c>
      <c r="Z819">
        <v>4</v>
      </c>
      <c r="AA819" t="s">
        <v>40</v>
      </c>
      <c r="AB819">
        <v>37</v>
      </c>
      <c r="AC819" t="s">
        <v>41</v>
      </c>
      <c r="AD819">
        <v>5</v>
      </c>
      <c r="AE819" t="s">
        <v>42</v>
      </c>
      <c r="AJ819">
        <v>25</v>
      </c>
      <c r="AK819" t="s">
        <v>45</v>
      </c>
      <c r="AL819">
        <v>1</v>
      </c>
      <c r="AM819" t="s">
        <v>46</v>
      </c>
      <c r="AN819">
        <v>3</v>
      </c>
      <c r="AO819" t="s">
        <v>47</v>
      </c>
      <c r="AP819">
        <v>3</v>
      </c>
      <c r="AQ819" t="s">
        <v>48</v>
      </c>
      <c r="AZ819">
        <v>9</v>
      </c>
      <c r="BA819" t="s">
        <v>53</v>
      </c>
      <c r="BD819">
        <v>6</v>
      </c>
      <c r="BE819" t="s">
        <v>55</v>
      </c>
      <c r="BJ819">
        <v>12</v>
      </c>
      <c r="BK819" t="s">
        <v>58</v>
      </c>
      <c r="BL819">
        <v>10</v>
      </c>
      <c r="BM819" t="s">
        <v>59</v>
      </c>
      <c r="BX819">
        <v>52</v>
      </c>
      <c r="BY819" t="s">
        <v>65</v>
      </c>
      <c r="BZ819">
        <v>23</v>
      </c>
      <c r="CA819" t="s">
        <v>66</v>
      </c>
      <c r="CD819">
        <v>70</v>
      </c>
      <c r="CE819" t="s">
        <v>68</v>
      </c>
      <c r="CF819">
        <v>65</v>
      </c>
      <c r="CG819" t="s">
        <v>69</v>
      </c>
      <c r="CH819">
        <v>76</v>
      </c>
      <c r="CI819" t="s">
        <v>70</v>
      </c>
      <c r="CJ819">
        <v>43</v>
      </c>
      <c r="CK819" t="s">
        <v>71</v>
      </c>
      <c r="CL819">
        <v>31</v>
      </c>
      <c r="CM819" t="s">
        <v>72</v>
      </c>
      <c r="CN819">
        <v>55</v>
      </c>
      <c r="CO819" t="s">
        <v>73</v>
      </c>
      <c r="CP819">
        <v>29</v>
      </c>
      <c r="CQ819" t="s">
        <v>74</v>
      </c>
      <c r="CT819">
        <v>45</v>
      </c>
      <c r="CU819" t="s">
        <v>76</v>
      </c>
      <c r="CV819">
        <v>42</v>
      </c>
      <c r="CW819" t="s">
        <v>77</v>
      </c>
      <c r="CX819">
        <v>17</v>
      </c>
      <c r="CY819" t="s">
        <v>78</v>
      </c>
      <c r="CZ819">
        <v>37</v>
      </c>
      <c r="DA819" t="s">
        <v>79</v>
      </c>
      <c r="DD819">
        <v>33</v>
      </c>
      <c r="DE819" t="s">
        <v>81</v>
      </c>
      <c r="DJ819">
        <v>80</v>
      </c>
      <c r="DK819" t="s">
        <v>84</v>
      </c>
      <c r="DN819">
        <v>38</v>
      </c>
      <c r="DO819" t="s">
        <v>86</v>
      </c>
      <c r="DT819">
        <v>68</v>
      </c>
      <c r="DU819" t="s">
        <v>89</v>
      </c>
      <c r="DV819">
        <v>47</v>
      </c>
      <c r="DW819" t="s">
        <v>90</v>
      </c>
      <c r="DX819">
        <v>57</v>
      </c>
      <c r="DY819" t="s">
        <v>91</v>
      </c>
      <c r="QY819">
        <f t="shared" si="298"/>
        <v>33</v>
      </c>
      <c r="QZ819">
        <f t="shared" si="299"/>
        <v>1989</v>
      </c>
      <c r="RA819" s="2">
        <f t="shared" si="300"/>
        <v>32733</v>
      </c>
      <c r="RB819" s="1">
        <f t="shared" si="294"/>
        <v>53</v>
      </c>
      <c r="RC819" s="1">
        <f t="shared" si="301"/>
        <v>23</v>
      </c>
      <c r="RD819" s="1">
        <f t="shared" si="302"/>
        <v>74</v>
      </c>
      <c r="RE819" s="1">
        <f t="shared" si="303"/>
        <v>87</v>
      </c>
      <c r="RF819" s="1">
        <f t="shared" si="304"/>
        <v>47</v>
      </c>
      <c r="RG819" s="23">
        <f t="shared" si="305"/>
        <v>68</v>
      </c>
      <c r="RH819" s="1">
        <f t="shared" si="306"/>
        <v>60</v>
      </c>
      <c r="RI819" s="1">
        <f t="shared" si="307"/>
        <v>29</v>
      </c>
      <c r="RJ819" s="1">
        <f t="shared" si="308"/>
        <v>70</v>
      </c>
      <c r="RK819" s="1">
        <f t="shared" si="309"/>
        <v>43</v>
      </c>
      <c r="RL819" s="1">
        <f t="shared" si="310"/>
        <v>40</v>
      </c>
      <c r="RM819" s="1">
        <f t="shared" si="311"/>
        <v>33</v>
      </c>
      <c r="RN819" s="1">
        <f t="shared" si="312"/>
        <v>89</v>
      </c>
      <c r="RO819" s="1">
        <f t="shared" si="313"/>
        <v>0</v>
      </c>
      <c r="RP819" s="1">
        <f t="shared" si="314"/>
        <v>44</v>
      </c>
      <c r="RQ819" s="1">
        <f t="shared" si="315"/>
        <v>57</v>
      </c>
      <c r="RR819" s="1">
        <f t="shared" si="316"/>
        <v>57</v>
      </c>
      <c r="RS819" s="1">
        <f t="shared" si="295"/>
        <v>20</v>
      </c>
      <c r="RT819" s="1">
        <f t="shared" si="317"/>
        <v>0</v>
      </c>
    </row>
    <row r="820" spans="1:488" x14ac:dyDescent="0.25">
      <c r="A820">
        <f t="shared" si="296"/>
        <v>32</v>
      </c>
      <c r="B820">
        <f t="shared" si="297"/>
        <v>1989</v>
      </c>
      <c r="C820" s="2">
        <v>32726</v>
      </c>
      <c r="D820">
        <v>9</v>
      </c>
      <c r="E820" t="s">
        <v>29</v>
      </c>
      <c r="F820">
        <v>54</v>
      </c>
      <c r="G820" t="s">
        <v>30</v>
      </c>
      <c r="H820">
        <v>29</v>
      </c>
      <c r="I820" t="s">
        <v>31</v>
      </c>
      <c r="J820">
        <v>7</v>
      </c>
      <c r="K820" t="s">
        <v>32</v>
      </c>
      <c r="L820">
        <v>1</v>
      </c>
      <c r="M820" t="s">
        <v>33</v>
      </c>
      <c r="N820">
        <v>4</v>
      </c>
      <c r="O820" t="s">
        <v>34</v>
      </c>
      <c r="T820">
        <v>17</v>
      </c>
      <c r="U820" t="s">
        <v>37</v>
      </c>
      <c r="V820">
        <v>13</v>
      </c>
      <c r="W820" t="s">
        <v>38</v>
      </c>
      <c r="X820">
        <v>15</v>
      </c>
      <c r="Y820" t="s">
        <v>39</v>
      </c>
      <c r="Z820">
        <v>6</v>
      </c>
      <c r="AA820" t="s">
        <v>40</v>
      </c>
      <c r="AB820">
        <v>52</v>
      </c>
      <c r="AC820" t="s">
        <v>41</v>
      </c>
      <c r="AD820">
        <v>3</v>
      </c>
      <c r="AE820" t="s">
        <v>42</v>
      </c>
      <c r="AJ820">
        <v>25</v>
      </c>
      <c r="AK820" t="s">
        <v>45</v>
      </c>
      <c r="AL820">
        <v>4</v>
      </c>
      <c r="AM820" t="s">
        <v>46</v>
      </c>
      <c r="AP820">
        <v>3</v>
      </c>
      <c r="AQ820" t="s">
        <v>48</v>
      </c>
      <c r="AT820">
        <v>6</v>
      </c>
      <c r="AU820" t="s">
        <v>50</v>
      </c>
      <c r="AZ820">
        <v>3</v>
      </c>
      <c r="BA820" t="s">
        <v>53</v>
      </c>
      <c r="BD820">
        <v>5</v>
      </c>
      <c r="BE820" t="s">
        <v>55</v>
      </c>
      <c r="BJ820">
        <v>12</v>
      </c>
      <c r="BK820" t="s">
        <v>58</v>
      </c>
      <c r="BL820">
        <v>9</v>
      </c>
      <c r="BM820" t="s">
        <v>59</v>
      </c>
      <c r="BX820">
        <v>52</v>
      </c>
      <c r="BY820" t="s">
        <v>65</v>
      </c>
      <c r="BZ820">
        <v>12</v>
      </c>
      <c r="CA820" t="s">
        <v>66</v>
      </c>
      <c r="CD820">
        <v>74</v>
      </c>
      <c r="CE820" t="s">
        <v>68</v>
      </c>
      <c r="CF820">
        <v>74</v>
      </c>
      <c r="CG820" t="s">
        <v>69</v>
      </c>
      <c r="CH820">
        <v>71</v>
      </c>
      <c r="CI820" t="s">
        <v>70</v>
      </c>
      <c r="CJ820">
        <v>64</v>
      </c>
      <c r="CK820" t="s">
        <v>71</v>
      </c>
      <c r="CL820">
        <v>40</v>
      </c>
      <c r="CM820" t="s">
        <v>72</v>
      </c>
      <c r="CN820">
        <v>64</v>
      </c>
      <c r="CO820" t="s">
        <v>73</v>
      </c>
      <c r="CP820">
        <v>22</v>
      </c>
      <c r="CQ820" t="s">
        <v>74</v>
      </c>
      <c r="CT820">
        <v>50</v>
      </c>
      <c r="CU820" t="s">
        <v>76</v>
      </c>
      <c r="CV820">
        <v>53</v>
      </c>
      <c r="CW820" t="s">
        <v>77</v>
      </c>
      <c r="CX820">
        <v>20</v>
      </c>
      <c r="CY820" t="s">
        <v>78</v>
      </c>
      <c r="CZ820">
        <v>62</v>
      </c>
      <c r="DA820" t="s">
        <v>79</v>
      </c>
      <c r="DD820">
        <v>31</v>
      </c>
      <c r="DE820" t="s">
        <v>81</v>
      </c>
      <c r="DJ820">
        <v>75</v>
      </c>
      <c r="DK820" t="s">
        <v>84</v>
      </c>
      <c r="DN820">
        <v>40</v>
      </c>
      <c r="DO820" t="s">
        <v>86</v>
      </c>
      <c r="DT820">
        <v>77</v>
      </c>
      <c r="DU820" t="s">
        <v>89</v>
      </c>
      <c r="DV820">
        <v>73</v>
      </c>
      <c r="DW820" t="s">
        <v>90</v>
      </c>
      <c r="DX820">
        <v>50</v>
      </c>
      <c r="DY820" t="s">
        <v>91</v>
      </c>
      <c r="QY820">
        <f t="shared" si="298"/>
        <v>32</v>
      </c>
      <c r="QZ820">
        <f t="shared" si="299"/>
        <v>1989</v>
      </c>
      <c r="RA820" s="2">
        <f t="shared" si="300"/>
        <v>32726</v>
      </c>
      <c r="RB820" s="1">
        <f t="shared" si="294"/>
        <v>63</v>
      </c>
      <c r="RC820" s="1">
        <f t="shared" si="301"/>
        <v>12</v>
      </c>
      <c r="RD820" s="1">
        <f t="shared" si="302"/>
        <v>87</v>
      </c>
      <c r="RE820" s="1">
        <f t="shared" si="303"/>
        <v>86</v>
      </c>
      <c r="RF820" s="1">
        <f t="shared" si="304"/>
        <v>70</v>
      </c>
      <c r="RG820" s="23">
        <f t="shared" si="305"/>
        <v>92</v>
      </c>
      <c r="RH820" s="1">
        <f t="shared" si="306"/>
        <v>67</v>
      </c>
      <c r="RI820" s="1">
        <f t="shared" si="307"/>
        <v>22</v>
      </c>
      <c r="RJ820" s="1">
        <f t="shared" si="308"/>
        <v>75</v>
      </c>
      <c r="RK820" s="1">
        <f t="shared" si="309"/>
        <v>57</v>
      </c>
      <c r="RL820" s="1">
        <f t="shared" si="310"/>
        <v>65</v>
      </c>
      <c r="RM820" s="1">
        <f t="shared" si="311"/>
        <v>37</v>
      </c>
      <c r="RN820" s="1">
        <f t="shared" si="312"/>
        <v>78</v>
      </c>
      <c r="RO820" s="1">
        <f t="shared" si="313"/>
        <v>0</v>
      </c>
      <c r="RP820" s="1">
        <f t="shared" si="314"/>
        <v>45</v>
      </c>
      <c r="RQ820" s="1">
        <f t="shared" si="315"/>
        <v>82</v>
      </c>
      <c r="RR820" s="1">
        <f t="shared" si="316"/>
        <v>50</v>
      </c>
      <c r="RS820" s="1">
        <f t="shared" si="295"/>
        <v>20</v>
      </c>
      <c r="RT820" s="1">
        <f t="shared" si="317"/>
        <v>0</v>
      </c>
    </row>
    <row r="821" spans="1:488" x14ac:dyDescent="0.25">
      <c r="A821">
        <f t="shared" si="296"/>
        <v>31</v>
      </c>
      <c r="B821">
        <f t="shared" si="297"/>
        <v>1989</v>
      </c>
      <c r="C821" s="2">
        <v>32719</v>
      </c>
      <c r="D821">
        <v>9</v>
      </c>
      <c r="E821" t="s">
        <v>29</v>
      </c>
      <c r="F821">
        <v>53</v>
      </c>
      <c r="G821" t="s">
        <v>30</v>
      </c>
      <c r="H821">
        <v>31</v>
      </c>
      <c r="I821" t="s">
        <v>31</v>
      </c>
      <c r="J821">
        <v>6</v>
      </c>
      <c r="K821" t="s">
        <v>32</v>
      </c>
      <c r="L821">
        <v>1</v>
      </c>
      <c r="M821" t="s">
        <v>33</v>
      </c>
      <c r="N821">
        <v>5</v>
      </c>
      <c r="O821" t="s">
        <v>34</v>
      </c>
      <c r="T821">
        <v>19</v>
      </c>
      <c r="U821" t="s">
        <v>37</v>
      </c>
      <c r="V821">
        <v>11</v>
      </c>
      <c r="W821" t="s">
        <v>38</v>
      </c>
      <c r="X821">
        <v>18</v>
      </c>
      <c r="Y821" t="s">
        <v>39</v>
      </c>
      <c r="Z821">
        <v>8</v>
      </c>
      <c r="AA821" t="s">
        <v>40</v>
      </c>
      <c r="AB821">
        <v>53</v>
      </c>
      <c r="AC821" t="s">
        <v>41</v>
      </c>
      <c r="AD821">
        <v>1</v>
      </c>
      <c r="AE821" t="s">
        <v>42</v>
      </c>
      <c r="AF821">
        <v>2</v>
      </c>
      <c r="AG821" t="s">
        <v>43</v>
      </c>
      <c r="AJ821">
        <v>25</v>
      </c>
      <c r="AK821" t="s">
        <v>45</v>
      </c>
      <c r="AL821">
        <v>5</v>
      </c>
      <c r="AM821" t="s">
        <v>46</v>
      </c>
      <c r="AN821">
        <v>1</v>
      </c>
      <c r="AO821" t="s">
        <v>47</v>
      </c>
      <c r="AP821">
        <v>6</v>
      </c>
      <c r="AQ821" t="s">
        <v>48</v>
      </c>
      <c r="AZ821">
        <v>4</v>
      </c>
      <c r="BA821" t="s">
        <v>53</v>
      </c>
      <c r="BD821">
        <v>5</v>
      </c>
      <c r="BE821" t="s">
        <v>55</v>
      </c>
      <c r="BJ821">
        <v>6</v>
      </c>
      <c r="BK821" t="s">
        <v>58</v>
      </c>
      <c r="BL821">
        <v>8</v>
      </c>
      <c r="BM821" t="s">
        <v>59</v>
      </c>
      <c r="BN821">
        <v>3</v>
      </c>
      <c r="BO821" t="s">
        <v>60</v>
      </c>
      <c r="BX821">
        <v>54</v>
      </c>
      <c r="BY821" t="s">
        <v>65</v>
      </c>
      <c r="BZ821">
        <v>9</v>
      </c>
      <c r="CA821" t="s">
        <v>66</v>
      </c>
      <c r="CD821">
        <v>73</v>
      </c>
      <c r="CE821" t="s">
        <v>68</v>
      </c>
      <c r="CF821">
        <v>79</v>
      </c>
      <c r="CG821" t="s">
        <v>69</v>
      </c>
      <c r="CH821">
        <v>63</v>
      </c>
      <c r="CI821" t="s">
        <v>70</v>
      </c>
      <c r="CJ821">
        <v>66</v>
      </c>
      <c r="CK821" t="s">
        <v>71</v>
      </c>
      <c r="CL821">
        <v>31</v>
      </c>
      <c r="CM821" t="s">
        <v>72</v>
      </c>
      <c r="CN821">
        <v>67</v>
      </c>
      <c r="CO821" t="s">
        <v>73</v>
      </c>
      <c r="CP821">
        <v>19</v>
      </c>
      <c r="CQ821" t="s">
        <v>74</v>
      </c>
      <c r="CT821">
        <v>50</v>
      </c>
      <c r="CU821" t="s">
        <v>76</v>
      </c>
      <c r="CV821">
        <v>51</v>
      </c>
      <c r="CW821" t="s">
        <v>77</v>
      </c>
      <c r="CX821">
        <v>10</v>
      </c>
      <c r="CY821" t="s">
        <v>78</v>
      </c>
      <c r="CZ821">
        <v>49</v>
      </c>
      <c r="DA821" t="s">
        <v>79</v>
      </c>
      <c r="DD821">
        <v>39</v>
      </c>
      <c r="DE821" t="s">
        <v>81</v>
      </c>
      <c r="DJ821">
        <v>71</v>
      </c>
      <c r="DK821" t="s">
        <v>84</v>
      </c>
      <c r="DN821">
        <v>40</v>
      </c>
      <c r="DO821" t="s">
        <v>86</v>
      </c>
      <c r="DT821">
        <v>84</v>
      </c>
      <c r="DU821" t="s">
        <v>89</v>
      </c>
      <c r="DV821">
        <v>61</v>
      </c>
      <c r="DW821" t="s">
        <v>90</v>
      </c>
      <c r="DX821">
        <v>43</v>
      </c>
      <c r="DY821" t="s">
        <v>91</v>
      </c>
      <c r="QY821">
        <f t="shared" si="298"/>
        <v>31</v>
      </c>
      <c r="QZ821">
        <f t="shared" si="299"/>
        <v>1989</v>
      </c>
      <c r="RA821" s="2">
        <f t="shared" si="300"/>
        <v>32719</v>
      </c>
      <c r="RB821" s="1">
        <f t="shared" si="294"/>
        <v>62</v>
      </c>
      <c r="RC821" s="1">
        <f t="shared" si="301"/>
        <v>9</v>
      </c>
      <c r="RD821" s="1">
        <f t="shared" si="302"/>
        <v>90</v>
      </c>
      <c r="RE821" s="1">
        <f t="shared" si="303"/>
        <v>81</v>
      </c>
      <c r="RF821" s="1">
        <f t="shared" si="304"/>
        <v>74</v>
      </c>
      <c r="RG821" s="23">
        <f t="shared" si="305"/>
        <v>84</v>
      </c>
      <c r="RH821" s="1">
        <f t="shared" si="306"/>
        <v>68</v>
      </c>
      <c r="RI821" s="1">
        <f t="shared" si="307"/>
        <v>21</v>
      </c>
      <c r="RJ821" s="1">
        <f t="shared" si="308"/>
        <v>75</v>
      </c>
      <c r="RK821" s="1">
        <f t="shared" si="309"/>
        <v>56</v>
      </c>
      <c r="RL821" s="1">
        <f t="shared" si="310"/>
        <v>55</v>
      </c>
      <c r="RM821" s="1">
        <f t="shared" si="311"/>
        <v>39</v>
      </c>
      <c r="RN821" s="1">
        <f t="shared" si="312"/>
        <v>75</v>
      </c>
      <c r="RO821" s="1">
        <f t="shared" si="313"/>
        <v>0</v>
      </c>
      <c r="RP821" s="1">
        <f t="shared" si="314"/>
        <v>45</v>
      </c>
      <c r="RQ821" s="1">
        <f t="shared" si="315"/>
        <v>69</v>
      </c>
      <c r="RR821" s="1">
        <f t="shared" si="316"/>
        <v>46</v>
      </c>
      <c r="RS821" s="1">
        <f t="shared" si="295"/>
        <v>11</v>
      </c>
      <c r="RT821" s="1">
        <f t="shared" si="317"/>
        <v>0</v>
      </c>
    </row>
    <row r="822" spans="1:488" x14ac:dyDescent="0.25">
      <c r="A822">
        <f t="shared" si="296"/>
        <v>30</v>
      </c>
      <c r="B822">
        <f t="shared" si="297"/>
        <v>1989</v>
      </c>
      <c r="C822" s="2">
        <v>32712</v>
      </c>
      <c r="D822">
        <v>7</v>
      </c>
      <c r="E822" t="s">
        <v>29</v>
      </c>
      <c r="F822">
        <v>55</v>
      </c>
      <c r="G822" t="s">
        <v>30</v>
      </c>
      <c r="H822">
        <v>31</v>
      </c>
      <c r="I822" t="s">
        <v>31</v>
      </c>
      <c r="J822">
        <v>6</v>
      </c>
      <c r="K822" t="s">
        <v>32</v>
      </c>
      <c r="L822">
        <v>1</v>
      </c>
      <c r="M822" t="s">
        <v>33</v>
      </c>
      <c r="N822">
        <v>3</v>
      </c>
      <c r="O822" t="s">
        <v>34</v>
      </c>
      <c r="T822">
        <v>16</v>
      </c>
      <c r="U822" t="s">
        <v>37</v>
      </c>
      <c r="V822">
        <v>5</v>
      </c>
      <c r="W822" t="s">
        <v>38</v>
      </c>
      <c r="X822">
        <v>14</v>
      </c>
      <c r="Y822" t="s">
        <v>39</v>
      </c>
      <c r="Z822">
        <v>6</v>
      </c>
      <c r="AA822" t="s">
        <v>40</v>
      </c>
      <c r="AB822">
        <v>50</v>
      </c>
      <c r="AC822" t="s">
        <v>41</v>
      </c>
      <c r="AD822">
        <v>4</v>
      </c>
      <c r="AE822" t="s">
        <v>42</v>
      </c>
      <c r="AF822">
        <v>2</v>
      </c>
      <c r="AG822" t="s">
        <v>43</v>
      </c>
      <c r="AJ822">
        <v>20</v>
      </c>
      <c r="AK822" t="s">
        <v>45</v>
      </c>
      <c r="AL822">
        <v>6</v>
      </c>
      <c r="AM822" t="s">
        <v>46</v>
      </c>
      <c r="AP822">
        <v>1</v>
      </c>
      <c r="AQ822" t="s">
        <v>48</v>
      </c>
      <c r="AT822">
        <v>4</v>
      </c>
      <c r="AU822" t="s">
        <v>50</v>
      </c>
      <c r="AZ822">
        <v>3</v>
      </c>
      <c r="BA822" t="s">
        <v>53</v>
      </c>
      <c r="BD822">
        <v>5</v>
      </c>
      <c r="BE822" t="s">
        <v>55</v>
      </c>
      <c r="BJ822">
        <v>5</v>
      </c>
      <c r="BK822" t="s">
        <v>58</v>
      </c>
      <c r="BL822">
        <v>10</v>
      </c>
      <c r="BM822" t="s">
        <v>59</v>
      </c>
      <c r="BN822">
        <v>1</v>
      </c>
      <c r="BO822" t="s">
        <v>60</v>
      </c>
      <c r="BX822">
        <v>63</v>
      </c>
      <c r="BY822" t="s">
        <v>65</v>
      </c>
      <c r="BZ822">
        <v>9</v>
      </c>
      <c r="CA822" t="s">
        <v>66</v>
      </c>
      <c r="CD822">
        <v>75</v>
      </c>
      <c r="CE822" t="s">
        <v>68</v>
      </c>
      <c r="CF822">
        <v>79</v>
      </c>
      <c r="CG822" t="s">
        <v>69</v>
      </c>
      <c r="CH822">
        <v>66</v>
      </c>
      <c r="CI822" t="s">
        <v>70</v>
      </c>
      <c r="CJ822">
        <v>69</v>
      </c>
      <c r="CK822" t="s">
        <v>71</v>
      </c>
      <c r="CL822">
        <v>30</v>
      </c>
      <c r="CM822" t="s">
        <v>72</v>
      </c>
      <c r="CN822">
        <v>68</v>
      </c>
      <c r="CO822" t="s">
        <v>73</v>
      </c>
      <c r="CP822">
        <v>11</v>
      </c>
      <c r="CQ822" t="s">
        <v>74</v>
      </c>
      <c r="CT822">
        <v>50</v>
      </c>
      <c r="CU822" t="s">
        <v>76</v>
      </c>
      <c r="CV822">
        <v>55</v>
      </c>
      <c r="CW822" t="s">
        <v>77</v>
      </c>
      <c r="CX822">
        <v>5</v>
      </c>
      <c r="CY822" t="s">
        <v>78</v>
      </c>
      <c r="CZ822">
        <v>49</v>
      </c>
      <c r="DA822" t="s">
        <v>79</v>
      </c>
      <c r="DD822">
        <v>52</v>
      </c>
      <c r="DE822" t="s">
        <v>81</v>
      </c>
      <c r="DJ822">
        <v>76</v>
      </c>
      <c r="DK822" t="s">
        <v>84</v>
      </c>
      <c r="DN822">
        <v>40</v>
      </c>
      <c r="DO822" t="s">
        <v>86</v>
      </c>
      <c r="DT822">
        <v>77</v>
      </c>
      <c r="DU822" t="s">
        <v>89</v>
      </c>
      <c r="DV822">
        <v>68</v>
      </c>
      <c r="DW822" t="s">
        <v>90</v>
      </c>
      <c r="DX822">
        <v>50</v>
      </c>
      <c r="DY822" t="s">
        <v>91</v>
      </c>
      <c r="QY822">
        <f t="shared" si="298"/>
        <v>30</v>
      </c>
      <c r="QZ822">
        <f t="shared" si="299"/>
        <v>1989</v>
      </c>
      <c r="RA822" s="2">
        <f t="shared" si="300"/>
        <v>32712</v>
      </c>
      <c r="RB822" s="1">
        <f t="shared" si="294"/>
        <v>62</v>
      </c>
      <c r="RC822" s="1">
        <f t="shared" si="301"/>
        <v>9</v>
      </c>
      <c r="RD822" s="1">
        <f t="shared" si="302"/>
        <v>84</v>
      </c>
      <c r="RE822" s="1">
        <f t="shared" si="303"/>
        <v>80</v>
      </c>
      <c r="RF822" s="1">
        <f t="shared" si="304"/>
        <v>75</v>
      </c>
      <c r="RG822" s="23">
        <f t="shared" si="305"/>
        <v>80</v>
      </c>
      <c r="RH822" s="1">
        <f t="shared" si="306"/>
        <v>72</v>
      </c>
      <c r="RI822" s="1">
        <f t="shared" si="307"/>
        <v>13</v>
      </c>
      <c r="RJ822" s="1">
        <f t="shared" si="308"/>
        <v>70</v>
      </c>
      <c r="RK822" s="1">
        <f t="shared" si="309"/>
        <v>61</v>
      </c>
      <c r="RL822" s="1">
        <f t="shared" si="310"/>
        <v>50</v>
      </c>
      <c r="RM822" s="1">
        <f t="shared" si="311"/>
        <v>56</v>
      </c>
      <c r="RN822" s="1">
        <f t="shared" si="312"/>
        <v>79</v>
      </c>
      <c r="RO822" s="1">
        <f t="shared" si="313"/>
        <v>0</v>
      </c>
      <c r="RP822" s="1">
        <f t="shared" si="314"/>
        <v>45</v>
      </c>
      <c r="RQ822" s="1">
        <f t="shared" si="315"/>
        <v>78</v>
      </c>
      <c r="RR822" s="1">
        <f t="shared" si="316"/>
        <v>51</v>
      </c>
      <c r="RS822" s="1">
        <f t="shared" si="295"/>
        <v>5</v>
      </c>
      <c r="RT822" s="1">
        <f t="shared" si="317"/>
        <v>0</v>
      </c>
    </row>
    <row r="823" spans="1:488" x14ac:dyDescent="0.25">
      <c r="A823">
        <f t="shared" si="296"/>
        <v>29</v>
      </c>
      <c r="B823">
        <f t="shared" si="297"/>
        <v>1989</v>
      </c>
      <c r="C823" s="2">
        <v>32705</v>
      </c>
      <c r="D823">
        <v>5</v>
      </c>
      <c r="E823" t="s">
        <v>29</v>
      </c>
      <c r="F823">
        <v>48</v>
      </c>
      <c r="G823" t="s">
        <v>30</v>
      </c>
      <c r="H823">
        <v>37</v>
      </c>
      <c r="I823" t="s">
        <v>31</v>
      </c>
      <c r="J823">
        <v>8</v>
      </c>
      <c r="K823" t="s">
        <v>32</v>
      </c>
      <c r="L823">
        <v>2</v>
      </c>
      <c r="M823" t="s">
        <v>33</v>
      </c>
      <c r="N823">
        <v>5</v>
      </c>
      <c r="O823" t="s">
        <v>34</v>
      </c>
      <c r="T823">
        <v>13</v>
      </c>
      <c r="U823" t="s">
        <v>37</v>
      </c>
      <c r="V823">
        <v>3</v>
      </c>
      <c r="W823" t="s">
        <v>38</v>
      </c>
      <c r="X823">
        <v>5</v>
      </c>
      <c r="Y823" t="s">
        <v>39</v>
      </c>
      <c r="Z823">
        <v>3</v>
      </c>
      <c r="AA823" t="s">
        <v>40</v>
      </c>
      <c r="AB823">
        <v>29</v>
      </c>
      <c r="AC823" t="s">
        <v>41</v>
      </c>
      <c r="AD823">
        <v>6</v>
      </c>
      <c r="AE823" t="s">
        <v>42</v>
      </c>
      <c r="AF823">
        <v>2</v>
      </c>
      <c r="AG823" t="s">
        <v>43</v>
      </c>
      <c r="AJ823">
        <v>20</v>
      </c>
      <c r="AK823" t="s">
        <v>45</v>
      </c>
      <c r="AL823">
        <v>5</v>
      </c>
      <c r="AM823" t="s">
        <v>46</v>
      </c>
      <c r="AP823">
        <v>1</v>
      </c>
      <c r="AQ823" t="s">
        <v>48</v>
      </c>
      <c r="AZ823">
        <v>3</v>
      </c>
      <c r="BA823" t="s">
        <v>53</v>
      </c>
      <c r="BD823">
        <v>5</v>
      </c>
      <c r="BE823" t="s">
        <v>55</v>
      </c>
      <c r="BL823">
        <v>9</v>
      </c>
      <c r="BM823" t="s">
        <v>59</v>
      </c>
      <c r="BN823">
        <v>2</v>
      </c>
      <c r="BO823" t="s">
        <v>60</v>
      </c>
      <c r="BX823">
        <v>80</v>
      </c>
      <c r="BY823" t="s">
        <v>65</v>
      </c>
      <c r="BZ823">
        <v>15</v>
      </c>
      <c r="CA823" t="s">
        <v>66</v>
      </c>
      <c r="CD823">
        <v>80</v>
      </c>
      <c r="CE823" t="s">
        <v>68</v>
      </c>
      <c r="CF823">
        <v>64</v>
      </c>
      <c r="CG823" t="s">
        <v>69</v>
      </c>
      <c r="CH823">
        <v>71</v>
      </c>
      <c r="CI823" t="s">
        <v>70</v>
      </c>
      <c r="CJ823">
        <v>58</v>
      </c>
      <c r="CK823" t="s">
        <v>71</v>
      </c>
      <c r="CL823">
        <v>52</v>
      </c>
      <c r="CM823" t="s">
        <v>72</v>
      </c>
      <c r="CN823">
        <v>55</v>
      </c>
      <c r="CO823" t="s">
        <v>73</v>
      </c>
      <c r="CP823">
        <v>9</v>
      </c>
      <c r="CQ823" t="s">
        <v>74</v>
      </c>
      <c r="CT823">
        <v>50</v>
      </c>
      <c r="CU823" t="s">
        <v>76</v>
      </c>
      <c r="CV823">
        <v>47</v>
      </c>
      <c r="CW823" t="s">
        <v>77</v>
      </c>
      <c r="CX823">
        <v>5</v>
      </c>
      <c r="CY823" t="s">
        <v>78</v>
      </c>
      <c r="CZ823">
        <v>36</v>
      </c>
      <c r="DA823" t="s">
        <v>79</v>
      </c>
      <c r="DD823">
        <v>26</v>
      </c>
      <c r="DE823" t="s">
        <v>81</v>
      </c>
      <c r="DJ823">
        <v>76</v>
      </c>
      <c r="DK823" t="s">
        <v>84</v>
      </c>
      <c r="DN823">
        <v>43</v>
      </c>
      <c r="DO823" t="s">
        <v>86</v>
      </c>
      <c r="DT823">
        <v>74</v>
      </c>
      <c r="DU823" t="s">
        <v>89</v>
      </c>
      <c r="DV823">
        <v>57</v>
      </c>
      <c r="DW823" t="s">
        <v>90</v>
      </c>
      <c r="DX823">
        <v>53</v>
      </c>
      <c r="DY823" t="s">
        <v>91</v>
      </c>
      <c r="QY823">
        <f t="shared" si="298"/>
        <v>29</v>
      </c>
      <c r="QZ823">
        <f t="shared" si="299"/>
        <v>1989</v>
      </c>
      <c r="RA823" s="2">
        <f t="shared" si="300"/>
        <v>32705</v>
      </c>
      <c r="RB823" s="1">
        <f t="shared" si="294"/>
        <v>53</v>
      </c>
      <c r="RC823" s="1">
        <f t="shared" si="301"/>
        <v>15</v>
      </c>
      <c r="RD823" s="1">
        <f t="shared" si="302"/>
        <v>67</v>
      </c>
      <c r="RE823" s="1">
        <f t="shared" si="303"/>
        <v>76</v>
      </c>
      <c r="RF823" s="1">
        <f t="shared" si="304"/>
        <v>61</v>
      </c>
      <c r="RG823" s="23">
        <f t="shared" si="305"/>
        <v>81</v>
      </c>
      <c r="RH823" s="1">
        <f t="shared" si="306"/>
        <v>61</v>
      </c>
      <c r="RI823" s="1">
        <f t="shared" si="307"/>
        <v>11</v>
      </c>
      <c r="RJ823" s="1">
        <f t="shared" si="308"/>
        <v>70</v>
      </c>
      <c r="RK823" s="1">
        <f t="shared" si="309"/>
        <v>52</v>
      </c>
      <c r="RL823" s="1">
        <f t="shared" si="310"/>
        <v>37</v>
      </c>
      <c r="RM823" s="1">
        <f t="shared" si="311"/>
        <v>26</v>
      </c>
      <c r="RN823" s="1">
        <f t="shared" si="312"/>
        <v>79</v>
      </c>
      <c r="RO823" s="1">
        <f t="shared" si="313"/>
        <v>0</v>
      </c>
      <c r="RP823" s="1">
        <f t="shared" si="314"/>
        <v>48</v>
      </c>
      <c r="RQ823" s="1">
        <f t="shared" si="315"/>
        <v>66</v>
      </c>
      <c r="RR823" s="1">
        <f t="shared" si="316"/>
        <v>55</v>
      </c>
      <c r="RS823" s="1">
        <f t="shared" si="295"/>
        <v>5</v>
      </c>
      <c r="RT823" s="1">
        <f t="shared" si="317"/>
        <v>0</v>
      </c>
    </row>
    <row r="824" spans="1:488" x14ac:dyDescent="0.25">
      <c r="A824">
        <f t="shared" si="296"/>
        <v>28</v>
      </c>
      <c r="B824">
        <f t="shared" si="297"/>
        <v>1989</v>
      </c>
      <c r="C824" s="2">
        <v>32698</v>
      </c>
      <c r="D824">
        <v>5</v>
      </c>
      <c r="E824" t="s">
        <v>29</v>
      </c>
      <c r="F824">
        <v>50</v>
      </c>
      <c r="G824" t="s">
        <v>30</v>
      </c>
      <c r="H824">
        <v>36</v>
      </c>
      <c r="I824" t="s">
        <v>31</v>
      </c>
      <c r="J824">
        <v>7</v>
      </c>
      <c r="K824" t="s">
        <v>32</v>
      </c>
      <c r="L824">
        <v>2</v>
      </c>
      <c r="M824" t="s">
        <v>33</v>
      </c>
      <c r="N824">
        <v>7</v>
      </c>
      <c r="O824" t="s">
        <v>34</v>
      </c>
      <c r="T824">
        <v>32</v>
      </c>
      <c r="U824" t="s">
        <v>37</v>
      </c>
      <c r="V824">
        <v>4</v>
      </c>
      <c r="W824" t="s">
        <v>38</v>
      </c>
      <c r="X824">
        <v>4</v>
      </c>
      <c r="Y824" t="s">
        <v>39</v>
      </c>
      <c r="Z824">
        <v>3</v>
      </c>
      <c r="AA824" t="s">
        <v>40</v>
      </c>
      <c r="AB824">
        <v>34</v>
      </c>
      <c r="AC824" t="s">
        <v>41</v>
      </c>
      <c r="AD824">
        <v>5</v>
      </c>
      <c r="AE824" t="s">
        <v>42</v>
      </c>
      <c r="AF824">
        <v>2</v>
      </c>
      <c r="AG824" t="s">
        <v>43</v>
      </c>
      <c r="AJ824">
        <v>20</v>
      </c>
      <c r="AK824" t="s">
        <v>45</v>
      </c>
      <c r="AL824">
        <v>2</v>
      </c>
      <c r="AM824" t="s">
        <v>46</v>
      </c>
      <c r="AT824">
        <v>2</v>
      </c>
      <c r="AU824" t="s">
        <v>50</v>
      </c>
      <c r="AZ824">
        <v>7</v>
      </c>
      <c r="BA824" t="s">
        <v>53</v>
      </c>
      <c r="BD824">
        <v>4</v>
      </c>
      <c r="BE824" t="s">
        <v>55</v>
      </c>
      <c r="BL824">
        <v>9</v>
      </c>
      <c r="BM824" t="s">
        <v>59</v>
      </c>
      <c r="BN824">
        <v>1</v>
      </c>
      <c r="BO824" t="s">
        <v>60</v>
      </c>
      <c r="BX824">
        <v>82</v>
      </c>
      <c r="BY824" t="s">
        <v>65</v>
      </c>
      <c r="BZ824">
        <v>26</v>
      </c>
      <c r="CA824" t="s">
        <v>66</v>
      </c>
      <c r="CD824">
        <v>63</v>
      </c>
      <c r="CE824" t="s">
        <v>68</v>
      </c>
      <c r="CF824">
        <v>69</v>
      </c>
      <c r="CG824" t="s">
        <v>69</v>
      </c>
      <c r="CH824">
        <v>65</v>
      </c>
      <c r="CI824" t="s">
        <v>70</v>
      </c>
      <c r="CJ824">
        <v>57</v>
      </c>
      <c r="CK824" t="s">
        <v>71</v>
      </c>
      <c r="CL824">
        <v>44</v>
      </c>
      <c r="CM824" t="s">
        <v>72</v>
      </c>
      <c r="CN824">
        <v>60</v>
      </c>
      <c r="CO824" t="s">
        <v>73</v>
      </c>
      <c r="CP824">
        <v>16</v>
      </c>
      <c r="CQ824" t="s">
        <v>74</v>
      </c>
      <c r="CT824">
        <v>50</v>
      </c>
      <c r="CU824" t="s">
        <v>76</v>
      </c>
      <c r="CV824">
        <v>42</v>
      </c>
      <c r="CW824" t="s">
        <v>77</v>
      </c>
      <c r="CX824">
        <v>5</v>
      </c>
      <c r="CY824" t="s">
        <v>78</v>
      </c>
      <c r="CZ824">
        <v>51</v>
      </c>
      <c r="DA824" t="s">
        <v>79</v>
      </c>
      <c r="DD824">
        <v>37</v>
      </c>
      <c r="DE824" t="s">
        <v>81</v>
      </c>
      <c r="DJ824">
        <v>63</v>
      </c>
      <c r="DK824" t="s">
        <v>84</v>
      </c>
      <c r="DN824">
        <v>40</v>
      </c>
      <c r="DO824" t="s">
        <v>86</v>
      </c>
      <c r="DT824">
        <v>83</v>
      </c>
      <c r="DU824" t="s">
        <v>89</v>
      </c>
      <c r="DV824">
        <v>63</v>
      </c>
      <c r="DW824" t="s">
        <v>90</v>
      </c>
      <c r="DX824">
        <v>39</v>
      </c>
      <c r="DY824" t="s">
        <v>91</v>
      </c>
      <c r="QY824">
        <f t="shared" si="298"/>
        <v>28</v>
      </c>
      <c r="QZ824">
        <f t="shared" si="299"/>
        <v>1989</v>
      </c>
      <c r="RA824" s="2">
        <f t="shared" si="300"/>
        <v>32698</v>
      </c>
      <c r="RB824" s="1">
        <f t="shared" si="294"/>
        <v>55</v>
      </c>
      <c r="RC824" s="1">
        <f t="shared" si="301"/>
        <v>26</v>
      </c>
      <c r="RD824" s="1">
        <f t="shared" si="302"/>
        <v>73</v>
      </c>
      <c r="RE824" s="1">
        <f t="shared" si="303"/>
        <v>69</v>
      </c>
      <c r="RF824" s="1">
        <f t="shared" si="304"/>
        <v>60</v>
      </c>
      <c r="RG824" s="23">
        <f t="shared" si="305"/>
        <v>78</v>
      </c>
      <c r="RH824" s="1">
        <f t="shared" si="306"/>
        <v>65</v>
      </c>
      <c r="RI824" s="1">
        <f t="shared" si="307"/>
        <v>18</v>
      </c>
      <c r="RJ824" s="1">
        <f t="shared" si="308"/>
        <v>70</v>
      </c>
      <c r="RK824" s="1">
        <f t="shared" si="309"/>
        <v>44</v>
      </c>
      <c r="RL824" s="1">
        <f t="shared" si="310"/>
        <v>51</v>
      </c>
      <c r="RM824" s="1">
        <f t="shared" si="311"/>
        <v>39</v>
      </c>
      <c r="RN824" s="1">
        <f t="shared" si="312"/>
        <v>70</v>
      </c>
      <c r="RO824" s="1">
        <f t="shared" si="313"/>
        <v>0</v>
      </c>
      <c r="RP824" s="1">
        <f t="shared" si="314"/>
        <v>44</v>
      </c>
      <c r="RQ824" s="1">
        <f t="shared" si="315"/>
        <v>72</v>
      </c>
      <c r="RR824" s="1">
        <f t="shared" si="316"/>
        <v>40</v>
      </c>
      <c r="RS824" s="1">
        <f t="shared" si="295"/>
        <v>5</v>
      </c>
      <c r="RT824" s="1">
        <f t="shared" si="317"/>
        <v>0</v>
      </c>
    </row>
    <row r="825" spans="1:488" x14ac:dyDescent="0.25">
      <c r="A825">
        <f t="shared" si="296"/>
        <v>27</v>
      </c>
      <c r="B825">
        <f t="shared" si="297"/>
        <v>1989</v>
      </c>
      <c r="C825" s="2">
        <v>32691</v>
      </c>
      <c r="D825">
        <v>6</v>
      </c>
      <c r="E825" t="s">
        <v>29</v>
      </c>
      <c r="F825">
        <v>55</v>
      </c>
      <c r="G825" t="s">
        <v>30</v>
      </c>
      <c r="H825">
        <v>33</v>
      </c>
      <c r="I825" t="s">
        <v>31</v>
      </c>
      <c r="J825">
        <v>6</v>
      </c>
      <c r="K825" t="s">
        <v>32</v>
      </c>
      <c r="N825">
        <v>11</v>
      </c>
      <c r="O825" t="s">
        <v>34</v>
      </c>
      <c r="T825">
        <v>11</v>
      </c>
      <c r="U825" t="s">
        <v>37</v>
      </c>
      <c r="V825">
        <v>8</v>
      </c>
      <c r="W825" t="s">
        <v>38</v>
      </c>
      <c r="X825">
        <v>7</v>
      </c>
      <c r="Y825" t="s">
        <v>39</v>
      </c>
      <c r="Z825">
        <v>7</v>
      </c>
      <c r="AA825" t="s">
        <v>40</v>
      </c>
      <c r="AB825">
        <v>30</v>
      </c>
      <c r="AC825" t="s">
        <v>41</v>
      </c>
      <c r="AD825">
        <v>4</v>
      </c>
      <c r="AE825" t="s">
        <v>42</v>
      </c>
      <c r="AF825">
        <v>3</v>
      </c>
      <c r="AG825" t="s">
        <v>43</v>
      </c>
      <c r="AJ825">
        <v>15</v>
      </c>
      <c r="AK825" t="s">
        <v>45</v>
      </c>
      <c r="AL825">
        <v>2</v>
      </c>
      <c r="AM825" t="s">
        <v>46</v>
      </c>
      <c r="AT825">
        <v>2</v>
      </c>
      <c r="AU825" t="s">
        <v>50</v>
      </c>
      <c r="AZ825">
        <v>2</v>
      </c>
      <c r="BA825" t="s">
        <v>53</v>
      </c>
      <c r="BD825">
        <v>3</v>
      </c>
      <c r="BE825" t="s">
        <v>55</v>
      </c>
      <c r="BL825">
        <v>13</v>
      </c>
      <c r="BM825" t="s">
        <v>59</v>
      </c>
      <c r="BN825">
        <v>2</v>
      </c>
      <c r="BO825" t="s">
        <v>60</v>
      </c>
      <c r="BX825">
        <v>66</v>
      </c>
      <c r="BY825" t="s">
        <v>65</v>
      </c>
      <c r="BZ825">
        <v>35</v>
      </c>
      <c r="CA825" t="s">
        <v>66</v>
      </c>
      <c r="CD825">
        <v>80</v>
      </c>
      <c r="CE825" t="s">
        <v>68</v>
      </c>
      <c r="CF825">
        <v>75</v>
      </c>
      <c r="CG825" t="s">
        <v>69</v>
      </c>
      <c r="CH825">
        <v>60</v>
      </c>
      <c r="CI825" t="s">
        <v>70</v>
      </c>
      <c r="CJ825">
        <v>63</v>
      </c>
      <c r="CK825" t="s">
        <v>71</v>
      </c>
      <c r="CL825">
        <v>48</v>
      </c>
      <c r="CM825" t="s">
        <v>72</v>
      </c>
      <c r="CN825">
        <v>71</v>
      </c>
      <c r="CO825" t="s">
        <v>73</v>
      </c>
      <c r="CP825">
        <v>28</v>
      </c>
      <c r="CQ825" t="s">
        <v>74</v>
      </c>
      <c r="CT825">
        <v>45</v>
      </c>
      <c r="CU825" t="s">
        <v>76</v>
      </c>
      <c r="CV825">
        <v>41</v>
      </c>
      <c r="CW825" t="s">
        <v>77</v>
      </c>
      <c r="CX825">
        <v>20</v>
      </c>
      <c r="CY825" t="s">
        <v>78</v>
      </c>
      <c r="CZ825">
        <v>55</v>
      </c>
      <c r="DA825" t="s">
        <v>79</v>
      </c>
      <c r="DD825">
        <v>49</v>
      </c>
      <c r="DE825" t="s">
        <v>81</v>
      </c>
      <c r="DJ825">
        <v>74</v>
      </c>
      <c r="DK825" t="s">
        <v>84</v>
      </c>
      <c r="DN825">
        <v>42</v>
      </c>
      <c r="DO825" t="s">
        <v>86</v>
      </c>
      <c r="DT825">
        <v>84</v>
      </c>
      <c r="DU825" t="s">
        <v>89</v>
      </c>
      <c r="DV825">
        <v>62</v>
      </c>
      <c r="DW825" t="s">
        <v>90</v>
      </c>
      <c r="DX825">
        <v>54</v>
      </c>
      <c r="DY825" t="s">
        <v>91</v>
      </c>
      <c r="QY825">
        <f t="shared" si="298"/>
        <v>27</v>
      </c>
      <c r="QZ825">
        <f t="shared" si="299"/>
        <v>1989</v>
      </c>
      <c r="RA825" s="2">
        <f t="shared" si="300"/>
        <v>32691</v>
      </c>
      <c r="RB825" s="1">
        <f t="shared" si="294"/>
        <v>61</v>
      </c>
      <c r="RC825" s="1">
        <f t="shared" si="301"/>
        <v>35</v>
      </c>
      <c r="RD825" s="1">
        <f t="shared" si="302"/>
        <v>83</v>
      </c>
      <c r="RE825" s="1">
        <f t="shared" si="303"/>
        <v>67</v>
      </c>
      <c r="RF825" s="1">
        <f t="shared" si="304"/>
        <v>70</v>
      </c>
      <c r="RG825" s="23">
        <f t="shared" si="305"/>
        <v>78</v>
      </c>
      <c r="RH825" s="1">
        <f t="shared" si="306"/>
        <v>75</v>
      </c>
      <c r="RI825" s="1">
        <f t="shared" si="307"/>
        <v>31</v>
      </c>
      <c r="RJ825" s="1">
        <f t="shared" si="308"/>
        <v>60</v>
      </c>
      <c r="RK825" s="1">
        <f t="shared" si="309"/>
        <v>43</v>
      </c>
      <c r="RL825" s="1">
        <f t="shared" si="310"/>
        <v>55</v>
      </c>
      <c r="RM825" s="1">
        <f t="shared" si="311"/>
        <v>51</v>
      </c>
      <c r="RN825" s="1">
        <f t="shared" si="312"/>
        <v>76</v>
      </c>
      <c r="RO825" s="1">
        <f t="shared" si="313"/>
        <v>0</v>
      </c>
      <c r="RP825" s="1">
        <f t="shared" si="314"/>
        <v>45</v>
      </c>
      <c r="RQ825" s="1">
        <f t="shared" si="315"/>
        <v>75</v>
      </c>
      <c r="RR825" s="1">
        <f t="shared" si="316"/>
        <v>56</v>
      </c>
      <c r="RS825" s="1">
        <f t="shared" si="295"/>
        <v>20</v>
      </c>
      <c r="RT825" s="1">
        <f t="shared" si="317"/>
        <v>0</v>
      </c>
    </row>
    <row r="826" spans="1:488" x14ac:dyDescent="0.25">
      <c r="A826">
        <f t="shared" si="296"/>
        <v>26</v>
      </c>
      <c r="B826">
        <f t="shared" si="297"/>
        <v>1989</v>
      </c>
      <c r="C826" s="2">
        <v>32684</v>
      </c>
      <c r="D826">
        <v>4</v>
      </c>
      <c r="E826" t="s">
        <v>29</v>
      </c>
      <c r="F826">
        <v>52</v>
      </c>
      <c r="G826" t="s">
        <v>30</v>
      </c>
      <c r="H826">
        <v>40</v>
      </c>
      <c r="I826" t="s">
        <v>31</v>
      </c>
      <c r="J826">
        <v>4</v>
      </c>
      <c r="K826" t="s">
        <v>32</v>
      </c>
      <c r="N826">
        <v>10</v>
      </c>
      <c r="O826" t="s">
        <v>34</v>
      </c>
      <c r="T826">
        <v>15</v>
      </c>
      <c r="U826" t="s">
        <v>37</v>
      </c>
      <c r="V826">
        <v>6</v>
      </c>
      <c r="W826" t="s">
        <v>38</v>
      </c>
      <c r="X826">
        <v>3</v>
      </c>
      <c r="Y826" t="s">
        <v>39</v>
      </c>
      <c r="Z826">
        <v>3</v>
      </c>
      <c r="AA826" t="s">
        <v>40</v>
      </c>
      <c r="AB826">
        <v>33</v>
      </c>
      <c r="AC826" t="s">
        <v>41</v>
      </c>
      <c r="AD826">
        <v>7</v>
      </c>
      <c r="AE826" t="s">
        <v>42</v>
      </c>
      <c r="AF826">
        <v>2</v>
      </c>
      <c r="AG826" t="s">
        <v>43</v>
      </c>
      <c r="AJ826">
        <v>20</v>
      </c>
      <c r="AK826" t="s">
        <v>45</v>
      </c>
      <c r="AL826">
        <v>1</v>
      </c>
      <c r="AM826" t="s">
        <v>46</v>
      </c>
      <c r="AT826">
        <v>2</v>
      </c>
      <c r="AU826" t="s">
        <v>50</v>
      </c>
      <c r="AZ826">
        <v>3</v>
      </c>
      <c r="BA826" t="s">
        <v>53</v>
      </c>
      <c r="BD826">
        <v>4</v>
      </c>
      <c r="BE826" t="s">
        <v>55</v>
      </c>
      <c r="BL826">
        <v>3</v>
      </c>
      <c r="BM826" t="s">
        <v>59</v>
      </c>
      <c r="BN826">
        <v>1</v>
      </c>
      <c r="BO826" t="s">
        <v>60</v>
      </c>
      <c r="BX826">
        <v>65</v>
      </c>
      <c r="BY826" t="s">
        <v>65</v>
      </c>
      <c r="BZ826">
        <v>36</v>
      </c>
      <c r="CA826" t="s">
        <v>66</v>
      </c>
      <c r="CD826">
        <v>71</v>
      </c>
      <c r="CE826" t="s">
        <v>68</v>
      </c>
      <c r="CF826">
        <v>69</v>
      </c>
      <c r="CG826" t="s">
        <v>69</v>
      </c>
      <c r="CH826">
        <v>56</v>
      </c>
      <c r="CI826" t="s">
        <v>70</v>
      </c>
      <c r="CJ826">
        <v>61</v>
      </c>
      <c r="CK826" t="s">
        <v>71</v>
      </c>
      <c r="CL826">
        <v>44</v>
      </c>
      <c r="CM826" t="s">
        <v>72</v>
      </c>
      <c r="CN826">
        <v>65</v>
      </c>
      <c r="CO826" t="s">
        <v>73</v>
      </c>
      <c r="CP826">
        <v>29</v>
      </c>
      <c r="CQ826" t="s">
        <v>74</v>
      </c>
      <c r="CT826">
        <v>40</v>
      </c>
      <c r="CU826" t="s">
        <v>76</v>
      </c>
      <c r="CV826">
        <v>38</v>
      </c>
      <c r="CW826" t="s">
        <v>77</v>
      </c>
      <c r="CX826">
        <v>15</v>
      </c>
      <c r="CY826" t="s">
        <v>78</v>
      </c>
      <c r="CZ826">
        <v>49</v>
      </c>
      <c r="DA826" t="s">
        <v>79</v>
      </c>
      <c r="DD826">
        <v>48</v>
      </c>
      <c r="DE826" t="s">
        <v>81</v>
      </c>
      <c r="DJ826">
        <v>68</v>
      </c>
      <c r="DK826" t="s">
        <v>84</v>
      </c>
      <c r="DN826">
        <v>39</v>
      </c>
      <c r="DO826" t="s">
        <v>86</v>
      </c>
      <c r="DT826">
        <v>73</v>
      </c>
      <c r="DU826" t="s">
        <v>89</v>
      </c>
      <c r="DV826">
        <v>49</v>
      </c>
      <c r="DW826" t="s">
        <v>90</v>
      </c>
      <c r="DX826">
        <v>58</v>
      </c>
      <c r="DY826" t="s">
        <v>91</v>
      </c>
      <c r="QY826">
        <f t="shared" si="298"/>
        <v>26</v>
      </c>
      <c r="QZ826">
        <f t="shared" si="299"/>
        <v>1989</v>
      </c>
      <c r="RA826" s="2">
        <f t="shared" si="300"/>
        <v>32684</v>
      </c>
      <c r="RB826" s="1">
        <f t="shared" si="294"/>
        <v>56</v>
      </c>
      <c r="RC826" s="1">
        <f t="shared" si="301"/>
        <v>36</v>
      </c>
      <c r="RD826" s="1">
        <f t="shared" si="302"/>
        <v>75</v>
      </c>
      <c r="RE826" s="1">
        <f t="shared" si="303"/>
        <v>59</v>
      </c>
      <c r="RF826" s="1">
        <f t="shared" si="304"/>
        <v>64</v>
      </c>
      <c r="RG826" s="23">
        <f t="shared" si="305"/>
        <v>77</v>
      </c>
      <c r="RH826" s="1">
        <f t="shared" si="306"/>
        <v>72</v>
      </c>
      <c r="RI826" s="1">
        <f t="shared" si="307"/>
        <v>31</v>
      </c>
      <c r="RJ826" s="1">
        <f t="shared" si="308"/>
        <v>60</v>
      </c>
      <c r="RK826" s="1">
        <f t="shared" si="309"/>
        <v>39</v>
      </c>
      <c r="RL826" s="1">
        <f t="shared" si="310"/>
        <v>49</v>
      </c>
      <c r="RM826" s="1">
        <f t="shared" si="311"/>
        <v>50</v>
      </c>
      <c r="RN826" s="1">
        <f t="shared" si="312"/>
        <v>71</v>
      </c>
      <c r="RO826" s="1">
        <f t="shared" si="313"/>
        <v>0</v>
      </c>
      <c r="RP826" s="1">
        <f t="shared" si="314"/>
        <v>43</v>
      </c>
      <c r="RQ826" s="1">
        <f t="shared" si="315"/>
        <v>52</v>
      </c>
      <c r="RR826" s="1">
        <f t="shared" si="316"/>
        <v>59</v>
      </c>
      <c r="RS826" s="1">
        <f t="shared" si="295"/>
        <v>15</v>
      </c>
      <c r="RT826" s="1">
        <f t="shared" si="317"/>
        <v>0</v>
      </c>
    </row>
    <row r="827" spans="1:488" x14ac:dyDescent="0.25">
      <c r="A827">
        <f t="shared" si="296"/>
        <v>25</v>
      </c>
      <c r="B827">
        <f t="shared" si="297"/>
        <v>1989</v>
      </c>
      <c r="C827" s="2">
        <v>32677</v>
      </c>
      <c r="D827">
        <v>4</v>
      </c>
      <c r="E827" t="s">
        <v>29</v>
      </c>
      <c r="F827">
        <v>51</v>
      </c>
      <c r="G827" t="s">
        <v>30</v>
      </c>
      <c r="H827">
        <v>37</v>
      </c>
      <c r="I827" t="s">
        <v>31</v>
      </c>
      <c r="J827">
        <v>7</v>
      </c>
      <c r="K827" t="s">
        <v>32</v>
      </c>
      <c r="L827">
        <v>1</v>
      </c>
      <c r="M827" t="s">
        <v>33</v>
      </c>
      <c r="N827">
        <v>5</v>
      </c>
      <c r="O827" t="s">
        <v>34</v>
      </c>
      <c r="V827">
        <v>10</v>
      </c>
      <c r="W827" t="s">
        <v>38</v>
      </c>
      <c r="X827">
        <v>3</v>
      </c>
      <c r="Y827" t="s">
        <v>39</v>
      </c>
      <c r="Z827">
        <v>3</v>
      </c>
      <c r="AA827" t="s">
        <v>40</v>
      </c>
      <c r="AB827">
        <v>27</v>
      </c>
      <c r="AC827" t="s">
        <v>41</v>
      </c>
      <c r="AD827">
        <v>5</v>
      </c>
      <c r="AE827" t="s">
        <v>42</v>
      </c>
      <c r="AJ827">
        <v>15</v>
      </c>
      <c r="AK827" t="s">
        <v>45</v>
      </c>
      <c r="AL827">
        <v>3</v>
      </c>
      <c r="AM827" t="s">
        <v>46</v>
      </c>
      <c r="AP827">
        <v>2</v>
      </c>
      <c r="AQ827" t="s">
        <v>48</v>
      </c>
      <c r="AZ827">
        <v>2</v>
      </c>
      <c r="BA827" t="s">
        <v>53</v>
      </c>
      <c r="BD827">
        <v>2</v>
      </c>
      <c r="BE827" t="s">
        <v>55</v>
      </c>
      <c r="BL827">
        <v>1</v>
      </c>
      <c r="BM827" t="s">
        <v>59</v>
      </c>
      <c r="BX827">
        <v>90</v>
      </c>
      <c r="BY827" t="s">
        <v>65</v>
      </c>
      <c r="BZ827">
        <v>26</v>
      </c>
      <c r="CA827" t="s">
        <v>66</v>
      </c>
      <c r="CD827">
        <v>83</v>
      </c>
      <c r="CE827" t="s">
        <v>68</v>
      </c>
      <c r="CF827">
        <v>72</v>
      </c>
      <c r="CG827" t="s">
        <v>69</v>
      </c>
      <c r="CH827">
        <v>49</v>
      </c>
      <c r="CI827" t="s">
        <v>70</v>
      </c>
      <c r="CJ827">
        <v>63</v>
      </c>
      <c r="CK827" t="s">
        <v>71</v>
      </c>
      <c r="CL827">
        <v>42</v>
      </c>
      <c r="CM827" t="s">
        <v>72</v>
      </c>
      <c r="CN827">
        <v>70</v>
      </c>
      <c r="CO827" t="s">
        <v>73</v>
      </c>
      <c r="CP827">
        <v>25</v>
      </c>
      <c r="CQ827" t="s">
        <v>74</v>
      </c>
      <c r="CT827">
        <v>45</v>
      </c>
      <c r="CU827" t="s">
        <v>76</v>
      </c>
      <c r="CV827">
        <v>43</v>
      </c>
      <c r="CW827" t="s">
        <v>77</v>
      </c>
      <c r="CX827">
        <v>10</v>
      </c>
      <c r="CY827" t="s">
        <v>78</v>
      </c>
      <c r="CZ827">
        <v>53</v>
      </c>
      <c r="DA827" t="s">
        <v>79</v>
      </c>
      <c r="DD827">
        <v>29</v>
      </c>
      <c r="DE827" t="s">
        <v>81</v>
      </c>
      <c r="DJ827">
        <v>74</v>
      </c>
      <c r="DK827" t="s">
        <v>84</v>
      </c>
      <c r="DN827">
        <v>41</v>
      </c>
      <c r="DO827" t="s">
        <v>86</v>
      </c>
      <c r="DT827">
        <v>70</v>
      </c>
      <c r="DU827" t="s">
        <v>89</v>
      </c>
      <c r="DV827">
        <v>54</v>
      </c>
      <c r="DW827" t="s">
        <v>90</v>
      </c>
      <c r="DX827">
        <v>60</v>
      </c>
      <c r="DY827" t="s">
        <v>91</v>
      </c>
      <c r="QY827">
        <f t="shared" si="298"/>
        <v>25</v>
      </c>
      <c r="QZ827">
        <f t="shared" si="299"/>
        <v>1989</v>
      </c>
      <c r="RA827" s="2">
        <f t="shared" si="300"/>
        <v>32677</v>
      </c>
      <c r="RB827" s="1">
        <f t="shared" si="294"/>
        <v>55</v>
      </c>
      <c r="RC827" s="1">
        <f t="shared" si="301"/>
        <v>26</v>
      </c>
      <c r="RD827" s="1">
        <f t="shared" si="302"/>
        <v>82</v>
      </c>
      <c r="RE827" s="1">
        <f t="shared" si="303"/>
        <v>52</v>
      </c>
      <c r="RF827" s="1">
        <f t="shared" si="304"/>
        <v>66</v>
      </c>
      <c r="RG827" s="23">
        <f t="shared" si="305"/>
        <v>69</v>
      </c>
      <c r="RH827" s="1">
        <f t="shared" si="306"/>
        <v>75</v>
      </c>
      <c r="RI827" s="1">
        <f t="shared" si="307"/>
        <v>25</v>
      </c>
      <c r="RJ827" s="1">
        <f t="shared" si="308"/>
        <v>60</v>
      </c>
      <c r="RK827" s="1">
        <f t="shared" si="309"/>
        <v>46</v>
      </c>
      <c r="RL827" s="1">
        <f t="shared" si="310"/>
        <v>55</v>
      </c>
      <c r="RM827" s="1">
        <f t="shared" si="311"/>
        <v>29</v>
      </c>
      <c r="RN827" s="1">
        <f t="shared" si="312"/>
        <v>76</v>
      </c>
      <c r="RO827" s="1">
        <f t="shared" si="313"/>
        <v>0</v>
      </c>
      <c r="RP827" s="1">
        <f t="shared" si="314"/>
        <v>43</v>
      </c>
      <c r="RQ827" s="1">
        <f t="shared" si="315"/>
        <v>55</v>
      </c>
      <c r="RR827" s="1">
        <f t="shared" si="316"/>
        <v>60</v>
      </c>
      <c r="RS827" s="1">
        <f t="shared" si="295"/>
        <v>10</v>
      </c>
      <c r="RT827" s="1">
        <f t="shared" si="317"/>
        <v>0</v>
      </c>
    </row>
    <row r="828" spans="1:488" x14ac:dyDescent="0.25">
      <c r="A828">
        <f t="shared" si="296"/>
        <v>24</v>
      </c>
      <c r="B828">
        <f t="shared" si="297"/>
        <v>1989</v>
      </c>
      <c r="C828" s="2">
        <v>32670</v>
      </c>
      <c r="D828">
        <v>4</v>
      </c>
      <c r="E828" t="s">
        <v>29</v>
      </c>
      <c r="F828">
        <v>51</v>
      </c>
      <c r="G828" t="s">
        <v>30</v>
      </c>
      <c r="H828">
        <v>38</v>
      </c>
      <c r="I828" t="s">
        <v>31</v>
      </c>
      <c r="J828">
        <v>6</v>
      </c>
      <c r="K828" t="s">
        <v>32</v>
      </c>
      <c r="L828">
        <v>1</v>
      </c>
      <c r="M828" t="s">
        <v>33</v>
      </c>
      <c r="N828">
        <v>5</v>
      </c>
      <c r="O828" t="s">
        <v>34</v>
      </c>
      <c r="T828">
        <v>2</v>
      </c>
      <c r="U828" t="s">
        <v>37</v>
      </c>
      <c r="V828">
        <v>11</v>
      </c>
      <c r="W828" t="s">
        <v>38</v>
      </c>
      <c r="X828">
        <v>1</v>
      </c>
      <c r="Y828" t="s">
        <v>39</v>
      </c>
      <c r="Z828">
        <v>5</v>
      </c>
      <c r="AA828" t="s">
        <v>40</v>
      </c>
      <c r="AB828">
        <v>18</v>
      </c>
      <c r="AC828" t="s">
        <v>41</v>
      </c>
      <c r="AD828">
        <v>7</v>
      </c>
      <c r="AE828" t="s">
        <v>42</v>
      </c>
      <c r="AF828">
        <v>2</v>
      </c>
      <c r="AG828" t="s">
        <v>43</v>
      </c>
      <c r="AL828">
        <v>1</v>
      </c>
      <c r="AM828" t="s">
        <v>46</v>
      </c>
      <c r="AP828">
        <v>2</v>
      </c>
      <c r="AQ828" t="s">
        <v>48</v>
      </c>
      <c r="AT828">
        <v>1</v>
      </c>
      <c r="AU828" t="s">
        <v>50</v>
      </c>
      <c r="AZ828">
        <v>2</v>
      </c>
      <c r="BA828" t="s">
        <v>53</v>
      </c>
      <c r="BD828">
        <v>2</v>
      </c>
      <c r="BE828" t="s">
        <v>55</v>
      </c>
      <c r="BL828">
        <v>1</v>
      </c>
      <c r="BM828" t="s">
        <v>59</v>
      </c>
      <c r="BN828">
        <v>2</v>
      </c>
      <c r="BO828" t="s">
        <v>60</v>
      </c>
      <c r="BX828">
        <v>92</v>
      </c>
      <c r="BY828" t="s">
        <v>65</v>
      </c>
      <c r="BZ828">
        <v>38</v>
      </c>
      <c r="CA828" t="s">
        <v>66</v>
      </c>
      <c r="CD828">
        <v>75</v>
      </c>
      <c r="CE828" t="s">
        <v>68</v>
      </c>
      <c r="CF828">
        <v>72</v>
      </c>
      <c r="CG828" t="s">
        <v>69</v>
      </c>
      <c r="CH828">
        <v>40</v>
      </c>
      <c r="CI828" t="s">
        <v>70</v>
      </c>
      <c r="CJ828">
        <v>65</v>
      </c>
      <c r="CK828" t="s">
        <v>71</v>
      </c>
      <c r="CL828">
        <v>44</v>
      </c>
      <c r="CM828" t="s">
        <v>72</v>
      </c>
      <c r="CN828">
        <v>74</v>
      </c>
      <c r="CO828" t="s">
        <v>73</v>
      </c>
      <c r="CP828">
        <v>28</v>
      </c>
      <c r="CQ828" t="s">
        <v>74</v>
      </c>
      <c r="CV828">
        <v>36</v>
      </c>
      <c r="CW828" t="s">
        <v>77</v>
      </c>
      <c r="CX828">
        <v>5</v>
      </c>
      <c r="CY828" t="s">
        <v>78</v>
      </c>
      <c r="CZ828">
        <v>48</v>
      </c>
      <c r="DA828" t="s">
        <v>79</v>
      </c>
      <c r="DD828">
        <v>25</v>
      </c>
      <c r="DE828" t="s">
        <v>81</v>
      </c>
      <c r="DJ828">
        <v>77</v>
      </c>
      <c r="DK828" t="s">
        <v>84</v>
      </c>
      <c r="DN828">
        <v>41</v>
      </c>
      <c r="DO828" t="s">
        <v>86</v>
      </c>
      <c r="DT828">
        <v>40</v>
      </c>
      <c r="DU828" t="s">
        <v>89</v>
      </c>
      <c r="DV828">
        <v>62</v>
      </c>
      <c r="DW828" t="s">
        <v>90</v>
      </c>
      <c r="DX828">
        <v>77</v>
      </c>
      <c r="DY828" t="s">
        <v>91</v>
      </c>
      <c r="QY828">
        <f t="shared" si="298"/>
        <v>24</v>
      </c>
      <c r="QZ828">
        <f t="shared" si="299"/>
        <v>1989</v>
      </c>
      <c r="RA828" s="2">
        <f t="shared" si="300"/>
        <v>32670</v>
      </c>
      <c r="RB828" s="1">
        <f t="shared" si="294"/>
        <v>55</v>
      </c>
      <c r="RC828" s="1">
        <f t="shared" si="301"/>
        <v>38</v>
      </c>
      <c r="RD828" s="1">
        <f t="shared" si="302"/>
        <v>83</v>
      </c>
      <c r="RE828" s="1">
        <f t="shared" si="303"/>
        <v>41</v>
      </c>
      <c r="RF828" s="1">
        <f t="shared" si="304"/>
        <v>70</v>
      </c>
      <c r="RG828" s="23">
        <f t="shared" si="305"/>
        <v>62</v>
      </c>
      <c r="RH828" s="1">
        <f t="shared" si="306"/>
        <v>81</v>
      </c>
      <c r="RI828" s="1">
        <f t="shared" si="307"/>
        <v>30</v>
      </c>
      <c r="RJ828" s="1">
        <f t="shared" si="308"/>
        <v>0</v>
      </c>
      <c r="RK828" s="1">
        <f t="shared" si="309"/>
        <v>37</v>
      </c>
      <c r="RL828" s="1">
        <f t="shared" si="310"/>
        <v>50</v>
      </c>
      <c r="RM828" s="1">
        <f t="shared" si="311"/>
        <v>26</v>
      </c>
      <c r="RN828" s="1">
        <f t="shared" si="312"/>
        <v>79</v>
      </c>
      <c r="RO828" s="1">
        <f t="shared" si="313"/>
        <v>0</v>
      </c>
      <c r="RP828" s="1">
        <f t="shared" si="314"/>
        <v>43</v>
      </c>
      <c r="RQ828" s="1">
        <f t="shared" si="315"/>
        <v>63</v>
      </c>
      <c r="RR828" s="1">
        <f t="shared" si="316"/>
        <v>79</v>
      </c>
      <c r="RS828" s="1">
        <f t="shared" si="295"/>
        <v>5</v>
      </c>
      <c r="RT828" s="1">
        <f t="shared" si="317"/>
        <v>0</v>
      </c>
    </row>
    <row r="829" spans="1:488" x14ac:dyDescent="0.25">
      <c r="A829">
        <f t="shared" si="296"/>
        <v>39</v>
      </c>
      <c r="B829">
        <f t="shared" si="297"/>
        <v>1988</v>
      </c>
      <c r="C829" s="2">
        <v>32404</v>
      </c>
      <c r="D829">
        <v>1</v>
      </c>
      <c r="E829" t="s">
        <v>29</v>
      </c>
      <c r="F829">
        <v>22</v>
      </c>
      <c r="G829" t="s">
        <v>30</v>
      </c>
      <c r="H829">
        <v>49</v>
      </c>
      <c r="I829" t="s">
        <v>31</v>
      </c>
      <c r="J829">
        <v>23</v>
      </c>
      <c r="K829" t="s">
        <v>32</v>
      </c>
      <c r="L829">
        <v>5</v>
      </c>
      <c r="M829" t="s">
        <v>33</v>
      </c>
      <c r="N829">
        <v>2</v>
      </c>
      <c r="O829" t="s">
        <v>34</v>
      </c>
      <c r="T829">
        <v>7</v>
      </c>
      <c r="U829" t="s">
        <v>37</v>
      </c>
      <c r="AB829">
        <v>2</v>
      </c>
      <c r="AC829" t="s">
        <v>41</v>
      </c>
      <c r="AD829">
        <v>4</v>
      </c>
      <c r="AE829" t="s">
        <v>42</v>
      </c>
      <c r="AF829">
        <v>11</v>
      </c>
      <c r="AG829" t="s">
        <v>43</v>
      </c>
      <c r="AJ829">
        <v>10</v>
      </c>
      <c r="AK829" t="s">
        <v>45</v>
      </c>
      <c r="AN829">
        <v>3</v>
      </c>
      <c r="AO829" t="s">
        <v>47</v>
      </c>
      <c r="AZ829">
        <v>2</v>
      </c>
      <c r="BA829" t="s">
        <v>53</v>
      </c>
      <c r="BD829">
        <v>1</v>
      </c>
      <c r="BE829" t="s">
        <v>55</v>
      </c>
      <c r="BJ829">
        <v>5</v>
      </c>
      <c r="BK829" t="s">
        <v>58</v>
      </c>
      <c r="BL829">
        <v>4</v>
      </c>
      <c r="BM829" t="s">
        <v>59</v>
      </c>
      <c r="BX829">
        <v>56</v>
      </c>
      <c r="BY829" t="s">
        <v>65</v>
      </c>
      <c r="BZ829">
        <v>39</v>
      </c>
      <c r="CA829" t="s">
        <v>66</v>
      </c>
      <c r="CD829">
        <v>59</v>
      </c>
      <c r="CE829" t="s">
        <v>68</v>
      </c>
      <c r="CF829">
        <v>11</v>
      </c>
      <c r="CG829" t="s">
        <v>69</v>
      </c>
      <c r="CH829">
        <v>14</v>
      </c>
      <c r="CI829" t="s">
        <v>70</v>
      </c>
      <c r="CJ829">
        <v>13</v>
      </c>
      <c r="CK829" t="s">
        <v>71</v>
      </c>
      <c r="CL829">
        <v>22</v>
      </c>
      <c r="CM829" t="s">
        <v>72</v>
      </c>
      <c r="CN829">
        <v>31</v>
      </c>
      <c r="CO829" t="s">
        <v>73</v>
      </c>
      <c r="CP829">
        <v>43</v>
      </c>
      <c r="CQ829" t="s">
        <v>74</v>
      </c>
      <c r="CT829">
        <v>35</v>
      </c>
      <c r="CU829" t="s">
        <v>76</v>
      </c>
      <c r="CV829">
        <v>8</v>
      </c>
      <c r="CW829" t="s">
        <v>77</v>
      </c>
      <c r="CX829">
        <v>35</v>
      </c>
      <c r="CY829" t="s">
        <v>78</v>
      </c>
      <c r="CZ829">
        <v>14</v>
      </c>
      <c r="DA829" t="s">
        <v>79</v>
      </c>
      <c r="DD829">
        <v>11</v>
      </c>
      <c r="DE829" t="s">
        <v>81</v>
      </c>
      <c r="DJ829">
        <v>68</v>
      </c>
      <c r="DK829" t="s">
        <v>84</v>
      </c>
      <c r="DN829">
        <v>22</v>
      </c>
      <c r="DO829" t="s">
        <v>86</v>
      </c>
      <c r="DT829">
        <v>60</v>
      </c>
      <c r="DU829" t="s">
        <v>89</v>
      </c>
      <c r="DV829">
        <v>30</v>
      </c>
      <c r="DW829" t="s">
        <v>90</v>
      </c>
      <c r="DX829">
        <v>28</v>
      </c>
      <c r="DY829" t="s">
        <v>91</v>
      </c>
      <c r="QY829">
        <f t="shared" si="298"/>
        <v>39</v>
      </c>
      <c r="QZ829">
        <f t="shared" si="299"/>
        <v>1988</v>
      </c>
      <c r="RA829" s="2">
        <f t="shared" si="300"/>
        <v>32404</v>
      </c>
      <c r="RB829" s="1">
        <f t="shared" si="294"/>
        <v>23</v>
      </c>
      <c r="RC829" s="1">
        <f t="shared" si="301"/>
        <v>39</v>
      </c>
      <c r="RD829" s="1">
        <f t="shared" si="302"/>
        <v>11</v>
      </c>
      <c r="RE829" s="1">
        <f t="shared" si="303"/>
        <v>14</v>
      </c>
      <c r="RF829" s="1">
        <f t="shared" si="304"/>
        <v>13</v>
      </c>
      <c r="RG829" s="23">
        <f t="shared" si="305"/>
        <v>24</v>
      </c>
      <c r="RH829" s="1">
        <f t="shared" si="306"/>
        <v>35</v>
      </c>
      <c r="RI829" s="1">
        <f t="shared" si="307"/>
        <v>54</v>
      </c>
      <c r="RJ829" s="1">
        <f t="shared" si="308"/>
        <v>45</v>
      </c>
      <c r="RK829" s="1">
        <f t="shared" si="309"/>
        <v>8</v>
      </c>
      <c r="RL829" s="1">
        <f t="shared" si="310"/>
        <v>14</v>
      </c>
      <c r="RM829" s="1">
        <f t="shared" si="311"/>
        <v>11</v>
      </c>
      <c r="RN829" s="1">
        <f t="shared" si="312"/>
        <v>70</v>
      </c>
      <c r="RO829" s="1">
        <f t="shared" si="313"/>
        <v>0</v>
      </c>
      <c r="RP829" s="1">
        <f t="shared" si="314"/>
        <v>23</v>
      </c>
      <c r="RQ829" s="1">
        <f t="shared" si="315"/>
        <v>34</v>
      </c>
      <c r="RR829" s="1">
        <f t="shared" si="316"/>
        <v>28</v>
      </c>
      <c r="RS829" s="1">
        <f t="shared" si="295"/>
        <v>38</v>
      </c>
      <c r="RT829" s="1">
        <f t="shared" si="317"/>
        <v>0</v>
      </c>
    </row>
    <row r="830" spans="1:488" x14ac:dyDescent="0.25">
      <c r="A830">
        <f t="shared" si="296"/>
        <v>38</v>
      </c>
      <c r="B830">
        <f t="shared" si="297"/>
        <v>1988</v>
      </c>
      <c r="C830" s="2">
        <v>32397</v>
      </c>
      <c r="D830">
        <v>1</v>
      </c>
      <c r="E830" t="s">
        <v>29</v>
      </c>
      <c r="F830">
        <v>19</v>
      </c>
      <c r="G830" t="s">
        <v>30</v>
      </c>
      <c r="H830">
        <v>51</v>
      </c>
      <c r="I830" t="s">
        <v>31</v>
      </c>
      <c r="J830">
        <v>24</v>
      </c>
      <c r="K830" t="s">
        <v>32</v>
      </c>
      <c r="L830">
        <v>5</v>
      </c>
      <c r="M830" t="s">
        <v>33</v>
      </c>
      <c r="N830">
        <v>2</v>
      </c>
      <c r="O830" t="s">
        <v>34</v>
      </c>
      <c r="T830">
        <v>10</v>
      </c>
      <c r="U830" t="s">
        <v>37</v>
      </c>
      <c r="AB830">
        <v>2</v>
      </c>
      <c r="AC830" t="s">
        <v>41</v>
      </c>
      <c r="AD830">
        <v>1</v>
      </c>
      <c r="AE830" t="s">
        <v>42</v>
      </c>
      <c r="AF830">
        <v>14</v>
      </c>
      <c r="AG830" t="s">
        <v>43</v>
      </c>
      <c r="AJ830">
        <v>10</v>
      </c>
      <c r="AK830" t="s">
        <v>45</v>
      </c>
      <c r="AN830">
        <v>3</v>
      </c>
      <c r="AO830" t="s">
        <v>47</v>
      </c>
      <c r="AZ830">
        <v>6</v>
      </c>
      <c r="BA830" t="s">
        <v>53</v>
      </c>
      <c r="BJ830">
        <v>5</v>
      </c>
      <c r="BK830" t="s">
        <v>58</v>
      </c>
      <c r="BL830">
        <v>3</v>
      </c>
      <c r="BM830" t="s">
        <v>59</v>
      </c>
      <c r="BX830">
        <v>64</v>
      </c>
      <c r="BY830" t="s">
        <v>65</v>
      </c>
      <c r="BZ830">
        <v>27</v>
      </c>
      <c r="CA830" t="s">
        <v>66</v>
      </c>
      <c r="CD830">
        <v>41</v>
      </c>
      <c r="CE830" t="s">
        <v>68</v>
      </c>
      <c r="CF830">
        <v>11</v>
      </c>
      <c r="CG830" t="s">
        <v>69</v>
      </c>
      <c r="CH830">
        <v>10</v>
      </c>
      <c r="CI830" t="s">
        <v>70</v>
      </c>
      <c r="CJ830">
        <v>9</v>
      </c>
      <c r="CK830" t="s">
        <v>71</v>
      </c>
      <c r="CL830">
        <v>32</v>
      </c>
      <c r="CM830" t="s">
        <v>72</v>
      </c>
      <c r="CN830">
        <v>27</v>
      </c>
      <c r="CO830" t="s">
        <v>73</v>
      </c>
      <c r="CP830">
        <v>43</v>
      </c>
      <c r="CQ830" t="s">
        <v>74</v>
      </c>
      <c r="CT830">
        <v>35</v>
      </c>
      <c r="CU830" t="s">
        <v>76</v>
      </c>
      <c r="CV830">
        <v>8</v>
      </c>
      <c r="CW830" t="s">
        <v>77</v>
      </c>
      <c r="CX830">
        <v>25</v>
      </c>
      <c r="CY830" t="s">
        <v>78</v>
      </c>
      <c r="CZ830">
        <v>13</v>
      </c>
      <c r="DA830" t="s">
        <v>79</v>
      </c>
      <c r="DD830">
        <v>15</v>
      </c>
      <c r="DE830" t="s">
        <v>81</v>
      </c>
      <c r="DJ830">
        <v>63</v>
      </c>
      <c r="DK830" t="s">
        <v>84</v>
      </c>
      <c r="DN830">
        <v>19</v>
      </c>
      <c r="DO830" t="s">
        <v>86</v>
      </c>
      <c r="DT830">
        <v>57</v>
      </c>
      <c r="DU830" t="s">
        <v>89</v>
      </c>
      <c r="DV830">
        <v>27</v>
      </c>
      <c r="DW830" t="s">
        <v>90</v>
      </c>
      <c r="DX830">
        <v>36</v>
      </c>
      <c r="DY830" t="s">
        <v>91</v>
      </c>
      <c r="QY830">
        <f t="shared" si="298"/>
        <v>38</v>
      </c>
      <c r="QZ830">
        <f t="shared" si="299"/>
        <v>1988</v>
      </c>
      <c r="RA830" s="2">
        <f t="shared" si="300"/>
        <v>32397</v>
      </c>
      <c r="RB830" s="1">
        <f t="shared" si="294"/>
        <v>20</v>
      </c>
      <c r="RC830" s="1">
        <f t="shared" si="301"/>
        <v>27</v>
      </c>
      <c r="RD830" s="1">
        <f t="shared" si="302"/>
        <v>11</v>
      </c>
      <c r="RE830" s="1">
        <f t="shared" si="303"/>
        <v>10</v>
      </c>
      <c r="RF830" s="1">
        <f t="shared" si="304"/>
        <v>9</v>
      </c>
      <c r="RG830" s="23">
        <f t="shared" si="305"/>
        <v>34</v>
      </c>
      <c r="RH830" s="1">
        <f t="shared" si="306"/>
        <v>28</v>
      </c>
      <c r="RI830" s="1">
        <f t="shared" si="307"/>
        <v>57</v>
      </c>
      <c r="RJ830" s="1">
        <f t="shared" si="308"/>
        <v>45</v>
      </c>
      <c r="RK830" s="1">
        <f t="shared" si="309"/>
        <v>8</v>
      </c>
      <c r="RL830" s="1">
        <f t="shared" si="310"/>
        <v>13</v>
      </c>
      <c r="RM830" s="1">
        <f t="shared" si="311"/>
        <v>15</v>
      </c>
      <c r="RN830" s="1">
        <f t="shared" si="312"/>
        <v>69</v>
      </c>
      <c r="RO830" s="1">
        <f t="shared" si="313"/>
        <v>0</v>
      </c>
      <c r="RP830" s="1">
        <f t="shared" si="314"/>
        <v>19</v>
      </c>
      <c r="RQ830" s="1">
        <f t="shared" si="315"/>
        <v>30</v>
      </c>
      <c r="RR830" s="1">
        <f t="shared" si="316"/>
        <v>36</v>
      </c>
      <c r="RS830" s="1">
        <f t="shared" si="295"/>
        <v>28</v>
      </c>
      <c r="RT830" s="1">
        <f t="shared" si="317"/>
        <v>0</v>
      </c>
    </row>
    <row r="831" spans="1:488" x14ac:dyDescent="0.25">
      <c r="A831">
        <f t="shared" si="296"/>
        <v>37</v>
      </c>
      <c r="B831">
        <f t="shared" si="297"/>
        <v>1988</v>
      </c>
      <c r="C831" s="2">
        <v>32390</v>
      </c>
      <c r="D831">
        <v>2</v>
      </c>
      <c r="E831" t="s">
        <v>29</v>
      </c>
      <c r="F831">
        <v>20</v>
      </c>
      <c r="G831" t="s">
        <v>30</v>
      </c>
      <c r="H831">
        <v>50</v>
      </c>
      <c r="I831" t="s">
        <v>31</v>
      </c>
      <c r="J831">
        <v>23</v>
      </c>
      <c r="K831" t="s">
        <v>32</v>
      </c>
      <c r="L831">
        <v>5</v>
      </c>
      <c r="M831" t="s">
        <v>33</v>
      </c>
      <c r="N831">
        <v>2</v>
      </c>
      <c r="O831" t="s">
        <v>34</v>
      </c>
      <c r="T831">
        <v>5</v>
      </c>
      <c r="U831" t="s">
        <v>37</v>
      </c>
      <c r="AB831">
        <v>17</v>
      </c>
      <c r="AC831" t="s">
        <v>41</v>
      </c>
      <c r="AF831">
        <v>13</v>
      </c>
      <c r="AG831" t="s">
        <v>43</v>
      </c>
      <c r="AJ831">
        <v>10</v>
      </c>
      <c r="AK831" t="s">
        <v>45</v>
      </c>
      <c r="AN831">
        <v>1</v>
      </c>
      <c r="AO831" t="s">
        <v>47</v>
      </c>
      <c r="AP831">
        <v>3</v>
      </c>
      <c r="AQ831" t="s">
        <v>48</v>
      </c>
      <c r="AT831">
        <v>2</v>
      </c>
      <c r="AU831" t="s">
        <v>50</v>
      </c>
      <c r="AZ831">
        <v>5</v>
      </c>
      <c r="BA831" t="s">
        <v>53</v>
      </c>
      <c r="BL831">
        <v>2</v>
      </c>
      <c r="BM831" t="s">
        <v>59</v>
      </c>
      <c r="BX831">
        <v>44</v>
      </c>
      <c r="BY831" t="s">
        <v>65</v>
      </c>
      <c r="BZ831">
        <v>32</v>
      </c>
      <c r="CA831" t="s">
        <v>66</v>
      </c>
      <c r="CD831">
        <v>34</v>
      </c>
      <c r="CE831" t="s">
        <v>68</v>
      </c>
      <c r="CF831">
        <v>12</v>
      </c>
      <c r="CG831" t="s">
        <v>69</v>
      </c>
      <c r="CH831">
        <v>13</v>
      </c>
      <c r="CI831" t="s">
        <v>70</v>
      </c>
      <c r="CJ831">
        <v>10</v>
      </c>
      <c r="CK831" t="s">
        <v>71</v>
      </c>
      <c r="CL831">
        <v>20</v>
      </c>
      <c r="CM831" t="s">
        <v>72</v>
      </c>
      <c r="CN831">
        <v>39</v>
      </c>
      <c r="CO831" t="s">
        <v>73</v>
      </c>
      <c r="CP831">
        <v>43</v>
      </c>
      <c r="CQ831" t="s">
        <v>74</v>
      </c>
      <c r="CT831">
        <v>40</v>
      </c>
      <c r="CU831" t="s">
        <v>76</v>
      </c>
      <c r="CV831">
        <v>8</v>
      </c>
      <c r="CW831" t="s">
        <v>77</v>
      </c>
      <c r="CX831">
        <v>20</v>
      </c>
      <c r="CY831" t="s">
        <v>78</v>
      </c>
      <c r="CZ831">
        <v>15</v>
      </c>
      <c r="DA831" t="s">
        <v>79</v>
      </c>
      <c r="DD831">
        <v>14</v>
      </c>
      <c r="DE831" t="s">
        <v>81</v>
      </c>
      <c r="DJ831">
        <v>62</v>
      </c>
      <c r="DK831" t="s">
        <v>84</v>
      </c>
      <c r="DN831">
        <v>21</v>
      </c>
      <c r="DO831" t="s">
        <v>86</v>
      </c>
      <c r="DT831">
        <v>51</v>
      </c>
      <c r="DU831" t="s">
        <v>89</v>
      </c>
      <c r="DV831">
        <v>26</v>
      </c>
      <c r="DW831" t="s">
        <v>90</v>
      </c>
      <c r="DX831">
        <v>40</v>
      </c>
      <c r="DY831" t="s">
        <v>91</v>
      </c>
      <c r="QY831">
        <f t="shared" si="298"/>
        <v>37</v>
      </c>
      <c r="QZ831">
        <f t="shared" si="299"/>
        <v>1988</v>
      </c>
      <c r="RA831" s="2">
        <f t="shared" si="300"/>
        <v>32390</v>
      </c>
      <c r="RB831" s="1">
        <f t="shared" si="294"/>
        <v>22</v>
      </c>
      <c r="RC831" s="1">
        <f t="shared" si="301"/>
        <v>32</v>
      </c>
      <c r="RD831" s="1">
        <f t="shared" si="302"/>
        <v>12</v>
      </c>
      <c r="RE831" s="1">
        <f t="shared" si="303"/>
        <v>13</v>
      </c>
      <c r="RF831" s="1">
        <f t="shared" si="304"/>
        <v>10</v>
      </c>
      <c r="RG831" s="23">
        <f t="shared" si="305"/>
        <v>37</v>
      </c>
      <c r="RH831" s="1">
        <f t="shared" si="306"/>
        <v>39</v>
      </c>
      <c r="RI831" s="1">
        <f t="shared" si="307"/>
        <v>56</v>
      </c>
      <c r="RJ831" s="1">
        <f t="shared" si="308"/>
        <v>50</v>
      </c>
      <c r="RK831" s="1">
        <f t="shared" si="309"/>
        <v>8</v>
      </c>
      <c r="RL831" s="1">
        <f t="shared" si="310"/>
        <v>18</v>
      </c>
      <c r="RM831" s="1">
        <f t="shared" si="311"/>
        <v>16</v>
      </c>
      <c r="RN831" s="1">
        <f t="shared" si="312"/>
        <v>67</v>
      </c>
      <c r="RO831" s="1">
        <f t="shared" si="313"/>
        <v>0</v>
      </c>
      <c r="RP831" s="1">
        <f t="shared" si="314"/>
        <v>21</v>
      </c>
      <c r="RQ831" s="1">
        <f t="shared" si="315"/>
        <v>28</v>
      </c>
      <c r="RR831" s="1">
        <f t="shared" si="316"/>
        <v>40</v>
      </c>
      <c r="RS831" s="1">
        <f t="shared" si="295"/>
        <v>21</v>
      </c>
      <c r="RT831" s="1">
        <f t="shared" si="317"/>
        <v>0</v>
      </c>
    </row>
    <row r="832" spans="1:488" x14ac:dyDescent="0.25">
      <c r="A832">
        <f t="shared" si="296"/>
        <v>36</v>
      </c>
      <c r="B832">
        <f t="shared" si="297"/>
        <v>1988</v>
      </c>
      <c r="C832" s="2">
        <v>32383</v>
      </c>
      <c r="D832">
        <v>3</v>
      </c>
      <c r="E832" t="s">
        <v>29</v>
      </c>
      <c r="F832">
        <v>17</v>
      </c>
      <c r="G832" t="s">
        <v>30</v>
      </c>
      <c r="H832">
        <v>52</v>
      </c>
      <c r="I832" t="s">
        <v>31</v>
      </c>
      <c r="J832">
        <v>23</v>
      </c>
      <c r="K832" t="s">
        <v>32</v>
      </c>
      <c r="L832">
        <v>5</v>
      </c>
      <c r="M832" t="s">
        <v>33</v>
      </c>
      <c r="AB832">
        <v>36</v>
      </c>
      <c r="AC832" t="s">
        <v>41</v>
      </c>
      <c r="AF832">
        <v>9</v>
      </c>
      <c r="AG832" t="s">
        <v>43</v>
      </c>
      <c r="AJ832">
        <v>10</v>
      </c>
      <c r="AK832" t="s">
        <v>45</v>
      </c>
      <c r="AN832">
        <v>3</v>
      </c>
      <c r="AO832" t="s">
        <v>47</v>
      </c>
      <c r="AP832">
        <v>1</v>
      </c>
      <c r="AQ832" t="s">
        <v>48</v>
      </c>
      <c r="AZ832">
        <v>9</v>
      </c>
      <c r="BA832" t="s">
        <v>53</v>
      </c>
      <c r="BD832">
        <v>1</v>
      </c>
      <c r="BE832" t="s">
        <v>55</v>
      </c>
      <c r="BL832">
        <v>6</v>
      </c>
      <c r="BM832" t="s">
        <v>59</v>
      </c>
      <c r="BX832">
        <v>51</v>
      </c>
      <c r="BY832" t="s">
        <v>65</v>
      </c>
      <c r="BZ832">
        <v>18</v>
      </c>
      <c r="CA832" t="s">
        <v>66</v>
      </c>
      <c r="CD832">
        <v>40</v>
      </c>
      <c r="CE832" t="s">
        <v>68</v>
      </c>
      <c r="CF832">
        <v>6</v>
      </c>
      <c r="CG832" t="s">
        <v>69</v>
      </c>
      <c r="CH832">
        <v>11</v>
      </c>
      <c r="CI832" t="s">
        <v>70</v>
      </c>
      <c r="CJ832">
        <v>10</v>
      </c>
      <c r="CK832" t="s">
        <v>71</v>
      </c>
      <c r="CL832">
        <v>21</v>
      </c>
      <c r="CM832" t="s">
        <v>72</v>
      </c>
      <c r="CN832">
        <v>28</v>
      </c>
      <c r="CO832" t="s">
        <v>73</v>
      </c>
      <c r="CP832">
        <v>45</v>
      </c>
      <c r="CQ832" t="s">
        <v>74</v>
      </c>
      <c r="CT832">
        <v>35</v>
      </c>
      <c r="CU832" t="s">
        <v>76</v>
      </c>
      <c r="CV832">
        <v>7</v>
      </c>
      <c r="CW832" t="s">
        <v>77</v>
      </c>
      <c r="CX832">
        <v>15</v>
      </c>
      <c r="CY832" t="s">
        <v>78</v>
      </c>
      <c r="CZ832">
        <v>16</v>
      </c>
      <c r="DA832" t="s">
        <v>79</v>
      </c>
      <c r="DD832">
        <v>19</v>
      </c>
      <c r="DE832" t="s">
        <v>81</v>
      </c>
      <c r="DJ832">
        <v>47</v>
      </c>
      <c r="DK832" t="s">
        <v>84</v>
      </c>
      <c r="DN832">
        <v>18</v>
      </c>
      <c r="DO832" t="s">
        <v>86</v>
      </c>
      <c r="DT832">
        <v>25</v>
      </c>
      <c r="DU832" t="s">
        <v>89</v>
      </c>
      <c r="DV832">
        <v>24</v>
      </c>
      <c r="DW832" t="s">
        <v>90</v>
      </c>
      <c r="DX832">
        <v>31</v>
      </c>
      <c r="DY832" t="s">
        <v>91</v>
      </c>
      <c r="QY832">
        <f t="shared" si="298"/>
        <v>36</v>
      </c>
      <c r="QZ832">
        <f t="shared" si="299"/>
        <v>1988</v>
      </c>
      <c r="RA832" s="2">
        <f t="shared" si="300"/>
        <v>32383</v>
      </c>
      <c r="RB832" s="1">
        <f t="shared" si="294"/>
        <v>20</v>
      </c>
      <c r="RC832" s="1">
        <f t="shared" si="301"/>
        <v>18</v>
      </c>
      <c r="RD832" s="1">
        <f t="shared" si="302"/>
        <v>6</v>
      </c>
      <c r="RE832" s="1">
        <f t="shared" si="303"/>
        <v>11</v>
      </c>
      <c r="RF832" s="1">
        <f t="shared" si="304"/>
        <v>10</v>
      </c>
      <c r="RG832" s="23">
        <f t="shared" si="305"/>
        <v>57</v>
      </c>
      <c r="RH832" s="1">
        <f t="shared" si="306"/>
        <v>28</v>
      </c>
      <c r="RI832" s="1">
        <f t="shared" si="307"/>
        <v>54</v>
      </c>
      <c r="RJ832" s="1">
        <f t="shared" si="308"/>
        <v>45</v>
      </c>
      <c r="RK832" s="1">
        <f t="shared" si="309"/>
        <v>7</v>
      </c>
      <c r="RL832" s="1">
        <f t="shared" si="310"/>
        <v>17</v>
      </c>
      <c r="RM832" s="1">
        <f t="shared" si="311"/>
        <v>19</v>
      </c>
      <c r="RN832" s="1">
        <f t="shared" si="312"/>
        <v>56</v>
      </c>
      <c r="RO832" s="1">
        <f t="shared" si="313"/>
        <v>0</v>
      </c>
      <c r="RP832" s="1">
        <f t="shared" si="314"/>
        <v>19</v>
      </c>
      <c r="RQ832" s="1">
        <f t="shared" si="315"/>
        <v>30</v>
      </c>
      <c r="RR832" s="1">
        <f t="shared" si="316"/>
        <v>31</v>
      </c>
      <c r="RS832" s="1">
        <f t="shared" si="295"/>
        <v>18</v>
      </c>
      <c r="RT832" s="1">
        <f t="shared" si="317"/>
        <v>0</v>
      </c>
    </row>
    <row r="833" spans="1:488" x14ac:dyDescent="0.25">
      <c r="A833">
        <f t="shared" si="296"/>
        <v>35</v>
      </c>
      <c r="B833">
        <f t="shared" si="297"/>
        <v>1988</v>
      </c>
      <c r="C833" s="2">
        <v>32376</v>
      </c>
      <c r="D833">
        <v>2</v>
      </c>
      <c r="E833" t="s">
        <v>29</v>
      </c>
      <c r="F833">
        <v>17</v>
      </c>
      <c r="G833" t="s">
        <v>30</v>
      </c>
      <c r="H833">
        <v>46</v>
      </c>
      <c r="I833" t="s">
        <v>31</v>
      </c>
      <c r="J833">
        <v>27</v>
      </c>
      <c r="K833" t="s">
        <v>32</v>
      </c>
      <c r="L833">
        <v>8</v>
      </c>
      <c r="M833" t="s">
        <v>33</v>
      </c>
      <c r="AB833">
        <v>28</v>
      </c>
      <c r="AC833" t="s">
        <v>41</v>
      </c>
      <c r="AF833">
        <v>9</v>
      </c>
      <c r="AG833" t="s">
        <v>43</v>
      </c>
      <c r="AJ833">
        <v>5</v>
      </c>
      <c r="AK833" t="s">
        <v>45</v>
      </c>
      <c r="AP833">
        <v>1</v>
      </c>
      <c r="AQ833" t="s">
        <v>48</v>
      </c>
      <c r="AT833">
        <v>2</v>
      </c>
      <c r="AU833" t="s">
        <v>50</v>
      </c>
      <c r="AZ833">
        <v>8</v>
      </c>
      <c r="BA833" t="s">
        <v>53</v>
      </c>
      <c r="BL833">
        <v>6</v>
      </c>
      <c r="BM833" t="s">
        <v>59</v>
      </c>
      <c r="BX833">
        <v>48</v>
      </c>
      <c r="BY833" t="s">
        <v>65</v>
      </c>
      <c r="BZ833">
        <v>20</v>
      </c>
      <c r="CA833" t="s">
        <v>66</v>
      </c>
      <c r="CD833">
        <v>51</v>
      </c>
      <c r="CE833" t="s">
        <v>68</v>
      </c>
      <c r="CF833">
        <v>12</v>
      </c>
      <c r="CG833" t="s">
        <v>69</v>
      </c>
      <c r="CH833">
        <v>11</v>
      </c>
      <c r="CI833" t="s">
        <v>70</v>
      </c>
      <c r="CJ833">
        <v>4</v>
      </c>
      <c r="CK833" t="s">
        <v>71</v>
      </c>
      <c r="CL833">
        <v>28</v>
      </c>
      <c r="CM833" t="s">
        <v>72</v>
      </c>
      <c r="CN833">
        <v>13</v>
      </c>
      <c r="CO833" t="s">
        <v>73</v>
      </c>
      <c r="CP833">
        <v>48</v>
      </c>
      <c r="CQ833" t="s">
        <v>74</v>
      </c>
      <c r="CT833">
        <v>30</v>
      </c>
      <c r="CU833" t="s">
        <v>76</v>
      </c>
      <c r="CV833">
        <v>10</v>
      </c>
      <c r="CW833" t="s">
        <v>77</v>
      </c>
      <c r="CX833">
        <v>39</v>
      </c>
      <c r="CY833" t="s">
        <v>78</v>
      </c>
      <c r="CZ833">
        <v>13</v>
      </c>
      <c r="DA833" t="s">
        <v>79</v>
      </c>
      <c r="DD833">
        <v>17</v>
      </c>
      <c r="DE833" t="s">
        <v>81</v>
      </c>
      <c r="DJ833">
        <v>44</v>
      </c>
      <c r="DK833" t="s">
        <v>84</v>
      </c>
      <c r="DN833">
        <v>15</v>
      </c>
      <c r="DO833" t="s">
        <v>86</v>
      </c>
      <c r="DT833">
        <v>31</v>
      </c>
      <c r="DU833" t="s">
        <v>89</v>
      </c>
      <c r="DV833">
        <v>15</v>
      </c>
      <c r="DW833" t="s">
        <v>90</v>
      </c>
      <c r="DX833">
        <v>26</v>
      </c>
      <c r="DY833" t="s">
        <v>91</v>
      </c>
      <c r="QY833">
        <f t="shared" si="298"/>
        <v>35</v>
      </c>
      <c r="QZ833">
        <f t="shared" si="299"/>
        <v>1988</v>
      </c>
      <c r="RA833" s="2">
        <f t="shared" si="300"/>
        <v>32376</v>
      </c>
      <c r="RB833" s="1">
        <f t="shared" si="294"/>
        <v>19</v>
      </c>
      <c r="RC833" s="1">
        <f t="shared" si="301"/>
        <v>20</v>
      </c>
      <c r="RD833" s="1">
        <f t="shared" si="302"/>
        <v>12</v>
      </c>
      <c r="RE833" s="1">
        <f t="shared" si="303"/>
        <v>11</v>
      </c>
      <c r="RF833" s="1">
        <f t="shared" si="304"/>
        <v>4</v>
      </c>
      <c r="RG833" s="23">
        <f t="shared" si="305"/>
        <v>56</v>
      </c>
      <c r="RH833" s="1">
        <f t="shared" si="306"/>
        <v>13</v>
      </c>
      <c r="RI833" s="1">
        <f t="shared" si="307"/>
        <v>57</v>
      </c>
      <c r="RJ833" s="1">
        <f t="shared" si="308"/>
        <v>35</v>
      </c>
      <c r="RK833" s="1">
        <f t="shared" si="309"/>
        <v>10</v>
      </c>
      <c r="RL833" s="1">
        <f t="shared" si="310"/>
        <v>14</v>
      </c>
      <c r="RM833" s="1">
        <f t="shared" si="311"/>
        <v>19</v>
      </c>
      <c r="RN833" s="1">
        <f t="shared" si="312"/>
        <v>52</v>
      </c>
      <c r="RO833" s="1">
        <f t="shared" si="313"/>
        <v>0</v>
      </c>
      <c r="RP833" s="1">
        <f t="shared" si="314"/>
        <v>15</v>
      </c>
      <c r="RQ833" s="1">
        <f t="shared" si="315"/>
        <v>21</v>
      </c>
      <c r="RR833" s="1">
        <f t="shared" si="316"/>
        <v>26</v>
      </c>
      <c r="RS833" s="1">
        <f t="shared" si="295"/>
        <v>39</v>
      </c>
      <c r="RT833" s="1">
        <f t="shared" si="317"/>
        <v>0</v>
      </c>
    </row>
    <row r="834" spans="1:488" x14ac:dyDescent="0.25">
      <c r="A834">
        <f t="shared" si="296"/>
        <v>34</v>
      </c>
      <c r="B834">
        <f t="shared" si="297"/>
        <v>1988</v>
      </c>
      <c r="C834" s="2">
        <v>32369</v>
      </c>
      <c r="D834">
        <v>2</v>
      </c>
      <c r="E834" t="s">
        <v>29</v>
      </c>
      <c r="F834">
        <v>21</v>
      </c>
      <c r="G834" t="s">
        <v>30</v>
      </c>
      <c r="H834">
        <v>45</v>
      </c>
      <c r="I834" t="s">
        <v>31</v>
      </c>
      <c r="J834">
        <v>25</v>
      </c>
      <c r="K834" t="s">
        <v>32</v>
      </c>
      <c r="L834">
        <v>7</v>
      </c>
      <c r="M834" t="s">
        <v>33</v>
      </c>
      <c r="AB834">
        <v>28</v>
      </c>
      <c r="AC834" t="s">
        <v>41</v>
      </c>
      <c r="AF834">
        <v>4</v>
      </c>
      <c r="AG834" t="s">
        <v>43</v>
      </c>
      <c r="AJ834">
        <v>7</v>
      </c>
      <c r="AK834" t="s">
        <v>45</v>
      </c>
      <c r="AN834">
        <v>1</v>
      </c>
      <c r="AO834" t="s">
        <v>47</v>
      </c>
      <c r="AP834">
        <v>1</v>
      </c>
      <c r="AQ834" t="s">
        <v>48</v>
      </c>
      <c r="AT834">
        <v>2</v>
      </c>
      <c r="AU834" t="s">
        <v>50</v>
      </c>
      <c r="AZ834">
        <v>8</v>
      </c>
      <c r="BA834" t="s">
        <v>53</v>
      </c>
      <c r="BD834">
        <v>1</v>
      </c>
      <c r="BE834" t="s">
        <v>55</v>
      </c>
      <c r="BL834">
        <v>5</v>
      </c>
      <c r="BM834" t="s">
        <v>59</v>
      </c>
      <c r="BX834">
        <v>50</v>
      </c>
      <c r="BY834" t="s">
        <v>65</v>
      </c>
      <c r="BZ834">
        <v>28</v>
      </c>
      <c r="CA834" t="s">
        <v>66</v>
      </c>
      <c r="CD834">
        <v>26</v>
      </c>
      <c r="CE834" t="s">
        <v>68</v>
      </c>
      <c r="CF834">
        <v>15</v>
      </c>
      <c r="CG834" t="s">
        <v>69</v>
      </c>
      <c r="CH834">
        <v>15</v>
      </c>
      <c r="CI834" t="s">
        <v>70</v>
      </c>
      <c r="CJ834">
        <v>6</v>
      </c>
      <c r="CK834" t="s">
        <v>71</v>
      </c>
      <c r="CL834">
        <v>44</v>
      </c>
      <c r="CM834" t="s">
        <v>72</v>
      </c>
      <c r="CN834">
        <v>37</v>
      </c>
      <c r="CO834" t="s">
        <v>73</v>
      </c>
      <c r="CP834">
        <v>51</v>
      </c>
      <c r="CQ834" t="s">
        <v>74</v>
      </c>
      <c r="CT834">
        <v>33</v>
      </c>
      <c r="CU834" t="s">
        <v>76</v>
      </c>
      <c r="CV834">
        <v>10</v>
      </c>
      <c r="CW834" t="s">
        <v>77</v>
      </c>
      <c r="CX834">
        <v>19</v>
      </c>
      <c r="CY834" t="s">
        <v>78</v>
      </c>
      <c r="CZ834">
        <v>18</v>
      </c>
      <c r="DA834" t="s">
        <v>79</v>
      </c>
      <c r="DD834">
        <v>26</v>
      </c>
      <c r="DE834" t="s">
        <v>81</v>
      </c>
      <c r="DJ834">
        <v>62</v>
      </c>
      <c r="DK834" t="s">
        <v>84</v>
      </c>
      <c r="DN834">
        <v>16</v>
      </c>
      <c r="DO834" t="s">
        <v>86</v>
      </c>
      <c r="DT834">
        <v>53</v>
      </c>
      <c r="DU834" t="s">
        <v>89</v>
      </c>
      <c r="DV834">
        <v>37</v>
      </c>
      <c r="DW834" t="s">
        <v>90</v>
      </c>
      <c r="DX834">
        <v>35</v>
      </c>
      <c r="DY834" t="s">
        <v>91</v>
      </c>
      <c r="QY834">
        <f t="shared" si="298"/>
        <v>34</v>
      </c>
      <c r="QZ834">
        <f t="shared" si="299"/>
        <v>1988</v>
      </c>
      <c r="RA834" s="2">
        <f t="shared" si="300"/>
        <v>32369</v>
      </c>
      <c r="RB834" s="1">
        <f t="shared" si="294"/>
        <v>23</v>
      </c>
      <c r="RC834" s="1">
        <f t="shared" si="301"/>
        <v>28</v>
      </c>
      <c r="RD834" s="1">
        <f t="shared" si="302"/>
        <v>15</v>
      </c>
      <c r="RE834" s="1">
        <f t="shared" si="303"/>
        <v>15</v>
      </c>
      <c r="RF834" s="1">
        <f t="shared" si="304"/>
        <v>6</v>
      </c>
      <c r="RG834" s="23">
        <f t="shared" si="305"/>
        <v>72</v>
      </c>
      <c r="RH834" s="1">
        <f t="shared" si="306"/>
        <v>37</v>
      </c>
      <c r="RI834" s="1">
        <f t="shared" si="307"/>
        <v>55</v>
      </c>
      <c r="RJ834" s="1">
        <f t="shared" si="308"/>
        <v>40</v>
      </c>
      <c r="RK834" s="1">
        <f t="shared" si="309"/>
        <v>10</v>
      </c>
      <c r="RL834" s="1">
        <f t="shared" si="310"/>
        <v>19</v>
      </c>
      <c r="RM834" s="1">
        <f t="shared" si="311"/>
        <v>28</v>
      </c>
      <c r="RN834" s="1">
        <f t="shared" si="312"/>
        <v>70</v>
      </c>
      <c r="RO834" s="1">
        <f t="shared" si="313"/>
        <v>0</v>
      </c>
      <c r="RP834" s="1">
        <f t="shared" si="314"/>
        <v>17</v>
      </c>
      <c r="RQ834" s="1">
        <f t="shared" si="315"/>
        <v>42</v>
      </c>
      <c r="RR834" s="1">
        <f t="shared" si="316"/>
        <v>35</v>
      </c>
      <c r="RS834" s="1">
        <f t="shared" si="295"/>
        <v>20</v>
      </c>
      <c r="RT834" s="1">
        <f t="shared" si="317"/>
        <v>0</v>
      </c>
    </row>
    <row r="835" spans="1:488" x14ac:dyDescent="0.25">
      <c r="A835">
        <f t="shared" si="296"/>
        <v>33</v>
      </c>
      <c r="B835">
        <f t="shared" si="297"/>
        <v>1988</v>
      </c>
      <c r="C835" s="2">
        <v>32362</v>
      </c>
      <c r="D835">
        <v>2</v>
      </c>
      <c r="E835" t="s">
        <v>29</v>
      </c>
      <c r="F835">
        <v>21</v>
      </c>
      <c r="G835" t="s">
        <v>30</v>
      </c>
      <c r="H835">
        <v>45</v>
      </c>
      <c r="I835" t="s">
        <v>31</v>
      </c>
      <c r="J835">
        <v>26</v>
      </c>
      <c r="K835" t="s">
        <v>32</v>
      </c>
      <c r="L835">
        <v>6</v>
      </c>
      <c r="M835" t="s">
        <v>33</v>
      </c>
      <c r="N835">
        <v>12</v>
      </c>
      <c r="O835" t="s">
        <v>34</v>
      </c>
      <c r="V835">
        <v>1</v>
      </c>
      <c r="W835" t="s">
        <v>38</v>
      </c>
      <c r="AB835">
        <v>28</v>
      </c>
      <c r="AC835" t="s">
        <v>41</v>
      </c>
      <c r="AJ835">
        <v>5</v>
      </c>
      <c r="AK835" t="s">
        <v>45</v>
      </c>
      <c r="AP835">
        <v>1</v>
      </c>
      <c r="AQ835" t="s">
        <v>48</v>
      </c>
      <c r="AT835">
        <v>3</v>
      </c>
      <c r="AU835" t="s">
        <v>50</v>
      </c>
      <c r="AZ835">
        <v>10</v>
      </c>
      <c r="BA835" t="s">
        <v>53</v>
      </c>
      <c r="BD835">
        <v>1</v>
      </c>
      <c r="BE835" t="s">
        <v>55</v>
      </c>
      <c r="BL835">
        <v>2</v>
      </c>
      <c r="BM835" t="s">
        <v>59</v>
      </c>
      <c r="BX835">
        <v>38</v>
      </c>
      <c r="BY835" t="s">
        <v>65</v>
      </c>
      <c r="BZ835">
        <v>35</v>
      </c>
      <c r="CA835" t="s">
        <v>66</v>
      </c>
      <c r="CD835">
        <v>31</v>
      </c>
      <c r="CE835" t="s">
        <v>68</v>
      </c>
      <c r="CF835">
        <v>8</v>
      </c>
      <c r="CG835" t="s">
        <v>69</v>
      </c>
      <c r="CH835">
        <v>21</v>
      </c>
      <c r="CI835" t="s">
        <v>70</v>
      </c>
      <c r="CJ835">
        <v>10</v>
      </c>
      <c r="CK835" t="s">
        <v>71</v>
      </c>
      <c r="CL835">
        <v>36</v>
      </c>
      <c r="CM835" t="s">
        <v>72</v>
      </c>
      <c r="CN835">
        <v>34</v>
      </c>
      <c r="CO835" t="s">
        <v>73</v>
      </c>
      <c r="CP835">
        <v>53</v>
      </c>
      <c r="CQ835" t="s">
        <v>74</v>
      </c>
      <c r="CT835">
        <v>35</v>
      </c>
      <c r="CU835" t="s">
        <v>76</v>
      </c>
      <c r="CV835">
        <v>4</v>
      </c>
      <c r="CW835" t="s">
        <v>77</v>
      </c>
      <c r="CX835">
        <v>25</v>
      </c>
      <c r="CY835" t="s">
        <v>78</v>
      </c>
      <c r="CZ835">
        <v>16</v>
      </c>
      <c r="DA835" t="s">
        <v>79</v>
      </c>
      <c r="DD835">
        <v>37</v>
      </c>
      <c r="DE835" t="s">
        <v>81</v>
      </c>
      <c r="DJ835">
        <v>61</v>
      </c>
      <c r="DK835" t="s">
        <v>84</v>
      </c>
      <c r="DN835">
        <v>15</v>
      </c>
      <c r="DO835" t="s">
        <v>86</v>
      </c>
      <c r="DT835">
        <v>54</v>
      </c>
      <c r="DU835" t="s">
        <v>89</v>
      </c>
      <c r="DV835">
        <v>28</v>
      </c>
      <c r="DW835" t="s">
        <v>90</v>
      </c>
      <c r="DX835">
        <v>33</v>
      </c>
      <c r="DY835" t="s">
        <v>91</v>
      </c>
      <c r="QY835">
        <f t="shared" si="298"/>
        <v>33</v>
      </c>
      <c r="QZ835">
        <f t="shared" si="299"/>
        <v>1988</v>
      </c>
      <c r="RA835" s="2">
        <f t="shared" si="300"/>
        <v>32362</v>
      </c>
      <c r="RB835" s="1">
        <f t="shared" ref="RB835:RB898" si="318">D835+F835</f>
        <v>23</v>
      </c>
      <c r="RC835" s="1">
        <f t="shared" si="301"/>
        <v>35</v>
      </c>
      <c r="RD835" s="1">
        <f t="shared" si="302"/>
        <v>9</v>
      </c>
      <c r="RE835" s="1">
        <f t="shared" si="303"/>
        <v>21</v>
      </c>
      <c r="RF835" s="1">
        <f t="shared" si="304"/>
        <v>10</v>
      </c>
      <c r="RG835" s="23">
        <f t="shared" si="305"/>
        <v>64</v>
      </c>
      <c r="RH835" s="1">
        <f t="shared" si="306"/>
        <v>34</v>
      </c>
      <c r="RI835" s="1">
        <f t="shared" si="307"/>
        <v>53</v>
      </c>
      <c r="RJ835" s="1">
        <f t="shared" si="308"/>
        <v>40</v>
      </c>
      <c r="RK835" s="1">
        <f t="shared" si="309"/>
        <v>4</v>
      </c>
      <c r="RL835" s="1">
        <f t="shared" si="310"/>
        <v>17</v>
      </c>
      <c r="RM835" s="1">
        <f t="shared" si="311"/>
        <v>40</v>
      </c>
      <c r="RN835" s="1">
        <f t="shared" si="312"/>
        <v>71</v>
      </c>
      <c r="RO835" s="1">
        <f t="shared" si="313"/>
        <v>0</v>
      </c>
      <c r="RP835" s="1">
        <f t="shared" si="314"/>
        <v>16</v>
      </c>
      <c r="RQ835" s="1">
        <f t="shared" si="315"/>
        <v>30</v>
      </c>
      <c r="RR835" s="1">
        <f t="shared" si="316"/>
        <v>33</v>
      </c>
      <c r="RS835" s="1">
        <f t="shared" ref="RS835:RS898" si="319">AN835+CX835</f>
        <v>25</v>
      </c>
      <c r="RT835" s="1">
        <f t="shared" si="317"/>
        <v>0</v>
      </c>
    </row>
    <row r="836" spans="1:488" x14ac:dyDescent="0.25">
      <c r="A836">
        <f t="shared" ref="A836:A899" si="320">WEEKNUM(C836,1)</f>
        <v>32</v>
      </c>
      <c r="B836">
        <f t="shared" ref="B836:B899" si="321">YEAR(C836)</f>
        <v>1988</v>
      </c>
      <c r="C836" s="2">
        <v>32355</v>
      </c>
      <c r="D836">
        <v>2</v>
      </c>
      <c r="E836" t="s">
        <v>29</v>
      </c>
      <c r="F836">
        <v>22</v>
      </c>
      <c r="G836" t="s">
        <v>30</v>
      </c>
      <c r="H836">
        <v>52</v>
      </c>
      <c r="I836" t="s">
        <v>31</v>
      </c>
      <c r="J836">
        <v>18</v>
      </c>
      <c r="K836" t="s">
        <v>32</v>
      </c>
      <c r="L836">
        <v>6</v>
      </c>
      <c r="M836" t="s">
        <v>33</v>
      </c>
      <c r="N836">
        <v>16</v>
      </c>
      <c r="O836" t="s">
        <v>34</v>
      </c>
      <c r="Z836">
        <v>2</v>
      </c>
      <c r="AA836" t="s">
        <v>40</v>
      </c>
      <c r="AB836">
        <v>36</v>
      </c>
      <c r="AC836" t="s">
        <v>41</v>
      </c>
      <c r="AJ836">
        <v>5</v>
      </c>
      <c r="AK836" t="s">
        <v>45</v>
      </c>
      <c r="AN836">
        <v>5</v>
      </c>
      <c r="AO836" t="s">
        <v>47</v>
      </c>
      <c r="AT836">
        <v>2</v>
      </c>
      <c r="AU836" t="s">
        <v>50</v>
      </c>
      <c r="AZ836">
        <v>1</v>
      </c>
      <c r="BA836" t="s">
        <v>53</v>
      </c>
      <c r="BD836">
        <v>1</v>
      </c>
      <c r="BE836" t="s">
        <v>55</v>
      </c>
      <c r="BN836">
        <v>5</v>
      </c>
      <c r="BO836" t="s">
        <v>60</v>
      </c>
      <c r="BX836">
        <v>31</v>
      </c>
      <c r="BY836" t="s">
        <v>65</v>
      </c>
      <c r="BZ836">
        <v>30</v>
      </c>
      <c r="CA836" t="s">
        <v>66</v>
      </c>
      <c r="CD836">
        <v>22</v>
      </c>
      <c r="CE836" t="s">
        <v>68</v>
      </c>
      <c r="CF836">
        <v>12</v>
      </c>
      <c r="CG836" t="s">
        <v>69</v>
      </c>
      <c r="CH836">
        <v>21</v>
      </c>
      <c r="CI836" t="s">
        <v>70</v>
      </c>
      <c r="CJ836">
        <v>23</v>
      </c>
      <c r="CK836" t="s">
        <v>71</v>
      </c>
      <c r="CL836">
        <v>45</v>
      </c>
      <c r="CM836" t="s">
        <v>72</v>
      </c>
      <c r="CN836">
        <v>25</v>
      </c>
      <c r="CO836" t="s">
        <v>73</v>
      </c>
      <c r="CP836">
        <v>43</v>
      </c>
      <c r="CQ836" t="s">
        <v>74</v>
      </c>
      <c r="CT836">
        <v>30</v>
      </c>
      <c r="CU836" t="s">
        <v>76</v>
      </c>
      <c r="CV836">
        <v>4</v>
      </c>
      <c r="CW836" t="s">
        <v>77</v>
      </c>
      <c r="CX836">
        <v>15</v>
      </c>
      <c r="CY836" t="s">
        <v>78</v>
      </c>
      <c r="CZ836">
        <v>9</v>
      </c>
      <c r="DA836" t="s">
        <v>79</v>
      </c>
      <c r="DD836">
        <v>42</v>
      </c>
      <c r="DE836" t="s">
        <v>81</v>
      </c>
      <c r="DJ836">
        <v>68</v>
      </c>
      <c r="DK836" t="s">
        <v>84</v>
      </c>
      <c r="DN836">
        <v>16</v>
      </c>
      <c r="DO836" t="s">
        <v>86</v>
      </c>
      <c r="DT836">
        <v>44</v>
      </c>
      <c r="DU836" t="s">
        <v>89</v>
      </c>
      <c r="DV836">
        <v>23</v>
      </c>
      <c r="DW836" t="s">
        <v>90</v>
      </c>
      <c r="DX836">
        <v>21</v>
      </c>
      <c r="DY836" t="s">
        <v>91</v>
      </c>
      <c r="QY836">
        <f t="shared" ref="QY836:QY899" si="322">A836</f>
        <v>32</v>
      </c>
      <c r="QZ836">
        <f t="shared" ref="QZ836:QZ899" si="323">B836</f>
        <v>1988</v>
      </c>
      <c r="RA836" s="2">
        <f t="shared" ref="RA836:RA899" si="324">C836</f>
        <v>32355</v>
      </c>
      <c r="RB836" s="1">
        <f t="shared" si="318"/>
        <v>24</v>
      </c>
      <c r="RC836" s="1">
        <f t="shared" ref="RC836:RC899" si="325">P836+BZ836</f>
        <v>30</v>
      </c>
      <c r="RD836" s="1">
        <f t="shared" ref="RD836:RD899" si="326">V836+CF836</f>
        <v>12</v>
      </c>
      <c r="RE836" s="1">
        <f t="shared" ref="RE836:RE899" si="327">X836+CH836</f>
        <v>21</v>
      </c>
      <c r="RF836" s="1">
        <f t="shared" ref="RF836:RF899" si="328">Z836+CJ836</f>
        <v>25</v>
      </c>
      <c r="RG836" s="23">
        <f t="shared" ref="RG836:RG899" si="329">AB836+CL836</f>
        <v>81</v>
      </c>
      <c r="RH836" s="1">
        <f t="shared" ref="RH836:RH899" si="330">AD836+CN836</f>
        <v>25</v>
      </c>
      <c r="RI836" s="1">
        <f t="shared" ref="RI836:RI899" si="331">AF836+CP836</f>
        <v>43</v>
      </c>
      <c r="RJ836" s="1">
        <f t="shared" ref="RJ836:RJ899" si="332">AJ836+CT836</f>
        <v>35</v>
      </c>
      <c r="RK836" s="1">
        <f t="shared" ref="RK836:RK899" si="333">AL836+CV836</f>
        <v>4</v>
      </c>
      <c r="RL836" s="1">
        <f t="shared" ref="RL836:RL899" si="334">AP836+CZ836</f>
        <v>9</v>
      </c>
      <c r="RM836" s="1">
        <f t="shared" ref="RM836:RM899" si="335">AT836+DD836</f>
        <v>44</v>
      </c>
      <c r="RN836" s="1">
        <f t="shared" ref="RN836:RN899" si="336">AZ836+DJ836</f>
        <v>69</v>
      </c>
      <c r="RO836" s="1">
        <f t="shared" ref="RO836:RO899" si="337">BB836+DL836</f>
        <v>0</v>
      </c>
      <c r="RP836" s="1">
        <f t="shared" ref="RP836:RP899" si="338">BD836+DN836</f>
        <v>17</v>
      </c>
      <c r="RQ836" s="1">
        <f t="shared" ref="RQ836:RQ899" si="339">BL836+DV836</f>
        <v>23</v>
      </c>
      <c r="RR836" s="1">
        <f t="shared" ref="RR836:RR899" si="340">BN836+DX836</f>
        <v>26</v>
      </c>
      <c r="RS836" s="1">
        <f t="shared" si="319"/>
        <v>20</v>
      </c>
      <c r="RT836" s="1">
        <f t="shared" ref="RT836:RT899" si="341">BV836+EF836</f>
        <v>0</v>
      </c>
    </row>
    <row r="837" spans="1:488" x14ac:dyDescent="0.25">
      <c r="A837">
        <f t="shared" si="320"/>
        <v>31</v>
      </c>
      <c r="B837">
        <f t="shared" si="321"/>
        <v>1988</v>
      </c>
      <c r="C837" s="2">
        <v>32348</v>
      </c>
      <c r="D837">
        <v>2</v>
      </c>
      <c r="E837" t="s">
        <v>29</v>
      </c>
      <c r="F837">
        <v>23</v>
      </c>
      <c r="G837" t="s">
        <v>30</v>
      </c>
      <c r="H837">
        <v>55</v>
      </c>
      <c r="I837" t="s">
        <v>31</v>
      </c>
      <c r="J837">
        <v>16</v>
      </c>
      <c r="K837" t="s">
        <v>32</v>
      </c>
      <c r="L837">
        <v>4</v>
      </c>
      <c r="M837" t="s">
        <v>33</v>
      </c>
      <c r="T837">
        <v>2</v>
      </c>
      <c r="U837" t="s">
        <v>37</v>
      </c>
      <c r="Z837">
        <v>4</v>
      </c>
      <c r="AA837" t="s">
        <v>40</v>
      </c>
      <c r="AB837">
        <v>32</v>
      </c>
      <c r="AC837" t="s">
        <v>41</v>
      </c>
      <c r="AF837">
        <v>1</v>
      </c>
      <c r="AG837" t="s">
        <v>43</v>
      </c>
      <c r="AJ837">
        <v>3</v>
      </c>
      <c r="AK837" t="s">
        <v>45</v>
      </c>
      <c r="AL837">
        <v>1</v>
      </c>
      <c r="AM837" t="s">
        <v>46</v>
      </c>
      <c r="AP837">
        <v>1</v>
      </c>
      <c r="AQ837" t="s">
        <v>48</v>
      </c>
      <c r="AT837">
        <v>1</v>
      </c>
      <c r="AU837" t="s">
        <v>50</v>
      </c>
      <c r="AZ837">
        <v>6</v>
      </c>
      <c r="BA837" t="s">
        <v>53</v>
      </c>
      <c r="BL837">
        <v>4</v>
      </c>
      <c r="BM837" t="s">
        <v>59</v>
      </c>
      <c r="BX837">
        <v>32</v>
      </c>
      <c r="BY837" t="s">
        <v>65</v>
      </c>
      <c r="BZ837">
        <v>15</v>
      </c>
      <c r="CA837" t="s">
        <v>66</v>
      </c>
      <c r="CD837">
        <v>24</v>
      </c>
      <c r="CE837" t="s">
        <v>68</v>
      </c>
      <c r="CF837">
        <v>12</v>
      </c>
      <c r="CG837" t="s">
        <v>69</v>
      </c>
      <c r="CH837">
        <v>16</v>
      </c>
      <c r="CI837" t="s">
        <v>70</v>
      </c>
      <c r="CJ837">
        <v>44</v>
      </c>
      <c r="CK837" t="s">
        <v>71</v>
      </c>
      <c r="CL837">
        <v>42</v>
      </c>
      <c r="CM837" t="s">
        <v>72</v>
      </c>
      <c r="CN837">
        <v>16</v>
      </c>
      <c r="CO837" t="s">
        <v>73</v>
      </c>
      <c r="CP837">
        <v>49</v>
      </c>
      <c r="CQ837" t="s">
        <v>74</v>
      </c>
      <c r="CT837">
        <v>25</v>
      </c>
      <c r="CU837" t="s">
        <v>76</v>
      </c>
      <c r="CV837">
        <v>16</v>
      </c>
      <c r="CW837" t="s">
        <v>77</v>
      </c>
      <c r="CX837">
        <v>10</v>
      </c>
      <c r="CY837" t="s">
        <v>78</v>
      </c>
      <c r="CZ837">
        <v>13</v>
      </c>
      <c r="DA837" t="s">
        <v>79</v>
      </c>
      <c r="DD837">
        <v>46</v>
      </c>
      <c r="DE837" t="s">
        <v>81</v>
      </c>
      <c r="DJ837">
        <v>47</v>
      </c>
      <c r="DK837" t="s">
        <v>84</v>
      </c>
      <c r="DN837">
        <v>9</v>
      </c>
      <c r="DO837" t="s">
        <v>86</v>
      </c>
      <c r="DT837">
        <v>19</v>
      </c>
      <c r="DU837" t="s">
        <v>89</v>
      </c>
      <c r="DV837">
        <v>23</v>
      </c>
      <c r="DW837" t="s">
        <v>90</v>
      </c>
      <c r="DX837">
        <v>33</v>
      </c>
      <c r="DY837" t="s">
        <v>91</v>
      </c>
      <c r="QY837">
        <f t="shared" si="322"/>
        <v>31</v>
      </c>
      <c r="QZ837">
        <f t="shared" si="323"/>
        <v>1988</v>
      </c>
      <c r="RA837" s="2">
        <f t="shared" si="324"/>
        <v>32348</v>
      </c>
      <c r="RB837" s="1">
        <f t="shared" si="318"/>
        <v>25</v>
      </c>
      <c r="RC837" s="1">
        <f t="shared" si="325"/>
        <v>15</v>
      </c>
      <c r="RD837" s="1">
        <f t="shared" si="326"/>
        <v>12</v>
      </c>
      <c r="RE837" s="1">
        <f t="shared" si="327"/>
        <v>16</v>
      </c>
      <c r="RF837" s="1">
        <f t="shared" si="328"/>
        <v>48</v>
      </c>
      <c r="RG837" s="23">
        <f t="shared" si="329"/>
        <v>74</v>
      </c>
      <c r="RH837" s="1">
        <f t="shared" si="330"/>
        <v>16</v>
      </c>
      <c r="RI837" s="1">
        <f t="shared" si="331"/>
        <v>50</v>
      </c>
      <c r="RJ837" s="1">
        <f t="shared" si="332"/>
        <v>28</v>
      </c>
      <c r="RK837" s="1">
        <f t="shared" si="333"/>
        <v>17</v>
      </c>
      <c r="RL837" s="1">
        <f t="shared" si="334"/>
        <v>14</v>
      </c>
      <c r="RM837" s="1">
        <f t="shared" si="335"/>
        <v>47</v>
      </c>
      <c r="RN837" s="1">
        <f t="shared" si="336"/>
        <v>53</v>
      </c>
      <c r="RO837" s="1">
        <f t="shared" si="337"/>
        <v>0</v>
      </c>
      <c r="RP837" s="1">
        <f t="shared" si="338"/>
        <v>9</v>
      </c>
      <c r="RQ837" s="1">
        <f t="shared" si="339"/>
        <v>27</v>
      </c>
      <c r="RR837" s="1">
        <f t="shared" si="340"/>
        <v>33</v>
      </c>
      <c r="RS837" s="1">
        <f t="shared" si="319"/>
        <v>10</v>
      </c>
      <c r="RT837" s="1">
        <f t="shared" si="341"/>
        <v>0</v>
      </c>
    </row>
    <row r="838" spans="1:488" x14ac:dyDescent="0.25">
      <c r="A838">
        <f t="shared" si="320"/>
        <v>30</v>
      </c>
      <c r="B838">
        <f t="shared" si="321"/>
        <v>1988</v>
      </c>
      <c r="C838" s="2">
        <v>32341</v>
      </c>
      <c r="D838">
        <v>2</v>
      </c>
      <c r="E838" t="s">
        <v>29</v>
      </c>
      <c r="F838">
        <v>18</v>
      </c>
      <c r="G838" t="s">
        <v>30</v>
      </c>
      <c r="H838">
        <v>50</v>
      </c>
      <c r="I838" t="s">
        <v>31</v>
      </c>
      <c r="J838">
        <v>24</v>
      </c>
      <c r="K838" t="s">
        <v>32</v>
      </c>
      <c r="L838">
        <v>6</v>
      </c>
      <c r="M838" t="s">
        <v>33</v>
      </c>
      <c r="Z838">
        <v>4</v>
      </c>
      <c r="AA838" t="s">
        <v>40</v>
      </c>
      <c r="AB838">
        <v>34</v>
      </c>
      <c r="AC838" t="s">
        <v>41</v>
      </c>
      <c r="AJ838">
        <v>1</v>
      </c>
      <c r="AK838" t="s">
        <v>45</v>
      </c>
      <c r="AZ838">
        <v>3</v>
      </c>
      <c r="BA838" t="s">
        <v>53</v>
      </c>
      <c r="BX838">
        <v>27</v>
      </c>
      <c r="BY838" t="s">
        <v>65</v>
      </c>
      <c r="BZ838">
        <v>9</v>
      </c>
      <c r="CA838" t="s">
        <v>66</v>
      </c>
      <c r="CD838">
        <v>27</v>
      </c>
      <c r="CE838" t="s">
        <v>68</v>
      </c>
      <c r="CF838">
        <v>8</v>
      </c>
      <c r="CG838" t="s">
        <v>69</v>
      </c>
      <c r="CH838">
        <v>4</v>
      </c>
      <c r="CI838" t="s">
        <v>70</v>
      </c>
      <c r="CJ838">
        <v>29</v>
      </c>
      <c r="CK838" t="s">
        <v>71</v>
      </c>
      <c r="CL838">
        <v>30</v>
      </c>
      <c r="CM838" t="s">
        <v>72</v>
      </c>
      <c r="CN838">
        <v>5</v>
      </c>
      <c r="CO838" t="s">
        <v>73</v>
      </c>
      <c r="CP838">
        <v>46</v>
      </c>
      <c r="CQ838" t="s">
        <v>74</v>
      </c>
      <c r="CT838">
        <v>14</v>
      </c>
      <c r="CU838" t="s">
        <v>76</v>
      </c>
      <c r="CV838">
        <v>18</v>
      </c>
      <c r="CW838" t="s">
        <v>77</v>
      </c>
      <c r="CX838">
        <v>20</v>
      </c>
      <c r="CY838" t="s">
        <v>78</v>
      </c>
      <c r="CZ838">
        <v>6</v>
      </c>
      <c r="DA838" t="s">
        <v>79</v>
      </c>
      <c r="DD838">
        <v>37</v>
      </c>
      <c r="DE838" t="s">
        <v>81</v>
      </c>
      <c r="DJ838">
        <v>48</v>
      </c>
      <c r="DK838" t="s">
        <v>84</v>
      </c>
      <c r="DN838">
        <v>5</v>
      </c>
      <c r="DO838" t="s">
        <v>86</v>
      </c>
      <c r="DT838">
        <v>7</v>
      </c>
      <c r="DU838" t="s">
        <v>89</v>
      </c>
      <c r="DV838">
        <v>41</v>
      </c>
      <c r="DW838" t="s">
        <v>90</v>
      </c>
      <c r="DX838">
        <v>17</v>
      </c>
      <c r="DY838" t="s">
        <v>91</v>
      </c>
      <c r="QY838">
        <f t="shared" si="322"/>
        <v>30</v>
      </c>
      <c r="QZ838">
        <f t="shared" si="323"/>
        <v>1988</v>
      </c>
      <c r="RA838" s="2">
        <f t="shared" si="324"/>
        <v>32341</v>
      </c>
      <c r="RB838" s="1">
        <f t="shared" si="318"/>
        <v>20</v>
      </c>
      <c r="RC838" s="1">
        <f t="shared" si="325"/>
        <v>9</v>
      </c>
      <c r="RD838" s="1">
        <f t="shared" si="326"/>
        <v>8</v>
      </c>
      <c r="RE838" s="1">
        <f t="shared" si="327"/>
        <v>4</v>
      </c>
      <c r="RF838" s="1">
        <f t="shared" si="328"/>
        <v>33</v>
      </c>
      <c r="RG838" s="23">
        <f t="shared" si="329"/>
        <v>64</v>
      </c>
      <c r="RH838" s="1">
        <f t="shared" si="330"/>
        <v>5</v>
      </c>
      <c r="RI838" s="1">
        <f t="shared" si="331"/>
        <v>46</v>
      </c>
      <c r="RJ838" s="1">
        <f t="shared" si="332"/>
        <v>15</v>
      </c>
      <c r="RK838" s="1">
        <f t="shared" si="333"/>
        <v>18</v>
      </c>
      <c r="RL838" s="1">
        <f t="shared" si="334"/>
        <v>6</v>
      </c>
      <c r="RM838" s="1">
        <f t="shared" si="335"/>
        <v>37</v>
      </c>
      <c r="RN838" s="1">
        <f t="shared" si="336"/>
        <v>51</v>
      </c>
      <c r="RO838" s="1">
        <f t="shared" si="337"/>
        <v>0</v>
      </c>
      <c r="RP838" s="1">
        <f t="shared" si="338"/>
        <v>5</v>
      </c>
      <c r="RQ838" s="1">
        <f t="shared" si="339"/>
        <v>41</v>
      </c>
      <c r="RR838" s="1">
        <f t="shared" si="340"/>
        <v>17</v>
      </c>
      <c r="RS838" s="1">
        <f t="shared" si="319"/>
        <v>20</v>
      </c>
      <c r="RT838" s="1">
        <f t="shared" si="341"/>
        <v>0</v>
      </c>
    </row>
    <row r="839" spans="1:488" x14ac:dyDescent="0.25">
      <c r="A839">
        <f t="shared" si="320"/>
        <v>29</v>
      </c>
      <c r="B839">
        <f t="shared" si="321"/>
        <v>1988</v>
      </c>
      <c r="C839" s="2">
        <v>32334</v>
      </c>
      <c r="D839">
        <v>1</v>
      </c>
      <c r="E839" t="s">
        <v>29</v>
      </c>
      <c r="F839">
        <v>15</v>
      </c>
      <c r="G839" t="s">
        <v>30</v>
      </c>
      <c r="H839">
        <v>47</v>
      </c>
      <c r="I839" t="s">
        <v>31</v>
      </c>
      <c r="J839">
        <v>29</v>
      </c>
      <c r="K839" t="s">
        <v>32</v>
      </c>
      <c r="L839">
        <v>8</v>
      </c>
      <c r="M839" t="s">
        <v>33</v>
      </c>
      <c r="Z839">
        <v>2</v>
      </c>
      <c r="AA839" t="s">
        <v>40</v>
      </c>
      <c r="AB839">
        <v>23</v>
      </c>
      <c r="AC839" t="s">
        <v>41</v>
      </c>
      <c r="AJ839">
        <v>1</v>
      </c>
      <c r="AK839" t="s">
        <v>45</v>
      </c>
      <c r="AL839">
        <v>2</v>
      </c>
      <c r="AM839" t="s">
        <v>46</v>
      </c>
      <c r="BL839">
        <v>4</v>
      </c>
      <c r="BM839" t="s">
        <v>59</v>
      </c>
      <c r="BX839">
        <v>11</v>
      </c>
      <c r="BY839" t="s">
        <v>65</v>
      </c>
      <c r="BZ839">
        <v>6</v>
      </c>
      <c r="CA839" t="s">
        <v>66</v>
      </c>
      <c r="CD839">
        <v>29</v>
      </c>
      <c r="CE839" t="s">
        <v>68</v>
      </c>
      <c r="CF839">
        <v>10</v>
      </c>
      <c r="CG839" t="s">
        <v>69</v>
      </c>
      <c r="CH839">
        <v>1</v>
      </c>
      <c r="CI839" t="s">
        <v>70</v>
      </c>
      <c r="CJ839">
        <v>19</v>
      </c>
      <c r="CK839" t="s">
        <v>71</v>
      </c>
      <c r="CL839">
        <v>42</v>
      </c>
      <c r="CM839" t="s">
        <v>72</v>
      </c>
      <c r="CP839">
        <v>39</v>
      </c>
      <c r="CQ839" t="s">
        <v>74</v>
      </c>
      <c r="CT839">
        <v>14</v>
      </c>
      <c r="CU839" t="s">
        <v>76</v>
      </c>
      <c r="CV839">
        <v>17</v>
      </c>
      <c r="CW839" t="s">
        <v>77</v>
      </c>
      <c r="CX839">
        <v>5</v>
      </c>
      <c r="CY839" t="s">
        <v>78</v>
      </c>
      <c r="CZ839">
        <v>2</v>
      </c>
      <c r="DA839" t="s">
        <v>79</v>
      </c>
      <c r="DD839">
        <v>30</v>
      </c>
      <c r="DE839" t="s">
        <v>81</v>
      </c>
      <c r="DJ839">
        <v>54</v>
      </c>
      <c r="DK839" t="s">
        <v>84</v>
      </c>
      <c r="DN839">
        <v>6</v>
      </c>
      <c r="DO839" t="s">
        <v>86</v>
      </c>
      <c r="DT839">
        <v>6</v>
      </c>
      <c r="DU839" t="s">
        <v>89</v>
      </c>
      <c r="DV839">
        <v>48</v>
      </c>
      <c r="DW839" t="s">
        <v>90</v>
      </c>
      <c r="QY839">
        <f t="shared" si="322"/>
        <v>29</v>
      </c>
      <c r="QZ839">
        <f t="shared" si="323"/>
        <v>1988</v>
      </c>
      <c r="RA839" s="2">
        <f t="shared" si="324"/>
        <v>32334</v>
      </c>
      <c r="RB839" s="1">
        <f t="shared" si="318"/>
        <v>16</v>
      </c>
      <c r="RC839" s="1">
        <f t="shared" si="325"/>
        <v>6</v>
      </c>
      <c r="RD839" s="1">
        <f t="shared" si="326"/>
        <v>10</v>
      </c>
      <c r="RE839" s="1">
        <f t="shared" si="327"/>
        <v>1</v>
      </c>
      <c r="RF839" s="1">
        <f t="shared" si="328"/>
        <v>21</v>
      </c>
      <c r="RG839" s="23">
        <f t="shared" si="329"/>
        <v>65</v>
      </c>
      <c r="RH839" s="1">
        <f t="shared" si="330"/>
        <v>0</v>
      </c>
      <c r="RI839" s="1">
        <f t="shared" si="331"/>
        <v>39</v>
      </c>
      <c r="RJ839" s="1">
        <f t="shared" si="332"/>
        <v>15</v>
      </c>
      <c r="RK839" s="1">
        <f t="shared" si="333"/>
        <v>19</v>
      </c>
      <c r="RL839" s="1">
        <f t="shared" si="334"/>
        <v>2</v>
      </c>
      <c r="RM839" s="1">
        <f t="shared" si="335"/>
        <v>30</v>
      </c>
      <c r="RN839" s="1">
        <f t="shared" si="336"/>
        <v>54</v>
      </c>
      <c r="RO839" s="1">
        <f t="shared" si="337"/>
        <v>0</v>
      </c>
      <c r="RP839" s="1">
        <f t="shared" si="338"/>
        <v>6</v>
      </c>
      <c r="RQ839" s="1">
        <f t="shared" si="339"/>
        <v>52</v>
      </c>
      <c r="RR839" s="1">
        <f t="shared" si="340"/>
        <v>0</v>
      </c>
      <c r="RS839" s="1">
        <f t="shared" si="319"/>
        <v>5</v>
      </c>
      <c r="RT839" s="1">
        <f t="shared" si="341"/>
        <v>0</v>
      </c>
    </row>
    <row r="840" spans="1:488" x14ac:dyDescent="0.25">
      <c r="A840">
        <f t="shared" si="320"/>
        <v>28</v>
      </c>
      <c r="B840">
        <f t="shared" si="321"/>
        <v>1988</v>
      </c>
      <c r="C840" s="2">
        <v>32327</v>
      </c>
      <c r="D840">
        <v>1</v>
      </c>
      <c r="E840" t="s">
        <v>29</v>
      </c>
      <c r="F840">
        <v>17</v>
      </c>
      <c r="G840" t="s">
        <v>30</v>
      </c>
      <c r="H840">
        <v>51</v>
      </c>
      <c r="I840" t="s">
        <v>31</v>
      </c>
      <c r="J840">
        <v>24</v>
      </c>
      <c r="K840" t="s">
        <v>32</v>
      </c>
      <c r="L840">
        <v>7</v>
      </c>
      <c r="M840" t="s">
        <v>33</v>
      </c>
      <c r="Z840">
        <v>4</v>
      </c>
      <c r="AA840" t="s">
        <v>40</v>
      </c>
      <c r="AB840">
        <v>3</v>
      </c>
      <c r="AC840" t="s">
        <v>41</v>
      </c>
      <c r="AJ840">
        <v>3</v>
      </c>
      <c r="AK840" t="s">
        <v>45</v>
      </c>
      <c r="AL840">
        <v>1</v>
      </c>
      <c r="AM840" t="s">
        <v>46</v>
      </c>
      <c r="AP840">
        <v>1</v>
      </c>
      <c r="AQ840" t="s">
        <v>48</v>
      </c>
      <c r="AZ840">
        <v>4</v>
      </c>
      <c r="BA840" t="s">
        <v>53</v>
      </c>
      <c r="BD840">
        <v>1</v>
      </c>
      <c r="BE840" t="s">
        <v>55</v>
      </c>
      <c r="BL840">
        <v>2</v>
      </c>
      <c r="BM840" t="s">
        <v>59</v>
      </c>
      <c r="BX840">
        <v>4</v>
      </c>
      <c r="BY840" t="s">
        <v>65</v>
      </c>
      <c r="BZ840">
        <v>6</v>
      </c>
      <c r="CA840" t="s">
        <v>66</v>
      </c>
      <c r="CD840">
        <v>18</v>
      </c>
      <c r="CE840" t="s">
        <v>68</v>
      </c>
      <c r="CF840">
        <v>15</v>
      </c>
      <c r="CG840" t="s">
        <v>69</v>
      </c>
      <c r="CH840">
        <v>3</v>
      </c>
      <c r="CI840" t="s">
        <v>70</v>
      </c>
      <c r="CJ840">
        <v>28</v>
      </c>
      <c r="CK840" t="s">
        <v>71</v>
      </c>
      <c r="CL840">
        <v>46</v>
      </c>
      <c r="CM840" t="s">
        <v>72</v>
      </c>
      <c r="CP840">
        <v>19</v>
      </c>
      <c r="CQ840" t="s">
        <v>74</v>
      </c>
      <c r="CT840">
        <v>22</v>
      </c>
      <c r="CU840" t="s">
        <v>76</v>
      </c>
      <c r="CV840">
        <v>16</v>
      </c>
      <c r="CW840" t="s">
        <v>77</v>
      </c>
      <c r="CX840">
        <v>5</v>
      </c>
      <c r="CY840" t="s">
        <v>78</v>
      </c>
      <c r="CZ840">
        <v>2</v>
      </c>
      <c r="DA840" t="s">
        <v>79</v>
      </c>
      <c r="DD840">
        <v>30</v>
      </c>
      <c r="DE840" t="s">
        <v>81</v>
      </c>
      <c r="DJ840">
        <v>50</v>
      </c>
      <c r="DK840" t="s">
        <v>84</v>
      </c>
      <c r="DN840">
        <v>11</v>
      </c>
      <c r="DO840" t="s">
        <v>86</v>
      </c>
      <c r="DT840">
        <v>27</v>
      </c>
      <c r="DU840" t="s">
        <v>89</v>
      </c>
      <c r="DV840">
        <v>60</v>
      </c>
      <c r="DW840" t="s">
        <v>90</v>
      </c>
      <c r="DX840">
        <v>3</v>
      </c>
      <c r="DY840" t="s">
        <v>91</v>
      </c>
      <c r="QY840">
        <f t="shared" si="322"/>
        <v>28</v>
      </c>
      <c r="QZ840">
        <f t="shared" si="323"/>
        <v>1988</v>
      </c>
      <c r="RA840" s="2">
        <f t="shared" si="324"/>
        <v>32327</v>
      </c>
      <c r="RB840" s="1">
        <f t="shared" si="318"/>
        <v>18</v>
      </c>
      <c r="RC840" s="1">
        <f t="shared" si="325"/>
        <v>6</v>
      </c>
      <c r="RD840" s="1">
        <f t="shared" si="326"/>
        <v>15</v>
      </c>
      <c r="RE840" s="1">
        <f t="shared" si="327"/>
        <v>3</v>
      </c>
      <c r="RF840" s="1">
        <f t="shared" si="328"/>
        <v>32</v>
      </c>
      <c r="RG840" s="23">
        <f t="shared" si="329"/>
        <v>49</v>
      </c>
      <c r="RH840" s="1">
        <f t="shared" si="330"/>
        <v>0</v>
      </c>
      <c r="RI840" s="1">
        <f t="shared" si="331"/>
        <v>19</v>
      </c>
      <c r="RJ840" s="1">
        <f t="shared" si="332"/>
        <v>25</v>
      </c>
      <c r="RK840" s="1">
        <f t="shared" si="333"/>
        <v>17</v>
      </c>
      <c r="RL840" s="1">
        <f t="shared" si="334"/>
        <v>3</v>
      </c>
      <c r="RM840" s="1">
        <f t="shared" si="335"/>
        <v>30</v>
      </c>
      <c r="RN840" s="1">
        <f t="shared" si="336"/>
        <v>54</v>
      </c>
      <c r="RO840" s="1">
        <f t="shared" si="337"/>
        <v>0</v>
      </c>
      <c r="RP840" s="1">
        <f t="shared" si="338"/>
        <v>12</v>
      </c>
      <c r="RQ840" s="1">
        <f t="shared" si="339"/>
        <v>62</v>
      </c>
      <c r="RR840" s="1">
        <f t="shared" si="340"/>
        <v>3</v>
      </c>
      <c r="RS840" s="1">
        <f t="shared" si="319"/>
        <v>5</v>
      </c>
      <c r="RT840" s="1">
        <f t="shared" si="341"/>
        <v>0</v>
      </c>
    </row>
    <row r="841" spans="1:488" x14ac:dyDescent="0.25">
      <c r="A841">
        <f t="shared" si="320"/>
        <v>27</v>
      </c>
      <c r="B841">
        <f t="shared" si="321"/>
        <v>1988</v>
      </c>
      <c r="C841" s="2">
        <v>32320</v>
      </c>
      <c r="D841">
        <v>1</v>
      </c>
      <c r="E841" t="s">
        <v>29</v>
      </c>
      <c r="F841">
        <v>16</v>
      </c>
      <c r="G841" t="s">
        <v>30</v>
      </c>
      <c r="H841">
        <v>50</v>
      </c>
      <c r="I841" t="s">
        <v>31</v>
      </c>
      <c r="J841">
        <v>27</v>
      </c>
      <c r="K841" t="s">
        <v>32</v>
      </c>
      <c r="L841">
        <v>6</v>
      </c>
      <c r="M841" t="s">
        <v>33</v>
      </c>
      <c r="AB841">
        <v>4</v>
      </c>
      <c r="AC841" t="s">
        <v>41</v>
      </c>
      <c r="AJ841">
        <v>3</v>
      </c>
      <c r="AK841" t="s">
        <v>45</v>
      </c>
      <c r="AL841">
        <v>2</v>
      </c>
      <c r="AM841" t="s">
        <v>46</v>
      </c>
      <c r="AZ841">
        <v>4</v>
      </c>
      <c r="BA841" t="s">
        <v>53</v>
      </c>
      <c r="BD841">
        <v>1</v>
      </c>
      <c r="BE841" t="s">
        <v>55</v>
      </c>
      <c r="BL841">
        <v>5</v>
      </c>
      <c r="BM841" t="s">
        <v>59</v>
      </c>
      <c r="BZ841">
        <v>6</v>
      </c>
      <c r="CA841" t="s">
        <v>66</v>
      </c>
      <c r="CD841">
        <v>10</v>
      </c>
      <c r="CE841" t="s">
        <v>68</v>
      </c>
      <c r="CF841">
        <v>17</v>
      </c>
      <c r="CG841" t="s">
        <v>69</v>
      </c>
      <c r="CH841">
        <v>2</v>
      </c>
      <c r="CI841" t="s">
        <v>70</v>
      </c>
      <c r="CJ841">
        <v>28</v>
      </c>
      <c r="CK841" t="s">
        <v>71</v>
      </c>
      <c r="CL841">
        <v>29</v>
      </c>
      <c r="CM841" t="s">
        <v>72</v>
      </c>
      <c r="CN841">
        <v>4</v>
      </c>
      <c r="CO841" t="s">
        <v>73</v>
      </c>
      <c r="CP841">
        <v>11</v>
      </c>
      <c r="CQ841" t="s">
        <v>74</v>
      </c>
      <c r="CT841">
        <v>25</v>
      </c>
      <c r="CU841" t="s">
        <v>76</v>
      </c>
      <c r="CV841">
        <v>13</v>
      </c>
      <c r="CW841" t="s">
        <v>77</v>
      </c>
      <c r="CX841">
        <v>5</v>
      </c>
      <c r="CY841" t="s">
        <v>78</v>
      </c>
      <c r="CZ841">
        <v>3</v>
      </c>
      <c r="DA841" t="s">
        <v>79</v>
      </c>
      <c r="DD841">
        <v>17</v>
      </c>
      <c r="DE841" t="s">
        <v>81</v>
      </c>
      <c r="DJ841">
        <v>47</v>
      </c>
      <c r="DK841" t="s">
        <v>84</v>
      </c>
      <c r="DN841">
        <v>17</v>
      </c>
      <c r="DO841" t="s">
        <v>86</v>
      </c>
      <c r="DT841">
        <v>24</v>
      </c>
      <c r="DU841" t="s">
        <v>89</v>
      </c>
      <c r="DV841">
        <v>47</v>
      </c>
      <c r="DW841" t="s">
        <v>90</v>
      </c>
      <c r="QY841">
        <f t="shared" si="322"/>
        <v>27</v>
      </c>
      <c r="QZ841">
        <f t="shared" si="323"/>
        <v>1988</v>
      </c>
      <c r="RA841" s="2">
        <f t="shared" si="324"/>
        <v>32320</v>
      </c>
      <c r="RB841" s="1">
        <f t="shared" si="318"/>
        <v>17</v>
      </c>
      <c r="RC841" s="1">
        <f t="shared" si="325"/>
        <v>6</v>
      </c>
      <c r="RD841" s="1">
        <f t="shared" si="326"/>
        <v>17</v>
      </c>
      <c r="RE841" s="1">
        <f t="shared" si="327"/>
        <v>2</v>
      </c>
      <c r="RF841" s="1">
        <f t="shared" si="328"/>
        <v>28</v>
      </c>
      <c r="RG841" s="23">
        <f t="shared" si="329"/>
        <v>33</v>
      </c>
      <c r="RH841" s="1">
        <f t="shared" si="330"/>
        <v>4</v>
      </c>
      <c r="RI841" s="1">
        <f t="shared" si="331"/>
        <v>11</v>
      </c>
      <c r="RJ841" s="1">
        <f t="shared" si="332"/>
        <v>28</v>
      </c>
      <c r="RK841" s="1">
        <f t="shared" si="333"/>
        <v>15</v>
      </c>
      <c r="RL841" s="1">
        <f t="shared" si="334"/>
        <v>3</v>
      </c>
      <c r="RM841" s="1">
        <f t="shared" si="335"/>
        <v>17</v>
      </c>
      <c r="RN841" s="1">
        <f t="shared" si="336"/>
        <v>51</v>
      </c>
      <c r="RO841" s="1">
        <f t="shared" si="337"/>
        <v>0</v>
      </c>
      <c r="RP841" s="1">
        <f t="shared" si="338"/>
        <v>18</v>
      </c>
      <c r="RQ841" s="1">
        <f t="shared" si="339"/>
        <v>52</v>
      </c>
      <c r="RR841" s="1">
        <f t="shared" si="340"/>
        <v>0</v>
      </c>
      <c r="RS841" s="1">
        <f t="shared" si="319"/>
        <v>5</v>
      </c>
      <c r="RT841" s="1">
        <f t="shared" si="341"/>
        <v>0</v>
      </c>
    </row>
    <row r="842" spans="1:488" x14ac:dyDescent="0.25">
      <c r="A842">
        <f t="shared" si="320"/>
        <v>26</v>
      </c>
      <c r="B842">
        <f t="shared" si="321"/>
        <v>1988</v>
      </c>
      <c r="C842" s="2">
        <v>32313</v>
      </c>
      <c r="D842">
        <v>2</v>
      </c>
      <c r="E842" t="s">
        <v>29</v>
      </c>
      <c r="F842">
        <v>21</v>
      </c>
      <c r="G842" t="s">
        <v>30</v>
      </c>
      <c r="H842">
        <v>52</v>
      </c>
      <c r="I842" t="s">
        <v>31</v>
      </c>
      <c r="J842">
        <v>21</v>
      </c>
      <c r="K842" t="s">
        <v>32</v>
      </c>
      <c r="L842">
        <v>4</v>
      </c>
      <c r="M842" t="s">
        <v>33</v>
      </c>
      <c r="Z842">
        <v>2</v>
      </c>
      <c r="AA842" t="s">
        <v>40</v>
      </c>
      <c r="AB842">
        <v>20</v>
      </c>
      <c r="AC842" t="s">
        <v>41</v>
      </c>
      <c r="AJ842">
        <v>5</v>
      </c>
      <c r="AK842" t="s">
        <v>45</v>
      </c>
      <c r="AN842">
        <v>5</v>
      </c>
      <c r="AO842" t="s">
        <v>47</v>
      </c>
      <c r="AT842">
        <v>1</v>
      </c>
      <c r="AU842" t="s">
        <v>50</v>
      </c>
      <c r="AZ842">
        <v>1</v>
      </c>
      <c r="BA842" t="s">
        <v>53</v>
      </c>
      <c r="BL842">
        <v>9</v>
      </c>
      <c r="BM842" t="s">
        <v>59</v>
      </c>
      <c r="BX842">
        <v>2</v>
      </c>
      <c r="BY842" t="s">
        <v>65</v>
      </c>
      <c r="BZ842">
        <v>8</v>
      </c>
      <c r="CA842" t="s">
        <v>66</v>
      </c>
      <c r="CD842">
        <v>27</v>
      </c>
      <c r="CE842" t="s">
        <v>68</v>
      </c>
      <c r="CF842">
        <v>21</v>
      </c>
      <c r="CG842" t="s">
        <v>69</v>
      </c>
      <c r="CH842">
        <v>2</v>
      </c>
      <c r="CI842" t="s">
        <v>70</v>
      </c>
      <c r="CJ842">
        <v>32</v>
      </c>
      <c r="CK842" t="s">
        <v>71</v>
      </c>
      <c r="CL842">
        <v>38</v>
      </c>
      <c r="CM842" t="s">
        <v>72</v>
      </c>
      <c r="CN842">
        <v>3</v>
      </c>
      <c r="CO842" t="s">
        <v>73</v>
      </c>
      <c r="CP842">
        <v>12</v>
      </c>
      <c r="CQ842" t="s">
        <v>74</v>
      </c>
      <c r="CT842">
        <v>30</v>
      </c>
      <c r="CU842" t="s">
        <v>76</v>
      </c>
      <c r="CV842">
        <v>22</v>
      </c>
      <c r="CW842" t="s">
        <v>77</v>
      </c>
      <c r="CX842">
        <v>5</v>
      </c>
      <c r="CY842" t="s">
        <v>78</v>
      </c>
      <c r="CZ842">
        <v>1</v>
      </c>
      <c r="DA842" t="s">
        <v>79</v>
      </c>
      <c r="DD842">
        <v>50</v>
      </c>
      <c r="DE842" t="s">
        <v>81</v>
      </c>
      <c r="DJ842">
        <v>52</v>
      </c>
      <c r="DK842" t="s">
        <v>84</v>
      </c>
      <c r="DN842">
        <v>21</v>
      </c>
      <c r="DO842" t="s">
        <v>86</v>
      </c>
      <c r="DT842">
        <v>31</v>
      </c>
      <c r="DU842" t="s">
        <v>89</v>
      </c>
      <c r="DV842">
        <v>66</v>
      </c>
      <c r="DW842" t="s">
        <v>90</v>
      </c>
      <c r="DX842">
        <v>1</v>
      </c>
      <c r="DY842" t="s">
        <v>91</v>
      </c>
      <c r="QY842">
        <f t="shared" si="322"/>
        <v>26</v>
      </c>
      <c r="QZ842">
        <f t="shared" si="323"/>
        <v>1988</v>
      </c>
      <c r="RA842" s="2">
        <f t="shared" si="324"/>
        <v>32313</v>
      </c>
      <c r="RB842" s="1">
        <f t="shared" si="318"/>
        <v>23</v>
      </c>
      <c r="RC842" s="1">
        <f t="shared" si="325"/>
        <v>8</v>
      </c>
      <c r="RD842" s="1">
        <f t="shared" si="326"/>
        <v>21</v>
      </c>
      <c r="RE842" s="1">
        <f t="shared" si="327"/>
        <v>2</v>
      </c>
      <c r="RF842" s="1">
        <f t="shared" si="328"/>
        <v>34</v>
      </c>
      <c r="RG842" s="23">
        <f t="shared" si="329"/>
        <v>58</v>
      </c>
      <c r="RH842" s="1">
        <f t="shared" si="330"/>
        <v>3</v>
      </c>
      <c r="RI842" s="1">
        <f t="shared" si="331"/>
        <v>12</v>
      </c>
      <c r="RJ842" s="1">
        <f t="shared" si="332"/>
        <v>35</v>
      </c>
      <c r="RK842" s="1">
        <f t="shared" si="333"/>
        <v>22</v>
      </c>
      <c r="RL842" s="1">
        <f t="shared" si="334"/>
        <v>1</v>
      </c>
      <c r="RM842" s="1">
        <f t="shared" si="335"/>
        <v>51</v>
      </c>
      <c r="RN842" s="1">
        <f t="shared" si="336"/>
        <v>53</v>
      </c>
      <c r="RO842" s="1">
        <f t="shared" si="337"/>
        <v>0</v>
      </c>
      <c r="RP842" s="1">
        <f t="shared" si="338"/>
        <v>21</v>
      </c>
      <c r="RQ842" s="1">
        <f t="shared" si="339"/>
        <v>75</v>
      </c>
      <c r="RR842" s="1">
        <f t="shared" si="340"/>
        <v>1</v>
      </c>
      <c r="RS842" s="1">
        <f t="shared" si="319"/>
        <v>10</v>
      </c>
      <c r="RT842" s="1">
        <f t="shared" si="341"/>
        <v>0</v>
      </c>
    </row>
    <row r="843" spans="1:488" x14ac:dyDescent="0.25">
      <c r="A843">
        <f t="shared" si="320"/>
        <v>25</v>
      </c>
      <c r="B843">
        <f t="shared" si="321"/>
        <v>1988</v>
      </c>
      <c r="C843" s="2">
        <v>32306</v>
      </c>
      <c r="D843">
        <v>2</v>
      </c>
      <c r="E843" t="s">
        <v>29</v>
      </c>
      <c r="F843">
        <v>30</v>
      </c>
      <c r="G843" t="s">
        <v>30</v>
      </c>
      <c r="H843">
        <v>51</v>
      </c>
      <c r="I843" t="s">
        <v>31</v>
      </c>
      <c r="J843">
        <v>15</v>
      </c>
      <c r="K843" t="s">
        <v>32</v>
      </c>
      <c r="L843">
        <v>2</v>
      </c>
      <c r="M843" t="s">
        <v>33</v>
      </c>
      <c r="T843">
        <v>5</v>
      </c>
      <c r="U843" t="s">
        <v>37</v>
      </c>
      <c r="V843">
        <v>1</v>
      </c>
      <c r="W843" t="s">
        <v>38</v>
      </c>
      <c r="Z843">
        <v>3</v>
      </c>
      <c r="AA843" t="s">
        <v>40</v>
      </c>
      <c r="AB843">
        <v>26</v>
      </c>
      <c r="AC843" t="s">
        <v>41</v>
      </c>
      <c r="AZ843">
        <v>1</v>
      </c>
      <c r="BA843" t="s">
        <v>53</v>
      </c>
      <c r="BD843">
        <v>1</v>
      </c>
      <c r="BE843" t="s">
        <v>55</v>
      </c>
      <c r="BL843">
        <v>4</v>
      </c>
      <c r="BM843" t="s">
        <v>59</v>
      </c>
      <c r="BX843">
        <v>11</v>
      </c>
      <c r="BY843" t="s">
        <v>65</v>
      </c>
      <c r="BZ843">
        <v>17</v>
      </c>
      <c r="CA843" t="s">
        <v>66</v>
      </c>
      <c r="CD843">
        <v>48</v>
      </c>
      <c r="CE843" t="s">
        <v>68</v>
      </c>
      <c r="CF843">
        <v>38</v>
      </c>
      <c r="CG843" t="s">
        <v>69</v>
      </c>
      <c r="CH843">
        <v>5</v>
      </c>
      <c r="CI843" t="s">
        <v>70</v>
      </c>
      <c r="CJ843">
        <v>48</v>
      </c>
      <c r="CK843" t="s">
        <v>71</v>
      </c>
      <c r="CL843">
        <v>36</v>
      </c>
      <c r="CM843" t="s">
        <v>72</v>
      </c>
      <c r="CN843">
        <v>24</v>
      </c>
      <c r="CO843" t="s">
        <v>73</v>
      </c>
      <c r="CP843">
        <v>26</v>
      </c>
      <c r="CQ843" t="s">
        <v>74</v>
      </c>
      <c r="CV843">
        <v>27</v>
      </c>
      <c r="CW843" t="s">
        <v>77</v>
      </c>
      <c r="CX843">
        <v>5</v>
      </c>
      <c r="CY843" t="s">
        <v>78</v>
      </c>
      <c r="CZ843">
        <v>6</v>
      </c>
      <c r="DA843" t="s">
        <v>79</v>
      </c>
      <c r="DD843">
        <v>56</v>
      </c>
      <c r="DE843" t="s">
        <v>81</v>
      </c>
      <c r="DJ843">
        <v>65</v>
      </c>
      <c r="DK843" t="s">
        <v>84</v>
      </c>
      <c r="DN843">
        <v>24</v>
      </c>
      <c r="DO843" t="s">
        <v>86</v>
      </c>
      <c r="DT843">
        <v>53</v>
      </c>
      <c r="DU843" t="s">
        <v>89</v>
      </c>
      <c r="DV843">
        <v>71</v>
      </c>
      <c r="DW843" t="s">
        <v>90</v>
      </c>
      <c r="DX843">
        <v>8</v>
      </c>
      <c r="DY843" t="s">
        <v>91</v>
      </c>
      <c r="QY843">
        <f t="shared" si="322"/>
        <v>25</v>
      </c>
      <c r="QZ843">
        <f t="shared" si="323"/>
        <v>1988</v>
      </c>
      <c r="RA843" s="2">
        <f t="shared" si="324"/>
        <v>32306</v>
      </c>
      <c r="RB843" s="1">
        <f t="shared" si="318"/>
        <v>32</v>
      </c>
      <c r="RC843" s="1">
        <f t="shared" si="325"/>
        <v>17</v>
      </c>
      <c r="RD843" s="1">
        <f t="shared" si="326"/>
        <v>39</v>
      </c>
      <c r="RE843" s="1">
        <f t="shared" si="327"/>
        <v>5</v>
      </c>
      <c r="RF843" s="1">
        <f t="shared" si="328"/>
        <v>51</v>
      </c>
      <c r="RG843" s="23">
        <f t="shared" si="329"/>
        <v>62</v>
      </c>
      <c r="RH843" s="1">
        <f t="shared" si="330"/>
        <v>24</v>
      </c>
      <c r="RI843" s="1">
        <f t="shared" si="331"/>
        <v>26</v>
      </c>
      <c r="RJ843" s="1">
        <f t="shared" si="332"/>
        <v>0</v>
      </c>
      <c r="RK843" s="1">
        <f t="shared" si="333"/>
        <v>27</v>
      </c>
      <c r="RL843" s="1">
        <f t="shared" si="334"/>
        <v>6</v>
      </c>
      <c r="RM843" s="1">
        <f t="shared" si="335"/>
        <v>56</v>
      </c>
      <c r="RN843" s="1">
        <f t="shared" si="336"/>
        <v>66</v>
      </c>
      <c r="RO843" s="1">
        <f t="shared" si="337"/>
        <v>0</v>
      </c>
      <c r="RP843" s="1">
        <f t="shared" si="338"/>
        <v>25</v>
      </c>
      <c r="RQ843" s="1">
        <f t="shared" si="339"/>
        <v>75</v>
      </c>
      <c r="RR843" s="1">
        <f t="shared" si="340"/>
        <v>8</v>
      </c>
      <c r="RS843" s="1">
        <f t="shared" si="319"/>
        <v>5</v>
      </c>
      <c r="RT843" s="1">
        <f t="shared" si="341"/>
        <v>0</v>
      </c>
    </row>
    <row r="844" spans="1:488" x14ac:dyDescent="0.25">
      <c r="A844">
        <f t="shared" si="320"/>
        <v>42</v>
      </c>
      <c r="B844">
        <f t="shared" si="321"/>
        <v>1987</v>
      </c>
      <c r="C844" s="2">
        <v>32061</v>
      </c>
      <c r="D844">
        <v>14</v>
      </c>
      <c r="E844" t="s">
        <v>29</v>
      </c>
      <c r="F844">
        <v>50</v>
      </c>
      <c r="G844" t="s">
        <v>30</v>
      </c>
      <c r="H844">
        <v>28</v>
      </c>
      <c r="I844" t="s">
        <v>31</v>
      </c>
      <c r="J844">
        <v>7</v>
      </c>
      <c r="K844" t="s">
        <v>32</v>
      </c>
      <c r="L844">
        <v>1</v>
      </c>
      <c r="M844" t="s">
        <v>33</v>
      </c>
      <c r="T844">
        <v>4</v>
      </c>
      <c r="U844" t="s">
        <v>37</v>
      </c>
      <c r="Z844">
        <v>40</v>
      </c>
      <c r="AA844" t="s">
        <v>40</v>
      </c>
      <c r="AB844">
        <v>66</v>
      </c>
      <c r="AC844" t="s">
        <v>41</v>
      </c>
      <c r="AF844">
        <v>5</v>
      </c>
      <c r="AG844" t="s">
        <v>43</v>
      </c>
      <c r="AJ844">
        <v>15</v>
      </c>
      <c r="AK844" t="s">
        <v>45</v>
      </c>
      <c r="AP844">
        <v>7</v>
      </c>
      <c r="AQ844" t="s">
        <v>48</v>
      </c>
      <c r="AT844">
        <v>18</v>
      </c>
      <c r="AU844" t="s">
        <v>50</v>
      </c>
      <c r="AZ844">
        <v>1</v>
      </c>
      <c r="BA844" t="s">
        <v>53</v>
      </c>
      <c r="BX844">
        <v>8</v>
      </c>
      <c r="BY844" t="s">
        <v>65</v>
      </c>
      <c r="BZ844">
        <v>26</v>
      </c>
      <c r="CA844" t="s">
        <v>66</v>
      </c>
      <c r="CD844">
        <v>29</v>
      </c>
      <c r="CE844" t="s">
        <v>68</v>
      </c>
      <c r="CJ844">
        <v>51</v>
      </c>
      <c r="CK844" t="s">
        <v>71</v>
      </c>
      <c r="CL844">
        <v>29</v>
      </c>
      <c r="CM844" t="s">
        <v>72</v>
      </c>
      <c r="CN844">
        <v>8</v>
      </c>
      <c r="CO844" t="s">
        <v>73</v>
      </c>
      <c r="CP844">
        <v>46</v>
      </c>
      <c r="CQ844" t="s">
        <v>74</v>
      </c>
      <c r="CT844">
        <v>45</v>
      </c>
      <c r="CU844" t="s">
        <v>76</v>
      </c>
      <c r="CX844">
        <v>28</v>
      </c>
      <c r="CY844" t="s">
        <v>78</v>
      </c>
      <c r="CZ844">
        <v>49</v>
      </c>
      <c r="DA844" t="s">
        <v>79</v>
      </c>
      <c r="DD844">
        <v>68</v>
      </c>
      <c r="DE844" t="s">
        <v>81</v>
      </c>
      <c r="DJ844">
        <v>50</v>
      </c>
      <c r="DK844" t="s">
        <v>84</v>
      </c>
      <c r="DT844">
        <v>52</v>
      </c>
      <c r="DU844" t="s">
        <v>89</v>
      </c>
      <c r="DX844">
        <v>8</v>
      </c>
      <c r="DY844" t="s">
        <v>91</v>
      </c>
      <c r="QY844">
        <f t="shared" si="322"/>
        <v>42</v>
      </c>
      <c r="QZ844">
        <f t="shared" si="323"/>
        <v>1987</v>
      </c>
      <c r="RA844" s="2">
        <f t="shared" si="324"/>
        <v>32061</v>
      </c>
      <c r="RB844" s="1">
        <f t="shared" si="318"/>
        <v>64</v>
      </c>
      <c r="RC844" s="1">
        <f t="shared" si="325"/>
        <v>26</v>
      </c>
      <c r="RD844" s="1">
        <f t="shared" si="326"/>
        <v>0</v>
      </c>
      <c r="RE844" s="1">
        <f t="shared" si="327"/>
        <v>0</v>
      </c>
      <c r="RF844" s="1">
        <f t="shared" si="328"/>
        <v>91</v>
      </c>
      <c r="RG844" s="23">
        <f t="shared" si="329"/>
        <v>95</v>
      </c>
      <c r="RH844" s="1">
        <f t="shared" si="330"/>
        <v>8</v>
      </c>
      <c r="RI844" s="1">
        <f t="shared" si="331"/>
        <v>51</v>
      </c>
      <c r="RJ844" s="1">
        <f t="shared" si="332"/>
        <v>60</v>
      </c>
      <c r="RK844" s="1">
        <f t="shared" si="333"/>
        <v>0</v>
      </c>
      <c r="RL844" s="1">
        <f t="shared" si="334"/>
        <v>56</v>
      </c>
      <c r="RM844" s="1">
        <f t="shared" si="335"/>
        <v>86</v>
      </c>
      <c r="RN844" s="1">
        <f t="shared" si="336"/>
        <v>51</v>
      </c>
      <c r="RO844" s="1">
        <f t="shared" si="337"/>
        <v>0</v>
      </c>
      <c r="RP844" s="1">
        <f t="shared" si="338"/>
        <v>0</v>
      </c>
      <c r="RQ844" s="1">
        <f t="shared" si="339"/>
        <v>0</v>
      </c>
      <c r="RR844" s="1">
        <f t="shared" si="340"/>
        <v>8</v>
      </c>
      <c r="RS844" s="1">
        <f t="shared" si="319"/>
        <v>28</v>
      </c>
      <c r="RT844" s="1">
        <f t="shared" si="341"/>
        <v>0</v>
      </c>
    </row>
    <row r="845" spans="1:488" x14ac:dyDescent="0.25">
      <c r="A845">
        <f t="shared" si="320"/>
        <v>41</v>
      </c>
      <c r="B845">
        <f t="shared" si="321"/>
        <v>1987</v>
      </c>
      <c r="C845" s="2">
        <v>32054</v>
      </c>
      <c r="D845">
        <v>14</v>
      </c>
      <c r="E845" t="s">
        <v>29</v>
      </c>
      <c r="F845">
        <v>50</v>
      </c>
      <c r="G845" t="s">
        <v>30</v>
      </c>
      <c r="H845">
        <v>29</v>
      </c>
      <c r="I845" t="s">
        <v>31</v>
      </c>
      <c r="J845">
        <v>6</v>
      </c>
      <c r="K845" t="s">
        <v>32</v>
      </c>
      <c r="L845">
        <v>1</v>
      </c>
      <c r="M845" t="s">
        <v>33</v>
      </c>
      <c r="T845">
        <v>3</v>
      </c>
      <c r="U845" t="s">
        <v>37</v>
      </c>
      <c r="Z845">
        <v>37</v>
      </c>
      <c r="AA845" t="s">
        <v>40</v>
      </c>
      <c r="AB845">
        <v>80</v>
      </c>
      <c r="AC845" t="s">
        <v>41</v>
      </c>
      <c r="AF845">
        <v>8</v>
      </c>
      <c r="AG845" t="s">
        <v>43</v>
      </c>
      <c r="AJ845">
        <v>15</v>
      </c>
      <c r="AK845" t="s">
        <v>45</v>
      </c>
      <c r="AL845">
        <v>25</v>
      </c>
      <c r="AM845" t="s">
        <v>46</v>
      </c>
      <c r="AN845">
        <v>5</v>
      </c>
      <c r="AO845" t="s">
        <v>47</v>
      </c>
      <c r="AP845">
        <v>7</v>
      </c>
      <c r="AQ845" t="s">
        <v>48</v>
      </c>
      <c r="AT845">
        <v>10</v>
      </c>
      <c r="AU845" t="s">
        <v>50</v>
      </c>
      <c r="AZ845">
        <v>3</v>
      </c>
      <c r="BA845" t="s">
        <v>53</v>
      </c>
      <c r="BD845">
        <v>8</v>
      </c>
      <c r="BE845" t="s">
        <v>55</v>
      </c>
      <c r="BL845">
        <v>6</v>
      </c>
      <c r="BM845" t="s">
        <v>59</v>
      </c>
      <c r="BN845">
        <v>3</v>
      </c>
      <c r="BO845" t="s">
        <v>60</v>
      </c>
      <c r="BX845">
        <v>7</v>
      </c>
      <c r="BY845" t="s">
        <v>65</v>
      </c>
      <c r="BZ845">
        <v>26</v>
      </c>
      <c r="CA845" t="s">
        <v>66</v>
      </c>
      <c r="CD845">
        <v>38</v>
      </c>
      <c r="CE845" t="s">
        <v>68</v>
      </c>
      <c r="CJ845">
        <v>52</v>
      </c>
      <c r="CK845" t="s">
        <v>71</v>
      </c>
      <c r="CL845">
        <v>20</v>
      </c>
      <c r="CM845" t="s">
        <v>72</v>
      </c>
      <c r="CN845">
        <v>15</v>
      </c>
      <c r="CO845" t="s">
        <v>73</v>
      </c>
      <c r="CP845">
        <v>46</v>
      </c>
      <c r="CQ845" t="s">
        <v>74</v>
      </c>
      <c r="CT845">
        <v>45</v>
      </c>
      <c r="CU845" t="s">
        <v>76</v>
      </c>
      <c r="CV845">
        <v>65</v>
      </c>
      <c r="CW845" t="s">
        <v>77</v>
      </c>
      <c r="CX845">
        <v>20</v>
      </c>
      <c r="CY845" t="s">
        <v>78</v>
      </c>
      <c r="CZ845">
        <v>52</v>
      </c>
      <c r="DA845" t="s">
        <v>79</v>
      </c>
      <c r="DD845">
        <v>69</v>
      </c>
      <c r="DE845" t="s">
        <v>81</v>
      </c>
      <c r="DJ845">
        <v>48</v>
      </c>
      <c r="DK845" t="s">
        <v>84</v>
      </c>
      <c r="DN845">
        <v>50</v>
      </c>
      <c r="DO845" t="s">
        <v>86</v>
      </c>
      <c r="DT845">
        <v>51</v>
      </c>
      <c r="DU845" t="s">
        <v>89</v>
      </c>
      <c r="DV845">
        <v>73</v>
      </c>
      <c r="DW845" t="s">
        <v>90</v>
      </c>
      <c r="DX845">
        <v>10</v>
      </c>
      <c r="DY845" t="s">
        <v>91</v>
      </c>
      <c r="QY845">
        <f t="shared" si="322"/>
        <v>41</v>
      </c>
      <c r="QZ845">
        <f t="shared" si="323"/>
        <v>1987</v>
      </c>
      <c r="RA845" s="2">
        <f t="shared" si="324"/>
        <v>32054</v>
      </c>
      <c r="RB845" s="1">
        <f t="shared" si="318"/>
        <v>64</v>
      </c>
      <c r="RC845" s="1">
        <f t="shared" si="325"/>
        <v>26</v>
      </c>
      <c r="RD845" s="1">
        <f t="shared" si="326"/>
        <v>0</v>
      </c>
      <c r="RE845" s="1">
        <f t="shared" si="327"/>
        <v>0</v>
      </c>
      <c r="RF845" s="1">
        <f t="shared" si="328"/>
        <v>89</v>
      </c>
      <c r="RG845" s="23">
        <f t="shared" si="329"/>
        <v>100</v>
      </c>
      <c r="RH845" s="1">
        <f t="shared" si="330"/>
        <v>15</v>
      </c>
      <c r="RI845" s="1">
        <f t="shared" si="331"/>
        <v>54</v>
      </c>
      <c r="RJ845" s="1">
        <f t="shared" si="332"/>
        <v>60</v>
      </c>
      <c r="RK845" s="1">
        <f t="shared" si="333"/>
        <v>90</v>
      </c>
      <c r="RL845" s="1">
        <f t="shared" si="334"/>
        <v>59</v>
      </c>
      <c r="RM845" s="1">
        <f t="shared" si="335"/>
        <v>79</v>
      </c>
      <c r="RN845" s="1">
        <f t="shared" si="336"/>
        <v>51</v>
      </c>
      <c r="RO845" s="1">
        <f t="shared" si="337"/>
        <v>0</v>
      </c>
      <c r="RP845" s="1">
        <f t="shared" si="338"/>
        <v>58</v>
      </c>
      <c r="RQ845" s="1">
        <f t="shared" si="339"/>
        <v>79</v>
      </c>
      <c r="RR845" s="1">
        <f t="shared" si="340"/>
        <v>13</v>
      </c>
      <c r="RS845" s="1">
        <f t="shared" si="319"/>
        <v>25</v>
      </c>
      <c r="RT845" s="1">
        <f t="shared" si="341"/>
        <v>0</v>
      </c>
    </row>
    <row r="846" spans="1:488" x14ac:dyDescent="0.25">
      <c r="A846">
        <f t="shared" si="320"/>
        <v>40</v>
      </c>
      <c r="B846">
        <f t="shared" si="321"/>
        <v>1987</v>
      </c>
      <c r="C846" s="2">
        <v>32047</v>
      </c>
      <c r="D846">
        <v>12</v>
      </c>
      <c r="E846" t="s">
        <v>29</v>
      </c>
      <c r="F846">
        <v>53</v>
      </c>
      <c r="G846" t="s">
        <v>30</v>
      </c>
      <c r="H846">
        <v>28</v>
      </c>
      <c r="I846" t="s">
        <v>31</v>
      </c>
      <c r="J846">
        <v>6</v>
      </c>
      <c r="K846" t="s">
        <v>32</v>
      </c>
      <c r="L846">
        <v>1</v>
      </c>
      <c r="M846" t="s">
        <v>33</v>
      </c>
      <c r="T846">
        <v>5</v>
      </c>
      <c r="U846" t="s">
        <v>37</v>
      </c>
      <c r="V846">
        <v>6</v>
      </c>
      <c r="W846" t="s">
        <v>38</v>
      </c>
      <c r="X846">
        <v>8</v>
      </c>
      <c r="Y846" t="s">
        <v>39</v>
      </c>
      <c r="Z846">
        <v>24</v>
      </c>
      <c r="AA846" t="s">
        <v>40</v>
      </c>
      <c r="AB846">
        <v>77</v>
      </c>
      <c r="AC846" t="s">
        <v>41</v>
      </c>
      <c r="AD846">
        <v>3</v>
      </c>
      <c r="AE846" t="s">
        <v>42</v>
      </c>
      <c r="AF846">
        <v>4</v>
      </c>
      <c r="AG846" t="s">
        <v>43</v>
      </c>
      <c r="AJ846">
        <v>15</v>
      </c>
      <c r="AK846" t="s">
        <v>45</v>
      </c>
      <c r="AL846">
        <v>25</v>
      </c>
      <c r="AM846" t="s">
        <v>46</v>
      </c>
      <c r="AN846">
        <v>3</v>
      </c>
      <c r="AO846" t="s">
        <v>47</v>
      </c>
      <c r="AP846">
        <v>5</v>
      </c>
      <c r="AQ846" t="s">
        <v>48</v>
      </c>
      <c r="AT846">
        <v>10</v>
      </c>
      <c r="AU846" t="s">
        <v>50</v>
      </c>
      <c r="AZ846">
        <v>3</v>
      </c>
      <c r="BA846" t="s">
        <v>53</v>
      </c>
      <c r="BD846">
        <v>9</v>
      </c>
      <c r="BE846" t="s">
        <v>55</v>
      </c>
      <c r="BJ846">
        <v>5</v>
      </c>
      <c r="BK846" t="s">
        <v>58</v>
      </c>
      <c r="BL846">
        <v>13</v>
      </c>
      <c r="BM846" t="s">
        <v>59</v>
      </c>
      <c r="BX846">
        <v>13</v>
      </c>
      <c r="BY846" t="s">
        <v>65</v>
      </c>
      <c r="BZ846">
        <v>45</v>
      </c>
      <c r="CA846" t="s">
        <v>66</v>
      </c>
      <c r="CD846">
        <v>44</v>
      </c>
      <c r="CE846" t="s">
        <v>68</v>
      </c>
      <c r="CF846">
        <v>59</v>
      </c>
      <c r="CG846" t="s">
        <v>69</v>
      </c>
      <c r="CH846">
        <v>68</v>
      </c>
      <c r="CI846" t="s">
        <v>70</v>
      </c>
      <c r="CJ846">
        <v>68</v>
      </c>
      <c r="CK846" t="s">
        <v>71</v>
      </c>
      <c r="CL846">
        <v>19</v>
      </c>
      <c r="CM846" t="s">
        <v>72</v>
      </c>
      <c r="CN846">
        <v>9</v>
      </c>
      <c r="CO846" t="s">
        <v>73</v>
      </c>
      <c r="CP846">
        <v>45</v>
      </c>
      <c r="CQ846" t="s">
        <v>74</v>
      </c>
      <c r="CT846">
        <v>45</v>
      </c>
      <c r="CU846" t="s">
        <v>76</v>
      </c>
      <c r="CV846">
        <v>65</v>
      </c>
      <c r="CW846" t="s">
        <v>77</v>
      </c>
      <c r="CX846">
        <v>14</v>
      </c>
      <c r="CY846" t="s">
        <v>78</v>
      </c>
      <c r="CZ846">
        <v>51</v>
      </c>
      <c r="DA846" t="s">
        <v>79</v>
      </c>
      <c r="DD846">
        <v>76</v>
      </c>
      <c r="DE846" t="s">
        <v>81</v>
      </c>
      <c r="DJ846">
        <v>42</v>
      </c>
      <c r="DK846" t="s">
        <v>84</v>
      </c>
      <c r="DN846">
        <v>49</v>
      </c>
      <c r="DO846" t="s">
        <v>86</v>
      </c>
      <c r="DT846">
        <v>48</v>
      </c>
      <c r="DU846" t="s">
        <v>89</v>
      </c>
      <c r="DV846">
        <v>79</v>
      </c>
      <c r="DW846" t="s">
        <v>90</v>
      </c>
      <c r="DX846">
        <v>13</v>
      </c>
      <c r="DY846" t="s">
        <v>91</v>
      </c>
      <c r="QY846">
        <f t="shared" si="322"/>
        <v>40</v>
      </c>
      <c r="QZ846">
        <f t="shared" si="323"/>
        <v>1987</v>
      </c>
      <c r="RA846" s="2">
        <f t="shared" si="324"/>
        <v>32047</v>
      </c>
      <c r="RB846" s="1">
        <f t="shared" si="318"/>
        <v>65</v>
      </c>
      <c r="RC846" s="1">
        <f t="shared" si="325"/>
        <v>45</v>
      </c>
      <c r="RD846" s="1">
        <f t="shared" si="326"/>
        <v>65</v>
      </c>
      <c r="RE846" s="1">
        <f t="shared" si="327"/>
        <v>76</v>
      </c>
      <c r="RF846" s="1">
        <f t="shared" si="328"/>
        <v>92</v>
      </c>
      <c r="RG846" s="23">
        <f t="shared" si="329"/>
        <v>96</v>
      </c>
      <c r="RH846" s="1">
        <f t="shared" si="330"/>
        <v>12</v>
      </c>
      <c r="RI846" s="1">
        <f t="shared" si="331"/>
        <v>49</v>
      </c>
      <c r="RJ846" s="1">
        <f t="shared" si="332"/>
        <v>60</v>
      </c>
      <c r="RK846" s="1">
        <f t="shared" si="333"/>
        <v>90</v>
      </c>
      <c r="RL846" s="1">
        <f t="shared" si="334"/>
        <v>56</v>
      </c>
      <c r="RM846" s="1">
        <f t="shared" si="335"/>
        <v>86</v>
      </c>
      <c r="RN846" s="1">
        <f t="shared" si="336"/>
        <v>45</v>
      </c>
      <c r="RO846" s="1">
        <f t="shared" si="337"/>
        <v>0</v>
      </c>
      <c r="RP846" s="1">
        <f t="shared" si="338"/>
        <v>58</v>
      </c>
      <c r="RQ846" s="1">
        <f t="shared" si="339"/>
        <v>92</v>
      </c>
      <c r="RR846" s="1">
        <f t="shared" si="340"/>
        <v>13</v>
      </c>
      <c r="RS846" s="1">
        <f t="shared" si="319"/>
        <v>17</v>
      </c>
      <c r="RT846" s="1">
        <f t="shared" si="341"/>
        <v>0</v>
      </c>
    </row>
    <row r="847" spans="1:488" x14ac:dyDescent="0.25">
      <c r="A847">
        <f t="shared" si="320"/>
        <v>39</v>
      </c>
      <c r="B847">
        <f t="shared" si="321"/>
        <v>1987</v>
      </c>
      <c r="C847" s="2">
        <v>32040</v>
      </c>
      <c r="D847">
        <v>11</v>
      </c>
      <c r="E847" t="s">
        <v>29</v>
      </c>
      <c r="F847">
        <v>52</v>
      </c>
      <c r="G847" t="s">
        <v>30</v>
      </c>
      <c r="H847">
        <v>30</v>
      </c>
      <c r="I847" t="s">
        <v>31</v>
      </c>
      <c r="J847">
        <v>6</v>
      </c>
      <c r="K847" t="s">
        <v>32</v>
      </c>
      <c r="L847">
        <v>1</v>
      </c>
      <c r="M847" t="s">
        <v>33</v>
      </c>
      <c r="T847">
        <v>8</v>
      </c>
      <c r="U847" t="s">
        <v>37</v>
      </c>
      <c r="V847">
        <v>4</v>
      </c>
      <c r="W847" t="s">
        <v>38</v>
      </c>
      <c r="X847">
        <v>12</v>
      </c>
      <c r="Y847" t="s">
        <v>39</v>
      </c>
      <c r="Z847">
        <v>19</v>
      </c>
      <c r="AA847" t="s">
        <v>40</v>
      </c>
      <c r="AB847">
        <v>71</v>
      </c>
      <c r="AC847" t="s">
        <v>41</v>
      </c>
      <c r="AJ847">
        <v>15</v>
      </c>
      <c r="AK847" t="s">
        <v>45</v>
      </c>
      <c r="AL847">
        <v>20</v>
      </c>
      <c r="AM847" t="s">
        <v>46</v>
      </c>
      <c r="AP847">
        <v>4</v>
      </c>
      <c r="AQ847" t="s">
        <v>48</v>
      </c>
      <c r="AT847">
        <v>9</v>
      </c>
      <c r="AU847" t="s">
        <v>50</v>
      </c>
      <c r="AZ847">
        <v>5</v>
      </c>
      <c r="BA847" t="s">
        <v>53</v>
      </c>
      <c r="BD847">
        <v>11</v>
      </c>
      <c r="BE847" t="s">
        <v>55</v>
      </c>
      <c r="BJ847">
        <v>5</v>
      </c>
      <c r="BK847" t="s">
        <v>58</v>
      </c>
      <c r="BL847">
        <v>23</v>
      </c>
      <c r="BM847" t="s">
        <v>59</v>
      </c>
      <c r="BX847">
        <v>19</v>
      </c>
      <c r="BY847" t="s">
        <v>65</v>
      </c>
      <c r="BZ847">
        <v>36</v>
      </c>
      <c r="CA847" t="s">
        <v>66</v>
      </c>
      <c r="CD847">
        <v>39</v>
      </c>
      <c r="CE847" t="s">
        <v>68</v>
      </c>
      <c r="CF847">
        <v>63</v>
      </c>
      <c r="CG847" t="s">
        <v>69</v>
      </c>
      <c r="CH847">
        <v>59</v>
      </c>
      <c r="CI847" t="s">
        <v>70</v>
      </c>
      <c r="CJ847">
        <v>68</v>
      </c>
      <c r="CK847" t="s">
        <v>71</v>
      </c>
      <c r="CL847">
        <v>25</v>
      </c>
      <c r="CM847" t="s">
        <v>72</v>
      </c>
      <c r="CN847">
        <v>14</v>
      </c>
      <c r="CO847" t="s">
        <v>73</v>
      </c>
      <c r="CP847">
        <v>47</v>
      </c>
      <c r="CQ847" t="s">
        <v>74</v>
      </c>
      <c r="CT847">
        <v>50</v>
      </c>
      <c r="CU847" t="s">
        <v>76</v>
      </c>
      <c r="CV847">
        <v>60</v>
      </c>
      <c r="CW847" t="s">
        <v>77</v>
      </c>
      <c r="CX847">
        <v>23</v>
      </c>
      <c r="CY847" t="s">
        <v>78</v>
      </c>
      <c r="CZ847">
        <v>50</v>
      </c>
      <c r="DA847" t="s">
        <v>79</v>
      </c>
      <c r="DD847">
        <v>81</v>
      </c>
      <c r="DE847" t="s">
        <v>81</v>
      </c>
      <c r="DJ847">
        <v>45</v>
      </c>
      <c r="DK847" t="s">
        <v>84</v>
      </c>
      <c r="DN847">
        <v>49</v>
      </c>
      <c r="DO847" t="s">
        <v>86</v>
      </c>
      <c r="DT847">
        <v>51</v>
      </c>
      <c r="DU847" t="s">
        <v>89</v>
      </c>
      <c r="DV847">
        <v>69</v>
      </c>
      <c r="DW847" t="s">
        <v>90</v>
      </c>
      <c r="DX847">
        <v>10</v>
      </c>
      <c r="DY847" t="s">
        <v>91</v>
      </c>
      <c r="QY847">
        <f t="shared" si="322"/>
        <v>39</v>
      </c>
      <c r="QZ847">
        <f t="shared" si="323"/>
        <v>1987</v>
      </c>
      <c r="RA847" s="2">
        <f t="shared" si="324"/>
        <v>32040</v>
      </c>
      <c r="RB847" s="1">
        <f t="shared" si="318"/>
        <v>63</v>
      </c>
      <c r="RC847" s="1">
        <f t="shared" si="325"/>
        <v>36</v>
      </c>
      <c r="RD847" s="1">
        <f t="shared" si="326"/>
        <v>67</v>
      </c>
      <c r="RE847" s="1">
        <f t="shared" si="327"/>
        <v>71</v>
      </c>
      <c r="RF847" s="1">
        <f t="shared" si="328"/>
        <v>87</v>
      </c>
      <c r="RG847" s="23">
        <f t="shared" si="329"/>
        <v>96</v>
      </c>
      <c r="RH847" s="1">
        <f t="shared" si="330"/>
        <v>14</v>
      </c>
      <c r="RI847" s="1">
        <f t="shared" si="331"/>
        <v>47</v>
      </c>
      <c r="RJ847" s="1">
        <f t="shared" si="332"/>
        <v>65</v>
      </c>
      <c r="RK847" s="1">
        <f t="shared" si="333"/>
        <v>80</v>
      </c>
      <c r="RL847" s="1">
        <f t="shared" si="334"/>
        <v>54</v>
      </c>
      <c r="RM847" s="1">
        <f t="shared" si="335"/>
        <v>90</v>
      </c>
      <c r="RN847" s="1">
        <f t="shared" si="336"/>
        <v>50</v>
      </c>
      <c r="RO847" s="1">
        <f t="shared" si="337"/>
        <v>0</v>
      </c>
      <c r="RP847" s="1">
        <f t="shared" si="338"/>
        <v>60</v>
      </c>
      <c r="RQ847" s="1">
        <f t="shared" si="339"/>
        <v>92</v>
      </c>
      <c r="RR847" s="1">
        <f t="shared" si="340"/>
        <v>10</v>
      </c>
      <c r="RS847" s="1">
        <f t="shared" si="319"/>
        <v>23</v>
      </c>
      <c r="RT847" s="1">
        <f t="shared" si="341"/>
        <v>0</v>
      </c>
    </row>
    <row r="848" spans="1:488" x14ac:dyDescent="0.25">
      <c r="A848">
        <f t="shared" si="320"/>
        <v>38</v>
      </c>
      <c r="B848">
        <f t="shared" si="321"/>
        <v>1987</v>
      </c>
      <c r="C848" s="2">
        <v>32033</v>
      </c>
      <c r="D848">
        <v>11</v>
      </c>
      <c r="E848" t="s">
        <v>29</v>
      </c>
      <c r="F848">
        <v>51</v>
      </c>
      <c r="G848" t="s">
        <v>30</v>
      </c>
      <c r="H848">
        <v>31</v>
      </c>
      <c r="I848" t="s">
        <v>31</v>
      </c>
      <c r="J848">
        <v>6</v>
      </c>
      <c r="K848" t="s">
        <v>32</v>
      </c>
      <c r="L848">
        <v>1</v>
      </c>
      <c r="M848" t="s">
        <v>33</v>
      </c>
      <c r="T848">
        <v>1</v>
      </c>
      <c r="U848" t="s">
        <v>37</v>
      </c>
      <c r="V848">
        <v>5</v>
      </c>
      <c r="W848" t="s">
        <v>38</v>
      </c>
      <c r="X848">
        <v>9</v>
      </c>
      <c r="Y848" t="s">
        <v>39</v>
      </c>
      <c r="Z848">
        <v>20</v>
      </c>
      <c r="AA848" t="s">
        <v>40</v>
      </c>
      <c r="AB848">
        <v>67</v>
      </c>
      <c r="AC848" t="s">
        <v>41</v>
      </c>
      <c r="AF848">
        <v>4</v>
      </c>
      <c r="AG848" t="s">
        <v>43</v>
      </c>
      <c r="AJ848">
        <v>20</v>
      </c>
      <c r="AK848" t="s">
        <v>45</v>
      </c>
      <c r="AL848">
        <v>18</v>
      </c>
      <c r="AM848" t="s">
        <v>46</v>
      </c>
      <c r="AN848">
        <v>1</v>
      </c>
      <c r="AO848" t="s">
        <v>47</v>
      </c>
      <c r="AP848">
        <v>3</v>
      </c>
      <c r="AQ848" t="s">
        <v>48</v>
      </c>
      <c r="AT848">
        <v>8</v>
      </c>
      <c r="AU848" t="s">
        <v>50</v>
      </c>
      <c r="AZ848">
        <v>3</v>
      </c>
      <c r="BA848" t="s">
        <v>53</v>
      </c>
      <c r="BD848">
        <v>10</v>
      </c>
      <c r="BE848" t="s">
        <v>55</v>
      </c>
      <c r="BL848">
        <v>20</v>
      </c>
      <c r="BM848" t="s">
        <v>59</v>
      </c>
      <c r="BN848">
        <v>7</v>
      </c>
      <c r="BO848" t="s">
        <v>60</v>
      </c>
      <c r="BX848">
        <v>21</v>
      </c>
      <c r="BY848" t="s">
        <v>65</v>
      </c>
      <c r="BZ848">
        <v>33</v>
      </c>
      <c r="CA848" t="s">
        <v>66</v>
      </c>
      <c r="CD848">
        <v>40</v>
      </c>
      <c r="CE848" t="s">
        <v>68</v>
      </c>
      <c r="CF848">
        <v>62</v>
      </c>
      <c r="CG848" t="s">
        <v>69</v>
      </c>
      <c r="CH848">
        <v>61</v>
      </c>
      <c r="CI848" t="s">
        <v>70</v>
      </c>
      <c r="CJ848">
        <v>70</v>
      </c>
      <c r="CK848" t="s">
        <v>71</v>
      </c>
      <c r="CL848">
        <v>27</v>
      </c>
      <c r="CM848" t="s">
        <v>72</v>
      </c>
      <c r="CN848">
        <v>19</v>
      </c>
      <c r="CO848" t="s">
        <v>73</v>
      </c>
      <c r="CP848">
        <v>53</v>
      </c>
      <c r="CQ848" t="s">
        <v>74</v>
      </c>
      <c r="CT848">
        <v>45</v>
      </c>
      <c r="CU848" t="s">
        <v>76</v>
      </c>
      <c r="CV848">
        <v>62</v>
      </c>
      <c r="CW848" t="s">
        <v>77</v>
      </c>
      <c r="CX848">
        <v>11</v>
      </c>
      <c r="CY848" t="s">
        <v>78</v>
      </c>
      <c r="CZ848">
        <v>46</v>
      </c>
      <c r="DA848" t="s">
        <v>79</v>
      </c>
      <c r="DD848">
        <v>71</v>
      </c>
      <c r="DE848" t="s">
        <v>81</v>
      </c>
      <c r="DJ848">
        <v>26</v>
      </c>
      <c r="DK848" t="s">
        <v>84</v>
      </c>
      <c r="DN848">
        <v>51</v>
      </c>
      <c r="DO848" t="s">
        <v>86</v>
      </c>
      <c r="DT848">
        <v>44</v>
      </c>
      <c r="DU848" t="s">
        <v>89</v>
      </c>
      <c r="DV848">
        <v>72</v>
      </c>
      <c r="DW848" t="s">
        <v>90</v>
      </c>
      <c r="DX848">
        <v>16</v>
      </c>
      <c r="DY848" t="s">
        <v>91</v>
      </c>
      <c r="QY848">
        <f t="shared" si="322"/>
        <v>38</v>
      </c>
      <c r="QZ848">
        <f t="shared" si="323"/>
        <v>1987</v>
      </c>
      <c r="RA848" s="2">
        <f t="shared" si="324"/>
        <v>32033</v>
      </c>
      <c r="RB848" s="1">
        <f t="shared" si="318"/>
        <v>62</v>
      </c>
      <c r="RC848" s="1">
        <f t="shared" si="325"/>
        <v>33</v>
      </c>
      <c r="RD848" s="1">
        <f t="shared" si="326"/>
        <v>67</v>
      </c>
      <c r="RE848" s="1">
        <f t="shared" si="327"/>
        <v>70</v>
      </c>
      <c r="RF848" s="1">
        <f t="shared" si="328"/>
        <v>90</v>
      </c>
      <c r="RG848" s="23">
        <f t="shared" si="329"/>
        <v>94</v>
      </c>
      <c r="RH848" s="1">
        <f t="shared" si="330"/>
        <v>19</v>
      </c>
      <c r="RI848" s="1">
        <f t="shared" si="331"/>
        <v>57</v>
      </c>
      <c r="RJ848" s="1">
        <f t="shared" si="332"/>
        <v>65</v>
      </c>
      <c r="RK848" s="1">
        <f t="shared" si="333"/>
        <v>80</v>
      </c>
      <c r="RL848" s="1">
        <f t="shared" si="334"/>
        <v>49</v>
      </c>
      <c r="RM848" s="1">
        <f t="shared" si="335"/>
        <v>79</v>
      </c>
      <c r="RN848" s="1">
        <f t="shared" si="336"/>
        <v>29</v>
      </c>
      <c r="RO848" s="1">
        <f t="shared" si="337"/>
        <v>0</v>
      </c>
      <c r="RP848" s="1">
        <f t="shared" si="338"/>
        <v>61</v>
      </c>
      <c r="RQ848" s="1">
        <f t="shared" si="339"/>
        <v>92</v>
      </c>
      <c r="RR848" s="1">
        <f t="shared" si="340"/>
        <v>23</v>
      </c>
      <c r="RS848" s="1">
        <f t="shared" si="319"/>
        <v>12</v>
      </c>
      <c r="RT848" s="1">
        <f t="shared" si="341"/>
        <v>0</v>
      </c>
    </row>
    <row r="849" spans="1:488" x14ac:dyDescent="0.25">
      <c r="A849">
        <f t="shared" si="320"/>
        <v>37</v>
      </c>
      <c r="B849">
        <f t="shared" si="321"/>
        <v>1987</v>
      </c>
      <c r="C849" s="2">
        <v>32026</v>
      </c>
      <c r="D849">
        <v>10</v>
      </c>
      <c r="E849" t="s">
        <v>29</v>
      </c>
      <c r="F849">
        <v>54</v>
      </c>
      <c r="G849" t="s">
        <v>30</v>
      </c>
      <c r="H849">
        <v>29</v>
      </c>
      <c r="I849" t="s">
        <v>31</v>
      </c>
      <c r="J849">
        <v>6</v>
      </c>
      <c r="K849" t="s">
        <v>32</v>
      </c>
      <c r="L849">
        <v>1</v>
      </c>
      <c r="M849" t="s">
        <v>33</v>
      </c>
      <c r="T849">
        <v>1</v>
      </c>
      <c r="U849" t="s">
        <v>37</v>
      </c>
      <c r="V849">
        <v>4</v>
      </c>
      <c r="W849" t="s">
        <v>38</v>
      </c>
      <c r="X849">
        <v>15</v>
      </c>
      <c r="Y849" t="s">
        <v>39</v>
      </c>
      <c r="Z849">
        <v>20</v>
      </c>
      <c r="AA849" t="s">
        <v>40</v>
      </c>
      <c r="AB849">
        <v>52</v>
      </c>
      <c r="AC849" t="s">
        <v>41</v>
      </c>
      <c r="AF849">
        <v>8</v>
      </c>
      <c r="AG849" t="s">
        <v>43</v>
      </c>
      <c r="AJ849">
        <v>20</v>
      </c>
      <c r="AK849" t="s">
        <v>45</v>
      </c>
      <c r="AL849">
        <v>18</v>
      </c>
      <c r="AM849" t="s">
        <v>46</v>
      </c>
      <c r="AN849">
        <v>2</v>
      </c>
      <c r="AO849" t="s">
        <v>47</v>
      </c>
      <c r="AP849">
        <v>4</v>
      </c>
      <c r="AQ849" t="s">
        <v>48</v>
      </c>
      <c r="AT849">
        <v>8</v>
      </c>
      <c r="AU849" t="s">
        <v>50</v>
      </c>
      <c r="AZ849">
        <v>1</v>
      </c>
      <c r="BA849" t="s">
        <v>53</v>
      </c>
      <c r="BD849">
        <v>10</v>
      </c>
      <c r="BE849" t="s">
        <v>55</v>
      </c>
      <c r="BL849">
        <v>17</v>
      </c>
      <c r="BM849" t="s">
        <v>59</v>
      </c>
      <c r="BN849">
        <v>3</v>
      </c>
      <c r="BO849" t="s">
        <v>60</v>
      </c>
      <c r="BX849">
        <v>16</v>
      </c>
      <c r="BY849" t="s">
        <v>65</v>
      </c>
      <c r="BZ849">
        <v>44</v>
      </c>
      <c r="CA849" t="s">
        <v>66</v>
      </c>
      <c r="CD849">
        <v>42</v>
      </c>
      <c r="CE849" t="s">
        <v>68</v>
      </c>
      <c r="CF849">
        <v>63</v>
      </c>
      <c r="CG849" t="s">
        <v>69</v>
      </c>
      <c r="CH849">
        <v>53</v>
      </c>
      <c r="CI849" t="s">
        <v>70</v>
      </c>
      <c r="CJ849">
        <v>72</v>
      </c>
      <c r="CK849" t="s">
        <v>71</v>
      </c>
      <c r="CL849">
        <v>38</v>
      </c>
      <c r="CM849" t="s">
        <v>72</v>
      </c>
      <c r="CN849">
        <v>18</v>
      </c>
      <c r="CO849" t="s">
        <v>73</v>
      </c>
      <c r="CP849">
        <v>57</v>
      </c>
      <c r="CQ849" t="s">
        <v>74</v>
      </c>
      <c r="CT849">
        <v>45</v>
      </c>
      <c r="CU849" t="s">
        <v>76</v>
      </c>
      <c r="CV849">
        <v>63</v>
      </c>
      <c r="CW849" t="s">
        <v>77</v>
      </c>
      <c r="CX849">
        <v>30</v>
      </c>
      <c r="CY849" t="s">
        <v>78</v>
      </c>
      <c r="CZ849">
        <v>49</v>
      </c>
      <c r="DA849" t="s">
        <v>79</v>
      </c>
      <c r="DD849">
        <v>68</v>
      </c>
      <c r="DE849" t="s">
        <v>81</v>
      </c>
      <c r="DJ849">
        <v>33</v>
      </c>
      <c r="DK849" t="s">
        <v>84</v>
      </c>
      <c r="DN849">
        <v>49</v>
      </c>
      <c r="DO849" t="s">
        <v>86</v>
      </c>
      <c r="DT849">
        <v>47</v>
      </c>
      <c r="DU849" t="s">
        <v>89</v>
      </c>
      <c r="DV849">
        <v>72</v>
      </c>
      <c r="DW849" t="s">
        <v>90</v>
      </c>
      <c r="DX849">
        <v>14</v>
      </c>
      <c r="DY849" t="s">
        <v>91</v>
      </c>
      <c r="QY849">
        <f t="shared" si="322"/>
        <v>37</v>
      </c>
      <c r="QZ849">
        <f t="shared" si="323"/>
        <v>1987</v>
      </c>
      <c r="RA849" s="2">
        <f t="shared" si="324"/>
        <v>32026</v>
      </c>
      <c r="RB849" s="1">
        <f t="shared" si="318"/>
        <v>64</v>
      </c>
      <c r="RC849" s="1">
        <f t="shared" si="325"/>
        <v>44</v>
      </c>
      <c r="RD849" s="1">
        <f t="shared" si="326"/>
        <v>67</v>
      </c>
      <c r="RE849" s="1">
        <f t="shared" si="327"/>
        <v>68</v>
      </c>
      <c r="RF849" s="1">
        <f t="shared" si="328"/>
        <v>92</v>
      </c>
      <c r="RG849" s="23">
        <f t="shared" si="329"/>
        <v>90</v>
      </c>
      <c r="RH849" s="1">
        <f t="shared" si="330"/>
        <v>18</v>
      </c>
      <c r="RI849" s="1">
        <f t="shared" si="331"/>
        <v>65</v>
      </c>
      <c r="RJ849" s="1">
        <f t="shared" si="332"/>
        <v>65</v>
      </c>
      <c r="RK849" s="1">
        <f t="shared" si="333"/>
        <v>81</v>
      </c>
      <c r="RL849" s="1">
        <f t="shared" si="334"/>
        <v>53</v>
      </c>
      <c r="RM849" s="1">
        <f t="shared" si="335"/>
        <v>76</v>
      </c>
      <c r="RN849" s="1">
        <f t="shared" si="336"/>
        <v>34</v>
      </c>
      <c r="RO849" s="1">
        <f t="shared" si="337"/>
        <v>0</v>
      </c>
      <c r="RP849" s="1">
        <f t="shared" si="338"/>
        <v>59</v>
      </c>
      <c r="RQ849" s="1">
        <f t="shared" si="339"/>
        <v>89</v>
      </c>
      <c r="RR849" s="1">
        <f t="shared" si="340"/>
        <v>17</v>
      </c>
      <c r="RS849" s="1">
        <f t="shared" si="319"/>
        <v>32</v>
      </c>
      <c r="RT849" s="1">
        <f t="shared" si="341"/>
        <v>0</v>
      </c>
    </row>
    <row r="850" spans="1:488" x14ac:dyDescent="0.25">
      <c r="A850">
        <f t="shared" si="320"/>
        <v>36</v>
      </c>
      <c r="B850">
        <f t="shared" si="321"/>
        <v>1987</v>
      </c>
      <c r="C850" s="2">
        <v>32019</v>
      </c>
      <c r="D850">
        <v>10</v>
      </c>
      <c r="E850" t="s">
        <v>29</v>
      </c>
      <c r="F850">
        <v>56</v>
      </c>
      <c r="G850" t="s">
        <v>30</v>
      </c>
      <c r="H850">
        <v>27</v>
      </c>
      <c r="I850" t="s">
        <v>31</v>
      </c>
      <c r="J850">
        <v>7</v>
      </c>
      <c r="K850" t="s">
        <v>32</v>
      </c>
      <c r="V850">
        <v>4</v>
      </c>
      <c r="W850" t="s">
        <v>38</v>
      </c>
      <c r="X850">
        <v>9</v>
      </c>
      <c r="Y850" t="s">
        <v>39</v>
      </c>
      <c r="Z850">
        <v>17</v>
      </c>
      <c r="AA850" t="s">
        <v>40</v>
      </c>
      <c r="AB850">
        <v>50</v>
      </c>
      <c r="AC850" t="s">
        <v>41</v>
      </c>
      <c r="AF850">
        <v>8</v>
      </c>
      <c r="AG850" t="s">
        <v>43</v>
      </c>
      <c r="AJ850">
        <v>15</v>
      </c>
      <c r="AK850" t="s">
        <v>45</v>
      </c>
      <c r="AL850">
        <v>19</v>
      </c>
      <c r="AM850" t="s">
        <v>46</v>
      </c>
      <c r="AN850">
        <v>1</v>
      </c>
      <c r="AO850" t="s">
        <v>47</v>
      </c>
      <c r="AP850">
        <v>4</v>
      </c>
      <c r="AQ850" t="s">
        <v>48</v>
      </c>
      <c r="AT850">
        <v>12</v>
      </c>
      <c r="AU850" t="s">
        <v>50</v>
      </c>
      <c r="BD850">
        <v>10</v>
      </c>
      <c r="BE850" t="s">
        <v>55</v>
      </c>
      <c r="BL850">
        <v>22</v>
      </c>
      <c r="BM850" t="s">
        <v>59</v>
      </c>
      <c r="BN850">
        <v>1</v>
      </c>
      <c r="BO850" t="s">
        <v>60</v>
      </c>
      <c r="BX850">
        <v>24</v>
      </c>
      <c r="BY850" t="s">
        <v>65</v>
      </c>
      <c r="BZ850">
        <v>66</v>
      </c>
      <c r="CA850" t="s">
        <v>66</v>
      </c>
      <c r="CD850">
        <v>30</v>
      </c>
      <c r="CE850" t="s">
        <v>68</v>
      </c>
      <c r="CF850">
        <v>63</v>
      </c>
      <c r="CG850" t="s">
        <v>69</v>
      </c>
      <c r="CH850">
        <v>61</v>
      </c>
      <c r="CI850" t="s">
        <v>70</v>
      </c>
      <c r="CJ850">
        <v>70</v>
      </c>
      <c r="CK850" t="s">
        <v>71</v>
      </c>
      <c r="CL850">
        <v>36</v>
      </c>
      <c r="CM850" t="s">
        <v>72</v>
      </c>
      <c r="CN850">
        <v>33</v>
      </c>
      <c r="CO850" t="s">
        <v>73</v>
      </c>
      <c r="CP850">
        <v>61</v>
      </c>
      <c r="CQ850" t="s">
        <v>74</v>
      </c>
      <c r="CT850">
        <v>40</v>
      </c>
      <c r="CU850" t="s">
        <v>76</v>
      </c>
      <c r="CV850">
        <v>60</v>
      </c>
      <c r="CW850" t="s">
        <v>77</v>
      </c>
      <c r="CX850">
        <v>36</v>
      </c>
      <c r="CY850" t="s">
        <v>78</v>
      </c>
      <c r="CZ850">
        <v>53</v>
      </c>
      <c r="DA850" t="s">
        <v>79</v>
      </c>
      <c r="DD850">
        <v>73</v>
      </c>
      <c r="DE850" t="s">
        <v>81</v>
      </c>
      <c r="DJ850">
        <v>27</v>
      </c>
      <c r="DK850" t="s">
        <v>84</v>
      </c>
      <c r="DN850">
        <v>53</v>
      </c>
      <c r="DO850" t="s">
        <v>86</v>
      </c>
      <c r="DT850">
        <v>24</v>
      </c>
      <c r="DU850" t="s">
        <v>89</v>
      </c>
      <c r="DV850">
        <v>65</v>
      </c>
      <c r="DW850" t="s">
        <v>90</v>
      </c>
      <c r="DX850">
        <v>18</v>
      </c>
      <c r="DY850" t="s">
        <v>91</v>
      </c>
      <c r="QY850">
        <f t="shared" si="322"/>
        <v>36</v>
      </c>
      <c r="QZ850">
        <f t="shared" si="323"/>
        <v>1987</v>
      </c>
      <c r="RA850" s="2">
        <f t="shared" si="324"/>
        <v>32019</v>
      </c>
      <c r="RB850" s="1">
        <f t="shared" si="318"/>
        <v>66</v>
      </c>
      <c r="RC850" s="1">
        <f t="shared" si="325"/>
        <v>66</v>
      </c>
      <c r="RD850" s="1">
        <f t="shared" si="326"/>
        <v>67</v>
      </c>
      <c r="RE850" s="1">
        <f t="shared" si="327"/>
        <v>70</v>
      </c>
      <c r="RF850" s="1">
        <f t="shared" si="328"/>
        <v>87</v>
      </c>
      <c r="RG850" s="23">
        <f t="shared" si="329"/>
        <v>86</v>
      </c>
      <c r="RH850" s="1">
        <f t="shared" si="330"/>
        <v>33</v>
      </c>
      <c r="RI850" s="1">
        <f t="shared" si="331"/>
        <v>69</v>
      </c>
      <c r="RJ850" s="1">
        <f t="shared" si="332"/>
        <v>55</v>
      </c>
      <c r="RK850" s="1">
        <f t="shared" si="333"/>
        <v>79</v>
      </c>
      <c r="RL850" s="1">
        <f t="shared" si="334"/>
        <v>57</v>
      </c>
      <c r="RM850" s="1">
        <f t="shared" si="335"/>
        <v>85</v>
      </c>
      <c r="RN850" s="1">
        <f t="shared" si="336"/>
        <v>27</v>
      </c>
      <c r="RO850" s="1">
        <f t="shared" si="337"/>
        <v>0</v>
      </c>
      <c r="RP850" s="1">
        <f t="shared" si="338"/>
        <v>63</v>
      </c>
      <c r="RQ850" s="1">
        <f t="shared" si="339"/>
        <v>87</v>
      </c>
      <c r="RR850" s="1">
        <f t="shared" si="340"/>
        <v>19</v>
      </c>
      <c r="RS850" s="1">
        <f t="shared" si="319"/>
        <v>37</v>
      </c>
      <c r="RT850" s="1">
        <f t="shared" si="341"/>
        <v>0</v>
      </c>
    </row>
    <row r="851" spans="1:488" x14ac:dyDescent="0.25">
      <c r="A851">
        <f t="shared" si="320"/>
        <v>35</v>
      </c>
      <c r="B851">
        <f t="shared" si="321"/>
        <v>1987</v>
      </c>
      <c r="C851" s="2">
        <v>32012</v>
      </c>
      <c r="D851">
        <v>11</v>
      </c>
      <c r="E851" t="s">
        <v>29</v>
      </c>
      <c r="F851">
        <v>60</v>
      </c>
      <c r="G851" t="s">
        <v>30</v>
      </c>
      <c r="H851">
        <v>25</v>
      </c>
      <c r="I851" t="s">
        <v>31</v>
      </c>
      <c r="J851">
        <v>4</v>
      </c>
      <c r="K851" t="s">
        <v>32</v>
      </c>
      <c r="P851">
        <v>5</v>
      </c>
      <c r="Q851" t="s">
        <v>35</v>
      </c>
      <c r="T851">
        <v>1</v>
      </c>
      <c r="U851" t="s">
        <v>37</v>
      </c>
      <c r="V851">
        <v>7</v>
      </c>
      <c r="W851" t="s">
        <v>38</v>
      </c>
      <c r="X851">
        <v>13</v>
      </c>
      <c r="Y851" t="s">
        <v>39</v>
      </c>
      <c r="Z851">
        <v>19</v>
      </c>
      <c r="AA851" t="s">
        <v>40</v>
      </c>
      <c r="AB851">
        <v>49</v>
      </c>
      <c r="AC851" t="s">
        <v>41</v>
      </c>
      <c r="AF851">
        <v>8</v>
      </c>
      <c r="AG851" t="s">
        <v>43</v>
      </c>
      <c r="AJ851">
        <v>15</v>
      </c>
      <c r="AK851" t="s">
        <v>45</v>
      </c>
      <c r="AL851">
        <v>23</v>
      </c>
      <c r="AM851" t="s">
        <v>46</v>
      </c>
      <c r="AN851">
        <v>5</v>
      </c>
      <c r="AO851" t="s">
        <v>47</v>
      </c>
      <c r="AP851">
        <v>4</v>
      </c>
      <c r="AQ851" t="s">
        <v>48</v>
      </c>
      <c r="AT851">
        <v>9</v>
      </c>
      <c r="AU851" t="s">
        <v>50</v>
      </c>
      <c r="AZ851">
        <v>1</v>
      </c>
      <c r="BA851" t="s">
        <v>53</v>
      </c>
      <c r="BD851">
        <v>10</v>
      </c>
      <c r="BE851" t="s">
        <v>55</v>
      </c>
      <c r="BL851">
        <v>22</v>
      </c>
      <c r="BM851" t="s">
        <v>59</v>
      </c>
      <c r="BN851">
        <v>3</v>
      </c>
      <c r="BO851" t="s">
        <v>60</v>
      </c>
      <c r="BX851">
        <v>44</v>
      </c>
      <c r="BY851" t="s">
        <v>65</v>
      </c>
      <c r="BZ851">
        <v>68</v>
      </c>
      <c r="CA851" t="s">
        <v>66</v>
      </c>
      <c r="CD851">
        <v>52</v>
      </c>
      <c r="CE851" t="s">
        <v>68</v>
      </c>
      <c r="CF851">
        <v>71</v>
      </c>
      <c r="CG851" t="s">
        <v>69</v>
      </c>
      <c r="CH851">
        <v>57</v>
      </c>
      <c r="CI851" t="s">
        <v>70</v>
      </c>
      <c r="CJ851">
        <v>70</v>
      </c>
      <c r="CK851" t="s">
        <v>71</v>
      </c>
      <c r="CL851">
        <v>46</v>
      </c>
      <c r="CM851" t="s">
        <v>72</v>
      </c>
      <c r="CN851">
        <v>53</v>
      </c>
      <c r="CO851" t="s">
        <v>73</v>
      </c>
      <c r="CP851">
        <v>61</v>
      </c>
      <c r="CQ851" t="s">
        <v>74</v>
      </c>
      <c r="CT851">
        <v>45</v>
      </c>
      <c r="CU851" t="s">
        <v>76</v>
      </c>
      <c r="CV851">
        <v>52</v>
      </c>
      <c r="CW851" t="s">
        <v>77</v>
      </c>
      <c r="CX851">
        <v>49</v>
      </c>
      <c r="CY851" t="s">
        <v>78</v>
      </c>
      <c r="CZ851">
        <v>57</v>
      </c>
      <c r="DA851" t="s">
        <v>79</v>
      </c>
      <c r="DD851">
        <v>72</v>
      </c>
      <c r="DE851" t="s">
        <v>81</v>
      </c>
      <c r="DJ851">
        <v>26</v>
      </c>
      <c r="DK851" t="s">
        <v>84</v>
      </c>
      <c r="DN851">
        <v>50</v>
      </c>
      <c r="DO851" t="s">
        <v>86</v>
      </c>
      <c r="DT851">
        <v>33</v>
      </c>
      <c r="DU851" t="s">
        <v>89</v>
      </c>
      <c r="DV851">
        <v>72</v>
      </c>
      <c r="DW851" t="s">
        <v>90</v>
      </c>
      <c r="DX851">
        <v>32</v>
      </c>
      <c r="DY851" t="s">
        <v>91</v>
      </c>
      <c r="QY851">
        <f t="shared" si="322"/>
        <v>35</v>
      </c>
      <c r="QZ851">
        <f t="shared" si="323"/>
        <v>1987</v>
      </c>
      <c r="RA851" s="2">
        <f t="shared" si="324"/>
        <v>32012</v>
      </c>
      <c r="RB851" s="1">
        <f t="shared" si="318"/>
        <v>71</v>
      </c>
      <c r="RC851" s="1">
        <f t="shared" si="325"/>
        <v>73</v>
      </c>
      <c r="RD851" s="1">
        <f t="shared" si="326"/>
        <v>78</v>
      </c>
      <c r="RE851" s="1">
        <f t="shared" si="327"/>
        <v>70</v>
      </c>
      <c r="RF851" s="1">
        <f t="shared" si="328"/>
        <v>89</v>
      </c>
      <c r="RG851" s="23">
        <f t="shared" si="329"/>
        <v>95</v>
      </c>
      <c r="RH851" s="1">
        <f t="shared" si="330"/>
        <v>53</v>
      </c>
      <c r="RI851" s="1">
        <f t="shared" si="331"/>
        <v>69</v>
      </c>
      <c r="RJ851" s="1">
        <f t="shared" si="332"/>
        <v>60</v>
      </c>
      <c r="RK851" s="1">
        <f t="shared" si="333"/>
        <v>75</v>
      </c>
      <c r="RL851" s="1">
        <f t="shared" si="334"/>
        <v>61</v>
      </c>
      <c r="RM851" s="1">
        <f t="shared" si="335"/>
        <v>81</v>
      </c>
      <c r="RN851" s="1">
        <f t="shared" si="336"/>
        <v>27</v>
      </c>
      <c r="RO851" s="1">
        <f t="shared" si="337"/>
        <v>0</v>
      </c>
      <c r="RP851" s="1">
        <f t="shared" si="338"/>
        <v>60</v>
      </c>
      <c r="RQ851" s="1">
        <f t="shared" si="339"/>
        <v>94</v>
      </c>
      <c r="RR851" s="1">
        <f t="shared" si="340"/>
        <v>35</v>
      </c>
      <c r="RS851" s="1">
        <f t="shared" si="319"/>
        <v>54</v>
      </c>
      <c r="RT851" s="1">
        <f t="shared" si="341"/>
        <v>0</v>
      </c>
    </row>
    <row r="852" spans="1:488" x14ac:dyDescent="0.25">
      <c r="A852">
        <f t="shared" si="320"/>
        <v>34</v>
      </c>
      <c r="B852">
        <f t="shared" si="321"/>
        <v>1987</v>
      </c>
      <c r="C852" s="2">
        <v>32005</v>
      </c>
      <c r="D852">
        <v>9</v>
      </c>
      <c r="E852" t="s">
        <v>29</v>
      </c>
      <c r="F852">
        <v>58</v>
      </c>
      <c r="G852" t="s">
        <v>30</v>
      </c>
      <c r="H852">
        <v>28</v>
      </c>
      <c r="I852" t="s">
        <v>31</v>
      </c>
      <c r="J852">
        <v>4</v>
      </c>
      <c r="K852" t="s">
        <v>32</v>
      </c>
      <c r="L852">
        <v>1</v>
      </c>
      <c r="M852" t="s">
        <v>33</v>
      </c>
      <c r="T852">
        <v>2</v>
      </c>
      <c r="U852" t="s">
        <v>37</v>
      </c>
      <c r="V852">
        <v>8</v>
      </c>
      <c r="W852" t="s">
        <v>38</v>
      </c>
      <c r="X852">
        <v>16</v>
      </c>
      <c r="Y852" t="s">
        <v>39</v>
      </c>
      <c r="Z852">
        <v>17</v>
      </c>
      <c r="AA852" t="s">
        <v>40</v>
      </c>
      <c r="AB852">
        <v>22</v>
      </c>
      <c r="AC852" t="s">
        <v>41</v>
      </c>
      <c r="AD852">
        <v>3</v>
      </c>
      <c r="AE852" t="s">
        <v>42</v>
      </c>
      <c r="AJ852">
        <v>15</v>
      </c>
      <c r="AK852" t="s">
        <v>45</v>
      </c>
      <c r="AL852">
        <v>15</v>
      </c>
      <c r="AM852" t="s">
        <v>46</v>
      </c>
      <c r="AP852">
        <v>3</v>
      </c>
      <c r="AQ852" t="s">
        <v>48</v>
      </c>
      <c r="AT852">
        <v>2</v>
      </c>
      <c r="AU852" t="s">
        <v>50</v>
      </c>
      <c r="AZ852">
        <v>1</v>
      </c>
      <c r="BA852" t="s">
        <v>53</v>
      </c>
      <c r="BD852">
        <v>14</v>
      </c>
      <c r="BE852" t="s">
        <v>55</v>
      </c>
      <c r="BL852">
        <v>20</v>
      </c>
      <c r="BM852" t="s">
        <v>59</v>
      </c>
      <c r="BX852">
        <v>50</v>
      </c>
      <c r="BY852" t="s">
        <v>65</v>
      </c>
      <c r="BZ852">
        <v>60</v>
      </c>
      <c r="CA852" t="s">
        <v>66</v>
      </c>
      <c r="CD852">
        <v>45</v>
      </c>
      <c r="CE852" t="s">
        <v>68</v>
      </c>
      <c r="CF852">
        <v>73</v>
      </c>
      <c r="CG852" t="s">
        <v>69</v>
      </c>
      <c r="CH852">
        <v>60</v>
      </c>
      <c r="CI852" t="s">
        <v>70</v>
      </c>
      <c r="CJ852">
        <v>67</v>
      </c>
      <c r="CK852" t="s">
        <v>71</v>
      </c>
      <c r="CL852">
        <v>74</v>
      </c>
      <c r="CM852" t="s">
        <v>72</v>
      </c>
      <c r="CN852">
        <v>50</v>
      </c>
      <c r="CO852" t="s">
        <v>73</v>
      </c>
      <c r="CP852">
        <v>57</v>
      </c>
      <c r="CQ852" t="s">
        <v>74</v>
      </c>
      <c r="CT852">
        <v>40</v>
      </c>
      <c r="CU852" t="s">
        <v>76</v>
      </c>
      <c r="CV852">
        <v>59</v>
      </c>
      <c r="CW852" t="s">
        <v>77</v>
      </c>
      <c r="CX852">
        <v>46</v>
      </c>
      <c r="CY852" t="s">
        <v>78</v>
      </c>
      <c r="CZ852">
        <v>53</v>
      </c>
      <c r="DA852" t="s">
        <v>79</v>
      </c>
      <c r="DD852">
        <v>58</v>
      </c>
      <c r="DE852" t="s">
        <v>81</v>
      </c>
      <c r="DJ852">
        <v>19</v>
      </c>
      <c r="DK852" t="s">
        <v>84</v>
      </c>
      <c r="DN852">
        <v>51</v>
      </c>
      <c r="DO852" t="s">
        <v>86</v>
      </c>
      <c r="DT852">
        <v>36</v>
      </c>
      <c r="DU852" t="s">
        <v>89</v>
      </c>
      <c r="DV852">
        <v>62</v>
      </c>
      <c r="DW852" t="s">
        <v>90</v>
      </c>
      <c r="DX852">
        <v>39</v>
      </c>
      <c r="DY852" t="s">
        <v>91</v>
      </c>
      <c r="QY852">
        <f t="shared" si="322"/>
        <v>34</v>
      </c>
      <c r="QZ852">
        <f t="shared" si="323"/>
        <v>1987</v>
      </c>
      <c r="RA852">
        <f t="shared" si="324"/>
        <v>32005</v>
      </c>
      <c r="RB852" s="1">
        <f t="shared" si="318"/>
        <v>67</v>
      </c>
      <c r="RC852" s="1">
        <f t="shared" si="325"/>
        <v>60</v>
      </c>
      <c r="RD852" s="1">
        <f t="shared" si="326"/>
        <v>81</v>
      </c>
      <c r="RE852" s="1">
        <f t="shared" si="327"/>
        <v>76</v>
      </c>
      <c r="RF852" s="1">
        <f t="shared" si="328"/>
        <v>84</v>
      </c>
      <c r="RG852" s="23">
        <f t="shared" si="329"/>
        <v>96</v>
      </c>
      <c r="RH852" s="1">
        <f t="shared" si="330"/>
        <v>53</v>
      </c>
      <c r="RI852" s="1">
        <f t="shared" si="331"/>
        <v>57</v>
      </c>
      <c r="RJ852" s="1">
        <f t="shared" si="332"/>
        <v>55</v>
      </c>
      <c r="RK852" s="1">
        <f t="shared" si="333"/>
        <v>74</v>
      </c>
      <c r="RL852" s="1">
        <f t="shared" si="334"/>
        <v>56</v>
      </c>
      <c r="RM852" s="1">
        <f t="shared" si="335"/>
        <v>60</v>
      </c>
      <c r="RN852" s="1">
        <f t="shared" si="336"/>
        <v>20</v>
      </c>
      <c r="RO852" s="1">
        <f t="shared" si="337"/>
        <v>0</v>
      </c>
      <c r="RP852" s="1">
        <f t="shared" si="338"/>
        <v>65</v>
      </c>
      <c r="RQ852" s="1">
        <f t="shared" si="339"/>
        <v>82</v>
      </c>
      <c r="RR852" s="1">
        <f t="shared" si="340"/>
        <v>39</v>
      </c>
      <c r="RS852" s="1">
        <f t="shared" si="319"/>
        <v>46</v>
      </c>
      <c r="RT852" s="1">
        <f t="shared" si="341"/>
        <v>0</v>
      </c>
    </row>
    <row r="853" spans="1:488" x14ac:dyDescent="0.25">
      <c r="A853">
        <f t="shared" si="320"/>
        <v>33</v>
      </c>
      <c r="B853">
        <f t="shared" si="321"/>
        <v>1987</v>
      </c>
      <c r="C853" s="2">
        <v>31998</v>
      </c>
      <c r="D853">
        <v>8</v>
      </c>
      <c r="E853" t="s">
        <v>29</v>
      </c>
      <c r="F853">
        <v>56</v>
      </c>
      <c r="G853" t="s">
        <v>30</v>
      </c>
      <c r="H853">
        <v>32</v>
      </c>
      <c r="I853" t="s">
        <v>31</v>
      </c>
      <c r="J853">
        <v>4</v>
      </c>
      <c r="K853" t="s">
        <v>32</v>
      </c>
      <c r="T853">
        <v>1</v>
      </c>
      <c r="U853" t="s">
        <v>37</v>
      </c>
      <c r="V853">
        <v>9</v>
      </c>
      <c r="W853" t="s">
        <v>38</v>
      </c>
      <c r="X853">
        <v>14</v>
      </c>
      <c r="Y853" t="s">
        <v>39</v>
      </c>
      <c r="Z853">
        <v>13</v>
      </c>
      <c r="AA853" t="s">
        <v>40</v>
      </c>
      <c r="AB853">
        <v>26</v>
      </c>
      <c r="AC853" t="s">
        <v>41</v>
      </c>
      <c r="AD853">
        <v>8</v>
      </c>
      <c r="AE853" t="s">
        <v>42</v>
      </c>
      <c r="AJ853">
        <v>15</v>
      </c>
      <c r="AK853" t="s">
        <v>45</v>
      </c>
      <c r="AL853">
        <v>13</v>
      </c>
      <c r="AM853" t="s">
        <v>46</v>
      </c>
      <c r="AP853">
        <v>1</v>
      </c>
      <c r="AQ853" t="s">
        <v>48</v>
      </c>
      <c r="AT853">
        <v>1</v>
      </c>
      <c r="AU853" t="s">
        <v>50</v>
      </c>
      <c r="BD853">
        <v>19</v>
      </c>
      <c r="BE853" t="s">
        <v>55</v>
      </c>
      <c r="BL853">
        <v>17</v>
      </c>
      <c r="BM853" t="s">
        <v>59</v>
      </c>
      <c r="BX853">
        <v>42</v>
      </c>
      <c r="BY853" t="s">
        <v>65</v>
      </c>
      <c r="BZ853">
        <v>69</v>
      </c>
      <c r="CA853" t="s">
        <v>66</v>
      </c>
      <c r="CD853">
        <v>44</v>
      </c>
      <c r="CE853" t="s">
        <v>68</v>
      </c>
      <c r="CF853">
        <v>67</v>
      </c>
      <c r="CG853" t="s">
        <v>69</v>
      </c>
      <c r="CH853">
        <v>73</v>
      </c>
      <c r="CI853" t="s">
        <v>70</v>
      </c>
      <c r="CJ853">
        <v>57</v>
      </c>
      <c r="CK853" t="s">
        <v>71</v>
      </c>
      <c r="CL853">
        <v>70</v>
      </c>
      <c r="CM853" t="s">
        <v>72</v>
      </c>
      <c r="CN853">
        <v>58</v>
      </c>
      <c r="CO853" t="s">
        <v>73</v>
      </c>
      <c r="CP853">
        <v>46</v>
      </c>
      <c r="CQ853" t="s">
        <v>74</v>
      </c>
      <c r="CT853">
        <v>35</v>
      </c>
      <c r="CU853" t="s">
        <v>76</v>
      </c>
      <c r="CV853">
        <v>62</v>
      </c>
      <c r="CW853" t="s">
        <v>77</v>
      </c>
      <c r="CX853">
        <v>48</v>
      </c>
      <c r="CY853" t="s">
        <v>78</v>
      </c>
      <c r="CZ853">
        <v>42</v>
      </c>
      <c r="DA853" t="s">
        <v>79</v>
      </c>
      <c r="DD853">
        <v>46</v>
      </c>
      <c r="DE853" t="s">
        <v>81</v>
      </c>
      <c r="DJ853">
        <v>20</v>
      </c>
      <c r="DK853" t="s">
        <v>84</v>
      </c>
      <c r="DN853">
        <v>52</v>
      </c>
      <c r="DO853" t="s">
        <v>86</v>
      </c>
      <c r="DT853">
        <v>19</v>
      </c>
      <c r="DU853" t="s">
        <v>89</v>
      </c>
      <c r="DV853">
        <v>60</v>
      </c>
      <c r="DW853" t="s">
        <v>90</v>
      </c>
      <c r="DX853">
        <v>51</v>
      </c>
      <c r="DY853" t="s">
        <v>91</v>
      </c>
      <c r="QY853">
        <f t="shared" si="322"/>
        <v>33</v>
      </c>
      <c r="QZ853">
        <f t="shared" si="323"/>
        <v>1987</v>
      </c>
      <c r="RA853">
        <f t="shared" si="324"/>
        <v>31998</v>
      </c>
      <c r="RB853" s="1">
        <f t="shared" si="318"/>
        <v>64</v>
      </c>
      <c r="RC853" s="1">
        <f t="shared" si="325"/>
        <v>69</v>
      </c>
      <c r="RD853" s="1">
        <f t="shared" si="326"/>
        <v>76</v>
      </c>
      <c r="RE853" s="1">
        <f t="shared" si="327"/>
        <v>87</v>
      </c>
      <c r="RF853" s="1">
        <f t="shared" si="328"/>
        <v>70</v>
      </c>
      <c r="RG853" s="23">
        <f t="shared" si="329"/>
        <v>96</v>
      </c>
      <c r="RH853" s="1">
        <f t="shared" si="330"/>
        <v>66</v>
      </c>
      <c r="RI853" s="1">
        <f t="shared" si="331"/>
        <v>46</v>
      </c>
      <c r="RJ853" s="1">
        <f t="shared" si="332"/>
        <v>50</v>
      </c>
      <c r="RK853" s="1">
        <f t="shared" si="333"/>
        <v>75</v>
      </c>
      <c r="RL853" s="1">
        <f t="shared" si="334"/>
        <v>43</v>
      </c>
      <c r="RM853" s="1">
        <f t="shared" si="335"/>
        <v>47</v>
      </c>
      <c r="RN853" s="1">
        <f t="shared" si="336"/>
        <v>20</v>
      </c>
      <c r="RO853" s="1">
        <f t="shared" si="337"/>
        <v>0</v>
      </c>
      <c r="RP853" s="1">
        <f t="shared" si="338"/>
        <v>71</v>
      </c>
      <c r="RQ853" s="1">
        <f t="shared" si="339"/>
        <v>77</v>
      </c>
      <c r="RR853" s="1">
        <f t="shared" si="340"/>
        <v>51</v>
      </c>
      <c r="RS853" s="1">
        <f t="shared" si="319"/>
        <v>48</v>
      </c>
      <c r="RT853" s="1">
        <f t="shared" si="341"/>
        <v>0</v>
      </c>
    </row>
    <row r="854" spans="1:488" x14ac:dyDescent="0.25">
      <c r="A854">
        <f t="shared" si="320"/>
        <v>32</v>
      </c>
      <c r="B854">
        <f t="shared" si="321"/>
        <v>1987</v>
      </c>
      <c r="C854" s="2">
        <v>31991</v>
      </c>
      <c r="D854">
        <v>10</v>
      </c>
      <c r="E854" t="s">
        <v>29</v>
      </c>
      <c r="F854">
        <v>57</v>
      </c>
      <c r="G854" t="s">
        <v>30</v>
      </c>
      <c r="H854">
        <v>28</v>
      </c>
      <c r="I854" t="s">
        <v>31</v>
      </c>
      <c r="J854">
        <v>4</v>
      </c>
      <c r="K854" t="s">
        <v>32</v>
      </c>
      <c r="L854">
        <v>1</v>
      </c>
      <c r="M854" t="s">
        <v>33</v>
      </c>
      <c r="N854">
        <v>2</v>
      </c>
      <c r="O854" t="s">
        <v>34</v>
      </c>
      <c r="T854">
        <v>1</v>
      </c>
      <c r="U854" t="s">
        <v>37</v>
      </c>
      <c r="V854">
        <v>4</v>
      </c>
      <c r="W854" t="s">
        <v>38</v>
      </c>
      <c r="X854">
        <v>17</v>
      </c>
      <c r="Y854" t="s">
        <v>39</v>
      </c>
      <c r="Z854">
        <v>13</v>
      </c>
      <c r="AA854" t="s">
        <v>40</v>
      </c>
      <c r="AB854">
        <v>57</v>
      </c>
      <c r="AC854" t="s">
        <v>41</v>
      </c>
      <c r="AD854">
        <v>4</v>
      </c>
      <c r="AE854" t="s">
        <v>42</v>
      </c>
      <c r="AJ854">
        <v>15</v>
      </c>
      <c r="AK854" t="s">
        <v>45</v>
      </c>
      <c r="AL854">
        <v>15</v>
      </c>
      <c r="AM854" t="s">
        <v>46</v>
      </c>
      <c r="AP854">
        <v>2</v>
      </c>
      <c r="AQ854" t="s">
        <v>48</v>
      </c>
      <c r="AT854">
        <v>6</v>
      </c>
      <c r="AU854" t="s">
        <v>50</v>
      </c>
      <c r="AZ854">
        <v>1</v>
      </c>
      <c r="BA854" t="s">
        <v>53</v>
      </c>
      <c r="BD854">
        <v>16</v>
      </c>
      <c r="BE854" t="s">
        <v>55</v>
      </c>
      <c r="BL854">
        <v>27</v>
      </c>
      <c r="BM854" t="s">
        <v>59</v>
      </c>
      <c r="BN854">
        <v>6</v>
      </c>
      <c r="BO854" t="s">
        <v>60</v>
      </c>
      <c r="BX854">
        <v>33</v>
      </c>
      <c r="BY854" t="s">
        <v>65</v>
      </c>
      <c r="BZ854">
        <v>72</v>
      </c>
      <c r="CA854" t="s">
        <v>66</v>
      </c>
      <c r="CD854">
        <v>39</v>
      </c>
      <c r="CE854" t="s">
        <v>68</v>
      </c>
      <c r="CF854">
        <v>75</v>
      </c>
      <c r="CG854" t="s">
        <v>69</v>
      </c>
      <c r="CH854">
        <v>72</v>
      </c>
      <c r="CI854" t="s">
        <v>70</v>
      </c>
      <c r="CJ854">
        <v>63</v>
      </c>
      <c r="CK854" t="s">
        <v>71</v>
      </c>
      <c r="CL854">
        <v>39</v>
      </c>
      <c r="CM854" t="s">
        <v>72</v>
      </c>
      <c r="CN854">
        <v>58</v>
      </c>
      <c r="CO854" t="s">
        <v>73</v>
      </c>
      <c r="CP854">
        <v>60</v>
      </c>
      <c r="CQ854" t="s">
        <v>74</v>
      </c>
      <c r="CT854">
        <v>35</v>
      </c>
      <c r="CU854" t="s">
        <v>76</v>
      </c>
      <c r="CV854">
        <v>57</v>
      </c>
      <c r="CW854" t="s">
        <v>77</v>
      </c>
      <c r="CX854">
        <v>35</v>
      </c>
      <c r="CY854" t="s">
        <v>78</v>
      </c>
      <c r="CZ854">
        <v>46</v>
      </c>
      <c r="DA854" t="s">
        <v>79</v>
      </c>
      <c r="DD854">
        <v>50</v>
      </c>
      <c r="DE854" t="s">
        <v>81</v>
      </c>
      <c r="DJ854">
        <v>17</v>
      </c>
      <c r="DK854" t="s">
        <v>84</v>
      </c>
      <c r="DN854">
        <v>61</v>
      </c>
      <c r="DO854" t="s">
        <v>86</v>
      </c>
      <c r="DT854">
        <v>15</v>
      </c>
      <c r="DU854" t="s">
        <v>89</v>
      </c>
      <c r="DV854">
        <v>66</v>
      </c>
      <c r="DW854" t="s">
        <v>90</v>
      </c>
      <c r="DX854">
        <v>49</v>
      </c>
      <c r="DY854" t="s">
        <v>91</v>
      </c>
      <c r="QY854">
        <f t="shared" si="322"/>
        <v>32</v>
      </c>
      <c r="QZ854">
        <f t="shared" si="323"/>
        <v>1987</v>
      </c>
      <c r="RA854">
        <f t="shared" si="324"/>
        <v>31991</v>
      </c>
      <c r="RB854" s="1">
        <f t="shared" si="318"/>
        <v>67</v>
      </c>
      <c r="RC854" s="1">
        <f t="shared" si="325"/>
        <v>72</v>
      </c>
      <c r="RD854" s="1">
        <f t="shared" si="326"/>
        <v>79</v>
      </c>
      <c r="RE854" s="1">
        <f t="shared" si="327"/>
        <v>89</v>
      </c>
      <c r="RF854" s="1">
        <f t="shared" si="328"/>
        <v>76</v>
      </c>
      <c r="RG854" s="23">
        <f t="shared" si="329"/>
        <v>96</v>
      </c>
      <c r="RH854" s="1">
        <f t="shared" si="330"/>
        <v>62</v>
      </c>
      <c r="RI854" s="1">
        <f t="shared" si="331"/>
        <v>60</v>
      </c>
      <c r="RJ854" s="1">
        <f t="shared" si="332"/>
        <v>50</v>
      </c>
      <c r="RK854" s="1">
        <f t="shared" si="333"/>
        <v>72</v>
      </c>
      <c r="RL854" s="1">
        <f t="shared" si="334"/>
        <v>48</v>
      </c>
      <c r="RM854" s="1">
        <f t="shared" si="335"/>
        <v>56</v>
      </c>
      <c r="RN854" s="1">
        <f t="shared" si="336"/>
        <v>18</v>
      </c>
      <c r="RO854" s="1">
        <f t="shared" si="337"/>
        <v>0</v>
      </c>
      <c r="RP854" s="1">
        <f t="shared" si="338"/>
        <v>77</v>
      </c>
      <c r="RQ854" s="1">
        <f t="shared" si="339"/>
        <v>93</v>
      </c>
      <c r="RR854" s="1">
        <f t="shared" si="340"/>
        <v>55</v>
      </c>
      <c r="RS854" s="1">
        <f t="shared" si="319"/>
        <v>35</v>
      </c>
      <c r="RT854" s="1">
        <f t="shared" si="341"/>
        <v>0</v>
      </c>
    </row>
    <row r="855" spans="1:488" x14ac:dyDescent="0.25">
      <c r="A855">
        <f t="shared" si="320"/>
        <v>31</v>
      </c>
      <c r="B855">
        <f t="shared" si="321"/>
        <v>1987</v>
      </c>
      <c r="C855" s="2">
        <v>31984</v>
      </c>
      <c r="D855">
        <v>15</v>
      </c>
      <c r="E855" t="s">
        <v>29</v>
      </c>
      <c r="F855">
        <v>58</v>
      </c>
      <c r="G855" t="s">
        <v>30</v>
      </c>
      <c r="H855">
        <v>24</v>
      </c>
      <c r="I855" t="s">
        <v>31</v>
      </c>
      <c r="J855">
        <v>3</v>
      </c>
      <c r="K855" t="s">
        <v>32</v>
      </c>
      <c r="P855">
        <v>4</v>
      </c>
      <c r="Q855" t="s">
        <v>35</v>
      </c>
      <c r="V855">
        <v>10</v>
      </c>
      <c r="W855" t="s">
        <v>38</v>
      </c>
      <c r="X855">
        <v>15</v>
      </c>
      <c r="Y855" t="s">
        <v>39</v>
      </c>
      <c r="Z855">
        <v>27</v>
      </c>
      <c r="AA855" t="s">
        <v>40</v>
      </c>
      <c r="AB855">
        <v>73</v>
      </c>
      <c r="AC855" t="s">
        <v>41</v>
      </c>
      <c r="AD855">
        <v>7</v>
      </c>
      <c r="AE855" t="s">
        <v>42</v>
      </c>
      <c r="AJ855">
        <v>15</v>
      </c>
      <c r="AK855" t="s">
        <v>45</v>
      </c>
      <c r="AL855">
        <v>22</v>
      </c>
      <c r="AM855" t="s">
        <v>46</v>
      </c>
      <c r="AN855">
        <v>3</v>
      </c>
      <c r="AO855" t="s">
        <v>47</v>
      </c>
      <c r="AP855">
        <v>6</v>
      </c>
      <c r="AQ855" t="s">
        <v>48</v>
      </c>
      <c r="AT855">
        <v>5</v>
      </c>
      <c r="AU855" t="s">
        <v>50</v>
      </c>
      <c r="AZ855">
        <v>1</v>
      </c>
      <c r="BA855" t="s">
        <v>53</v>
      </c>
      <c r="BD855">
        <v>24</v>
      </c>
      <c r="BE855" t="s">
        <v>55</v>
      </c>
      <c r="BL855">
        <v>26</v>
      </c>
      <c r="BM855" t="s">
        <v>59</v>
      </c>
      <c r="BX855">
        <v>74</v>
      </c>
      <c r="BY855" t="s">
        <v>65</v>
      </c>
      <c r="BZ855">
        <v>66</v>
      </c>
      <c r="CA855" t="s">
        <v>66</v>
      </c>
      <c r="CD855">
        <v>42</v>
      </c>
      <c r="CE855" t="s">
        <v>68</v>
      </c>
      <c r="CF855">
        <v>71</v>
      </c>
      <c r="CG855" t="s">
        <v>69</v>
      </c>
      <c r="CH855">
        <v>71</v>
      </c>
      <c r="CI855" t="s">
        <v>70</v>
      </c>
      <c r="CJ855">
        <v>61</v>
      </c>
      <c r="CK855" t="s">
        <v>71</v>
      </c>
      <c r="CL855">
        <v>25</v>
      </c>
      <c r="CM855" t="s">
        <v>72</v>
      </c>
      <c r="CN855">
        <v>52</v>
      </c>
      <c r="CO855" t="s">
        <v>73</v>
      </c>
      <c r="CP855">
        <v>59</v>
      </c>
      <c r="CQ855" t="s">
        <v>74</v>
      </c>
      <c r="CT855">
        <v>50</v>
      </c>
      <c r="CU855" t="s">
        <v>76</v>
      </c>
      <c r="CV855">
        <v>54</v>
      </c>
      <c r="CW855" t="s">
        <v>77</v>
      </c>
      <c r="CX855">
        <v>42</v>
      </c>
      <c r="CY855" t="s">
        <v>78</v>
      </c>
      <c r="CZ855">
        <v>64</v>
      </c>
      <c r="DA855" t="s">
        <v>79</v>
      </c>
      <c r="DD855">
        <v>67</v>
      </c>
      <c r="DE855" t="s">
        <v>81</v>
      </c>
      <c r="DJ855">
        <v>25</v>
      </c>
      <c r="DK855" t="s">
        <v>84</v>
      </c>
      <c r="DN855">
        <v>51</v>
      </c>
      <c r="DO855" t="s">
        <v>86</v>
      </c>
      <c r="DT855">
        <v>20</v>
      </c>
      <c r="DU855" t="s">
        <v>89</v>
      </c>
      <c r="DV855">
        <v>71</v>
      </c>
      <c r="DW855" t="s">
        <v>90</v>
      </c>
      <c r="DX855">
        <v>58</v>
      </c>
      <c r="DY855" t="s">
        <v>91</v>
      </c>
      <c r="QY855">
        <f t="shared" si="322"/>
        <v>31</v>
      </c>
      <c r="QZ855">
        <f t="shared" si="323"/>
        <v>1987</v>
      </c>
      <c r="RA855">
        <f t="shared" si="324"/>
        <v>31984</v>
      </c>
      <c r="RB855" s="1">
        <f t="shared" si="318"/>
        <v>73</v>
      </c>
      <c r="RC855" s="1">
        <f t="shared" si="325"/>
        <v>70</v>
      </c>
      <c r="RD855" s="1">
        <f t="shared" si="326"/>
        <v>81</v>
      </c>
      <c r="RE855" s="1">
        <f t="shared" si="327"/>
        <v>86</v>
      </c>
      <c r="RF855" s="1">
        <f t="shared" si="328"/>
        <v>88</v>
      </c>
      <c r="RG855" s="23">
        <f t="shared" si="329"/>
        <v>98</v>
      </c>
      <c r="RH855" s="1">
        <f t="shared" si="330"/>
        <v>59</v>
      </c>
      <c r="RI855" s="1">
        <f t="shared" si="331"/>
        <v>59</v>
      </c>
      <c r="RJ855" s="1">
        <f t="shared" si="332"/>
        <v>65</v>
      </c>
      <c r="RK855" s="1">
        <f t="shared" si="333"/>
        <v>76</v>
      </c>
      <c r="RL855" s="1">
        <f t="shared" si="334"/>
        <v>70</v>
      </c>
      <c r="RM855" s="1">
        <f t="shared" si="335"/>
        <v>72</v>
      </c>
      <c r="RN855" s="1">
        <f t="shared" si="336"/>
        <v>26</v>
      </c>
      <c r="RO855" s="1">
        <f t="shared" si="337"/>
        <v>0</v>
      </c>
      <c r="RP855" s="1">
        <f t="shared" si="338"/>
        <v>75</v>
      </c>
      <c r="RQ855" s="1">
        <f t="shared" si="339"/>
        <v>97</v>
      </c>
      <c r="RR855" s="1">
        <f t="shared" si="340"/>
        <v>58</v>
      </c>
      <c r="RS855" s="1">
        <f t="shared" si="319"/>
        <v>45</v>
      </c>
      <c r="RT855" s="1">
        <f t="shared" si="341"/>
        <v>0</v>
      </c>
    </row>
    <row r="856" spans="1:488" x14ac:dyDescent="0.25">
      <c r="A856">
        <f t="shared" si="320"/>
        <v>30</v>
      </c>
      <c r="B856">
        <f t="shared" si="321"/>
        <v>1987</v>
      </c>
      <c r="C856" s="2">
        <v>31977</v>
      </c>
      <c r="D856">
        <v>17</v>
      </c>
      <c r="E856" t="s">
        <v>29</v>
      </c>
      <c r="F856">
        <v>64</v>
      </c>
      <c r="G856" t="s">
        <v>30</v>
      </c>
      <c r="H856">
        <v>17</v>
      </c>
      <c r="I856" t="s">
        <v>31</v>
      </c>
      <c r="J856">
        <v>1</v>
      </c>
      <c r="K856" t="s">
        <v>32</v>
      </c>
      <c r="L856">
        <v>1</v>
      </c>
      <c r="M856" t="s">
        <v>33</v>
      </c>
      <c r="N856">
        <v>3</v>
      </c>
      <c r="O856" t="s">
        <v>34</v>
      </c>
      <c r="P856">
        <v>12</v>
      </c>
      <c r="Q856" t="s">
        <v>35</v>
      </c>
      <c r="T856">
        <v>2</v>
      </c>
      <c r="U856" t="s">
        <v>37</v>
      </c>
      <c r="V856">
        <v>15</v>
      </c>
      <c r="W856" t="s">
        <v>38</v>
      </c>
      <c r="X856">
        <v>27</v>
      </c>
      <c r="Y856" t="s">
        <v>39</v>
      </c>
      <c r="Z856">
        <v>16</v>
      </c>
      <c r="AA856" t="s">
        <v>40</v>
      </c>
      <c r="AB856">
        <v>81</v>
      </c>
      <c r="AC856" t="s">
        <v>41</v>
      </c>
      <c r="AD856">
        <v>12</v>
      </c>
      <c r="AE856" t="s">
        <v>42</v>
      </c>
      <c r="AJ856">
        <v>20</v>
      </c>
      <c r="AK856" t="s">
        <v>45</v>
      </c>
      <c r="AL856">
        <v>21</v>
      </c>
      <c r="AM856" t="s">
        <v>46</v>
      </c>
      <c r="AN856">
        <v>6</v>
      </c>
      <c r="AO856" t="s">
        <v>47</v>
      </c>
      <c r="AP856">
        <v>7</v>
      </c>
      <c r="AQ856" t="s">
        <v>48</v>
      </c>
      <c r="AT856">
        <v>26</v>
      </c>
      <c r="AU856" t="s">
        <v>50</v>
      </c>
      <c r="AZ856">
        <v>4</v>
      </c>
      <c r="BA856" t="s">
        <v>53</v>
      </c>
      <c r="BD856">
        <v>26</v>
      </c>
      <c r="BE856" t="s">
        <v>55</v>
      </c>
      <c r="BJ856">
        <v>5</v>
      </c>
      <c r="BK856" t="s">
        <v>58</v>
      </c>
      <c r="BL856">
        <v>22</v>
      </c>
      <c r="BM856" t="s">
        <v>59</v>
      </c>
      <c r="BN856">
        <v>8</v>
      </c>
      <c r="BO856" t="s">
        <v>60</v>
      </c>
      <c r="BX856">
        <v>79</v>
      </c>
      <c r="BY856" t="s">
        <v>65</v>
      </c>
      <c r="BZ856">
        <v>68</v>
      </c>
      <c r="CA856" t="s">
        <v>66</v>
      </c>
      <c r="CD856">
        <v>81</v>
      </c>
      <c r="CE856" t="s">
        <v>68</v>
      </c>
      <c r="CF856">
        <v>73</v>
      </c>
      <c r="CG856" t="s">
        <v>69</v>
      </c>
      <c r="CH856">
        <v>68</v>
      </c>
      <c r="CI856" t="s">
        <v>70</v>
      </c>
      <c r="CJ856">
        <v>71</v>
      </c>
      <c r="CK856" t="s">
        <v>71</v>
      </c>
      <c r="CL856">
        <v>12</v>
      </c>
      <c r="CM856" t="s">
        <v>72</v>
      </c>
      <c r="CN856">
        <v>54</v>
      </c>
      <c r="CO856" t="s">
        <v>73</v>
      </c>
      <c r="CP856">
        <v>58</v>
      </c>
      <c r="CQ856" t="s">
        <v>74</v>
      </c>
      <c r="CT856">
        <v>50</v>
      </c>
      <c r="CU856" t="s">
        <v>76</v>
      </c>
      <c r="CV856">
        <v>52</v>
      </c>
      <c r="CW856" t="s">
        <v>77</v>
      </c>
      <c r="CX856">
        <v>55</v>
      </c>
      <c r="CY856" t="s">
        <v>78</v>
      </c>
      <c r="CZ856">
        <v>70</v>
      </c>
      <c r="DA856" t="s">
        <v>79</v>
      </c>
      <c r="DD856">
        <v>63</v>
      </c>
      <c r="DE856" t="s">
        <v>81</v>
      </c>
      <c r="DJ856">
        <v>57</v>
      </c>
      <c r="DK856" t="s">
        <v>84</v>
      </c>
      <c r="DN856">
        <v>49</v>
      </c>
      <c r="DO856" t="s">
        <v>86</v>
      </c>
      <c r="DT856">
        <v>71</v>
      </c>
      <c r="DU856" t="s">
        <v>89</v>
      </c>
      <c r="DV856">
        <v>70</v>
      </c>
      <c r="DW856" t="s">
        <v>90</v>
      </c>
      <c r="DX856">
        <v>70</v>
      </c>
      <c r="DY856" t="s">
        <v>91</v>
      </c>
      <c r="QY856">
        <f t="shared" si="322"/>
        <v>30</v>
      </c>
      <c r="QZ856">
        <f t="shared" si="323"/>
        <v>1987</v>
      </c>
      <c r="RA856">
        <f t="shared" si="324"/>
        <v>31977</v>
      </c>
      <c r="RB856" s="1">
        <f t="shared" si="318"/>
        <v>81</v>
      </c>
      <c r="RC856" s="1">
        <f t="shared" si="325"/>
        <v>80</v>
      </c>
      <c r="RD856" s="1">
        <f t="shared" si="326"/>
        <v>88</v>
      </c>
      <c r="RE856" s="1">
        <f t="shared" si="327"/>
        <v>95</v>
      </c>
      <c r="RF856" s="1">
        <f t="shared" si="328"/>
        <v>87</v>
      </c>
      <c r="RG856" s="23">
        <f t="shared" si="329"/>
        <v>93</v>
      </c>
      <c r="RH856" s="1">
        <f t="shared" si="330"/>
        <v>66</v>
      </c>
      <c r="RI856" s="1">
        <f t="shared" si="331"/>
        <v>58</v>
      </c>
      <c r="RJ856" s="1">
        <f t="shared" si="332"/>
        <v>70</v>
      </c>
      <c r="RK856" s="1">
        <f t="shared" si="333"/>
        <v>73</v>
      </c>
      <c r="RL856" s="1">
        <f t="shared" si="334"/>
        <v>77</v>
      </c>
      <c r="RM856" s="1">
        <f t="shared" si="335"/>
        <v>89</v>
      </c>
      <c r="RN856" s="1">
        <f t="shared" si="336"/>
        <v>61</v>
      </c>
      <c r="RO856" s="1">
        <f t="shared" si="337"/>
        <v>0</v>
      </c>
      <c r="RP856" s="1">
        <f t="shared" si="338"/>
        <v>75</v>
      </c>
      <c r="RQ856" s="1">
        <f t="shared" si="339"/>
        <v>92</v>
      </c>
      <c r="RR856" s="1">
        <f t="shared" si="340"/>
        <v>78</v>
      </c>
      <c r="RS856" s="1">
        <f t="shared" si="319"/>
        <v>61</v>
      </c>
      <c r="RT856" s="1">
        <f t="shared" si="341"/>
        <v>0</v>
      </c>
    </row>
    <row r="857" spans="1:488" x14ac:dyDescent="0.25">
      <c r="A857">
        <f t="shared" si="320"/>
        <v>29</v>
      </c>
      <c r="B857">
        <f t="shared" si="321"/>
        <v>1987</v>
      </c>
      <c r="C857" s="2">
        <v>31970</v>
      </c>
      <c r="D857">
        <v>14</v>
      </c>
      <c r="E857" t="s">
        <v>29</v>
      </c>
      <c r="F857">
        <v>66</v>
      </c>
      <c r="G857" t="s">
        <v>30</v>
      </c>
      <c r="H857">
        <v>18</v>
      </c>
      <c r="I857" t="s">
        <v>31</v>
      </c>
      <c r="J857">
        <v>2</v>
      </c>
      <c r="K857" t="s">
        <v>32</v>
      </c>
      <c r="N857">
        <v>4</v>
      </c>
      <c r="O857" t="s">
        <v>34</v>
      </c>
      <c r="P857">
        <v>4</v>
      </c>
      <c r="Q857" t="s">
        <v>35</v>
      </c>
      <c r="T857">
        <v>4</v>
      </c>
      <c r="U857" t="s">
        <v>37</v>
      </c>
      <c r="V857">
        <v>15</v>
      </c>
      <c r="W857" t="s">
        <v>38</v>
      </c>
      <c r="X857">
        <v>24</v>
      </c>
      <c r="Y857" t="s">
        <v>39</v>
      </c>
      <c r="Z857">
        <v>10</v>
      </c>
      <c r="AA857" t="s">
        <v>40</v>
      </c>
      <c r="AB857">
        <v>67</v>
      </c>
      <c r="AC857" t="s">
        <v>41</v>
      </c>
      <c r="AD857">
        <v>11</v>
      </c>
      <c r="AE857" t="s">
        <v>42</v>
      </c>
      <c r="AF857">
        <v>9</v>
      </c>
      <c r="AG857" t="s">
        <v>43</v>
      </c>
      <c r="AJ857">
        <v>20</v>
      </c>
      <c r="AK857" t="s">
        <v>45</v>
      </c>
      <c r="AL857">
        <v>13</v>
      </c>
      <c r="AM857" t="s">
        <v>46</v>
      </c>
      <c r="AN857">
        <v>5</v>
      </c>
      <c r="AO857" t="s">
        <v>47</v>
      </c>
      <c r="AP857">
        <v>6</v>
      </c>
      <c r="AQ857" t="s">
        <v>48</v>
      </c>
      <c r="AT857">
        <v>7</v>
      </c>
      <c r="AU857" t="s">
        <v>50</v>
      </c>
      <c r="BD857">
        <v>21</v>
      </c>
      <c r="BE857" t="s">
        <v>55</v>
      </c>
      <c r="BL857">
        <v>32</v>
      </c>
      <c r="BM857" t="s">
        <v>59</v>
      </c>
      <c r="BN857">
        <v>9</v>
      </c>
      <c r="BO857" t="s">
        <v>60</v>
      </c>
      <c r="BX857">
        <v>80</v>
      </c>
      <c r="BY857" t="s">
        <v>65</v>
      </c>
      <c r="BZ857">
        <v>72</v>
      </c>
      <c r="CA857" t="s">
        <v>66</v>
      </c>
      <c r="CD857">
        <v>90</v>
      </c>
      <c r="CE857" t="s">
        <v>68</v>
      </c>
      <c r="CF857">
        <v>80</v>
      </c>
      <c r="CG857" t="s">
        <v>69</v>
      </c>
      <c r="CH857">
        <v>68</v>
      </c>
      <c r="CI857" t="s">
        <v>70</v>
      </c>
      <c r="CJ857">
        <v>75</v>
      </c>
      <c r="CK857" t="s">
        <v>71</v>
      </c>
      <c r="CL857">
        <v>26</v>
      </c>
      <c r="CM857" t="s">
        <v>72</v>
      </c>
      <c r="CN857">
        <v>60</v>
      </c>
      <c r="CO857" t="s">
        <v>73</v>
      </c>
      <c r="CP857">
        <v>45</v>
      </c>
      <c r="CQ857" t="s">
        <v>74</v>
      </c>
      <c r="CT857">
        <v>50</v>
      </c>
      <c r="CU857" t="s">
        <v>76</v>
      </c>
      <c r="CV857">
        <v>54</v>
      </c>
      <c r="CW857" t="s">
        <v>77</v>
      </c>
      <c r="CX857">
        <v>58</v>
      </c>
      <c r="CY857" t="s">
        <v>78</v>
      </c>
      <c r="CZ857">
        <v>65</v>
      </c>
      <c r="DA857" t="s">
        <v>79</v>
      </c>
      <c r="DD857">
        <v>81</v>
      </c>
      <c r="DE857" t="s">
        <v>81</v>
      </c>
      <c r="DJ857">
        <v>56</v>
      </c>
      <c r="DK857" t="s">
        <v>84</v>
      </c>
      <c r="DN857">
        <v>55</v>
      </c>
      <c r="DO857" t="s">
        <v>86</v>
      </c>
      <c r="DT857">
        <v>74</v>
      </c>
      <c r="DU857" t="s">
        <v>89</v>
      </c>
      <c r="DV857">
        <v>54</v>
      </c>
      <c r="DW857" t="s">
        <v>90</v>
      </c>
      <c r="DX857">
        <v>64</v>
      </c>
      <c r="DY857" t="s">
        <v>91</v>
      </c>
      <c r="QY857">
        <f t="shared" si="322"/>
        <v>29</v>
      </c>
      <c r="QZ857">
        <f t="shared" si="323"/>
        <v>1987</v>
      </c>
      <c r="RA857">
        <f t="shared" si="324"/>
        <v>31970</v>
      </c>
      <c r="RB857" s="1">
        <f t="shared" si="318"/>
        <v>80</v>
      </c>
      <c r="RC857" s="1">
        <f t="shared" si="325"/>
        <v>76</v>
      </c>
      <c r="RD857" s="1">
        <f t="shared" si="326"/>
        <v>95</v>
      </c>
      <c r="RE857" s="1">
        <f t="shared" si="327"/>
        <v>92</v>
      </c>
      <c r="RF857" s="1">
        <f t="shared" si="328"/>
        <v>85</v>
      </c>
      <c r="RG857" s="23">
        <f t="shared" si="329"/>
        <v>93</v>
      </c>
      <c r="RH857" s="1">
        <f t="shared" si="330"/>
        <v>71</v>
      </c>
      <c r="RI857" s="1">
        <f t="shared" si="331"/>
        <v>54</v>
      </c>
      <c r="RJ857" s="1">
        <f t="shared" si="332"/>
        <v>70</v>
      </c>
      <c r="RK857" s="1">
        <f t="shared" si="333"/>
        <v>67</v>
      </c>
      <c r="RL857" s="1">
        <f t="shared" si="334"/>
        <v>71</v>
      </c>
      <c r="RM857" s="1">
        <f t="shared" si="335"/>
        <v>88</v>
      </c>
      <c r="RN857" s="1">
        <f t="shared" si="336"/>
        <v>56</v>
      </c>
      <c r="RO857" s="1">
        <f t="shared" si="337"/>
        <v>0</v>
      </c>
      <c r="RP857" s="1">
        <f t="shared" si="338"/>
        <v>76</v>
      </c>
      <c r="RQ857" s="1">
        <f t="shared" si="339"/>
        <v>86</v>
      </c>
      <c r="RR857" s="1">
        <f t="shared" si="340"/>
        <v>73</v>
      </c>
      <c r="RS857" s="1">
        <f t="shared" si="319"/>
        <v>63</v>
      </c>
      <c r="RT857" s="1">
        <f t="shared" si="341"/>
        <v>0</v>
      </c>
    </row>
    <row r="858" spans="1:488" x14ac:dyDescent="0.25">
      <c r="A858">
        <f t="shared" si="320"/>
        <v>28</v>
      </c>
      <c r="B858">
        <f t="shared" si="321"/>
        <v>1987</v>
      </c>
      <c r="C858" s="2">
        <v>31963</v>
      </c>
      <c r="D858">
        <v>10</v>
      </c>
      <c r="E858" t="s">
        <v>29</v>
      </c>
      <c r="F858">
        <v>62</v>
      </c>
      <c r="G858" t="s">
        <v>30</v>
      </c>
      <c r="H858">
        <v>25</v>
      </c>
      <c r="I858" t="s">
        <v>31</v>
      </c>
      <c r="J858">
        <v>3</v>
      </c>
      <c r="K858" t="s">
        <v>32</v>
      </c>
      <c r="N858">
        <v>6</v>
      </c>
      <c r="O858" t="s">
        <v>34</v>
      </c>
      <c r="T858">
        <v>6</v>
      </c>
      <c r="U858" t="s">
        <v>37</v>
      </c>
      <c r="V858">
        <v>10</v>
      </c>
      <c r="W858" t="s">
        <v>38</v>
      </c>
      <c r="X858">
        <v>14</v>
      </c>
      <c r="Y858" t="s">
        <v>39</v>
      </c>
      <c r="Z858">
        <v>8</v>
      </c>
      <c r="AA858" t="s">
        <v>40</v>
      </c>
      <c r="AB858">
        <v>73</v>
      </c>
      <c r="AC858" t="s">
        <v>41</v>
      </c>
      <c r="AD858">
        <v>1</v>
      </c>
      <c r="AE858" t="s">
        <v>42</v>
      </c>
      <c r="AF858">
        <v>4</v>
      </c>
      <c r="AG858" t="s">
        <v>43</v>
      </c>
      <c r="AJ858">
        <v>15</v>
      </c>
      <c r="AK858" t="s">
        <v>45</v>
      </c>
      <c r="AL858">
        <v>6</v>
      </c>
      <c r="AM858" t="s">
        <v>46</v>
      </c>
      <c r="AN858">
        <v>2</v>
      </c>
      <c r="AO858" t="s">
        <v>47</v>
      </c>
      <c r="AP858">
        <v>2</v>
      </c>
      <c r="AQ858" t="s">
        <v>48</v>
      </c>
      <c r="AT858">
        <v>15</v>
      </c>
      <c r="AU858" t="s">
        <v>50</v>
      </c>
      <c r="BD858">
        <v>19</v>
      </c>
      <c r="BE858" t="s">
        <v>55</v>
      </c>
      <c r="BJ858">
        <v>6</v>
      </c>
      <c r="BK858" t="s">
        <v>58</v>
      </c>
      <c r="BL858">
        <v>15</v>
      </c>
      <c r="BM858" t="s">
        <v>59</v>
      </c>
      <c r="BN858">
        <v>7</v>
      </c>
      <c r="BO858" t="s">
        <v>60</v>
      </c>
      <c r="BX858">
        <v>76</v>
      </c>
      <c r="BY858" t="s">
        <v>65</v>
      </c>
      <c r="BZ858">
        <v>78</v>
      </c>
      <c r="CA858" t="s">
        <v>66</v>
      </c>
      <c r="CD858">
        <v>86</v>
      </c>
      <c r="CE858" t="s">
        <v>68</v>
      </c>
      <c r="CF858">
        <v>71</v>
      </c>
      <c r="CG858" t="s">
        <v>69</v>
      </c>
      <c r="CH858">
        <v>75</v>
      </c>
      <c r="CI858" t="s">
        <v>70</v>
      </c>
      <c r="CJ858">
        <v>67</v>
      </c>
      <c r="CK858" t="s">
        <v>71</v>
      </c>
      <c r="CL858">
        <v>15</v>
      </c>
      <c r="CM858" t="s">
        <v>72</v>
      </c>
      <c r="CN858">
        <v>48</v>
      </c>
      <c r="CO858" t="s">
        <v>73</v>
      </c>
      <c r="CP858">
        <v>48</v>
      </c>
      <c r="CQ858" t="s">
        <v>74</v>
      </c>
      <c r="CT858">
        <v>50</v>
      </c>
      <c r="CU858" t="s">
        <v>76</v>
      </c>
      <c r="CV858">
        <v>51</v>
      </c>
      <c r="CW858" t="s">
        <v>77</v>
      </c>
      <c r="CX858">
        <v>55</v>
      </c>
      <c r="CY858" t="s">
        <v>78</v>
      </c>
      <c r="CZ858">
        <v>49</v>
      </c>
      <c r="DA858" t="s">
        <v>79</v>
      </c>
      <c r="DD858">
        <v>67</v>
      </c>
      <c r="DE858" t="s">
        <v>81</v>
      </c>
      <c r="DJ858">
        <v>61</v>
      </c>
      <c r="DK858" t="s">
        <v>84</v>
      </c>
      <c r="DN858">
        <v>57</v>
      </c>
      <c r="DO858" t="s">
        <v>86</v>
      </c>
      <c r="DT858">
        <v>76</v>
      </c>
      <c r="DU858" t="s">
        <v>89</v>
      </c>
      <c r="DV858">
        <v>65</v>
      </c>
      <c r="DW858" t="s">
        <v>90</v>
      </c>
      <c r="DX858">
        <v>55</v>
      </c>
      <c r="DY858" t="s">
        <v>91</v>
      </c>
      <c r="QY858">
        <f t="shared" si="322"/>
        <v>28</v>
      </c>
      <c r="QZ858">
        <f t="shared" si="323"/>
        <v>1987</v>
      </c>
      <c r="RA858">
        <f t="shared" si="324"/>
        <v>31963</v>
      </c>
      <c r="RB858" s="1">
        <f t="shared" si="318"/>
        <v>72</v>
      </c>
      <c r="RC858" s="1">
        <f t="shared" si="325"/>
        <v>78</v>
      </c>
      <c r="RD858" s="1">
        <f t="shared" si="326"/>
        <v>81</v>
      </c>
      <c r="RE858" s="1">
        <f t="shared" si="327"/>
        <v>89</v>
      </c>
      <c r="RF858" s="1">
        <f t="shared" si="328"/>
        <v>75</v>
      </c>
      <c r="RG858" s="23">
        <f t="shared" si="329"/>
        <v>88</v>
      </c>
      <c r="RH858" s="1">
        <f t="shared" si="330"/>
        <v>49</v>
      </c>
      <c r="RI858" s="1">
        <f t="shared" si="331"/>
        <v>52</v>
      </c>
      <c r="RJ858" s="1">
        <f t="shared" si="332"/>
        <v>65</v>
      </c>
      <c r="RK858" s="1">
        <f t="shared" si="333"/>
        <v>57</v>
      </c>
      <c r="RL858" s="1">
        <f t="shared" si="334"/>
        <v>51</v>
      </c>
      <c r="RM858" s="1">
        <f t="shared" si="335"/>
        <v>82</v>
      </c>
      <c r="RN858" s="1">
        <f t="shared" si="336"/>
        <v>61</v>
      </c>
      <c r="RO858" s="1">
        <f t="shared" si="337"/>
        <v>0</v>
      </c>
      <c r="RP858" s="1">
        <f t="shared" si="338"/>
        <v>76</v>
      </c>
      <c r="RQ858" s="1">
        <f t="shared" si="339"/>
        <v>80</v>
      </c>
      <c r="RR858" s="1">
        <f t="shared" si="340"/>
        <v>62</v>
      </c>
      <c r="RS858" s="1">
        <f t="shared" si="319"/>
        <v>57</v>
      </c>
      <c r="RT858" s="1">
        <f t="shared" si="341"/>
        <v>0</v>
      </c>
    </row>
    <row r="859" spans="1:488" x14ac:dyDescent="0.25">
      <c r="A859">
        <f t="shared" si="320"/>
        <v>27</v>
      </c>
      <c r="B859">
        <f t="shared" si="321"/>
        <v>1987</v>
      </c>
      <c r="C859" s="2">
        <v>31956</v>
      </c>
      <c r="D859">
        <v>9</v>
      </c>
      <c r="E859" t="s">
        <v>29</v>
      </c>
      <c r="F859">
        <v>60</v>
      </c>
      <c r="G859" t="s">
        <v>30</v>
      </c>
      <c r="H859">
        <v>28</v>
      </c>
      <c r="I859" t="s">
        <v>31</v>
      </c>
      <c r="J859">
        <v>3</v>
      </c>
      <c r="K859" t="s">
        <v>32</v>
      </c>
      <c r="N859">
        <v>5</v>
      </c>
      <c r="O859" t="s">
        <v>34</v>
      </c>
      <c r="P859">
        <v>2</v>
      </c>
      <c r="Q859" t="s">
        <v>35</v>
      </c>
      <c r="T859">
        <v>6</v>
      </c>
      <c r="U859" t="s">
        <v>37</v>
      </c>
      <c r="V859">
        <v>14</v>
      </c>
      <c r="W859" t="s">
        <v>38</v>
      </c>
      <c r="X859">
        <v>12</v>
      </c>
      <c r="Y859" t="s">
        <v>39</v>
      </c>
      <c r="Z859">
        <v>12</v>
      </c>
      <c r="AA859" t="s">
        <v>40</v>
      </c>
      <c r="AB859">
        <v>52</v>
      </c>
      <c r="AC859" t="s">
        <v>41</v>
      </c>
      <c r="AD859">
        <v>8</v>
      </c>
      <c r="AE859" t="s">
        <v>42</v>
      </c>
      <c r="AJ859">
        <v>20</v>
      </c>
      <c r="AK859" t="s">
        <v>45</v>
      </c>
      <c r="AL859">
        <v>4</v>
      </c>
      <c r="AM859" t="s">
        <v>46</v>
      </c>
      <c r="AN859">
        <v>2</v>
      </c>
      <c r="AO859" t="s">
        <v>47</v>
      </c>
      <c r="AP859">
        <v>1</v>
      </c>
      <c r="AQ859" t="s">
        <v>48</v>
      </c>
      <c r="AT859">
        <v>4</v>
      </c>
      <c r="AU859" t="s">
        <v>50</v>
      </c>
      <c r="BD859">
        <v>18</v>
      </c>
      <c r="BE859" t="s">
        <v>55</v>
      </c>
      <c r="BL859">
        <v>3</v>
      </c>
      <c r="BM859" t="s">
        <v>59</v>
      </c>
      <c r="BN859">
        <v>8</v>
      </c>
      <c r="BO859" t="s">
        <v>60</v>
      </c>
      <c r="BX859">
        <v>68</v>
      </c>
      <c r="BY859" t="s">
        <v>65</v>
      </c>
      <c r="BZ859">
        <v>75</v>
      </c>
      <c r="CA859" t="s">
        <v>66</v>
      </c>
      <c r="CD859">
        <v>68</v>
      </c>
      <c r="CE859" t="s">
        <v>68</v>
      </c>
      <c r="CF859">
        <v>62</v>
      </c>
      <c r="CG859" t="s">
        <v>69</v>
      </c>
      <c r="CH859">
        <v>68</v>
      </c>
      <c r="CI859" t="s">
        <v>70</v>
      </c>
      <c r="CJ859">
        <v>70</v>
      </c>
      <c r="CK859" t="s">
        <v>71</v>
      </c>
      <c r="CL859">
        <v>40</v>
      </c>
      <c r="CM859" t="s">
        <v>72</v>
      </c>
      <c r="CN859">
        <v>37</v>
      </c>
      <c r="CO859" t="s">
        <v>73</v>
      </c>
      <c r="CP859">
        <v>46</v>
      </c>
      <c r="CQ859" t="s">
        <v>74</v>
      </c>
      <c r="CT859">
        <v>50</v>
      </c>
      <c r="CU859" t="s">
        <v>76</v>
      </c>
      <c r="CV859">
        <v>54</v>
      </c>
      <c r="CW859" t="s">
        <v>77</v>
      </c>
      <c r="CX859">
        <v>51</v>
      </c>
      <c r="CY859" t="s">
        <v>78</v>
      </c>
      <c r="CZ859">
        <v>47</v>
      </c>
      <c r="DA859" t="s">
        <v>79</v>
      </c>
      <c r="DD859">
        <v>63</v>
      </c>
      <c r="DE859" t="s">
        <v>81</v>
      </c>
      <c r="DJ859">
        <v>60</v>
      </c>
      <c r="DK859" t="s">
        <v>84</v>
      </c>
      <c r="DN859">
        <v>57</v>
      </c>
      <c r="DO859" t="s">
        <v>86</v>
      </c>
      <c r="DT859">
        <v>75</v>
      </c>
      <c r="DU859" t="s">
        <v>89</v>
      </c>
      <c r="DV859">
        <v>86</v>
      </c>
      <c r="DW859" t="s">
        <v>90</v>
      </c>
      <c r="DX859">
        <v>47</v>
      </c>
      <c r="DY859" t="s">
        <v>91</v>
      </c>
      <c r="QY859">
        <f t="shared" si="322"/>
        <v>27</v>
      </c>
      <c r="QZ859">
        <f t="shared" si="323"/>
        <v>1987</v>
      </c>
      <c r="RA859">
        <f t="shared" si="324"/>
        <v>31956</v>
      </c>
      <c r="RB859" s="1">
        <f t="shared" si="318"/>
        <v>69</v>
      </c>
      <c r="RC859" s="1">
        <f t="shared" si="325"/>
        <v>77</v>
      </c>
      <c r="RD859" s="1">
        <f t="shared" si="326"/>
        <v>76</v>
      </c>
      <c r="RE859" s="1">
        <f t="shared" si="327"/>
        <v>80</v>
      </c>
      <c r="RF859" s="1">
        <f t="shared" si="328"/>
        <v>82</v>
      </c>
      <c r="RG859" s="23">
        <f t="shared" si="329"/>
        <v>92</v>
      </c>
      <c r="RH859" s="1">
        <f t="shared" si="330"/>
        <v>45</v>
      </c>
      <c r="RI859" s="1">
        <f t="shared" si="331"/>
        <v>46</v>
      </c>
      <c r="RJ859" s="1">
        <f t="shared" si="332"/>
        <v>70</v>
      </c>
      <c r="RK859" s="1">
        <f t="shared" si="333"/>
        <v>58</v>
      </c>
      <c r="RL859" s="1">
        <f t="shared" si="334"/>
        <v>48</v>
      </c>
      <c r="RM859" s="1">
        <f t="shared" si="335"/>
        <v>67</v>
      </c>
      <c r="RN859" s="1">
        <f t="shared" si="336"/>
        <v>60</v>
      </c>
      <c r="RO859" s="1">
        <f t="shared" si="337"/>
        <v>0</v>
      </c>
      <c r="RP859" s="1">
        <f t="shared" si="338"/>
        <v>75</v>
      </c>
      <c r="RQ859" s="1">
        <f t="shared" si="339"/>
        <v>89</v>
      </c>
      <c r="RR859" s="1">
        <f t="shared" si="340"/>
        <v>55</v>
      </c>
      <c r="RS859" s="1">
        <f t="shared" si="319"/>
        <v>53</v>
      </c>
      <c r="RT859" s="1">
        <f t="shared" si="341"/>
        <v>0</v>
      </c>
    </row>
    <row r="860" spans="1:488" x14ac:dyDescent="0.25">
      <c r="A860">
        <f t="shared" si="320"/>
        <v>26</v>
      </c>
      <c r="B860">
        <f t="shared" si="321"/>
        <v>1987</v>
      </c>
      <c r="C860" s="2">
        <v>31949</v>
      </c>
      <c r="D860">
        <v>6</v>
      </c>
      <c r="E860" t="s">
        <v>29</v>
      </c>
      <c r="F860">
        <v>58</v>
      </c>
      <c r="G860" t="s">
        <v>30</v>
      </c>
      <c r="H860">
        <v>32</v>
      </c>
      <c r="I860" t="s">
        <v>31</v>
      </c>
      <c r="J860">
        <v>4</v>
      </c>
      <c r="K860" t="s">
        <v>32</v>
      </c>
      <c r="N860">
        <v>3</v>
      </c>
      <c r="O860" t="s">
        <v>34</v>
      </c>
      <c r="T860">
        <v>2</v>
      </c>
      <c r="U860" t="s">
        <v>37</v>
      </c>
      <c r="V860">
        <v>5</v>
      </c>
      <c r="W860" t="s">
        <v>38</v>
      </c>
      <c r="X860">
        <v>5</v>
      </c>
      <c r="Y860" t="s">
        <v>39</v>
      </c>
      <c r="Z860">
        <v>5</v>
      </c>
      <c r="AA860" t="s">
        <v>40</v>
      </c>
      <c r="AB860">
        <v>55</v>
      </c>
      <c r="AC860" t="s">
        <v>41</v>
      </c>
      <c r="AD860">
        <v>1</v>
      </c>
      <c r="AE860" t="s">
        <v>42</v>
      </c>
      <c r="AF860">
        <v>4</v>
      </c>
      <c r="AG860" t="s">
        <v>43</v>
      </c>
      <c r="AJ860">
        <v>10</v>
      </c>
      <c r="AK860" t="s">
        <v>45</v>
      </c>
      <c r="AL860">
        <v>5</v>
      </c>
      <c r="AM860" t="s">
        <v>46</v>
      </c>
      <c r="AN860">
        <v>5</v>
      </c>
      <c r="AO860" t="s">
        <v>47</v>
      </c>
      <c r="AT860">
        <v>4</v>
      </c>
      <c r="AU860" t="s">
        <v>50</v>
      </c>
      <c r="BD860">
        <v>15</v>
      </c>
      <c r="BE860" t="s">
        <v>55</v>
      </c>
      <c r="BL860">
        <v>14</v>
      </c>
      <c r="BM860" t="s">
        <v>59</v>
      </c>
      <c r="BX860">
        <v>70</v>
      </c>
      <c r="BY860" t="s">
        <v>65</v>
      </c>
      <c r="BZ860">
        <v>64</v>
      </c>
      <c r="CA860" t="s">
        <v>66</v>
      </c>
      <c r="CD860">
        <v>84</v>
      </c>
      <c r="CE860" t="s">
        <v>68</v>
      </c>
      <c r="CF860">
        <v>54</v>
      </c>
      <c r="CG860" t="s">
        <v>69</v>
      </c>
      <c r="CH860">
        <v>70</v>
      </c>
      <c r="CI860" t="s">
        <v>70</v>
      </c>
      <c r="CJ860">
        <v>69</v>
      </c>
      <c r="CK860" t="s">
        <v>71</v>
      </c>
      <c r="CL860">
        <v>38</v>
      </c>
      <c r="CM860" t="s">
        <v>72</v>
      </c>
      <c r="CN860">
        <v>55</v>
      </c>
      <c r="CO860" t="s">
        <v>73</v>
      </c>
      <c r="CP860">
        <v>47</v>
      </c>
      <c r="CQ860" t="s">
        <v>74</v>
      </c>
      <c r="CT860">
        <v>50</v>
      </c>
      <c r="CU860" t="s">
        <v>76</v>
      </c>
      <c r="CV860">
        <v>50</v>
      </c>
      <c r="CW860" t="s">
        <v>77</v>
      </c>
      <c r="CX860">
        <v>62</v>
      </c>
      <c r="CY860" t="s">
        <v>78</v>
      </c>
      <c r="CZ860">
        <v>33</v>
      </c>
      <c r="DA860" t="s">
        <v>79</v>
      </c>
      <c r="DD860">
        <v>75</v>
      </c>
      <c r="DE860" t="s">
        <v>81</v>
      </c>
      <c r="DJ860">
        <v>62</v>
      </c>
      <c r="DK860" t="s">
        <v>84</v>
      </c>
      <c r="DN860">
        <v>59</v>
      </c>
      <c r="DO860" t="s">
        <v>86</v>
      </c>
      <c r="DT860">
        <v>72</v>
      </c>
      <c r="DU860" t="s">
        <v>89</v>
      </c>
      <c r="DV860">
        <v>66</v>
      </c>
      <c r="DW860" t="s">
        <v>90</v>
      </c>
      <c r="DX860">
        <v>37</v>
      </c>
      <c r="DY860" t="s">
        <v>91</v>
      </c>
      <c r="QY860">
        <f t="shared" si="322"/>
        <v>26</v>
      </c>
      <c r="QZ860">
        <f t="shared" si="323"/>
        <v>1987</v>
      </c>
      <c r="RA860">
        <f t="shared" si="324"/>
        <v>31949</v>
      </c>
      <c r="RB860" s="1">
        <f t="shared" si="318"/>
        <v>64</v>
      </c>
      <c r="RC860" s="1">
        <f t="shared" si="325"/>
        <v>64</v>
      </c>
      <c r="RD860" s="1">
        <f t="shared" si="326"/>
        <v>59</v>
      </c>
      <c r="RE860" s="1">
        <f t="shared" si="327"/>
        <v>75</v>
      </c>
      <c r="RF860" s="1">
        <f t="shared" si="328"/>
        <v>74</v>
      </c>
      <c r="RG860" s="23">
        <f t="shared" si="329"/>
        <v>93</v>
      </c>
      <c r="RH860" s="1">
        <f t="shared" si="330"/>
        <v>56</v>
      </c>
      <c r="RI860" s="1">
        <f t="shared" si="331"/>
        <v>51</v>
      </c>
      <c r="RJ860" s="1">
        <f t="shared" si="332"/>
        <v>60</v>
      </c>
      <c r="RK860" s="1">
        <f t="shared" si="333"/>
        <v>55</v>
      </c>
      <c r="RL860" s="1">
        <f t="shared" si="334"/>
        <v>33</v>
      </c>
      <c r="RM860" s="1">
        <f t="shared" si="335"/>
        <v>79</v>
      </c>
      <c r="RN860" s="1">
        <f t="shared" si="336"/>
        <v>62</v>
      </c>
      <c r="RO860" s="1">
        <f t="shared" si="337"/>
        <v>0</v>
      </c>
      <c r="RP860" s="1">
        <f t="shared" si="338"/>
        <v>74</v>
      </c>
      <c r="RQ860" s="1">
        <f t="shared" si="339"/>
        <v>80</v>
      </c>
      <c r="RR860" s="1">
        <f t="shared" si="340"/>
        <v>37</v>
      </c>
      <c r="RS860" s="1">
        <f t="shared" si="319"/>
        <v>67</v>
      </c>
      <c r="RT860" s="1">
        <f t="shared" si="341"/>
        <v>0</v>
      </c>
    </row>
    <row r="861" spans="1:488" x14ac:dyDescent="0.25">
      <c r="A861">
        <f t="shared" si="320"/>
        <v>25</v>
      </c>
      <c r="B861">
        <f t="shared" si="321"/>
        <v>1987</v>
      </c>
      <c r="C861" s="2">
        <v>31942</v>
      </c>
      <c r="D861">
        <v>7</v>
      </c>
      <c r="E861" t="s">
        <v>29</v>
      </c>
      <c r="F861">
        <v>58</v>
      </c>
      <c r="G861" t="s">
        <v>30</v>
      </c>
      <c r="H861">
        <v>32</v>
      </c>
      <c r="I861" t="s">
        <v>31</v>
      </c>
      <c r="J861">
        <v>3</v>
      </c>
      <c r="K861" t="s">
        <v>32</v>
      </c>
      <c r="P861">
        <v>5</v>
      </c>
      <c r="Q861" t="s">
        <v>35</v>
      </c>
      <c r="V861">
        <v>8</v>
      </c>
      <c r="W861" t="s">
        <v>38</v>
      </c>
      <c r="X861">
        <v>6</v>
      </c>
      <c r="Y861" t="s">
        <v>39</v>
      </c>
      <c r="Z861">
        <v>4</v>
      </c>
      <c r="AA861" t="s">
        <v>40</v>
      </c>
      <c r="AB861">
        <v>66</v>
      </c>
      <c r="AC861" t="s">
        <v>41</v>
      </c>
      <c r="AD861">
        <v>1</v>
      </c>
      <c r="AE861" t="s">
        <v>42</v>
      </c>
      <c r="AJ861">
        <v>15</v>
      </c>
      <c r="AK861" t="s">
        <v>45</v>
      </c>
      <c r="AL861">
        <v>2</v>
      </c>
      <c r="AM861" t="s">
        <v>46</v>
      </c>
      <c r="AN861">
        <v>4</v>
      </c>
      <c r="AO861" t="s">
        <v>47</v>
      </c>
      <c r="AT861">
        <v>2</v>
      </c>
      <c r="AU861" t="s">
        <v>50</v>
      </c>
      <c r="AZ861">
        <v>1</v>
      </c>
      <c r="BA861" t="s">
        <v>53</v>
      </c>
      <c r="BD861">
        <v>16</v>
      </c>
      <c r="BE861" t="s">
        <v>55</v>
      </c>
      <c r="BL861">
        <v>2</v>
      </c>
      <c r="BM861" t="s">
        <v>59</v>
      </c>
      <c r="BX861">
        <v>44</v>
      </c>
      <c r="BY861" t="s">
        <v>65</v>
      </c>
      <c r="BZ861">
        <v>52</v>
      </c>
      <c r="CA861" t="s">
        <v>66</v>
      </c>
      <c r="CD861">
        <v>55</v>
      </c>
      <c r="CE861" t="s">
        <v>68</v>
      </c>
      <c r="CF861">
        <v>57</v>
      </c>
      <c r="CG861" t="s">
        <v>69</v>
      </c>
      <c r="CH861">
        <v>66</v>
      </c>
      <c r="CI861" t="s">
        <v>70</v>
      </c>
      <c r="CJ861">
        <v>63</v>
      </c>
      <c r="CK861" t="s">
        <v>71</v>
      </c>
      <c r="CL861">
        <v>33</v>
      </c>
      <c r="CM861" t="s">
        <v>72</v>
      </c>
      <c r="CN861">
        <v>36</v>
      </c>
      <c r="CO861" t="s">
        <v>73</v>
      </c>
      <c r="CP861">
        <v>63</v>
      </c>
      <c r="CQ861" t="s">
        <v>74</v>
      </c>
      <c r="CT861">
        <v>45</v>
      </c>
      <c r="CU861" t="s">
        <v>76</v>
      </c>
      <c r="CV861">
        <v>54</v>
      </c>
      <c r="CW861" t="s">
        <v>77</v>
      </c>
      <c r="CX861">
        <v>58</v>
      </c>
      <c r="CY861" t="s">
        <v>78</v>
      </c>
      <c r="DD861">
        <v>80</v>
      </c>
      <c r="DE861" t="s">
        <v>81</v>
      </c>
      <c r="DJ861">
        <v>48</v>
      </c>
      <c r="DK861" t="s">
        <v>84</v>
      </c>
      <c r="DN861">
        <v>59</v>
      </c>
      <c r="DO861" t="s">
        <v>86</v>
      </c>
      <c r="DT861">
        <v>24</v>
      </c>
      <c r="DU861" t="s">
        <v>89</v>
      </c>
      <c r="DV861">
        <v>79</v>
      </c>
      <c r="DW861" t="s">
        <v>90</v>
      </c>
      <c r="DX861">
        <v>40</v>
      </c>
      <c r="DY861" t="s">
        <v>91</v>
      </c>
      <c r="QY861">
        <f t="shared" si="322"/>
        <v>25</v>
      </c>
      <c r="QZ861">
        <f t="shared" si="323"/>
        <v>1987</v>
      </c>
      <c r="RA861">
        <f t="shared" si="324"/>
        <v>31942</v>
      </c>
      <c r="RB861" s="1">
        <f t="shared" si="318"/>
        <v>65</v>
      </c>
      <c r="RC861" s="1">
        <f t="shared" si="325"/>
        <v>57</v>
      </c>
      <c r="RD861" s="1">
        <f t="shared" si="326"/>
        <v>65</v>
      </c>
      <c r="RE861" s="1">
        <f t="shared" si="327"/>
        <v>72</v>
      </c>
      <c r="RF861" s="1">
        <f t="shared" si="328"/>
        <v>67</v>
      </c>
      <c r="RG861" s="23">
        <f t="shared" si="329"/>
        <v>99</v>
      </c>
      <c r="RH861" s="1">
        <f t="shared" si="330"/>
        <v>37</v>
      </c>
      <c r="RI861" s="1">
        <f t="shared" si="331"/>
        <v>63</v>
      </c>
      <c r="RJ861" s="1">
        <f t="shared" si="332"/>
        <v>60</v>
      </c>
      <c r="RK861" s="1">
        <f t="shared" si="333"/>
        <v>56</v>
      </c>
      <c r="RL861" s="1">
        <f t="shared" si="334"/>
        <v>0</v>
      </c>
      <c r="RM861" s="1">
        <f t="shared" si="335"/>
        <v>82</v>
      </c>
      <c r="RN861" s="1">
        <f t="shared" si="336"/>
        <v>49</v>
      </c>
      <c r="RO861" s="1">
        <f t="shared" si="337"/>
        <v>0</v>
      </c>
      <c r="RP861" s="1">
        <f t="shared" si="338"/>
        <v>75</v>
      </c>
      <c r="RQ861" s="1">
        <f t="shared" si="339"/>
        <v>81</v>
      </c>
      <c r="RR861" s="1">
        <f t="shared" si="340"/>
        <v>40</v>
      </c>
      <c r="RS861" s="1">
        <f t="shared" si="319"/>
        <v>62</v>
      </c>
      <c r="RT861" s="1">
        <f t="shared" si="341"/>
        <v>0</v>
      </c>
    </row>
    <row r="862" spans="1:488" x14ac:dyDescent="0.25">
      <c r="A862">
        <f t="shared" si="320"/>
        <v>40</v>
      </c>
      <c r="B862">
        <f t="shared" si="321"/>
        <v>1986</v>
      </c>
      <c r="C862" s="2">
        <v>31683</v>
      </c>
      <c r="D862">
        <v>12</v>
      </c>
      <c r="E862" t="s">
        <v>29</v>
      </c>
      <c r="F862">
        <v>49</v>
      </c>
      <c r="G862" t="s">
        <v>30</v>
      </c>
      <c r="H862">
        <v>30</v>
      </c>
      <c r="I862" t="s">
        <v>31</v>
      </c>
      <c r="J862">
        <v>7</v>
      </c>
      <c r="K862" t="s">
        <v>32</v>
      </c>
      <c r="L862">
        <v>2</v>
      </c>
      <c r="M862" t="s">
        <v>33</v>
      </c>
      <c r="X862">
        <v>2</v>
      </c>
      <c r="Y862" t="s">
        <v>39</v>
      </c>
      <c r="Z862">
        <v>21</v>
      </c>
      <c r="AA862" t="s">
        <v>40</v>
      </c>
      <c r="AB862">
        <v>71</v>
      </c>
      <c r="AC862" t="s">
        <v>41</v>
      </c>
      <c r="AD862">
        <v>4</v>
      </c>
      <c r="AE862" t="s">
        <v>42</v>
      </c>
      <c r="AJ862">
        <v>15</v>
      </c>
      <c r="AK862" t="s">
        <v>45</v>
      </c>
      <c r="AL862">
        <v>8</v>
      </c>
      <c r="AM862" t="s">
        <v>46</v>
      </c>
      <c r="AP862">
        <v>3</v>
      </c>
      <c r="AQ862" t="s">
        <v>48</v>
      </c>
      <c r="AT862">
        <v>37</v>
      </c>
      <c r="AU862" t="s">
        <v>50</v>
      </c>
      <c r="BD862">
        <v>4</v>
      </c>
      <c r="BE862" t="s">
        <v>55</v>
      </c>
      <c r="BL862">
        <v>13</v>
      </c>
      <c r="BM862" t="s">
        <v>59</v>
      </c>
      <c r="BX862">
        <v>17</v>
      </c>
      <c r="BY862" t="s">
        <v>65</v>
      </c>
      <c r="BZ862">
        <v>17</v>
      </c>
      <c r="CA862" t="s">
        <v>66</v>
      </c>
      <c r="CD862">
        <v>9</v>
      </c>
      <c r="CE862" t="s">
        <v>68</v>
      </c>
      <c r="CH862">
        <v>69</v>
      </c>
      <c r="CI862" t="s">
        <v>70</v>
      </c>
      <c r="CJ862">
        <v>69</v>
      </c>
      <c r="CK862" t="s">
        <v>71</v>
      </c>
      <c r="CL862">
        <v>28</v>
      </c>
      <c r="CM862" t="s">
        <v>72</v>
      </c>
      <c r="CN862">
        <v>55</v>
      </c>
      <c r="CO862" t="s">
        <v>73</v>
      </c>
      <c r="CP862">
        <v>11</v>
      </c>
      <c r="CQ862" t="s">
        <v>74</v>
      </c>
      <c r="CT862">
        <v>45</v>
      </c>
      <c r="CU862" t="s">
        <v>76</v>
      </c>
      <c r="CV862">
        <v>50</v>
      </c>
      <c r="CW862" t="s">
        <v>77</v>
      </c>
      <c r="CX862">
        <v>6</v>
      </c>
      <c r="CY862" t="s">
        <v>78</v>
      </c>
      <c r="CZ862">
        <v>55</v>
      </c>
      <c r="DA862" t="s">
        <v>79</v>
      </c>
      <c r="DD862">
        <v>50</v>
      </c>
      <c r="DE862" t="s">
        <v>81</v>
      </c>
      <c r="DJ862">
        <v>25</v>
      </c>
      <c r="DK862" t="s">
        <v>84</v>
      </c>
      <c r="DN862">
        <v>79</v>
      </c>
      <c r="DO862" t="s">
        <v>86</v>
      </c>
      <c r="DT862">
        <v>17</v>
      </c>
      <c r="DU862" t="s">
        <v>89</v>
      </c>
      <c r="DV862">
        <v>67</v>
      </c>
      <c r="DW862" t="s">
        <v>90</v>
      </c>
      <c r="DX862">
        <v>10</v>
      </c>
      <c r="DY862" t="s">
        <v>91</v>
      </c>
      <c r="QY862">
        <f t="shared" si="322"/>
        <v>40</v>
      </c>
      <c r="QZ862">
        <f t="shared" si="323"/>
        <v>1986</v>
      </c>
      <c r="RA862">
        <f t="shared" si="324"/>
        <v>31683</v>
      </c>
      <c r="RB862" s="1">
        <f t="shared" si="318"/>
        <v>61</v>
      </c>
      <c r="RC862" s="1">
        <f t="shared" si="325"/>
        <v>17</v>
      </c>
      <c r="RD862" s="1">
        <f t="shared" si="326"/>
        <v>0</v>
      </c>
      <c r="RE862" s="1">
        <f t="shared" si="327"/>
        <v>71</v>
      </c>
      <c r="RF862" s="1">
        <f t="shared" si="328"/>
        <v>90</v>
      </c>
      <c r="RG862" s="23">
        <f t="shared" si="329"/>
        <v>99</v>
      </c>
      <c r="RH862" s="1">
        <f t="shared" si="330"/>
        <v>59</v>
      </c>
      <c r="RI862" s="1">
        <f t="shared" si="331"/>
        <v>11</v>
      </c>
      <c r="RJ862" s="1">
        <f t="shared" si="332"/>
        <v>60</v>
      </c>
      <c r="RK862" s="1">
        <f t="shared" si="333"/>
        <v>58</v>
      </c>
      <c r="RL862" s="1">
        <f t="shared" si="334"/>
        <v>58</v>
      </c>
      <c r="RM862" s="1">
        <f t="shared" si="335"/>
        <v>87</v>
      </c>
      <c r="RN862" s="1">
        <f t="shared" si="336"/>
        <v>25</v>
      </c>
      <c r="RO862" s="1">
        <f t="shared" si="337"/>
        <v>0</v>
      </c>
      <c r="RP862" s="1">
        <f t="shared" si="338"/>
        <v>83</v>
      </c>
      <c r="RQ862" s="1">
        <f t="shared" si="339"/>
        <v>80</v>
      </c>
      <c r="RR862" s="1">
        <f t="shared" si="340"/>
        <v>10</v>
      </c>
      <c r="RS862" s="1">
        <f t="shared" si="319"/>
        <v>6</v>
      </c>
      <c r="RT862" s="1">
        <f t="shared" si="341"/>
        <v>0</v>
      </c>
    </row>
    <row r="863" spans="1:488" x14ac:dyDescent="0.25">
      <c r="A863">
        <f t="shared" si="320"/>
        <v>39</v>
      </c>
      <c r="B863">
        <f t="shared" si="321"/>
        <v>1986</v>
      </c>
      <c r="C863" s="2">
        <v>31676</v>
      </c>
      <c r="D863">
        <v>13</v>
      </c>
      <c r="E863" t="s">
        <v>29</v>
      </c>
      <c r="F863">
        <v>47</v>
      </c>
      <c r="G863" t="s">
        <v>30</v>
      </c>
      <c r="H863">
        <v>30</v>
      </c>
      <c r="I863" t="s">
        <v>31</v>
      </c>
      <c r="J863">
        <v>8</v>
      </c>
      <c r="K863" t="s">
        <v>32</v>
      </c>
      <c r="L863">
        <v>2</v>
      </c>
      <c r="M863" t="s">
        <v>33</v>
      </c>
      <c r="X863">
        <v>3</v>
      </c>
      <c r="Y863" t="s">
        <v>39</v>
      </c>
      <c r="Z863">
        <v>26</v>
      </c>
      <c r="AA863" t="s">
        <v>40</v>
      </c>
      <c r="AB863">
        <v>75</v>
      </c>
      <c r="AC863" t="s">
        <v>41</v>
      </c>
      <c r="AJ863">
        <v>15</v>
      </c>
      <c r="AK863" t="s">
        <v>45</v>
      </c>
      <c r="AL863">
        <v>8</v>
      </c>
      <c r="AM863" t="s">
        <v>46</v>
      </c>
      <c r="AP863">
        <v>6</v>
      </c>
      <c r="AQ863" t="s">
        <v>48</v>
      </c>
      <c r="AT863">
        <v>32</v>
      </c>
      <c r="AU863" t="s">
        <v>50</v>
      </c>
      <c r="BD863">
        <v>7</v>
      </c>
      <c r="BE863" t="s">
        <v>55</v>
      </c>
      <c r="BL863">
        <v>4</v>
      </c>
      <c r="BM863" t="s">
        <v>59</v>
      </c>
      <c r="BX863">
        <v>9</v>
      </c>
      <c r="BY863" t="s">
        <v>65</v>
      </c>
      <c r="BZ863">
        <v>11</v>
      </c>
      <c r="CA863" t="s">
        <v>66</v>
      </c>
      <c r="CD863">
        <v>14</v>
      </c>
      <c r="CE863" t="s">
        <v>68</v>
      </c>
      <c r="CH863">
        <v>57</v>
      </c>
      <c r="CI863" t="s">
        <v>70</v>
      </c>
      <c r="CJ863">
        <v>67</v>
      </c>
      <c r="CK863" t="s">
        <v>71</v>
      </c>
      <c r="CL863">
        <v>24</v>
      </c>
      <c r="CM863" t="s">
        <v>72</v>
      </c>
      <c r="CN863">
        <v>51</v>
      </c>
      <c r="CO863" t="s">
        <v>73</v>
      </c>
      <c r="CP863">
        <v>13</v>
      </c>
      <c r="CQ863" t="s">
        <v>74</v>
      </c>
      <c r="CT863">
        <v>50</v>
      </c>
      <c r="CU863" t="s">
        <v>76</v>
      </c>
      <c r="CV863">
        <v>50</v>
      </c>
      <c r="CW863" t="s">
        <v>77</v>
      </c>
      <c r="CX863">
        <v>6</v>
      </c>
      <c r="CY863" t="s">
        <v>78</v>
      </c>
      <c r="CZ863">
        <v>54</v>
      </c>
      <c r="DA863" t="s">
        <v>79</v>
      </c>
      <c r="DD863">
        <v>64</v>
      </c>
      <c r="DE863" t="s">
        <v>81</v>
      </c>
      <c r="DJ863">
        <v>35</v>
      </c>
      <c r="DK863" t="s">
        <v>84</v>
      </c>
      <c r="DN863">
        <v>78</v>
      </c>
      <c r="DO863" t="s">
        <v>86</v>
      </c>
      <c r="DT863">
        <v>15</v>
      </c>
      <c r="DU863" t="s">
        <v>89</v>
      </c>
      <c r="DV863">
        <v>62</v>
      </c>
      <c r="DW863" t="s">
        <v>90</v>
      </c>
      <c r="DX863">
        <v>10</v>
      </c>
      <c r="DY863" t="s">
        <v>91</v>
      </c>
      <c r="QY863">
        <f t="shared" si="322"/>
        <v>39</v>
      </c>
      <c r="QZ863">
        <f t="shared" si="323"/>
        <v>1986</v>
      </c>
      <c r="RA863">
        <f t="shared" si="324"/>
        <v>31676</v>
      </c>
      <c r="RB863" s="1">
        <f t="shared" si="318"/>
        <v>60</v>
      </c>
      <c r="RC863" s="1">
        <f t="shared" si="325"/>
        <v>11</v>
      </c>
      <c r="RD863" s="1">
        <f t="shared" si="326"/>
        <v>0</v>
      </c>
      <c r="RE863" s="1">
        <f t="shared" si="327"/>
        <v>60</v>
      </c>
      <c r="RF863" s="1">
        <f t="shared" si="328"/>
        <v>93</v>
      </c>
      <c r="RG863" s="23">
        <f t="shared" si="329"/>
        <v>99</v>
      </c>
      <c r="RH863" s="1">
        <f t="shared" si="330"/>
        <v>51</v>
      </c>
      <c r="RI863" s="1">
        <f t="shared" si="331"/>
        <v>13</v>
      </c>
      <c r="RJ863" s="1">
        <f t="shared" si="332"/>
        <v>65</v>
      </c>
      <c r="RK863" s="1">
        <f t="shared" si="333"/>
        <v>58</v>
      </c>
      <c r="RL863" s="1">
        <f t="shared" si="334"/>
        <v>60</v>
      </c>
      <c r="RM863" s="1">
        <f t="shared" si="335"/>
        <v>96</v>
      </c>
      <c r="RN863" s="1">
        <f t="shared" si="336"/>
        <v>35</v>
      </c>
      <c r="RO863" s="1">
        <f t="shared" si="337"/>
        <v>0</v>
      </c>
      <c r="RP863" s="1">
        <f t="shared" si="338"/>
        <v>85</v>
      </c>
      <c r="RQ863" s="1">
        <f t="shared" si="339"/>
        <v>66</v>
      </c>
      <c r="RR863" s="1">
        <f t="shared" si="340"/>
        <v>10</v>
      </c>
      <c r="RS863" s="1">
        <f t="shared" si="319"/>
        <v>6</v>
      </c>
      <c r="RT863" s="1">
        <f t="shared" si="341"/>
        <v>0</v>
      </c>
    </row>
    <row r="864" spans="1:488" x14ac:dyDescent="0.25">
      <c r="A864">
        <f t="shared" si="320"/>
        <v>38</v>
      </c>
      <c r="B864">
        <f t="shared" si="321"/>
        <v>1986</v>
      </c>
      <c r="C864" s="2">
        <v>31669</v>
      </c>
      <c r="D864">
        <v>12</v>
      </c>
      <c r="E864" t="s">
        <v>29</v>
      </c>
      <c r="F864">
        <v>50</v>
      </c>
      <c r="G864" t="s">
        <v>30</v>
      </c>
      <c r="H864">
        <v>27</v>
      </c>
      <c r="I864" t="s">
        <v>31</v>
      </c>
      <c r="J864">
        <v>9</v>
      </c>
      <c r="K864" t="s">
        <v>32</v>
      </c>
      <c r="L864">
        <v>2</v>
      </c>
      <c r="M864" t="s">
        <v>33</v>
      </c>
      <c r="X864">
        <v>4</v>
      </c>
      <c r="Y864" t="s">
        <v>39</v>
      </c>
      <c r="Z864">
        <v>22</v>
      </c>
      <c r="AA864" t="s">
        <v>40</v>
      </c>
      <c r="AB864">
        <v>73</v>
      </c>
      <c r="AC864" t="s">
        <v>41</v>
      </c>
      <c r="AD864">
        <v>4</v>
      </c>
      <c r="AE864" t="s">
        <v>42</v>
      </c>
      <c r="AJ864">
        <v>15</v>
      </c>
      <c r="AK864" t="s">
        <v>45</v>
      </c>
      <c r="AL864">
        <v>3</v>
      </c>
      <c r="AM864" t="s">
        <v>46</v>
      </c>
      <c r="AP864">
        <v>6</v>
      </c>
      <c r="AQ864" t="s">
        <v>48</v>
      </c>
      <c r="AT864">
        <v>33</v>
      </c>
      <c r="AU864" t="s">
        <v>50</v>
      </c>
      <c r="BD864">
        <v>5</v>
      </c>
      <c r="BE864" t="s">
        <v>55</v>
      </c>
      <c r="BL864">
        <v>11</v>
      </c>
      <c r="BM864" t="s">
        <v>59</v>
      </c>
      <c r="BN864">
        <v>1</v>
      </c>
      <c r="BO864" t="s">
        <v>60</v>
      </c>
      <c r="BX864">
        <v>12</v>
      </c>
      <c r="BY864" t="s">
        <v>65</v>
      </c>
      <c r="BZ864">
        <v>11</v>
      </c>
      <c r="CA864" t="s">
        <v>66</v>
      </c>
      <c r="CD864">
        <v>15</v>
      </c>
      <c r="CE864" t="s">
        <v>68</v>
      </c>
      <c r="CH864">
        <v>53</v>
      </c>
      <c r="CI864" t="s">
        <v>70</v>
      </c>
      <c r="CJ864">
        <v>71</v>
      </c>
      <c r="CK864" t="s">
        <v>71</v>
      </c>
      <c r="CL864">
        <v>26</v>
      </c>
      <c r="CM864" t="s">
        <v>72</v>
      </c>
      <c r="CN864">
        <v>43</v>
      </c>
      <c r="CO864" t="s">
        <v>73</v>
      </c>
      <c r="CP864">
        <v>25</v>
      </c>
      <c r="CQ864" t="s">
        <v>74</v>
      </c>
      <c r="CT864">
        <v>55</v>
      </c>
      <c r="CU864" t="s">
        <v>76</v>
      </c>
      <c r="CV864">
        <v>68</v>
      </c>
      <c r="CW864" t="s">
        <v>77</v>
      </c>
      <c r="CX864">
        <v>7</v>
      </c>
      <c r="CY864" t="s">
        <v>78</v>
      </c>
      <c r="CZ864">
        <v>54</v>
      </c>
      <c r="DA864" t="s">
        <v>79</v>
      </c>
      <c r="DD864">
        <v>64</v>
      </c>
      <c r="DE864" t="s">
        <v>81</v>
      </c>
      <c r="DJ864">
        <v>40</v>
      </c>
      <c r="DK864" t="s">
        <v>84</v>
      </c>
      <c r="DN864">
        <v>76</v>
      </c>
      <c r="DO864" t="s">
        <v>86</v>
      </c>
      <c r="DT864">
        <v>25</v>
      </c>
      <c r="DU864" t="s">
        <v>89</v>
      </c>
      <c r="DV864">
        <v>67</v>
      </c>
      <c r="DW864" t="s">
        <v>90</v>
      </c>
      <c r="DX864">
        <v>7</v>
      </c>
      <c r="DY864" t="s">
        <v>91</v>
      </c>
      <c r="QY864">
        <f t="shared" si="322"/>
        <v>38</v>
      </c>
      <c r="QZ864">
        <f t="shared" si="323"/>
        <v>1986</v>
      </c>
      <c r="RA864">
        <f t="shared" si="324"/>
        <v>31669</v>
      </c>
      <c r="RB864" s="1">
        <f t="shared" si="318"/>
        <v>62</v>
      </c>
      <c r="RC864" s="1">
        <f t="shared" si="325"/>
        <v>11</v>
      </c>
      <c r="RD864" s="1">
        <f t="shared" si="326"/>
        <v>0</v>
      </c>
      <c r="RE864" s="1">
        <f t="shared" si="327"/>
        <v>57</v>
      </c>
      <c r="RF864" s="1">
        <f t="shared" si="328"/>
        <v>93</v>
      </c>
      <c r="RG864" s="23">
        <f t="shared" si="329"/>
        <v>99</v>
      </c>
      <c r="RH864" s="1">
        <f t="shared" si="330"/>
        <v>47</v>
      </c>
      <c r="RI864" s="1">
        <f t="shared" si="331"/>
        <v>25</v>
      </c>
      <c r="RJ864" s="1">
        <f t="shared" si="332"/>
        <v>70</v>
      </c>
      <c r="RK864" s="1">
        <f t="shared" si="333"/>
        <v>71</v>
      </c>
      <c r="RL864" s="1">
        <f t="shared" si="334"/>
        <v>60</v>
      </c>
      <c r="RM864" s="1">
        <f t="shared" si="335"/>
        <v>97</v>
      </c>
      <c r="RN864" s="1">
        <f t="shared" si="336"/>
        <v>40</v>
      </c>
      <c r="RO864" s="1">
        <f t="shared" si="337"/>
        <v>0</v>
      </c>
      <c r="RP864" s="1">
        <f t="shared" si="338"/>
        <v>81</v>
      </c>
      <c r="RQ864" s="1">
        <f t="shared" si="339"/>
        <v>78</v>
      </c>
      <c r="RR864" s="1">
        <f t="shared" si="340"/>
        <v>8</v>
      </c>
      <c r="RS864" s="1">
        <f t="shared" si="319"/>
        <v>7</v>
      </c>
      <c r="RT864" s="1">
        <f t="shared" si="341"/>
        <v>0</v>
      </c>
    </row>
    <row r="865" spans="1:488" x14ac:dyDescent="0.25">
      <c r="A865">
        <f t="shared" si="320"/>
        <v>37</v>
      </c>
      <c r="B865">
        <f t="shared" si="321"/>
        <v>1986</v>
      </c>
      <c r="C865" s="2">
        <v>31662</v>
      </c>
      <c r="D865">
        <v>15</v>
      </c>
      <c r="E865" t="s">
        <v>29</v>
      </c>
      <c r="F865">
        <v>46</v>
      </c>
      <c r="G865" t="s">
        <v>30</v>
      </c>
      <c r="H865">
        <v>28</v>
      </c>
      <c r="I865" t="s">
        <v>31</v>
      </c>
      <c r="J865">
        <v>8</v>
      </c>
      <c r="K865" t="s">
        <v>32</v>
      </c>
      <c r="L865">
        <v>3</v>
      </c>
      <c r="M865" t="s">
        <v>33</v>
      </c>
      <c r="V865">
        <v>25</v>
      </c>
      <c r="W865" t="s">
        <v>38</v>
      </c>
      <c r="X865">
        <v>6</v>
      </c>
      <c r="Y865" t="s">
        <v>39</v>
      </c>
      <c r="Z865">
        <v>33</v>
      </c>
      <c r="AA865" t="s">
        <v>40</v>
      </c>
      <c r="AB865">
        <v>89</v>
      </c>
      <c r="AC865" t="s">
        <v>41</v>
      </c>
      <c r="AD865">
        <v>2</v>
      </c>
      <c r="AE865" t="s">
        <v>42</v>
      </c>
      <c r="AJ865">
        <v>20</v>
      </c>
      <c r="AK865" t="s">
        <v>45</v>
      </c>
      <c r="AL865">
        <v>5</v>
      </c>
      <c r="AM865" t="s">
        <v>46</v>
      </c>
      <c r="AP865">
        <v>10</v>
      </c>
      <c r="AQ865" t="s">
        <v>48</v>
      </c>
      <c r="AT865">
        <v>36</v>
      </c>
      <c r="AU865" t="s">
        <v>50</v>
      </c>
      <c r="BD865">
        <v>2</v>
      </c>
      <c r="BE865" t="s">
        <v>55</v>
      </c>
      <c r="BL865">
        <v>18</v>
      </c>
      <c r="BM865" t="s">
        <v>59</v>
      </c>
      <c r="BX865">
        <v>5</v>
      </c>
      <c r="BY865" t="s">
        <v>65</v>
      </c>
      <c r="BZ865">
        <v>12</v>
      </c>
      <c r="CA865" t="s">
        <v>66</v>
      </c>
      <c r="CD865">
        <v>20</v>
      </c>
      <c r="CE865" t="s">
        <v>68</v>
      </c>
      <c r="CF865">
        <v>64</v>
      </c>
      <c r="CG865" t="s">
        <v>69</v>
      </c>
      <c r="CH865">
        <v>53</v>
      </c>
      <c r="CI865" t="s">
        <v>70</v>
      </c>
      <c r="CJ865">
        <v>60</v>
      </c>
      <c r="CK865" t="s">
        <v>71</v>
      </c>
      <c r="CL865">
        <v>9</v>
      </c>
      <c r="CM865" t="s">
        <v>72</v>
      </c>
      <c r="CN865">
        <v>49</v>
      </c>
      <c r="CO865" t="s">
        <v>73</v>
      </c>
      <c r="CP865">
        <v>26</v>
      </c>
      <c r="CQ865" t="s">
        <v>74</v>
      </c>
      <c r="CT865">
        <v>55</v>
      </c>
      <c r="CU865" t="s">
        <v>76</v>
      </c>
      <c r="CV865">
        <v>62</v>
      </c>
      <c r="CW865" t="s">
        <v>77</v>
      </c>
      <c r="CX865">
        <v>6</v>
      </c>
      <c r="CY865" t="s">
        <v>78</v>
      </c>
      <c r="CZ865">
        <v>49</v>
      </c>
      <c r="DA865" t="s">
        <v>79</v>
      </c>
      <c r="DD865">
        <v>58</v>
      </c>
      <c r="DE865" t="s">
        <v>81</v>
      </c>
      <c r="DJ865">
        <v>32</v>
      </c>
      <c r="DK865" t="s">
        <v>84</v>
      </c>
      <c r="DN865">
        <v>72</v>
      </c>
      <c r="DO865" t="s">
        <v>86</v>
      </c>
      <c r="DT865">
        <v>12</v>
      </c>
      <c r="DU865" t="s">
        <v>89</v>
      </c>
      <c r="DV865">
        <v>60</v>
      </c>
      <c r="DW865" t="s">
        <v>90</v>
      </c>
      <c r="DX865">
        <v>3</v>
      </c>
      <c r="DY865" t="s">
        <v>91</v>
      </c>
      <c r="QY865">
        <f t="shared" si="322"/>
        <v>37</v>
      </c>
      <c r="QZ865">
        <f t="shared" si="323"/>
        <v>1986</v>
      </c>
      <c r="RA865">
        <f t="shared" si="324"/>
        <v>31662</v>
      </c>
      <c r="RB865" s="1">
        <f t="shared" si="318"/>
        <v>61</v>
      </c>
      <c r="RC865" s="1">
        <f t="shared" si="325"/>
        <v>12</v>
      </c>
      <c r="RD865" s="1">
        <f t="shared" si="326"/>
        <v>89</v>
      </c>
      <c r="RE865" s="1">
        <f t="shared" si="327"/>
        <v>59</v>
      </c>
      <c r="RF865" s="1">
        <f t="shared" si="328"/>
        <v>93</v>
      </c>
      <c r="RG865" s="23">
        <f t="shared" si="329"/>
        <v>98</v>
      </c>
      <c r="RH865" s="1">
        <f t="shared" si="330"/>
        <v>51</v>
      </c>
      <c r="RI865" s="1">
        <f t="shared" si="331"/>
        <v>26</v>
      </c>
      <c r="RJ865" s="1">
        <f t="shared" si="332"/>
        <v>75</v>
      </c>
      <c r="RK865" s="1">
        <f t="shared" si="333"/>
        <v>67</v>
      </c>
      <c r="RL865" s="1">
        <f t="shared" si="334"/>
        <v>59</v>
      </c>
      <c r="RM865" s="1">
        <f t="shared" si="335"/>
        <v>94</v>
      </c>
      <c r="RN865" s="1">
        <f t="shared" si="336"/>
        <v>32</v>
      </c>
      <c r="RO865" s="1">
        <f t="shared" si="337"/>
        <v>0</v>
      </c>
      <c r="RP865" s="1">
        <f t="shared" si="338"/>
        <v>74</v>
      </c>
      <c r="RQ865" s="1">
        <f t="shared" si="339"/>
        <v>78</v>
      </c>
      <c r="RR865" s="1">
        <f t="shared" si="340"/>
        <v>3</v>
      </c>
      <c r="RS865" s="1">
        <f t="shared" si="319"/>
        <v>6</v>
      </c>
      <c r="RT865" s="1">
        <f t="shared" si="341"/>
        <v>0</v>
      </c>
    </row>
    <row r="866" spans="1:488" x14ac:dyDescent="0.25">
      <c r="A866">
        <f t="shared" si="320"/>
        <v>36</v>
      </c>
      <c r="B866">
        <f t="shared" si="321"/>
        <v>1986</v>
      </c>
      <c r="C866" s="2">
        <v>31655</v>
      </c>
      <c r="D866">
        <v>15</v>
      </c>
      <c r="E866" t="s">
        <v>29</v>
      </c>
      <c r="F866">
        <v>49</v>
      </c>
      <c r="G866" t="s">
        <v>30</v>
      </c>
      <c r="H866">
        <v>25</v>
      </c>
      <c r="I866" t="s">
        <v>31</v>
      </c>
      <c r="J866">
        <v>9</v>
      </c>
      <c r="K866" t="s">
        <v>32</v>
      </c>
      <c r="L866">
        <v>2</v>
      </c>
      <c r="M866" t="s">
        <v>33</v>
      </c>
      <c r="V866">
        <v>30</v>
      </c>
      <c r="W866" t="s">
        <v>38</v>
      </c>
      <c r="X866">
        <v>4</v>
      </c>
      <c r="Y866" t="s">
        <v>39</v>
      </c>
      <c r="Z866">
        <v>26</v>
      </c>
      <c r="AA866" t="s">
        <v>40</v>
      </c>
      <c r="AB866">
        <v>85</v>
      </c>
      <c r="AC866" t="s">
        <v>41</v>
      </c>
      <c r="AJ866">
        <v>20</v>
      </c>
      <c r="AK866" t="s">
        <v>45</v>
      </c>
      <c r="AL866">
        <v>6</v>
      </c>
      <c r="AM866" t="s">
        <v>46</v>
      </c>
      <c r="AP866">
        <v>10</v>
      </c>
      <c r="AQ866" t="s">
        <v>48</v>
      </c>
      <c r="AT866">
        <v>43</v>
      </c>
      <c r="AU866" t="s">
        <v>50</v>
      </c>
      <c r="AZ866">
        <v>1</v>
      </c>
      <c r="BA866" t="s">
        <v>53</v>
      </c>
      <c r="BD866">
        <v>5</v>
      </c>
      <c r="BE866" t="s">
        <v>55</v>
      </c>
      <c r="BL866">
        <v>6</v>
      </c>
      <c r="BM866" t="s">
        <v>59</v>
      </c>
      <c r="BX866">
        <v>9</v>
      </c>
      <c r="BY866" t="s">
        <v>65</v>
      </c>
      <c r="BZ866">
        <v>12</v>
      </c>
      <c r="CA866" t="s">
        <v>66</v>
      </c>
      <c r="CD866">
        <v>9</v>
      </c>
      <c r="CE866" t="s">
        <v>68</v>
      </c>
      <c r="CF866">
        <v>63</v>
      </c>
      <c r="CG866" t="s">
        <v>69</v>
      </c>
      <c r="CH866">
        <v>59</v>
      </c>
      <c r="CI866" t="s">
        <v>70</v>
      </c>
      <c r="CJ866">
        <v>69</v>
      </c>
      <c r="CK866" t="s">
        <v>71</v>
      </c>
      <c r="CL866">
        <v>12</v>
      </c>
      <c r="CM866" t="s">
        <v>72</v>
      </c>
      <c r="CN866">
        <v>53</v>
      </c>
      <c r="CO866" t="s">
        <v>73</v>
      </c>
      <c r="CP866">
        <v>30</v>
      </c>
      <c r="CQ866" t="s">
        <v>74</v>
      </c>
      <c r="CT866">
        <v>50</v>
      </c>
      <c r="CU866" t="s">
        <v>76</v>
      </c>
      <c r="CV866">
        <v>63</v>
      </c>
      <c r="CW866" t="s">
        <v>77</v>
      </c>
      <c r="CX866">
        <v>6</v>
      </c>
      <c r="CY866" t="s">
        <v>78</v>
      </c>
      <c r="CZ866">
        <v>54</v>
      </c>
      <c r="DA866" t="s">
        <v>79</v>
      </c>
      <c r="DD866">
        <v>57</v>
      </c>
      <c r="DE866" t="s">
        <v>81</v>
      </c>
      <c r="DJ866">
        <v>42</v>
      </c>
      <c r="DK866" t="s">
        <v>84</v>
      </c>
      <c r="DN866">
        <v>72</v>
      </c>
      <c r="DO866" t="s">
        <v>86</v>
      </c>
      <c r="DT866">
        <v>6</v>
      </c>
      <c r="DU866" t="s">
        <v>89</v>
      </c>
      <c r="DV866">
        <v>70</v>
      </c>
      <c r="DW866" t="s">
        <v>90</v>
      </c>
      <c r="DX866">
        <v>9</v>
      </c>
      <c r="DY866" t="s">
        <v>91</v>
      </c>
      <c r="QY866">
        <f t="shared" si="322"/>
        <v>36</v>
      </c>
      <c r="QZ866">
        <f t="shared" si="323"/>
        <v>1986</v>
      </c>
      <c r="RA866">
        <f t="shared" si="324"/>
        <v>31655</v>
      </c>
      <c r="RB866" s="1">
        <f t="shared" si="318"/>
        <v>64</v>
      </c>
      <c r="RC866" s="1">
        <f t="shared" si="325"/>
        <v>12</v>
      </c>
      <c r="RD866" s="1">
        <f t="shared" si="326"/>
        <v>93</v>
      </c>
      <c r="RE866" s="1">
        <f t="shared" si="327"/>
        <v>63</v>
      </c>
      <c r="RF866" s="1">
        <f t="shared" si="328"/>
        <v>95</v>
      </c>
      <c r="RG866" s="23">
        <f t="shared" si="329"/>
        <v>97</v>
      </c>
      <c r="RH866" s="1">
        <f t="shared" si="330"/>
        <v>53</v>
      </c>
      <c r="RI866" s="1">
        <f t="shared" si="331"/>
        <v>30</v>
      </c>
      <c r="RJ866" s="1">
        <f t="shared" si="332"/>
        <v>70</v>
      </c>
      <c r="RK866" s="1">
        <f t="shared" si="333"/>
        <v>69</v>
      </c>
      <c r="RL866" s="1">
        <f t="shared" si="334"/>
        <v>64</v>
      </c>
      <c r="RM866" s="1">
        <f t="shared" si="335"/>
        <v>100</v>
      </c>
      <c r="RN866" s="1">
        <f t="shared" si="336"/>
        <v>43</v>
      </c>
      <c r="RO866" s="1">
        <f t="shared" si="337"/>
        <v>0</v>
      </c>
      <c r="RP866" s="1">
        <f t="shared" si="338"/>
        <v>77</v>
      </c>
      <c r="RQ866" s="1">
        <f t="shared" si="339"/>
        <v>76</v>
      </c>
      <c r="RR866" s="1">
        <f t="shared" si="340"/>
        <v>9</v>
      </c>
      <c r="RS866" s="1">
        <f t="shared" si="319"/>
        <v>6</v>
      </c>
      <c r="RT866" s="1">
        <f t="shared" si="341"/>
        <v>0</v>
      </c>
    </row>
    <row r="867" spans="1:488" x14ac:dyDescent="0.25">
      <c r="A867">
        <f t="shared" si="320"/>
        <v>35</v>
      </c>
      <c r="B867">
        <f t="shared" si="321"/>
        <v>1986</v>
      </c>
      <c r="C867" s="2">
        <v>31648</v>
      </c>
      <c r="D867">
        <v>15</v>
      </c>
      <c r="E867" t="s">
        <v>29</v>
      </c>
      <c r="F867">
        <v>48</v>
      </c>
      <c r="G867" t="s">
        <v>30</v>
      </c>
      <c r="H867">
        <v>26</v>
      </c>
      <c r="I867" t="s">
        <v>31</v>
      </c>
      <c r="J867">
        <v>8</v>
      </c>
      <c r="K867" t="s">
        <v>32</v>
      </c>
      <c r="L867">
        <v>3</v>
      </c>
      <c r="M867" t="s">
        <v>33</v>
      </c>
      <c r="V867">
        <v>27</v>
      </c>
      <c r="W867" t="s">
        <v>38</v>
      </c>
      <c r="X867">
        <v>4</v>
      </c>
      <c r="Y867" t="s">
        <v>39</v>
      </c>
      <c r="Z867">
        <v>27</v>
      </c>
      <c r="AA867" t="s">
        <v>40</v>
      </c>
      <c r="AB867">
        <v>80</v>
      </c>
      <c r="AC867" t="s">
        <v>41</v>
      </c>
      <c r="AF867">
        <v>5</v>
      </c>
      <c r="AG867" t="s">
        <v>43</v>
      </c>
      <c r="AJ867">
        <v>15</v>
      </c>
      <c r="AK867" t="s">
        <v>45</v>
      </c>
      <c r="AL867">
        <v>10</v>
      </c>
      <c r="AM867" t="s">
        <v>46</v>
      </c>
      <c r="AP867">
        <v>9</v>
      </c>
      <c r="AQ867" t="s">
        <v>48</v>
      </c>
      <c r="AT867">
        <v>37</v>
      </c>
      <c r="AU867" t="s">
        <v>50</v>
      </c>
      <c r="AZ867">
        <v>3</v>
      </c>
      <c r="BA867" t="s">
        <v>53</v>
      </c>
      <c r="BD867">
        <v>8</v>
      </c>
      <c r="BE867" t="s">
        <v>55</v>
      </c>
      <c r="BL867">
        <v>14</v>
      </c>
      <c r="BM867" t="s">
        <v>59</v>
      </c>
      <c r="BX867">
        <v>5</v>
      </c>
      <c r="BY867" t="s">
        <v>65</v>
      </c>
      <c r="BZ867">
        <v>6</v>
      </c>
      <c r="CA867" t="s">
        <v>66</v>
      </c>
      <c r="CD867">
        <v>9</v>
      </c>
      <c r="CE867" t="s">
        <v>68</v>
      </c>
      <c r="CF867">
        <v>65</v>
      </c>
      <c r="CG867" t="s">
        <v>69</v>
      </c>
      <c r="CH867">
        <v>64</v>
      </c>
      <c r="CI867" t="s">
        <v>70</v>
      </c>
      <c r="CJ867">
        <v>68</v>
      </c>
      <c r="CK867" t="s">
        <v>71</v>
      </c>
      <c r="CL867">
        <v>18</v>
      </c>
      <c r="CM867" t="s">
        <v>72</v>
      </c>
      <c r="CN867">
        <v>62</v>
      </c>
      <c r="CO867" t="s">
        <v>73</v>
      </c>
      <c r="CP867">
        <v>36</v>
      </c>
      <c r="CQ867" t="s">
        <v>74</v>
      </c>
      <c r="CT867">
        <v>55</v>
      </c>
      <c r="CU867" t="s">
        <v>76</v>
      </c>
      <c r="CV867">
        <v>59</v>
      </c>
      <c r="CW867" t="s">
        <v>77</v>
      </c>
      <c r="CX867">
        <v>7</v>
      </c>
      <c r="CY867" t="s">
        <v>78</v>
      </c>
      <c r="CZ867">
        <v>57</v>
      </c>
      <c r="DA867" t="s">
        <v>79</v>
      </c>
      <c r="DD867">
        <v>58</v>
      </c>
      <c r="DE867" t="s">
        <v>81</v>
      </c>
      <c r="DJ867">
        <v>34</v>
      </c>
      <c r="DK867" t="s">
        <v>84</v>
      </c>
      <c r="DN867">
        <v>67</v>
      </c>
      <c r="DO867" t="s">
        <v>86</v>
      </c>
      <c r="DT867">
        <v>14</v>
      </c>
      <c r="DU867" t="s">
        <v>89</v>
      </c>
      <c r="DV867">
        <v>74</v>
      </c>
      <c r="DW867" t="s">
        <v>90</v>
      </c>
      <c r="DX867">
        <v>9</v>
      </c>
      <c r="DY867" t="s">
        <v>91</v>
      </c>
      <c r="QY867">
        <f t="shared" si="322"/>
        <v>35</v>
      </c>
      <c r="QZ867">
        <f t="shared" si="323"/>
        <v>1986</v>
      </c>
      <c r="RA867">
        <f t="shared" si="324"/>
        <v>31648</v>
      </c>
      <c r="RB867" s="1">
        <f t="shared" si="318"/>
        <v>63</v>
      </c>
      <c r="RC867" s="1">
        <f t="shared" si="325"/>
        <v>6</v>
      </c>
      <c r="RD867" s="1">
        <f t="shared" si="326"/>
        <v>92</v>
      </c>
      <c r="RE867" s="1">
        <f t="shared" si="327"/>
        <v>68</v>
      </c>
      <c r="RF867" s="1">
        <f t="shared" si="328"/>
        <v>95</v>
      </c>
      <c r="RG867" s="23">
        <f t="shared" si="329"/>
        <v>98</v>
      </c>
      <c r="RH867" s="1">
        <f t="shared" si="330"/>
        <v>62</v>
      </c>
      <c r="RI867" s="1">
        <f t="shared" si="331"/>
        <v>41</v>
      </c>
      <c r="RJ867" s="1">
        <f t="shared" si="332"/>
        <v>70</v>
      </c>
      <c r="RK867" s="1">
        <f t="shared" si="333"/>
        <v>69</v>
      </c>
      <c r="RL867" s="1">
        <f t="shared" si="334"/>
        <v>66</v>
      </c>
      <c r="RM867" s="1">
        <f t="shared" si="335"/>
        <v>95</v>
      </c>
      <c r="RN867" s="1">
        <f t="shared" si="336"/>
        <v>37</v>
      </c>
      <c r="RO867" s="1">
        <f t="shared" si="337"/>
        <v>0</v>
      </c>
      <c r="RP867" s="1">
        <f t="shared" si="338"/>
        <v>75</v>
      </c>
      <c r="RQ867" s="1">
        <f t="shared" si="339"/>
        <v>88</v>
      </c>
      <c r="RR867" s="1">
        <f t="shared" si="340"/>
        <v>9</v>
      </c>
      <c r="RS867" s="1">
        <f t="shared" si="319"/>
        <v>7</v>
      </c>
      <c r="RT867" s="1">
        <f t="shared" si="341"/>
        <v>0</v>
      </c>
    </row>
    <row r="868" spans="1:488" x14ac:dyDescent="0.25">
      <c r="A868">
        <f t="shared" si="320"/>
        <v>34</v>
      </c>
      <c r="B868">
        <f t="shared" si="321"/>
        <v>1986</v>
      </c>
      <c r="C868" s="2">
        <v>31641</v>
      </c>
      <c r="D868">
        <v>17</v>
      </c>
      <c r="E868" t="s">
        <v>29</v>
      </c>
      <c r="F868">
        <v>49</v>
      </c>
      <c r="G868" t="s">
        <v>30</v>
      </c>
      <c r="H868">
        <v>22</v>
      </c>
      <c r="I868" t="s">
        <v>31</v>
      </c>
      <c r="J868">
        <v>9</v>
      </c>
      <c r="K868" t="s">
        <v>32</v>
      </c>
      <c r="L868">
        <v>3</v>
      </c>
      <c r="M868" t="s">
        <v>33</v>
      </c>
      <c r="V868">
        <v>35</v>
      </c>
      <c r="W868" t="s">
        <v>38</v>
      </c>
      <c r="X868">
        <v>10</v>
      </c>
      <c r="Y868" t="s">
        <v>39</v>
      </c>
      <c r="Z868">
        <v>25</v>
      </c>
      <c r="AA868" t="s">
        <v>40</v>
      </c>
      <c r="AB868">
        <v>81</v>
      </c>
      <c r="AC868" t="s">
        <v>41</v>
      </c>
      <c r="AD868">
        <v>1</v>
      </c>
      <c r="AE868" t="s">
        <v>42</v>
      </c>
      <c r="AF868">
        <v>3</v>
      </c>
      <c r="AG868" t="s">
        <v>43</v>
      </c>
      <c r="AJ868">
        <v>20</v>
      </c>
      <c r="AK868" t="s">
        <v>45</v>
      </c>
      <c r="AL868">
        <v>13</v>
      </c>
      <c r="AM868" t="s">
        <v>46</v>
      </c>
      <c r="AP868">
        <v>13</v>
      </c>
      <c r="AQ868" t="s">
        <v>48</v>
      </c>
      <c r="AT868">
        <v>36</v>
      </c>
      <c r="AU868" t="s">
        <v>50</v>
      </c>
      <c r="AZ868">
        <v>4</v>
      </c>
      <c r="BA868" t="s">
        <v>53</v>
      </c>
      <c r="BD868">
        <v>9</v>
      </c>
      <c r="BE868" t="s">
        <v>55</v>
      </c>
      <c r="BL868">
        <v>10</v>
      </c>
      <c r="BM868" t="s">
        <v>59</v>
      </c>
      <c r="BX868">
        <v>5</v>
      </c>
      <c r="BY868" t="s">
        <v>65</v>
      </c>
      <c r="BZ868">
        <v>11</v>
      </c>
      <c r="CA868" t="s">
        <v>66</v>
      </c>
      <c r="CD868">
        <v>6</v>
      </c>
      <c r="CE868" t="s">
        <v>68</v>
      </c>
      <c r="CF868">
        <v>58</v>
      </c>
      <c r="CG868" t="s">
        <v>69</v>
      </c>
      <c r="CH868">
        <v>75</v>
      </c>
      <c r="CI868" t="s">
        <v>70</v>
      </c>
      <c r="CJ868">
        <v>65</v>
      </c>
      <c r="CK868" t="s">
        <v>71</v>
      </c>
      <c r="CL868">
        <v>14</v>
      </c>
      <c r="CM868" t="s">
        <v>72</v>
      </c>
      <c r="CN868">
        <v>63</v>
      </c>
      <c r="CO868" t="s">
        <v>73</v>
      </c>
      <c r="CP868">
        <v>38</v>
      </c>
      <c r="CQ868" t="s">
        <v>74</v>
      </c>
      <c r="CT868">
        <v>55</v>
      </c>
      <c r="CU868" t="s">
        <v>76</v>
      </c>
      <c r="CV868">
        <v>59</v>
      </c>
      <c r="CW868" t="s">
        <v>77</v>
      </c>
      <c r="CX868">
        <v>6</v>
      </c>
      <c r="CY868" t="s">
        <v>78</v>
      </c>
      <c r="CZ868">
        <v>58</v>
      </c>
      <c r="DA868" t="s">
        <v>79</v>
      </c>
      <c r="DD868">
        <v>62</v>
      </c>
      <c r="DE868" t="s">
        <v>81</v>
      </c>
      <c r="DJ868">
        <v>32</v>
      </c>
      <c r="DK868" t="s">
        <v>84</v>
      </c>
      <c r="DN868">
        <v>73</v>
      </c>
      <c r="DO868" t="s">
        <v>86</v>
      </c>
      <c r="DT868">
        <v>9</v>
      </c>
      <c r="DU868" t="s">
        <v>89</v>
      </c>
      <c r="DV868">
        <v>81</v>
      </c>
      <c r="DW868" t="s">
        <v>90</v>
      </c>
      <c r="DX868">
        <v>7</v>
      </c>
      <c r="DY868" t="s">
        <v>91</v>
      </c>
      <c r="QY868">
        <f t="shared" si="322"/>
        <v>34</v>
      </c>
      <c r="QZ868">
        <f t="shared" si="323"/>
        <v>1986</v>
      </c>
      <c r="RA868">
        <f t="shared" si="324"/>
        <v>31641</v>
      </c>
      <c r="RB868" s="1">
        <f t="shared" si="318"/>
        <v>66</v>
      </c>
      <c r="RC868" s="1">
        <f t="shared" si="325"/>
        <v>11</v>
      </c>
      <c r="RD868" s="1">
        <f t="shared" si="326"/>
        <v>93</v>
      </c>
      <c r="RE868" s="1">
        <f t="shared" si="327"/>
        <v>85</v>
      </c>
      <c r="RF868" s="1">
        <f t="shared" si="328"/>
        <v>90</v>
      </c>
      <c r="RG868" s="23">
        <f t="shared" si="329"/>
        <v>95</v>
      </c>
      <c r="RH868" s="1">
        <f t="shared" si="330"/>
        <v>64</v>
      </c>
      <c r="RI868" s="1">
        <f t="shared" si="331"/>
        <v>41</v>
      </c>
      <c r="RJ868" s="1">
        <f t="shared" si="332"/>
        <v>75</v>
      </c>
      <c r="RK868" s="1">
        <f t="shared" si="333"/>
        <v>72</v>
      </c>
      <c r="RL868" s="1">
        <f t="shared" si="334"/>
        <v>71</v>
      </c>
      <c r="RM868" s="1">
        <f t="shared" si="335"/>
        <v>98</v>
      </c>
      <c r="RN868" s="1">
        <f t="shared" si="336"/>
        <v>36</v>
      </c>
      <c r="RO868" s="1">
        <f t="shared" si="337"/>
        <v>0</v>
      </c>
      <c r="RP868" s="1">
        <f t="shared" si="338"/>
        <v>82</v>
      </c>
      <c r="RQ868" s="1">
        <f t="shared" si="339"/>
        <v>91</v>
      </c>
      <c r="RR868" s="1">
        <f t="shared" si="340"/>
        <v>7</v>
      </c>
      <c r="RS868" s="1">
        <f t="shared" si="319"/>
        <v>6</v>
      </c>
      <c r="RT868" s="1">
        <f t="shared" si="341"/>
        <v>0</v>
      </c>
    </row>
    <row r="869" spans="1:488" x14ac:dyDescent="0.25">
      <c r="A869">
        <f t="shared" si="320"/>
        <v>33</v>
      </c>
      <c r="B869">
        <f t="shared" si="321"/>
        <v>1986</v>
      </c>
      <c r="C869" s="2">
        <v>31634</v>
      </c>
      <c r="D869">
        <v>15</v>
      </c>
      <c r="E869" t="s">
        <v>29</v>
      </c>
      <c r="F869">
        <v>44</v>
      </c>
      <c r="G869" t="s">
        <v>30</v>
      </c>
      <c r="H869">
        <v>26</v>
      </c>
      <c r="I869" t="s">
        <v>31</v>
      </c>
      <c r="J869">
        <v>11</v>
      </c>
      <c r="K869" t="s">
        <v>32</v>
      </c>
      <c r="L869">
        <v>4</v>
      </c>
      <c r="M869" t="s">
        <v>33</v>
      </c>
      <c r="V869">
        <v>37</v>
      </c>
      <c r="W869" t="s">
        <v>38</v>
      </c>
      <c r="X869">
        <v>6</v>
      </c>
      <c r="Y869" t="s">
        <v>39</v>
      </c>
      <c r="Z869">
        <v>26</v>
      </c>
      <c r="AA869" t="s">
        <v>40</v>
      </c>
      <c r="AB869">
        <v>65</v>
      </c>
      <c r="AC869" t="s">
        <v>41</v>
      </c>
      <c r="AF869">
        <v>3</v>
      </c>
      <c r="AG869" t="s">
        <v>43</v>
      </c>
      <c r="AJ869">
        <v>20</v>
      </c>
      <c r="AK869" t="s">
        <v>45</v>
      </c>
      <c r="AL869">
        <v>14</v>
      </c>
      <c r="AM869" t="s">
        <v>46</v>
      </c>
      <c r="AP869">
        <v>3</v>
      </c>
      <c r="AQ869" t="s">
        <v>48</v>
      </c>
      <c r="AT869">
        <v>11</v>
      </c>
      <c r="AU869" t="s">
        <v>50</v>
      </c>
      <c r="AZ869">
        <v>4</v>
      </c>
      <c r="BA869" t="s">
        <v>53</v>
      </c>
      <c r="BD869">
        <v>8</v>
      </c>
      <c r="BE869" t="s">
        <v>55</v>
      </c>
      <c r="BL869">
        <v>10</v>
      </c>
      <c r="BM869" t="s">
        <v>59</v>
      </c>
      <c r="BX869">
        <v>2</v>
      </c>
      <c r="BY869" t="s">
        <v>65</v>
      </c>
      <c r="BZ869">
        <v>10</v>
      </c>
      <c r="CA869" t="s">
        <v>66</v>
      </c>
      <c r="CD869">
        <v>5</v>
      </c>
      <c r="CE869" t="s">
        <v>68</v>
      </c>
      <c r="CF869">
        <v>52</v>
      </c>
      <c r="CG869" t="s">
        <v>69</v>
      </c>
      <c r="CH869">
        <v>62</v>
      </c>
      <c r="CI869" t="s">
        <v>70</v>
      </c>
      <c r="CJ869">
        <v>55</v>
      </c>
      <c r="CK869" t="s">
        <v>71</v>
      </c>
      <c r="CL869">
        <v>25</v>
      </c>
      <c r="CM869" t="s">
        <v>72</v>
      </c>
      <c r="CN869">
        <v>44</v>
      </c>
      <c r="CO869" t="s">
        <v>73</v>
      </c>
      <c r="CP869">
        <v>26</v>
      </c>
      <c r="CQ869" t="s">
        <v>74</v>
      </c>
      <c r="CT869">
        <v>50</v>
      </c>
      <c r="CU869" t="s">
        <v>76</v>
      </c>
      <c r="CV869">
        <v>52</v>
      </c>
      <c r="CW869" t="s">
        <v>77</v>
      </c>
      <c r="CX869">
        <v>5</v>
      </c>
      <c r="CY869" t="s">
        <v>78</v>
      </c>
      <c r="CZ869">
        <v>57</v>
      </c>
      <c r="DA869" t="s">
        <v>79</v>
      </c>
      <c r="DD869">
        <v>83</v>
      </c>
      <c r="DE869" t="s">
        <v>81</v>
      </c>
      <c r="DJ869">
        <v>26</v>
      </c>
      <c r="DK869" t="s">
        <v>84</v>
      </c>
      <c r="DN869">
        <v>74</v>
      </c>
      <c r="DO869" t="s">
        <v>86</v>
      </c>
      <c r="DT869">
        <v>9</v>
      </c>
      <c r="DU869" t="s">
        <v>89</v>
      </c>
      <c r="DV869">
        <v>76</v>
      </c>
      <c r="DW869" t="s">
        <v>90</v>
      </c>
      <c r="DX869">
        <v>2</v>
      </c>
      <c r="DY869" t="s">
        <v>91</v>
      </c>
      <c r="QY869">
        <f t="shared" si="322"/>
        <v>33</v>
      </c>
      <c r="QZ869">
        <f t="shared" si="323"/>
        <v>1986</v>
      </c>
      <c r="RA869">
        <f t="shared" si="324"/>
        <v>31634</v>
      </c>
      <c r="RB869" s="1">
        <f t="shared" si="318"/>
        <v>59</v>
      </c>
      <c r="RC869" s="1">
        <f t="shared" si="325"/>
        <v>10</v>
      </c>
      <c r="RD869" s="1">
        <f t="shared" si="326"/>
        <v>89</v>
      </c>
      <c r="RE869" s="1">
        <f t="shared" si="327"/>
        <v>68</v>
      </c>
      <c r="RF869" s="1">
        <f t="shared" si="328"/>
        <v>81</v>
      </c>
      <c r="RG869" s="23">
        <f t="shared" si="329"/>
        <v>90</v>
      </c>
      <c r="RH869" s="1">
        <f t="shared" si="330"/>
        <v>44</v>
      </c>
      <c r="RI869" s="1">
        <f t="shared" si="331"/>
        <v>29</v>
      </c>
      <c r="RJ869" s="1">
        <f t="shared" si="332"/>
        <v>70</v>
      </c>
      <c r="RK869" s="1">
        <f t="shared" si="333"/>
        <v>66</v>
      </c>
      <c r="RL869" s="1">
        <f t="shared" si="334"/>
        <v>60</v>
      </c>
      <c r="RM869" s="1">
        <f t="shared" si="335"/>
        <v>94</v>
      </c>
      <c r="RN869" s="1">
        <f t="shared" si="336"/>
        <v>30</v>
      </c>
      <c r="RO869" s="1">
        <f t="shared" si="337"/>
        <v>0</v>
      </c>
      <c r="RP869" s="1">
        <f t="shared" si="338"/>
        <v>82</v>
      </c>
      <c r="RQ869" s="1">
        <f t="shared" si="339"/>
        <v>86</v>
      </c>
      <c r="RR869" s="1">
        <f t="shared" si="340"/>
        <v>2</v>
      </c>
      <c r="RS869" s="1">
        <f t="shared" si="319"/>
        <v>5</v>
      </c>
      <c r="RT869" s="1">
        <f t="shared" si="341"/>
        <v>0</v>
      </c>
    </row>
    <row r="870" spans="1:488" x14ac:dyDescent="0.25">
      <c r="A870">
        <f t="shared" si="320"/>
        <v>32</v>
      </c>
      <c r="B870">
        <f t="shared" si="321"/>
        <v>1986</v>
      </c>
      <c r="C870" s="2">
        <v>31627</v>
      </c>
      <c r="D870">
        <v>13</v>
      </c>
      <c r="E870" t="s">
        <v>29</v>
      </c>
      <c r="F870">
        <v>47</v>
      </c>
      <c r="G870" t="s">
        <v>30</v>
      </c>
      <c r="H870">
        <v>26</v>
      </c>
      <c r="I870" t="s">
        <v>31</v>
      </c>
      <c r="J870">
        <v>11</v>
      </c>
      <c r="K870" t="s">
        <v>32</v>
      </c>
      <c r="L870">
        <v>3</v>
      </c>
      <c r="M870" t="s">
        <v>33</v>
      </c>
      <c r="V870">
        <v>32</v>
      </c>
      <c r="W870" t="s">
        <v>38</v>
      </c>
      <c r="X870">
        <v>6</v>
      </c>
      <c r="Y870" t="s">
        <v>39</v>
      </c>
      <c r="Z870">
        <v>24</v>
      </c>
      <c r="AA870" t="s">
        <v>40</v>
      </c>
      <c r="AB870">
        <v>46</v>
      </c>
      <c r="AC870" t="s">
        <v>41</v>
      </c>
      <c r="AD870">
        <v>5</v>
      </c>
      <c r="AE870" t="s">
        <v>42</v>
      </c>
      <c r="AJ870">
        <v>20</v>
      </c>
      <c r="AK870" t="s">
        <v>45</v>
      </c>
      <c r="AL870">
        <v>12</v>
      </c>
      <c r="AM870" t="s">
        <v>46</v>
      </c>
      <c r="AP870">
        <v>3</v>
      </c>
      <c r="AQ870" t="s">
        <v>48</v>
      </c>
      <c r="AT870">
        <v>15</v>
      </c>
      <c r="AU870" t="s">
        <v>50</v>
      </c>
      <c r="BD870">
        <v>6</v>
      </c>
      <c r="BE870" t="s">
        <v>55</v>
      </c>
      <c r="BL870">
        <v>17</v>
      </c>
      <c r="BM870" t="s">
        <v>59</v>
      </c>
      <c r="BX870">
        <v>8</v>
      </c>
      <c r="BY870" t="s">
        <v>65</v>
      </c>
      <c r="BZ870">
        <v>6</v>
      </c>
      <c r="CA870" t="s">
        <v>66</v>
      </c>
      <c r="CD870">
        <v>3</v>
      </c>
      <c r="CE870" t="s">
        <v>68</v>
      </c>
      <c r="CF870">
        <v>63</v>
      </c>
      <c r="CG870" t="s">
        <v>69</v>
      </c>
      <c r="CH870">
        <v>73</v>
      </c>
      <c r="CI870" t="s">
        <v>70</v>
      </c>
      <c r="CJ870">
        <v>58</v>
      </c>
      <c r="CK870" t="s">
        <v>71</v>
      </c>
      <c r="CL870">
        <v>29</v>
      </c>
      <c r="CM870" t="s">
        <v>72</v>
      </c>
      <c r="CN870">
        <v>21</v>
      </c>
      <c r="CO870" t="s">
        <v>73</v>
      </c>
      <c r="CP870">
        <v>32</v>
      </c>
      <c r="CQ870" t="s">
        <v>74</v>
      </c>
      <c r="CT870">
        <v>50</v>
      </c>
      <c r="CU870" t="s">
        <v>76</v>
      </c>
      <c r="CV870">
        <v>59</v>
      </c>
      <c r="CW870" t="s">
        <v>77</v>
      </c>
      <c r="CX870">
        <v>5</v>
      </c>
      <c r="CY870" t="s">
        <v>78</v>
      </c>
      <c r="CZ870">
        <v>47</v>
      </c>
      <c r="DA870" t="s">
        <v>79</v>
      </c>
      <c r="DD870">
        <v>80</v>
      </c>
      <c r="DE870" t="s">
        <v>81</v>
      </c>
      <c r="DJ870">
        <v>17</v>
      </c>
      <c r="DK870" t="s">
        <v>84</v>
      </c>
      <c r="DN870">
        <v>76</v>
      </c>
      <c r="DO870" t="s">
        <v>86</v>
      </c>
      <c r="DT870">
        <v>5</v>
      </c>
      <c r="DU870" t="s">
        <v>89</v>
      </c>
      <c r="DV870">
        <v>75</v>
      </c>
      <c r="DW870" t="s">
        <v>90</v>
      </c>
      <c r="DX870">
        <v>6</v>
      </c>
      <c r="DY870" t="s">
        <v>91</v>
      </c>
      <c r="QY870">
        <f t="shared" si="322"/>
        <v>32</v>
      </c>
      <c r="QZ870">
        <f t="shared" si="323"/>
        <v>1986</v>
      </c>
      <c r="RA870">
        <f t="shared" si="324"/>
        <v>31627</v>
      </c>
      <c r="RB870" s="1">
        <f t="shared" si="318"/>
        <v>60</v>
      </c>
      <c r="RC870" s="1">
        <f t="shared" si="325"/>
        <v>6</v>
      </c>
      <c r="RD870" s="1">
        <f t="shared" si="326"/>
        <v>95</v>
      </c>
      <c r="RE870" s="1">
        <f t="shared" si="327"/>
        <v>79</v>
      </c>
      <c r="RF870" s="1">
        <f t="shared" si="328"/>
        <v>82</v>
      </c>
      <c r="RG870" s="23">
        <f t="shared" si="329"/>
        <v>75</v>
      </c>
      <c r="RH870" s="1">
        <f t="shared" si="330"/>
        <v>26</v>
      </c>
      <c r="RI870" s="1">
        <f t="shared" si="331"/>
        <v>32</v>
      </c>
      <c r="RJ870" s="1">
        <f t="shared" si="332"/>
        <v>70</v>
      </c>
      <c r="RK870" s="1">
        <f t="shared" si="333"/>
        <v>71</v>
      </c>
      <c r="RL870" s="1">
        <f t="shared" si="334"/>
        <v>50</v>
      </c>
      <c r="RM870" s="1">
        <f t="shared" si="335"/>
        <v>95</v>
      </c>
      <c r="RN870" s="1">
        <f t="shared" si="336"/>
        <v>17</v>
      </c>
      <c r="RO870" s="1">
        <f t="shared" si="337"/>
        <v>0</v>
      </c>
      <c r="RP870" s="1">
        <f t="shared" si="338"/>
        <v>82</v>
      </c>
      <c r="RQ870" s="1">
        <f t="shared" si="339"/>
        <v>92</v>
      </c>
      <c r="RR870" s="1">
        <f t="shared" si="340"/>
        <v>6</v>
      </c>
      <c r="RS870" s="1">
        <f t="shared" si="319"/>
        <v>5</v>
      </c>
      <c r="RT870" s="1">
        <f t="shared" si="341"/>
        <v>0</v>
      </c>
    </row>
    <row r="871" spans="1:488" x14ac:dyDescent="0.25">
      <c r="A871">
        <f t="shared" si="320"/>
        <v>31</v>
      </c>
      <c r="B871">
        <f t="shared" si="321"/>
        <v>1986</v>
      </c>
      <c r="C871" s="2">
        <v>31620</v>
      </c>
      <c r="D871">
        <v>15</v>
      </c>
      <c r="E871" t="s">
        <v>29</v>
      </c>
      <c r="F871">
        <v>46</v>
      </c>
      <c r="G871" t="s">
        <v>30</v>
      </c>
      <c r="H871">
        <v>25</v>
      </c>
      <c r="I871" t="s">
        <v>31</v>
      </c>
      <c r="J871">
        <v>11</v>
      </c>
      <c r="K871" t="s">
        <v>32</v>
      </c>
      <c r="L871">
        <v>3</v>
      </c>
      <c r="M871" t="s">
        <v>33</v>
      </c>
      <c r="V871">
        <v>35</v>
      </c>
      <c r="W871" t="s">
        <v>38</v>
      </c>
      <c r="X871">
        <v>9</v>
      </c>
      <c r="Y871" t="s">
        <v>39</v>
      </c>
      <c r="Z871">
        <v>22</v>
      </c>
      <c r="AA871" t="s">
        <v>40</v>
      </c>
      <c r="AB871">
        <v>66</v>
      </c>
      <c r="AC871" t="s">
        <v>41</v>
      </c>
      <c r="AD871">
        <v>3</v>
      </c>
      <c r="AE871" t="s">
        <v>42</v>
      </c>
      <c r="AJ871">
        <v>20</v>
      </c>
      <c r="AK871" t="s">
        <v>45</v>
      </c>
      <c r="AL871">
        <v>10</v>
      </c>
      <c r="AM871" t="s">
        <v>46</v>
      </c>
      <c r="AP871">
        <v>7</v>
      </c>
      <c r="AQ871" t="s">
        <v>48</v>
      </c>
      <c r="AT871">
        <v>28</v>
      </c>
      <c r="AU871" t="s">
        <v>50</v>
      </c>
      <c r="BD871">
        <v>13</v>
      </c>
      <c r="BE871" t="s">
        <v>55</v>
      </c>
      <c r="BL871">
        <v>11</v>
      </c>
      <c r="BM871" t="s">
        <v>59</v>
      </c>
      <c r="BX871">
        <v>2</v>
      </c>
      <c r="BY871" t="s">
        <v>65</v>
      </c>
      <c r="BZ871">
        <v>24</v>
      </c>
      <c r="CA871" t="s">
        <v>66</v>
      </c>
      <c r="CD871">
        <v>2</v>
      </c>
      <c r="CE871" t="s">
        <v>68</v>
      </c>
      <c r="CF871">
        <v>57</v>
      </c>
      <c r="CG871" t="s">
        <v>69</v>
      </c>
      <c r="CH871">
        <v>66</v>
      </c>
      <c r="CI871" t="s">
        <v>70</v>
      </c>
      <c r="CJ871">
        <v>62</v>
      </c>
      <c r="CK871" t="s">
        <v>71</v>
      </c>
      <c r="CL871">
        <v>31</v>
      </c>
      <c r="CM871" t="s">
        <v>72</v>
      </c>
      <c r="CN871">
        <v>53</v>
      </c>
      <c r="CO871" t="s">
        <v>73</v>
      </c>
      <c r="CP871">
        <v>24</v>
      </c>
      <c r="CQ871" t="s">
        <v>74</v>
      </c>
      <c r="CT871">
        <v>50</v>
      </c>
      <c r="CU871" t="s">
        <v>76</v>
      </c>
      <c r="CV871">
        <v>55</v>
      </c>
      <c r="CW871" t="s">
        <v>77</v>
      </c>
      <c r="CX871">
        <v>6</v>
      </c>
      <c r="CY871" t="s">
        <v>78</v>
      </c>
      <c r="CZ871">
        <v>47</v>
      </c>
      <c r="DA871" t="s">
        <v>79</v>
      </c>
      <c r="DD871">
        <v>65</v>
      </c>
      <c r="DE871" t="s">
        <v>81</v>
      </c>
      <c r="DJ871">
        <v>21</v>
      </c>
      <c r="DK871" t="s">
        <v>84</v>
      </c>
      <c r="DN871">
        <v>67</v>
      </c>
      <c r="DO871" t="s">
        <v>86</v>
      </c>
      <c r="DT871">
        <v>4</v>
      </c>
      <c r="DU871" t="s">
        <v>89</v>
      </c>
      <c r="DV871">
        <v>75</v>
      </c>
      <c r="DW871" t="s">
        <v>90</v>
      </c>
      <c r="DX871">
        <v>5</v>
      </c>
      <c r="DY871" t="s">
        <v>91</v>
      </c>
      <c r="QY871">
        <f t="shared" si="322"/>
        <v>31</v>
      </c>
      <c r="QZ871">
        <f t="shared" si="323"/>
        <v>1986</v>
      </c>
      <c r="RA871">
        <f t="shared" si="324"/>
        <v>31620</v>
      </c>
      <c r="RB871" s="1">
        <f t="shared" si="318"/>
        <v>61</v>
      </c>
      <c r="RC871" s="1">
        <f t="shared" si="325"/>
        <v>24</v>
      </c>
      <c r="RD871" s="1">
        <f t="shared" si="326"/>
        <v>92</v>
      </c>
      <c r="RE871" s="1">
        <f t="shared" si="327"/>
        <v>75</v>
      </c>
      <c r="RF871" s="1">
        <f t="shared" si="328"/>
        <v>84</v>
      </c>
      <c r="RG871" s="23">
        <f t="shared" si="329"/>
        <v>97</v>
      </c>
      <c r="RH871" s="1">
        <f t="shared" si="330"/>
        <v>56</v>
      </c>
      <c r="RI871" s="1">
        <f t="shared" si="331"/>
        <v>24</v>
      </c>
      <c r="RJ871" s="1">
        <f t="shared" si="332"/>
        <v>70</v>
      </c>
      <c r="RK871" s="1">
        <f t="shared" si="333"/>
        <v>65</v>
      </c>
      <c r="RL871" s="1">
        <f t="shared" si="334"/>
        <v>54</v>
      </c>
      <c r="RM871" s="1">
        <f t="shared" si="335"/>
        <v>93</v>
      </c>
      <c r="RN871" s="1">
        <f t="shared" si="336"/>
        <v>21</v>
      </c>
      <c r="RO871" s="1">
        <f t="shared" si="337"/>
        <v>0</v>
      </c>
      <c r="RP871" s="1">
        <f t="shared" si="338"/>
        <v>80</v>
      </c>
      <c r="RQ871" s="1">
        <f t="shared" si="339"/>
        <v>86</v>
      </c>
      <c r="RR871" s="1">
        <f t="shared" si="340"/>
        <v>5</v>
      </c>
      <c r="RS871" s="1">
        <f t="shared" si="319"/>
        <v>6</v>
      </c>
      <c r="RT871" s="1">
        <f t="shared" si="341"/>
        <v>0</v>
      </c>
    </row>
    <row r="872" spans="1:488" x14ac:dyDescent="0.25">
      <c r="A872">
        <f t="shared" si="320"/>
        <v>30</v>
      </c>
      <c r="B872">
        <f t="shared" si="321"/>
        <v>1986</v>
      </c>
      <c r="C872" s="2">
        <v>31613</v>
      </c>
      <c r="D872">
        <v>15</v>
      </c>
      <c r="E872" t="s">
        <v>29</v>
      </c>
      <c r="F872">
        <v>47</v>
      </c>
      <c r="G872" t="s">
        <v>30</v>
      </c>
      <c r="H872">
        <v>27</v>
      </c>
      <c r="I872" t="s">
        <v>31</v>
      </c>
      <c r="J872">
        <v>9</v>
      </c>
      <c r="K872" t="s">
        <v>32</v>
      </c>
      <c r="L872">
        <v>2</v>
      </c>
      <c r="M872" t="s">
        <v>33</v>
      </c>
      <c r="V872">
        <v>36</v>
      </c>
      <c r="W872" t="s">
        <v>38</v>
      </c>
      <c r="X872">
        <v>11</v>
      </c>
      <c r="Y872" t="s">
        <v>39</v>
      </c>
      <c r="Z872">
        <v>15</v>
      </c>
      <c r="AA872" t="s">
        <v>40</v>
      </c>
      <c r="AB872">
        <v>81</v>
      </c>
      <c r="AC872" t="s">
        <v>41</v>
      </c>
      <c r="AD872">
        <v>2</v>
      </c>
      <c r="AE872" t="s">
        <v>42</v>
      </c>
      <c r="AJ872">
        <v>15</v>
      </c>
      <c r="AK872" t="s">
        <v>45</v>
      </c>
      <c r="AL872">
        <v>9</v>
      </c>
      <c r="AM872" t="s">
        <v>46</v>
      </c>
      <c r="AN872">
        <v>1</v>
      </c>
      <c r="AO872" t="s">
        <v>47</v>
      </c>
      <c r="AP872">
        <v>6</v>
      </c>
      <c r="AQ872" t="s">
        <v>48</v>
      </c>
      <c r="AT872">
        <v>29</v>
      </c>
      <c r="AU872" t="s">
        <v>50</v>
      </c>
      <c r="BD872">
        <v>18</v>
      </c>
      <c r="BE872" t="s">
        <v>55</v>
      </c>
      <c r="BL872">
        <v>15</v>
      </c>
      <c r="BM872" t="s">
        <v>59</v>
      </c>
      <c r="BX872">
        <v>11</v>
      </c>
      <c r="BY872" t="s">
        <v>65</v>
      </c>
      <c r="BZ872">
        <v>12</v>
      </c>
      <c r="CA872" t="s">
        <v>66</v>
      </c>
      <c r="CD872">
        <v>4</v>
      </c>
      <c r="CE872" t="s">
        <v>68</v>
      </c>
      <c r="CF872">
        <v>59</v>
      </c>
      <c r="CG872" t="s">
        <v>69</v>
      </c>
      <c r="CH872">
        <v>64</v>
      </c>
      <c r="CI872" t="s">
        <v>70</v>
      </c>
      <c r="CJ872">
        <v>70</v>
      </c>
      <c r="CK872" t="s">
        <v>71</v>
      </c>
      <c r="CL872">
        <v>18</v>
      </c>
      <c r="CM872" t="s">
        <v>72</v>
      </c>
      <c r="CN872">
        <v>62</v>
      </c>
      <c r="CO872" t="s">
        <v>73</v>
      </c>
      <c r="CP872">
        <v>18</v>
      </c>
      <c r="CQ872" t="s">
        <v>74</v>
      </c>
      <c r="CT872">
        <v>50</v>
      </c>
      <c r="CU872" t="s">
        <v>76</v>
      </c>
      <c r="CV872">
        <v>56</v>
      </c>
      <c r="CW872" t="s">
        <v>77</v>
      </c>
      <c r="CX872">
        <v>20</v>
      </c>
      <c r="CY872" t="s">
        <v>78</v>
      </c>
      <c r="CZ872">
        <v>55</v>
      </c>
      <c r="DA872" t="s">
        <v>79</v>
      </c>
      <c r="DD872">
        <v>68</v>
      </c>
      <c r="DE872" t="s">
        <v>81</v>
      </c>
      <c r="DJ872">
        <v>18</v>
      </c>
      <c r="DK872" t="s">
        <v>84</v>
      </c>
      <c r="DN872">
        <v>65</v>
      </c>
      <c r="DO872" t="s">
        <v>86</v>
      </c>
      <c r="DT872">
        <v>4</v>
      </c>
      <c r="DU872" t="s">
        <v>89</v>
      </c>
      <c r="DV872">
        <v>70</v>
      </c>
      <c r="DW872" t="s">
        <v>90</v>
      </c>
      <c r="DX872">
        <v>15</v>
      </c>
      <c r="DY872" t="s">
        <v>91</v>
      </c>
      <c r="QY872">
        <f t="shared" si="322"/>
        <v>30</v>
      </c>
      <c r="QZ872">
        <f t="shared" si="323"/>
        <v>1986</v>
      </c>
      <c r="RA872">
        <f t="shared" si="324"/>
        <v>31613</v>
      </c>
      <c r="RB872" s="1">
        <f t="shared" si="318"/>
        <v>62</v>
      </c>
      <c r="RC872" s="1">
        <f t="shared" si="325"/>
        <v>12</v>
      </c>
      <c r="RD872" s="1">
        <f t="shared" si="326"/>
        <v>95</v>
      </c>
      <c r="RE872" s="1">
        <f t="shared" si="327"/>
        <v>75</v>
      </c>
      <c r="RF872" s="1">
        <f t="shared" si="328"/>
        <v>85</v>
      </c>
      <c r="RG872" s="23">
        <f t="shared" si="329"/>
        <v>99</v>
      </c>
      <c r="RH872" s="1">
        <f t="shared" si="330"/>
        <v>64</v>
      </c>
      <c r="RI872" s="1">
        <f t="shared" si="331"/>
        <v>18</v>
      </c>
      <c r="RJ872" s="1">
        <f t="shared" si="332"/>
        <v>65</v>
      </c>
      <c r="RK872" s="1">
        <f t="shared" si="333"/>
        <v>65</v>
      </c>
      <c r="RL872" s="1">
        <f t="shared" si="334"/>
        <v>61</v>
      </c>
      <c r="RM872" s="1">
        <f t="shared" si="335"/>
        <v>97</v>
      </c>
      <c r="RN872" s="1">
        <f t="shared" si="336"/>
        <v>18</v>
      </c>
      <c r="RO872" s="1">
        <f t="shared" si="337"/>
        <v>0</v>
      </c>
      <c r="RP872" s="1">
        <f t="shared" si="338"/>
        <v>83</v>
      </c>
      <c r="RQ872" s="1">
        <f t="shared" si="339"/>
        <v>85</v>
      </c>
      <c r="RR872" s="1">
        <f t="shared" si="340"/>
        <v>15</v>
      </c>
      <c r="RS872" s="1">
        <f t="shared" si="319"/>
        <v>21</v>
      </c>
      <c r="RT872" s="1">
        <f t="shared" si="341"/>
        <v>0</v>
      </c>
    </row>
    <row r="873" spans="1:488" x14ac:dyDescent="0.25">
      <c r="A873">
        <f t="shared" si="320"/>
        <v>29</v>
      </c>
      <c r="B873">
        <f t="shared" si="321"/>
        <v>1986</v>
      </c>
      <c r="C873" s="2">
        <v>31606</v>
      </c>
      <c r="D873">
        <v>14</v>
      </c>
      <c r="E873" t="s">
        <v>29</v>
      </c>
      <c r="F873">
        <v>48</v>
      </c>
      <c r="G873" t="s">
        <v>30</v>
      </c>
      <c r="H873">
        <v>31</v>
      </c>
      <c r="I873" t="s">
        <v>31</v>
      </c>
      <c r="J873">
        <v>6</v>
      </c>
      <c r="K873" t="s">
        <v>32</v>
      </c>
      <c r="L873">
        <v>1</v>
      </c>
      <c r="M873" t="s">
        <v>33</v>
      </c>
      <c r="V873">
        <v>38</v>
      </c>
      <c r="W873" t="s">
        <v>38</v>
      </c>
      <c r="X873">
        <v>9</v>
      </c>
      <c r="Y873" t="s">
        <v>39</v>
      </c>
      <c r="Z873">
        <v>15</v>
      </c>
      <c r="AA873" t="s">
        <v>40</v>
      </c>
      <c r="AB873">
        <v>78</v>
      </c>
      <c r="AC873" t="s">
        <v>41</v>
      </c>
      <c r="AD873">
        <v>1</v>
      </c>
      <c r="AE873" t="s">
        <v>42</v>
      </c>
      <c r="AJ873">
        <v>15</v>
      </c>
      <c r="AK873" t="s">
        <v>45</v>
      </c>
      <c r="AL873">
        <v>5</v>
      </c>
      <c r="AM873" t="s">
        <v>46</v>
      </c>
      <c r="AP873">
        <v>5</v>
      </c>
      <c r="AQ873" t="s">
        <v>48</v>
      </c>
      <c r="AT873">
        <v>22</v>
      </c>
      <c r="AU873" t="s">
        <v>50</v>
      </c>
      <c r="BD873">
        <v>14</v>
      </c>
      <c r="BE873" t="s">
        <v>55</v>
      </c>
      <c r="BL873">
        <v>13</v>
      </c>
      <c r="BM873" t="s">
        <v>59</v>
      </c>
      <c r="BX873">
        <v>25</v>
      </c>
      <c r="BY873" t="s">
        <v>65</v>
      </c>
      <c r="BZ873">
        <v>35</v>
      </c>
      <c r="CA873" t="s">
        <v>66</v>
      </c>
      <c r="CD873">
        <v>8</v>
      </c>
      <c r="CE873" t="s">
        <v>68</v>
      </c>
      <c r="CF873">
        <v>51</v>
      </c>
      <c r="CG873" t="s">
        <v>69</v>
      </c>
      <c r="CH873">
        <v>60</v>
      </c>
      <c r="CI873" t="s">
        <v>70</v>
      </c>
      <c r="CJ873">
        <v>66</v>
      </c>
      <c r="CK873" t="s">
        <v>71</v>
      </c>
      <c r="CL873">
        <v>17</v>
      </c>
      <c r="CM873" t="s">
        <v>72</v>
      </c>
      <c r="CN873">
        <v>50</v>
      </c>
      <c r="CO873" t="s">
        <v>73</v>
      </c>
      <c r="CP873">
        <v>35</v>
      </c>
      <c r="CQ873" t="s">
        <v>74</v>
      </c>
      <c r="CT873">
        <v>45</v>
      </c>
      <c r="CU873" t="s">
        <v>76</v>
      </c>
      <c r="CV873">
        <v>53</v>
      </c>
      <c r="CW873" t="s">
        <v>77</v>
      </c>
      <c r="CX873">
        <v>18</v>
      </c>
      <c r="CY873" t="s">
        <v>78</v>
      </c>
      <c r="CZ873">
        <v>51</v>
      </c>
      <c r="DA873" t="s">
        <v>79</v>
      </c>
      <c r="DD873">
        <v>68</v>
      </c>
      <c r="DE873" t="s">
        <v>81</v>
      </c>
      <c r="DJ873">
        <v>18</v>
      </c>
      <c r="DK873" t="s">
        <v>84</v>
      </c>
      <c r="DN873">
        <v>67</v>
      </c>
      <c r="DO873" t="s">
        <v>86</v>
      </c>
      <c r="DT873">
        <v>9</v>
      </c>
      <c r="DU873" t="s">
        <v>89</v>
      </c>
      <c r="DV873">
        <v>69</v>
      </c>
      <c r="DW873" t="s">
        <v>90</v>
      </c>
      <c r="DX873">
        <v>19</v>
      </c>
      <c r="DY873" t="s">
        <v>91</v>
      </c>
      <c r="QY873">
        <f t="shared" si="322"/>
        <v>29</v>
      </c>
      <c r="QZ873">
        <f t="shared" si="323"/>
        <v>1986</v>
      </c>
      <c r="RA873">
        <f t="shared" si="324"/>
        <v>31606</v>
      </c>
      <c r="RB873" s="1">
        <f t="shared" si="318"/>
        <v>62</v>
      </c>
      <c r="RC873" s="1">
        <f t="shared" si="325"/>
        <v>35</v>
      </c>
      <c r="RD873" s="1">
        <f t="shared" si="326"/>
        <v>89</v>
      </c>
      <c r="RE873" s="1">
        <f t="shared" si="327"/>
        <v>69</v>
      </c>
      <c r="RF873" s="1">
        <f t="shared" si="328"/>
        <v>81</v>
      </c>
      <c r="RG873" s="23">
        <f t="shared" si="329"/>
        <v>95</v>
      </c>
      <c r="RH873" s="1">
        <f t="shared" si="330"/>
        <v>51</v>
      </c>
      <c r="RI873" s="1">
        <f t="shared" si="331"/>
        <v>35</v>
      </c>
      <c r="RJ873" s="1">
        <f t="shared" si="332"/>
        <v>60</v>
      </c>
      <c r="RK873" s="1">
        <f t="shared" si="333"/>
        <v>58</v>
      </c>
      <c r="RL873" s="1">
        <f t="shared" si="334"/>
        <v>56</v>
      </c>
      <c r="RM873" s="1">
        <f t="shared" si="335"/>
        <v>90</v>
      </c>
      <c r="RN873" s="1">
        <f t="shared" si="336"/>
        <v>18</v>
      </c>
      <c r="RO873" s="1">
        <f t="shared" si="337"/>
        <v>0</v>
      </c>
      <c r="RP873" s="1">
        <f t="shared" si="338"/>
        <v>81</v>
      </c>
      <c r="RQ873" s="1">
        <f t="shared" si="339"/>
        <v>82</v>
      </c>
      <c r="RR873" s="1">
        <f t="shared" si="340"/>
        <v>19</v>
      </c>
      <c r="RS873" s="1">
        <f t="shared" si="319"/>
        <v>18</v>
      </c>
      <c r="RT873" s="1">
        <f t="shared" si="341"/>
        <v>0</v>
      </c>
    </row>
    <row r="874" spans="1:488" x14ac:dyDescent="0.25">
      <c r="A874">
        <f t="shared" si="320"/>
        <v>28</v>
      </c>
      <c r="B874">
        <f t="shared" si="321"/>
        <v>1986</v>
      </c>
      <c r="C874" s="2">
        <v>31599</v>
      </c>
      <c r="D874">
        <v>12</v>
      </c>
      <c r="E874" t="s">
        <v>29</v>
      </c>
      <c r="F874">
        <v>52</v>
      </c>
      <c r="G874" t="s">
        <v>30</v>
      </c>
      <c r="H874">
        <v>30</v>
      </c>
      <c r="I874" t="s">
        <v>31</v>
      </c>
      <c r="J874">
        <v>5</v>
      </c>
      <c r="K874" t="s">
        <v>32</v>
      </c>
      <c r="L874">
        <v>1</v>
      </c>
      <c r="M874" t="s">
        <v>33</v>
      </c>
      <c r="P874">
        <v>1</v>
      </c>
      <c r="Q874" t="s">
        <v>35</v>
      </c>
      <c r="V874">
        <v>33</v>
      </c>
      <c r="W874" t="s">
        <v>38</v>
      </c>
      <c r="X874">
        <v>10</v>
      </c>
      <c r="Y874" t="s">
        <v>39</v>
      </c>
      <c r="Z874">
        <v>11</v>
      </c>
      <c r="AA874" t="s">
        <v>40</v>
      </c>
      <c r="AB874">
        <v>73</v>
      </c>
      <c r="AC874" t="s">
        <v>41</v>
      </c>
      <c r="AD874">
        <v>1</v>
      </c>
      <c r="AE874" t="s">
        <v>42</v>
      </c>
      <c r="AJ874">
        <v>15</v>
      </c>
      <c r="AK874" t="s">
        <v>45</v>
      </c>
      <c r="AL874">
        <v>4</v>
      </c>
      <c r="AM874" t="s">
        <v>46</v>
      </c>
      <c r="AP874">
        <v>6</v>
      </c>
      <c r="AQ874" t="s">
        <v>48</v>
      </c>
      <c r="AT874">
        <v>10</v>
      </c>
      <c r="AU874" t="s">
        <v>50</v>
      </c>
      <c r="BD874">
        <v>8</v>
      </c>
      <c r="BE874" t="s">
        <v>55</v>
      </c>
      <c r="BL874">
        <v>13</v>
      </c>
      <c r="BM874" t="s">
        <v>59</v>
      </c>
      <c r="BN874">
        <v>1</v>
      </c>
      <c r="BO874" t="s">
        <v>60</v>
      </c>
      <c r="BX874">
        <v>45</v>
      </c>
      <c r="BY874" t="s">
        <v>65</v>
      </c>
      <c r="BZ874">
        <v>46</v>
      </c>
      <c r="CA874" t="s">
        <v>66</v>
      </c>
      <c r="CD874">
        <v>17</v>
      </c>
      <c r="CE874" t="s">
        <v>68</v>
      </c>
      <c r="CF874">
        <v>55</v>
      </c>
      <c r="CG874" t="s">
        <v>69</v>
      </c>
      <c r="CH874">
        <v>62</v>
      </c>
      <c r="CI874" t="s">
        <v>70</v>
      </c>
      <c r="CJ874">
        <v>70</v>
      </c>
      <c r="CK874" t="s">
        <v>71</v>
      </c>
      <c r="CL874">
        <v>15</v>
      </c>
      <c r="CM874" t="s">
        <v>72</v>
      </c>
      <c r="CN874">
        <v>65</v>
      </c>
      <c r="CO874" t="s">
        <v>73</v>
      </c>
      <c r="CP874">
        <v>51</v>
      </c>
      <c r="CQ874" t="s">
        <v>74</v>
      </c>
      <c r="CT874">
        <v>45</v>
      </c>
      <c r="CU874" t="s">
        <v>76</v>
      </c>
      <c r="CV874">
        <v>55</v>
      </c>
      <c r="CW874" t="s">
        <v>77</v>
      </c>
      <c r="CX874">
        <v>4</v>
      </c>
      <c r="CY874" t="s">
        <v>78</v>
      </c>
      <c r="CZ874">
        <v>65</v>
      </c>
      <c r="DA874" t="s">
        <v>79</v>
      </c>
      <c r="DD874">
        <v>76</v>
      </c>
      <c r="DE874" t="s">
        <v>81</v>
      </c>
      <c r="DJ874">
        <v>19</v>
      </c>
      <c r="DK874" t="s">
        <v>84</v>
      </c>
      <c r="DN874">
        <v>69</v>
      </c>
      <c r="DO874" t="s">
        <v>86</v>
      </c>
      <c r="DT874">
        <v>25</v>
      </c>
      <c r="DU874" t="s">
        <v>89</v>
      </c>
      <c r="DV874">
        <v>65</v>
      </c>
      <c r="DW874" t="s">
        <v>90</v>
      </c>
      <c r="DX874">
        <v>41</v>
      </c>
      <c r="DY874" t="s">
        <v>91</v>
      </c>
      <c r="QY874">
        <f t="shared" si="322"/>
        <v>28</v>
      </c>
      <c r="QZ874">
        <f t="shared" si="323"/>
        <v>1986</v>
      </c>
      <c r="RA874">
        <f t="shared" si="324"/>
        <v>31599</v>
      </c>
      <c r="RB874" s="1">
        <f t="shared" si="318"/>
        <v>64</v>
      </c>
      <c r="RC874" s="1">
        <f t="shared" si="325"/>
        <v>47</v>
      </c>
      <c r="RD874" s="1">
        <f t="shared" si="326"/>
        <v>88</v>
      </c>
      <c r="RE874" s="1">
        <f t="shared" si="327"/>
        <v>72</v>
      </c>
      <c r="RF874" s="1">
        <f t="shared" si="328"/>
        <v>81</v>
      </c>
      <c r="RG874" s="23">
        <f t="shared" si="329"/>
        <v>88</v>
      </c>
      <c r="RH874" s="1">
        <f t="shared" si="330"/>
        <v>66</v>
      </c>
      <c r="RI874" s="1">
        <f t="shared" si="331"/>
        <v>51</v>
      </c>
      <c r="RJ874" s="1">
        <f t="shared" si="332"/>
        <v>60</v>
      </c>
      <c r="RK874" s="1">
        <f t="shared" si="333"/>
        <v>59</v>
      </c>
      <c r="RL874" s="1">
        <f t="shared" si="334"/>
        <v>71</v>
      </c>
      <c r="RM874" s="1">
        <f t="shared" si="335"/>
        <v>86</v>
      </c>
      <c r="RN874" s="1">
        <f t="shared" si="336"/>
        <v>19</v>
      </c>
      <c r="RO874" s="1">
        <f t="shared" si="337"/>
        <v>0</v>
      </c>
      <c r="RP874" s="1">
        <f t="shared" si="338"/>
        <v>77</v>
      </c>
      <c r="RQ874" s="1">
        <f t="shared" si="339"/>
        <v>78</v>
      </c>
      <c r="RR874" s="1">
        <f t="shared" si="340"/>
        <v>42</v>
      </c>
      <c r="RS874" s="1">
        <f t="shared" si="319"/>
        <v>4</v>
      </c>
      <c r="RT874" s="1">
        <f t="shared" si="341"/>
        <v>0</v>
      </c>
    </row>
    <row r="875" spans="1:488" x14ac:dyDescent="0.25">
      <c r="A875">
        <f t="shared" si="320"/>
        <v>27</v>
      </c>
      <c r="B875">
        <f t="shared" si="321"/>
        <v>1986</v>
      </c>
      <c r="C875" s="2">
        <v>31592</v>
      </c>
      <c r="D875">
        <v>8</v>
      </c>
      <c r="E875" t="s">
        <v>29</v>
      </c>
      <c r="F875">
        <v>52</v>
      </c>
      <c r="G875" t="s">
        <v>30</v>
      </c>
      <c r="H875">
        <v>34</v>
      </c>
      <c r="I875" t="s">
        <v>31</v>
      </c>
      <c r="J875">
        <v>6</v>
      </c>
      <c r="K875" t="s">
        <v>32</v>
      </c>
      <c r="P875">
        <v>6</v>
      </c>
      <c r="Q875" t="s">
        <v>35</v>
      </c>
      <c r="T875">
        <v>1</v>
      </c>
      <c r="U875" t="s">
        <v>37</v>
      </c>
      <c r="V875">
        <v>19</v>
      </c>
      <c r="W875" t="s">
        <v>38</v>
      </c>
      <c r="X875">
        <v>4</v>
      </c>
      <c r="Y875" t="s">
        <v>39</v>
      </c>
      <c r="Z875">
        <v>12</v>
      </c>
      <c r="AA875" t="s">
        <v>40</v>
      </c>
      <c r="AB875">
        <v>65</v>
      </c>
      <c r="AC875" t="s">
        <v>41</v>
      </c>
      <c r="AJ875">
        <v>10</v>
      </c>
      <c r="AK875" t="s">
        <v>45</v>
      </c>
      <c r="AL875">
        <v>1</v>
      </c>
      <c r="AM875" t="s">
        <v>46</v>
      </c>
      <c r="AP875">
        <v>4</v>
      </c>
      <c r="AQ875" t="s">
        <v>48</v>
      </c>
      <c r="AT875">
        <v>10</v>
      </c>
      <c r="AU875" t="s">
        <v>50</v>
      </c>
      <c r="BD875">
        <v>4</v>
      </c>
      <c r="BE875" t="s">
        <v>55</v>
      </c>
      <c r="BL875">
        <v>5</v>
      </c>
      <c r="BM875" t="s">
        <v>59</v>
      </c>
      <c r="BX875">
        <v>25</v>
      </c>
      <c r="BY875" t="s">
        <v>65</v>
      </c>
      <c r="BZ875">
        <v>42</v>
      </c>
      <c r="CA875" t="s">
        <v>66</v>
      </c>
      <c r="CD875">
        <v>18</v>
      </c>
      <c r="CE875" t="s">
        <v>68</v>
      </c>
      <c r="CF875">
        <v>58</v>
      </c>
      <c r="CG875" t="s">
        <v>69</v>
      </c>
      <c r="CH875">
        <v>58</v>
      </c>
      <c r="CI875" t="s">
        <v>70</v>
      </c>
      <c r="CJ875">
        <v>62</v>
      </c>
      <c r="CK875" t="s">
        <v>71</v>
      </c>
      <c r="CL875">
        <v>24</v>
      </c>
      <c r="CM875" t="s">
        <v>72</v>
      </c>
      <c r="CN875">
        <v>55</v>
      </c>
      <c r="CO875" t="s">
        <v>73</v>
      </c>
      <c r="CP875">
        <v>23</v>
      </c>
      <c r="CQ875" t="s">
        <v>74</v>
      </c>
      <c r="CT875">
        <v>50</v>
      </c>
      <c r="CU875" t="s">
        <v>76</v>
      </c>
      <c r="CV875">
        <v>50</v>
      </c>
      <c r="CW875" t="s">
        <v>77</v>
      </c>
      <c r="CX875">
        <v>41</v>
      </c>
      <c r="CY875" t="s">
        <v>78</v>
      </c>
      <c r="CZ875">
        <v>61</v>
      </c>
      <c r="DA875" t="s">
        <v>79</v>
      </c>
      <c r="DD875">
        <v>73</v>
      </c>
      <c r="DE875" t="s">
        <v>81</v>
      </c>
      <c r="DJ875">
        <v>23</v>
      </c>
      <c r="DK875" t="s">
        <v>84</v>
      </c>
      <c r="DN875">
        <v>66</v>
      </c>
      <c r="DO875" t="s">
        <v>86</v>
      </c>
      <c r="DT875">
        <v>16</v>
      </c>
      <c r="DU875" t="s">
        <v>89</v>
      </c>
      <c r="DV875">
        <v>79</v>
      </c>
      <c r="DW875" t="s">
        <v>90</v>
      </c>
      <c r="DX875">
        <v>34</v>
      </c>
      <c r="DY875" t="s">
        <v>91</v>
      </c>
      <c r="QY875">
        <f t="shared" si="322"/>
        <v>27</v>
      </c>
      <c r="QZ875">
        <f t="shared" si="323"/>
        <v>1986</v>
      </c>
      <c r="RA875">
        <f t="shared" si="324"/>
        <v>31592</v>
      </c>
      <c r="RB875" s="1">
        <f t="shared" si="318"/>
        <v>60</v>
      </c>
      <c r="RC875" s="1">
        <f t="shared" si="325"/>
        <v>48</v>
      </c>
      <c r="RD875" s="1">
        <f t="shared" si="326"/>
        <v>77</v>
      </c>
      <c r="RE875" s="1">
        <f t="shared" si="327"/>
        <v>62</v>
      </c>
      <c r="RF875" s="1">
        <f t="shared" si="328"/>
        <v>74</v>
      </c>
      <c r="RG875" s="23">
        <f t="shared" si="329"/>
        <v>89</v>
      </c>
      <c r="RH875" s="1">
        <f t="shared" si="330"/>
        <v>55</v>
      </c>
      <c r="RI875" s="1">
        <f t="shared" si="331"/>
        <v>23</v>
      </c>
      <c r="RJ875" s="1">
        <f t="shared" si="332"/>
        <v>60</v>
      </c>
      <c r="RK875" s="1">
        <f t="shared" si="333"/>
        <v>51</v>
      </c>
      <c r="RL875" s="1">
        <f t="shared" si="334"/>
        <v>65</v>
      </c>
      <c r="RM875" s="1">
        <f t="shared" si="335"/>
        <v>83</v>
      </c>
      <c r="RN875" s="1">
        <f t="shared" si="336"/>
        <v>23</v>
      </c>
      <c r="RO875" s="1">
        <f t="shared" si="337"/>
        <v>0</v>
      </c>
      <c r="RP875" s="1">
        <f t="shared" si="338"/>
        <v>70</v>
      </c>
      <c r="RQ875" s="1">
        <f t="shared" si="339"/>
        <v>84</v>
      </c>
      <c r="RR875" s="1">
        <f t="shared" si="340"/>
        <v>34</v>
      </c>
      <c r="RS875" s="1">
        <f t="shared" si="319"/>
        <v>41</v>
      </c>
      <c r="RT875" s="1">
        <f t="shared" si="341"/>
        <v>0</v>
      </c>
    </row>
    <row r="876" spans="1:488" x14ac:dyDescent="0.25">
      <c r="A876">
        <f t="shared" si="320"/>
        <v>26</v>
      </c>
      <c r="B876">
        <f t="shared" si="321"/>
        <v>1986</v>
      </c>
      <c r="C876" s="2">
        <v>31585</v>
      </c>
      <c r="D876">
        <v>8</v>
      </c>
      <c r="E876" t="s">
        <v>29</v>
      </c>
      <c r="F876">
        <v>55</v>
      </c>
      <c r="G876" t="s">
        <v>30</v>
      </c>
      <c r="H876">
        <v>33</v>
      </c>
      <c r="I876" t="s">
        <v>31</v>
      </c>
      <c r="J876">
        <v>3</v>
      </c>
      <c r="K876" t="s">
        <v>32</v>
      </c>
      <c r="L876">
        <v>1</v>
      </c>
      <c r="M876" t="s">
        <v>33</v>
      </c>
      <c r="P876">
        <v>2</v>
      </c>
      <c r="Q876" t="s">
        <v>35</v>
      </c>
      <c r="V876">
        <v>25</v>
      </c>
      <c r="W876" t="s">
        <v>38</v>
      </c>
      <c r="X876">
        <v>4</v>
      </c>
      <c r="Y876" t="s">
        <v>39</v>
      </c>
      <c r="Z876">
        <v>7</v>
      </c>
      <c r="AA876" t="s">
        <v>40</v>
      </c>
      <c r="AB876">
        <v>56</v>
      </c>
      <c r="AC876" t="s">
        <v>41</v>
      </c>
      <c r="AD876">
        <v>1</v>
      </c>
      <c r="AE876" t="s">
        <v>42</v>
      </c>
      <c r="AJ876">
        <v>15</v>
      </c>
      <c r="AK876" t="s">
        <v>45</v>
      </c>
      <c r="AL876">
        <v>4</v>
      </c>
      <c r="AM876" t="s">
        <v>46</v>
      </c>
      <c r="AP876">
        <v>3</v>
      </c>
      <c r="AQ876" t="s">
        <v>48</v>
      </c>
      <c r="AT876">
        <v>6</v>
      </c>
      <c r="AU876" t="s">
        <v>50</v>
      </c>
      <c r="BD876">
        <v>4</v>
      </c>
      <c r="BE876" t="s">
        <v>55</v>
      </c>
      <c r="BL876">
        <v>9</v>
      </c>
      <c r="BM876" t="s">
        <v>59</v>
      </c>
      <c r="BN876">
        <v>5</v>
      </c>
      <c r="BO876" t="s">
        <v>60</v>
      </c>
      <c r="BX876">
        <v>36</v>
      </c>
      <c r="BY876" t="s">
        <v>65</v>
      </c>
      <c r="BZ876">
        <v>46</v>
      </c>
      <c r="CA876" t="s">
        <v>66</v>
      </c>
      <c r="CD876">
        <v>28</v>
      </c>
      <c r="CE876" t="s">
        <v>68</v>
      </c>
      <c r="CF876">
        <v>59</v>
      </c>
      <c r="CG876" t="s">
        <v>69</v>
      </c>
      <c r="CH876">
        <v>44</v>
      </c>
      <c r="CI876" t="s">
        <v>70</v>
      </c>
      <c r="CJ876">
        <v>71</v>
      </c>
      <c r="CK876" t="s">
        <v>71</v>
      </c>
      <c r="CL876">
        <v>39</v>
      </c>
      <c r="CM876" t="s">
        <v>72</v>
      </c>
      <c r="CN876">
        <v>51</v>
      </c>
      <c r="CO876" t="s">
        <v>73</v>
      </c>
      <c r="CP876">
        <v>31</v>
      </c>
      <c r="CQ876" t="s">
        <v>74</v>
      </c>
      <c r="CT876">
        <v>50</v>
      </c>
      <c r="CU876" t="s">
        <v>76</v>
      </c>
      <c r="CV876">
        <v>59</v>
      </c>
      <c r="CW876" t="s">
        <v>77</v>
      </c>
      <c r="CX876">
        <v>39</v>
      </c>
      <c r="CY876" t="s">
        <v>78</v>
      </c>
      <c r="CZ876">
        <v>60</v>
      </c>
      <c r="DA876" t="s">
        <v>79</v>
      </c>
      <c r="DD876">
        <v>81</v>
      </c>
      <c r="DE876" t="s">
        <v>81</v>
      </c>
      <c r="DJ876">
        <v>34</v>
      </c>
      <c r="DK876" t="s">
        <v>84</v>
      </c>
      <c r="DN876">
        <v>72</v>
      </c>
      <c r="DO876" t="s">
        <v>86</v>
      </c>
      <c r="DT876">
        <v>20</v>
      </c>
      <c r="DU876" t="s">
        <v>89</v>
      </c>
      <c r="DV876">
        <v>73</v>
      </c>
      <c r="DW876" t="s">
        <v>90</v>
      </c>
      <c r="DX876">
        <v>43</v>
      </c>
      <c r="DY876" t="s">
        <v>91</v>
      </c>
      <c r="QY876">
        <f t="shared" si="322"/>
        <v>26</v>
      </c>
      <c r="QZ876">
        <f t="shared" si="323"/>
        <v>1986</v>
      </c>
      <c r="RA876">
        <f t="shared" si="324"/>
        <v>31585</v>
      </c>
      <c r="RB876" s="1">
        <f t="shared" si="318"/>
        <v>63</v>
      </c>
      <c r="RC876" s="1">
        <f t="shared" si="325"/>
        <v>48</v>
      </c>
      <c r="RD876" s="1">
        <f t="shared" si="326"/>
        <v>84</v>
      </c>
      <c r="RE876" s="1">
        <f t="shared" si="327"/>
        <v>48</v>
      </c>
      <c r="RF876" s="1">
        <f t="shared" si="328"/>
        <v>78</v>
      </c>
      <c r="RG876" s="23">
        <f t="shared" si="329"/>
        <v>95</v>
      </c>
      <c r="RH876" s="1">
        <f t="shared" si="330"/>
        <v>52</v>
      </c>
      <c r="RI876" s="1">
        <f t="shared" si="331"/>
        <v>31</v>
      </c>
      <c r="RJ876" s="1">
        <f t="shared" si="332"/>
        <v>65</v>
      </c>
      <c r="RK876" s="1">
        <f t="shared" si="333"/>
        <v>63</v>
      </c>
      <c r="RL876" s="1">
        <f t="shared" si="334"/>
        <v>63</v>
      </c>
      <c r="RM876" s="1">
        <f t="shared" si="335"/>
        <v>87</v>
      </c>
      <c r="RN876" s="1">
        <f t="shared" si="336"/>
        <v>34</v>
      </c>
      <c r="RO876" s="1">
        <f t="shared" si="337"/>
        <v>0</v>
      </c>
      <c r="RP876" s="1">
        <f t="shared" si="338"/>
        <v>76</v>
      </c>
      <c r="RQ876" s="1">
        <f t="shared" si="339"/>
        <v>82</v>
      </c>
      <c r="RR876" s="1">
        <f t="shared" si="340"/>
        <v>48</v>
      </c>
      <c r="RS876" s="1">
        <f t="shared" si="319"/>
        <v>39</v>
      </c>
      <c r="RT876" s="1">
        <f t="shared" si="341"/>
        <v>0</v>
      </c>
    </row>
    <row r="877" spans="1:488" x14ac:dyDescent="0.25">
      <c r="A877">
        <f t="shared" si="320"/>
        <v>25</v>
      </c>
      <c r="B877">
        <f t="shared" si="321"/>
        <v>1986</v>
      </c>
      <c r="C877" s="2">
        <v>31578</v>
      </c>
      <c r="X877">
        <v>3</v>
      </c>
      <c r="Y877" t="s">
        <v>39</v>
      </c>
      <c r="Z877">
        <v>7</v>
      </c>
      <c r="AA877" t="s">
        <v>40</v>
      </c>
      <c r="AL877">
        <v>2</v>
      </c>
      <c r="AM877" t="s">
        <v>46</v>
      </c>
      <c r="BD877">
        <v>7</v>
      </c>
      <c r="BE877" t="s">
        <v>55</v>
      </c>
      <c r="BL877">
        <v>11</v>
      </c>
      <c r="BM877" t="s">
        <v>59</v>
      </c>
      <c r="BX877">
        <v>41</v>
      </c>
      <c r="BY877" t="s">
        <v>65</v>
      </c>
      <c r="BZ877">
        <v>59</v>
      </c>
      <c r="CA877" t="s">
        <v>66</v>
      </c>
      <c r="CH877">
        <v>58</v>
      </c>
      <c r="CI877" t="s">
        <v>70</v>
      </c>
      <c r="CJ877">
        <v>66</v>
      </c>
      <c r="CK877" t="s">
        <v>71</v>
      </c>
      <c r="CP877">
        <v>17</v>
      </c>
      <c r="CQ877" t="s">
        <v>74</v>
      </c>
      <c r="CV877">
        <v>61</v>
      </c>
      <c r="CW877" t="s">
        <v>77</v>
      </c>
      <c r="DN877">
        <v>78</v>
      </c>
      <c r="DO877" t="s">
        <v>86</v>
      </c>
      <c r="DT877">
        <v>24</v>
      </c>
      <c r="DU877" t="s">
        <v>89</v>
      </c>
      <c r="DV877">
        <v>65</v>
      </c>
      <c r="DW877" t="s">
        <v>90</v>
      </c>
      <c r="QY877">
        <f t="shared" si="322"/>
        <v>25</v>
      </c>
      <c r="QZ877">
        <f t="shared" si="323"/>
        <v>1986</v>
      </c>
      <c r="RA877">
        <f t="shared" si="324"/>
        <v>31578</v>
      </c>
      <c r="RB877" s="1">
        <f t="shared" si="318"/>
        <v>0</v>
      </c>
      <c r="RC877" s="1">
        <f t="shared" si="325"/>
        <v>59</v>
      </c>
      <c r="RD877" s="1">
        <f t="shared" si="326"/>
        <v>0</v>
      </c>
      <c r="RE877" s="1">
        <f t="shared" si="327"/>
        <v>61</v>
      </c>
      <c r="RF877" s="1">
        <f t="shared" si="328"/>
        <v>73</v>
      </c>
      <c r="RG877" s="23">
        <f t="shared" si="329"/>
        <v>0</v>
      </c>
      <c r="RH877" s="1">
        <f t="shared" si="330"/>
        <v>0</v>
      </c>
      <c r="RI877" s="1">
        <f t="shared" si="331"/>
        <v>17</v>
      </c>
      <c r="RJ877" s="1">
        <f t="shared" si="332"/>
        <v>0</v>
      </c>
      <c r="RK877" s="1">
        <f t="shared" si="333"/>
        <v>63</v>
      </c>
      <c r="RL877" s="1">
        <f t="shared" si="334"/>
        <v>0</v>
      </c>
      <c r="RM877" s="1">
        <f t="shared" si="335"/>
        <v>0</v>
      </c>
      <c r="RN877" s="1">
        <f t="shared" si="336"/>
        <v>0</v>
      </c>
      <c r="RO877" s="1">
        <f t="shared" si="337"/>
        <v>0</v>
      </c>
      <c r="RP877" s="1">
        <f t="shared" si="338"/>
        <v>85</v>
      </c>
      <c r="RQ877" s="1">
        <f t="shared" si="339"/>
        <v>76</v>
      </c>
      <c r="RR877" s="1">
        <f t="shared" si="340"/>
        <v>0</v>
      </c>
      <c r="RS877" s="1">
        <f t="shared" si="319"/>
        <v>0</v>
      </c>
      <c r="RT877" s="1">
        <f t="shared" si="341"/>
        <v>0</v>
      </c>
    </row>
    <row r="878" spans="1:488" x14ac:dyDescent="0.25">
      <c r="A878">
        <f t="shared" si="320"/>
        <v>24</v>
      </c>
      <c r="B878">
        <f t="shared" si="321"/>
        <v>1986</v>
      </c>
      <c r="C878" s="2">
        <v>31571</v>
      </c>
      <c r="P878">
        <v>6</v>
      </c>
      <c r="Q878" t="s">
        <v>35</v>
      </c>
      <c r="Z878">
        <v>4</v>
      </c>
      <c r="AA878" t="s">
        <v>40</v>
      </c>
      <c r="BD878">
        <v>7</v>
      </c>
      <c r="BE878" t="s">
        <v>55</v>
      </c>
      <c r="BL878">
        <v>9</v>
      </c>
      <c r="BM878" t="s">
        <v>59</v>
      </c>
      <c r="BX878">
        <v>38</v>
      </c>
      <c r="BY878" t="s">
        <v>65</v>
      </c>
      <c r="BZ878">
        <v>69</v>
      </c>
      <c r="CA878" t="s">
        <v>66</v>
      </c>
      <c r="CJ878">
        <v>68</v>
      </c>
      <c r="CK878" t="s">
        <v>71</v>
      </c>
      <c r="CP878">
        <v>31</v>
      </c>
      <c r="CQ878" t="s">
        <v>74</v>
      </c>
      <c r="DN878">
        <v>73</v>
      </c>
      <c r="DO878" t="s">
        <v>86</v>
      </c>
      <c r="DT878">
        <v>25</v>
      </c>
      <c r="DU878" t="s">
        <v>89</v>
      </c>
      <c r="DV878">
        <v>62</v>
      </c>
      <c r="DW878" t="s">
        <v>90</v>
      </c>
      <c r="QY878">
        <f t="shared" si="322"/>
        <v>24</v>
      </c>
      <c r="QZ878">
        <f t="shared" si="323"/>
        <v>1986</v>
      </c>
      <c r="RA878">
        <f t="shared" si="324"/>
        <v>31571</v>
      </c>
      <c r="RB878" s="1">
        <f t="shared" si="318"/>
        <v>0</v>
      </c>
      <c r="RC878" s="1">
        <f t="shared" si="325"/>
        <v>75</v>
      </c>
      <c r="RD878" s="1">
        <f t="shared" si="326"/>
        <v>0</v>
      </c>
      <c r="RE878" s="1">
        <f t="shared" si="327"/>
        <v>0</v>
      </c>
      <c r="RF878" s="1">
        <f t="shared" si="328"/>
        <v>72</v>
      </c>
      <c r="RG878" s="23">
        <f t="shared" si="329"/>
        <v>0</v>
      </c>
      <c r="RH878" s="1">
        <f t="shared" si="330"/>
        <v>0</v>
      </c>
      <c r="RI878" s="1">
        <f t="shared" si="331"/>
        <v>31</v>
      </c>
      <c r="RJ878" s="1">
        <f t="shared" si="332"/>
        <v>0</v>
      </c>
      <c r="RK878" s="1">
        <f t="shared" si="333"/>
        <v>0</v>
      </c>
      <c r="RL878" s="1">
        <f t="shared" si="334"/>
        <v>0</v>
      </c>
      <c r="RM878" s="1">
        <f t="shared" si="335"/>
        <v>0</v>
      </c>
      <c r="RN878" s="1">
        <f t="shared" si="336"/>
        <v>0</v>
      </c>
      <c r="RO878" s="1">
        <f t="shared" si="337"/>
        <v>0</v>
      </c>
      <c r="RP878" s="1">
        <f t="shared" si="338"/>
        <v>80</v>
      </c>
      <c r="RQ878" s="1">
        <f t="shared" si="339"/>
        <v>71</v>
      </c>
      <c r="RR878" s="1">
        <f t="shared" si="340"/>
        <v>0</v>
      </c>
      <c r="RS878" s="1">
        <f t="shared" si="319"/>
        <v>0</v>
      </c>
      <c r="RT878" s="1">
        <f t="shared" si="341"/>
        <v>0</v>
      </c>
    </row>
    <row r="879" spans="1:488" x14ac:dyDescent="0.25">
      <c r="A879">
        <f t="shared" si="320"/>
        <v>23</v>
      </c>
      <c r="B879">
        <f t="shared" si="321"/>
        <v>1986</v>
      </c>
      <c r="C879" s="2">
        <v>31564</v>
      </c>
      <c r="P879">
        <v>10</v>
      </c>
      <c r="Q879" t="s">
        <v>35</v>
      </c>
      <c r="AF879">
        <v>5</v>
      </c>
      <c r="AG879" t="s">
        <v>43</v>
      </c>
      <c r="BD879">
        <v>5</v>
      </c>
      <c r="BE879" t="s">
        <v>55</v>
      </c>
      <c r="BX879">
        <v>16</v>
      </c>
      <c r="BY879" t="s">
        <v>65</v>
      </c>
      <c r="BZ879">
        <v>74</v>
      </c>
      <c r="CA879" t="s">
        <v>66</v>
      </c>
      <c r="CP879">
        <v>36</v>
      </c>
      <c r="CQ879" t="s">
        <v>74</v>
      </c>
      <c r="DN879">
        <v>68</v>
      </c>
      <c r="DO879" t="s">
        <v>86</v>
      </c>
      <c r="QY879">
        <f t="shared" si="322"/>
        <v>23</v>
      </c>
      <c r="QZ879">
        <f t="shared" si="323"/>
        <v>1986</v>
      </c>
      <c r="RA879">
        <f t="shared" si="324"/>
        <v>31564</v>
      </c>
      <c r="RB879" s="1">
        <f t="shared" si="318"/>
        <v>0</v>
      </c>
      <c r="RC879" s="1">
        <f t="shared" si="325"/>
        <v>84</v>
      </c>
      <c r="RD879" s="1">
        <f t="shared" si="326"/>
        <v>0</v>
      </c>
      <c r="RE879" s="1">
        <f t="shared" si="327"/>
        <v>0</v>
      </c>
      <c r="RF879" s="1">
        <f t="shared" si="328"/>
        <v>0</v>
      </c>
      <c r="RG879" s="23">
        <f t="shared" si="329"/>
        <v>0</v>
      </c>
      <c r="RH879" s="1">
        <f t="shared" si="330"/>
        <v>0</v>
      </c>
      <c r="RI879" s="1">
        <f t="shared" si="331"/>
        <v>41</v>
      </c>
      <c r="RJ879" s="1">
        <f t="shared" si="332"/>
        <v>0</v>
      </c>
      <c r="RK879" s="1">
        <f t="shared" si="333"/>
        <v>0</v>
      </c>
      <c r="RL879" s="1">
        <f t="shared" si="334"/>
        <v>0</v>
      </c>
      <c r="RM879" s="1">
        <f t="shared" si="335"/>
        <v>0</v>
      </c>
      <c r="RN879" s="1">
        <f t="shared" si="336"/>
        <v>0</v>
      </c>
      <c r="RO879" s="1">
        <f t="shared" si="337"/>
        <v>0</v>
      </c>
      <c r="RP879" s="1">
        <f t="shared" si="338"/>
        <v>73</v>
      </c>
      <c r="RQ879" s="1">
        <f t="shared" si="339"/>
        <v>0</v>
      </c>
      <c r="RR879" s="1">
        <f t="shared" si="340"/>
        <v>0</v>
      </c>
      <c r="RS879" s="1">
        <f t="shared" si="319"/>
        <v>0</v>
      </c>
      <c r="RT879" s="1">
        <f t="shared" si="341"/>
        <v>0</v>
      </c>
    </row>
    <row r="880" spans="1:488" x14ac:dyDescent="0.25">
      <c r="A880">
        <f t="shared" si="320"/>
        <v>22</v>
      </c>
      <c r="B880">
        <f t="shared" si="321"/>
        <v>1986</v>
      </c>
      <c r="C880" s="2">
        <v>31557</v>
      </c>
      <c r="P880">
        <v>11</v>
      </c>
      <c r="Q880" t="s">
        <v>35</v>
      </c>
      <c r="BD880">
        <v>5</v>
      </c>
      <c r="BE880" t="s">
        <v>55</v>
      </c>
      <c r="BZ880">
        <v>77</v>
      </c>
      <c r="CA880" t="s">
        <v>66</v>
      </c>
      <c r="DN880">
        <v>7</v>
      </c>
      <c r="DO880" t="s">
        <v>86</v>
      </c>
      <c r="QY880">
        <f t="shared" si="322"/>
        <v>22</v>
      </c>
      <c r="QZ880">
        <f t="shared" si="323"/>
        <v>1986</v>
      </c>
      <c r="RA880">
        <f t="shared" si="324"/>
        <v>31557</v>
      </c>
      <c r="RB880" s="1">
        <f t="shared" si="318"/>
        <v>0</v>
      </c>
      <c r="RC880" s="1">
        <f t="shared" si="325"/>
        <v>88</v>
      </c>
      <c r="RD880" s="1">
        <f t="shared" si="326"/>
        <v>0</v>
      </c>
      <c r="RE880" s="1">
        <f t="shared" si="327"/>
        <v>0</v>
      </c>
      <c r="RF880" s="1">
        <f t="shared" si="328"/>
        <v>0</v>
      </c>
      <c r="RG880" s="23">
        <f t="shared" si="329"/>
        <v>0</v>
      </c>
      <c r="RH880" s="1">
        <f t="shared" si="330"/>
        <v>0</v>
      </c>
      <c r="RI880" s="1">
        <f t="shared" si="331"/>
        <v>0</v>
      </c>
      <c r="RJ880" s="1">
        <f t="shared" si="332"/>
        <v>0</v>
      </c>
      <c r="RK880" s="1">
        <f t="shared" si="333"/>
        <v>0</v>
      </c>
      <c r="RL880" s="1">
        <f t="shared" si="334"/>
        <v>0</v>
      </c>
      <c r="RM880" s="1">
        <f t="shared" si="335"/>
        <v>0</v>
      </c>
      <c r="RN880" s="1">
        <f t="shared" si="336"/>
        <v>0</v>
      </c>
      <c r="RO880" s="1">
        <f t="shared" si="337"/>
        <v>0</v>
      </c>
      <c r="RP880" s="1">
        <f t="shared" si="338"/>
        <v>12</v>
      </c>
      <c r="RQ880" s="1">
        <f t="shared" si="339"/>
        <v>0</v>
      </c>
      <c r="RR880" s="1">
        <f t="shared" si="340"/>
        <v>0</v>
      </c>
      <c r="RS880" s="1">
        <f t="shared" si="319"/>
        <v>0</v>
      </c>
      <c r="RT880" s="1">
        <f t="shared" si="341"/>
        <v>0</v>
      </c>
    </row>
    <row r="881" spans="1:488" x14ac:dyDescent="0.25">
      <c r="A881">
        <f t="shared" si="320"/>
        <v>21</v>
      </c>
      <c r="B881">
        <f t="shared" si="321"/>
        <v>1986</v>
      </c>
      <c r="C881" s="2">
        <v>31550</v>
      </c>
      <c r="P881">
        <v>19</v>
      </c>
      <c r="Q881" t="s">
        <v>35</v>
      </c>
      <c r="BZ881">
        <v>80</v>
      </c>
      <c r="CA881" t="s">
        <v>66</v>
      </c>
      <c r="QY881">
        <f t="shared" si="322"/>
        <v>21</v>
      </c>
      <c r="QZ881">
        <f t="shared" si="323"/>
        <v>1986</v>
      </c>
      <c r="RA881">
        <f t="shared" si="324"/>
        <v>31550</v>
      </c>
      <c r="RB881" s="1">
        <f t="shared" si="318"/>
        <v>0</v>
      </c>
      <c r="RC881" s="1">
        <f t="shared" si="325"/>
        <v>99</v>
      </c>
      <c r="RD881" s="1">
        <f t="shared" si="326"/>
        <v>0</v>
      </c>
      <c r="RE881" s="1">
        <f t="shared" si="327"/>
        <v>0</v>
      </c>
      <c r="RF881" s="1">
        <f t="shared" si="328"/>
        <v>0</v>
      </c>
      <c r="RG881" s="23">
        <f t="shared" si="329"/>
        <v>0</v>
      </c>
      <c r="RH881" s="1">
        <f t="shared" si="330"/>
        <v>0</v>
      </c>
      <c r="RI881" s="1">
        <f t="shared" si="331"/>
        <v>0</v>
      </c>
      <c r="RJ881" s="1">
        <f t="shared" si="332"/>
        <v>0</v>
      </c>
      <c r="RK881" s="1">
        <f t="shared" si="333"/>
        <v>0</v>
      </c>
      <c r="RL881" s="1">
        <f t="shared" si="334"/>
        <v>0</v>
      </c>
      <c r="RM881" s="1">
        <f t="shared" si="335"/>
        <v>0</v>
      </c>
      <c r="RN881" s="1">
        <f t="shared" si="336"/>
        <v>0</v>
      </c>
      <c r="RO881" s="1">
        <f t="shared" si="337"/>
        <v>0</v>
      </c>
      <c r="RP881" s="1">
        <f t="shared" si="338"/>
        <v>0</v>
      </c>
      <c r="RQ881" s="1">
        <f t="shared" si="339"/>
        <v>0</v>
      </c>
      <c r="RR881" s="1">
        <f t="shared" si="340"/>
        <v>0</v>
      </c>
      <c r="RS881" s="1">
        <f t="shared" si="319"/>
        <v>0</v>
      </c>
      <c r="RT881" s="1">
        <f t="shared" si="341"/>
        <v>0</v>
      </c>
    </row>
    <row r="882" spans="1:488" x14ac:dyDescent="0.25">
      <c r="A882">
        <f t="shared" si="320"/>
        <v>19</v>
      </c>
      <c r="B882">
        <f t="shared" si="321"/>
        <v>1986</v>
      </c>
      <c r="C882" s="2">
        <v>31536</v>
      </c>
      <c r="P882">
        <v>17</v>
      </c>
      <c r="Q882" t="s">
        <v>35</v>
      </c>
      <c r="BZ882">
        <v>24</v>
      </c>
      <c r="CA882" t="s">
        <v>66</v>
      </c>
      <c r="QY882">
        <f t="shared" si="322"/>
        <v>19</v>
      </c>
      <c r="QZ882">
        <f t="shared" si="323"/>
        <v>1986</v>
      </c>
      <c r="RA882">
        <f t="shared" si="324"/>
        <v>31536</v>
      </c>
      <c r="RB882" s="1">
        <f t="shared" si="318"/>
        <v>0</v>
      </c>
      <c r="RC882" s="1">
        <f t="shared" si="325"/>
        <v>41</v>
      </c>
      <c r="RD882" s="1">
        <f t="shared" si="326"/>
        <v>0</v>
      </c>
      <c r="RE882" s="1">
        <f t="shared" si="327"/>
        <v>0</v>
      </c>
      <c r="RF882" s="1">
        <f t="shared" si="328"/>
        <v>0</v>
      </c>
      <c r="RG882" s="23">
        <f t="shared" si="329"/>
        <v>0</v>
      </c>
      <c r="RH882" s="1">
        <f t="shared" si="330"/>
        <v>0</v>
      </c>
      <c r="RI882" s="1">
        <f t="shared" si="331"/>
        <v>0</v>
      </c>
      <c r="RJ882" s="1">
        <f t="shared" si="332"/>
        <v>0</v>
      </c>
      <c r="RK882" s="1">
        <f t="shared" si="333"/>
        <v>0</v>
      </c>
      <c r="RL882" s="1">
        <f t="shared" si="334"/>
        <v>0</v>
      </c>
      <c r="RM882" s="1">
        <f t="shared" si="335"/>
        <v>0</v>
      </c>
      <c r="RN882" s="1">
        <f t="shared" si="336"/>
        <v>0</v>
      </c>
      <c r="RO882" s="1">
        <f t="shared" si="337"/>
        <v>0</v>
      </c>
      <c r="RP882" s="1">
        <f t="shared" si="338"/>
        <v>0</v>
      </c>
      <c r="RQ882" s="1">
        <f t="shared" si="339"/>
        <v>0</v>
      </c>
      <c r="RR882" s="1">
        <f t="shared" si="340"/>
        <v>0</v>
      </c>
      <c r="RS882" s="1">
        <f t="shared" si="319"/>
        <v>0</v>
      </c>
      <c r="RT882" s="1">
        <f t="shared" si="341"/>
        <v>0</v>
      </c>
    </row>
    <row r="883" spans="1:488" x14ac:dyDescent="0.25">
      <c r="A883">
        <f t="shared" si="320"/>
        <v>0</v>
      </c>
      <c r="B883">
        <f t="shared" si="321"/>
        <v>1900</v>
      </c>
      <c r="QY883">
        <f t="shared" si="322"/>
        <v>0</v>
      </c>
      <c r="QZ883">
        <f t="shared" si="323"/>
        <v>1900</v>
      </c>
      <c r="RA883">
        <f t="shared" si="324"/>
        <v>0</v>
      </c>
      <c r="RB883" s="1">
        <f t="shared" si="318"/>
        <v>0</v>
      </c>
      <c r="RC883" s="1">
        <f t="shared" si="325"/>
        <v>0</v>
      </c>
      <c r="RD883" s="1">
        <f t="shared" si="326"/>
        <v>0</v>
      </c>
      <c r="RE883" s="1">
        <f t="shared" si="327"/>
        <v>0</v>
      </c>
      <c r="RF883" s="1">
        <f t="shared" si="328"/>
        <v>0</v>
      </c>
      <c r="RG883" s="23">
        <f t="shared" si="329"/>
        <v>0</v>
      </c>
      <c r="RH883" s="1">
        <f t="shared" si="330"/>
        <v>0</v>
      </c>
      <c r="RI883" s="1">
        <f t="shared" si="331"/>
        <v>0</v>
      </c>
      <c r="RJ883" s="1">
        <f t="shared" si="332"/>
        <v>0</v>
      </c>
      <c r="RK883" s="1">
        <f t="shared" si="333"/>
        <v>0</v>
      </c>
      <c r="RL883" s="1">
        <f t="shared" si="334"/>
        <v>0</v>
      </c>
      <c r="RM883" s="1">
        <f t="shared" si="335"/>
        <v>0</v>
      </c>
      <c r="RN883" s="1">
        <f t="shared" si="336"/>
        <v>0</v>
      </c>
      <c r="RO883" s="1">
        <f t="shared" si="337"/>
        <v>0</v>
      </c>
      <c r="RP883" s="1">
        <f t="shared" si="338"/>
        <v>0</v>
      </c>
      <c r="RQ883" s="1">
        <f t="shared" si="339"/>
        <v>0</v>
      </c>
      <c r="RR883" s="1">
        <f t="shared" si="340"/>
        <v>0</v>
      </c>
      <c r="RS883" s="1">
        <f t="shared" si="319"/>
        <v>0</v>
      </c>
      <c r="RT883" s="1">
        <f t="shared" si="341"/>
        <v>0</v>
      </c>
    </row>
    <row r="884" spans="1:488" x14ac:dyDescent="0.25">
      <c r="A884">
        <f t="shared" si="320"/>
        <v>0</v>
      </c>
      <c r="B884">
        <f t="shared" si="321"/>
        <v>1900</v>
      </c>
      <c r="QY884">
        <f t="shared" si="322"/>
        <v>0</v>
      </c>
      <c r="QZ884">
        <f t="shared" si="323"/>
        <v>1900</v>
      </c>
      <c r="RA884">
        <f t="shared" si="324"/>
        <v>0</v>
      </c>
      <c r="RB884" s="1">
        <f t="shared" si="318"/>
        <v>0</v>
      </c>
      <c r="RC884" s="1">
        <f t="shared" si="325"/>
        <v>0</v>
      </c>
      <c r="RD884" s="1">
        <f t="shared" si="326"/>
        <v>0</v>
      </c>
      <c r="RE884" s="1">
        <f t="shared" si="327"/>
        <v>0</v>
      </c>
      <c r="RF884" s="1">
        <f t="shared" si="328"/>
        <v>0</v>
      </c>
      <c r="RG884" s="23">
        <f t="shared" si="329"/>
        <v>0</v>
      </c>
      <c r="RH884" s="1">
        <f t="shared" si="330"/>
        <v>0</v>
      </c>
      <c r="RI884" s="1">
        <f t="shared" si="331"/>
        <v>0</v>
      </c>
      <c r="RJ884" s="1">
        <f t="shared" si="332"/>
        <v>0</v>
      </c>
      <c r="RK884" s="1">
        <f t="shared" si="333"/>
        <v>0</v>
      </c>
      <c r="RL884" s="1">
        <f t="shared" si="334"/>
        <v>0</v>
      </c>
      <c r="RM884" s="1">
        <f t="shared" si="335"/>
        <v>0</v>
      </c>
      <c r="RN884" s="1">
        <f t="shared" si="336"/>
        <v>0</v>
      </c>
      <c r="RO884" s="1">
        <f t="shared" si="337"/>
        <v>0</v>
      </c>
      <c r="RP884" s="1">
        <f t="shared" si="338"/>
        <v>0</v>
      </c>
      <c r="RQ884" s="1">
        <f t="shared" si="339"/>
        <v>0</v>
      </c>
      <c r="RR884" s="1">
        <f t="shared" si="340"/>
        <v>0</v>
      </c>
      <c r="RS884" s="1">
        <f t="shared" si="319"/>
        <v>0</v>
      </c>
      <c r="RT884" s="1">
        <f t="shared" si="341"/>
        <v>0</v>
      </c>
    </row>
    <row r="885" spans="1:488" x14ac:dyDescent="0.25">
      <c r="A885">
        <f t="shared" si="320"/>
        <v>0</v>
      </c>
      <c r="B885">
        <f t="shared" si="321"/>
        <v>1900</v>
      </c>
      <c r="QY885">
        <f t="shared" si="322"/>
        <v>0</v>
      </c>
      <c r="QZ885">
        <f t="shared" si="323"/>
        <v>1900</v>
      </c>
      <c r="RA885">
        <f t="shared" si="324"/>
        <v>0</v>
      </c>
      <c r="RB885" s="1">
        <f t="shared" si="318"/>
        <v>0</v>
      </c>
      <c r="RC885" s="1">
        <f t="shared" si="325"/>
        <v>0</v>
      </c>
      <c r="RD885" s="1">
        <f t="shared" si="326"/>
        <v>0</v>
      </c>
      <c r="RE885" s="1">
        <f t="shared" si="327"/>
        <v>0</v>
      </c>
      <c r="RF885" s="1">
        <f t="shared" si="328"/>
        <v>0</v>
      </c>
      <c r="RG885" s="23">
        <f t="shared" si="329"/>
        <v>0</v>
      </c>
      <c r="RH885" s="1">
        <f t="shared" si="330"/>
        <v>0</v>
      </c>
      <c r="RI885" s="1">
        <f t="shared" si="331"/>
        <v>0</v>
      </c>
      <c r="RJ885" s="1">
        <f t="shared" si="332"/>
        <v>0</v>
      </c>
      <c r="RK885" s="1">
        <f t="shared" si="333"/>
        <v>0</v>
      </c>
      <c r="RL885" s="1">
        <f t="shared" si="334"/>
        <v>0</v>
      </c>
      <c r="RM885" s="1">
        <f t="shared" si="335"/>
        <v>0</v>
      </c>
      <c r="RN885" s="1">
        <f t="shared" si="336"/>
        <v>0</v>
      </c>
      <c r="RO885" s="1">
        <f t="shared" si="337"/>
        <v>0</v>
      </c>
      <c r="RP885" s="1">
        <f t="shared" si="338"/>
        <v>0</v>
      </c>
      <c r="RQ885" s="1">
        <f t="shared" si="339"/>
        <v>0</v>
      </c>
      <c r="RR885" s="1">
        <f t="shared" si="340"/>
        <v>0</v>
      </c>
      <c r="RS885" s="1">
        <f t="shared" si="319"/>
        <v>0</v>
      </c>
      <c r="RT885" s="1">
        <f t="shared" si="341"/>
        <v>0</v>
      </c>
    </row>
    <row r="886" spans="1:488" x14ac:dyDescent="0.25">
      <c r="A886">
        <f t="shared" si="320"/>
        <v>0</v>
      </c>
      <c r="B886">
        <f t="shared" si="321"/>
        <v>1900</v>
      </c>
      <c r="QY886">
        <f t="shared" si="322"/>
        <v>0</v>
      </c>
      <c r="QZ886">
        <f t="shared" si="323"/>
        <v>1900</v>
      </c>
      <c r="RA886">
        <f t="shared" si="324"/>
        <v>0</v>
      </c>
      <c r="RB886" s="1">
        <f t="shared" si="318"/>
        <v>0</v>
      </c>
      <c r="RC886" s="1">
        <f t="shared" si="325"/>
        <v>0</v>
      </c>
      <c r="RD886" s="1">
        <f t="shared" si="326"/>
        <v>0</v>
      </c>
      <c r="RE886" s="1">
        <f t="shared" si="327"/>
        <v>0</v>
      </c>
      <c r="RF886" s="1">
        <f t="shared" si="328"/>
        <v>0</v>
      </c>
      <c r="RG886" s="23">
        <f t="shared" si="329"/>
        <v>0</v>
      </c>
      <c r="RH886" s="1">
        <f t="shared" si="330"/>
        <v>0</v>
      </c>
      <c r="RI886" s="1">
        <f t="shared" si="331"/>
        <v>0</v>
      </c>
      <c r="RJ886" s="1">
        <f t="shared" si="332"/>
        <v>0</v>
      </c>
      <c r="RK886" s="1">
        <f t="shared" si="333"/>
        <v>0</v>
      </c>
      <c r="RL886" s="1">
        <f t="shared" si="334"/>
        <v>0</v>
      </c>
      <c r="RM886" s="1">
        <f t="shared" si="335"/>
        <v>0</v>
      </c>
      <c r="RN886" s="1">
        <f t="shared" si="336"/>
        <v>0</v>
      </c>
      <c r="RO886" s="1">
        <f t="shared" si="337"/>
        <v>0</v>
      </c>
      <c r="RP886" s="1">
        <f t="shared" si="338"/>
        <v>0</v>
      </c>
      <c r="RQ886" s="1">
        <f t="shared" si="339"/>
        <v>0</v>
      </c>
      <c r="RR886" s="1">
        <f t="shared" si="340"/>
        <v>0</v>
      </c>
      <c r="RS886" s="1">
        <f t="shared" si="319"/>
        <v>0</v>
      </c>
      <c r="RT886" s="1">
        <f t="shared" si="341"/>
        <v>0</v>
      </c>
    </row>
    <row r="887" spans="1:488" x14ac:dyDescent="0.25">
      <c r="A887">
        <f t="shared" si="320"/>
        <v>0</v>
      </c>
      <c r="B887">
        <f t="shared" si="321"/>
        <v>1900</v>
      </c>
      <c r="QY887">
        <f t="shared" si="322"/>
        <v>0</v>
      </c>
      <c r="QZ887">
        <f t="shared" si="323"/>
        <v>1900</v>
      </c>
      <c r="RA887">
        <f t="shared" si="324"/>
        <v>0</v>
      </c>
      <c r="RB887" s="1">
        <f t="shared" si="318"/>
        <v>0</v>
      </c>
      <c r="RC887" s="1">
        <f t="shared" si="325"/>
        <v>0</v>
      </c>
      <c r="RD887" s="1">
        <f t="shared" si="326"/>
        <v>0</v>
      </c>
      <c r="RE887" s="1">
        <f t="shared" si="327"/>
        <v>0</v>
      </c>
      <c r="RF887" s="1">
        <f t="shared" si="328"/>
        <v>0</v>
      </c>
      <c r="RG887" s="23">
        <f t="shared" si="329"/>
        <v>0</v>
      </c>
      <c r="RH887" s="1">
        <f t="shared" si="330"/>
        <v>0</v>
      </c>
      <c r="RI887" s="1">
        <f t="shared" si="331"/>
        <v>0</v>
      </c>
      <c r="RJ887" s="1">
        <f t="shared" si="332"/>
        <v>0</v>
      </c>
      <c r="RK887" s="1">
        <f t="shared" si="333"/>
        <v>0</v>
      </c>
      <c r="RL887" s="1">
        <f t="shared" si="334"/>
        <v>0</v>
      </c>
      <c r="RM887" s="1">
        <f t="shared" si="335"/>
        <v>0</v>
      </c>
      <c r="RN887" s="1">
        <f t="shared" si="336"/>
        <v>0</v>
      </c>
      <c r="RO887" s="1">
        <f t="shared" si="337"/>
        <v>0</v>
      </c>
      <c r="RP887" s="1">
        <f t="shared" si="338"/>
        <v>0</v>
      </c>
      <c r="RQ887" s="1">
        <f t="shared" si="339"/>
        <v>0</v>
      </c>
      <c r="RR887" s="1">
        <f t="shared" si="340"/>
        <v>0</v>
      </c>
      <c r="RS887" s="1">
        <f t="shared" si="319"/>
        <v>0</v>
      </c>
      <c r="RT887" s="1">
        <f t="shared" si="341"/>
        <v>0</v>
      </c>
    </row>
    <row r="888" spans="1:488" x14ac:dyDescent="0.25">
      <c r="A888">
        <f t="shared" si="320"/>
        <v>0</v>
      </c>
      <c r="B888">
        <f t="shared" si="321"/>
        <v>1900</v>
      </c>
      <c r="QY888">
        <f t="shared" si="322"/>
        <v>0</v>
      </c>
      <c r="QZ888">
        <f t="shared" si="323"/>
        <v>1900</v>
      </c>
      <c r="RA888">
        <f t="shared" si="324"/>
        <v>0</v>
      </c>
      <c r="RB888" s="1">
        <f t="shared" si="318"/>
        <v>0</v>
      </c>
      <c r="RC888" s="1">
        <f t="shared" si="325"/>
        <v>0</v>
      </c>
      <c r="RD888" s="1">
        <f t="shared" si="326"/>
        <v>0</v>
      </c>
      <c r="RE888" s="1">
        <f t="shared" si="327"/>
        <v>0</v>
      </c>
      <c r="RF888" s="1">
        <f t="shared" si="328"/>
        <v>0</v>
      </c>
      <c r="RG888" s="23">
        <f t="shared" si="329"/>
        <v>0</v>
      </c>
      <c r="RH888" s="1">
        <f t="shared" si="330"/>
        <v>0</v>
      </c>
      <c r="RI888" s="1">
        <f t="shared" si="331"/>
        <v>0</v>
      </c>
      <c r="RJ888" s="1">
        <f t="shared" si="332"/>
        <v>0</v>
      </c>
      <c r="RK888" s="1">
        <f t="shared" si="333"/>
        <v>0</v>
      </c>
      <c r="RL888" s="1">
        <f t="shared" si="334"/>
        <v>0</v>
      </c>
      <c r="RM888" s="1">
        <f t="shared" si="335"/>
        <v>0</v>
      </c>
      <c r="RN888" s="1">
        <f t="shared" si="336"/>
        <v>0</v>
      </c>
      <c r="RO888" s="1">
        <f t="shared" si="337"/>
        <v>0</v>
      </c>
      <c r="RP888" s="1">
        <f t="shared" si="338"/>
        <v>0</v>
      </c>
      <c r="RQ888" s="1">
        <f t="shared" si="339"/>
        <v>0</v>
      </c>
      <c r="RR888" s="1">
        <f t="shared" si="340"/>
        <v>0</v>
      </c>
      <c r="RS888" s="1">
        <f t="shared" si="319"/>
        <v>0</v>
      </c>
      <c r="RT888" s="1">
        <f t="shared" si="341"/>
        <v>0</v>
      </c>
    </row>
    <row r="889" spans="1:488" x14ac:dyDescent="0.25">
      <c r="A889">
        <f t="shared" si="320"/>
        <v>0</v>
      </c>
      <c r="B889">
        <f t="shared" si="321"/>
        <v>1900</v>
      </c>
      <c r="QY889">
        <f t="shared" si="322"/>
        <v>0</v>
      </c>
      <c r="QZ889">
        <f t="shared" si="323"/>
        <v>1900</v>
      </c>
      <c r="RA889">
        <f t="shared" si="324"/>
        <v>0</v>
      </c>
      <c r="RB889" s="1">
        <f t="shared" si="318"/>
        <v>0</v>
      </c>
      <c r="RC889" s="1">
        <f t="shared" si="325"/>
        <v>0</v>
      </c>
      <c r="RD889" s="1">
        <f t="shared" si="326"/>
        <v>0</v>
      </c>
      <c r="RE889" s="1">
        <f t="shared" si="327"/>
        <v>0</v>
      </c>
      <c r="RF889" s="1">
        <f t="shared" si="328"/>
        <v>0</v>
      </c>
      <c r="RG889" s="23">
        <f t="shared" si="329"/>
        <v>0</v>
      </c>
      <c r="RH889" s="1">
        <f t="shared" si="330"/>
        <v>0</v>
      </c>
      <c r="RI889" s="1">
        <f t="shared" si="331"/>
        <v>0</v>
      </c>
      <c r="RJ889" s="1">
        <f t="shared" si="332"/>
        <v>0</v>
      </c>
      <c r="RK889" s="1">
        <f t="shared" si="333"/>
        <v>0</v>
      </c>
      <c r="RL889" s="1">
        <f t="shared" si="334"/>
        <v>0</v>
      </c>
      <c r="RM889" s="1">
        <f t="shared" si="335"/>
        <v>0</v>
      </c>
      <c r="RN889" s="1">
        <f t="shared" si="336"/>
        <v>0</v>
      </c>
      <c r="RO889" s="1">
        <f t="shared" si="337"/>
        <v>0</v>
      </c>
      <c r="RP889" s="1">
        <f t="shared" si="338"/>
        <v>0</v>
      </c>
      <c r="RQ889" s="1">
        <f t="shared" si="339"/>
        <v>0</v>
      </c>
      <c r="RR889" s="1">
        <f t="shared" si="340"/>
        <v>0</v>
      </c>
      <c r="RS889" s="1">
        <f t="shared" si="319"/>
        <v>0</v>
      </c>
      <c r="RT889" s="1">
        <f t="shared" si="341"/>
        <v>0</v>
      </c>
    </row>
    <row r="890" spans="1:488" x14ac:dyDescent="0.25">
      <c r="A890">
        <f t="shared" si="320"/>
        <v>0</v>
      </c>
      <c r="B890">
        <f t="shared" si="321"/>
        <v>1900</v>
      </c>
      <c r="QY890">
        <f t="shared" si="322"/>
        <v>0</v>
      </c>
      <c r="QZ890">
        <f t="shared" si="323"/>
        <v>1900</v>
      </c>
      <c r="RA890">
        <f t="shared" si="324"/>
        <v>0</v>
      </c>
      <c r="RB890" s="1">
        <f t="shared" si="318"/>
        <v>0</v>
      </c>
      <c r="RC890" s="1">
        <f t="shared" si="325"/>
        <v>0</v>
      </c>
      <c r="RD890" s="1">
        <f t="shared" si="326"/>
        <v>0</v>
      </c>
      <c r="RE890" s="1">
        <f t="shared" si="327"/>
        <v>0</v>
      </c>
      <c r="RF890" s="1">
        <f t="shared" si="328"/>
        <v>0</v>
      </c>
      <c r="RG890" s="23">
        <f t="shared" si="329"/>
        <v>0</v>
      </c>
      <c r="RH890" s="1">
        <f t="shared" si="330"/>
        <v>0</v>
      </c>
      <c r="RI890" s="1">
        <f t="shared" si="331"/>
        <v>0</v>
      </c>
      <c r="RJ890" s="1">
        <f t="shared" si="332"/>
        <v>0</v>
      </c>
      <c r="RK890" s="1">
        <f t="shared" si="333"/>
        <v>0</v>
      </c>
      <c r="RL890" s="1">
        <f t="shared" si="334"/>
        <v>0</v>
      </c>
      <c r="RM890" s="1">
        <f t="shared" si="335"/>
        <v>0</v>
      </c>
      <c r="RN890" s="1">
        <f t="shared" si="336"/>
        <v>0</v>
      </c>
      <c r="RO890" s="1">
        <f t="shared" si="337"/>
        <v>0</v>
      </c>
      <c r="RP890" s="1">
        <f t="shared" si="338"/>
        <v>0</v>
      </c>
      <c r="RQ890" s="1">
        <f t="shared" si="339"/>
        <v>0</v>
      </c>
      <c r="RR890" s="1">
        <f t="shared" si="340"/>
        <v>0</v>
      </c>
      <c r="RS890" s="1">
        <f t="shared" si="319"/>
        <v>0</v>
      </c>
      <c r="RT890" s="1">
        <f t="shared" si="341"/>
        <v>0</v>
      </c>
    </row>
    <row r="891" spans="1:488" x14ac:dyDescent="0.25">
      <c r="A891">
        <f t="shared" si="320"/>
        <v>0</v>
      </c>
      <c r="B891">
        <f t="shared" si="321"/>
        <v>1900</v>
      </c>
      <c r="QY891">
        <f t="shared" si="322"/>
        <v>0</v>
      </c>
      <c r="QZ891">
        <f t="shared" si="323"/>
        <v>1900</v>
      </c>
      <c r="RA891">
        <f t="shared" si="324"/>
        <v>0</v>
      </c>
      <c r="RB891" s="1">
        <f t="shared" si="318"/>
        <v>0</v>
      </c>
      <c r="RC891" s="1">
        <f t="shared" si="325"/>
        <v>0</v>
      </c>
      <c r="RD891" s="1">
        <f t="shared" si="326"/>
        <v>0</v>
      </c>
      <c r="RE891" s="1">
        <f t="shared" si="327"/>
        <v>0</v>
      </c>
      <c r="RF891" s="1">
        <f t="shared" si="328"/>
        <v>0</v>
      </c>
      <c r="RG891" s="23">
        <f t="shared" si="329"/>
        <v>0</v>
      </c>
      <c r="RH891" s="1">
        <f t="shared" si="330"/>
        <v>0</v>
      </c>
      <c r="RI891" s="1">
        <f t="shared" si="331"/>
        <v>0</v>
      </c>
      <c r="RJ891" s="1">
        <f t="shared" si="332"/>
        <v>0</v>
      </c>
      <c r="RK891" s="1">
        <f t="shared" si="333"/>
        <v>0</v>
      </c>
      <c r="RL891" s="1">
        <f t="shared" si="334"/>
        <v>0</v>
      </c>
      <c r="RM891" s="1">
        <f t="shared" si="335"/>
        <v>0</v>
      </c>
      <c r="RN891" s="1">
        <f t="shared" si="336"/>
        <v>0</v>
      </c>
      <c r="RO891" s="1">
        <f t="shared" si="337"/>
        <v>0</v>
      </c>
      <c r="RP891" s="1">
        <f t="shared" si="338"/>
        <v>0</v>
      </c>
      <c r="RQ891" s="1">
        <f t="shared" si="339"/>
        <v>0</v>
      </c>
      <c r="RR891" s="1">
        <f t="shared" si="340"/>
        <v>0</v>
      </c>
      <c r="RS891" s="1">
        <f t="shared" si="319"/>
        <v>0</v>
      </c>
      <c r="RT891" s="1">
        <f t="shared" si="341"/>
        <v>0</v>
      </c>
    </row>
    <row r="892" spans="1:488" x14ac:dyDescent="0.25">
      <c r="A892">
        <f t="shared" si="320"/>
        <v>0</v>
      </c>
      <c r="B892">
        <f t="shared" si="321"/>
        <v>1900</v>
      </c>
      <c r="QY892">
        <f t="shared" si="322"/>
        <v>0</v>
      </c>
      <c r="QZ892">
        <f t="shared" si="323"/>
        <v>1900</v>
      </c>
      <c r="RA892">
        <f t="shared" si="324"/>
        <v>0</v>
      </c>
      <c r="RB892" s="1">
        <f t="shared" si="318"/>
        <v>0</v>
      </c>
      <c r="RC892" s="1">
        <f t="shared" si="325"/>
        <v>0</v>
      </c>
      <c r="RD892" s="1">
        <f t="shared" si="326"/>
        <v>0</v>
      </c>
      <c r="RE892" s="1">
        <f t="shared" si="327"/>
        <v>0</v>
      </c>
      <c r="RF892" s="1">
        <f t="shared" si="328"/>
        <v>0</v>
      </c>
      <c r="RG892" s="23">
        <f t="shared" si="329"/>
        <v>0</v>
      </c>
      <c r="RH892" s="1">
        <f t="shared" si="330"/>
        <v>0</v>
      </c>
      <c r="RI892" s="1">
        <f t="shared" si="331"/>
        <v>0</v>
      </c>
      <c r="RJ892" s="1">
        <f t="shared" si="332"/>
        <v>0</v>
      </c>
      <c r="RK892" s="1">
        <f t="shared" si="333"/>
        <v>0</v>
      </c>
      <c r="RL892" s="1">
        <f t="shared" si="334"/>
        <v>0</v>
      </c>
      <c r="RM892" s="1">
        <f t="shared" si="335"/>
        <v>0</v>
      </c>
      <c r="RN892" s="1">
        <f t="shared" si="336"/>
        <v>0</v>
      </c>
      <c r="RO892" s="1">
        <f t="shared" si="337"/>
        <v>0</v>
      </c>
      <c r="RP892" s="1">
        <f t="shared" si="338"/>
        <v>0</v>
      </c>
      <c r="RQ892" s="1">
        <f t="shared" si="339"/>
        <v>0</v>
      </c>
      <c r="RR892" s="1">
        <f t="shared" si="340"/>
        <v>0</v>
      </c>
      <c r="RS892" s="1">
        <f t="shared" si="319"/>
        <v>0</v>
      </c>
      <c r="RT892" s="1">
        <f t="shared" si="341"/>
        <v>0</v>
      </c>
    </row>
    <row r="893" spans="1:488" x14ac:dyDescent="0.25">
      <c r="A893">
        <f t="shared" si="320"/>
        <v>0</v>
      </c>
      <c r="B893">
        <f t="shared" si="321"/>
        <v>1900</v>
      </c>
      <c r="QY893">
        <f t="shared" si="322"/>
        <v>0</v>
      </c>
      <c r="QZ893">
        <f t="shared" si="323"/>
        <v>1900</v>
      </c>
      <c r="RA893">
        <f t="shared" si="324"/>
        <v>0</v>
      </c>
      <c r="RB893" s="1">
        <f t="shared" si="318"/>
        <v>0</v>
      </c>
      <c r="RC893" s="1">
        <f t="shared" si="325"/>
        <v>0</v>
      </c>
      <c r="RD893" s="1">
        <f t="shared" si="326"/>
        <v>0</v>
      </c>
      <c r="RE893" s="1">
        <f t="shared" si="327"/>
        <v>0</v>
      </c>
      <c r="RF893" s="1">
        <f t="shared" si="328"/>
        <v>0</v>
      </c>
      <c r="RG893" s="23">
        <f t="shared" si="329"/>
        <v>0</v>
      </c>
      <c r="RH893" s="1">
        <f t="shared" si="330"/>
        <v>0</v>
      </c>
      <c r="RI893" s="1">
        <f t="shared" si="331"/>
        <v>0</v>
      </c>
      <c r="RJ893" s="1">
        <f t="shared" si="332"/>
        <v>0</v>
      </c>
      <c r="RK893" s="1">
        <f t="shared" si="333"/>
        <v>0</v>
      </c>
      <c r="RL893" s="1">
        <f t="shared" si="334"/>
        <v>0</v>
      </c>
      <c r="RM893" s="1">
        <f t="shared" si="335"/>
        <v>0</v>
      </c>
      <c r="RN893" s="1">
        <f t="shared" si="336"/>
        <v>0</v>
      </c>
      <c r="RO893" s="1">
        <f t="shared" si="337"/>
        <v>0</v>
      </c>
      <c r="RP893" s="1">
        <f t="shared" si="338"/>
        <v>0</v>
      </c>
      <c r="RQ893" s="1">
        <f t="shared" si="339"/>
        <v>0</v>
      </c>
      <c r="RR893" s="1">
        <f t="shared" si="340"/>
        <v>0</v>
      </c>
      <c r="RS893" s="1">
        <f t="shared" si="319"/>
        <v>0</v>
      </c>
      <c r="RT893" s="1">
        <f t="shared" si="341"/>
        <v>0</v>
      </c>
    </row>
    <row r="894" spans="1:488" x14ac:dyDescent="0.25">
      <c r="A894">
        <f t="shared" si="320"/>
        <v>0</v>
      </c>
      <c r="B894">
        <f t="shared" si="321"/>
        <v>1900</v>
      </c>
      <c r="QY894">
        <f t="shared" si="322"/>
        <v>0</v>
      </c>
      <c r="QZ894">
        <f t="shared" si="323"/>
        <v>1900</v>
      </c>
      <c r="RA894">
        <f t="shared" si="324"/>
        <v>0</v>
      </c>
      <c r="RB894" s="1">
        <f t="shared" si="318"/>
        <v>0</v>
      </c>
      <c r="RC894" s="1">
        <f t="shared" si="325"/>
        <v>0</v>
      </c>
      <c r="RD894" s="1">
        <f t="shared" si="326"/>
        <v>0</v>
      </c>
      <c r="RE894" s="1">
        <f t="shared" si="327"/>
        <v>0</v>
      </c>
      <c r="RF894" s="1">
        <f t="shared" si="328"/>
        <v>0</v>
      </c>
      <c r="RG894" s="23">
        <f t="shared" si="329"/>
        <v>0</v>
      </c>
      <c r="RH894" s="1">
        <f t="shared" si="330"/>
        <v>0</v>
      </c>
      <c r="RI894" s="1">
        <f t="shared" si="331"/>
        <v>0</v>
      </c>
      <c r="RJ894" s="1">
        <f t="shared" si="332"/>
        <v>0</v>
      </c>
      <c r="RK894" s="1">
        <f t="shared" si="333"/>
        <v>0</v>
      </c>
      <c r="RL894" s="1">
        <f t="shared" si="334"/>
        <v>0</v>
      </c>
      <c r="RM894" s="1">
        <f t="shared" si="335"/>
        <v>0</v>
      </c>
      <c r="RN894" s="1">
        <f t="shared" si="336"/>
        <v>0</v>
      </c>
      <c r="RO894" s="1">
        <f t="shared" si="337"/>
        <v>0</v>
      </c>
      <c r="RP894" s="1">
        <f t="shared" si="338"/>
        <v>0</v>
      </c>
      <c r="RQ894" s="1">
        <f t="shared" si="339"/>
        <v>0</v>
      </c>
      <c r="RR894" s="1">
        <f t="shared" si="340"/>
        <v>0</v>
      </c>
      <c r="RS894" s="1">
        <f t="shared" si="319"/>
        <v>0</v>
      </c>
      <c r="RT894" s="1">
        <f t="shared" si="341"/>
        <v>0</v>
      </c>
    </row>
    <row r="895" spans="1:488" x14ac:dyDescent="0.25">
      <c r="A895">
        <f t="shared" si="320"/>
        <v>0</v>
      </c>
      <c r="B895">
        <f t="shared" si="321"/>
        <v>1900</v>
      </c>
      <c r="QY895">
        <f t="shared" si="322"/>
        <v>0</v>
      </c>
      <c r="QZ895">
        <f t="shared" si="323"/>
        <v>1900</v>
      </c>
      <c r="RA895">
        <f t="shared" si="324"/>
        <v>0</v>
      </c>
      <c r="RB895" s="1">
        <f t="shared" si="318"/>
        <v>0</v>
      </c>
      <c r="RC895" s="1">
        <f t="shared" si="325"/>
        <v>0</v>
      </c>
      <c r="RD895" s="1">
        <f t="shared" si="326"/>
        <v>0</v>
      </c>
      <c r="RE895" s="1">
        <f t="shared" si="327"/>
        <v>0</v>
      </c>
      <c r="RF895" s="1">
        <f t="shared" si="328"/>
        <v>0</v>
      </c>
      <c r="RG895" s="23">
        <f t="shared" si="329"/>
        <v>0</v>
      </c>
      <c r="RH895" s="1">
        <f t="shared" si="330"/>
        <v>0</v>
      </c>
      <c r="RI895" s="1">
        <f t="shared" si="331"/>
        <v>0</v>
      </c>
      <c r="RJ895" s="1">
        <f t="shared" si="332"/>
        <v>0</v>
      </c>
      <c r="RK895" s="1">
        <f t="shared" si="333"/>
        <v>0</v>
      </c>
      <c r="RL895" s="1">
        <f t="shared" si="334"/>
        <v>0</v>
      </c>
      <c r="RM895" s="1">
        <f t="shared" si="335"/>
        <v>0</v>
      </c>
      <c r="RN895" s="1">
        <f t="shared" si="336"/>
        <v>0</v>
      </c>
      <c r="RO895" s="1">
        <f t="shared" si="337"/>
        <v>0</v>
      </c>
      <c r="RP895" s="1">
        <f t="shared" si="338"/>
        <v>0</v>
      </c>
      <c r="RQ895" s="1">
        <f t="shared" si="339"/>
        <v>0</v>
      </c>
      <c r="RR895" s="1">
        <f t="shared" si="340"/>
        <v>0</v>
      </c>
      <c r="RS895" s="1">
        <f t="shared" si="319"/>
        <v>0</v>
      </c>
      <c r="RT895" s="1">
        <f t="shared" si="341"/>
        <v>0</v>
      </c>
    </row>
    <row r="896" spans="1:488" x14ac:dyDescent="0.25">
      <c r="A896">
        <f t="shared" si="320"/>
        <v>0</v>
      </c>
      <c r="B896">
        <f t="shared" si="321"/>
        <v>1900</v>
      </c>
      <c r="QY896">
        <f t="shared" si="322"/>
        <v>0</v>
      </c>
      <c r="QZ896">
        <f t="shared" si="323"/>
        <v>1900</v>
      </c>
      <c r="RA896">
        <f t="shared" si="324"/>
        <v>0</v>
      </c>
      <c r="RB896" s="1">
        <f t="shared" si="318"/>
        <v>0</v>
      </c>
      <c r="RC896" s="1">
        <f t="shared" si="325"/>
        <v>0</v>
      </c>
      <c r="RD896" s="1">
        <f t="shared" si="326"/>
        <v>0</v>
      </c>
      <c r="RE896" s="1">
        <f t="shared" si="327"/>
        <v>0</v>
      </c>
      <c r="RF896" s="1">
        <f t="shared" si="328"/>
        <v>0</v>
      </c>
      <c r="RG896" s="23">
        <f t="shared" si="329"/>
        <v>0</v>
      </c>
      <c r="RH896" s="1">
        <f t="shared" si="330"/>
        <v>0</v>
      </c>
      <c r="RI896" s="1">
        <f t="shared" si="331"/>
        <v>0</v>
      </c>
      <c r="RJ896" s="1">
        <f t="shared" si="332"/>
        <v>0</v>
      </c>
      <c r="RK896" s="1">
        <f t="shared" si="333"/>
        <v>0</v>
      </c>
      <c r="RL896" s="1">
        <f t="shared" si="334"/>
        <v>0</v>
      </c>
      <c r="RM896" s="1">
        <f t="shared" si="335"/>
        <v>0</v>
      </c>
      <c r="RN896" s="1">
        <f t="shared" si="336"/>
        <v>0</v>
      </c>
      <c r="RO896" s="1">
        <f t="shared" si="337"/>
        <v>0</v>
      </c>
      <c r="RP896" s="1">
        <f t="shared" si="338"/>
        <v>0</v>
      </c>
      <c r="RQ896" s="1">
        <f t="shared" si="339"/>
        <v>0</v>
      </c>
      <c r="RR896" s="1">
        <f t="shared" si="340"/>
        <v>0</v>
      </c>
      <c r="RS896" s="1">
        <f t="shared" si="319"/>
        <v>0</v>
      </c>
      <c r="RT896" s="1">
        <f t="shared" si="341"/>
        <v>0</v>
      </c>
    </row>
    <row r="897" spans="1:488" x14ac:dyDescent="0.25">
      <c r="A897">
        <f t="shared" si="320"/>
        <v>0</v>
      </c>
      <c r="B897">
        <f t="shared" si="321"/>
        <v>1900</v>
      </c>
      <c r="QY897">
        <f t="shared" si="322"/>
        <v>0</v>
      </c>
      <c r="QZ897">
        <f t="shared" si="323"/>
        <v>1900</v>
      </c>
      <c r="RA897">
        <f t="shared" si="324"/>
        <v>0</v>
      </c>
      <c r="RB897" s="1">
        <f t="shared" si="318"/>
        <v>0</v>
      </c>
      <c r="RC897" s="1">
        <f t="shared" si="325"/>
        <v>0</v>
      </c>
      <c r="RD897" s="1">
        <f t="shared" si="326"/>
        <v>0</v>
      </c>
      <c r="RE897" s="1">
        <f t="shared" si="327"/>
        <v>0</v>
      </c>
      <c r="RF897" s="1">
        <f t="shared" si="328"/>
        <v>0</v>
      </c>
      <c r="RG897" s="23">
        <f t="shared" si="329"/>
        <v>0</v>
      </c>
      <c r="RH897" s="1">
        <f t="shared" si="330"/>
        <v>0</v>
      </c>
      <c r="RI897" s="1">
        <f t="shared" si="331"/>
        <v>0</v>
      </c>
      <c r="RJ897" s="1">
        <f t="shared" si="332"/>
        <v>0</v>
      </c>
      <c r="RK897" s="1">
        <f t="shared" si="333"/>
        <v>0</v>
      </c>
      <c r="RL897" s="1">
        <f t="shared" si="334"/>
        <v>0</v>
      </c>
      <c r="RM897" s="1">
        <f t="shared" si="335"/>
        <v>0</v>
      </c>
      <c r="RN897" s="1">
        <f t="shared" si="336"/>
        <v>0</v>
      </c>
      <c r="RO897" s="1">
        <f t="shared" si="337"/>
        <v>0</v>
      </c>
      <c r="RP897" s="1">
        <f t="shared" si="338"/>
        <v>0</v>
      </c>
      <c r="RQ897" s="1">
        <f t="shared" si="339"/>
        <v>0</v>
      </c>
      <c r="RR897" s="1">
        <f t="shared" si="340"/>
        <v>0</v>
      </c>
      <c r="RS897" s="1">
        <f t="shared" si="319"/>
        <v>0</v>
      </c>
      <c r="RT897" s="1">
        <f t="shared" si="341"/>
        <v>0</v>
      </c>
    </row>
    <row r="898" spans="1:488" x14ac:dyDescent="0.25">
      <c r="A898">
        <f t="shared" si="320"/>
        <v>0</v>
      </c>
      <c r="B898">
        <f t="shared" si="321"/>
        <v>1900</v>
      </c>
      <c r="QY898">
        <f t="shared" si="322"/>
        <v>0</v>
      </c>
      <c r="QZ898">
        <f t="shared" si="323"/>
        <v>1900</v>
      </c>
      <c r="RA898">
        <f t="shared" si="324"/>
        <v>0</v>
      </c>
      <c r="RB898" s="1">
        <f t="shared" si="318"/>
        <v>0</v>
      </c>
      <c r="RC898" s="1">
        <f t="shared" si="325"/>
        <v>0</v>
      </c>
      <c r="RD898" s="1">
        <f t="shared" si="326"/>
        <v>0</v>
      </c>
      <c r="RE898" s="1">
        <f t="shared" si="327"/>
        <v>0</v>
      </c>
      <c r="RF898" s="1">
        <f t="shared" si="328"/>
        <v>0</v>
      </c>
      <c r="RG898" s="23">
        <f t="shared" si="329"/>
        <v>0</v>
      </c>
      <c r="RH898" s="1">
        <f t="shared" si="330"/>
        <v>0</v>
      </c>
      <c r="RI898" s="1">
        <f t="shared" si="331"/>
        <v>0</v>
      </c>
      <c r="RJ898" s="1">
        <f t="shared" si="332"/>
        <v>0</v>
      </c>
      <c r="RK898" s="1">
        <f t="shared" si="333"/>
        <v>0</v>
      </c>
      <c r="RL898" s="1">
        <f t="shared" si="334"/>
        <v>0</v>
      </c>
      <c r="RM898" s="1">
        <f t="shared" si="335"/>
        <v>0</v>
      </c>
      <c r="RN898" s="1">
        <f t="shared" si="336"/>
        <v>0</v>
      </c>
      <c r="RO898" s="1">
        <f t="shared" si="337"/>
        <v>0</v>
      </c>
      <c r="RP898" s="1">
        <f t="shared" si="338"/>
        <v>0</v>
      </c>
      <c r="RQ898" s="1">
        <f t="shared" si="339"/>
        <v>0</v>
      </c>
      <c r="RR898" s="1">
        <f t="shared" si="340"/>
        <v>0</v>
      </c>
      <c r="RS898" s="1">
        <f t="shared" si="319"/>
        <v>0</v>
      </c>
      <c r="RT898" s="1">
        <f t="shared" si="341"/>
        <v>0</v>
      </c>
    </row>
    <row r="899" spans="1:488" x14ac:dyDescent="0.25">
      <c r="A899">
        <f t="shared" si="320"/>
        <v>0</v>
      </c>
      <c r="B899">
        <f t="shared" si="321"/>
        <v>1900</v>
      </c>
      <c r="QY899">
        <f t="shared" si="322"/>
        <v>0</v>
      </c>
      <c r="QZ899">
        <f t="shared" si="323"/>
        <v>1900</v>
      </c>
      <c r="RA899">
        <f t="shared" si="324"/>
        <v>0</v>
      </c>
      <c r="RB899" s="1">
        <f t="shared" ref="RB899:RB962" si="342">D899+F899</f>
        <v>0</v>
      </c>
      <c r="RC899" s="1">
        <f t="shared" si="325"/>
        <v>0</v>
      </c>
      <c r="RD899" s="1">
        <f t="shared" si="326"/>
        <v>0</v>
      </c>
      <c r="RE899" s="1">
        <f t="shared" si="327"/>
        <v>0</v>
      </c>
      <c r="RF899" s="1">
        <f t="shared" si="328"/>
        <v>0</v>
      </c>
      <c r="RG899" s="23">
        <f t="shared" si="329"/>
        <v>0</v>
      </c>
      <c r="RH899" s="1">
        <f t="shared" si="330"/>
        <v>0</v>
      </c>
      <c r="RI899" s="1">
        <f t="shared" si="331"/>
        <v>0</v>
      </c>
      <c r="RJ899" s="1">
        <f t="shared" si="332"/>
        <v>0</v>
      </c>
      <c r="RK899" s="1">
        <f t="shared" si="333"/>
        <v>0</v>
      </c>
      <c r="RL899" s="1">
        <f t="shared" si="334"/>
        <v>0</v>
      </c>
      <c r="RM899" s="1">
        <f t="shared" si="335"/>
        <v>0</v>
      </c>
      <c r="RN899" s="1">
        <f t="shared" si="336"/>
        <v>0</v>
      </c>
      <c r="RO899" s="1">
        <f t="shared" si="337"/>
        <v>0</v>
      </c>
      <c r="RP899" s="1">
        <f t="shared" si="338"/>
        <v>0</v>
      </c>
      <c r="RQ899" s="1">
        <f t="shared" si="339"/>
        <v>0</v>
      </c>
      <c r="RR899" s="1">
        <f t="shared" si="340"/>
        <v>0</v>
      </c>
      <c r="RS899" s="1">
        <f t="shared" ref="RS899:RS962" si="343">AN899+CX899</f>
        <v>0</v>
      </c>
      <c r="RT899" s="1">
        <f t="shared" si="341"/>
        <v>0</v>
      </c>
    </row>
    <row r="900" spans="1:488" x14ac:dyDescent="0.25">
      <c r="A900">
        <f t="shared" ref="A900:A963" si="344">WEEKNUM(C900,1)</f>
        <v>0</v>
      </c>
      <c r="B900">
        <f t="shared" ref="B900:B963" si="345">YEAR(C900)</f>
        <v>1900</v>
      </c>
      <c r="QY900">
        <f t="shared" ref="QY900:QY948" si="346">A900</f>
        <v>0</v>
      </c>
      <c r="QZ900">
        <f t="shared" ref="QZ900:QZ948" si="347">B900</f>
        <v>1900</v>
      </c>
      <c r="RA900">
        <f t="shared" ref="RA900:RA948" si="348">C900</f>
        <v>0</v>
      </c>
      <c r="RB900" s="1">
        <f t="shared" si="342"/>
        <v>0</v>
      </c>
      <c r="RC900" s="1">
        <f t="shared" ref="RC900:RC963" si="349">P900+BZ900</f>
        <v>0</v>
      </c>
      <c r="RD900" s="1">
        <f t="shared" ref="RD900:RD963" si="350">V900+CF900</f>
        <v>0</v>
      </c>
      <c r="RE900" s="1">
        <f t="shared" ref="RE900:RE963" si="351">X900+CH900</f>
        <v>0</v>
      </c>
      <c r="RF900" s="1">
        <f t="shared" ref="RF900:RF963" si="352">Z900+CJ900</f>
        <v>0</v>
      </c>
      <c r="RG900" s="23">
        <f t="shared" ref="RG900:RG963" si="353">AB900+CL900</f>
        <v>0</v>
      </c>
      <c r="RH900" s="1">
        <f t="shared" ref="RH900:RH963" si="354">AD900+CN900</f>
        <v>0</v>
      </c>
      <c r="RI900" s="1">
        <f t="shared" ref="RI900:RI963" si="355">AF900+CP900</f>
        <v>0</v>
      </c>
      <c r="RJ900" s="1">
        <f t="shared" ref="RJ900:RJ963" si="356">AJ900+CT900</f>
        <v>0</v>
      </c>
      <c r="RK900" s="1">
        <f t="shared" ref="RK900:RK963" si="357">AL900+CV900</f>
        <v>0</v>
      </c>
      <c r="RL900" s="1">
        <f t="shared" ref="RL900:RL963" si="358">AP900+CZ900</f>
        <v>0</v>
      </c>
      <c r="RM900" s="1">
        <f t="shared" ref="RM900:RM963" si="359">AT900+DD900</f>
        <v>0</v>
      </c>
      <c r="RN900" s="1">
        <f t="shared" ref="RN900:RN963" si="360">AZ900+DJ900</f>
        <v>0</v>
      </c>
      <c r="RO900" s="1">
        <f t="shared" ref="RO900:RO963" si="361">BB900+DL900</f>
        <v>0</v>
      </c>
      <c r="RP900" s="1">
        <f t="shared" ref="RP900:RP963" si="362">BD900+DN900</f>
        <v>0</v>
      </c>
      <c r="RQ900" s="1">
        <f t="shared" ref="RQ900:RQ963" si="363">BL900+DV900</f>
        <v>0</v>
      </c>
      <c r="RR900" s="1">
        <f t="shared" ref="RR900:RR963" si="364">BN900+DX900</f>
        <v>0</v>
      </c>
      <c r="RS900" s="1">
        <f t="shared" si="343"/>
        <v>0</v>
      </c>
      <c r="RT900" s="1">
        <f t="shared" ref="RT900:RT963" si="365">BV900+EF900</f>
        <v>0</v>
      </c>
    </row>
    <row r="901" spans="1:488" x14ac:dyDescent="0.25">
      <c r="A901">
        <f t="shared" si="344"/>
        <v>0</v>
      </c>
      <c r="B901">
        <f t="shared" si="345"/>
        <v>1900</v>
      </c>
      <c r="QY901">
        <f t="shared" si="346"/>
        <v>0</v>
      </c>
      <c r="QZ901">
        <f t="shared" si="347"/>
        <v>1900</v>
      </c>
      <c r="RA901">
        <f t="shared" si="348"/>
        <v>0</v>
      </c>
      <c r="RB901" s="1">
        <f t="shared" si="342"/>
        <v>0</v>
      </c>
      <c r="RC901" s="1">
        <f t="shared" si="349"/>
        <v>0</v>
      </c>
      <c r="RD901" s="1">
        <f t="shared" si="350"/>
        <v>0</v>
      </c>
      <c r="RE901" s="1">
        <f t="shared" si="351"/>
        <v>0</v>
      </c>
      <c r="RF901" s="1">
        <f t="shared" si="352"/>
        <v>0</v>
      </c>
      <c r="RG901" s="23">
        <f t="shared" si="353"/>
        <v>0</v>
      </c>
      <c r="RH901" s="1">
        <f t="shared" si="354"/>
        <v>0</v>
      </c>
      <c r="RI901" s="1">
        <f t="shared" si="355"/>
        <v>0</v>
      </c>
      <c r="RJ901" s="1">
        <f t="shared" si="356"/>
        <v>0</v>
      </c>
      <c r="RK901" s="1">
        <f t="shared" si="357"/>
        <v>0</v>
      </c>
      <c r="RL901" s="1">
        <f t="shared" si="358"/>
        <v>0</v>
      </c>
      <c r="RM901" s="1">
        <f t="shared" si="359"/>
        <v>0</v>
      </c>
      <c r="RN901" s="1">
        <f t="shared" si="360"/>
        <v>0</v>
      </c>
      <c r="RO901" s="1">
        <f t="shared" si="361"/>
        <v>0</v>
      </c>
      <c r="RP901" s="1">
        <f t="shared" si="362"/>
        <v>0</v>
      </c>
      <c r="RQ901" s="1">
        <f t="shared" si="363"/>
        <v>0</v>
      </c>
      <c r="RR901" s="1">
        <f t="shared" si="364"/>
        <v>0</v>
      </c>
      <c r="RS901" s="1">
        <f t="shared" si="343"/>
        <v>0</v>
      </c>
      <c r="RT901" s="1">
        <f t="shared" si="365"/>
        <v>0</v>
      </c>
    </row>
    <row r="902" spans="1:488" x14ac:dyDescent="0.25">
      <c r="A902">
        <f t="shared" si="344"/>
        <v>0</v>
      </c>
      <c r="B902">
        <f t="shared" si="345"/>
        <v>1900</v>
      </c>
      <c r="QY902">
        <f t="shared" si="346"/>
        <v>0</v>
      </c>
      <c r="QZ902">
        <f t="shared" si="347"/>
        <v>1900</v>
      </c>
      <c r="RA902">
        <f t="shared" si="348"/>
        <v>0</v>
      </c>
      <c r="RB902" s="1">
        <f t="shared" si="342"/>
        <v>0</v>
      </c>
      <c r="RC902" s="1">
        <f t="shared" si="349"/>
        <v>0</v>
      </c>
      <c r="RD902" s="1">
        <f t="shared" si="350"/>
        <v>0</v>
      </c>
      <c r="RE902" s="1">
        <f t="shared" si="351"/>
        <v>0</v>
      </c>
      <c r="RF902" s="1">
        <f t="shared" si="352"/>
        <v>0</v>
      </c>
      <c r="RG902" s="23">
        <f t="shared" si="353"/>
        <v>0</v>
      </c>
      <c r="RH902" s="1">
        <f t="shared" si="354"/>
        <v>0</v>
      </c>
      <c r="RI902" s="1">
        <f t="shared" si="355"/>
        <v>0</v>
      </c>
      <c r="RJ902" s="1">
        <f t="shared" si="356"/>
        <v>0</v>
      </c>
      <c r="RK902" s="1">
        <f t="shared" si="357"/>
        <v>0</v>
      </c>
      <c r="RL902" s="1">
        <f t="shared" si="358"/>
        <v>0</v>
      </c>
      <c r="RM902" s="1">
        <f t="shared" si="359"/>
        <v>0</v>
      </c>
      <c r="RN902" s="1">
        <f t="shared" si="360"/>
        <v>0</v>
      </c>
      <c r="RO902" s="1">
        <f t="shared" si="361"/>
        <v>0</v>
      </c>
      <c r="RP902" s="1">
        <f t="shared" si="362"/>
        <v>0</v>
      </c>
      <c r="RQ902" s="1">
        <f t="shared" si="363"/>
        <v>0</v>
      </c>
      <c r="RR902" s="1">
        <f t="shared" si="364"/>
        <v>0</v>
      </c>
      <c r="RS902" s="1">
        <f t="shared" si="343"/>
        <v>0</v>
      </c>
      <c r="RT902" s="1">
        <f t="shared" si="365"/>
        <v>0</v>
      </c>
    </row>
    <row r="903" spans="1:488" x14ac:dyDescent="0.25">
      <c r="A903">
        <f t="shared" si="344"/>
        <v>0</v>
      </c>
      <c r="B903">
        <f t="shared" si="345"/>
        <v>1900</v>
      </c>
      <c r="QY903">
        <f t="shared" si="346"/>
        <v>0</v>
      </c>
      <c r="QZ903">
        <f t="shared" si="347"/>
        <v>1900</v>
      </c>
      <c r="RA903">
        <f t="shared" si="348"/>
        <v>0</v>
      </c>
      <c r="RB903" s="1">
        <f t="shared" si="342"/>
        <v>0</v>
      </c>
      <c r="RC903" s="1">
        <f t="shared" si="349"/>
        <v>0</v>
      </c>
      <c r="RD903" s="1">
        <f t="shared" si="350"/>
        <v>0</v>
      </c>
      <c r="RE903" s="1">
        <f t="shared" si="351"/>
        <v>0</v>
      </c>
      <c r="RF903" s="1">
        <f t="shared" si="352"/>
        <v>0</v>
      </c>
      <c r="RG903" s="23">
        <f t="shared" si="353"/>
        <v>0</v>
      </c>
      <c r="RH903" s="1">
        <f t="shared" si="354"/>
        <v>0</v>
      </c>
      <c r="RI903" s="1">
        <f t="shared" si="355"/>
        <v>0</v>
      </c>
      <c r="RJ903" s="1">
        <f t="shared" si="356"/>
        <v>0</v>
      </c>
      <c r="RK903" s="1">
        <f t="shared" si="357"/>
        <v>0</v>
      </c>
      <c r="RL903" s="1">
        <f t="shared" si="358"/>
        <v>0</v>
      </c>
      <c r="RM903" s="1">
        <f t="shared" si="359"/>
        <v>0</v>
      </c>
      <c r="RN903" s="1">
        <f t="shared" si="360"/>
        <v>0</v>
      </c>
      <c r="RO903" s="1">
        <f t="shared" si="361"/>
        <v>0</v>
      </c>
      <c r="RP903" s="1">
        <f t="shared" si="362"/>
        <v>0</v>
      </c>
      <c r="RQ903" s="1">
        <f t="shared" si="363"/>
        <v>0</v>
      </c>
      <c r="RR903" s="1">
        <f t="shared" si="364"/>
        <v>0</v>
      </c>
      <c r="RS903" s="1">
        <f t="shared" si="343"/>
        <v>0</v>
      </c>
      <c r="RT903" s="1">
        <f t="shared" si="365"/>
        <v>0</v>
      </c>
    </row>
    <row r="904" spans="1:488" x14ac:dyDescent="0.25">
      <c r="A904">
        <f t="shared" si="344"/>
        <v>0</v>
      </c>
      <c r="B904">
        <f t="shared" si="345"/>
        <v>1900</v>
      </c>
      <c r="QY904">
        <f t="shared" si="346"/>
        <v>0</v>
      </c>
      <c r="QZ904">
        <f t="shared" si="347"/>
        <v>1900</v>
      </c>
      <c r="RA904">
        <f t="shared" si="348"/>
        <v>0</v>
      </c>
      <c r="RB904" s="1">
        <f t="shared" si="342"/>
        <v>0</v>
      </c>
      <c r="RC904" s="1">
        <f t="shared" si="349"/>
        <v>0</v>
      </c>
      <c r="RD904" s="1">
        <f t="shared" si="350"/>
        <v>0</v>
      </c>
      <c r="RE904" s="1">
        <f t="shared" si="351"/>
        <v>0</v>
      </c>
      <c r="RF904" s="1">
        <f t="shared" si="352"/>
        <v>0</v>
      </c>
      <c r="RG904" s="23">
        <f t="shared" si="353"/>
        <v>0</v>
      </c>
      <c r="RH904" s="1">
        <f t="shared" si="354"/>
        <v>0</v>
      </c>
      <c r="RI904" s="1">
        <f t="shared" si="355"/>
        <v>0</v>
      </c>
      <c r="RJ904" s="1">
        <f t="shared" si="356"/>
        <v>0</v>
      </c>
      <c r="RK904" s="1">
        <f t="shared" si="357"/>
        <v>0</v>
      </c>
      <c r="RL904" s="1">
        <f t="shared" si="358"/>
        <v>0</v>
      </c>
      <c r="RM904" s="1">
        <f t="shared" si="359"/>
        <v>0</v>
      </c>
      <c r="RN904" s="1">
        <f t="shared" si="360"/>
        <v>0</v>
      </c>
      <c r="RO904" s="1">
        <f t="shared" si="361"/>
        <v>0</v>
      </c>
      <c r="RP904" s="1">
        <f t="shared" si="362"/>
        <v>0</v>
      </c>
      <c r="RQ904" s="1">
        <f t="shared" si="363"/>
        <v>0</v>
      </c>
      <c r="RR904" s="1">
        <f t="shared" si="364"/>
        <v>0</v>
      </c>
      <c r="RS904" s="1">
        <f t="shared" si="343"/>
        <v>0</v>
      </c>
      <c r="RT904" s="1">
        <f t="shared" si="365"/>
        <v>0</v>
      </c>
    </row>
    <row r="905" spans="1:488" x14ac:dyDescent="0.25">
      <c r="A905">
        <f t="shared" si="344"/>
        <v>0</v>
      </c>
      <c r="B905">
        <f t="shared" si="345"/>
        <v>1900</v>
      </c>
      <c r="QY905">
        <f t="shared" si="346"/>
        <v>0</v>
      </c>
      <c r="QZ905">
        <f t="shared" si="347"/>
        <v>1900</v>
      </c>
      <c r="RA905">
        <f t="shared" si="348"/>
        <v>0</v>
      </c>
      <c r="RB905" s="1">
        <f t="shared" si="342"/>
        <v>0</v>
      </c>
      <c r="RC905" s="1">
        <f t="shared" si="349"/>
        <v>0</v>
      </c>
      <c r="RD905" s="1">
        <f t="shared" si="350"/>
        <v>0</v>
      </c>
      <c r="RE905" s="1">
        <f t="shared" si="351"/>
        <v>0</v>
      </c>
      <c r="RF905" s="1">
        <f t="shared" si="352"/>
        <v>0</v>
      </c>
      <c r="RG905" s="23">
        <f t="shared" si="353"/>
        <v>0</v>
      </c>
      <c r="RH905" s="1">
        <f t="shared" si="354"/>
        <v>0</v>
      </c>
      <c r="RI905" s="1">
        <f t="shared" si="355"/>
        <v>0</v>
      </c>
      <c r="RJ905" s="1">
        <f t="shared" si="356"/>
        <v>0</v>
      </c>
      <c r="RK905" s="1">
        <f t="shared" si="357"/>
        <v>0</v>
      </c>
      <c r="RL905" s="1">
        <f t="shared" si="358"/>
        <v>0</v>
      </c>
      <c r="RM905" s="1">
        <f t="shared" si="359"/>
        <v>0</v>
      </c>
      <c r="RN905" s="1">
        <f t="shared" si="360"/>
        <v>0</v>
      </c>
      <c r="RO905" s="1">
        <f t="shared" si="361"/>
        <v>0</v>
      </c>
      <c r="RP905" s="1">
        <f t="shared" si="362"/>
        <v>0</v>
      </c>
      <c r="RQ905" s="1">
        <f t="shared" si="363"/>
        <v>0</v>
      </c>
      <c r="RR905" s="1">
        <f t="shared" si="364"/>
        <v>0</v>
      </c>
      <c r="RS905" s="1">
        <f t="shared" si="343"/>
        <v>0</v>
      </c>
      <c r="RT905" s="1">
        <f t="shared" si="365"/>
        <v>0</v>
      </c>
    </row>
    <row r="906" spans="1:488" x14ac:dyDescent="0.25">
      <c r="A906">
        <f t="shared" si="344"/>
        <v>0</v>
      </c>
      <c r="B906">
        <f t="shared" si="345"/>
        <v>1900</v>
      </c>
      <c r="QY906">
        <f t="shared" si="346"/>
        <v>0</v>
      </c>
      <c r="QZ906">
        <f t="shared" si="347"/>
        <v>1900</v>
      </c>
      <c r="RA906">
        <f t="shared" si="348"/>
        <v>0</v>
      </c>
      <c r="RB906" s="1">
        <f t="shared" si="342"/>
        <v>0</v>
      </c>
      <c r="RC906" s="1">
        <f t="shared" si="349"/>
        <v>0</v>
      </c>
      <c r="RD906" s="1">
        <f t="shared" si="350"/>
        <v>0</v>
      </c>
      <c r="RE906" s="1">
        <f t="shared" si="351"/>
        <v>0</v>
      </c>
      <c r="RF906" s="1">
        <f t="shared" si="352"/>
        <v>0</v>
      </c>
      <c r="RG906" s="23">
        <f t="shared" si="353"/>
        <v>0</v>
      </c>
      <c r="RH906" s="1">
        <f t="shared" si="354"/>
        <v>0</v>
      </c>
      <c r="RI906" s="1">
        <f t="shared" si="355"/>
        <v>0</v>
      </c>
      <c r="RJ906" s="1">
        <f t="shared" si="356"/>
        <v>0</v>
      </c>
      <c r="RK906" s="1">
        <f t="shared" si="357"/>
        <v>0</v>
      </c>
      <c r="RL906" s="1">
        <f t="shared" si="358"/>
        <v>0</v>
      </c>
      <c r="RM906" s="1">
        <f t="shared" si="359"/>
        <v>0</v>
      </c>
      <c r="RN906" s="1">
        <f t="shared" si="360"/>
        <v>0</v>
      </c>
      <c r="RO906" s="1">
        <f t="shared" si="361"/>
        <v>0</v>
      </c>
      <c r="RP906" s="1">
        <f t="shared" si="362"/>
        <v>0</v>
      </c>
      <c r="RQ906" s="1">
        <f t="shared" si="363"/>
        <v>0</v>
      </c>
      <c r="RR906" s="1">
        <f t="shared" si="364"/>
        <v>0</v>
      </c>
      <c r="RS906" s="1">
        <f t="shared" si="343"/>
        <v>0</v>
      </c>
      <c r="RT906" s="1">
        <f t="shared" si="365"/>
        <v>0</v>
      </c>
    </row>
    <row r="907" spans="1:488" x14ac:dyDescent="0.25">
      <c r="A907">
        <f t="shared" si="344"/>
        <v>0</v>
      </c>
      <c r="B907">
        <f t="shared" si="345"/>
        <v>1900</v>
      </c>
      <c r="QY907">
        <f t="shared" si="346"/>
        <v>0</v>
      </c>
      <c r="QZ907">
        <f t="shared" si="347"/>
        <v>1900</v>
      </c>
      <c r="RA907">
        <f t="shared" si="348"/>
        <v>0</v>
      </c>
      <c r="RB907" s="1">
        <f t="shared" si="342"/>
        <v>0</v>
      </c>
      <c r="RC907" s="1">
        <f t="shared" si="349"/>
        <v>0</v>
      </c>
      <c r="RD907" s="1">
        <f t="shared" si="350"/>
        <v>0</v>
      </c>
      <c r="RE907" s="1">
        <f t="shared" si="351"/>
        <v>0</v>
      </c>
      <c r="RF907" s="1">
        <f t="shared" si="352"/>
        <v>0</v>
      </c>
      <c r="RG907" s="23">
        <f t="shared" si="353"/>
        <v>0</v>
      </c>
      <c r="RH907" s="1">
        <f t="shared" si="354"/>
        <v>0</v>
      </c>
      <c r="RI907" s="1">
        <f t="shared" si="355"/>
        <v>0</v>
      </c>
      <c r="RJ907" s="1">
        <f t="shared" si="356"/>
        <v>0</v>
      </c>
      <c r="RK907" s="1">
        <f t="shared" si="357"/>
        <v>0</v>
      </c>
      <c r="RL907" s="1">
        <f t="shared" si="358"/>
        <v>0</v>
      </c>
      <c r="RM907" s="1">
        <f t="shared" si="359"/>
        <v>0</v>
      </c>
      <c r="RN907" s="1">
        <f t="shared" si="360"/>
        <v>0</v>
      </c>
      <c r="RO907" s="1">
        <f t="shared" si="361"/>
        <v>0</v>
      </c>
      <c r="RP907" s="1">
        <f t="shared" si="362"/>
        <v>0</v>
      </c>
      <c r="RQ907" s="1">
        <f t="shared" si="363"/>
        <v>0</v>
      </c>
      <c r="RR907" s="1">
        <f t="shared" si="364"/>
        <v>0</v>
      </c>
      <c r="RS907" s="1">
        <f t="shared" si="343"/>
        <v>0</v>
      </c>
      <c r="RT907" s="1">
        <f t="shared" si="365"/>
        <v>0</v>
      </c>
    </row>
    <row r="908" spans="1:488" x14ac:dyDescent="0.25">
      <c r="A908">
        <f t="shared" si="344"/>
        <v>0</v>
      </c>
      <c r="B908">
        <f t="shared" si="345"/>
        <v>1900</v>
      </c>
      <c r="QY908">
        <f t="shared" si="346"/>
        <v>0</v>
      </c>
      <c r="QZ908">
        <f t="shared" si="347"/>
        <v>1900</v>
      </c>
      <c r="RA908">
        <f t="shared" si="348"/>
        <v>0</v>
      </c>
      <c r="RB908" s="1">
        <f t="shared" si="342"/>
        <v>0</v>
      </c>
      <c r="RC908" s="1">
        <f t="shared" si="349"/>
        <v>0</v>
      </c>
      <c r="RD908" s="1">
        <f t="shared" si="350"/>
        <v>0</v>
      </c>
      <c r="RE908" s="1">
        <f t="shared" si="351"/>
        <v>0</v>
      </c>
      <c r="RF908" s="1">
        <f t="shared" si="352"/>
        <v>0</v>
      </c>
      <c r="RG908" s="23">
        <f t="shared" si="353"/>
        <v>0</v>
      </c>
      <c r="RH908" s="1">
        <f t="shared" si="354"/>
        <v>0</v>
      </c>
      <c r="RI908" s="1">
        <f t="shared" si="355"/>
        <v>0</v>
      </c>
      <c r="RJ908" s="1">
        <f t="shared" si="356"/>
        <v>0</v>
      </c>
      <c r="RK908" s="1">
        <f t="shared" si="357"/>
        <v>0</v>
      </c>
      <c r="RL908" s="1">
        <f t="shared" si="358"/>
        <v>0</v>
      </c>
      <c r="RM908" s="1">
        <f t="shared" si="359"/>
        <v>0</v>
      </c>
      <c r="RN908" s="1">
        <f t="shared" si="360"/>
        <v>0</v>
      </c>
      <c r="RO908" s="1">
        <f t="shared" si="361"/>
        <v>0</v>
      </c>
      <c r="RP908" s="1">
        <f t="shared" si="362"/>
        <v>0</v>
      </c>
      <c r="RQ908" s="1">
        <f t="shared" si="363"/>
        <v>0</v>
      </c>
      <c r="RR908" s="1">
        <f t="shared" si="364"/>
        <v>0</v>
      </c>
      <c r="RS908" s="1">
        <f t="shared" si="343"/>
        <v>0</v>
      </c>
      <c r="RT908" s="1">
        <f t="shared" si="365"/>
        <v>0</v>
      </c>
    </row>
    <row r="909" spans="1:488" x14ac:dyDescent="0.25">
      <c r="A909">
        <f t="shared" si="344"/>
        <v>0</v>
      </c>
      <c r="B909">
        <f t="shared" si="345"/>
        <v>1900</v>
      </c>
      <c r="QY909">
        <f t="shared" si="346"/>
        <v>0</v>
      </c>
      <c r="QZ909">
        <f t="shared" si="347"/>
        <v>1900</v>
      </c>
      <c r="RA909">
        <f t="shared" si="348"/>
        <v>0</v>
      </c>
      <c r="RB909" s="1">
        <f t="shared" si="342"/>
        <v>0</v>
      </c>
      <c r="RC909" s="1">
        <f t="shared" si="349"/>
        <v>0</v>
      </c>
      <c r="RD909" s="1">
        <f t="shared" si="350"/>
        <v>0</v>
      </c>
      <c r="RE909" s="1">
        <f t="shared" si="351"/>
        <v>0</v>
      </c>
      <c r="RF909" s="1">
        <f t="shared" si="352"/>
        <v>0</v>
      </c>
      <c r="RG909" s="23">
        <f t="shared" si="353"/>
        <v>0</v>
      </c>
      <c r="RH909" s="1">
        <f t="shared" si="354"/>
        <v>0</v>
      </c>
      <c r="RI909" s="1">
        <f t="shared" si="355"/>
        <v>0</v>
      </c>
      <c r="RJ909" s="1">
        <f t="shared" si="356"/>
        <v>0</v>
      </c>
      <c r="RK909" s="1">
        <f t="shared" si="357"/>
        <v>0</v>
      </c>
      <c r="RL909" s="1">
        <f t="shared" si="358"/>
        <v>0</v>
      </c>
      <c r="RM909" s="1">
        <f t="shared" si="359"/>
        <v>0</v>
      </c>
      <c r="RN909" s="1">
        <f t="shared" si="360"/>
        <v>0</v>
      </c>
      <c r="RO909" s="1">
        <f t="shared" si="361"/>
        <v>0</v>
      </c>
      <c r="RP909" s="1">
        <f t="shared" si="362"/>
        <v>0</v>
      </c>
      <c r="RQ909" s="1">
        <f t="shared" si="363"/>
        <v>0</v>
      </c>
      <c r="RR909" s="1">
        <f t="shared" si="364"/>
        <v>0</v>
      </c>
      <c r="RS909" s="1">
        <f t="shared" si="343"/>
        <v>0</v>
      </c>
      <c r="RT909" s="1">
        <f t="shared" si="365"/>
        <v>0</v>
      </c>
    </row>
    <row r="910" spans="1:488" x14ac:dyDescent="0.25">
      <c r="A910">
        <f t="shared" si="344"/>
        <v>0</v>
      </c>
      <c r="B910">
        <f t="shared" si="345"/>
        <v>1900</v>
      </c>
      <c r="QY910">
        <f t="shared" si="346"/>
        <v>0</v>
      </c>
      <c r="QZ910">
        <f t="shared" si="347"/>
        <v>1900</v>
      </c>
      <c r="RA910">
        <f t="shared" si="348"/>
        <v>0</v>
      </c>
      <c r="RB910" s="1">
        <f t="shared" si="342"/>
        <v>0</v>
      </c>
      <c r="RC910" s="1">
        <f t="shared" si="349"/>
        <v>0</v>
      </c>
      <c r="RD910" s="1">
        <f t="shared" si="350"/>
        <v>0</v>
      </c>
      <c r="RE910" s="1">
        <f t="shared" si="351"/>
        <v>0</v>
      </c>
      <c r="RF910" s="1">
        <f t="shared" si="352"/>
        <v>0</v>
      </c>
      <c r="RG910" s="23">
        <f t="shared" si="353"/>
        <v>0</v>
      </c>
      <c r="RH910" s="1">
        <f t="shared" si="354"/>
        <v>0</v>
      </c>
      <c r="RI910" s="1">
        <f t="shared" si="355"/>
        <v>0</v>
      </c>
      <c r="RJ910" s="1">
        <f t="shared" si="356"/>
        <v>0</v>
      </c>
      <c r="RK910" s="1">
        <f t="shared" si="357"/>
        <v>0</v>
      </c>
      <c r="RL910" s="1">
        <f t="shared" si="358"/>
        <v>0</v>
      </c>
      <c r="RM910" s="1">
        <f t="shared" si="359"/>
        <v>0</v>
      </c>
      <c r="RN910" s="1">
        <f t="shared" si="360"/>
        <v>0</v>
      </c>
      <c r="RO910" s="1">
        <f t="shared" si="361"/>
        <v>0</v>
      </c>
      <c r="RP910" s="1">
        <f t="shared" si="362"/>
        <v>0</v>
      </c>
      <c r="RQ910" s="1">
        <f t="shared" si="363"/>
        <v>0</v>
      </c>
      <c r="RR910" s="1">
        <f t="shared" si="364"/>
        <v>0</v>
      </c>
      <c r="RS910" s="1">
        <f t="shared" si="343"/>
        <v>0</v>
      </c>
      <c r="RT910" s="1">
        <f t="shared" si="365"/>
        <v>0</v>
      </c>
    </row>
    <row r="911" spans="1:488" x14ac:dyDescent="0.25">
      <c r="A911">
        <f t="shared" si="344"/>
        <v>0</v>
      </c>
      <c r="B911">
        <f t="shared" si="345"/>
        <v>1900</v>
      </c>
      <c r="QY911">
        <f t="shared" si="346"/>
        <v>0</v>
      </c>
      <c r="QZ911">
        <f t="shared" si="347"/>
        <v>1900</v>
      </c>
      <c r="RA911">
        <f t="shared" si="348"/>
        <v>0</v>
      </c>
      <c r="RB911" s="1">
        <f t="shared" si="342"/>
        <v>0</v>
      </c>
      <c r="RC911" s="1">
        <f t="shared" si="349"/>
        <v>0</v>
      </c>
      <c r="RD911" s="1">
        <f t="shared" si="350"/>
        <v>0</v>
      </c>
      <c r="RE911" s="1">
        <f t="shared" si="351"/>
        <v>0</v>
      </c>
      <c r="RF911" s="1">
        <f t="shared" si="352"/>
        <v>0</v>
      </c>
      <c r="RG911" s="23">
        <f t="shared" si="353"/>
        <v>0</v>
      </c>
      <c r="RH911" s="1">
        <f t="shared" si="354"/>
        <v>0</v>
      </c>
      <c r="RI911" s="1">
        <f t="shared" si="355"/>
        <v>0</v>
      </c>
      <c r="RJ911" s="1">
        <f t="shared" si="356"/>
        <v>0</v>
      </c>
      <c r="RK911" s="1">
        <f t="shared" si="357"/>
        <v>0</v>
      </c>
      <c r="RL911" s="1">
        <f t="shared" si="358"/>
        <v>0</v>
      </c>
      <c r="RM911" s="1">
        <f t="shared" si="359"/>
        <v>0</v>
      </c>
      <c r="RN911" s="1">
        <f t="shared" si="360"/>
        <v>0</v>
      </c>
      <c r="RO911" s="1">
        <f t="shared" si="361"/>
        <v>0</v>
      </c>
      <c r="RP911" s="1">
        <f t="shared" si="362"/>
        <v>0</v>
      </c>
      <c r="RQ911" s="1">
        <f t="shared" si="363"/>
        <v>0</v>
      </c>
      <c r="RR911" s="1">
        <f t="shared" si="364"/>
        <v>0</v>
      </c>
      <c r="RS911" s="1">
        <f t="shared" si="343"/>
        <v>0</v>
      </c>
      <c r="RT911" s="1">
        <f t="shared" si="365"/>
        <v>0</v>
      </c>
    </row>
    <row r="912" spans="1:488" x14ac:dyDescent="0.25">
      <c r="A912">
        <f t="shared" si="344"/>
        <v>0</v>
      </c>
      <c r="B912">
        <f t="shared" si="345"/>
        <v>1900</v>
      </c>
      <c r="QY912">
        <f t="shared" si="346"/>
        <v>0</v>
      </c>
      <c r="QZ912">
        <f t="shared" si="347"/>
        <v>1900</v>
      </c>
      <c r="RA912">
        <f t="shared" si="348"/>
        <v>0</v>
      </c>
      <c r="RB912" s="1">
        <f t="shared" si="342"/>
        <v>0</v>
      </c>
      <c r="RC912" s="1">
        <f t="shared" si="349"/>
        <v>0</v>
      </c>
      <c r="RD912" s="1">
        <f t="shared" si="350"/>
        <v>0</v>
      </c>
      <c r="RE912" s="1">
        <f t="shared" si="351"/>
        <v>0</v>
      </c>
      <c r="RF912" s="1">
        <f t="shared" si="352"/>
        <v>0</v>
      </c>
      <c r="RG912" s="23">
        <f t="shared" si="353"/>
        <v>0</v>
      </c>
      <c r="RH912" s="1">
        <f t="shared" si="354"/>
        <v>0</v>
      </c>
      <c r="RI912" s="1">
        <f t="shared" si="355"/>
        <v>0</v>
      </c>
      <c r="RJ912" s="1">
        <f t="shared" si="356"/>
        <v>0</v>
      </c>
      <c r="RK912" s="1">
        <f t="shared" si="357"/>
        <v>0</v>
      </c>
      <c r="RL912" s="1">
        <f t="shared" si="358"/>
        <v>0</v>
      </c>
      <c r="RM912" s="1">
        <f t="shared" si="359"/>
        <v>0</v>
      </c>
      <c r="RN912" s="1">
        <f t="shared" si="360"/>
        <v>0</v>
      </c>
      <c r="RO912" s="1">
        <f t="shared" si="361"/>
        <v>0</v>
      </c>
      <c r="RP912" s="1">
        <f t="shared" si="362"/>
        <v>0</v>
      </c>
      <c r="RQ912" s="1">
        <f t="shared" si="363"/>
        <v>0</v>
      </c>
      <c r="RR912" s="1">
        <f t="shared" si="364"/>
        <v>0</v>
      </c>
      <c r="RS912" s="1">
        <f t="shared" si="343"/>
        <v>0</v>
      </c>
      <c r="RT912" s="1">
        <f t="shared" si="365"/>
        <v>0</v>
      </c>
    </row>
    <row r="913" spans="1:488" x14ac:dyDescent="0.25">
      <c r="A913">
        <f t="shared" si="344"/>
        <v>0</v>
      </c>
      <c r="B913">
        <f t="shared" si="345"/>
        <v>1900</v>
      </c>
      <c r="QY913">
        <f t="shared" si="346"/>
        <v>0</v>
      </c>
      <c r="QZ913">
        <f t="shared" si="347"/>
        <v>1900</v>
      </c>
      <c r="RA913">
        <f t="shared" si="348"/>
        <v>0</v>
      </c>
      <c r="RB913" s="1">
        <f t="shared" si="342"/>
        <v>0</v>
      </c>
      <c r="RC913" s="1">
        <f t="shared" si="349"/>
        <v>0</v>
      </c>
      <c r="RD913" s="1">
        <f t="shared" si="350"/>
        <v>0</v>
      </c>
      <c r="RE913" s="1">
        <f t="shared" si="351"/>
        <v>0</v>
      </c>
      <c r="RF913" s="1">
        <f t="shared" si="352"/>
        <v>0</v>
      </c>
      <c r="RG913" s="23">
        <f t="shared" si="353"/>
        <v>0</v>
      </c>
      <c r="RH913" s="1">
        <f t="shared" si="354"/>
        <v>0</v>
      </c>
      <c r="RI913" s="1">
        <f t="shared" si="355"/>
        <v>0</v>
      </c>
      <c r="RJ913" s="1">
        <f t="shared" si="356"/>
        <v>0</v>
      </c>
      <c r="RK913" s="1">
        <f t="shared" si="357"/>
        <v>0</v>
      </c>
      <c r="RL913" s="1">
        <f t="shared" si="358"/>
        <v>0</v>
      </c>
      <c r="RM913" s="1">
        <f t="shared" si="359"/>
        <v>0</v>
      </c>
      <c r="RN913" s="1">
        <f t="shared" si="360"/>
        <v>0</v>
      </c>
      <c r="RO913" s="1">
        <f t="shared" si="361"/>
        <v>0</v>
      </c>
      <c r="RP913" s="1">
        <f t="shared" si="362"/>
        <v>0</v>
      </c>
      <c r="RQ913" s="1">
        <f t="shared" si="363"/>
        <v>0</v>
      </c>
      <c r="RR913" s="1">
        <f t="shared" si="364"/>
        <v>0</v>
      </c>
      <c r="RS913" s="1">
        <f t="shared" si="343"/>
        <v>0</v>
      </c>
      <c r="RT913" s="1">
        <f t="shared" si="365"/>
        <v>0</v>
      </c>
    </row>
    <row r="914" spans="1:488" x14ac:dyDescent="0.25">
      <c r="A914">
        <f t="shared" si="344"/>
        <v>0</v>
      </c>
      <c r="B914">
        <f t="shared" si="345"/>
        <v>1900</v>
      </c>
      <c r="QY914">
        <f t="shared" si="346"/>
        <v>0</v>
      </c>
      <c r="QZ914">
        <f t="shared" si="347"/>
        <v>1900</v>
      </c>
      <c r="RA914">
        <f t="shared" si="348"/>
        <v>0</v>
      </c>
      <c r="RB914" s="1">
        <f t="shared" si="342"/>
        <v>0</v>
      </c>
      <c r="RC914" s="1">
        <f t="shared" si="349"/>
        <v>0</v>
      </c>
      <c r="RD914" s="1">
        <f t="shared" si="350"/>
        <v>0</v>
      </c>
      <c r="RE914" s="1">
        <f t="shared" si="351"/>
        <v>0</v>
      </c>
      <c r="RF914" s="1">
        <f t="shared" si="352"/>
        <v>0</v>
      </c>
      <c r="RG914" s="23">
        <f t="shared" si="353"/>
        <v>0</v>
      </c>
      <c r="RH914" s="1">
        <f t="shared" si="354"/>
        <v>0</v>
      </c>
      <c r="RI914" s="1">
        <f t="shared" si="355"/>
        <v>0</v>
      </c>
      <c r="RJ914" s="1">
        <f t="shared" si="356"/>
        <v>0</v>
      </c>
      <c r="RK914" s="1">
        <f t="shared" si="357"/>
        <v>0</v>
      </c>
      <c r="RL914" s="1">
        <f t="shared" si="358"/>
        <v>0</v>
      </c>
      <c r="RM914" s="1">
        <f t="shared" si="359"/>
        <v>0</v>
      </c>
      <c r="RN914" s="1">
        <f t="shared" si="360"/>
        <v>0</v>
      </c>
      <c r="RO914" s="1">
        <f t="shared" si="361"/>
        <v>0</v>
      </c>
      <c r="RP914" s="1">
        <f t="shared" si="362"/>
        <v>0</v>
      </c>
      <c r="RQ914" s="1">
        <f t="shared" si="363"/>
        <v>0</v>
      </c>
      <c r="RR914" s="1">
        <f t="shared" si="364"/>
        <v>0</v>
      </c>
      <c r="RS914" s="1">
        <f t="shared" si="343"/>
        <v>0</v>
      </c>
      <c r="RT914" s="1">
        <f t="shared" si="365"/>
        <v>0</v>
      </c>
    </row>
    <row r="915" spans="1:488" x14ac:dyDescent="0.25">
      <c r="A915">
        <f t="shared" si="344"/>
        <v>0</v>
      </c>
      <c r="B915">
        <f t="shared" si="345"/>
        <v>1900</v>
      </c>
      <c r="QY915">
        <f t="shared" si="346"/>
        <v>0</v>
      </c>
      <c r="QZ915">
        <f t="shared" si="347"/>
        <v>1900</v>
      </c>
      <c r="RA915">
        <f t="shared" si="348"/>
        <v>0</v>
      </c>
      <c r="RB915" s="1">
        <f t="shared" si="342"/>
        <v>0</v>
      </c>
      <c r="RC915" s="1">
        <f t="shared" si="349"/>
        <v>0</v>
      </c>
      <c r="RD915" s="1">
        <f t="shared" si="350"/>
        <v>0</v>
      </c>
      <c r="RE915" s="1">
        <f t="shared" si="351"/>
        <v>0</v>
      </c>
      <c r="RF915" s="1">
        <f t="shared" si="352"/>
        <v>0</v>
      </c>
      <c r="RG915" s="23">
        <f t="shared" si="353"/>
        <v>0</v>
      </c>
      <c r="RH915" s="1">
        <f t="shared" si="354"/>
        <v>0</v>
      </c>
      <c r="RI915" s="1">
        <f t="shared" si="355"/>
        <v>0</v>
      </c>
      <c r="RJ915" s="1">
        <f t="shared" si="356"/>
        <v>0</v>
      </c>
      <c r="RK915" s="1">
        <f t="shared" si="357"/>
        <v>0</v>
      </c>
      <c r="RL915" s="1">
        <f t="shared" si="358"/>
        <v>0</v>
      </c>
      <c r="RM915" s="1">
        <f t="shared" si="359"/>
        <v>0</v>
      </c>
      <c r="RN915" s="1">
        <f t="shared" si="360"/>
        <v>0</v>
      </c>
      <c r="RO915" s="1">
        <f t="shared" si="361"/>
        <v>0</v>
      </c>
      <c r="RP915" s="1">
        <f t="shared" si="362"/>
        <v>0</v>
      </c>
      <c r="RQ915" s="1">
        <f t="shared" si="363"/>
        <v>0</v>
      </c>
      <c r="RR915" s="1">
        <f t="shared" si="364"/>
        <v>0</v>
      </c>
      <c r="RS915" s="1">
        <f t="shared" si="343"/>
        <v>0</v>
      </c>
      <c r="RT915" s="1">
        <f t="shared" si="365"/>
        <v>0</v>
      </c>
    </row>
    <row r="916" spans="1:488" x14ac:dyDescent="0.25">
      <c r="A916">
        <f t="shared" si="344"/>
        <v>0</v>
      </c>
      <c r="B916">
        <f t="shared" si="345"/>
        <v>1900</v>
      </c>
      <c r="QY916">
        <f t="shared" si="346"/>
        <v>0</v>
      </c>
      <c r="QZ916">
        <f t="shared" si="347"/>
        <v>1900</v>
      </c>
      <c r="RA916">
        <f t="shared" si="348"/>
        <v>0</v>
      </c>
      <c r="RB916" s="1">
        <f t="shared" si="342"/>
        <v>0</v>
      </c>
      <c r="RC916" s="1">
        <f t="shared" si="349"/>
        <v>0</v>
      </c>
      <c r="RD916" s="1">
        <f t="shared" si="350"/>
        <v>0</v>
      </c>
      <c r="RE916" s="1">
        <f t="shared" si="351"/>
        <v>0</v>
      </c>
      <c r="RF916" s="1">
        <f t="shared" si="352"/>
        <v>0</v>
      </c>
      <c r="RG916" s="23">
        <f t="shared" si="353"/>
        <v>0</v>
      </c>
      <c r="RH916" s="1">
        <f t="shared" si="354"/>
        <v>0</v>
      </c>
      <c r="RI916" s="1">
        <f t="shared" si="355"/>
        <v>0</v>
      </c>
      <c r="RJ916" s="1">
        <f t="shared" si="356"/>
        <v>0</v>
      </c>
      <c r="RK916" s="1">
        <f t="shared" si="357"/>
        <v>0</v>
      </c>
      <c r="RL916" s="1">
        <f t="shared" si="358"/>
        <v>0</v>
      </c>
      <c r="RM916" s="1">
        <f t="shared" si="359"/>
        <v>0</v>
      </c>
      <c r="RN916" s="1">
        <f t="shared" si="360"/>
        <v>0</v>
      </c>
      <c r="RO916" s="1">
        <f t="shared" si="361"/>
        <v>0</v>
      </c>
      <c r="RP916" s="1">
        <f t="shared" si="362"/>
        <v>0</v>
      </c>
      <c r="RQ916" s="1">
        <f t="shared" si="363"/>
        <v>0</v>
      </c>
      <c r="RR916" s="1">
        <f t="shared" si="364"/>
        <v>0</v>
      </c>
      <c r="RS916" s="1">
        <f t="shared" si="343"/>
        <v>0</v>
      </c>
      <c r="RT916" s="1">
        <f t="shared" si="365"/>
        <v>0</v>
      </c>
    </row>
    <row r="917" spans="1:488" x14ac:dyDescent="0.25">
      <c r="A917">
        <f t="shared" si="344"/>
        <v>0</v>
      </c>
      <c r="B917">
        <f t="shared" si="345"/>
        <v>1900</v>
      </c>
      <c r="QY917">
        <f t="shared" si="346"/>
        <v>0</v>
      </c>
      <c r="QZ917">
        <f t="shared" si="347"/>
        <v>1900</v>
      </c>
      <c r="RA917">
        <f t="shared" si="348"/>
        <v>0</v>
      </c>
      <c r="RB917" s="1">
        <f t="shared" si="342"/>
        <v>0</v>
      </c>
      <c r="RC917" s="1">
        <f t="shared" si="349"/>
        <v>0</v>
      </c>
      <c r="RD917" s="1">
        <f t="shared" si="350"/>
        <v>0</v>
      </c>
      <c r="RE917" s="1">
        <f t="shared" si="351"/>
        <v>0</v>
      </c>
      <c r="RF917" s="1">
        <f t="shared" si="352"/>
        <v>0</v>
      </c>
      <c r="RG917" s="23">
        <f t="shared" si="353"/>
        <v>0</v>
      </c>
      <c r="RH917" s="1">
        <f t="shared" si="354"/>
        <v>0</v>
      </c>
      <c r="RI917" s="1">
        <f t="shared" si="355"/>
        <v>0</v>
      </c>
      <c r="RJ917" s="1">
        <f t="shared" si="356"/>
        <v>0</v>
      </c>
      <c r="RK917" s="1">
        <f t="shared" si="357"/>
        <v>0</v>
      </c>
      <c r="RL917" s="1">
        <f t="shared" si="358"/>
        <v>0</v>
      </c>
      <c r="RM917" s="1">
        <f t="shared" si="359"/>
        <v>0</v>
      </c>
      <c r="RN917" s="1">
        <f t="shared" si="360"/>
        <v>0</v>
      </c>
      <c r="RO917" s="1">
        <f t="shared" si="361"/>
        <v>0</v>
      </c>
      <c r="RP917" s="1">
        <f t="shared" si="362"/>
        <v>0</v>
      </c>
      <c r="RQ917" s="1">
        <f t="shared" si="363"/>
        <v>0</v>
      </c>
      <c r="RR917" s="1">
        <f t="shared" si="364"/>
        <v>0</v>
      </c>
      <c r="RS917" s="1">
        <f t="shared" si="343"/>
        <v>0</v>
      </c>
      <c r="RT917" s="1">
        <f t="shared" si="365"/>
        <v>0</v>
      </c>
    </row>
    <row r="918" spans="1:488" x14ac:dyDescent="0.25">
      <c r="A918">
        <f t="shared" si="344"/>
        <v>0</v>
      </c>
      <c r="B918">
        <f t="shared" si="345"/>
        <v>1900</v>
      </c>
      <c r="QY918">
        <f t="shared" si="346"/>
        <v>0</v>
      </c>
      <c r="QZ918">
        <f t="shared" si="347"/>
        <v>1900</v>
      </c>
      <c r="RA918">
        <f t="shared" si="348"/>
        <v>0</v>
      </c>
      <c r="RB918" s="1">
        <f t="shared" si="342"/>
        <v>0</v>
      </c>
      <c r="RC918" s="1">
        <f t="shared" si="349"/>
        <v>0</v>
      </c>
      <c r="RD918" s="1">
        <f t="shared" si="350"/>
        <v>0</v>
      </c>
      <c r="RE918" s="1">
        <f t="shared" si="351"/>
        <v>0</v>
      </c>
      <c r="RF918" s="1">
        <f t="shared" si="352"/>
        <v>0</v>
      </c>
      <c r="RG918" s="23">
        <f t="shared" si="353"/>
        <v>0</v>
      </c>
      <c r="RH918" s="1">
        <f t="shared" si="354"/>
        <v>0</v>
      </c>
      <c r="RI918" s="1">
        <f t="shared" si="355"/>
        <v>0</v>
      </c>
      <c r="RJ918" s="1">
        <f t="shared" si="356"/>
        <v>0</v>
      </c>
      <c r="RK918" s="1">
        <f t="shared" si="357"/>
        <v>0</v>
      </c>
      <c r="RL918" s="1">
        <f t="shared" si="358"/>
        <v>0</v>
      </c>
      <c r="RM918" s="1">
        <f t="shared" si="359"/>
        <v>0</v>
      </c>
      <c r="RN918" s="1">
        <f t="shared" si="360"/>
        <v>0</v>
      </c>
      <c r="RO918" s="1">
        <f t="shared" si="361"/>
        <v>0</v>
      </c>
      <c r="RP918" s="1">
        <f t="shared" si="362"/>
        <v>0</v>
      </c>
      <c r="RQ918" s="1">
        <f t="shared" si="363"/>
        <v>0</v>
      </c>
      <c r="RR918" s="1">
        <f t="shared" si="364"/>
        <v>0</v>
      </c>
      <c r="RS918" s="1">
        <f t="shared" si="343"/>
        <v>0</v>
      </c>
      <c r="RT918" s="1">
        <f t="shared" si="365"/>
        <v>0</v>
      </c>
    </row>
    <row r="919" spans="1:488" x14ac:dyDescent="0.25">
      <c r="A919">
        <f t="shared" si="344"/>
        <v>0</v>
      </c>
      <c r="B919">
        <f t="shared" si="345"/>
        <v>1900</v>
      </c>
      <c r="QY919">
        <f t="shared" si="346"/>
        <v>0</v>
      </c>
      <c r="QZ919">
        <f t="shared" si="347"/>
        <v>1900</v>
      </c>
      <c r="RA919">
        <f t="shared" si="348"/>
        <v>0</v>
      </c>
      <c r="RB919" s="1">
        <f t="shared" si="342"/>
        <v>0</v>
      </c>
      <c r="RC919" s="1">
        <f t="shared" si="349"/>
        <v>0</v>
      </c>
      <c r="RD919" s="1">
        <f t="shared" si="350"/>
        <v>0</v>
      </c>
      <c r="RE919" s="1">
        <f t="shared" si="351"/>
        <v>0</v>
      </c>
      <c r="RF919" s="1">
        <f t="shared" si="352"/>
        <v>0</v>
      </c>
      <c r="RG919" s="23">
        <f t="shared" si="353"/>
        <v>0</v>
      </c>
      <c r="RH919" s="1">
        <f t="shared" si="354"/>
        <v>0</v>
      </c>
      <c r="RI919" s="1">
        <f t="shared" si="355"/>
        <v>0</v>
      </c>
      <c r="RJ919" s="1">
        <f t="shared" si="356"/>
        <v>0</v>
      </c>
      <c r="RK919" s="1">
        <f t="shared" si="357"/>
        <v>0</v>
      </c>
      <c r="RL919" s="1">
        <f t="shared" si="358"/>
        <v>0</v>
      </c>
      <c r="RM919" s="1">
        <f t="shared" si="359"/>
        <v>0</v>
      </c>
      <c r="RN919" s="1">
        <f t="shared" si="360"/>
        <v>0</v>
      </c>
      <c r="RO919" s="1">
        <f t="shared" si="361"/>
        <v>0</v>
      </c>
      <c r="RP919" s="1">
        <f t="shared" si="362"/>
        <v>0</v>
      </c>
      <c r="RQ919" s="1">
        <f t="shared" si="363"/>
        <v>0</v>
      </c>
      <c r="RR919" s="1">
        <f t="shared" si="364"/>
        <v>0</v>
      </c>
      <c r="RS919" s="1">
        <f t="shared" si="343"/>
        <v>0</v>
      </c>
      <c r="RT919" s="1">
        <f t="shared" si="365"/>
        <v>0</v>
      </c>
    </row>
    <row r="920" spans="1:488" x14ac:dyDescent="0.25">
      <c r="A920">
        <f t="shared" si="344"/>
        <v>0</v>
      </c>
      <c r="B920">
        <f t="shared" si="345"/>
        <v>1900</v>
      </c>
      <c r="QY920">
        <f t="shared" si="346"/>
        <v>0</v>
      </c>
      <c r="QZ920">
        <f t="shared" si="347"/>
        <v>1900</v>
      </c>
      <c r="RA920">
        <f t="shared" si="348"/>
        <v>0</v>
      </c>
      <c r="RB920" s="1">
        <f t="shared" si="342"/>
        <v>0</v>
      </c>
      <c r="RC920" s="1">
        <f t="shared" si="349"/>
        <v>0</v>
      </c>
      <c r="RD920" s="1">
        <f t="shared" si="350"/>
        <v>0</v>
      </c>
      <c r="RE920" s="1">
        <f t="shared" si="351"/>
        <v>0</v>
      </c>
      <c r="RF920" s="1">
        <f t="shared" si="352"/>
        <v>0</v>
      </c>
      <c r="RG920" s="23">
        <f t="shared" si="353"/>
        <v>0</v>
      </c>
      <c r="RH920" s="1">
        <f t="shared" si="354"/>
        <v>0</v>
      </c>
      <c r="RI920" s="1">
        <f t="shared" si="355"/>
        <v>0</v>
      </c>
      <c r="RJ920" s="1">
        <f t="shared" si="356"/>
        <v>0</v>
      </c>
      <c r="RK920" s="1">
        <f t="shared" si="357"/>
        <v>0</v>
      </c>
      <c r="RL920" s="1">
        <f t="shared" si="358"/>
        <v>0</v>
      </c>
      <c r="RM920" s="1">
        <f t="shared" si="359"/>
        <v>0</v>
      </c>
      <c r="RN920" s="1">
        <f t="shared" si="360"/>
        <v>0</v>
      </c>
      <c r="RO920" s="1">
        <f t="shared" si="361"/>
        <v>0</v>
      </c>
      <c r="RP920" s="1">
        <f t="shared" si="362"/>
        <v>0</v>
      </c>
      <c r="RQ920" s="1">
        <f t="shared" si="363"/>
        <v>0</v>
      </c>
      <c r="RR920" s="1">
        <f t="shared" si="364"/>
        <v>0</v>
      </c>
      <c r="RS920" s="1">
        <f t="shared" si="343"/>
        <v>0</v>
      </c>
      <c r="RT920" s="1">
        <f t="shared" si="365"/>
        <v>0</v>
      </c>
    </row>
    <row r="921" spans="1:488" x14ac:dyDescent="0.25">
      <c r="A921">
        <f t="shared" si="344"/>
        <v>0</v>
      </c>
      <c r="B921">
        <f t="shared" si="345"/>
        <v>1900</v>
      </c>
      <c r="QY921">
        <f t="shared" si="346"/>
        <v>0</v>
      </c>
      <c r="QZ921">
        <f t="shared" si="347"/>
        <v>1900</v>
      </c>
      <c r="RA921">
        <f t="shared" si="348"/>
        <v>0</v>
      </c>
      <c r="RB921" s="1">
        <f t="shared" si="342"/>
        <v>0</v>
      </c>
      <c r="RC921" s="1">
        <f t="shared" si="349"/>
        <v>0</v>
      </c>
      <c r="RD921" s="1">
        <f t="shared" si="350"/>
        <v>0</v>
      </c>
      <c r="RE921" s="1">
        <f t="shared" si="351"/>
        <v>0</v>
      </c>
      <c r="RF921" s="1">
        <f t="shared" si="352"/>
        <v>0</v>
      </c>
      <c r="RG921" s="23">
        <f t="shared" si="353"/>
        <v>0</v>
      </c>
      <c r="RH921" s="1">
        <f t="shared" si="354"/>
        <v>0</v>
      </c>
      <c r="RI921" s="1">
        <f t="shared" si="355"/>
        <v>0</v>
      </c>
      <c r="RJ921" s="1">
        <f t="shared" si="356"/>
        <v>0</v>
      </c>
      <c r="RK921" s="1">
        <f t="shared" si="357"/>
        <v>0</v>
      </c>
      <c r="RL921" s="1">
        <f t="shared" si="358"/>
        <v>0</v>
      </c>
      <c r="RM921" s="1">
        <f t="shared" si="359"/>
        <v>0</v>
      </c>
      <c r="RN921" s="1">
        <f t="shared" si="360"/>
        <v>0</v>
      </c>
      <c r="RO921" s="1">
        <f t="shared" si="361"/>
        <v>0</v>
      </c>
      <c r="RP921" s="1">
        <f t="shared" si="362"/>
        <v>0</v>
      </c>
      <c r="RQ921" s="1">
        <f t="shared" si="363"/>
        <v>0</v>
      </c>
      <c r="RR921" s="1">
        <f t="shared" si="364"/>
        <v>0</v>
      </c>
      <c r="RS921" s="1">
        <f t="shared" si="343"/>
        <v>0</v>
      </c>
      <c r="RT921" s="1">
        <f t="shared" si="365"/>
        <v>0</v>
      </c>
    </row>
    <row r="922" spans="1:488" x14ac:dyDescent="0.25">
      <c r="A922">
        <f t="shared" si="344"/>
        <v>0</v>
      </c>
      <c r="B922">
        <f t="shared" si="345"/>
        <v>1900</v>
      </c>
      <c r="QY922">
        <f t="shared" si="346"/>
        <v>0</v>
      </c>
      <c r="QZ922">
        <f t="shared" si="347"/>
        <v>1900</v>
      </c>
      <c r="RA922">
        <f t="shared" si="348"/>
        <v>0</v>
      </c>
      <c r="RB922" s="1">
        <f t="shared" si="342"/>
        <v>0</v>
      </c>
      <c r="RC922" s="1">
        <f t="shared" si="349"/>
        <v>0</v>
      </c>
      <c r="RD922" s="1">
        <f t="shared" si="350"/>
        <v>0</v>
      </c>
      <c r="RE922" s="1">
        <f t="shared" si="351"/>
        <v>0</v>
      </c>
      <c r="RF922" s="1">
        <f t="shared" si="352"/>
        <v>0</v>
      </c>
      <c r="RG922" s="23">
        <f t="shared" si="353"/>
        <v>0</v>
      </c>
      <c r="RH922" s="1">
        <f t="shared" si="354"/>
        <v>0</v>
      </c>
      <c r="RI922" s="1">
        <f t="shared" si="355"/>
        <v>0</v>
      </c>
      <c r="RJ922" s="1">
        <f t="shared" si="356"/>
        <v>0</v>
      </c>
      <c r="RK922" s="1">
        <f t="shared" si="357"/>
        <v>0</v>
      </c>
      <c r="RL922" s="1">
        <f t="shared" si="358"/>
        <v>0</v>
      </c>
      <c r="RM922" s="1">
        <f t="shared" si="359"/>
        <v>0</v>
      </c>
      <c r="RN922" s="1">
        <f t="shared" si="360"/>
        <v>0</v>
      </c>
      <c r="RO922" s="1">
        <f t="shared" si="361"/>
        <v>0</v>
      </c>
      <c r="RP922" s="1">
        <f t="shared" si="362"/>
        <v>0</v>
      </c>
      <c r="RQ922" s="1">
        <f t="shared" si="363"/>
        <v>0</v>
      </c>
      <c r="RR922" s="1">
        <f t="shared" si="364"/>
        <v>0</v>
      </c>
      <c r="RS922" s="1">
        <f t="shared" si="343"/>
        <v>0</v>
      </c>
      <c r="RT922" s="1">
        <f t="shared" si="365"/>
        <v>0</v>
      </c>
    </row>
    <row r="923" spans="1:488" x14ac:dyDescent="0.25">
      <c r="A923">
        <f t="shared" si="344"/>
        <v>0</v>
      </c>
      <c r="B923">
        <f t="shared" si="345"/>
        <v>1900</v>
      </c>
      <c r="QY923">
        <f t="shared" si="346"/>
        <v>0</v>
      </c>
      <c r="QZ923">
        <f t="shared" si="347"/>
        <v>1900</v>
      </c>
      <c r="RA923">
        <f t="shared" si="348"/>
        <v>0</v>
      </c>
      <c r="RB923" s="1">
        <f t="shared" si="342"/>
        <v>0</v>
      </c>
      <c r="RC923" s="1">
        <f t="shared" si="349"/>
        <v>0</v>
      </c>
      <c r="RD923" s="1">
        <f t="shared" si="350"/>
        <v>0</v>
      </c>
      <c r="RE923" s="1">
        <f t="shared" si="351"/>
        <v>0</v>
      </c>
      <c r="RF923" s="1">
        <f t="shared" si="352"/>
        <v>0</v>
      </c>
      <c r="RG923" s="23">
        <f t="shared" si="353"/>
        <v>0</v>
      </c>
      <c r="RH923" s="1">
        <f t="shared" si="354"/>
        <v>0</v>
      </c>
      <c r="RI923" s="1">
        <f t="shared" si="355"/>
        <v>0</v>
      </c>
      <c r="RJ923" s="1">
        <f t="shared" si="356"/>
        <v>0</v>
      </c>
      <c r="RK923" s="1">
        <f t="shared" si="357"/>
        <v>0</v>
      </c>
      <c r="RL923" s="1">
        <f t="shared" si="358"/>
        <v>0</v>
      </c>
      <c r="RM923" s="1">
        <f t="shared" si="359"/>
        <v>0</v>
      </c>
      <c r="RN923" s="1">
        <f t="shared" si="360"/>
        <v>0</v>
      </c>
      <c r="RO923" s="1">
        <f t="shared" si="361"/>
        <v>0</v>
      </c>
      <c r="RP923" s="1">
        <f t="shared" si="362"/>
        <v>0</v>
      </c>
      <c r="RQ923" s="1">
        <f t="shared" si="363"/>
        <v>0</v>
      </c>
      <c r="RR923" s="1">
        <f t="shared" si="364"/>
        <v>0</v>
      </c>
      <c r="RS923" s="1">
        <f t="shared" si="343"/>
        <v>0</v>
      </c>
      <c r="RT923" s="1">
        <f t="shared" si="365"/>
        <v>0</v>
      </c>
    </row>
    <row r="924" spans="1:488" x14ac:dyDescent="0.25">
      <c r="A924">
        <f t="shared" si="344"/>
        <v>0</v>
      </c>
      <c r="B924">
        <f t="shared" si="345"/>
        <v>1900</v>
      </c>
      <c r="QY924">
        <f t="shared" si="346"/>
        <v>0</v>
      </c>
      <c r="QZ924">
        <f t="shared" si="347"/>
        <v>1900</v>
      </c>
      <c r="RA924">
        <f t="shared" si="348"/>
        <v>0</v>
      </c>
      <c r="RB924" s="1">
        <f t="shared" si="342"/>
        <v>0</v>
      </c>
      <c r="RC924" s="1">
        <f t="shared" si="349"/>
        <v>0</v>
      </c>
      <c r="RD924" s="1">
        <f t="shared" si="350"/>
        <v>0</v>
      </c>
      <c r="RE924" s="1">
        <f t="shared" si="351"/>
        <v>0</v>
      </c>
      <c r="RF924" s="1">
        <f t="shared" si="352"/>
        <v>0</v>
      </c>
      <c r="RG924" s="23">
        <f t="shared" si="353"/>
        <v>0</v>
      </c>
      <c r="RH924" s="1">
        <f t="shared" si="354"/>
        <v>0</v>
      </c>
      <c r="RI924" s="1">
        <f t="shared" si="355"/>
        <v>0</v>
      </c>
      <c r="RJ924" s="1">
        <f t="shared" si="356"/>
        <v>0</v>
      </c>
      <c r="RK924" s="1">
        <f t="shared" si="357"/>
        <v>0</v>
      </c>
      <c r="RL924" s="1">
        <f t="shared" si="358"/>
        <v>0</v>
      </c>
      <c r="RM924" s="1">
        <f t="shared" si="359"/>
        <v>0</v>
      </c>
      <c r="RN924" s="1">
        <f t="shared" si="360"/>
        <v>0</v>
      </c>
      <c r="RO924" s="1">
        <f t="shared" si="361"/>
        <v>0</v>
      </c>
      <c r="RP924" s="1">
        <f t="shared" si="362"/>
        <v>0</v>
      </c>
      <c r="RQ924" s="1">
        <f t="shared" si="363"/>
        <v>0</v>
      </c>
      <c r="RR924" s="1">
        <f t="shared" si="364"/>
        <v>0</v>
      </c>
      <c r="RS924" s="1">
        <f t="shared" si="343"/>
        <v>0</v>
      </c>
      <c r="RT924" s="1">
        <f t="shared" si="365"/>
        <v>0</v>
      </c>
    </row>
    <row r="925" spans="1:488" x14ac:dyDescent="0.25">
      <c r="A925">
        <f t="shared" si="344"/>
        <v>0</v>
      </c>
      <c r="B925">
        <f t="shared" si="345"/>
        <v>1900</v>
      </c>
      <c r="QY925">
        <f t="shared" si="346"/>
        <v>0</v>
      </c>
      <c r="QZ925">
        <f t="shared" si="347"/>
        <v>1900</v>
      </c>
      <c r="RA925">
        <f t="shared" si="348"/>
        <v>0</v>
      </c>
      <c r="RB925" s="1">
        <f t="shared" si="342"/>
        <v>0</v>
      </c>
      <c r="RC925" s="1">
        <f t="shared" si="349"/>
        <v>0</v>
      </c>
      <c r="RD925" s="1">
        <f t="shared" si="350"/>
        <v>0</v>
      </c>
      <c r="RE925" s="1">
        <f t="shared" si="351"/>
        <v>0</v>
      </c>
      <c r="RF925" s="1">
        <f t="shared" si="352"/>
        <v>0</v>
      </c>
      <c r="RG925" s="23">
        <f t="shared" si="353"/>
        <v>0</v>
      </c>
      <c r="RH925" s="1">
        <f t="shared" si="354"/>
        <v>0</v>
      </c>
      <c r="RI925" s="1">
        <f t="shared" si="355"/>
        <v>0</v>
      </c>
      <c r="RJ925" s="1">
        <f t="shared" si="356"/>
        <v>0</v>
      </c>
      <c r="RK925" s="1">
        <f t="shared" si="357"/>
        <v>0</v>
      </c>
      <c r="RL925" s="1">
        <f t="shared" si="358"/>
        <v>0</v>
      </c>
      <c r="RM925" s="1">
        <f t="shared" si="359"/>
        <v>0</v>
      </c>
      <c r="RN925" s="1">
        <f t="shared" si="360"/>
        <v>0</v>
      </c>
      <c r="RO925" s="1">
        <f t="shared" si="361"/>
        <v>0</v>
      </c>
      <c r="RP925" s="1">
        <f t="shared" si="362"/>
        <v>0</v>
      </c>
      <c r="RQ925" s="1">
        <f t="shared" si="363"/>
        <v>0</v>
      </c>
      <c r="RR925" s="1">
        <f t="shared" si="364"/>
        <v>0</v>
      </c>
      <c r="RS925" s="1">
        <f t="shared" si="343"/>
        <v>0</v>
      </c>
      <c r="RT925" s="1">
        <f t="shared" si="365"/>
        <v>0</v>
      </c>
    </row>
    <row r="926" spans="1:488" x14ac:dyDescent="0.25">
      <c r="A926">
        <f t="shared" si="344"/>
        <v>0</v>
      </c>
      <c r="B926">
        <f t="shared" si="345"/>
        <v>1900</v>
      </c>
      <c r="QY926">
        <f t="shared" si="346"/>
        <v>0</v>
      </c>
      <c r="QZ926">
        <f t="shared" si="347"/>
        <v>1900</v>
      </c>
      <c r="RA926">
        <f t="shared" si="348"/>
        <v>0</v>
      </c>
      <c r="RB926" s="1">
        <f t="shared" si="342"/>
        <v>0</v>
      </c>
      <c r="RC926" s="1">
        <f t="shared" si="349"/>
        <v>0</v>
      </c>
      <c r="RD926" s="1">
        <f t="shared" si="350"/>
        <v>0</v>
      </c>
      <c r="RE926" s="1">
        <f t="shared" si="351"/>
        <v>0</v>
      </c>
      <c r="RF926" s="1">
        <f t="shared" si="352"/>
        <v>0</v>
      </c>
      <c r="RG926" s="23">
        <f t="shared" si="353"/>
        <v>0</v>
      </c>
      <c r="RH926" s="1">
        <f t="shared" si="354"/>
        <v>0</v>
      </c>
      <c r="RI926" s="1">
        <f t="shared" si="355"/>
        <v>0</v>
      </c>
      <c r="RJ926" s="1">
        <f t="shared" si="356"/>
        <v>0</v>
      </c>
      <c r="RK926" s="1">
        <f t="shared" si="357"/>
        <v>0</v>
      </c>
      <c r="RL926" s="1">
        <f t="shared" si="358"/>
        <v>0</v>
      </c>
      <c r="RM926" s="1">
        <f t="shared" si="359"/>
        <v>0</v>
      </c>
      <c r="RN926" s="1">
        <f t="shared" si="360"/>
        <v>0</v>
      </c>
      <c r="RO926" s="1">
        <f t="shared" si="361"/>
        <v>0</v>
      </c>
      <c r="RP926" s="1">
        <f t="shared" si="362"/>
        <v>0</v>
      </c>
      <c r="RQ926" s="1">
        <f t="shared" si="363"/>
        <v>0</v>
      </c>
      <c r="RR926" s="1">
        <f t="shared" si="364"/>
        <v>0</v>
      </c>
      <c r="RS926" s="1">
        <f t="shared" si="343"/>
        <v>0</v>
      </c>
      <c r="RT926" s="1">
        <f t="shared" si="365"/>
        <v>0</v>
      </c>
    </row>
    <row r="927" spans="1:488" x14ac:dyDescent="0.25">
      <c r="A927">
        <f t="shared" si="344"/>
        <v>0</v>
      </c>
      <c r="B927">
        <f t="shared" si="345"/>
        <v>1900</v>
      </c>
      <c r="QY927">
        <f t="shared" si="346"/>
        <v>0</v>
      </c>
      <c r="QZ927">
        <f t="shared" si="347"/>
        <v>1900</v>
      </c>
      <c r="RA927">
        <f t="shared" si="348"/>
        <v>0</v>
      </c>
      <c r="RB927" s="1">
        <f t="shared" si="342"/>
        <v>0</v>
      </c>
      <c r="RC927" s="1">
        <f t="shared" si="349"/>
        <v>0</v>
      </c>
      <c r="RD927" s="1">
        <f t="shared" si="350"/>
        <v>0</v>
      </c>
      <c r="RE927" s="1">
        <f t="shared" si="351"/>
        <v>0</v>
      </c>
      <c r="RF927" s="1">
        <f t="shared" si="352"/>
        <v>0</v>
      </c>
      <c r="RG927" s="23">
        <f t="shared" si="353"/>
        <v>0</v>
      </c>
      <c r="RH927" s="1">
        <f t="shared" si="354"/>
        <v>0</v>
      </c>
      <c r="RI927" s="1">
        <f t="shared" si="355"/>
        <v>0</v>
      </c>
      <c r="RJ927" s="1">
        <f t="shared" si="356"/>
        <v>0</v>
      </c>
      <c r="RK927" s="1">
        <f t="shared" si="357"/>
        <v>0</v>
      </c>
      <c r="RL927" s="1">
        <f t="shared" si="358"/>
        <v>0</v>
      </c>
      <c r="RM927" s="1">
        <f t="shared" si="359"/>
        <v>0</v>
      </c>
      <c r="RN927" s="1">
        <f t="shared" si="360"/>
        <v>0</v>
      </c>
      <c r="RO927" s="1">
        <f t="shared" si="361"/>
        <v>0</v>
      </c>
      <c r="RP927" s="1">
        <f t="shared" si="362"/>
        <v>0</v>
      </c>
      <c r="RQ927" s="1">
        <f t="shared" si="363"/>
        <v>0</v>
      </c>
      <c r="RR927" s="1">
        <f t="shared" si="364"/>
        <v>0</v>
      </c>
      <c r="RS927" s="1">
        <f t="shared" si="343"/>
        <v>0</v>
      </c>
      <c r="RT927" s="1">
        <f t="shared" si="365"/>
        <v>0</v>
      </c>
    </row>
    <row r="928" spans="1:488" x14ac:dyDescent="0.25">
      <c r="A928">
        <f t="shared" si="344"/>
        <v>0</v>
      </c>
      <c r="B928">
        <f t="shared" si="345"/>
        <v>1900</v>
      </c>
      <c r="QY928">
        <f t="shared" si="346"/>
        <v>0</v>
      </c>
      <c r="QZ928">
        <f t="shared" si="347"/>
        <v>1900</v>
      </c>
      <c r="RA928">
        <f t="shared" si="348"/>
        <v>0</v>
      </c>
      <c r="RB928" s="1">
        <f t="shared" si="342"/>
        <v>0</v>
      </c>
      <c r="RC928" s="1">
        <f t="shared" si="349"/>
        <v>0</v>
      </c>
      <c r="RD928" s="1">
        <f t="shared" si="350"/>
        <v>0</v>
      </c>
      <c r="RE928" s="1">
        <f t="shared" si="351"/>
        <v>0</v>
      </c>
      <c r="RF928" s="1">
        <f t="shared" si="352"/>
        <v>0</v>
      </c>
      <c r="RG928" s="23">
        <f t="shared" si="353"/>
        <v>0</v>
      </c>
      <c r="RH928" s="1">
        <f t="shared" si="354"/>
        <v>0</v>
      </c>
      <c r="RI928" s="1">
        <f t="shared" si="355"/>
        <v>0</v>
      </c>
      <c r="RJ928" s="1">
        <f t="shared" si="356"/>
        <v>0</v>
      </c>
      <c r="RK928" s="1">
        <f t="shared" si="357"/>
        <v>0</v>
      </c>
      <c r="RL928" s="1">
        <f t="shared" si="358"/>
        <v>0</v>
      </c>
      <c r="RM928" s="1">
        <f t="shared" si="359"/>
        <v>0</v>
      </c>
      <c r="RN928" s="1">
        <f t="shared" si="360"/>
        <v>0</v>
      </c>
      <c r="RO928" s="1">
        <f t="shared" si="361"/>
        <v>0</v>
      </c>
      <c r="RP928" s="1">
        <f t="shared" si="362"/>
        <v>0</v>
      </c>
      <c r="RQ928" s="1">
        <f t="shared" si="363"/>
        <v>0</v>
      </c>
      <c r="RR928" s="1">
        <f t="shared" si="364"/>
        <v>0</v>
      </c>
      <c r="RS928" s="1">
        <f t="shared" si="343"/>
        <v>0</v>
      </c>
      <c r="RT928" s="1">
        <f t="shared" si="365"/>
        <v>0</v>
      </c>
    </row>
    <row r="929" spans="1:488" x14ac:dyDescent="0.25">
      <c r="A929">
        <f t="shared" si="344"/>
        <v>0</v>
      </c>
      <c r="B929">
        <f t="shared" si="345"/>
        <v>1900</v>
      </c>
      <c r="QY929">
        <f t="shared" si="346"/>
        <v>0</v>
      </c>
      <c r="QZ929">
        <f t="shared" si="347"/>
        <v>1900</v>
      </c>
      <c r="RA929">
        <f t="shared" si="348"/>
        <v>0</v>
      </c>
      <c r="RB929" s="1">
        <f t="shared" si="342"/>
        <v>0</v>
      </c>
      <c r="RC929" s="1">
        <f t="shared" si="349"/>
        <v>0</v>
      </c>
      <c r="RD929" s="1">
        <f t="shared" si="350"/>
        <v>0</v>
      </c>
      <c r="RE929" s="1">
        <f t="shared" si="351"/>
        <v>0</v>
      </c>
      <c r="RF929" s="1">
        <f t="shared" si="352"/>
        <v>0</v>
      </c>
      <c r="RG929" s="23">
        <f t="shared" si="353"/>
        <v>0</v>
      </c>
      <c r="RH929" s="1">
        <f t="shared" si="354"/>
        <v>0</v>
      </c>
      <c r="RI929" s="1">
        <f t="shared" si="355"/>
        <v>0</v>
      </c>
      <c r="RJ929" s="1">
        <f t="shared" si="356"/>
        <v>0</v>
      </c>
      <c r="RK929" s="1">
        <f t="shared" si="357"/>
        <v>0</v>
      </c>
      <c r="RL929" s="1">
        <f t="shared" si="358"/>
        <v>0</v>
      </c>
      <c r="RM929" s="1">
        <f t="shared" si="359"/>
        <v>0</v>
      </c>
      <c r="RN929" s="1">
        <f t="shared" si="360"/>
        <v>0</v>
      </c>
      <c r="RO929" s="1">
        <f t="shared" si="361"/>
        <v>0</v>
      </c>
      <c r="RP929" s="1">
        <f t="shared" si="362"/>
        <v>0</v>
      </c>
      <c r="RQ929" s="1">
        <f t="shared" si="363"/>
        <v>0</v>
      </c>
      <c r="RR929" s="1">
        <f t="shared" si="364"/>
        <v>0</v>
      </c>
      <c r="RS929" s="1">
        <f t="shared" si="343"/>
        <v>0</v>
      </c>
      <c r="RT929" s="1">
        <f t="shared" si="365"/>
        <v>0</v>
      </c>
    </row>
    <row r="930" spans="1:488" x14ac:dyDescent="0.25">
      <c r="A930">
        <f t="shared" si="344"/>
        <v>0</v>
      </c>
      <c r="B930">
        <f t="shared" si="345"/>
        <v>1900</v>
      </c>
      <c r="QY930">
        <f t="shared" si="346"/>
        <v>0</v>
      </c>
      <c r="QZ930">
        <f t="shared" si="347"/>
        <v>1900</v>
      </c>
      <c r="RA930">
        <f t="shared" si="348"/>
        <v>0</v>
      </c>
      <c r="RB930" s="1">
        <f t="shared" si="342"/>
        <v>0</v>
      </c>
      <c r="RC930" s="1">
        <f t="shared" si="349"/>
        <v>0</v>
      </c>
      <c r="RD930" s="1">
        <f t="shared" si="350"/>
        <v>0</v>
      </c>
      <c r="RE930" s="1">
        <f t="shared" si="351"/>
        <v>0</v>
      </c>
      <c r="RF930" s="1">
        <f t="shared" si="352"/>
        <v>0</v>
      </c>
      <c r="RG930" s="23">
        <f t="shared" si="353"/>
        <v>0</v>
      </c>
      <c r="RH930" s="1">
        <f t="shared" si="354"/>
        <v>0</v>
      </c>
      <c r="RI930" s="1">
        <f t="shared" si="355"/>
        <v>0</v>
      </c>
      <c r="RJ930" s="1">
        <f t="shared" si="356"/>
        <v>0</v>
      </c>
      <c r="RK930" s="1">
        <f t="shared" si="357"/>
        <v>0</v>
      </c>
      <c r="RL930" s="1">
        <f t="shared" si="358"/>
        <v>0</v>
      </c>
      <c r="RM930" s="1">
        <f t="shared" si="359"/>
        <v>0</v>
      </c>
      <c r="RN930" s="1">
        <f t="shared" si="360"/>
        <v>0</v>
      </c>
      <c r="RO930" s="1">
        <f t="shared" si="361"/>
        <v>0</v>
      </c>
      <c r="RP930" s="1">
        <f t="shared" si="362"/>
        <v>0</v>
      </c>
      <c r="RQ930" s="1">
        <f t="shared" si="363"/>
        <v>0</v>
      </c>
      <c r="RR930" s="1">
        <f t="shared" si="364"/>
        <v>0</v>
      </c>
      <c r="RS930" s="1">
        <f t="shared" si="343"/>
        <v>0</v>
      </c>
      <c r="RT930" s="1">
        <f t="shared" si="365"/>
        <v>0</v>
      </c>
    </row>
    <row r="931" spans="1:488" x14ac:dyDescent="0.25">
      <c r="A931">
        <f t="shared" si="344"/>
        <v>0</v>
      </c>
      <c r="B931">
        <f t="shared" si="345"/>
        <v>1900</v>
      </c>
      <c r="QY931">
        <f t="shared" si="346"/>
        <v>0</v>
      </c>
      <c r="QZ931">
        <f t="shared" si="347"/>
        <v>1900</v>
      </c>
      <c r="RA931">
        <f t="shared" si="348"/>
        <v>0</v>
      </c>
      <c r="RB931" s="1">
        <f t="shared" si="342"/>
        <v>0</v>
      </c>
      <c r="RC931" s="1">
        <f t="shared" si="349"/>
        <v>0</v>
      </c>
      <c r="RD931" s="1">
        <f t="shared" si="350"/>
        <v>0</v>
      </c>
      <c r="RE931" s="1">
        <f t="shared" si="351"/>
        <v>0</v>
      </c>
      <c r="RF931" s="1">
        <f t="shared" si="352"/>
        <v>0</v>
      </c>
      <c r="RG931" s="23">
        <f t="shared" si="353"/>
        <v>0</v>
      </c>
      <c r="RH931" s="1">
        <f t="shared" si="354"/>
        <v>0</v>
      </c>
      <c r="RI931" s="1">
        <f t="shared" si="355"/>
        <v>0</v>
      </c>
      <c r="RJ931" s="1">
        <f t="shared" si="356"/>
        <v>0</v>
      </c>
      <c r="RK931" s="1">
        <f t="shared" si="357"/>
        <v>0</v>
      </c>
      <c r="RL931" s="1">
        <f t="shared" si="358"/>
        <v>0</v>
      </c>
      <c r="RM931" s="1">
        <f t="shared" si="359"/>
        <v>0</v>
      </c>
      <c r="RN931" s="1">
        <f t="shared" si="360"/>
        <v>0</v>
      </c>
      <c r="RO931" s="1">
        <f t="shared" si="361"/>
        <v>0</v>
      </c>
      <c r="RP931" s="1">
        <f t="shared" si="362"/>
        <v>0</v>
      </c>
      <c r="RQ931" s="1">
        <f t="shared" si="363"/>
        <v>0</v>
      </c>
      <c r="RR931" s="1">
        <f t="shared" si="364"/>
        <v>0</v>
      </c>
      <c r="RS931" s="1">
        <f t="shared" si="343"/>
        <v>0</v>
      </c>
      <c r="RT931" s="1">
        <f t="shared" si="365"/>
        <v>0</v>
      </c>
    </row>
    <row r="932" spans="1:488" x14ac:dyDescent="0.25">
      <c r="A932">
        <f t="shared" si="344"/>
        <v>0</v>
      </c>
      <c r="B932">
        <f t="shared" si="345"/>
        <v>1900</v>
      </c>
      <c r="QY932">
        <f t="shared" si="346"/>
        <v>0</v>
      </c>
      <c r="QZ932">
        <f t="shared" si="347"/>
        <v>1900</v>
      </c>
      <c r="RA932">
        <f t="shared" si="348"/>
        <v>0</v>
      </c>
      <c r="RB932" s="1">
        <f t="shared" si="342"/>
        <v>0</v>
      </c>
      <c r="RC932" s="1">
        <f t="shared" si="349"/>
        <v>0</v>
      </c>
      <c r="RD932" s="1">
        <f t="shared" si="350"/>
        <v>0</v>
      </c>
      <c r="RE932" s="1">
        <f t="shared" si="351"/>
        <v>0</v>
      </c>
      <c r="RF932" s="1">
        <f t="shared" si="352"/>
        <v>0</v>
      </c>
      <c r="RG932" s="23">
        <f t="shared" si="353"/>
        <v>0</v>
      </c>
      <c r="RH932" s="1">
        <f t="shared" si="354"/>
        <v>0</v>
      </c>
      <c r="RI932" s="1">
        <f t="shared" si="355"/>
        <v>0</v>
      </c>
      <c r="RJ932" s="1">
        <f t="shared" si="356"/>
        <v>0</v>
      </c>
      <c r="RK932" s="1">
        <f t="shared" si="357"/>
        <v>0</v>
      </c>
      <c r="RL932" s="1">
        <f t="shared" si="358"/>
        <v>0</v>
      </c>
      <c r="RM932" s="1">
        <f t="shared" si="359"/>
        <v>0</v>
      </c>
      <c r="RN932" s="1">
        <f t="shared" si="360"/>
        <v>0</v>
      </c>
      <c r="RO932" s="1">
        <f t="shared" si="361"/>
        <v>0</v>
      </c>
      <c r="RP932" s="1">
        <f t="shared" si="362"/>
        <v>0</v>
      </c>
      <c r="RQ932" s="1">
        <f t="shared" si="363"/>
        <v>0</v>
      </c>
      <c r="RR932" s="1">
        <f t="shared" si="364"/>
        <v>0</v>
      </c>
      <c r="RS932" s="1">
        <f t="shared" si="343"/>
        <v>0</v>
      </c>
      <c r="RT932" s="1">
        <f t="shared" si="365"/>
        <v>0</v>
      </c>
    </row>
    <row r="933" spans="1:488" x14ac:dyDescent="0.25">
      <c r="A933">
        <f t="shared" si="344"/>
        <v>0</v>
      </c>
      <c r="B933">
        <f t="shared" si="345"/>
        <v>1900</v>
      </c>
      <c r="QY933">
        <f t="shared" si="346"/>
        <v>0</v>
      </c>
      <c r="QZ933">
        <f t="shared" si="347"/>
        <v>1900</v>
      </c>
      <c r="RA933">
        <f t="shared" si="348"/>
        <v>0</v>
      </c>
      <c r="RB933" s="1">
        <f t="shared" si="342"/>
        <v>0</v>
      </c>
      <c r="RC933" s="1">
        <f t="shared" si="349"/>
        <v>0</v>
      </c>
      <c r="RD933" s="1">
        <f t="shared" si="350"/>
        <v>0</v>
      </c>
      <c r="RE933" s="1">
        <f t="shared" si="351"/>
        <v>0</v>
      </c>
      <c r="RF933" s="1">
        <f t="shared" si="352"/>
        <v>0</v>
      </c>
      <c r="RG933" s="23">
        <f t="shared" si="353"/>
        <v>0</v>
      </c>
      <c r="RH933" s="1">
        <f t="shared" si="354"/>
        <v>0</v>
      </c>
      <c r="RI933" s="1">
        <f t="shared" si="355"/>
        <v>0</v>
      </c>
      <c r="RJ933" s="1">
        <f t="shared" si="356"/>
        <v>0</v>
      </c>
      <c r="RK933" s="1">
        <f t="shared" si="357"/>
        <v>0</v>
      </c>
      <c r="RL933" s="1">
        <f t="shared" si="358"/>
        <v>0</v>
      </c>
      <c r="RM933" s="1">
        <f t="shared" si="359"/>
        <v>0</v>
      </c>
      <c r="RN933" s="1">
        <f t="shared" si="360"/>
        <v>0</v>
      </c>
      <c r="RO933" s="1">
        <f t="shared" si="361"/>
        <v>0</v>
      </c>
      <c r="RP933" s="1">
        <f t="shared" si="362"/>
        <v>0</v>
      </c>
      <c r="RQ933" s="1">
        <f t="shared" si="363"/>
        <v>0</v>
      </c>
      <c r="RR933" s="1">
        <f t="shared" si="364"/>
        <v>0</v>
      </c>
      <c r="RS933" s="1">
        <f t="shared" si="343"/>
        <v>0</v>
      </c>
      <c r="RT933" s="1">
        <f t="shared" si="365"/>
        <v>0</v>
      </c>
    </row>
    <row r="934" spans="1:488" x14ac:dyDescent="0.25">
      <c r="A934">
        <f t="shared" si="344"/>
        <v>0</v>
      </c>
      <c r="B934">
        <f t="shared" si="345"/>
        <v>1900</v>
      </c>
      <c r="QY934">
        <f t="shared" si="346"/>
        <v>0</v>
      </c>
      <c r="QZ934">
        <f t="shared" si="347"/>
        <v>1900</v>
      </c>
      <c r="RA934">
        <f t="shared" si="348"/>
        <v>0</v>
      </c>
      <c r="RB934" s="1">
        <f t="shared" si="342"/>
        <v>0</v>
      </c>
      <c r="RC934" s="1">
        <f t="shared" si="349"/>
        <v>0</v>
      </c>
      <c r="RD934" s="1">
        <f t="shared" si="350"/>
        <v>0</v>
      </c>
      <c r="RE934" s="1">
        <f t="shared" si="351"/>
        <v>0</v>
      </c>
      <c r="RF934" s="1">
        <f t="shared" si="352"/>
        <v>0</v>
      </c>
      <c r="RG934" s="23">
        <f t="shared" si="353"/>
        <v>0</v>
      </c>
      <c r="RH934" s="1">
        <f t="shared" si="354"/>
        <v>0</v>
      </c>
      <c r="RI934" s="1">
        <f t="shared" si="355"/>
        <v>0</v>
      </c>
      <c r="RJ934" s="1">
        <f t="shared" si="356"/>
        <v>0</v>
      </c>
      <c r="RK934" s="1">
        <f t="shared" si="357"/>
        <v>0</v>
      </c>
      <c r="RL934" s="1">
        <f t="shared" si="358"/>
        <v>0</v>
      </c>
      <c r="RM934" s="1">
        <f t="shared" si="359"/>
        <v>0</v>
      </c>
      <c r="RN934" s="1">
        <f t="shared" si="360"/>
        <v>0</v>
      </c>
      <c r="RO934" s="1">
        <f t="shared" si="361"/>
        <v>0</v>
      </c>
      <c r="RP934" s="1">
        <f t="shared" si="362"/>
        <v>0</v>
      </c>
      <c r="RQ934" s="1">
        <f t="shared" si="363"/>
        <v>0</v>
      </c>
      <c r="RR934" s="1">
        <f t="shared" si="364"/>
        <v>0</v>
      </c>
      <c r="RS934" s="1">
        <f t="shared" si="343"/>
        <v>0</v>
      </c>
      <c r="RT934" s="1">
        <f t="shared" si="365"/>
        <v>0</v>
      </c>
    </row>
    <row r="935" spans="1:488" x14ac:dyDescent="0.25">
      <c r="A935">
        <f t="shared" si="344"/>
        <v>0</v>
      </c>
      <c r="B935">
        <f t="shared" si="345"/>
        <v>1900</v>
      </c>
      <c r="QY935">
        <f t="shared" si="346"/>
        <v>0</v>
      </c>
      <c r="QZ935">
        <f t="shared" si="347"/>
        <v>1900</v>
      </c>
      <c r="RA935">
        <f t="shared" si="348"/>
        <v>0</v>
      </c>
      <c r="RB935" s="1">
        <f t="shared" si="342"/>
        <v>0</v>
      </c>
      <c r="RC935" s="1">
        <f t="shared" si="349"/>
        <v>0</v>
      </c>
      <c r="RD935" s="1">
        <f t="shared" si="350"/>
        <v>0</v>
      </c>
      <c r="RE935" s="1">
        <f t="shared" si="351"/>
        <v>0</v>
      </c>
      <c r="RF935" s="1">
        <f t="shared" si="352"/>
        <v>0</v>
      </c>
      <c r="RG935" s="23">
        <f t="shared" si="353"/>
        <v>0</v>
      </c>
      <c r="RH935" s="1">
        <f t="shared" si="354"/>
        <v>0</v>
      </c>
      <c r="RI935" s="1">
        <f t="shared" si="355"/>
        <v>0</v>
      </c>
      <c r="RJ935" s="1">
        <f t="shared" si="356"/>
        <v>0</v>
      </c>
      <c r="RK935" s="1">
        <f t="shared" si="357"/>
        <v>0</v>
      </c>
      <c r="RL935" s="1">
        <f t="shared" si="358"/>
        <v>0</v>
      </c>
      <c r="RM935" s="1">
        <f t="shared" si="359"/>
        <v>0</v>
      </c>
      <c r="RN935" s="1">
        <f t="shared" si="360"/>
        <v>0</v>
      </c>
      <c r="RO935" s="1">
        <f t="shared" si="361"/>
        <v>0</v>
      </c>
      <c r="RP935" s="1">
        <f t="shared" si="362"/>
        <v>0</v>
      </c>
      <c r="RQ935" s="1">
        <f t="shared" si="363"/>
        <v>0</v>
      </c>
      <c r="RR935" s="1">
        <f t="shared" si="364"/>
        <v>0</v>
      </c>
      <c r="RS935" s="1">
        <f t="shared" si="343"/>
        <v>0</v>
      </c>
      <c r="RT935" s="1">
        <f t="shared" si="365"/>
        <v>0</v>
      </c>
    </row>
    <row r="936" spans="1:488" x14ac:dyDescent="0.25">
      <c r="A936">
        <f t="shared" si="344"/>
        <v>0</v>
      </c>
      <c r="B936">
        <f t="shared" si="345"/>
        <v>1900</v>
      </c>
      <c r="QY936">
        <f t="shared" si="346"/>
        <v>0</v>
      </c>
      <c r="QZ936">
        <f t="shared" si="347"/>
        <v>1900</v>
      </c>
      <c r="RA936">
        <f t="shared" si="348"/>
        <v>0</v>
      </c>
      <c r="RB936" s="1">
        <f t="shared" si="342"/>
        <v>0</v>
      </c>
      <c r="RC936" s="1">
        <f t="shared" si="349"/>
        <v>0</v>
      </c>
      <c r="RD936" s="1">
        <f t="shared" si="350"/>
        <v>0</v>
      </c>
      <c r="RE936" s="1">
        <f t="shared" si="351"/>
        <v>0</v>
      </c>
      <c r="RF936" s="1">
        <f t="shared" si="352"/>
        <v>0</v>
      </c>
      <c r="RG936" s="23">
        <f t="shared" si="353"/>
        <v>0</v>
      </c>
      <c r="RH936" s="1">
        <f t="shared" si="354"/>
        <v>0</v>
      </c>
      <c r="RI936" s="1">
        <f t="shared" si="355"/>
        <v>0</v>
      </c>
      <c r="RJ936" s="1">
        <f t="shared" si="356"/>
        <v>0</v>
      </c>
      <c r="RK936" s="1">
        <f t="shared" si="357"/>
        <v>0</v>
      </c>
      <c r="RL936" s="1">
        <f t="shared" si="358"/>
        <v>0</v>
      </c>
      <c r="RM936" s="1">
        <f t="shared" si="359"/>
        <v>0</v>
      </c>
      <c r="RN936" s="1">
        <f t="shared" si="360"/>
        <v>0</v>
      </c>
      <c r="RO936" s="1">
        <f t="shared" si="361"/>
        <v>0</v>
      </c>
      <c r="RP936" s="1">
        <f t="shared" si="362"/>
        <v>0</v>
      </c>
      <c r="RQ936" s="1">
        <f t="shared" si="363"/>
        <v>0</v>
      </c>
      <c r="RR936" s="1">
        <f t="shared" si="364"/>
        <v>0</v>
      </c>
      <c r="RS936" s="1">
        <f t="shared" si="343"/>
        <v>0</v>
      </c>
      <c r="RT936" s="1">
        <f t="shared" si="365"/>
        <v>0</v>
      </c>
    </row>
    <row r="937" spans="1:488" x14ac:dyDescent="0.25">
      <c r="A937">
        <f t="shared" si="344"/>
        <v>0</v>
      </c>
      <c r="B937">
        <f t="shared" si="345"/>
        <v>1900</v>
      </c>
      <c r="QY937">
        <f t="shared" si="346"/>
        <v>0</v>
      </c>
      <c r="QZ937">
        <f t="shared" si="347"/>
        <v>1900</v>
      </c>
      <c r="RA937">
        <f t="shared" si="348"/>
        <v>0</v>
      </c>
      <c r="RB937" s="1">
        <f t="shared" si="342"/>
        <v>0</v>
      </c>
      <c r="RC937" s="1">
        <f t="shared" si="349"/>
        <v>0</v>
      </c>
      <c r="RD937" s="1">
        <f t="shared" si="350"/>
        <v>0</v>
      </c>
      <c r="RE937" s="1">
        <f t="shared" si="351"/>
        <v>0</v>
      </c>
      <c r="RF937" s="1">
        <f t="shared" si="352"/>
        <v>0</v>
      </c>
      <c r="RG937" s="23">
        <f t="shared" si="353"/>
        <v>0</v>
      </c>
      <c r="RH937" s="1">
        <f t="shared" si="354"/>
        <v>0</v>
      </c>
      <c r="RI937" s="1">
        <f t="shared" si="355"/>
        <v>0</v>
      </c>
      <c r="RJ937" s="1">
        <f t="shared" si="356"/>
        <v>0</v>
      </c>
      <c r="RK937" s="1">
        <f t="shared" si="357"/>
        <v>0</v>
      </c>
      <c r="RL937" s="1">
        <f t="shared" si="358"/>
        <v>0</v>
      </c>
      <c r="RM937" s="1">
        <f t="shared" si="359"/>
        <v>0</v>
      </c>
      <c r="RN937" s="1">
        <f t="shared" si="360"/>
        <v>0</v>
      </c>
      <c r="RO937" s="1">
        <f t="shared" si="361"/>
        <v>0</v>
      </c>
      <c r="RP937" s="1">
        <f t="shared" si="362"/>
        <v>0</v>
      </c>
      <c r="RQ937" s="1">
        <f t="shared" si="363"/>
        <v>0</v>
      </c>
      <c r="RR937" s="1">
        <f t="shared" si="364"/>
        <v>0</v>
      </c>
      <c r="RS937" s="1">
        <f t="shared" si="343"/>
        <v>0</v>
      </c>
      <c r="RT937" s="1">
        <f t="shared" si="365"/>
        <v>0</v>
      </c>
    </row>
    <row r="938" spans="1:488" x14ac:dyDescent="0.25">
      <c r="A938">
        <f t="shared" si="344"/>
        <v>0</v>
      </c>
      <c r="B938">
        <f t="shared" si="345"/>
        <v>1900</v>
      </c>
      <c r="QY938">
        <f t="shared" si="346"/>
        <v>0</v>
      </c>
      <c r="QZ938">
        <f t="shared" si="347"/>
        <v>1900</v>
      </c>
      <c r="RA938">
        <f t="shared" si="348"/>
        <v>0</v>
      </c>
      <c r="RB938" s="1">
        <f t="shared" si="342"/>
        <v>0</v>
      </c>
      <c r="RC938" s="1">
        <f t="shared" si="349"/>
        <v>0</v>
      </c>
      <c r="RD938" s="1">
        <f t="shared" si="350"/>
        <v>0</v>
      </c>
      <c r="RE938" s="1">
        <f t="shared" si="351"/>
        <v>0</v>
      </c>
      <c r="RF938" s="1">
        <f t="shared" si="352"/>
        <v>0</v>
      </c>
      <c r="RG938" s="23">
        <f t="shared" si="353"/>
        <v>0</v>
      </c>
      <c r="RH938" s="1">
        <f t="shared" si="354"/>
        <v>0</v>
      </c>
      <c r="RI938" s="1">
        <f t="shared" si="355"/>
        <v>0</v>
      </c>
      <c r="RJ938" s="1">
        <f t="shared" si="356"/>
        <v>0</v>
      </c>
      <c r="RK938" s="1">
        <f t="shared" si="357"/>
        <v>0</v>
      </c>
      <c r="RL938" s="1">
        <f t="shared" si="358"/>
        <v>0</v>
      </c>
      <c r="RM938" s="1">
        <f t="shared" si="359"/>
        <v>0</v>
      </c>
      <c r="RN938" s="1">
        <f t="shared" si="360"/>
        <v>0</v>
      </c>
      <c r="RO938" s="1">
        <f t="shared" si="361"/>
        <v>0</v>
      </c>
      <c r="RP938" s="1">
        <f t="shared" si="362"/>
        <v>0</v>
      </c>
      <c r="RQ938" s="1">
        <f t="shared" si="363"/>
        <v>0</v>
      </c>
      <c r="RR938" s="1">
        <f t="shared" si="364"/>
        <v>0</v>
      </c>
      <c r="RS938" s="1">
        <f t="shared" si="343"/>
        <v>0</v>
      </c>
      <c r="RT938" s="1">
        <f t="shared" si="365"/>
        <v>0</v>
      </c>
    </row>
    <row r="939" spans="1:488" x14ac:dyDescent="0.25">
      <c r="A939">
        <f t="shared" si="344"/>
        <v>0</v>
      </c>
      <c r="B939">
        <f t="shared" si="345"/>
        <v>1900</v>
      </c>
      <c r="QY939">
        <f t="shared" si="346"/>
        <v>0</v>
      </c>
      <c r="QZ939">
        <f t="shared" si="347"/>
        <v>1900</v>
      </c>
      <c r="RA939">
        <f t="shared" si="348"/>
        <v>0</v>
      </c>
      <c r="RB939" s="1">
        <f t="shared" si="342"/>
        <v>0</v>
      </c>
      <c r="RC939" s="1">
        <f t="shared" si="349"/>
        <v>0</v>
      </c>
      <c r="RD939" s="1">
        <f t="shared" si="350"/>
        <v>0</v>
      </c>
      <c r="RE939" s="1">
        <f t="shared" si="351"/>
        <v>0</v>
      </c>
      <c r="RF939" s="1">
        <f t="shared" si="352"/>
        <v>0</v>
      </c>
      <c r="RG939" s="23">
        <f t="shared" si="353"/>
        <v>0</v>
      </c>
      <c r="RH939" s="1">
        <f t="shared" si="354"/>
        <v>0</v>
      </c>
      <c r="RI939" s="1">
        <f t="shared" si="355"/>
        <v>0</v>
      </c>
      <c r="RJ939" s="1">
        <f t="shared" si="356"/>
        <v>0</v>
      </c>
      <c r="RK939" s="1">
        <f t="shared" si="357"/>
        <v>0</v>
      </c>
      <c r="RL939" s="1">
        <f t="shared" si="358"/>
        <v>0</v>
      </c>
      <c r="RM939" s="1">
        <f t="shared" si="359"/>
        <v>0</v>
      </c>
      <c r="RN939" s="1">
        <f t="shared" si="360"/>
        <v>0</v>
      </c>
      <c r="RO939" s="1">
        <f t="shared" si="361"/>
        <v>0</v>
      </c>
      <c r="RP939" s="1">
        <f t="shared" si="362"/>
        <v>0</v>
      </c>
      <c r="RQ939" s="1">
        <f t="shared" si="363"/>
        <v>0</v>
      </c>
      <c r="RR939" s="1">
        <f t="shared" si="364"/>
        <v>0</v>
      </c>
      <c r="RS939" s="1">
        <f t="shared" si="343"/>
        <v>0</v>
      </c>
      <c r="RT939" s="1">
        <f t="shared" si="365"/>
        <v>0</v>
      </c>
    </row>
    <row r="940" spans="1:488" x14ac:dyDescent="0.25">
      <c r="A940">
        <f t="shared" si="344"/>
        <v>0</v>
      </c>
      <c r="B940">
        <f t="shared" si="345"/>
        <v>1900</v>
      </c>
      <c r="QY940">
        <f t="shared" si="346"/>
        <v>0</v>
      </c>
      <c r="QZ940">
        <f t="shared" si="347"/>
        <v>1900</v>
      </c>
      <c r="RA940">
        <f t="shared" si="348"/>
        <v>0</v>
      </c>
      <c r="RB940" s="1">
        <f t="shared" si="342"/>
        <v>0</v>
      </c>
      <c r="RC940" s="1">
        <f t="shared" si="349"/>
        <v>0</v>
      </c>
      <c r="RD940" s="1">
        <f t="shared" si="350"/>
        <v>0</v>
      </c>
      <c r="RE940" s="1">
        <f t="shared" si="351"/>
        <v>0</v>
      </c>
      <c r="RF940" s="1">
        <f t="shared" si="352"/>
        <v>0</v>
      </c>
      <c r="RG940" s="23">
        <f t="shared" si="353"/>
        <v>0</v>
      </c>
      <c r="RH940" s="1">
        <f t="shared" si="354"/>
        <v>0</v>
      </c>
      <c r="RI940" s="1">
        <f t="shared" si="355"/>
        <v>0</v>
      </c>
      <c r="RJ940" s="1">
        <f t="shared" si="356"/>
        <v>0</v>
      </c>
      <c r="RK940" s="1">
        <f t="shared" si="357"/>
        <v>0</v>
      </c>
      <c r="RL940" s="1">
        <f t="shared" si="358"/>
        <v>0</v>
      </c>
      <c r="RM940" s="1">
        <f t="shared" si="359"/>
        <v>0</v>
      </c>
      <c r="RN940" s="1">
        <f t="shared" si="360"/>
        <v>0</v>
      </c>
      <c r="RO940" s="1">
        <f t="shared" si="361"/>
        <v>0</v>
      </c>
      <c r="RP940" s="1">
        <f t="shared" si="362"/>
        <v>0</v>
      </c>
      <c r="RQ940" s="1">
        <f t="shared" si="363"/>
        <v>0</v>
      </c>
      <c r="RR940" s="1">
        <f t="shared" si="364"/>
        <v>0</v>
      </c>
      <c r="RS940" s="1">
        <f t="shared" si="343"/>
        <v>0</v>
      </c>
      <c r="RT940" s="1">
        <f t="shared" si="365"/>
        <v>0</v>
      </c>
    </row>
    <row r="941" spans="1:488" x14ac:dyDescent="0.25">
      <c r="A941">
        <f t="shared" si="344"/>
        <v>0</v>
      </c>
      <c r="B941">
        <f t="shared" si="345"/>
        <v>1900</v>
      </c>
      <c r="QY941">
        <f t="shared" si="346"/>
        <v>0</v>
      </c>
      <c r="QZ941">
        <f t="shared" si="347"/>
        <v>1900</v>
      </c>
      <c r="RA941">
        <f t="shared" si="348"/>
        <v>0</v>
      </c>
      <c r="RB941" s="1">
        <f t="shared" si="342"/>
        <v>0</v>
      </c>
      <c r="RC941" s="1">
        <f t="shared" si="349"/>
        <v>0</v>
      </c>
      <c r="RD941" s="1">
        <f t="shared" si="350"/>
        <v>0</v>
      </c>
      <c r="RE941" s="1">
        <f t="shared" si="351"/>
        <v>0</v>
      </c>
      <c r="RF941" s="1">
        <f t="shared" si="352"/>
        <v>0</v>
      </c>
      <c r="RG941" s="23">
        <f t="shared" si="353"/>
        <v>0</v>
      </c>
      <c r="RH941" s="1">
        <f t="shared" si="354"/>
        <v>0</v>
      </c>
      <c r="RI941" s="1">
        <f t="shared" si="355"/>
        <v>0</v>
      </c>
      <c r="RJ941" s="1">
        <f t="shared" si="356"/>
        <v>0</v>
      </c>
      <c r="RK941" s="1">
        <f t="shared" si="357"/>
        <v>0</v>
      </c>
      <c r="RL941" s="1">
        <f t="shared" si="358"/>
        <v>0</v>
      </c>
      <c r="RM941" s="1">
        <f t="shared" si="359"/>
        <v>0</v>
      </c>
      <c r="RN941" s="1">
        <f t="shared" si="360"/>
        <v>0</v>
      </c>
      <c r="RO941" s="1">
        <f t="shared" si="361"/>
        <v>0</v>
      </c>
      <c r="RP941" s="1">
        <f t="shared" si="362"/>
        <v>0</v>
      </c>
      <c r="RQ941" s="1">
        <f t="shared" si="363"/>
        <v>0</v>
      </c>
      <c r="RR941" s="1">
        <f t="shared" si="364"/>
        <v>0</v>
      </c>
      <c r="RS941" s="1">
        <f t="shared" si="343"/>
        <v>0</v>
      </c>
      <c r="RT941" s="1">
        <f t="shared" si="365"/>
        <v>0</v>
      </c>
    </row>
    <row r="942" spans="1:488" x14ac:dyDescent="0.25">
      <c r="A942">
        <f t="shared" si="344"/>
        <v>0</v>
      </c>
      <c r="B942">
        <f t="shared" si="345"/>
        <v>1900</v>
      </c>
      <c r="QY942">
        <f t="shared" si="346"/>
        <v>0</v>
      </c>
      <c r="QZ942">
        <f t="shared" si="347"/>
        <v>1900</v>
      </c>
      <c r="RA942">
        <f t="shared" si="348"/>
        <v>0</v>
      </c>
      <c r="RB942" s="1">
        <f t="shared" si="342"/>
        <v>0</v>
      </c>
      <c r="RC942" s="1">
        <f t="shared" si="349"/>
        <v>0</v>
      </c>
      <c r="RD942" s="1">
        <f t="shared" si="350"/>
        <v>0</v>
      </c>
      <c r="RE942" s="1">
        <f t="shared" si="351"/>
        <v>0</v>
      </c>
      <c r="RF942" s="1">
        <f t="shared" si="352"/>
        <v>0</v>
      </c>
      <c r="RG942" s="23">
        <f t="shared" si="353"/>
        <v>0</v>
      </c>
      <c r="RH942" s="1">
        <f t="shared" si="354"/>
        <v>0</v>
      </c>
      <c r="RI942" s="1">
        <f t="shared" si="355"/>
        <v>0</v>
      </c>
      <c r="RJ942" s="1">
        <f t="shared" si="356"/>
        <v>0</v>
      </c>
      <c r="RK942" s="1">
        <f t="shared" si="357"/>
        <v>0</v>
      </c>
      <c r="RL942" s="1">
        <f t="shared" si="358"/>
        <v>0</v>
      </c>
      <c r="RM942" s="1">
        <f t="shared" si="359"/>
        <v>0</v>
      </c>
      <c r="RN942" s="1">
        <f t="shared" si="360"/>
        <v>0</v>
      </c>
      <c r="RO942" s="1">
        <f t="shared" si="361"/>
        <v>0</v>
      </c>
      <c r="RP942" s="1">
        <f t="shared" si="362"/>
        <v>0</v>
      </c>
      <c r="RQ942" s="1">
        <f t="shared" si="363"/>
        <v>0</v>
      </c>
      <c r="RR942" s="1">
        <f t="shared" si="364"/>
        <v>0</v>
      </c>
      <c r="RS942" s="1">
        <f t="shared" si="343"/>
        <v>0</v>
      </c>
      <c r="RT942" s="1">
        <f t="shared" si="365"/>
        <v>0</v>
      </c>
    </row>
    <row r="943" spans="1:488" x14ac:dyDescent="0.25">
      <c r="A943">
        <f t="shared" si="344"/>
        <v>0</v>
      </c>
      <c r="B943">
        <f t="shared" si="345"/>
        <v>1900</v>
      </c>
      <c r="QY943">
        <f t="shared" si="346"/>
        <v>0</v>
      </c>
      <c r="QZ943">
        <f t="shared" si="347"/>
        <v>1900</v>
      </c>
      <c r="RA943">
        <f t="shared" si="348"/>
        <v>0</v>
      </c>
      <c r="RB943" s="1">
        <f t="shared" si="342"/>
        <v>0</v>
      </c>
      <c r="RC943" s="1">
        <f t="shared" si="349"/>
        <v>0</v>
      </c>
      <c r="RD943" s="1">
        <f t="shared" si="350"/>
        <v>0</v>
      </c>
      <c r="RE943" s="1">
        <f t="shared" si="351"/>
        <v>0</v>
      </c>
      <c r="RF943" s="1">
        <f t="shared" si="352"/>
        <v>0</v>
      </c>
      <c r="RG943" s="23">
        <f t="shared" si="353"/>
        <v>0</v>
      </c>
      <c r="RH943" s="1">
        <f t="shared" si="354"/>
        <v>0</v>
      </c>
      <c r="RI943" s="1">
        <f t="shared" si="355"/>
        <v>0</v>
      </c>
      <c r="RJ943" s="1">
        <f t="shared" si="356"/>
        <v>0</v>
      </c>
      <c r="RK943" s="1">
        <f t="shared" si="357"/>
        <v>0</v>
      </c>
      <c r="RL943" s="1">
        <f t="shared" si="358"/>
        <v>0</v>
      </c>
      <c r="RM943" s="1">
        <f t="shared" si="359"/>
        <v>0</v>
      </c>
      <c r="RN943" s="1">
        <f t="shared" si="360"/>
        <v>0</v>
      </c>
      <c r="RO943" s="1">
        <f t="shared" si="361"/>
        <v>0</v>
      </c>
      <c r="RP943" s="1">
        <f t="shared" si="362"/>
        <v>0</v>
      </c>
      <c r="RQ943" s="1">
        <f t="shared" si="363"/>
        <v>0</v>
      </c>
      <c r="RR943" s="1">
        <f t="shared" si="364"/>
        <v>0</v>
      </c>
      <c r="RS943" s="1">
        <f t="shared" si="343"/>
        <v>0</v>
      </c>
      <c r="RT943" s="1">
        <f t="shared" si="365"/>
        <v>0</v>
      </c>
    </row>
    <row r="944" spans="1:488" x14ac:dyDescent="0.25">
      <c r="A944">
        <f t="shared" si="344"/>
        <v>0</v>
      </c>
      <c r="B944">
        <f t="shared" si="345"/>
        <v>1900</v>
      </c>
      <c r="QY944">
        <f t="shared" si="346"/>
        <v>0</v>
      </c>
      <c r="QZ944">
        <f t="shared" si="347"/>
        <v>1900</v>
      </c>
      <c r="RA944">
        <f t="shared" si="348"/>
        <v>0</v>
      </c>
      <c r="RB944" s="1">
        <f t="shared" si="342"/>
        <v>0</v>
      </c>
      <c r="RC944" s="1">
        <f t="shared" si="349"/>
        <v>0</v>
      </c>
      <c r="RD944" s="1">
        <f t="shared" si="350"/>
        <v>0</v>
      </c>
      <c r="RE944" s="1">
        <f t="shared" si="351"/>
        <v>0</v>
      </c>
      <c r="RF944" s="1">
        <f t="shared" si="352"/>
        <v>0</v>
      </c>
      <c r="RG944" s="23">
        <f t="shared" si="353"/>
        <v>0</v>
      </c>
      <c r="RH944" s="1">
        <f t="shared" si="354"/>
        <v>0</v>
      </c>
      <c r="RI944" s="1">
        <f t="shared" si="355"/>
        <v>0</v>
      </c>
      <c r="RJ944" s="1">
        <f t="shared" si="356"/>
        <v>0</v>
      </c>
      <c r="RK944" s="1">
        <f t="shared" si="357"/>
        <v>0</v>
      </c>
      <c r="RL944" s="1">
        <f t="shared" si="358"/>
        <v>0</v>
      </c>
      <c r="RM944" s="1">
        <f t="shared" si="359"/>
        <v>0</v>
      </c>
      <c r="RN944" s="1">
        <f t="shared" si="360"/>
        <v>0</v>
      </c>
      <c r="RO944" s="1">
        <f t="shared" si="361"/>
        <v>0</v>
      </c>
      <c r="RP944" s="1">
        <f t="shared" si="362"/>
        <v>0</v>
      </c>
      <c r="RQ944" s="1">
        <f t="shared" si="363"/>
        <v>0</v>
      </c>
      <c r="RR944" s="1">
        <f t="shared" si="364"/>
        <v>0</v>
      </c>
      <c r="RS944" s="1">
        <f t="shared" si="343"/>
        <v>0</v>
      </c>
      <c r="RT944" s="1">
        <f t="shared" si="365"/>
        <v>0</v>
      </c>
    </row>
    <row r="945" spans="1:488" x14ac:dyDescent="0.25">
      <c r="A945">
        <f t="shared" si="344"/>
        <v>0</v>
      </c>
      <c r="B945">
        <f t="shared" si="345"/>
        <v>1900</v>
      </c>
      <c r="QY945">
        <f t="shared" si="346"/>
        <v>0</v>
      </c>
      <c r="QZ945">
        <f t="shared" si="347"/>
        <v>1900</v>
      </c>
      <c r="RA945">
        <f t="shared" si="348"/>
        <v>0</v>
      </c>
      <c r="RB945" s="1">
        <f t="shared" si="342"/>
        <v>0</v>
      </c>
      <c r="RC945" s="1">
        <f t="shared" si="349"/>
        <v>0</v>
      </c>
      <c r="RD945" s="1">
        <f t="shared" si="350"/>
        <v>0</v>
      </c>
      <c r="RE945" s="1">
        <f t="shared" si="351"/>
        <v>0</v>
      </c>
      <c r="RF945" s="1">
        <f t="shared" si="352"/>
        <v>0</v>
      </c>
      <c r="RG945" s="23">
        <f t="shared" si="353"/>
        <v>0</v>
      </c>
      <c r="RH945" s="1">
        <f t="shared" si="354"/>
        <v>0</v>
      </c>
      <c r="RI945" s="1">
        <f t="shared" si="355"/>
        <v>0</v>
      </c>
      <c r="RJ945" s="1">
        <f t="shared" si="356"/>
        <v>0</v>
      </c>
      <c r="RK945" s="1">
        <f t="shared" si="357"/>
        <v>0</v>
      </c>
      <c r="RL945" s="1">
        <f t="shared" si="358"/>
        <v>0</v>
      </c>
      <c r="RM945" s="1">
        <f t="shared" si="359"/>
        <v>0</v>
      </c>
      <c r="RN945" s="1">
        <f t="shared" si="360"/>
        <v>0</v>
      </c>
      <c r="RO945" s="1">
        <f t="shared" si="361"/>
        <v>0</v>
      </c>
      <c r="RP945" s="1">
        <f t="shared" si="362"/>
        <v>0</v>
      </c>
      <c r="RQ945" s="1">
        <f t="shared" si="363"/>
        <v>0</v>
      </c>
      <c r="RR945" s="1">
        <f t="shared" si="364"/>
        <v>0</v>
      </c>
      <c r="RS945" s="1">
        <f t="shared" si="343"/>
        <v>0</v>
      </c>
      <c r="RT945" s="1">
        <f t="shared" si="365"/>
        <v>0</v>
      </c>
    </row>
    <row r="946" spans="1:488" x14ac:dyDescent="0.25">
      <c r="A946">
        <f t="shared" si="344"/>
        <v>0</v>
      </c>
      <c r="B946">
        <f t="shared" si="345"/>
        <v>1900</v>
      </c>
      <c r="QY946">
        <f t="shared" si="346"/>
        <v>0</v>
      </c>
      <c r="QZ946">
        <f t="shared" si="347"/>
        <v>1900</v>
      </c>
      <c r="RA946">
        <f t="shared" si="348"/>
        <v>0</v>
      </c>
      <c r="RB946" s="1">
        <f t="shared" si="342"/>
        <v>0</v>
      </c>
      <c r="RC946" s="1">
        <f t="shared" si="349"/>
        <v>0</v>
      </c>
      <c r="RD946" s="1">
        <f t="shared" si="350"/>
        <v>0</v>
      </c>
      <c r="RE946" s="1">
        <f t="shared" si="351"/>
        <v>0</v>
      </c>
      <c r="RF946" s="1">
        <f t="shared" si="352"/>
        <v>0</v>
      </c>
      <c r="RG946" s="23">
        <f t="shared" si="353"/>
        <v>0</v>
      </c>
      <c r="RH946" s="1">
        <f t="shared" si="354"/>
        <v>0</v>
      </c>
      <c r="RI946" s="1">
        <f t="shared" si="355"/>
        <v>0</v>
      </c>
      <c r="RJ946" s="1">
        <f t="shared" si="356"/>
        <v>0</v>
      </c>
      <c r="RK946" s="1">
        <f t="shared" si="357"/>
        <v>0</v>
      </c>
      <c r="RL946" s="1">
        <f t="shared" si="358"/>
        <v>0</v>
      </c>
      <c r="RM946" s="1">
        <f t="shared" si="359"/>
        <v>0</v>
      </c>
      <c r="RN946" s="1">
        <f t="shared" si="360"/>
        <v>0</v>
      </c>
      <c r="RO946" s="1">
        <f t="shared" si="361"/>
        <v>0</v>
      </c>
      <c r="RP946" s="1">
        <f t="shared" si="362"/>
        <v>0</v>
      </c>
      <c r="RQ946" s="1">
        <f t="shared" si="363"/>
        <v>0</v>
      </c>
      <c r="RR946" s="1">
        <f t="shared" si="364"/>
        <v>0</v>
      </c>
      <c r="RS946" s="1">
        <f t="shared" si="343"/>
        <v>0</v>
      </c>
      <c r="RT946" s="1">
        <f t="shared" si="365"/>
        <v>0</v>
      </c>
    </row>
    <row r="947" spans="1:488" x14ac:dyDescent="0.25">
      <c r="A947">
        <f t="shared" si="344"/>
        <v>0</v>
      </c>
      <c r="B947">
        <f t="shared" si="345"/>
        <v>1900</v>
      </c>
      <c r="QY947">
        <f t="shared" si="346"/>
        <v>0</v>
      </c>
      <c r="QZ947">
        <f t="shared" si="347"/>
        <v>1900</v>
      </c>
      <c r="RA947">
        <f t="shared" si="348"/>
        <v>0</v>
      </c>
      <c r="RB947" s="1">
        <f t="shared" si="342"/>
        <v>0</v>
      </c>
      <c r="RC947" s="1">
        <f t="shared" si="349"/>
        <v>0</v>
      </c>
      <c r="RD947" s="1">
        <f t="shared" si="350"/>
        <v>0</v>
      </c>
      <c r="RE947" s="1">
        <f t="shared" si="351"/>
        <v>0</v>
      </c>
      <c r="RF947" s="1">
        <f t="shared" si="352"/>
        <v>0</v>
      </c>
      <c r="RG947" s="23">
        <f t="shared" si="353"/>
        <v>0</v>
      </c>
      <c r="RH947" s="1">
        <f t="shared" si="354"/>
        <v>0</v>
      </c>
      <c r="RI947" s="1">
        <f t="shared" si="355"/>
        <v>0</v>
      </c>
      <c r="RJ947" s="1">
        <f t="shared" si="356"/>
        <v>0</v>
      </c>
      <c r="RK947" s="1">
        <f t="shared" si="357"/>
        <v>0</v>
      </c>
      <c r="RL947" s="1">
        <f t="shared" si="358"/>
        <v>0</v>
      </c>
      <c r="RM947" s="1">
        <f t="shared" si="359"/>
        <v>0</v>
      </c>
      <c r="RN947" s="1">
        <f t="shared" si="360"/>
        <v>0</v>
      </c>
      <c r="RO947" s="1">
        <f t="shared" si="361"/>
        <v>0</v>
      </c>
      <c r="RP947" s="1">
        <f t="shared" si="362"/>
        <v>0</v>
      </c>
      <c r="RQ947" s="1">
        <f t="shared" si="363"/>
        <v>0</v>
      </c>
      <c r="RR947" s="1">
        <f t="shared" si="364"/>
        <v>0</v>
      </c>
      <c r="RS947" s="1">
        <f t="shared" si="343"/>
        <v>0</v>
      </c>
      <c r="RT947" s="1">
        <f t="shared" si="365"/>
        <v>0</v>
      </c>
    </row>
    <row r="948" spans="1:488" x14ac:dyDescent="0.25">
      <c r="A948">
        <f t="shared" si="344"/>
        <v>0</v>
      </c>
      <c r="B948">
        <f t="shared" si="345"/>
        <v>1900</v>
      </c>
      <c r="QY948">
        <f t="shared" si="346"/>
        <v>0</v>
      </c>
      <c r="QZ948">
        <f t="shared" si="347"/>
        <v>1900</v>
      </c>
      <c r="RA948">
        <f t="shared" si="348"/>
        <v>0</v>
      </c>
      <c r="RB948" s="1">
        <f t="shared" si="342"/>
        <v>0</v>
      </c>
      <c r="RC948" s="1">
        <f t="shared" si="349"/>
        <v>0</v>
      </c>
      <c r="RD948" s="1">
        <f t="shared" si="350"/>
        <v>0</v>
      </c>
      <c r="RE948" s="1">
        <f t="shared" si="351"/>
        <v>0</v>
      </c>
      <c r="RF948" s="1">
        <f t="shared" si="352"/>
        <v>0</v>
      </c>
      <c r="RG948" s="23">
        <f t="shared" si="353"/>
        <v>0</v>
      </c>
      <c r="RH948" s="1">
        <f t="shared" si="354"/>
        <v>0</v>
      </c>
      <c r="RI948" s="1">
        <f t="shared" si="355"/>
        <v>0</v>
      </c>
      <c r="RJ948" s="1">
        <f t="shared" si="356"/>
        <v>0</v>
      </c>
      <c r="RK948" s="1">
        <f t="shared" si="357"/>
        <v>0</v>
      </c>
      <c r="RL948" s="1">
        <f t="shared" si="358"/>
        <v>0</v>
      </c>
      <c r="RM948" s="1">
        <f t="shared" si="359"/>
        <v>0</v>
      </c>
      <c r="RN948" s="1">
        <f t="shared" si="360"/>
        <v>0</v>
      </c>
      <c r="RO948" s="1">
        <f t="shared" si="361"/>
        <v>0</v>
      </c>
      <c r="RP948" s="1">
        <f t="shared" si="362"/>
        <v>0</v>
      </c>
      <c r="RQ948" s="1">
        <f t="shared" si="363"/>
        <v>0</v>
      </c>
      <c r="RR948" s="1">
        <f t="shared" si="364"/>
        <v>0</v>
      </c>
      <c r="RS948" s="1">
        <f t="shared" si="343"/>
        <v>0</v>
      </c>
      <c r="RT948" s="1">
        <f t="shared" si="365"/>
        <v>0</v>
      </c>
    </row>
    <row r="949" spans="1:488" x14ac:dyDescent="0.25">
      <c r="A949">
        <f t="shared" si="344"/>
        <v>0</v>
      </c>
      <c r="B949">
        <f t="shared" si="345"/>
        <v>1900</v>
      </c>
      <c r="QY949">
        <f t="shared" ref="QY949:QY1012" si="366">A949</f>
        <v>0</v>
      </c>
      <c r="QZ949">
        <f t="shared" ref="QZ949:QZ1012" si="367">B949</f>
        <v>1900</v>
      </c>
      <c r="RA949">
        <f t="shared" ref="RA949:RA1012" si="368">C949</f>
        <v>0</v>
      </c>
      <c r="RB949" s="1">
        <f t="shared" si="342"/>
        <v>0</v>
      </c>
      <c r="RC949" s="1">
        <f t="shared" si="349"/>
        <v>0</v>
      </c>
      <c r="RD949" s="1">
        <f t="shared" si="350"/>
        <v>0</v>
      </c>
      <c r="RE949" s="1">
        <f t="shared" si="351"/>
        <v>0</v>
      </c>
      <c r="RF949" s="1">
        <f t="shared" si="352"/>
        <v>0</v>
      </c>
      <c r="RG949" s="23">
        <f t="shared" si="353"/>
        <v>0</v>
      </c>
      <c r="RH949" s="1">
        <f t="shared" si="354"/>
        <v>0</v>
      </c>
      <c r="RI949" s="1">
        <f t="shared" si="355"/>
        <v>0</v>
      </c>
      <c r="RJ949" s="1">
        <f t="shared" si="356"/>
        <v>0</v>
      </c>
      <c r="RK949" s="1">
        <f t="shared" si="357"/>
        <v>0</v>
      </c>
      <c r="RL949" s="1">
        <f t="shared" si="358"/>
        <v>0</v>
      </c>
      <c r="RM949" s="1">
        <f t="shared" si="359"/>
        <v>0</v>
      </c>
      <c r="RN949" s="1">
        <f t="shared" si="360"/>
        <v>0</v>
      </c>
      <c r="RO949" s="1">
        <f t="shared" si="361"/>
        <v>0</v>
      </c>
      <c r="RP949" s="1">
        <f t="shared" si="362"/>
        <v>0</v>
      </c>
      <c r="RQ949" s="1">
        <f t="shared" si="363"/>
        <v>0</v>
      </c>
      <c r="RR949" s="1">
        <f t="shared" si="364"/>
        <v>0</v>
      </c>
      <c r="RS949" s="1">
        <f t="shared" si="343"/>
        <v>0</v>
      </c>
      <c r="RT949" s="1">
        <f t="shared" si="365"/>
        <v>0</v>
      </c>
    </row>
    <row r="950" spans="1:488" x14ac:dyDescent="0.25">
      <c r="A950">
        <f t="shared" si="344"/>
        <v>0</v>
      </c>
      <c r="B950">
        <f t="shared" si="345"/>
        <v>1900</v>
      </c>
      <c r="QY950">
        <f t="shared" si="366"/>
        <v>0</v>
      </c>
      <c r="QZ950">
        <f t="shared" si="367"/>
        <v>1900</v>
      </c>
      <c r="RA950">
        <f t="shared" si="368"/>
        <v>0</v>
      </c>
      <c r="RB950" s="1">
        <f t="shared" si="342"/>
        <v>0</v>
      </c>
      <c r="RC950" s="1">
        <f t="shared" si="349"/>
        <v>0</v>
      </c>
      <c r="RD950" s="1">
        <f t="shared" si="350"/>
        <v>0</v>
      </c>
      <c r="RE950" s="1">
        <f t="shared" si="351"/>
        <v>0</v>
      </c>
      <c r="RF950" s="1">
        <f t="shared" si="352"/>
        <v>0</v>
      </c>
      <c r="RG950" s="23">
        <f t="shared" si="353"/>
        <v>0</v>
      </c>
      <c r="RH950" s="1">
        <f t="shared" si="354"/>
        <v>0</v>
      </c>
      <c r="RI950" s="1">
        <f t="shared" si="355"/>
        <v>0</v>
      </c>
      <c r="RJ950" s="1">
        <f t="shared" si="356"/>
        <v>0</v>
      </c>
      <c r="RK950" s="1">
        <f t="shared" si="357"/>
        <v>0</v>
      </c>
      <c r="RL950" s="1">
        <f t="shared" si="358"/>
        <v>0</v>
      </c>
      <c r="RM950" s="1">
        <f t="shared" si="359"/>
        <v>0</v>
      </c>
      <c r="RN950" s="1">
        <f t="shared" si="360"/>
        <v>0</v>
      </c>
      <c r="RO950" s="1">
        <f t="shared" si="361"/>
        <v>0</v>
      </c>
      <c r="RP950" s="1">
        <f t="shared" si="362"/>
        <v>0</v>
      </c>
      <c r="RQ950" s="1">
        <f t="shared" si="363"/>
        <v>0</v>
      </c>
      <c r="RR950" s="1">
        <f t="shared" si="364"/>
        <v>0</v>
      </c>
      <c r="RS950" s="1">
        <f t="shared" si="343"/>
        <v>0</v>
      </c>
      <c r="RT950" s="1">
        <f t="shared" si="365"/>
        <v>0</v>
      </c>
    </row>
    <row r="951" spans="1:488" x14ac:dyDescent="0.25">
      <c r="A951">
        <f t="shared" si="344"/>
        <v>0</v>
      </c>
      <c r="B951">
        <f t="shared" si="345"/>
        <v>1900</v>
      </c>
      <c r="QY951">
        <f t="shared" si="366"/>
        <v>0</v>
      </c>
      <c r="QZ951">
        <f t="shared" si="367"/>
        <v>1900</v>
      </c>
      <c r="RA951">
        <f t="shared" si="368"/>
        <v>0</v>
      </c>
      <c r="RB951" s="1">
        <f t="shared" si="342"/>
        <v>0</v>
      </c>
      <c r="RC951" s="1">
        <f t="shared" si="349"/>
        <v>0</v>
      </c>
      <c r="RD951" s="1">
        <f t="shared" si="350"/>
        <v>0</v>
      </c>
      <c r="RE951" s="1">
        <f t="shared" si="351"/>
        <v>0</v>
      </c>
      <c r="RF951" s="1">
        <f t="shared" si="352"/>
        <v>0</v>
      </c>
      <c r="RG951" s="23">
        <f t="shared" si="353"/>
        <v>0</v>
      </c>
      <c r="RH951" s="1">
        <f t="shared" si="354"/>
        <v>0</v>
      </c>
      <c r="RI951" s="1">
        <f t="shared" si="355"/>
        <v>0</v>
      </c>
      <c r="RJ951" s="1">
        <f t="shared" si="356"/>
        <v>0</v>
      </c>
      <c r="RK951" s="1">
        <f t="shared" si="357"/>
        <v>0</v>
      </c>
      <c r="RL951" s="1">
        <f t="shared" si="358"/>
        <v>0</v>
      </c>
      <c r="RM951" s="1">
        <f t="shared" si="359"/>
        <v>0</v>
      </c>
      <c r="RN951" s="1">
        <f t="shared" si="360"/>
        <v>0</v>
      </c>
      <c r="RO951" s="1">
        <f t="shared" si="361"/>
        <v>0</v>
      </c>
      <c r="RP951" s="1">
        <f t="shared" si="362"/>
        <v>0</v>
      </c>
      <c r="RQ951" s="1">
        <f t="shared" si="363"/>
        <v>0</v>
      </c>
      <c r="RR951" s="1">
        <f t="shared" si="364"/>
        <v>0</v>
      </c>
      <c r="RS951" s="1">
        <f t="shared" si="343"/>
        <v>0</v>
      </c>
      <c r="RT951" s="1">
        <f t="shared" si="365"/>
        <v>0</v>
      </c>
    </row>
    <row r="952" spans="1:488" x14ac:dyDescent="0.25">
      <c r="A952">
        <f t="shared" si="344"/>
        <v>0</v>
      </c>
      <c r="B952">
        <f t="shared" si="345"/>
        <v>1900</v>
      </c>
      <c r="QY952">
        <f t="shared" si="366"/>
        <v>0</v>
      </c>
      <c r="QZ952">
        <f t="shared" si="367"/>
        <v>1900</v>
      </c>
      <c r="RA952">
        <f t="shared" si="368"/>
        <v>0</v>
      </c>
      <c r="RB952" s="1">
        <f t="shared" si="342"/>
        <v>0</v>
      </c>
      <c r="RC952" s="1">
        <f t="shared" si="349"/>
        <v>0</v>
      </c>
      <c r="RD952" s="1">
        <f t="shared" si="350"/>
        <v>0</v>
      </c>
      <c r="RE952" s="1">
        <f t="shared" si="351"/>
        <v>0</v>
      </c>
      <c r="RF952" s="1">
        <f t="shared" si="352"/>
        <v>0</v>
      </c>
      <c r="RG952" s="23">
        <f t="shared" si="353"/>
        <v>0</v>
      </c>
      <c r="RH952" s="1">
        <f t="shared" si="354"/>
        <v>0</v>
      </c>
      <c r="RI952" s="1">
        <f t="shared" si="355"/>
        <v>0</v>
      </c>
      <c r="RJ952" s="1">
        <f t="shared" si="356"/>
        <v>0</v>
      </c>
      <c r="RK952" s="1">
        <f t="shared" si="357"/>
        <v>0</v>
      </c>
      <c r="RL952" s="1">
        <f t="shared" si="358"/>
        <v>0</v>
      </c>
      <c r="RM952" s="1">
        <f t="shared" si="359"/>
        <v>0</v>
      </c>
      <c r="RN952" s="1">
        <f t="shared" si="360"/>
        <v>0</v>
      </c>
      <c r="RO952" s="1">
        <f t="shared" si="361"/>
        <v>0</v>
      </c>
      <c r="RP952" s="1">
        <f t="shared" si="362"/>
        <v>0</v>
      </c>
      <c r="RQ952" s="1">
        <f t="shared" si="363"/>
        <v>0</v>
      </c>
      <c r="RR952" s="1">
        <f t="shared" si="364"/>
        <v>0</v>
      </c>
      <c r="RS952" s="1">
        <f t="shared" si="343"/>
        <v>0</v>
      </c>
      <c r="RT952" s="1">
        <f t="shared" si="365"/>
        <v>0</v>
      </c>
    </row>
    <row r="953" spans="1:488" x14ac:dyDescent="0.25">
      <c r="A953">
        <f t="shared" si="344"/>
        <v>0</v>
      </c>
      <c r="B953">
        <f t="shared" si="345"/>
        <v>1900</v>
      </c>
      <c r="QY953">
        <f t="shared" si="366"/>
        <v>0</v>
      </c>
      <c r="QZ953">
        <f t="shared" si="367"/>
        <v>1900</v>
      </c>
      <c r="RA953">
        <f t="shared" si="368"/>
        <v>0</v>
      </c>
      <c r="RB953" s="1">
        <f t="shared" si="342"/>
        <v>0</v>
      </c>
      <c r="RC953" s="1">
        <f t="shared" si="349"/>
        <v>0</v>
      </c>
      <c r="RD953" s="1">
        <f t="shared" si="350"/>
        <v>0</v>
      </c>
      <c r="RE953" s="1">
        <f t="shared" si="351"/>
        <v>0</v>
      </c>
      <c r="RF953" s="1">
        <f t="shared" si="352"/>
        <v>0</v>
      </c>
      <c r="RG953" s="23">
        <f t="shared" si="353"/>
        <v>0</v>
      </c>
      <c r="RH953" s="1">
        <f t="shared" si="354"/>
        <v>0</v>
      </c>
      <c r="RI953" s="1">
        <f t="shared" si="355"/>
        <v>0</v>
      </c>
      <c r="RJ953" s="1">
        <f t="shared" si="356"/>
        <v>0</v>
      </c>
      <c r="RK953" s="1">
        <f t="shared" si="357"/>
        <v>0</v>
      </c>
      <c r="RL953" s="1">
        <f t="shared" si="358"/>
        <v>0</v>
      </c>
      <c r="RM953" s="1">
        <f t="shared" si="359"/>
        <v>0</v>
      </c>
      <c r="RN953" s="1">
        <f t="shared" si="360"/>
        <v>0</v>
      </c>
      <c r="RO953" s="1">
        <f t="shared" si="361"/>
        <v>0</v>
      </c>
      <c r="RP953" s="1">
        <f t="shared" si="362"/>
        <v>0</v>
      </c>
      <c r="RQ953" s="1">
        <f t="shared" si="363"/>
        <v>0</v>
      </c>
      <c r="RR953" s="1">
        <f t="shared" si="364"/>
        <v>0</v>
      </c>
      <c r="RS953" s="1">
        <f t="shared" si="343"/>
        <v>0</v>
      </c>
      <c r="RT953" s="1">
        <f t="shared" si="365"/>
        <v>0</v>
      </c>
    </row>
    <row r="954" spans="1:488" x14ac:dyDescent="0.25">
      <c r="A954">
        <f t="shared" si="344"/>
        <v>0</v>
      </c>
      <c r="B954">
        <f t="shared" si="345"/>
        <v>1900</v>
      </c>
      <c r="QY954">
        <f t="shared" si="366"/>
        <v>0</v>
      </c>
      <c r="QZ954">
        <f t="shared" si="367"/>
        <v>1900</v>
      </c>
      <c r="RA954">
        <f t="shared" si="368"/>
        <v>0</v>
      </c>
      <c r="RB954" s="1">
        <f t="shared" si="342"/>
        <v>0</v>
      </c>
      <c r="RC954" s="1">
        <f t="shared" si="349"/>
        <v>0</v>
      </c>
      <c r="RD954" s="1">
        <f t="shared" si="350"/>
        <v>0</v>
      </c>
      <c r="RE954" s="1">
        <f t="shared" si="351"/>
        <v>0</v>
      </c>
      <c r="RF954" s="1">
        <f t="shared" si="352"/>
        <v>0</v>
      </c>
      <c r="RG954" s="23">
        <f t="shared" si="353"/>
        <v>0</v>
      </c>
      <c r="RH954" s="1">
        <f t="shared" si="354"/>
        <v>0</v>
      </c>
      <c r="RI954" s="1">
        <f t="shared" si="355"/>
        <v>0</v>
      </c>
      <c r="RJ954" s="1">
        <f t="shared" si="356"/>
        <v>0</v>
      </c>
      <c r="RK954" s="1">
        <f t="shared" si="357"/>
        <v>0</v>
      </c>
      <c r="RL954" s="1">
        <f t="shared" si="358"/>
        <v>0</v>
      </c>
      <c r="RM954" s="1">
        <f t="shared" si="359"/>
        <v>0</v>
      </c>
      <c r="RN954" s="1">
        <f t="shared" si="360"/>
        <v>0</v>
      </c>
      <c r="RO954" s="1">
        <f t="shared" si="361"/>
        <v>0</v>
      </c>
      <c r="RP954" s="1">
        <f t="shared" si="362"/>
        <v>0</v>
      </c>
      <c r="RQ954" s="1">
        <f t="shared" si="363"/>
        <v>0</v>
      </c>
      <c r="RR954" s="1">
        <f t="shared" si="364"/>
        <v>0</v>
      </c>
      <c r="RS954" s="1">
        <f t="shared" si="343"/>
        <v>0</v>
      </c>
      <c r="RT954" s="1">
        <f t="shared" si="365"/>
        <v>0</v>
      </c>
    </row>
    <row r="955" spans="1:488" x14ac:dyDescent="0.25">
      <c r="A955">
        <f t="shared" si="344"/>
        <v>0</v>
      </c>
      <c r="B955">
        <f t="shared" si="345"/>
        <v>1900</v>
      </c>
      <c r="QY955">
        <f t="shared" si="366"/>
        <v>0</v>
      </c>
      <c r="QZ955">
        <f t="shared" si="367"/>
        <v>1900</v>
      </c>
      <c r="RA955">
        <f t="shared" si="368"/>
        <v>0</v>
      </c>
      <c r="RB955" s="1">
        <f t="shared" si="342"/>
        <v>0</v>
      </c>
      <c r="RC955" s="1">
        <f t="shared" si="349"/>
        <v>0</v>
      </c>
      <c r="RD955" s="1">
        <f t="shared" si="350"/>
        <v>0</v>
      </c>
      <c r="RE955" s="1">
        <f t="shared" si="351"/>
        <v>0</v>
      </c>
      <c r="RF955" s="1">
        <f t="shared" si="352"/>
        <v>0</v>
      </c>
      <c r="RG955" s="23">
        <f t="shared" si="353"/>
        <v>0</v>
      </c>
      <c r="RH955" s="1">
        <f t="shared" si="354"/>
        <v>0</v>
      </c>
      <c r="RI955" s="1">
        <f t="shared" si="355"/>
        <v>0</v>
      </c>
      <c r="RJ955" s="1">
        <f t="shared" si="356"/>
        <v>0</v>
      </c>
      <c r="RK955" s="1">
        <f t="shared" si="357"/>
        <v>0</v>
      </c>
      <c r="RL955" s="1">
        <f t="shared" si="358"/>
        <v>0</v>
      </c>
      <c r="RM955" s="1">
        <f t="shared" si="359"/>
        <v>0</v>
      </c>
      <c r="RN955" s="1">
        <f t="shared" si="360"/>
        <v>0</v>
      </c>
      <c r="RO955" s="1">
        <f t="shared" si="361"/>
        <v>0</v>
      </c>
      <c r="RP955" s="1">
        <f t="shared" si="362"/>
        <v>0</v>
      </c>
      <c r="RQ955" s="1">
        <f t="shared" si="363"/>
        <v>0</v>
      </c>
      <c r="RR955" s="1">
        <f t="shared" si="364"/>
        <v>0</v>
      </c>
      <c r="RS955" s="1">
        <f t="shared" si="343"/>
        <v>0</v>
      </c>
      <c r="RT955" s="1">
        <f t="shared" si="365"/>
        <v>0</v>
      </c>
    </row>
    <row r="956" spans="1:488" x14ac:dyDescent="0.25">
      <c r="A956">
        <f t="shared" si="344"/>
        <v>0</v>
      </c>
      <c r="B956">
        <f t="shared" si="345"/>
        <v>1900</v>
      </c>
      <c r="QY956">
        <f t="shared" si="366"/>
        <v>0</v>
      </c>
      <c r="QZ956">
        <f t="shared" si="367"/>
        <v>1900</v>
      </c>
      <c r="RA956">
        <f t="shared" si="368"/>
        <v>0</v>
      </c>
      <c r="RB956" s="1">
        <f t="shared" si="342"/>
        <v>0</v>
      </c>
      <c r="RC956" s="1">
        <f t="shared" si="349"/>
        <v>0</v>
      </c>
      <c r="RD956" s="1">
        <f t="shared" si="350"/>
        <v>0</v>
      </c>
      <c r="RE956" s="1">
        <f t="shared" si="351"/>
        <v>0</v>
      </c>
      <c r="RF956" s="1">
        <f t="shared" si="352"/>
        <v>0</v>
      </c>
      <c r="RG956" s="23">
        <f t="shared" si="353"/>
        <v>0</v>
      </c>
      <c r="RH956" s="1">
        <f t="shared" si="354"/>
        <v>0</v>
      </c>
      <c r="RI956" s="1">
        <f t="shared" si="355"/>
        <v>0</v>
      </c>
      <c r="RJ956" s="1">
        <f t="shared" si="356"/>
        <v>0</v>
      </c>
      <c r="RK956" s="1">
        <f t="shared" si="357"/>
        <v>0</v>
      </c>
      <c r="RL956" s="1">
        <f t="shared" si="358"/>
        <v>0</v>
      </c>
      <c r="RM956" s="1">
        <f t="shared" si="359"/>
        <v>0</v>
      </c>
      <c r="RN956" s="1">
        <f t="shared" si="360"/>
        <v>0</v>
      </c>
      <c r="RO956" s="1">
        <f t="shared" si="361"/>
        <v>0</v>
      </c>
      <c r="RP956" s="1">
        <f t="shared" si="362"/>
        <v>0</v>
      </c>
      <c r="RQ956" s="1">
        <f t="shared" si="363"/>
        <v>0</v>
      </c>
      <c r="RR956" s="1">
        <f t="shared" si="364"/>
        <v>0</v>
      </c>
      <c r="RS956" s="1">
        <f t="shared" si="343"/>
        <v>0</v>
      </c>
      <c r="RT956" s="1">
        <f t="shared" si="365"/>
        <v>0</v>
      </c>
    </row>
    <row r="957" spans="1:488" x14ac:dyDescent="0.25">
      <c r="A957">
        <f t="shared" si="344"/>
        <v>0</v>
      </c>
      <c r="B957">
        <f t="shared" si="345"/>
        <v>1900</v>
      </c>
      <c r="QY957">
        <f t="shared" si="366"/>
        <v>0</v>
      </c>
      <c r="QZ957">
        <f t="shared" si="367"/>
        <v>1900</v>
      </c>
      <c r="RA957">
        <f t="shared" si="368"/>
        <v>0</v>
      </c>
      <c r="RB957" s="1">
        <f t="shared" si="342"/>
        <v>0</v>
      </c>
      <c r="RC957" s="1">
        <f t="shared" si="349"/>
        <v>0</v>
      </c>
      <c r="RD957" s="1">
        <f t="shared" si="350"/>
        <v>0</v>
      </c>
      <c r="RE957" s="1">
        <f t="shared" si="351"/>
        <v>0</v>
      </c>
      <c r="RF957" s="1">
        <f t="shared" si="352"/>
        <v>0</v>
      </c>
      <c r="RG957" s="23">
        <f t="shared" si="353"/>
        <v>0</v>
      </c>
      <c r="RH957" s="1">
        <f t="shared" si="354"/>
        <v>0</v>
      </c>
      <c r="RI957" s="1">
        <f t="shared" si="355"/>
        <v>0</v>
      </c>
      <c r="RJ957" s="1">
        <f t="shared" si="356"/>
        <v>0</v>
      </c>
      <c r="RK957" s="1">
        <f t="shared" si="357"/>
        <v>0</v>
      </c>
      <c r="RL957" s="1">
        <f t="shared" si="358"/>
        <v>0</v>
      </c>
      <c r="RM957" s="1">
        <f t="shared" si="359"/>
        <v>0</v>
      </c>
      <c r="RN957" s="1">
        <f t="shared" si="360"/>
        <v>0</v>
      </c>
      <c r="RO957" s="1">
        <f t="shared" si="361"/>
        <v>0</v>
      </c>
      <c r="RP957" s="1">
        <f t="shared" si="362"/>
        <v>0</v>
      </c>
      <c r="RQ957" s="1">
        <f t="shared" si="363"/>
        <v>0</v>
      </c>
      <c r="RR957" s="1">
        <f t="shared" si="364"/>
        <v>0</v>
      </c>
      <c r="RS957" s="1">
        <f t="shared" si="343"/>
        <v>0</v>
      </c>
      <c r="RT957" s="1">
        <f t="shared" si="365"/>
        <v>0</v>
      </c>
    </row>
    <row r="958" spans="1:488" x14ac:dyDescent="0.25">
      <c r="A958">
        <f t="shared" si="344"/>
        <v>0</v>
      </c>
      <c r="B958">
        <f t="shared" si="345"/>
        <v>1900</v>
      </c>
      <c r="QY958">
        <f t="shared" si="366"/>
        <v>0</v>
      </c>
      <c r="QZ958">
        <f t="shared" si="367"/>
        <v>1900</v>
      </c>
      <c r="RA958">
        <f t="shared" si="368"/>
        <v>0</v>
      </c>
      <c r="RB958" s="1">
        <f t="shared" si="342"/>
        <v>0</v>
      </c>
      <c r="RC958" s="1">
        <f t="shared" si="349"/>
        <v>0</v>
      </c>
      <c r="RD958" s="1">
        <f t="shared" si="350"/>
        <v>0</v>
      </c>
      <c r="RE958" s="1">
        <f t="shared" si="351"/>
        <v>0</v>
      </c>
      <c r="RF958" s="1">
        <f t="shared" si="352"/>
        <v>0</v>
      </c>
      <c r="RG958" s="23">
        <f t="shared" si="353"/>
        <v>0</v>
      </c>
      <c r="RH958" s="1">
        <f t="shared" si="354"/>
        <v>0</v>
      </c>
      <c r="RI958" s="1">
        <f t="shared" si="355"/>
        <v>0</v>
      </c>
      <c r="RJ958" s="1">
        <f t="shared" si="356"/>
        <v>0</v>
      </c>
      <c r="RK958" s="1">
        <f t="shared" si="357"/>
        <v>0</v>
      </c>
      <c r="RL958" s="1">
        <f t="shared" si="358"/>
        <v>0</v>
      </c>
      <c r="RM958" s="1">
        <f t="shared" si="359"/>
        <v>0</v>
      </c>
      <c r="RN958" s="1">
        <f t="shared" si="360"/>
        <v>0</v>
      </c>
      <c r="RO958" s="1">
        <f t="shared" si="361"/>
        <v>0</v>
      </c>
      <c r="RP958" s="1">
        <f t="shared" si="362"/>
        <v>0</v>
      </c>
      <c r="RQ958" s="1">
        <f t="shared" si="363"/>
        <v>0</v>
      </c>
      <c r="RR958" s="1">
        <f t="shared" si="364"/>
        <v>0</v>
      </c>
      <c r="RS958" s="1">
        <f t="shared" si="343"/>
        <v>0</v>
      </c>
      <c r="RT958" s="1">
        <f t="shared" si="365"/>
        <v>0</v>
      </c>
    </row>
    <row r="959" spans="1:488" x14ac:dyDescent="0.25">
      <c r="A959">
        <f t="shared" si="344"/>
        <v>0</v>
      </c>
      <c r="B959">
        <f t="shared" si="345"/>
        <v>1900</v>
      </c>
      <c r="QY959">
        <f t="shared" si="366"/>
        <v>0</v>
      </c>
      <c r="QZ959">
        <f t="shared" si="367"/>
        <v>1900</v>
      </c>
      <c r="RA959">
        <f t="shared" si="368"/>
        <v>0</v>
      </c>
      <c r="RB959" s="1">
        <f t="shared" si="342"/>
        <v>0</v>
      </c>
      <c r="RC959" s="1">
        <f t="shared" si="349"/>
        <v>0</v>
      </c>
      <c r="RD959" s="1">
        <f t="shared" si="350"/>
        <v>0</v>
      </c>
      <c r="RE959" s="1">
        <f t="shared" si="351"/>
        <v>0</v>
      </c>
      <c r="RF959" s="1">
        <f t="shared" si="352"/>
        <v>0</v>
      </c>
      <c r="RG959" s="23">
        <f t="shared" si="353"/>
        <v>0</v>
      </c>
      <c r="RH959" s="1">
        <f t="shared" si="354"/>
        <v>0</v>
      </c>
      <c r="RI959" s="1">
        <f t="shared" si="355"/>
        <v>0</v>
      </c>
      <c r="RJ959" s="1">
        <f t="shared" si="356"/>
        <v>0</v>
      </c>
      <c r="RK959" s="1">
        <f t="shared" si="357"/>
        <v>0</v>
      </c>
      <c r="RL959" s="1">
        <f t="shared" si="358"/>
        <v>0</v>
      </c>
      <c r="RM959" s="1">
        <f t="shared" si="359"/>
        <v>0</v>
      </c>
      <c r="RN959" s="1">
        <f t="shared" si="360"/>
        <v>0</v>
      </c>
      <c r="RO959" s="1">
        <f t="shared" si="361"/>
        <v>0</v>
      </c>
      <c r="RP959" s="1">
        <f t="shared" si="362"/>
        <v>0</v>
      </c>
      <c r="RQ959" s="1">
        <f t="shared" si="363"/>
        <v>0</v>
      </c>
      <c r="RR959" s="1">
        <f t="shared" si="364"/>
        <v>0</v>
      </c>
      <c r="RS959" s="1">
        <f t="shared" si="343"/>
        <v>0</v>
      </c>
      <c r="RT959" s="1">
        <f t="shared" si="365"/>
        <v>0</v>
      </c>
    </row>
    <row r="960" spans="1:488" x14ac:dyDescent="0.25">
      <c r="A960">
        <f t="shared" si="344"/>
        <v>0</v>
      </c>
      <c r="B960">
        <f t="shared" si="345"/>
        <v>1900</v>
      </c>
      <c r="QY960">
        <f t="shared" si="366"/>
        <v>0</v>
      </c>
      <c r="QZ960">
        <f t="shared" si="367"/>
        <v>1900</v>
      </c>
      <c r="RA960">
        <f t="shared" si="368"/>
        <v>0</v>
      </c>
      <c r="RB960" s="1">
        <f t="shared" si="342"/>
        <v>0</v>
      </c>
      <c r="RC960" s="1">
        <f t="shared" si="349"/>
        <v>0</v>
      </c>
      <c r="RD960" s="1">
        <f t="shared" si="350"/>
        <v>0</v>
      </c>
      <c r="RE960" s="1">
        <f t="shared" si="351"/>
        <v>0</v>
      </c>
      <c r="RF960" s="1">
        <f t="shared" si="352"/>
        <v>0</v>
      </c>
      <c r="RG960" s="23">
        <f t="shared" si="353"/>
        <v>0</v>
      </c>
      <c r="RH960" s="1">
        <f t="shared" si="354"/>
        <v>0</v>
      </c>
      <c r="RI960" s="1">
        <f t="shared" si="355"/>
        <v>0</v>
      </c>
      <c r="RJ960" s="1">
        <f t="shared" si="356"/>
        <v>0</v>
      </c>
      <c r="RK960" s="1">
        <f t="shared" si="357"/>
        <v>0</v>
      </c>
      <c r="RL960" s="1">
        <f t="shared" si="358"/>
        <v>0</v>
      </c>
      <c r="RM960" s="1">
        <f t="shared" si="359"/>
        <v>0</v>
      </c>
      <c r="RN960" s="1">
        <f t="shared" si="360"/>
        <v>0</v>
      </c>
      <c r="RO960" s="1">
        <f t="shared" si="361"/>
        <v>0</v>
      </c>
      <c r="RP960" s="1">
        <f t="shared" si="362"/>
        <v>0</v>
      </c>
      <c r="RQ960" s="1">
        <f t="shared" si="363"/>
        <v>0</v>
      </c>
      <c r="RR960" s="1">
        <f t="shared" si="364"/>
        <v>0</v>
      </c>
      <c r="RS960" s="1">
        <f t="shared" si="343"/>
        <v>0</v>
      </c>
      <c r="RT960" s="1">
        <f t="shared" si="365"/>
        <v>0</v>
      </c>
    </row>
    <row r="961" spans="1:488" x14ac:dyDescent="0.25">
      <c r="A961">
        <f t="shared" si="344"/>
        <v>0</v>
      </c>
      <c r="B961">
        <f t="shared" si="345"/>
        <v>1900</v>
      </c>
      <c r="QY961">
        <f t="shared" si="366"/>
        <v>0</v>
      </c>
      <c r="QZ961">
        <f t="shared" si="367"/>
        <v>1900</v>
      </c>
      <c r="RA961">
        <f t="shared" si="368"/>
        <v>0</v>
      </c>
      <c r="RB961" s="1">
        <f t="shared" si="342"/>
        <v>0</v>
      </c>
      <c r="RC961" s="1">
        <f t="shared" si="349"/>
        <v>0</v>
      </c>
      <c r="RD961" s="1">
        <f t="shared" si="350"/>
        <v>0</v>
      </c>
      <c r="RE961" s="1">
        <f t="shared" si="351"/>
        <v>0</v>
      </c>
      <c r="RF961" s="1">
        <f t="shared" si="352"/>
        <v>0</v>
      </c>
      <c r="RG961" s="23">
        <f t="shared" si="353"/>
        <v>0</v>
      </c>
      <c r="RH961" s="1">
        <f t="shared" si="354"/>
        <v>0</v>
      </c>
      <c r="RI961" s="1">
        <f t="shared" si="355"/>
        <v>0</v>
      </c>
      <c r="RJ961" s="1">
        <f t="shared" si="356"/>
        <v>0</v>
      </c>
      <c r="RK961" s="1">
        <f t="shared" si="357"/>
        <v>0</v>
      </c>
      <c r="RL961" s="1">
        <f t="shared" si="358"/>
        <v>0</v>
      </c>
      <c r="RM961" s="1">
        <f t="shared" si="359"/>
        <v>0</v>
      </c>
      <c r="RN961" s="1">
        <f t="shared" si="360"/>
        <v>0</v>
      </c>
      <c r="RO961" s="1">
        <f t="shared" si="361"/>
        <v>0</v>
      </c>
      <c r="RP961" s="1">
        <f t="shared" si="362"/>
        <v>0</v>
      </c>
      <c r="RQ961" s="1">
        <f t="shared" si="363"/>
        <v>0</v>
      </c>
      <c r="RR961" s="1">
        <f t="shared" si="364"/>
        <v>0</v>
      </c>
      <c r="RS961" s="1">
        <f t="shared" si="343"/>
        <v>0</v>
      </c>
      <c r="RT961" s="1">
        <f t="shared" si="365"/>
        <v>0</v>
      </c>
    </row>
    <row r="962" spans="1:488" x14ac:dyDescent="0.25">
      <c r="A962">
        <f t="shared" si="344"/>
        <v>0</v>
      </c>
      <c r="B962">
        <f t="shared" si="345"/>
        <v>1900</v>
      </c>
      <c r="QY962">
        <f t="shared" si="366"/>
        <v>0</v>
      </c>
      <c r="QZ962">
        <f t="shared" si="367"/>
        <v>1900</v>
      </c>
      <c r="RA962">
        <f t="shared" si="368"/>
        <v>0</v>
      </c>
      <c r="RB962" s="1">
        <f t="shared" si="342"/>
        <v>0</v>
      </c>
      <c r="RC962" s="1">
        <f t="shared" si="349"/>
        <v>0</v>
      </c>
      <c r="RD962" s="1">
        <f t="shared" si="350"/>
        <v>0</v>
      </c>
      <c r="RE962" s="1">
        <f t="shared" si="351"/>
        <v>0</v>
      </c>
      <c r="RF962" s="1">
        <f t="shared" si="352"/>
        <v>0</v>
      </c>
      <c r="RG962" s="23">
        <f t="shared" si="353"/>
        <v>0</v>
      </c>
      <c r="RH962" s="1">
        <f t="shared" si="354"/>
        <v>0</v>
      </c>
      <c r="RI962" s="1">
        <f t="shared" si="355"/>
        <v>0</v>
      </c>
      <c r="RJ962" s="1">
        <f t="shared" si="356"/>
        <v>0</v>
      </c>
      <c r="RK962" s="1">
        <f t="shared" si="357"/>
        <v>0</v>
      </c>
      <c r="RL962" s="1">
        <f t="shared" si="358"/>
        <v>0</v>
      </c>
      <c r="RM962" s="1">
        <f t="shared" si="359"/>
        <v>0</v>
      </c>
      <c r="RN962" s="1">
        <f t="shared" si="360"/>
        <v>0</v>
      </c>
      <c r="RO962" s="1">
        <f t="shared" si="361"/>
        <v>0</v>
      </c>
      <c r="RP962" s="1">
        <f t="shared" si="362"/>
        <v>0</v>
      </c>
      <c r="RQ962" s="1">
        <f t="shared" si="363"/>
        <v>0</v>
      </c>
      <c r="RR962" s="1">
        <f t="shared" si="364"/>
        <v>0</v>
      </c>
      <c r="RS962" s="1">
        <f t="shared" si="343"/>
        <v>0</v>
      </c>
      <c r="RT962" s="1">
        <f t="shared" si="365"/>
        <v>0</v>
      </c>
    </row>
    <row r="963" spans="1:488" x14ac:dyDescent="0.25">
      <c r="A963">
        <f t="shared" si="344"/>
        <v>0</v>
      </c>
      <c r="B963">
        <f t="shared" si="345"/>
        <v>1900</v>
      </c>
      <c r="QY963">
        <f t="shared" si="366"/>
        <v>0</v>
      </c>
      <c r="QZ963">
        <f t="shared" si="367"/>
        <v>1900</v>
      </c>
      <c r="RA963">
        <f t="shared" si="368"/>
        <v>0</v>
      </c>
      <c r="RB963" s="1">
        <f t="shared" ref="RB963:RB1026" si="369">D963+F963</f>
        <v>0</v>
      </c>
      <c r="RC963" s="1">
        <f t="shared" si="349"/>
        <v>0</v>
      </c>
      <c r="RD963" s="1">
        <f t="shared" si="350"/>
        <v>0</v>
      </c>
      <c r="RE963" s="1">
        <f t="shared" si="351"/>
        <v>0</v>
      </c>
      <c r="RF963" s="1">
        <f t="shared" si="352"/>
        <v>0</v>
      </c>
      <c r="RG963" s="23">
        <f t="shared" si="353"/>
        <v>0</v>
      </c>
      <c r="RH963" s="1">
        <f t="shared" si="354"/>
        <v>0</v>
      </c>
      <c r="RI963" s="1">
        <f t="shared" si="355"/>
        <v>0</v>
      </c>
      <c r="RJ963" s="1">
        <f t="shared" si="356"/>
        <v>0</v>
      </c>
      <c r="RK963" s="1">
        <f t="shared" si="357"/>
        <v>0</v>
      </c>
      <c r="RL963" s="1">
        <f t="shared" si="358"/>
        <v>0</v>
      </c>
      <c r="RM963" s="1">
        <f t="shared" si="359"/>
        <v>0</v>
      </c>
      <c r="RN963" s="1">
        <f t="shared" si="360"/>
        <v>0</v>
      </c>
      <c r="RO963" s="1">
        <f t="shared" si="361"/>
        <v>0</v>
      </c>
      <c r="RP963" s="1">
        <f t="shared" si="362"/>
        <v>0</v>
      </c>
      <c r="RQ963" s="1">
        <f t="shared" si="363"/>
        <v>0</v>
      </c>
      <c r="RR963" s="1">
        <f t="shared" si="364"/>
        <v>0</v>
      </c>
      <c r="RS963" s="1">
        <f t="shared" ref="RS963:RS1026" si="370">AN963+CX963</f>
        <v>0</v>
      </c>
      <c r="RT963" s="1">
        <f t="shared" si="365"/>
        <v>0</v>
      </c>
    </row>
    <row r="964" spans="1:488" x14ac:dyDescent="0.25">
      <c r="A964">
        <f t="shared" ref="A964:A1027" si="371">WEEKNUM(C964,1)</f>
        <v>0</v>
      </c>
      <c r="B964">
        <f t="shared" ref="B964:B1027" si="372">YEAR(C964)</f>
        <v>1900</v>
      </c>
      <c r="QY964">
        <f t="shared" si="366"/>
        <v>0</v>
      </c>
      <c r="QZ964">
        <f t="shared" si="367"/>
        <v>1900</v>
      </c>
      <c r="RA964">
        <f t="shared" si="368"/>
        <v>0</v>
      </c>
      <c r="RB964" s="1">
        <f t="shared" si="369"/>
        <v>0</v>
      </c>
      <c r="RC964" s="1">
        <f t="shared" ref="RC964:RC1027" si="373">P964+BZ964</f>
        <v>0</v>
      </c>
      <c r="RD964" s="1">
        <f t="shared" ref="RD964:RD1027" si="374">V964+CF964</f>
        <v>0</v>
      </c>
      <c r="RE964" s="1">
        <f t="shared" ref="RE964:RE1027" si="375">X964+CH964</f>
        <v>0</v>
      </c>
      <c r="RF964" s="1">
        <f t="shared" ref="RF964:RF1027" si="376">Z964+CJ964</f>
        <v>0</v>
      </c>
      <c r="RG964" s="23">
        <f t="shared" ref="RG964:RG1027" si="377">AB964+CL964</f>
        <v>0</v>
      </c>
      <c r="RH964" s="1">
        <f t="shared" ref="RH964:RH1027" si="378">AD964+CN964</f>
        <v>0</v>
      </c>
      <c r="RI964" s="1">
        <f t="shared" ref="RI964:RI1027" si="379">AF964+CP964</f>
        <v>0</v>
      </c>
      <c r="RJ964" s="1">
        <f t="shared" ref="RJ964:RJ1027" si="380">AJ964+CT964</f>
        <v>0</v>
      </c>
      <c r="RK964" s="1">
        <f t="shared" ref="RK964:RK1027" si="381">AL964+CV964</f>
        <v>0</v>
      </c>
      <c r="RL964" s="1">
        <f t="shared" ref="RL964:RL1027" si="382">AP964+CZ964</f>
        <v>0</v>
      </c>
      <c r="RM964" s="1">
        <f t="shared" ref="RM964:RM1027" si="383">AT964+DD964</f>
        <v>0</v>
      </c>
      <c r="RN964" s="1">
        <f t="shared" ref="RN964:RN1027" si="384">AZ964+DJ964</f>
        <v>0</v>
      </c>
      <c r="RO964" s="1">
        <f t="shared" ref="RO964:RO1027" si="385">BB964+DL964</f>
        <v>0</v>
      </c>
      <c r="RP964" s="1">
        <f t="shared" ref="RP964:RP1027" si="386">BD964+DN964</f>
        <v>0</v>
      </c>
      <c r="RQ964" s="1">
        <f t="shared" ref="RQ964:RQ1027" si="387">BL964+DV964</f>
        <v>0</v>
      </c>
      <c r="RR964" s="1">
        <f t="shared" ref="RR964:RR1027" si="388">BN964+DX964</f>
        <v>0</v>
      </c>
      <c r="RS964" s="1">
        <f t="shared" si="370"/>
        <v>0</v>
      </c>
      <c r="RT964" s="1">
        <f t="shared" ref="RT964:RT1027" si="389">BV964+EF964</f>
        <v>0</v>
      </c>
    </row>
    <row r="965" spans="1:488" x14ac:dyDescent="0.25">
      <c r="A965">
        <f t="shared" si="371"/>
        <v>0</v>
      </c>
      <c r="B965">
        <f t="shared" si="372"/>
        <v>1900</v>
      </c>
      <c r="QY965">
        <f t="shared" si="366"/>
        <v>0</v>
      </c>
      <c r="QZ965">
        <f t="shared" si="367"/>
        <v>1900</v>
      </c>
      <c r="RA965">
        <f t="shared" si="368"/>
        <v>0</v>
      </c>
      <c r="RB965" s="1">
        <f t="shared" si="369"/>
        <v>0</v>
      </c>
      <c r="RC965" s="1">
        <f t="shared" si="373"/>
        <v>0</v>
      </c>
      <c r="RD965" s="1">
        <f t="shared" si="374"/>
        <v>0</v>
      </c>
      <c r="RE965" s="1">
        <f t="shared" si="375"/>
        <v>0</v>
      </c>
      <c r="RF965" s="1">
        <f t="shared" si="376"/>
        <v>0</v>
      </c>
      <c r="RG965" s="23">
        <f t="shared" si="377"/>
        <v>0</v>
      </c>
      <c r="RH965" s="1">
        <f t="shared" si="378"/>
        <v>0</v>
      </c>
      <c r="RI965" s="1">
        <f t="shared" si="379"/>
        <v>0</v>
      </c>
      <c r="RJ965" s="1">
        <f t="shared" si="380"/>
        <v>0</v>
      </c>
      <c r="RK965" s="1">
        <f t="shared" si="381"/>
        <v>0</v>
      </c>
      <c r="RL965" s="1">
        <f t="shared" si="382"/>
        <v>0</v>
      </c>
      <c r="RM965" s="1">
        <f t="shared" si="383"/>
        <v>0</v>
      </c>
      <c r="RN965" s="1">
        <f t="shared" si="384"/>
        <v>0</v>
      </c>
      <c r="RO965" s="1">
        <f t="shared" si="385"/>
        <v>0</v>
      </c>
      <c r="RP965" s="1">
        <f t="shared" si="386"/>
        <v>0</v>
      </c>
      <c r="RQ965" s="1">
        <f t="shared" si="387"/>
        <v>0</v>
      </c>
      <c r="RR965" s="1">
        <f t="shared" si="388"/>
        <v>0</v>
      </c>
      <c r="RS965" s="1">
        <f t="shared" si="370"/>
        <v>0</v>
      </c>
      <c r="RT965" s="1">
        <f t="shared" si="389"/>
        <v>0</v>
      </c>
    </row>
    <row r="966" spans="1:488" x14ac:dyDescent="0.25">
      <c r="A966">
        <f t="shared" si="371"/>
        <v>0</v>
      </c>
      <c r="B966">
        <f t="shared" si="372"/>
        <v>1900</v>
      </c>
      <c r="QY966">
        <f t="shared" si="366"/>
        <v>0</v>
      </c>
      <c r="QZ966">
        <f t="shared" si="367"/>
        <v>1900</v>
      </c>
      <c r="RA966">
        <f t="shared" si="368"/>
        <v>0</v>
      </c>
      <c r="RB966" s="1">
        <f t="shared" si="369"/>
        <v>0</v>
      </c>
      <c r="RC966" s="1">
        <f t="shared" si="373"/>
        <v>0</v>
      </c>
      <c r="RD966" s="1">
        <f t="shared" si="374"/>
        <v>0</v>
      </c>
      <c r="RE966" s="1">
        <f t="shared" si="375"/>
        <v>0</v>
      </c>
      <c r="RF966" s="1">
        <f t="shared" si="376"/>
        <v>0</v>
      </c>
      <c r="RG966" s="23">
        <f t="shared" si="377"/>
        <v>0</v>
      </c>
      <c r="RH966" s="1">
        <f t="shared" si="378"/>
        <v>0</v>
      </c>
      <c r="RI966" s="1">
        <f t="shared" si="379"/>
        <v>0</v>
      </c>
      <c r="RJ966" s="1">
        <f t="shared" si="380"/>
        <v>0</v>
      </c>
      <c r="RK966" s="1">
        <f t="shared" si="381"/>
        <v>0</v>
      </c>
      <c r="RL966" s="1">
        <f t="shared" si="382"/>
        <v>0</v>
      </c>
      <c r="RM966" s="1">
        <f t="shared" si="383"/>
        <v>0</v>
      </c>
      <c r="RN966" s="1">
        <f t="shared" si="384"/>
        <v>0</v>
      </c>
      <c r="RO966" s="1">
        <f t="shared" si="385"/>
        <v>0</v>
      </c>
      <c r="RP966" s="1">
        <f t="shared" si="386"/>
        <v>0</v>
      </c>
      <c r="RQ966" s="1">
        <f t="shared" si="387"/>
        <v>0</v>
      </c>
      <c r="RR966" s="1">
        <f t="shared" si="388"/>
        <v>0</v>
      </c>
      <c r="RS966" s="1">
        <f t="shared" si="370"/>
        <v>0</v>
      </c>
      <c r="RT966" s="1">
        <f t="shared" si="389"/>
        <v>0</v>
      </c>
    </row>
    <row r="967" spans="1:488" x14ac:dyDescent="0.25">
      <c r="A967">
        <f t="shared" si="371"/>
        <v>0</v>
      </c>
      <c r="B967">
        <f t="shared" si="372"/>
        <v>1900</v>
      </c>
      <c r="QY967">
        <f t="shared" si="366"/>
        <v>0</v>
      </c>
      <c r="QZ967">
        <f t="shared" si="367"/>
        <v>1900</v>
      </c>
      <c r="RA967">
        <f t="shared" si="368"/>
        <v>0</v>
      </c>
      <c r="RB967" s="1">
        <f t="shared" si="369"/>
        <v>0</v>
      </c>
      <c r="RC967" s="1">
        <f t="shared" si="373"/>
        <v>0</v>
      </c>
      <c r="RD967" s="1">
        <f t="shared" si="374"/>
        <v>0</v>
      </c>
      <c r="RE967" s="1">
        <f t="shared" si="375"/>
        <v>0</v>
      </c>
      <c r="RF967" s="1">
        <f t="shared" si="376"/>
        <v>0</v>
      </c>
      <c r="RG967" s="23">
        <f t="shared" si="377"/>
        <v>0</v>
      </c>
      <c r="RH967" s="1">
        <f t="shared" si="378"/>
        <v>0</v>
      </c>
      <c r="RI967" s="1">
        <f t="shared" si="379"/>
        <v>0</v>
      </c>
      <c r="RJ967" s="1">
        <f t="shared" si="380"/>
        <v>0</v>
      </c>
      <c r="RK967" s="1">
        <f t="shared" si="381"/>
        <v>0</v>
      </c>
      <c r="RL967" s="1">
        <f t="shared" si="382"/>
        <v>0</v>
      </c>
      <c r="RM967" s="1">
        <f t="shared" si="383"/>
        <v>0</v>
      </c>
      <c r="RN967" s="1">
        <f t="shared" si="384"/>
        <v>0</v>
      </c>
      <c r="RO967" s="1">
        <f t="shared" si="385"/>
        <v>0</v>
      </c>
      <c r="RP967" s="1">
        <f t="shared" si="386"/>
        <v>0</v>
      </c>
      <c r="RQ967" s="1">
        <f t="shared" si="387"/>
        <v>0</v>
      </c>
      <c r="RR967" s="1">
        <f t="shared" si="388"/>
        <v>0</v>
      </c>
      <c r="RS967" s="1">
        <f t="shared" si="370"/>
        <v>0</v>
      </c>
      <c r="RT967" s="1">
        <f t="shared" si="389"/>
        <v>0</v>
      </c>
    </row>
    <row r="968" spans="1:488" x14ac:dyDescent="0.25">
      <c r="A968">
        <f t="shared" si="371"/>
        <v>0</v>
      </c>
      <c r="B968">
        <f t="shared" si="372"/>
        <v>1900</v>
      </c>
      <c r="QY968">
        <f t="shared" si="366"/>
        <v>0</v>
      </c>
      <c r="QZ968">
        <f t="shared" si="367"/>
        <v>1900</v>
      </c>
      <c r="RA968">
        <f t="shared" si="368"/>
        <v>0</v>
      </c>
      <c r="RB968" s="1">
        <f t="shared" si="369"/>
        <v>0</v>
      </c>
      <c r="RC968" s="1">
        <f t="shared" si="373"/>
        <v>0</v>
      </c>
      <c r="RD968" s="1">
        <f t="shared" si="374"/>
        <v>0</v>
      </c>
      <c r="RE968" s="1">
        <f t="shared" si="375"/>
        <v>0</v>
      </c>
      <c r="RF968" s="1">
        <f t="shared" si="376"/>
        <v>0</v>
      </c>
      <c r="RG968" s="23">
        <f t="shared" si="377"/>
        <v>0</v>
      </c>
      <c r="RH968" s="1">
        <f t="shared" si="378"/>
        <v>0</v>
      </c>
      <c r="RI968" s="1">
        <f t="shared" si="379"/>
        <v>0</v>
      </c>
      <c r="RJ968" s="1">
        <f t="shared" si="380"/>
        <v>0</v>
      </c>
      <c r="RK968" s="1">
        <f t="shared" si="381"/>
        <v>0</v>
      </c>
      <c r="RL968" s="1">
        <f t="shared" si="382"/>
        <v>0</v>
      </c>
      <c r="RM968" s="1">
        <f t="shared" si="383"/>
        <v>0</v>
      </c>
      <c r="RN968" s="1">
        <f t="shared" si="384"/>
        <v>0</v>
      </c>
      <c r="RO968" s="1">
        <f t="shared" si="385"/>
        <v>0</v>
      </c>
      <c r="RP968" s="1">
        <f t="shared" si="386"/>
        <v>0</v>
      </c>
      <c r="RQ968" s="1">
        <f t="shared" si="387"/>
        <v>0</v>
      </c>
      <c r="RR968" s="1">
        <f t="shared" si="388"/>
        <v>0</v>
      </c>
      <c r="RS968" s="1">
        <f t="shared" si="370"/>
        <v>0</v>
      </c>
      <c r="RT968" s="1">
        <f t="shared" si="389"/>
        <v>0</v>
      </c>
    </row>
    <row r="969" spans="1:488" x14ac:dyDescent="0.25">
      <c r="A969">
        <f t="shared" si="371"/>
        <v>0</v>
      </c>
      <c r="B969">
        <f t="shared" si="372"/>
        <v>1900</v>
      </c>
      <c r="QY969">
        <f t="shared" si="366"/>
        <v>0</v>
      </c>
      <c r="QZ969">
        <f t="shared" si="367"/>
        <v>1900</v>
      </c>
      <c r="RA969">
        <f t="shared" si="368"/>
        <v>0</v>
      </c>
      <c r="RB969" s="1">
        <f t="shared" si="369"/>
        <v>0</v>
      </c>
      <c r="RC969" s="1">
        <f t="shared" si="373"/>
        <v>0</v>
      </c>
      <c r="RD969" s="1">
        <f t="shared" si="374"/>
        <v>0</v>
      </c>
      <c r="RE969" s="1">
        <f t="shared" si="375"/>
        <v>0</v>
      </c>
      <c r="RF969" s="1">
        <f t="shared" si="376"/>
        <v>0</v>
      </c>
      <c r="RG969" s="23">
        <f t="shared" si="377"/>
        <v>0</v>
      </c>
      <c r="RH969" s="1">
        <f t="shared" si="378"/>
        <v>0</v>
      </c>
      <c r="RI969" s="1">
        <f t="shared" si="379"/>
        <v>0</v>
      </c>
      <c r="RJ969" s="1">
        <f t="shared" si="380"/>
        <v>0</v>
      </c>
      <c r="RK969" s="1">
        <f t="shared" si="381"/>
        <v>0</v>
      </c>
      <c r="RL969" s="1">
        <f t="shared" si="382"/>
        <v>0</v>
      </c>
      <c r="RM969" s="1">
        <f t="shared" si="383"/>
        <v>0</v>
      </c>
      <c r="RN969" s="1">
        <f t="shared" si="384"/>
        <v>0</v>
      </c>
      <c r="RO969" s="1">
        <f t="shared" si="385"/>
        <v>0</v>
      </c>
      <c r="RP969" s="1">
        <f t="shared" si="386"/>
        <v>0</v>
      </c>
      <c r="RQ969" s="1">
        <f t="shared" si="387"/>
        <v>0</v>
      </c>
      <c r="RR969" s="1">
        <f t="shared" si="388"/>
        <v>0</v>
      </c>
      <c r="RS969" s="1">
        <f t="shared" si="370"/>
        <v>0</v>
      </c>
      <c r="RT969" s="1">
        <f t="shared" si="389"/>
        <v>0</v>
      </c>
    </row>
    <row r="970" spans="1:488" x14ac:dyDescent="0.25">
      <c r="A970">
        <f t="shared" si="371"/>
        <v>0</v>
      </c>
      <c r="B970">
        <f t="shared" si="372"/>
        <v>1900</v>
      </c>
      <c r="QY970">
        <f t="shared" si="366"/>
        <v>0</v>
      </c>
      <c r="QZ970">
        <f t="shared" si="367"/>
        <v>1900</v>
      </c>
      <c r="RA970">
        <f t="shared" si="368"/>
        <v>0</v>
      </c>
      <c r="RB970" s="1">
        <f t="shared" si="369"/>
        <v>0</v>
      </c>
      <c r="RC970" s="1">
        <f t="shared" si="373"/>
        <v>0</v>
      </c>
      <c r="RD970" s="1">
        <f t="shared" si="374"/>
        <v>0</v>
      </c>
      <c r="RE970" s="1">
        <f t="shared" si="375"/>
        <v>0</v>
      </c>
      <c r="RF970" s="1">
        <f t="shared" si="376"/>
        <v>0</v>
      </c>
      <c r="RG970" s="23">
        <f t="shared" si="377"/>
        <v>0</v>
      </c>
      <c r="RH970" s="1">
        <f t="shared" si="378"/>
        <v>0</v>
      </c>
      <c r="RI970" s="1">
        <f t="shared" si="379"/>
        <v>0</v>
      </c>
      <c r="RJ970" s="1">
        <f t="shared" si="380"/>
        <v>0</v>
      </c>
      <c r="RK970" s="1">
        <f t="shared" si="381"/>
        <v>0</v>
      </c>
      <c r="RL970" s="1">
        <f t="shared" si="382"/>
        <v>0</v>
      </c>
      <c r="RM970" s="1">
        <f t="shared" si="383"/>
        <v>0</v>
      </c>
      <c r="RN970" s="1">
        <f t="shared" si="384"/>
        <v>0</v>
      </c>
      <c r="RO970" s="1">
        <f t="shared" si="385"/>
        <v>0</v>
      </c>
      <c r="RP970" s="1">
        <f t="shared" si="386"/>
        <v>0</v>
      </c>
      <c r="RQ970" s="1">
        <f t="shared" si="387"/>
        <v>0</v>
      </c>
      <c r="RR970" s="1">
        <f t="shared" si="388"/>
        <v>0</v>
      </c>
      <c r="RS970" s="1">
        <f t="shared" si="370"/>
        <v>0</v>
      </c>
      <c r="RT970" s="1">
        <f t="shared" si="389"/>
        <v>0</v>
      </c>
    </row>
    <row r="971" spans="1:488" x14ac:dyDescent="0.25">
      <c r="A971">
        <f t="shared" si="371"/>
        <v>0</v>
      </c>
      <c r="B971">
        <f t="shared" si="372"/>
        <v>1900</v>
      </c>
      <c r="QY971">
        <f t="shared" si="366"/>
        <v>0</v>
      </c>
      <c r="QZ971">
        <f t="shared" si="367"/>
        <v>1900</v>
      </c>
      <c r="RA971">
        <f t="shared" si="368"/>
        <v>0</v>
      </c>
      <c r="RB971" s="1">
        <f t="shared" si="369"/>
        <v>0</v>
      </c>
      <c r="RC971" s="1">
        <f t="shared" si="373"/>
        <v>0</v>
      </c>
      <c r="RD971" s="1">
        <f t="shared" si="374"/>
        <v>0</v>
      </c>
      <c r="RE971" s="1">
        <f t="shared" si="375"/>
        <v>0</v>
      </c>
      <c r="RF971" s="1">
        <f t="shared" si="376"/>
        <v>0</v>
      </c>
      <c r="RG971" s="23">
        <f t="shared" si="377"/>
        <v>0</v>
      </c>
      <c r="RH971" s="1">
        <f t="shared" si="378"/>
        <v>0</v>
      </c>
      <c r="RI971" s="1">
        <f t="shared" si="379"/>
        <v>0</v>
      </c>
      <c r="RJ971" s="1">
        <f t="shared" si="380"/>
        <v>0</v>
      </c>
      <c r="RK971" s="1">
        <f t="shared" si="381"/>
        <v>0</v>
      </c>
      <c r="RL971" s="1">
        <f t="shared" si="382"/>
        <v>0</v>
      </c>
      <c r="RM971" s="1">
        <f t="shared" si="383"/>
        <v>0</v>
      </c>
      <c r="RN971" s="1">
        <f t="shared" si="384"/>
        <v>0</v>
      </c>
      <c r="RO971" s="1">
        <f t="shared" si="385"/>
        <v>0</v>
      </c>
      <c r="RP971" s="1">
        <f t="shared" si="386"/>
        <v>0</v>
      </c>
      <c r="RQ971" s="1">
        <f t="shared" si="387"/>
        <v>0</v>
      </c>
      <c r="RR971" s="1">
        <f t="shared" si="388"/>
        <v>0</v>
      </c>
      <c r="RS971" s="1">
        <f t="shared" si="370"/>
        <v>0</v>
      </c>
      <c r="RT971" s="1">
        <f t="shared" si="389"/>
        <v>0</v>
      </c>
    </row>
    <row r="972" spans="1:488" x14ac:dyDescent="0.25">
      <c r="A972">
        <f t="shared" si="371"/>
        <v>0</v>
      </c>
      <c r="B972">
        <f t="shared" si="372"/>
        <v>1900</v>
      </c>
      <c r="QY972">
        <f t="shared" si="366"/>
        <v>0</v>
      </c>
      <c r="QZ972">
        <f t="shared" si="367"/>
        <v>1900</v>
      </c>
      <c r="RA972">
        <f t="shared" si="368"/>
        <v>0</v>
      </c>
      <c r="RB972" s="1">
        <f t="shared" si="369"/>
        <v>0</v>
      </c>
      <c r="RC972" s="1">
        <f t="shared" si="373"/>
        <v>0</v>
      </c>
      <c r="RD972" s="1">
        <f t="shared" si="374"/>
        <v>0</v>
      </c>
      <c r="RE972" s="1">
        <f t="shared" si="375"/>
        <v>0</v>
      </c>
      <c r="RF972" s="1">
        <f t="shared" si="376"/>
        <v>0</v>
      </c>
      <c r="RG972" s="23">
        <f t="shared" si="377"/>
        <v>0</v>
      </c>
      <c r="RH972" s="1">
        <f t="shared" si="378"/>
        <v>0</v>
      </c>
      <c r="RI972" s="1">
        <f t="shared" si="379"/>
        <v>0</v>
      </c>
      <c r="RJ972" s="1">
        <f t="shared" si="380"/>
        <v>0</v>
      </c>
      <c r="RK972" s="1">
        <f t="shared" si="381"/>
        <v>0</v>
      </c>
      <c r="RL972" s="1">
        <f t="shared" si="382"/>
        <v>0</v>
      </c>
      <c r="RM972" s="1">
        <f t="shared" si="383"/>
        <v>0</v>
      </c>
      <c r="RN972" s="1">
        <f t="shared" si="384"/>
        <v>0</v>
      </c>
      <c r="RO972" s="1">
        <f t="shared" si="385"/>
        <v>0</v>
      </c>
      <c r="RP972" s="1">
        <f t="shared" si="386"/>
        <v>0</v>
      </c>
      <c r="RQ972" s="1">
        <f t="shared" si="387"/>
        <v>0</v>
      </c>
      <c r="RR972" s="1">
        <f t="shared" si="388"/>
        <v>0</v>
      </c>
      <c r="RS972" s="1">
        <f t="shared" si="370"/>
        <v>0</v>
      </c>
      <c r="RT972" s="1">
        <f t="shared" si="389"/>
        <v>0</v>
      </c>
    </row>
    <row r="973" spans="1:488" x14ac:dyDescent="0.25">
      <c r="A973">
        <f t="shared" si="371"/>
        <v>0</v>
      </c>
      <c r="B973">
        <f t="shared" si="372"/>
        <v>1900</v>
      </c>
      <c r="QY973">
        <f t="shared" si="366"/>
        <v>0</v>
      </c>
      <c r="QZ973">
        <f t="shared" si="367"/>
        <v>1900</v>
      </c>
      <c r="RA973">
        <f t="shared" si="368"/>
        <v>0</v>
      </c>
      <c r="RB973" s="1">
        <f t="shared" si="369"/>
        <v>0</v>
      </c>
      <c r="RC973" s="1">
        <f t="shared" si="373"/>
        <v>0</v>
      </c>
      <c r="RD973" s="1">
        <f t="shared" si="374"/>
        <v>0</v>
      </c>
      <c r="RE973" s="1">
        <f t="shared" si="375"/>
        <v>0</v>
      </c>
      <c r="RF973" s="1">
        <f t="shared" si="376"/>
        <v>0</v>
      </c>
      <c r="RG973" s="23">
        <f t="shared" si="377"/>
        <v>0</v>
      </c>
      <c r="RH973" s="1">
        <f t="shared" si="378"/>
        <v>0</v>
      </c>
      <c r="RI973" s="1">
        <f t="shared" si="379"/>
        <v>0</v>
      </c>
      <c r="RJ973" s="1">
        <f t="shared" si="380"/>
        <v>0</v>
      </c>
      <c r="RK973" s="1">
        <f t="shared" si="381"/>
        <v>0</v>
      </c>
      <c r="RL973" s="1">
        <f t="shared" si="382"/>
        <v>0</v>
      </c>
      <c r="RM973" s="1">
        <f t="shared" si="383"/>
        <v>0</v>
      </c>
      <c r="RN973" s="1">
        <f t="shared" si="384"/>
        <v>0</v>
      </c>
      <c r="RO973" s="1">
        <f t="shared" si="385"/>
        <v>0</v>
      </c>
      <c r="RP973" s="1">
        <f t="shared" si="386"/>
        <v>0</v>
      </c>
      <c r="RQ973" s="1">
        <f t="shared" si="387"/>
        <v>0</v>
      </c>
      <c r="RR973" s="1">
        <f t="shared" si="388"/>
        <v>0</v>
      </c>
      <c r="RS973" s="1">
        <f t="shared" si="370"/>
        <v>0</v>
      </c>
      <c r="RT973" s="1">
        <f t="shared" si="389"/>
        <v>0</v>
      </c>
    </row>
    <row r="974" spans="1:488" x14ac:dyDescent="0.25">
      <c r="A974">
        <f t="shared" si="371"/>
        <v>0</v>
      </c>
      <c r="B974">
        <f t="shared" si="372"/>
        <v>1900</v>
      </c>
      <c r="QY974">
        <f t="shared" si="366"/>
        <v>0</v>
      </c>
      <c r="QZ974">
        <f t="shared" si="367"/>
        <v>1900</v>
      </c>
      <c r="RA974">
        <f t="shared" si="368"/>
        <v>0</v>
      </c>
      <c r="RB974" s="1">
        <f t="shared" si="369"/>
        <v>0</v>
      </c>
      <c r="RC974" s="1">
        <f t="shared" si="373"/>
        <v>0</v>
      </c>
      <c r="RD974" s="1">
        <f t="shared" si="374"/>
        <v>0</v>
      </c>
      <c r="RE974" s="1">
        <f t="shared" si="375"/>
        <v>0</v>
      </c>
      <c r="RF974" s="1">
        <f t="shared" si="376"/>
        <v>0</v>
      </c>
      <c r="RG974" s="23">
        <f t="shared" si="377"/>
        <v>0</v>
      </c>
      <c r="RH974" s="1">
        <f t="shared" si="378"/>
        <v>0</v>
      </c>
      <c r="RI974" s="1">
        <f t="shared" si="379"/>
        <v>0</v>
      </c>
      <c r="RJ974" s="1">
        <f t="shared" si="380"/>
        <v>0</v>
      </c>
      <c r="RK974" s="1">
        <f t="shared" si="381"/>
        <v>0</v>
      </c>
      <c r="RL974" s="1">
        <f t="shared" si="382"/>
        <v>0</v>
      </c>
      <c r="RM974" s="1">
        <f t="shared" si="383"/>
        <v>0</v>
      </c>
      <c r="RN974" s="1">
        <f t="shared" si="384"/>
        <v>0</v>
      </c>
      <c r="RO974" s="1">
        <f t="shared" si="385"/>
        <v>0</v>
      </c>
      <c r="RP974" s="1">
        <f t="shared" si="386"/>
        <v>0</v>
      </c>
      <c r="RQ974" s="1">
        <f t="shared" si="387"/>
        <v>0</v>
      </c>
      <c r="RR974" s="1">
        <f t="shared" si="388"/>
        <v>0</v>
      </c>
      <c r="RS974" s="1">
        <f t="shared" si="370"/>
        <v>0</v>
      </c>
      <c r="RT974" s="1">
        <f t="shared" si="389"/>
        <v>0</v>
      </c>
    </row>
    <row r="975" spans="1:488" x14ac:dyDescent="0.25">
      <c r="A975">
        <f t="shared" si="371"/>
        <v>0</v>
      </c>
      <c r="B975">
        <f t="shared" si="372"/>
        <v>1900</v>
      </c>
      <c r="QY975">
        <f t="shared" si="366"/>
        <v>0</v>
      </c>
      <c r="QZ975">
        <f t="shared" si="367"/>
        <v>1900</v>
      </c>
      <c r="RA975">
        <f t="shared" si="368"/>
        <v>0</v>
      </c>
      <c r="RB975" s="1">
        <f t="shared" si="369"/>
        <v>0</v>
      </c>
      <c r="RC975" s="1">
        <f t="shared" si="373"/>
        <v>0</v>
      </c>
      <c r="RD975" s="1">
        <f t="shared" si="374"/>
        <v>0</v>
      </c>
      <c r="RE975" s="1">
        <f t="shared" si="375"/>
        <v>0</v>
      </c>
      <c r="RF975" s="1">
        <f t="shared" si="376"/>
        <v>0</v>
      </c>
      <c r="RG975" s="23">
        <f t="shared" si="377"/>
        <v>0</v>
      </c>
      <c r="RH975" s="1">
        <f t="shared" si="378"/>
        <v>0</v>
      </c>
      <c r="RI975" s="1">
        <f t="shared" si="379"/>
        <v>0</v>
      </c>
      <c r="RJ975" s="1">
        <f t="shared" si="380"/>
        <v>0</v>
      </c>
      <c r="RK975" s="1">
        <f t="shared" si="381"/>
        <v>0</v>
      </c>
      <c r="RL975" s="1">
        <f t="shared" si="382"/>
        <v>0</v>
      </c>
      <c r="RM975" s="1">
        <f t="shared" si="383"/>
        <v>0</v>
      </c>
      <c r="RN975" s="1">
        <f t="shared" si="384"/>
        <v>0</v>
      </c>
      <c r="RO975" s="1">
        <f t="shared" si="385"/>
        <v>0</v>
      </c>
      <c r="RP975" s="1">
        <f t="shared" si="386"/>
        <v>0</v>
      </c>
      <c r="RQ975" s="1">
        <f t="shared" si="387"/>
        <v>0</v>
      </c>
      <c r="RR975" s="1">
        <f t="shared" si="388"/>
        <v>0</v>
      </c>
      <c r="RS975" s="1">
        <f t="shared" si="370"/>
        <v>0</v>
      </c>
      <c r="RT975" s="1">
        <f t="shared" si="389"/>
        <v>0</v>
      </c>
    </row>
    <row r="976" spans="1:488" x14ac:dyDescent="0.25">
      <c r="A976">
        <f t="shared" si="371"/>
        <v>0</v>
      </c>
      <c r="B976">
        <f t="shared" si="372"/>
        <v>1900</v>
      </c>
      <c r="QY976">
        <f t="shared" si="366"/>
        <v>0</v>
      </c>
      <c r="QZ976">
        <f t="shared" si="367"/>
        <v>1900</v>
      </c>
      <c r="RA976">
        <f t="shared" si="368"/>
        <v>0</v>
      </c>
      <c r="RB976" s="1">
        <f t="shared" si="369"/>
        <v>0</v>
      </c>
      <c r="RC976" s="1">
        <f t="shared" si="373"/>
        <v>0</v>
      </c>
      <c r="RD976" s="1">
        <f t="shared" si="374"/>
        <v>0</v>
      </c>
      <c r="RE976" s="1">
        <f t="shared" si="375"/>
        <v>0</v>
      </c>
      <c r="RF976" s="1">
        <f t="shared" si="376"/>
        <v>0</v>
      </c>
      <c r="RG976" s="23">
        <f t="shared" si="377"/>
        <v>0</v>
      </c>
      <c r="RH976" s="1">
        <f t="shared" si="378"/>
        <v>0</v>
      </c>
      <c r="RI976" s="1">
        <f t="shared" si="379"/>
        <v>0</v>
      </c>
      <c r="RJ976" s="1">
        <f t="shared" si="380"/>
        <v>0</v>
      </c>
      <c r="RK976" s="1">
        <f t="shared" si="381"/>
        <v>0</v>
      </c>
      <c r="RL976" s="1">
        <f t="shared" si="382"/>
        <v>0</v>
      </c>
      <c r="RM976" s="1">
        <f t="shared" si="383"/>
        <v>0</v>
      </c>
      <c r="RN976" s="1">
        <f t="shared" si="384"/>
        <v>0</v>
      </c>
      <c r="RO976" s="1">
        <f t="shared" si="385"/>
        <v>0</v>
      </c>
      <c r="RP976" s="1">
        <f t="shared" si="386"/>
        <v>0</v>
      </c>
      <c r="RQ976" s="1">
        <f t="shared" si="387"/>
        <v>0</v>
      </c>
      <c r="RR976" s="1">
        <f t="shared" si="388"/>
        <v>0</v>
      </c>
      <c r="RS976" s="1">
        <f t="shared" si="370"/>
        <v>0</v>
      </c>
      <c r="RT976" s="1">
        <f t="shared" si="389"/>
        <v>0</v>
      </c>
    </row>
    <row r="977" spans="1:488" x14ac:dyDescent="0.25">
      <c r="A977">
        <f t="shared" si="371"/>
        <v>0</v>
      </c>
      <c r="B977">
        <f t="shared" si="372"/>
        <v>1900</v>
      </c>
      <c r="QY977">
        <f t="shared" si="366"/>
        <v>0</v>
      </c>
      <c r="QZ977">
        <f t="shared" si="367"/>
        <v>1900</v>
      </c>
      <c r="RA977">
        <f t="shared" si="368"/>
        <v>0</v>
      </c>
      <c r="RB977" s="1">
        <f t="shared" si="369"/>
        <v>0</v>
      </c>
      <c r="RC977" s="1">
        <f t="shared" si="373"/>
        <v>0</v>
      </c>
      <c r="RD977" s="1">
        <f t="shared" si="374"/>
        <v>0</v>
      </c>
      <c r="RE977" s="1">
        <f t="shared" si="375"/>
        <v>0</v>
      </c>
      <c r="RF977" s="1">
        <f t="shared" si="376"/>
        <v>0</v>
      </c>
      <c r="RG977" s="23">
        <f t="shared" si="377"/>
        <v>0</v>
      </c>
      <c r="RH977" s="1">
        <f t="shared" si="378"/>
        <v>0</v>
      </c>
      <c r="RI977" s="1">
        <f t="shared" si="379"/>
        <v>0</v>
      </c>
      <c r="RJ977" s="1">
        <f t="shared" si="380"/>
        <v>0</v>
      </c>
      <c r="RK977" s="1">
        <f t="shared" si="381"/>
        <v>0</v>
      </c>
      <c r="RL977" s="1">
        <f t="shared" si="382"/>
        <v>0</v>
      </c>
      <c r="RM977" s="1">
        <f t="shared" si="383"/>
        <v>0</v>
      </c>
      <c r="RN977" s="1">
        <f t="shared" si="384"/>
        <v>0</v>
      </c>
      <c r="RO977" s="1">
        <f t="shared" si="385"/>
        <v>0</v>
      </c>
      <c r="RP977" s="1">
        <f t="shared" si="386"/>
        <v>0</v>
      </c>
      <c r="RQ977" s="1">
        <f t="shared" si="387"/>
        <v>0</v>
      </c>
      <c r="RR977" s="1">
        <f t="shared" si="388"/>
        <v>0</v>
      </c>
      <c r="RS977" s="1">
        <f t="shared" si="370"/>
        <v>0</v>
      </c>
      <c r="RT977" s="1">
        <f t="shared" si="389"/>
        <v>0</v>
      </c>
    </row>
    <row r="978" spans="1:488" x14ac:dyDescent="0.25">
      <c r="A978">
        <f t="shared" si="371"/>
        <v>0</v>
      </c>
      <c r="B978">
        <f t="shared" si="372"/>
        <v>1900</v>
      </c>
      <c r="QY978">
        <f t="shared" si="366"/>
        <v>0</v>
      </c>
      <c r="QZ978">
        <f t="shared" si="367"/>
        <v>1900</v>
      </c>
      <c r="RA978">
        <f t="shared" si="368"/>
        <v>0</v>
      </c>
      <c r="RB978" s="1">
        <f t="shared" si="369"/>
        <v>0</v>
      </c>
      <c r="RC978" s="1">
        <f t="shared" si="373"/>
        <v>0</v>
      </c>
      <c r="RD978" s="1">
        <f t="shared" si="374"/>
        <v>0</v>
      </c>
      <c r="RE978" s="1">
        <f t="shared" si="375"/>
        <v>0</v>
      </c>
      <c r="RF978" s="1">
        <f t="shared" si="376"/>
        <v>0</v>
      </c>
      <c r="RG978" s="23">
        <f t="shared" si="377"/>
        <v>0</v>
      </c>
      <c r="RH978" s="1">
        <f t="shared" si="378"/>
        <v>0</v>
      </c>
      <c r="RI978" s="1">
        <f t="shared" si="379"/>
        <v>0</v>
      </c>
      <c r="RJ978" s="1">
        <f t="shared" si="380"/>
        <v>0</v>
      </c>
      <c r="RK978" s="1">
        <f t="shared" si="381"/>
        <v>0</v>
      </c>
      <c r="RL978" s="1">
        <f t="shared" si="382"/>
        <v>0</v>
      </c>
      <c r="RM978" s="1">
        <f t="shared" si="383"/>
        <v>0</v>
      </c>
      <c r="RN978" s="1">
        <f t="shared" si="384"/>
        <v>0</v>
      </c>
      <c r="RO978" s="1">
        <f t="shared" si="385"/>
        <v>0</v>
      </c>
      <c r="RP978" s="1">
        <f t="shared" si="386"/>
        <v>0</v>
      </c>
      <c r="RQ978" s="1">
        <f t="shared" si="387"/>
        <v>0</v>
      </c>
      <c r="RR978" s="1">
        <f t="shared" si="388"/>
        <v>0</v>
      </c>
      <c r="RS978" s="1">
        <f t="shared" si="370"/>
        <v>0</v>
      </c>
      <c r="RT978" s="1">
        <f t="shared" si="389"/>
        <v>0</v>
      </c>
    </row>
    <row r="979" spans="1:488" x14ac:dyDescent="0.25">
      <c r="A979">
        <f t="shared" si="371"/>
        <v>0</v>
      </c>
      <c r="B979">
        <f t="shared" si="372"/>
        <v>1900</v>
      </c>
      <c r="QY979">
        <f t="shared" si="366"/>
        <v>0</v>
      </c>
      <c r="QZ979">
        <f t="shared" si="367"/>
        <v>1900</v>
      </c>
      <c r="RA979">
        <f t="shared" si="368"/>
        <v>0</v>
      </c>
      <c r="RB979" s="1">
        <f t="shared" si="369"/>
        <v>0</v>
      </c>
      <c r="RC979" s="1">
        <f t="shared" si="373"/>
        <v>0</v>
      </c>
      <c r="RD979" s="1">
        <f t="shared" si="374"/>
        <v>0</v>
      </c>
      <c r="RE979" s="1">
        <f t="shared" si="375"/>
        <v>0</v>
      </c>
      <c r="RF979" s="1">
        <f t="shared" si="376"/>
        <v>0</v>
      </c>
      <c r="RG979" s="23">
        <f t="shared" si="377"/>
        <v>0</v>
      </c>
      <c r="RH979" s="1">
        <f t="shared" si="378"/>
        <v>0</v>
      </c>
      <c r="RI979" s="1">
        <f t="shared" si="379"/>
        <v>0</v>
      </c>
      <c r="RJ979" s="1">
        <f t="shared" si="380"/>
        <v>0</v>
      </c>
      <c r="RK979" s="1">
        <f t="shared" si="381"/>
        <v>0</v>
      </c>
      <c r="RL979" s="1">
        <f t="shared" si="382"/>
        <v>0</v>
      </c>
      <c r="RM979" s="1">
        <f t="shared" si="383"/>
        <v>0</v>
      </c>
      <c r="RN979" s="1">
        <f t="shared" si="384"/>
        <v>0</v>
      </c>
      <c r="RO979" s="1">
        <f t="shared" si="385"/>
        <v>0</v>
      </c>
      <c r="RP979" s="1">
        <f t="shared" si="386"/>
        <v>0</v>
      </c>
      <c r="RQ979" s="1">
        <f t="shared" si="387"/>
        <v>0</v>
      </c>
      <c r="RR979" s="1">
        <f t="shared" si="388"/>
        <v>0</v>
      </c>
      <c r="RS979" s="1">
        <f t="shared" si="370"/>
        <v>0</v>
      </c>
      <c r="RT979" s="1">
        <f t="shared" si="389"/>
        <v>0</v>
      </c>
    </row>
    <row r="980" spans="1:488" x14ac:dyDescent="0.25">
      <c r="A980">
        <f t="shared" si="371"/>
        <v>0</v>
      </c>
      <c r="B980">
        <f t="shared" si="372"/>
        <v>1900</v>
      </c>
      <c r="QY980">
        <f t="shared" si="366"/>
        <v>0</v>
      </c>
      <c r="QZ980">
        <f t="shared" si="367"/>
        <v>1900</v>
      </c>
      <c r="RA980">
        <f t="shared" si="368"/>
        <v>0</v>
      </c>
      <c r="RB980" s="1">
        <f t="shared" si="369"/>
        <v>0</v>
      </c>
      <c r="RC980" s="1">
        <f t="shared" si="373"/>
        <v>0</v>
      </c>
      <c r="RD980" s="1">
        <f t="shared" si="374"/>
        <v>0</v>
      </c>
      <c r="RE980" s="1">
        <f t="shared" si="375"/>
        <v>0</v>
      </c>
      <c r="RF980" s="1">
        <f t="shared" si="376"/>
        <v>0</v>
      </c>
      <c r="RG980" s="23">
        <f t="shared" si="377"/>
        <v>0</v>
      </c>
      <c r="RH980" s="1">
        <f t="shared" si="378"/>
        <v>0</v>
      </c>
      <c r="RI980" s="1">
        <f t="shared" si="379"/>
        <v>0</v>
      </c>
      <c r="RJ980" s="1">
        <f t="shared" si="380"/>
        <v>0</v>
      </c>
      <c r="RK980" s="1">
        <f t="shared" si="381"/>
        <v>0</v>
      </c>
      <c r="RL980" s="1">
        <f t="shared" si="382"/>
        <v>0</v>
      </c>
      <c r="RM980" s="1">
        <f t="shared" si="383"/>
        <v>0</v>
      </c>
      <c r="RN980" s="1">
        <f t="shared" si="384"/>
        <v>0</v>
      </c>
      <c r="RO980" s="1">
        <f t="shared" si="385"/>
        <v>0</v>
      </c>
      <c r="RP980" s="1">
        <f t="shared" si="386"/>
        <v>0</v>
      </c>
      <c r="RQ980" s="1">
        <f t="shared" si="387"/>
        <v>0</v>
      </c>
      <c r="RR980" s="1">
        <f t="shared" si="388"/>
        <v>0</v>
      </c>
      <c r="RS980" s="1">
        <f t="shared" si="370"/>
        <v>0</v>
      </c>
      <c r="RT980" s="1">
        <f t="shared" si="389"/>
        <v>0</v>
      </c>
    </row>
    <row r="981" spans="1:488" x14ac:dyDescent="0.25">
      <c r="A981">
        <f t="shared" si="371"/>
        <v>0</v>
      </c>
      <c r="B981">
        <f t="shared" si="372"/>
        <v>1900</v>
      </c>
      <c r="QY981">
        <f t="shared" si="366"/>
        <v>0</v>
      </c>
      <c r="QZ981">
        <f t="shared" si="367"/>
        <v>1900</v>
      </c>
      <c r="RA981">
        <f t="shared" si="368"/>
        <v>0</v>
      </c>
      <c r="RB981" s="1">
        <f t="shared" si="369"/>
        <v>0</v>
      </c>
      <c r="RC981" s="1">
        <f t="shared" si="373"/>
        <v>0</v>
      </c>
      <c r="RD981" s="1">
        <f t="shared" si="374"/>
        <v>0</v>
      </c>
      <c r="RE981" s="1">
        <f t="shared" si="375"/>
        <v>0</v>
      </c>
      <c r="RF981" s="1">
        <f t="shared" si="376"/>
        <v>0</v>
      </c>
      <c r="RG981" s="23">
        <f t="shared" si="377"/>
        <v>0</v>
      </c>
      <c r="RH981" s="1">
        <f t="shared" si="378"/>
        <v>0</v>
      </c>
      <c r="RI981" s="1">
        <f t="shared" si="379"/>
        <v>0</v>
      </c>
      <c r="RJ981" s="1">
        <f t="shared" si="380"/>
        <v>0</v>
      </c>
      <c r="RK981" s="1">
        <f t="shared" si="381"/>
        <v>0</v>
      </c>
      <c r="RL981" s="1">
        <f t="shared" si="382"/>
        <v>0</v>
      </c>
      <c r="RM981" s="1">
        <f t="shared" si="383"/>
        <v>0</v>
      </c>
      <c r="RN981" s="1">
        <f t="shared" si="384"/>
        <v>0</v>
      </c>
      <c r="RO981" s="1">
        <f t="shared" si="385"/>
        <v>0</v>
      </c>
      <c r="RP981" s="1">
        <f t="shared" si="386"/>
        <v>0</v>
      </c>
      <c r="RQ981" s="1">
        <f t="shared" si="387"/>
        <v>0</v>
      </c>
      <c r="RR981" s="1">
        <f t="shared" si="388"/>
        <v>0</v>
      </c>
      <c r="RS981" s="1">
        <f t="shared" si="370"/>
        <v>0</v>
      </c>
      <c r="RT981" s="1">
        <f t="shared" si="389"/>
        <v>0</v>
      </c>
    </row>
    <row r="982" spans="1:488" x14ac:dyDescent="0.25">
      <c r="A982">
        <f t="shared" si="371"/>
        <v>0</v>
      </c>
      <c r="B982">
        <f t="shared" si="372"/>
        <v>1900</v>
      </c>
      <c r="QY982">
        <f t="shared" si="366"/>
        <v>0</v>
      </c>
      <c r="QZ982">
        <f t="shared" si="367"/>
        <v>1900</v>
      </c>
      <c r="RA982">
        <f t="shared" si="368"/>
        <v>0</v>
      </c>
      <c r="RB982" s="1">
        <f t="shared" si="369"/>
        <v>0</v>
      </c>
      <c r="RC982" s="1">
        <f t="shared" si="373"/>
        <v>0</v>
      </c>
      <c r="RD982" s="1">
        <f t="shared" si="374"/>
        <v>0</v>
      </c>
      <c r="RE982" s="1">
        <f t="shared" si="375"/>
        <v>0</v>
      </c>
      <c r="RF982" s="1">
        <f t="shared" si="376"/>
        <v>0</v>
      </c>
      <c r="RG982" s="23">
        <f t="shared" si="377"/>
        <v>0</v>
      </c>
      <c r="RH982" s="1">
        <f t="shared" si="378"/>
        <v>0</v>
      </c>
      <c r="RI982" s="1">
        <f t="shared" si="379"/>
        <v>0</v>
      </c>
      <c r="RJ982" s="1">
        <f t="shared" si="380"/>
        <v>0</v>
      </c>
      <c r="RK982" s="1">
        <f t="shared" si="381"/>
        <v>0</v>
      </c>
      <c r="RL982" s="1">
        <f t="shared" si="382"/>
        <v>0</v>
      </c>
      <c r="RM982" s="1">
        <f t="shared" si="383"/>
        <v>0</v>
      </c>
      <c r="RN982" s="1">
        <f t="shared" si="384"/>
        <v>0</v>
      </c>
      <c r="RO982" s="1">
        <f t="shared" si="385"/>
        <v>0</v>
      </c>
      <c r="RP982" s="1">
        <f t="shared" si="386"/>
        <v>0</v>
      </c>
      <c r="RQ982" s="1">
        <f t="shared" si="387"/>
        <v>0</v>
      </c>
      <c r="RR982" s="1">
        <f t="shared" si="388"/>
        <v>0</v>
      </c>
      <c r="RS982" s="1">
        <f t="shared" si="370"/>
        <v>0</v>
      </c>
      <c r="RT982" s="1">
        <f t="shared" si="389"/>
        <v>0</v>
      </c>
    </row>
    <row r="983" spans="1:488" x14ac:dyDescent="0.25">
      <c r="A983">
        <f t="shared" si="371"/>
        <v>0</v>
      </c>
      <c r="B983">
        <f t="shared" si="372"/>
        <v>1900</v>
      </c>
      <c r="QY983">
        <f t="shared" si="366"/>
        <v>0</v>
      </c>
      <c r="QZ983">
        <f t="shared" si="367"/>
        <v>1900</v>
      </c>
      <c r="RA983">
        <f t="shared" si="368"/>
        <v>0</v>
      </c>
      <c r="RB983" s="1">
        <f t="shared" si="369"/>
        <v>0</v>
      </c>
      <c r="RC983" s="1">
        <f t="shared" si="373"/>
        <v>0</v>
      </c>
      <c r="RD983" s="1">
        <f t="shared" si="374"/>
        <v>0</v>
      </c>
      <c r="RE983" s="1">
        <f t="shared" si="375"/>
        <v>0</v>
      </c>
      <c r="RF983" s="1">
        <f t="shared" si="376"/>
        <v>0</v>
      </c>
      <c r="RG983" s="23">
        <f t="shared" si="377"/>
        <v>0</v>
      </c>
      <c r="RH983" s="1">
        <f t="shared" si="378"/>
        <v>0</v>
      </c>
      <c r="RI983" s="1">
        <f t="shared" si="379"/>
        <v>0</v>
      </c>
      <c r="RJ983" s="1">
        <f t="shared" si="380"/>
        <v>0</v>
      </c>
      <c r="RK983" s="1">
        <f t="shared" si="381"/>
        <v>0</v>
      </c>
      <c r="RL983" s="1">
        <f t="shared" si="382"/>
        <v>0</v>
      </c>
      <c r="RM983" s="1">
        <f t="shared" si="383"/>
        <v>0</v>
      </c>
      <c r="RN983" s="1">
        <f t="shared" si="384"/>
        <v>0</v>
      </c>
      <c r="RO983" s="1">
        <f t="shared" si="385"/>
        <v>0</v>
      </c>
      <c r="RP983" s="1">
        <f t="shared" si="386"/>
        <v>0</v>
      </c>
      <c r="RQ983" s="1">
        <f t="shared" si="387"/>
        <v>0</v>
      </c>
      <c r="RR983" s="1">
        <f t="shared" si="388"/>
        <v>0</v>
      </c>
      <c r="RS983" s="1">
        <f t="shared" si="370"/>
        <v>0</v>
      </c>
      <c r="RT983" s="1">
        <f t="shared" si="389"/>
        <v>0</v>
      </c>
    </row>
    <row r="984" spans="1:488" x14ac:dyDescent="0.25">
      <c r="A984">
        <f t="shared" si="371"/>
        <v>0</v>
      </c>
      <c r="B984">
        <f t="shared" si="372"/>
        <v>1900</v>
      </c>
      <c r="QY984">
        <f t="shared" si="366"/>
        <v>0</v>
      </c>
      <c r="QZ984">
        <f t="shared" si="367"/>
        <v>1900</v>
      </c>
      <c r="RA984">
        <f t="shared" si="368"/>
        <v>0</v>
      </c>
      <c r="RB984" s="1">
        <f t="shared" si="369"/>
        <v>0</v>
      </c>
      <c r="RC984" s="1">
        <f t="shared" si="373"/>
        <v>0</v>
      </c>
      <c r="RD984" s="1">
        <f t="shared" si="374"/>
        <v>0</v>
      </c>
      <c r="RE984" s="1">
        <f t="shared" si="375"/>
        <v>0</v>
      </c>
      <c r="RF984" s="1">
        <f t="shared" si="376"/>
        <v>0</v>
      </c>
      <c r="RG984" s="23">
        <f t="shared" si="377"/>
        <v>0</v>
      </c>
      <c r="RH984" s="1">
        <f t="shared" si="378"/>
        <v>0</v>
      </c>
      <c r="RI984" s="1">
        <f t="shared" si="379"/>
        <v>0</v>
      </c>
      <c r="RJ984" s="1">
        <f t="shared" si="380"/>
        <v>0</v>
      </c>
      <c r="RK984" s="1">
        <f t="shared" si="381"/>
        <v>0</v>
      </c>
      <c r="RL984" s="1">
        <f t="shared" si="382"/>
        <v>0</v>
      </c>
      <c r="RM984" s="1">
        <f t="shared" si="383"/>
        <v>0</v>
      </c>
      <c r="RN984" s="1">
        <f t="shared" si="384"/>
        <v>0</v>
      </c>
      <c r="RO984" s="1">
        <f t="shared" si="385"/>
        <v>0</v>
      </c>
      <c r="RP984" s="1">
        <f t="shared" si="386"/>
        <v>0</v>
      </c>
      <c r="RQ984" s="1">
        <f t="shared" si="387"/>
        <v>0</v>
      </c>
      <c r="RR984" s="1">
        <f t="shared" si="388"/>
        <v>0</v>
      </c>
      <c r="RS984" s="1">
        <f t="shared" si="370"/>
        <v>0</v>
      </c>
      <c r="RT984" s="1">
        <f t="shared" si="389"/>
        <v>0</v>
      </c>
    </row>
    <row r="985" spans="1:488" x14ac:dyDescent="0.25">
      <c r="A985">
        <f t="shared" si="371"/>
        <v>0</v>
      </c>
      <c r="B985">
        <f t="shared" si="372"/>
        <v>1900</v>
      </c>
      <c r="QY985">
        <f t="shared" si="366"/>
        <v>0</v>
      </c>
      <c r="QZ985">
        <f t="shared" si="367"/>
        <v>1900</v>
      </c>
      <c r="RA985">
        <f t="shared" si="368"/>
        <v>0</v>
      </c>
      <c r="RB985" s="1">
        <f t="shared" si="369"/>
        <v>0</v>
      </c>
      <c r="RC985" s="1">
        <f t="shared" si="373"/>
        <v>0</v>
      </c>
      <c r="RD985" s="1">
        <f t="shared" si="374"/>
        <v>0</v>
      </c>
      <c r="RE985" s="1">
        <f t="shared" si="375"/>
        <v>0</v>
      </c>
      <c r="RF985" s="1">
        <f t="shared" si="376"/>
        <v>0</v>
      </c>
      <c r="RG985" s="23">
        <f t="shared" si="377"/>
        <v>0</v>
      </c>
      <c r="RH985" s="1">
        <f t="shared" si="378"/>
        <v>0</v>
      </c>
      <c r="RI985" s="1">
        <f t="shared" si="379"/>
        <v>0</v>
      </c>
      <c r="RJ985" s="1">
        <f t="shared" si="380"/>
        <v>0</v>
      </c>
      <c r="RK985" s="1">
        <f t="shared" si="381"/>
        <v>0</v>
      </c>
      <c r="RL985" s="1">
        <f t="shared" si="382"/>
        <v>0</v>
      </c>
      <c r="RM985" s="1">
        <f t="shared" si="383"/>
        <v>0</v>
      </c>
      <c r="RN985" s="1">
        <f t="shared" si="384"/>
        <v>0</v>
      </c>
      <c r="RO985" s="1">
        <f t="shared" si="385"/>
        <v>0</v>
      </c>
      <c r="RP985" s="1">
        <f t="shared" si="386"/>
        <v>0</v>
      </c>
      <c r="RQ985" s="1">
        <f t="shared" si="387"/>
        <v>0</v>
      </c>
      <c r="RR985" s="1">
        <f t="shared" si="388"/>
        <v>0</v>
      </c>
      <c r="RS985" s="1">
        <f t="shared" si="370"/>
        <v>0</v>
      </c>
      <c r="RT985" s="1">
        <f t="shared" si="389"/>
        <v>0</v>
      </c>
    </row>
    <row r="986" spans="1:488" x14ac:dyDescent="0.25">
      <c r="A986">
        <f t="shared" si="371"/>
        <v>0</v>
      </c>
      <c r="B986">
        <f t="shared" si="372"/>
        <v>1900</v>
      </c>
      <c r="QY986">
        <f t="shared" si="366"/>
        <v>0</v>
      </c>
      <c r="QZ986">
        <f t="shared" si="367"/>
        <v>1900</v>
      </c>
      <c r="RA986">
        <f t="shared" si="368"/>
        <v>0</v>
      </c>
      <c r="RB986" s="1">
        <f t="shared" si="369"/>
        <v>0</v>
      </c>
      <c r="RC986" s="1">
        <f t="shared" si="373"/>
        <v>0</v>
      </c>
      <c r="RD986" s="1">
        <f t="shared" si="374"/>
        <v>0</v>
      </c>
      <c r="RE986" s="1">
        <f t="shared" si="375"/>
        <v>0</v>
      </c>
      <c r="RF986" s="1">
        <f t="shared" si="376"/>
        <v>0</v>
      </c>
      <c r="RG986" s="23">
        <f t="shared" si="377"/>
        <v>0</v>
      </c>
      <c r="RH986" s="1">
        <f t="shared" si="378"/>
        <v>0</v>
      </c>
      <c r="RI986" s="1">
        <f t="shared" si="379"/>
        <v>0</v>
      </c>
      <c r="RJ986" s="1">
        <f t="shared" si="380"/>
        <v>0</v>
      </c>
      <c r="RK986" s="1">
        <f t="shared" si="381"/>
        <v>0</v>
      </c>
      <c r="RL986" s="1">
        <f t="shared" si="382"/>
        <v>0</v>
      </c>
      <c r="RM986" s="1">
        <f t="shared" si="383"/>
        <v>0</v>
      </c>
      <c r="RN986" s="1">
        <f t="shared" si="384"/>
        <v>0</v>
      </c>
      <c r="RO986" s="1">
        <f t="shared" si="385"/>
        <v>0</v>
      </c>
      <c r="RP986" s="1">
        <f t="shared" si="386"/>
        <v>0</v>
      </c>
      <c r="RQ986" s="1">
        <f t="shared" si="387"/>
        <v>0</v>
      </c>
      <c r="RR986" s="1">
        <f t="shared" si="388"/>
        <v>0</v>
      </c>
      <c r="RS986" s="1">
        <f t="shared" si="370"/>
        <v>0</v>
      </c>
      <c r="RT986" s="1">
        <f t="shared" si="389"/>
        <v>0</v>
      </c>
    </row>
    <row r="987" spans="1:488" x14ac:dyDescent="0.25">
      <c r="A987">
        <f t="shared" si="371"/>
        <v>0</v>
      </c>
      <c r="B987">
        <f t="shared" si="372"/>
        <v>1900</v>
      </c>
      <c r="QY987">
        <f t="shared" si="366"/>
        <v>0</v>
      </c>
      <c r="QZ987">
        <f t="shared" si="367"/>
        <v>1900</v>
      </c>
      <c r="RA987">
        <f t="shared" si="368"/>
        <v>0</v>
      </c>
      <c r="RB987" s="1">
        <f t="shared" si="369"/>
        <v>0</v>
      </c>
      <c r="RC987" s="1">
        <f t="shared" si="373"/>
        <v>0</v>
      </c>
      <c r="RD987" s="1">
        <f t="shared" si="374"/>
        <v>0</v>
      </c>
      <c r="RE987" s="1">
        <f t="shared" si="375"/>
        <v>0</v>
      </c>
      <c r="RF987" s="1">
        <f t="shared" si="376"/>
        <v>0</v>
      </c>
      <c r="RG987" s="23">
        <f t="shared" si="377"/>
        <v>0</v>
      </c>
      <c r="RH987" s="1">
        <f t="shared" si="378"/>
        <v>0</v>
      </c>
      <c r="RI987" s="1">
        <f t="shared" si="379"/>
        <v>0</v>
      </c>
      <c r="RJ987" s="1">
        <f t="shared" si="380"/>
        <v>0</v>
      </c>
      <c r="RK987" s="1">
        <f t="shared" si="381"/>
        <v>0</v>
      </c>
      <c r="RL987" s="1">
        <f t="shared" si="382"/>
        <v>0</v>
      </c>
      <c r="RM987" s="1">
        <f t="shared" si="383"/>
        <v>0</v>
      </c>
      <c r="RN987" s="1">
        <f t="shared" si="384"/>
        <v>0</v>
      </c>
      <c r="RO987" s="1">
        <f t="shared" si="385"/>
        <v>0</v>
      </c>
      <c r="RP987" s="1">
        <f t="shared" si="386"/>
        <v>0</v>
      </c>
      <c r="RQ987" s="1">
        <f t="shared" si="387"/>
        <v>0</v>
      </c>
      <c r="RR987" s="1">
        <f t="shared" si="388"/>
        <v>0</v>
      </c>
      <c r="RS987" s="1">
        <f t="shared" si="370"/>
        <v>0</v>
      </c>
      <c r="RT987" s="1">
        <f t="shared" si="389"/>
        <v>0</v>
      </c>
    </row>
    <row r="988" spans="1:488" x14ac:dyDescent="0.25">
      <c r="A988">
        <f t="shared" si="371"/>
        <v>0</v>
      </c>
      <c r="B988">
        <f t="shared" si="372"/>
        <v>1900</v>
      </c>
      <c r="QY988">
        <f t="shared" si="366"/>
        <v>0</v>
      </c>
      <c r="QZ988">
        <f t="shared" si="367"/>
        <v>1900</v>
      </c>
      <c r="RA988">
        <f t="shared" si="368"/>
        <v>0</v>
      </c>
      <c r="RB988" s="1">
        <f t="shared" si="369"/>
        <v>0</v>
      </c>
      <c r="RC988" s="1">
        <f t="shared" si="373"/>
        <v>0</v>
      </c>
      <c r="RD988" s="1">
        <f t="shared" si="374"/>
        <v>0</v>
      </c>
      <c r="RE988" s="1">
        <f t="shared" si="375"/>
        <v>0</v>
      </c>
      <c r="RF988" s="1">
        <f t="shared" si="376"/>
        <v>0</v>
      </c>
      <c r="RG988" s="23">
        <f t="shared" si="377"/>
        <v>0</v>
      </c>
      <c r="RH988" s="1">
        <f t="shared" si="378"/>
        <v>0</v>
      </c>
      <c r="RI988" s="1">
        <f t="shared" si="379"/>
        <v>0</v>
      </c>
      <c r="RJ988" s="1">
        <f t="shared" si="380"/>
        <v>0</v>
      </c>
      <c r="RK988" s="1">
        <f t="shared" si="381"/>
        <v>0</v>
      </c>
      <c r="RL988" s="1">
        <f t="shared" si="382"/>
        <v>0</v>
      </c>
      <c r="RM988" s="1">
        <f t="shared" si="383"/>
        <v>0</v>
      </c>
      <c r="RN988" s="1">
        <f t="shared" si="384"/>
        <v>0</v>
      </c>
      <c r="RO988" s="1">
        <f t="shared" si="385"/>
        <v>0</v>
      </c>
      <c r="RP988" s="1">
        <f t="shared" si="386"/>
        <v>0</v>
      </c>
      <c r="RQ988" s="1">
        <f t="shared" si="387"/>
        <v>0</v>
      </c>
      <c r="RR988" s="1">
        <f t="shared" si="388"/>
        <v>0</v>
      </c>
      <c r="RS988" s="1">
        <f t="shared" si="370"/>
        <v>0</v>
      </c>
      <c r="RT988" s="1">
        <f t="shared" si="389"/>
        <v>0</v>
      </c>
    </row>
    <row r="989" spans="1:488" x14ac:dyDescent="0.25">
      <c r="A989">
        <f t="shared" si="371"/>
        <v>0</v>
      </c>
      <c r="B989">
        <f t="shared" si="372"/>
        <v>1900</v>
      </c>
      <c r="QY989">
        <f t="shared" si="366"/>
        <v>0</v>
      </c>
      <c r="QZ989">
        <f t="shared" si="367"/>
        <v>1900</v>
      </c>
      <c r="RA989">
        <f t="shared" si="368"/>
        <v>0</v>
      </c>
      <c r="RB989" s="1">
        <f t="shared" si="369"/>
        <v>0</v>
      </c>
      <c r="RC989" s="1">
        <f t="shared" si="373"/>
        <v>0</v>
      </c>
      <c r="RD989" s="1">
        <f t="shared" si="374"/>
        <v>0</v>
      </c>
      <c r="RE989" s="1">
        <f t="shared" si="375"/>
        <v>0</v>
      </c>
      <c r="RF989" s="1">
        <f t="shared" si="376"/>
        <v>0</v>
      </c>
      <c r="RG989" s="23">
        <f t="shared" si="377"/>
        <v>0</v>
      </c>
      <c r="RH989" s="1">
        <f t="shared" si="378"/>
        <v>0</v>
      </c>
      <c r="RI989" s="1">
        <f t="shared" si="379"/>
        <v>0</v>
      </c>
      <c r="RJ989" s="1">
        <f t="shared" si="380"/>
        <v>0</v>
      </c>
      <c r="RK989" s="1">
        <f t="shared" si="381"/>
        <v>0</v>
      </c>
      <c r="RL989" s="1">
        <f t="shared" si="382"/>
        <v>0</v>
      </c>
      <c r="RM989" s="1">
        <f t="shared" si="383"/>
        <v>0</v>
      </c>
      <c r="RN989" s="1">
        <f t="shared" si="384"/>
        <v>0</v>
      </c>
      <c r="RO989" s="1">
        <f t="shared" si="385"/>
        <v>0</v>
      </c>
      <c r="RP989" s="1">
        <f t="shared" si="386"/>
        <v>0</v>
      </c>
      <c r="RQ989" s="1">
        <f t="shared" si="387"/>
        <v>0</v>
      </c>
      <c r="RR989" s="1">
        <f t="shared" si="388"/>
        <v>0</v>
      </c>
      <c r="RS989" s="1">
        <f t="shared" si="370"/>
        <v>0</v>
      </c>
      <c r="RT989" s="1">
        <f t="shared" si="389"/>
        <v>0</v>
      </c>
    </row>
    <row r="990" spans="1:488" x14ac:dyDescent="0.25">
      <c r="A990">
        <f t="shared" si="371"/>
        <v>0</v>
      </c>
      <c r="B990">
        <f t="shared" si="372"/>
        <v>1900</v>
      </c>
      <c r="QY990">
        <f t="shared" si="366"/>
        <v>0</v>
      </c>
      <c r="QZ990">
        <f t="shared" si="367"/>
        <v>1900</v>
      </c>
      <c r="RA990">
        <f t="shared" si="368"/>
        <v>0</v>
      </c>
      <c r="RB990" s="1">
        <f t="shared" si="369"/>
        <v>0</v>
      </c>
      <c r="RC990" s="1">
        <f t="shared" si="373"/>
        <v>0</v>
      </c>
      <c r="RD990" s="1">
        <f t="shared" si="374"/>
        <v>0</v>
      </c>
      <c r="RE990" s="1">
        <f t="shared" si="375"/>
        <v>0</v>
      </c>
      <c r="RF990" s="1">
        <f t="shared" si="376"/>
        <v>0</v>
      </c>
      <c r="RG990" s="23">
        <f t="shared" si="377"/>
        <v>0</v>
      </c>
      <c r="RH990" s="1">
        <f t="shared" si="378"/>
        <v>0</v>
      </c>
      <c r="RI990" s="1">
        <f t="shared" si="379"/>
        <v>0</v>
      </c>
      <c r="RJ990" s="1">
        <f t="shared" si="380"/>
        <v>0</v>
      </c>
      <c r="RK990" s="1">
        <f t="shared" si="381"/>
        <v>0</v>
      </c>
      <c r="RL990" s="1">
        <f t="shared" si="382"/>
        <v>0</v>
      </c>
      <c r="RM990" s="1">
        <f t="shared" si="383"/>
        <v>0</v>
      </c>
      <c r="RN990" s="1">
        <f t="shared" si="384"/>
        <v>0</v>
      </c>
      <c r="RO990" s="1">
        <f t="shared" si="385"/>
        <v>0</v>
      </c>
      <c r="RP990" s="1">
        <f t="shared" si="386"/>
        <v>0</v>
      </c>
      <c r="RQ990" s="1">
        <f t="shared" si="387"/>
        <v>0</v>
      </c>
      <c r="RR990" s="1">
        <f t="shared" si="388"/>
        <v>0</v>
      </c>
      <c r="RS990" s="1">
        <f t="shared" si="370"/>
        <v>0</v>
      </c>
      <c r="RT990" s="1">
        <f t="shared" si="389"/>
        <v>0</v>
      </c>
    </row>
    <row r="991" spans="1:488" x14ac:dyDescent="0.25">
      <c r="A991">
        <f t="shared" si="371"/>
        <v>0</v>
      </c>
      <c r="B991">
        <f t="shared" si="372"/>
        <v>1900</v>
      </c>
      <c r="QY991">
        <f t="shared" si="366"/>
        <v>0</v>
      </c>
      <c r="QZ991">
        <f t="shared" si="367"/>
        <v>1900</v>
      </c>
      <c r="RA991">
        <f t="shared" si="368"/>
        <v>0</v>
      </c>
      <c r="RB991" s="1">
        <f t="shared" si="369"/>
        <v>0</v>
      </c>
      <c r="RC991" s="1">
        <f t="shared" si="373"/>
        <v>0</v>
      </c>
      <c r="RD991" s="1">
        <f t="shared" si="374"/>
        <v>0</v>
      </c>
      <c r="RE991" s="1">
        <f t="shared" si="375"/>
        <v>0</v>
      </c>
      <c r="RF991" s="1">
        <f t="shared" si="376"/>
        <v>0</v>
      </c>
      <c r="RG991" s="23">
        <f t="shared" si="377"/>
        <v>0</v>
      </c>
      <c r="RH991" s="1">
        <f t="shared" si="378"/>
        <v>0</v>
      </c>
      <c r="RI991" s="1">
        <f t="shared" si="379"/>
        <v>0</v>
      </c>
      <c r="RJ991" s="1">
        <f t="shared" si="380"/>
        <v>0</v>
      </c>
      <c r="RK991" s="1">
        <f t="shared" si="381"/>
        <v>0</v>
      </c>
      <c r="RL991" s="1">
        <f t="shared" si="382"/>
        <v>0</v>
      </c>
      <c r="RM991" s="1">
        <f t="shared" si="383"/>
        <v>0</v>
      </c>
      <c r="RN991" s="1">
        <f t="shared" si="384"/>
        <v>0</v>
      </c>
      <c r="RO991" s="1">
        <f t="shared" si="385"/>
        <v>0</v>
      </c>
      <c r="RP991" s="1">
        <f t="shared" si="386"/>
        <v>0</v>
      </c>
      <c r="RQ991" s="1">
        <f t="shared" si="387"/>
        <v>0</v>
      </c>
      <c r="RR991" s="1">
        <f t="shared" si="388"/>
        <v>0</v>
      </c>
      <c r="RS991" s="1">
        <f t="shared" si="370"/>
        <v>0</v>
      </c>
      <c r="RT991" s="1">
        <f t="shared" si="389"/>
        <v>0</v>
      </c>
    </row>
    <row r="992" spans="1:488" x14ac:dyDescent="0.25">
      <c r="A992">
        <f t="shared" si="371"/>
        <v>0</v>
      </c>
      <c r="B992">
        <f t="shared" si="372"/>
        <v>1900</v>
      </c>
      <c r="QY992">
        <f t="shared" si="366"/>
        <v>0</v>
      </c>
      <c r="QZ992">
        <f t="shared" si="367"/>
        <v>1900</v>
      </c>
      <c r="RA992">
        <f t="shared" si="368"/>
        <v>0</v>
      </c>
      <c r="RB992" s="1">
        <f t="shared" si="369"/>
        <v>0</v>
      </c>
      <c r="RC992" s="1">
        <f t="shared" si="373"/>
        <v>0</v>
      </c>
      <c r="RD992" s="1">
        <f t="shared" si="374"/>
        <v>0</v>
      </c>
      <c r="RE992" s="1">
        <f t="shared" si="375"/>
        <v>0</v>
      </c>
      <c r="RF992" s="1">
        <f t="shared" si="376"/>
        <v>0</v>
      </c>
      <c r="RG992" s="23">
        <f t="shared" si="377"/>
        <v>0</v>
      </c>
      <c r="RH992" s="1">
        <f t="shared" si="378"/>
        <v>0</v>
      </c>
      <c r="RI992" s="1">
        <f t="shared" si="379"/>
        <v>0</v>
      </c>
      <c r="RJ992" s="1">
        <f t="shared" si="380"/>
        <v>0</v>
      </c>
      <c r="RK992" s="1">
        <f t="shared" si="381"/>
        <v>0</v>
      </c>
      <c r="RL992" s="1">
        <f t="shared" si="382"/>
        <v>0</v>
      </c>
      <c r="RM992" s="1">
        <f t="shared" si="383"/>
        <v>0</v>
      </c>
      <c r="RN992" s="1">
        <f t="shared" si="384"/>
        <v>0</v>
      </c>
      <c r="RO992" s="1">
        <f t="shared" si="385"/>
        <v>0</v>
      </c>
      <c r="RP992" s="1">
        <f t="shared" si="386"/>
        <v>0</v>
      </c>
      <c r="RQ992" s="1">
        <f t="shared" si="387"/>
        <v>0</v>
      </c>
      <c r="RR992" s="1">
        <f t="shared" si="388"/>
        <v>0</v>
      </c>
      <c r="RS992" s="1">
        <f t="shared" si="370"/>
        <v>0</v>
      </c>
      <c r="RT992" s="1">
        <f t="shared" si="389"/>
        <v>0</v>
      </c>
    </row>
    <row r="993" spans="1:488" x14ac:dyDescent="0.25">
      <c r="A993">
        <f t="shared" si="371"/>
        <v>0</v>
      </c>
      <c r="B993">
        <f t="shared" si="372"/>
        <v>1900</v>
      </c>
      <c r="QY993">
        <f t="shared" si="366"/>
        <v>0</v>
      </c>
      <c r="QZ993">
        <f t="shared" si="367"/>
        <v>1900</v>
      </c>
      <c r="RA993">
        <f t="shared" si="368"/>
        <v>0</v>
      </c>
      <c r="RB993" s="1">
        <f t="shared" si="369"/>
        <v>0</v>
      </c>
      <c r="RC993" s="1">
        <f t="shared" si="373"/>
        <v>0</v>
      </c>
      <c r="RD993" s="1">
        <f t="shared" si="374"/>
        <v>0</v>
      </c>
      <c r="RE993" s="1">
        <f t="shared" si="375"/>
        <v>0</v>
      </c>
      <c r="RF993" s="1">
        <f t="shared" si="376"/>
        <v>0</v>
      </c>
      <c r="RG993" s="23">
        <f t="shared" si="377"/>
        <v>0</v>
      </c>
      <c r="RH993" s="1">
        <f t="shared" si="378"/>
        <v>0</v>
      </c>
      <c r="RI993" s="1">
        <f t="shared" si="379"/>
        <v>0</v>
      </c>
      <c r="RJ993" s="1">
        <f t="shared" si="380"/>
        <v>0</v>
      </c>
      <c r="RK993" s="1">
        <f t="shared" si="381"/>
        <v>0</v>
      </c>
      <c r="RL993" s="1">
        <f t="shared" si="382"/>
        <v>0</v>
      </c>
      <c r="RM993" s="1">
        <f t="shared" si="383"/>
        <v>0</v>
      </c>
      <c r="RN993" s="1">
        <f t="shared" si="384"/>
        <v>0</v>
      </c>
      <c r="RO993" s="1">
        <f t="shared" si="385"/>
        <v>0</v>
      </c>
      <c r="RP993" s="1">
        <f t="shared" si="386"/>
        <v>0</v>
      </c>
      <c r="RQ993" s="1">
        <f t="shared" si="387"/>
        <v>0</v>
      </c>
      <c r="RR993" s="1">
        <f t="shared" si="388"/>
        <v>0</v>
      </c>
      <c r="RS993" s="1">
        <f t="shared" si="370"/>
        <v>0</v>
      </c>
      <c r="RT993" s="1">
        <f t="shared" si="389"/>
        <v>0</v>
      </c>
    </row>
    <row r="994" spans="1:488" x14ac:dyDescent="0.25">
      <c r="A994">
        <f t="shared" si="371"/>
        <v>0</v>
      </c>
      <c r="B994">
        <f t="shared" si="372"/>
        <v>1900</v>
      </c>
      <c r="QY994">
        <f t="shared" si="366"/>
        <v>0</v>
      </c>
      <c r="QZ994">
        <f t="shared" si="367"/>
        <v>1900</v>
      </c>
      <c r="RA994">
        <f t="shared" si="368"/>
        <v>0</v>
      </c>
      <c r="RB994" s="1">
        <f t="shared" si="369"/>
        <v>0</v>
      </c>
      <c r="RC994" s="1">
        <f t="shared" si="373"/>
        <v>0</v>
      </c>
      <c r="RD994" s="1">
        <f t="shared" si="374"/>
        <v>0</v>
      </c>
      <c r="RE994" s="1">
        <f t="shared" si="375"/>
        <v>0</v>
      </c>
      <c r="RF994" s="1">
        <f t="shared" si="376"/>
        <v>0</v>
      </c>
      <c r="RG994" s="23">
        <f t="shared" si="377"/>
        <v>0</v>
      </c>
      <c r="RH994" s="1">
        <f t="shared" si="378"/>
        <v>0</v>
      </c>
      <c r="RI994" s="1">
        <f t="shared" si="379"/>
        <v>0</v>
      </c>
      <c r="RJ994" s="1">
        <f t="shared" si="380"/>
        <v>0</v>
      </c>
      <c r="RK994" s="1">
        <f t="shared" si="381"/>
        <v>0</v>
      </c>
      <c r="RL994" s="1">
        <f t="shared" si="382"/>
        <v>0</v>
      </c>
      <c r="RM994" s="1">
        <f t="shared" si="383"/>
        <v>0</v>
      </c>
      <c r="RN994" s="1">
        <f t="shared" si="384"/>
        <v>0</v>
      </c>
      <c r="RO994" s="1">
        <f t="shared" si="385"/>
        <v>0</v>
      </c>
      <c r="RP994" s="1">
        <f t="shared" si="386"/>
        <v>0</v>
      </c>
      <c r="RQ994" s="1">
        <f t="shared" si="387"/>
        <v>0</v>
      </c>
      <c r="RR994" s="1">
        <f t="shared" si="388"/>
        <v>0</v>
      </c>
      <c r="RS994" s="1">
        <f t="shared" si="370"/>
        <v>0</v>
      </c>
      <c r="RT994" s="1">
        <f t="shared" si="389"/>
        <v>0</v>
      </c>
    </row>
    <row r="995" spans="1:488" x14ac:dyDescent="0.25">
      <c r="A995">
        <f t="shared" si="371"/>
        <v>0</v>
      </c>
      <c r="B995">
        <f t="shared" si="372"/>
        <v>1900</v>
      </c>
      <c r="QY995">
        <f t="shared" si="366"/>
        <v>0</v>
      </c>
      <c r="QZ995">
        <f t="shared" si="367"/>
        <v>1900</v>
      </c>
      <c r="RA995">
        <f t="shared" si="368"/>
        <v>0</v>
      </c>
      <c r="RB995" s="1">
        <f t="shared" si="369"/>
        <v>0</v>
      </c>
      <c r="RC995" s="1">
        <f t="shared" si="373"/>
        <v>0</v>
      </c>
      <c r="RD995" s="1">
        <f t="shared" si="374"/>
        <v>0</v>
      </c>
      <c r="RE995" s="1">
        <f t="shared" si="375"/>
        <v>0</v>
      </c>
      <c r="RF995" s="1">
        <f t="shared" si="376"/>
        <v>0</v>
      </c>
      <c r="RG995" s="23">
        <f t="shared" si="377"/>
        <v>0</v>
      </c>
      <c r="RH995" s="1">
        <f t="shared" si="378"/>
        <v>0</v>
      </c>
      <c r="RI995" s="1">
        <f t="shared" si="379"/>
        <v>0</v>
      </c>
      <c r="RJ995" s="1">
        <f t="shared" si="380"/>
        <v>0</v>
      </c>
      <c r="RK995" s="1">
        <f t="shared" si="381"/>
        <v>0</v>
      </c>
      <c r="RL995" s="1">
        <f t="shared" si="382"/>
        <v>0</v>
      </c>
      <c r="RM995" s="1">
        <f t="shared" si="383"/>
        <v>0</v>
      </c>
      <c r="RN995" s="1">
        <f t="shared" si="384"/>
        <v>0</v>
      </c>
      <c r="RO995" s="1">
        <f t="shared" si="385"/>
        <v>0</v>
      </c>
      <c r="RP995" s="1">
        <f t="shared" si="386"/>
        <v>0</v>
      </c>
      <c r="RQ995" s="1">
        <f t="shared" si="387"/>
        <v>0</v>
      </c>
      <c r="RR995" s="1">
        <f t="shared" si="388"/>
        <v>0</v>
      </c>
      <c r="RS995" s="1">
        <f t="shared" si="370"/>
        <v>0</v>
      </c>
      <c r="RT995" s="1">
        <f t="shared" si="389"/>
        <v>0</v>
      </c>
    </row>
    <row r="996" spans="1:488" x14ac:dyDescent="0.25">
      <c r="A996">
        <f t="shared" si="371"/>
        <v>0</v>
      </c>
      <c r="B996">
        <f t="shared" si="372"/>
        <v>1900</v>
      </c>
      <c r="QY996">
        <f t="shared" si="366"/>
        <v>0</v>
      </c>
      <c r="QZ996">
        <f t="shared" si="367"/>
        <v>1900</v>
      </c>
      <c r="RA996">
        <f t="shared" si="368"/>
        <v>0</v>
      </c>
      <c r="RB996" s="1">
        <f t="shared" si="369"/>
        <v>0</v>
      </c>
      <c r="RC996" s="1">
        <f t="shared" si="373"/>
        <v>0</v>
      </c>
      <c r="RD996" s="1">
        <f t="shared" si="374"/>
        <v>0</v>
      </c>
      <c r="RE996" s="1">
        <f t="shared" si="375"/>
        <v>0</v>
      </c>
      <c r="RF996" s="1">
        <f t="shared" si="376"/>
        <v>0</v>
      </c>
      <c r="RG996" s="23">
        <f t="shared" si="377"/>
        <v>0</v>
      </c>
      <c r="RH996" s="1">
        <f t="shared" si="378"/>
        <v>0</v>
      </c>
      <c r="RI996" s="1">
        <f t="shared" si="379"/>
        <v>0</v>
      </c>
      <c r="RJ996" s="1">
        <f t="shared" si="380"/>
        <v>0</v>
      </c>
      <c r="RK996" s="1">
        <f t="shared" si="381"/>
        <v>0</v>
      </c>
      <c r="RL996" s="1">
        <f t="shared" si="382"/>
        <v>0</v>
      </c>
      <c r="RM996" s="1">
        <f t="shared" si="383"/>
        <v>0</v>
      </c>
      <c r="RN996" s="1">
        <f t="shared" si="384"/>
        <v>0</v>
      </c>
      <c r="RO996" s="1">
        <f t="shared" si="385"/>
        <v>0</v>
      </c>
      <c r="RP996" s="1">
        <f t="shared" si="386"/>
        <v>0</v>
      </c>
      <c r="RQ996" s="1">
        <f t="shared" si="387"/>
        <v>0</v>
      </c>
      <c r="RR996" s="1">
        <f t="shared" si="388"/>
        <v>0</v>
      </c>
      <c r="RS996" s="1">
        <f t="shared" si="370"/>
        <v>0</v>
      </c>
      <c r="RT996" s="1">
        <f t="shared" si="389"/>
        <v>0</v>
      </c>
    </row>
    <row r="997" spans="1:488" x14ac:dyDescent="0.25">
      <c r="A997">
        <f t="shared" si="371"/>
        <v>0</v>
      </c>
      <c r="B997">
        <f t="shared" si="372"/>
        <v>1900</v>
      </c>
      <c r="QY997">
        <f t="shared" si="366"/>
        <v>0</v>
      </c>
      <c r="QZ997">
        <f t="shared" si="367"/>
        <v>1900</v>
      </c>
      <c r="RA997">
        <f t="shared" si="368"/>
        <v>0</v>
      </c>
      <c r="RB997" s="1">
        <f t="shared" si="369"/>
        <v>0</v>
      </c>
      <c r="RC997" s="1">
        <f t="shared" si="373"/>
        <v>0</v>
      </c>
      <c r="RD997" s="1">
        <f t="shared" si="374"/>
        <v>0</v>
      </c>
      <c r="RE997" s="1">
        <f t="shared" si="375"/>
        <v>0</v>
      </c>
      <c r="RF997" s="1">
        <f t="shared" si="376"/>
        <v>0</v>
      </c>
      <c r="RG997" s="23">
        <f t="shared" si="377"/>
        <v>0</v>
      </c>
      <c r="RH997" s="1">
        <f t="shared" si="378"/>
        <v>0</v>
      </c>
      <c r="RI997" s="1">
        <f t="shared" si="379"/>
        <v>0</v>
      </c>
      <c r="RJ997" s="1">
        <f t="shared" si="380"/>
        <v>0</v>
      </c>
      <c r="RK997" s="1">
        <f t="shared" si="381"/>
        <v>0</v>
      </c>
      <c r="RL997" s="1">
        <f t="shared" si="382"/>
        <v>0</v>
      </c>
      <c r="RM997" s="1">
        <f t="shared" si="383"/>
        <v>0</v>
      </c>
      <c r="RN997" s="1">
        <f t="shared" si="384"/>
        <v>0</v>
      </c>
      <c r="RO997" s="1">
        <f t="shared" si="385"/>
        <v>0</v>
      </c>
      <c r="RP997" s="1">
        <f t="shared" si="386"/>
        <v>0</v>
      </c>
      <c r="RQ997" s="1">
        <f t="shared" si="387"/>
        <v>0</v>
      </c>
      <c r="RR997" s="1">
        <f t="shared" si="388"/>
        <v>0</v>
      </c>
      <c r="RS997" s="1">
        <f t="shared" si="370"/>
        <v>0</v>
      </c>
      <c r="RT997" s="1">
        <f t="shared" si="389"/>
        <v>0</v>
      </c>
    </row>
    <row r="998" spans="1:488" x14ac:dyDescent="0.25">
      <c r="A998">
        <f t="shared" si="371"/>
        <v>0</v>
      </c>
      <c r="B998">
        <f t="shared" si="372"/>
        <v>1900</v>
      </c>
      <c r="QY998">
        <f t="shared" si="366"/>
        <v>0</v>
      </c>
      <c r="QZ998">
        <f t="shared" si="367"/>
        <v>1900</v>
      </c>
      <c r="RA998">
        <f t="shared" si="368"/>
        <v>0</v>
      </c>
      <c r="RB998" s="1">
        <f t="shared" si="369"/>
        <v>0</v>
      </c>
      <c r="RC998" s="1">
        <f t="shared" si="373"/>
        <v>0</v>
      </c>
      <c r="RD998" s="1">
        <f t="shared" si="374"/>
        <v>0</v>
      </c>
      <c r="RE998" s="1">
        <f t="shared" si="375"/>
        <v>0</v>
      </c>
      <c r="RF998" s="1">
        <f t="shared" si="376"/>
        <v>0</v>
      </c>
      <c r="RG998" s="23">
        <f t="shared" si="377"/>
        <v>0</v>
      </c>
      <c r="RH998" s="1">
        <f t="shared" si="378"/>
        <v>0</v>
      </c>
      <c r="RI998" s="1">
        <f t="shared" si="379"/>
        <v>0</v>
      </c>
      <c r="RJ998" s="1">
        <f t="shared" si="380"/>
        <v>0</v>
      </c>
      <c r="RK998" s="1">
        <f t="shared" si="381"/>
        <v>0</v>
      </c>
      <c r="RL998" s="1">
        <f t="shared" si="382"/>
        <v>0</v>
      </c>
      <c r="RM998" s="1">
        <f t="shared" si="383"/>
        <v>0</v>
      </c>
      <c r="RN998" s="1">
        <f t="shared" si="384"/>
        <v>0</v>
      </c>
      <c r="RO998" s="1">
        <f t="shared" si="385"/>
        <v>0</v>
      </c>
      <c r="RP998" s="1">
        <f t="shared" si="386"/>
        <v>0</v>
      </c>
      <c r="RQ998" s="1">
        <f t="shared" si="387"/>
        <v>0</v>
      </c>
      <c r="RR998" s="1">
        <f t="shared" si="388"/>
        <v>0</v>
      </c>
      <c r="RS998" s="1">
        <f t="shared" si="370"/>
        <v>0</v>
      </c>
      <c r="RT998" s="1">
        <f t="shared" si="389"/>
        <v>0</v>
      </c>
    </row>
    <row r="999" spans="1:488" x14ac:dyDescent="0.25">
      <c r="A999">
        <f t="shared" si="371"/>
        <v>0</v>
      </c>
      <c r="B999">
        <f t="shared" si="372"/>
        <v>1900</v>
      </c>
      <c r="QY999">
        <f t="shared" si="366"/>
        <v>0</v>
      </c>
      <c r="QZ999">
        <f t="shared" si="367"/>
        <v>1900</v>
      </c>
      <c r="RA999">
        <f t="shared" si="368"/>
        <v>0</v>
      </c>
      <c r="RB999" s="1">
        <f t="shared" si="369"/>
        <v>0</v>
      </c>
      <c r="RC999" s="1">
        <f t="shared" si="373"/>
        <v>0</v>
      </c>
      <c r="RD999" s="1">
        <f t="shared" si="374"/>
        <v>0</v>
      </c>
      <c r="RE999" s="1">
        <f t="shared" si="375"/>
        <v>0</v>
      </c>
      <c r="RF999" s="1">
        <f t="shared" si="376"/>
        <v>0</v>
      </c>
      <c r="RG999" s="23">
        <f t="shared" si="377"/>
        <v>0</v>
      </c>
      <c r="RH999" s="1">
        <f t="shared" si="378"/>
        <v>0</v>
      </c>
      <c r="RI999" s="1">
        <f t="shared" si="379"/>
        <v>0</v>
      </c>
      <c r="RJ999" s="1">
        <f t="shared" si="380"/>
        <v>0</v>
      </c>
      <c r="RK999" s="1">
        <f t="shared" si="381"/>
        <v>0</v>
      </c>
      <c r="RL999" s="1">
        <f t="shared" si="382"/>
        <v>0</v>
      </c>
      <c r="RM999" s="1">
        <f t="shared" si="383"/>
        <v>0</v>
      </c>
      <c r="RN999" s="1">
        <f t="shared" si="384"/>
        <v>0</v>
      </c>
      <c r="RO999" s="1">
        <f t="shared" si="385"/>
        <v>0</v>
      </c>
      <c r="RP999" s="1">
        <f t="shared" si="386"/>
        <v>0</v>
      </c>
      <c r="RQ999" s="1">
        <f t="shared" si="387"/>
        <v>0</v>
      </c>
      <c r="RR999" s="1">
        <f t="shared" si="388"/>
        <v>0</v>
      </c>
      <c r="RS999" s="1">
        <f t="shared" si="370"/>
        <v>0</v>
      </c>
      <c r="RT999" s="1">
        <f t="shared" si="389"/>
        <v>0</v>
      </c>
    </row>
    <row r="1000" spans="1:488" x14ac:dyDescent="0.25">
      <c r="A1000">
        <f t="shared" si="371"/>
        <v>0</v>
      </c>
      <c r="B1000">
        <f t="shared" si="372"/>
        <v>1900</v>
      </c>
      <c r="QY1000">
        <f t="shared" si="366"/>
        <v>0</v>
      </c>
      <c r="QZ1000">
        <f t="shared" si="367"/>
        <v>1900</v>
      </c>
      <c r="RA1000">
        <f t="shared" si="368"/>
        <v>0</v>
      </c>
      <c r="RB1000" s="1">
        <f t="shared" si="369"/>
        <v>0</v>
      </c>
      <c r="RC1000" s="1">
        <f t="shared" si="373"/>
        <v>0</v>
      </c>
      <c r="RD1000" s="1">
        <f t="shared" si="374"/>
        <v>0</v>
      </c>
      <c r="RE1000" s="1">
        <f t="shared" si="375"/>
        <v>0</v>
      </c>
      <c r="RF1000" s="1">
        <f t="shared" si="376"/>
        <v>0</v>
      </c>
      <c r="RG1000" s="23">
        <f t="shared" si="377"/>
        <v>0</v>
      </c>
      <c r="RH1000" s="1">
        <f t="shared" si="378"/>
        <v>0</v>
      </c>
      <c r="RI1000" s="1">
        <f t="shared" si="379"/>
        <v>0</v>
      </c>
      <c r="RJ1000" s="1">
        <f t="shared" si="380"/>
        <v>0</v>
      </c>
      <c r="RK1000" s="1">
        <f t="shared" si="381"/>
        <v>0</v>
      </c>
      <c r="RL1000" s="1">
        <f t="shared" si="382"/>
        <v>0</v>
      </c>
      <c r="RM1000" s="1">
        <f t="shared" si="383"/>
        <v>0</v>
      </c>
      <c r="RN1000" s="1">
        <f t="shared" si="384"/>
        <v>0</v>
      </c>
      <c r="RO1000" s="1">
        <f t="shared" si="385"/>
        <v>0</v>
      </c>
      <c r="RP1000" s="1">
        <f t="shared" si="386"/>
        <v>0</v>
      </c>
      <c r="RQ1000" s="1">
        <f t="shared" si="387"/>
        <v>0</v>
      </c>
      <c r="RR1000" s="1">
        <f t="shared" si="388"/>
        <v>0</v>
      </c>
      <c r="RS1000" s="1">
        <f t="shared" si="370"/>
        <v>0</v>
      </c>
      <c r="RT1000" s="1">
        <f t="shared" si="389"/>
        <v>0</v>
      </c>
    </row>
    <row r="1001" spans="1:488" x14ac:dyDescent="0.25">
      <c r="A1001">
        <f t="shared" si="371"/>
        <v>0</v>
      </c>
      <c r="B1001">
        <f t="shared" si="372"/>
        <v>1900</v>
      </c>
      <c r="QY1001">
        <f t="shared" si="366"/>
        <v>0</v>
      </c>
      <c r="QZ1001">
        <f t="shared" si="367"/>
        <v>1900</v>
      </c>
      <c r="RA1001">
        <f t="shared" si="368"/>
        <v>0</v>
      </c>
      <c r="RB1001" s="1">
        <f t="shared" si="369"/>
        <v>0</v>
      </c>
      <c r="RC1001" s="1">
        <f t="shared" si="373"/>
        <v>0</v>
      </c>
      <c r="RD1001" s="1">
        <f t="shared" si="374"/>
        <v>0</v>
      </c>
      <c r="RE1001" s="1">
        <f t="shared" si="375"/>
        <v>0</v>
      </c>
      <c r="RF1001" s="1">
        <f t="shared" si="376"/>
        <v>0</v>
      </c>
      <c r="RG1001" s="23">
        <f t="shared" si="377"/>
        <v>0</v>
      </c>
      <c r="RH1001" s="1">
        <f t="shared" si="378"/>
        <v>0</v>
      </c>
      <c r="RI1001" s="1">
        <f t="shared" si="379"/>
        <v>0</v>
      </c>
      <c r="RJ1001" s="1">
        <f t="shared" si="380"/>
        <v>0</v>
      </c>
      <c r="RK1001" s="1">
        <f t="shared" si="381"/>
        <v>0</v>
      </c>
      <c r="RL1001" s="1">
        <f t="shared" si="382"/>
        <v>0</v>
      </c>
      <c r="RM1001" s="1">
        <f t="shared" si="383"/>
        <v>0</v>
      </c>
      <c r="RN1001" s="1">
        <f t="shared" si="384"/>
        <v>0</v>
      </c>
      <c r="RO1001" s="1">
        <f t="shared" si="385"/>
        <v>0</v>
      </c>
      <c r="RP1001" s="1">
        <f t="shared" si="386"/>
        <v>0</v>
      </c>
      <c r="RQ1001" s="1">
        <f t="shared" si="387"/>
        <v>0</v>
      </c>
      <c r="RR1001" s="1">
        <f t="shared" si="388"/>
        <v>0</v>
      </c>
      <c r="RS1001" s="1">
        <f t="shared" si="370"/>
        <v>0</v>
      </c>
      <c r="RT1001" s="1">
        <f t="shared" si="389"/>
        <v>0</v>
      </c>
    </row>
    <row r="1002" spans="1:488" x14ac:dyDescent="0.25">
      <c r="A1002">
        <f t="shared" si="371"/>
        <v>0</v>
      </c>
      <c r="B1002">
        <f t="shared" si="372"/>
        <v>1900</v>
      </c>
      <c r="QY1002">
        <f t="shared" si="366"/>
        <v>0</v>
      </c>
      <c r="QZ1002">
        <f t="shared" si="367"/>
        <v>1900</v>
      </c>
      <c r="RA1002">
        <f t="shared" si="368"/>
        <v>0</v>
      </c>
      <c r="RB1002" s="1">
        <f t="shared" si="369"/>
        <v>0</v>
      </c>
      <c r="RC1002" s="1">
        <f t="shared" si="373"/>
        <v>0</v>
      </c>
      <c r="RD1002" s="1">
        <f t="shared" si="374"/>
        <v>0</v>
      </c>
      <c r="RE1002" s="1">
        <f t="shared" si="375"/>
        <v>0</v>
      </c>
      <c r="RF1002" s="1">
        <f t="shared" si="376"/>
        <v>0</v>
      </c>
      <c r="RG1002" s="23">
        <f t="shared" si="377"/>
        <v>0</v>
      </c>
      <c r="RH1002" s="1">
        <f t="shared" si="378"/>
        <v>0</v>
      </c>
      <c r="RI1002" s="1">
        <f t="shared" si="379"/>
        <v>0</v>
      </c>
      <c r="RJ1002" s="1">
        <f t="shared" si="380"/>
        <v>0</v>
      </c>
      <c r="RK1002" s="1">
        <f t="shared" si="381"/>
        <v>0</v>
      </c>
      <c r="RL1002" s="1">
        <f t="shared" si="382"/>
        <v>0</v>
      </c>
      <c r="RM1002" s="1">
        <f t="shared" si="383"/>
        <v>0</v>
      </c>
      <c r="RN1002" s="1">
        <f t="shared" si="384"/>
        <v>0</v>
      </c>
      <c r="RO1002" s="1">
        <f t="shared" si="385"/>
        <v>0</v>
      </c>
      <c r="RP1002" s="1">
        <f t="shared" si="386"/>
        <v>0</v>
      </c>
      <c r="RQ1002" s="1">
        <f t="shared" si="387"/>
        <v>0</v>
      </c>
      <c r="RR1002" s="1">
        <f t="shared" si="388"/>
        <v>0</v>
      </c>
      <c r="RS1002" s="1">
        <f t="shared" si="370"/>
        <v>0</v>
      </c>
      <c r="RT1002" s="1">
        <f t="shared" si="389"/>
        <v>0</v>
      </c>
    </row>
    <row r="1003" spans="1:488" x14ac:dyDescent="0.25">
      <c r="A1003">
        <f t="shared" si="371"/>
        <v>0</v>
      </c>
      <c r="B1003">
        <f t="shared" si="372"/>
        <v>1900</v>
      </c>
      <c r="QY1003">
        <f t="shared" si="366"/>
        <v>0</v>
      </c>
      <c r="QZ1003">
        <f t="shared" si="367"/>
        <v>1900</v>
      </c>
      <c r="RA1003">
        <f t="shared" si="368"/>
        <v>0</v>
      </c>
      <c r="RB1003" s="1">
        <f t="shared" si="369"/>
        <v>0</v>
      </c>
      <c r="RC1003" s="1">
        <f t="shared" si="373"/>
        <v>0</v>
      </c>
      <c r="RD1003" s="1">
        <f t="shared" si="374"/>
        <v>0</v>
      </c>
      <c r="RE1003" s="1">
        <f t="shared" si="375"/>
        <v>0</v>
      </c>
      <c r="RF1003" s="1">
        <f t="shared" si="376"/>
        <v>0</v>
      </c>
      <c r="RG1003" s="23">
        <f t="shared" si="377"/>
        <v>0</v>
      </c>
      <c r="RH1003" s="1">
        <f t="shared" si="378"/>
        <v>0</v>
      </c>
      <c r="RI1003" s="1">
        <f t="shared" si="379"/>
        <v>0</v>
      </c>
      <c r="RJ1003" s="1">
        <f t="shared" si="380"/>
        <v>0</v>
      </c>
      <c r="RK1003" s="1">
        <f t="shared" si="381"/>
        <v>0</v>
      </c>
      <c r="RL1003" s="1">
        <f t="shared" si="382"/>
        <v>0</v>
      </c>
      <c r="RM1003" s="1">
        <f t="shared" si="383"/>
        <v>0</v>
      </c>
      <c r="RN1003" s="1">
        <f t="shared" si="384"/>
        <v>0</v>
      </c>
      <c r="RO1003" s="1">
        <f t="shared" si="385"/>
        <v>0</v>
      </c>
      <c r="RP1003" s="1">
        <f t="shared" si="386"/>
        <v>0</v>
      </c>
      <c r="RQ1003" s="1">
        <f t="shared" si="387"/>
        <v>0</v>
      </c>
      <c r="RR1003" s="1">
        <f t="shared" si="388"/>
        <v>0</v>
      </c>
      <c r="RS1003" s="1">
        <f t="shared" si="370"/>
        <v>0</v>
      </c>
      <c r="RT1003" s="1">
        <f t="shared" si="389"/>
        <v>0</v>
      </c>
    </row>
    <row r="1004" spans="1:488" x14ac:dyDescent="0.25">
      <c r="A1004">
        <f t="shared" si="371"/>
        <v>0</v>
      </c>
      <c r="B1004">
        <f t="shared" si="372"/>
        <v>1900</v>
      </c>
      <c r="QY1004">
        <f t="shared" si="366"/>
        <v>0</v>
      </c>
      <c r="QZ1004">
        <f t="shared" si="367"/>
        <v>1900</v>
      </c>
      <c r="RA1004">
        <f t="shared" si="368"/>
        <v>0</v>
      </c>
      <c r="RB1004" s="1">
        <f t="shared" si="369"/>
        <v>0</v>
      </c>
      <c r="RC1004" s="1">
        <f t="shared" si="373"/>
        <v>0</v>
      </c>
      <c r="RD1004" s="1">
        <f t="shared" si="374"/>
        <v>0</v>
      </c>
      <c r="RE1004" s="1">
        <f t="shared" si="375"/>
        <v>0</v>
      </c>
      <c r="RF1004" s="1">
        <f t="shared" si="376"/>
        <v>0</v>
      </c>
      <c r="RG1004" s="23">
        <f t="shared" si="377"/>
        <v>0</v>
      </c>
      <c r="RH1004" s="1">
        <f t="shared" si="378"/>
        <v>0</v>
      </c>
      <c r="RI1004" s="1">
        <f t="shared" si="379"/>
        <v>0</v>
      </c>
      <c r="RJ1004" s="1">
        <f t="shared" si="380"/>
        <v>0</v>
      </c>
      <c r="RK1004" s="1">
        <f t="shared" si="381"/>
        <v>0</v>
      </c>
      <c r="RL1004" s="1">
        <f t="shared" si="382"/>
        <v>0</v>
      </c>
      <c r="RM1004" s="1">
        <f t="shared" si="383"/>
        <v>0</v>
      </c>
      <c r="RN1004" s="1">
        <f t="shared" si="384"/>
        <v>0</v>
      </c>
      <c r="RO1004" s="1">
        <f t="shared" si="385"/>
        <v>0</v>
      </c>
      <c r="RP1004" s="1">
        <f t="shared" si="386"/>
        <v>0</v>
      </c>
      <c r="RQ1004" s="1">
        <f t="shared" si="387"/>
        <v>0</v>
      </c>
      <c r="RR1004" s="1">
        <f t="shared" si="388"/>
        <v>0</v>
      </c>
      <c r="RS1004" s="1">
        <f t="shared" si="370"/>
        <v>0</v>
      </c>
      <c r="RT1004" s="1">
        <f t="shared" si="389"/>
        <v>0</v>
      </c>
    </row>
    <row r="1005" spans="1:488" x14ac:dyDescent="0.25">
      <c r="A1005">
        <f t="shared" si="371"/>
        <v>0</v>
      </c>
      <c r="B1005">
        <f t="shared" si="372"/>
        <v>1900</v>
      </c>
      <c r="QY1005">
        <f t="shared" si="366"/>
        <v>0</v>
      </c>
      <c r="QZ1005">
        <f t="shared" si="367"/>
        <v>1900</v>
      </c>
      <c r="RA1005">
        <f t="shared" si="368"/>
        <v>0</v>
      </c>
      <c r="RB1005" s="1">
        <f t="shared" si="369"/>
        <v>0</v>
      </c>
      <c r="RC1005" s="1">
        <f t="shared" si="373"/>
        <v>0</v>
      </c>
      <c r="RD1005" s="1">
        <f t="shared" si="374"/>
        <v>0</v>
      </c>
      <c r="RE1005" s="1">
        <f t="shared" si="375"/>
        <v>0</v>
      </c>
      <c r="RF1005" s="1">
        <f t="shared" si="376"/>
        <v>0</v>
      </c>
      <c r="RG1005" s="23">
        <f t="shared" si="377"/>
        <v>0</v>
      </c>
      <c r="RH1005" s="1">
        <f t="shared" si="378"/>
        <v>0</v>
      </c>
      <c r="RI1005" s="1">
        <f t="shared" si="379"/>
        <v>0</v>
      </c>
      <c r="RJ1005" s="1">
        <f t="shared" si="380"/>
        <v>0</v>
      </c>
      <c r="RK1005" s="1">
        <f t="shared" si="381"/>
        <v>0</v>
      </c>
      <c r="RL1005" s="1">
        <f t="shared" si="382"/>
        <v>0</v>
      </c>
      <c r="RM1005" s="1">
        <f t="shared" si="383"/>
        <v>0</v>
      </c>
      <c r="RN1005" s="1">
        <f t="shared" si="384"/>
        <v>0</v>
      </c>
      <c r="RO1005" s="1">
        <f t="shared" si="385"/>
        <v>0</v>
      </c>
      <c r="RP1005" s="1">
        <f t="shared" si="386"/>
        <v>0</v>
      </c>
      <c r="RQ1005" s="1">
        <f t="shared" si="387"/>
        <v>0</v>
      </c>
      <c r="RR1005" s="1">
        <f t="shared" si="388"/>
        <v>0</v>
      </c>
      <c r="RS1005" s="1">
        <f t="shared" si="370"/>
        <v>0</v>
      </c>
      <c r="RT1005" s="1">
        <f t="shared" si="389"/>
        <v>0</v>
      </c>
    </row>
    <row r="1006" spans="1:488" x14ac:dyDescent="0.25">
      <c r="A1006">
        <f t="shared" si="371"/>
        <v>0</v>
      </c>
      <c r="B1006">
        <f t="shared" si="372"/>
        <v>1900</v>
      </c>
      <c r="QY1006">
        <f t="shared" si="366"/>
        <v>0</v>
      </c>
      <c r="QZ1006">
        <f t="shared" si="367"/>
        <v>1900</v>
      </c>
      <c r="RA1006">
        <f t="shared" si="368"/>
        <v>0</v>
      </c>
      <c r="RB1006" s="1">
        <f t="shared" si="369"/>
        <v>0</v>
      </c>
      <c r="RC1006" s="1">
        <f t="shared" si="373"/>
        <v>0</v>
      </c>
      <c r="RD1006" s="1">
        <f t="shared" si="374"/>
        <v>0</v>
      </c>
      <c r="RE1006" s="1">
        <f t="shared" si="375"/>
        <v>0</v>
      </c>
      <c r="RF1006" s="1">
        <f t="shared" si="376"/>
        <v>0</v>
      </c>
      <c r="RG1006" s="23">
        <f t="shared" si="377"/>
        <v>0</v>
      </c>
      <c r="RH1006" s="1">
        <f t="shared" si="378"/>
        <v>0</v>
      </c>
      <c r="RI1006" s="1">
        <f t="shared" si="379"/>
        <v>0</v>
      </c>
      <c r="RJ1006" s="1">
        <f t="shared" si="380"/>
        <v>0</v>
      </c>
      <c r="RK1006" s="1">
        <f t="shared" si="381"/>
        <v>0</v>
      </c>
      <c r="RL1006" s="1">
        <f t="shared" si="382"/>
        <v>0</v>
      </c>
      <c r="RM1006" s="1">
        <f t="shared" si="383"/>
        <v>0</v>
      </c>
      <c r="RN1006" s="1">
        <f t="shared" si="384"/>
        <v>0</v>
      </c>
      <c r="RO1006" s="1">
        <f t="shared" si="385"/>
        <v>0</v>
      </c>
      <c r="RP1006" s="1">
        <f t="shared" si="386"/>
        <v>0</v>
      </c>
      <c r="RQ1006" s="1">
        <f t="shared" si="387"/>
        <v>0</v>
      </c>
      <c r="RR1006" s="1">
        <f t="shared" si="388"/>
        <v>0</v>
      </c>
      <c r="RS1006" s="1">
        <f t="shared" si="370"/>
        <v>0</v>
      </c>
      <c r="RT1006" s="1">
        <f t="shared" si="389"/>
        <v>0</v>
      </c>
    </row>
    <row r="1007" spans="1:488" x14ac:dyDescent="0.25">
      <c r="A1007">
        <f t="shared" si="371"/>
        <v>0</v>
      </c>
      <c r="B1007">
        <f t="shared" si="372"/>
        <v>1900</v>
      </c>
      <c r="QY1007">
        <f t="shared" si="366"/>
        <v>0</v>
      </c>
      <c r="QZ1007">
        <f t="shared" si="367"/>
        <v>1900</v>
      </c>
      <c r="RA1007">
        <f t="shared" si="368"/>
        <v>0</v>
      </c>
      <c r="RB1007" s="1">
        <f t="shared" si="369"/>
        <v>0</v>
      </c>
      <c r="RC1007" s="1">
        <f t="shared" si="373"/>
        <v>0</v>
      </c>
      <c r="RD1007" s="1">
        <f t="shared" si="374"/>
        <v>0</v>
      </c>
      <c r="RE1007" s="1">
        <f t="shared" si="375"/>
        <v>0</v>
      </c>
      <c r="RF1007" s="1">
        <f t="shared" si="376"/>
        <v>0</v>
      </c>
      <c r="RG1007" s="23">
        <f t="shared" si="377"/>
        <v>0</v>
      </c>
      <c r="RH1007" s="1">
        <f t="shared" si="378"/>
        <v>0</v>
      </c>
      <c r="RI1007" s="1">
        <f t="shared" si="379"/>
        <v>0</v>
      </c>
      <c r="RJ1007" s="1">
        <f t="shared" si="380"/>
        <v>0</v>
      </c>
      <c r="RK1007" s="1">
        <f t="shared" si="381"/>
        <v>0</v>
      </c>
      <c r="RL1007" s="1">
        <f t="shared" si="382"/>
        <v>0</v>
      </c>
      <c r="RM1007" s="1">
        <f t="shared" si="383"/>
        <v>0</v>
      </c>
      <c r="RN1007" s="1">
        <f t="shared" si="384"/>
        <v>0</v>
      </c>
      <c r="RO1007" s="1">
        <f t="shared" si="385"/>
        <v>0</v>
      </c>
      <c r="RP1007" s="1">
        <f t="shared" si="386"/>
        <v>0</v>
      </c>
      <c r="RQ1007" s="1">
        <f t="shared" si="387"/>
        <v>0</v>
      </c>
      <c r="RR1007" s="1">
        <f t="shared" si="388"/>
        <v>0</v>
      </c>
      <c r="RS1007" s="1">
        <f t="shared" si="370"/>
        <v>0</v>
      </c>
      <c r="RT1007" s="1">
        <f t="shared" si="389"/>
        <v>0</v>
      </c>
    </row>
    <row r="1008" spans="1:488" x14ac:dyDescent="0.25">
      <c r="A1008">
        <f t="shared" si="371"/>
        <v>0</v>
      </c>
      <c r="B1008">
        <f t="shared" si="372"/>
        <v>1900</v>
      </c>
      <c r="QY1008">
        <f t="shared" si="366"/>
        <v>0</v>
      </c>
      <c r="QZ1008">
        <f t="shared" si="367"/>
        <v>1900</v>
      </c>
      <c r="RA1008">
        <f t="shared" si="368"/>
        <v>0</v>
      </c>
      <c r="RB1008" s="1">
        <f t="shared" si="369"/>
        <v>0</v>
      </c>
      <c r="RC1008" s="1">
        <f t="shared" si="373"/>
        <v>0</v>
      </c>
      <c r="RD1008" s="1">
        <f t="shared" si="374"/>
        <v>0</v>
      </c>
      <c r="RE1008" s="1">
        <f t="shared" si="375"/>
        <v>0</v>
      </c>
      <c r="RF1008" s="1">
        <f t="shared" si="376"/>
        <v>0</v>
      </c>
      <c r="RG1008" s="23">
        <f t="shared" si="377"/>
        <v>0</v>
      </c>
      <c r="RH1008" s="1">
        <f t="shared" si="378"/>
        <v>0</v>
      </c>
      <c r="RI1008" s="1">
        <f t="shared" si="379"/>
        <v>0</v>
      </c>
      <c r="RJ1008" s="1">
        <f t="shared" si="380"/>
        <v>0</v>
      </c>
      <c r="RK1008" s="1">
        <f t="shared" si="381"/>
        <v>0</v>
      </c>
      <c r="RL1008" s="1">
        <f t="shared" si="382"/>
        <v>0</v>
      </c>
      <c r="RM1008" s="1">
        <f t="shared" si="383"/>
        <v>0</v>
      </c>
      <c r="RN1008" s="1">
        <f t="shared" si="384"/>
        <v>0</v>
      </c>
      <c r="RO1008" s="1">
        <f t="shared" si="385"/>
        <v>0</v>
      </c>
      <c r="RP1008" s="1">
        <f t="shared" si="386"/>
        <v>0</v>
      </c>
      <c r="RQ1008" s="1">
        <f t="shared" si="387"/>
        <v>0</v>
      </c>
      <c r="RR1008" s="1">
        <f t="shared" si="388"/>
        <v>0</v>
      </c>
      <c r="RS1008" s="1">
        <f t="shared" si="370"/>
        <v>0</v>
      </c>
      <c r="RT1008" s="1">
        <f t="shared" si="389"/>
        <v>0</v>
      </c>
    </row>
    <row r="1009" spans="1:488" x14ac:dyDescent="0.25">
      <c r="A1009">
        <f t="shared" si="371"/>
        <v>0</v>
      </c>
      <c r="B1009">
        <f t="shared" si="372"/>
        <v>1900</v>
      </c>
      <c r="QY1009">
        <f t="shared" si="366"/>
        <v>0</v>
      </c>
      <c r="QZ1009">
        <f t="shared" si="367"/>
        <v>1900</v>
      </c>
      <c r="RA1009">
        <f t="shared" si="368"/>
        <v>0</v>
      </c>
      <c r="RB1009" s="1">
        <f t="shared" si="369"/>
        <v>0</v>
      </c>
      <c r="RC1009" s="1">
        <f t="shared" si="373"/>
        <v>0</v>
      </c>
      <c r="RD1009" s="1">
        <f t="shared" si="374"/>
        <v>0</v>
      </c>
      <c r="RE1009" s="1">
        <f t="shared" si="375"/>
        <v>0</v>
      </c>
      <c r="RF1009" s="1">
        <f t="shared" si="376"/>
        <v>0</v>
      </c>
      <c r="RG1009" s="23">
        <f t="shared" si="377"/>
        <v>0</v>
      </c>
      <c r="RH1009" s="1">
        <f t="shared" si="378"/>
        <v>0</v>
      </c>
      <c r="RI1009" s="1">
        <f t="shared" si="379"/>
        <v>0</v>
      </c>
      <c r="RJ1009" s="1">
        <f t="shared" si="380"/>
        <v>0</v>
      </c>
      <c r="RK1009" s="1">
        <f t="shared" si="381"/>
        <v>0</v>
      </c>
      <c r="RL1009" s="1">
        <f t="shared" si="382"/>
        <v>0</v>
      </c>
      <c r="RM1009" s="1">
        <f t="shared" si="383"/>
        <v>0</v>
      </c>
      <c r="RN1009" s="1">
        <f t="shared" si="384"/>
        <v>0</v>
      </c>
      <c r="RO1009" s="1">
        <f t="shared" si="385"/>
        <v>0</v>
      </c>
      <c r="RP1009" s="1">
        <f t="shared" si="386"/>
        <v>0</v>
      </c>
      <c r="RQ1009" s="1">
        <f t="shared" si="387"/>
        <v>0</v>
      </c>
      <c r="RR1009" s="1">
        <f t="shared" si="388"/>
        <v>0</v>
      </c>
      <c r="RS1009" s="1">
        <f t="shared" si="370"/>
        <v>0</v>
      </c>
      <c r="RT1009" s="1">
        <f t="shared" si="389"/>
        <v>0</v>
      </c>
    </row>
    <row r="1010" spans="1:488" x14ac:dyDescent="0.25">
      <c r="A1010">
        <f t="shared" si="371"/>
        <v>0</v>
      </c>
      <c r="B1010">
        <f t="shared" si="372"/>
        <v>1900</v>
      </c>
      <c r="QY1010">
        <f t="shared" si="366"/>
        <v>0</v>
      </c>
      <c r="QZ1010">
        <f t="shared" si="367"/>
        <v>1900</v>
      </c>
      <c r="RA1010">
        <f t="shared" si="368"/>
        <v>0</v>
      </c>
      <c r="RB1010" s="1">
        <f t="shared" si="369"/>
        <v>0</v>
      </c>
      <c r="RC1010" s="1">
        <f t="shared" si="373"/>
        <v>0</v>
      </c>
      <c r="RD1010" s="1">
        <f t="shared" si="374"/>
        <v>0</v>
      </c>
      <c r="RE1010" s="1">
        <f t="shared" si="375"/>
        <v>0</v>
      </c>
      <c r="RF1010" s="1">
        <f t="shared" si="376"/>
        <v>0</v>
      </c>
      <c r="RG1010" s="23">
        <f t="shared" si="377"/>
        <v>0</v>
      </c>
      <c r="RH1010" s="1">
        <f t="shared" si="378"/>
        <v>0</v>
      </c>
      <c r="RI1010" s="1">
        <f t="shared" si="379"/>
        <v>0</v>
      </c>
      <c r="RJ1010" s="1">
        <f t="shared" si="380"/>
        <v>0</v>
      </c>
      <c r="RK1010" s="1">
        <f t="shared" si="381"/>
        <v>0</v>
      </c>
      <c r="RL1010" s="1">
        <f t="shared" si="382"/>
        <v>0</v>
      </c>
      <c r="RM1010" s="1">
        <f t="shared" si="383"/>
        <v>0</v>
      </c>
      <c r="RN1010" s="1">
        <f t="shared" si="384"/>
        <v>0</v>
      </c>
      <c r="RO1010" s="1">
        <f t="shared" si="385"/>
        <v>0</v>
      </c>
      <c r="RP1010" s="1">
        <f t="shared" si="386"/>
        <v>0</v>
      </c>
      <c r="RQ1010" s="1">
        <f t="shared" si="387"/>
        <v>0</v>
      </c>
      <c r="RR1010" s="1">
        <f t="shared" si="388"/>
        <v>0</v>
      </c>
      <c r="RS1010" s="1">
        <f t="shared" si="370"/>
        <v>0</v>
      </c>
      <c r="RT1010" s="1">
        <f t="shared" si="389"/>
        <v>0</v>
      </c>
    </row>
    <row r="1011" spans="1:488" x14ac:dyDescent="0.25">
      <c r="A1011">
        <f t="shared" si="371"/>
        <v>0</v>
      </c>
      <c r="B1011">
        <f t="shared" si="372"/>
        <v>1900</v>
      </c>
      <c r="QY1011">
        <f t="shared" si="366"/>
        <v>0</v>
      </c>
      <c r="QZ1011">
        <f t="shared" si="367"/>
        <v>1900</v>
      </c>
      <c r="RA1011">
        <f t="shared" si="368"/>
        <v>0</v>
      </c>
      <c r="RB1011" s="1">
        <f t="shared" si="369"/>
        <v>0</v>
      </c>
      <c r="RC1011" s="1">
        <f t="shared" si="373"/>
        <v>0</v>
      </c>
      <c r="RD1011" s="1">
        <f t="shared" si="374"/>
        <v>0</v>
      </c>
      <c r="RE1011" s="1">
        <f t="shared" si="375"/>
        <v>0</v>
      </c>
      <c r="RF1011" s="1">
        <f t="shared" si="376"/>
        <v>0</v>
      </c>
      <c r="RG1011" s="23">
        <f t="shared" si="377"/>
        <v>0</v>
      </c>
      <c r="RH1011" s="1">
        <f t="shared" si="378"/>
        <v>0</v>
      </c>
      <c r="RI1011" s="1">
        <f t="shared" si="379"/>
        <v>0</v>
      </c>
      <c r="RJ1011" s="1">
        <f t="shared" si="380"/>
        <v>0</v>
      </c>
      <c r="RK1011" s="1">
        <f t="shared" si="381"/>
        <v>0</v>
      </c>
      <c r="RL1011" s="1">
        <f t="shared" si="382"/>
        <v>0</v>
      </c>
      <c r="RM1011" s="1">
        <f t="shared" si="383"/>
        <v>0</v>
      </c>
      <c r="RN1011" s="1">
        <f t="shared" si="384"/>
        <v>0</v>
      </c>
      <c r="RO1011" s="1">
        <f t="shared" si="385"/>
        <v>0</v>
      </c>
      <c r="RP1011" s="1">
        <f t="shared" si="386"/>
        <v>0</v>
      </c>
      <c r="RQ1011" s="1">
        <f t="shared" si="387"/>
        <v>0</v>
      </c>
      <c r="RR1011" s="1">
        <f t="shared" si="388"/>
        <v>0</v>
      </c>
      <c r="RS1011" s="1">
        <f t="shared" si="370"/>
        <v>0</v>
      </c>
      <c r="RT1011" s="1">
        <f t="shared" si="389"/>
        <v>0</v>
      </c>
    </row>
    <row r="1012" spans="1:488" x14ac:dyDescent="0.25">
      <c r="A1012">
        <f t="shared" si="371"/>
        <v>0</v>
      </c>
      <c r="B1012">
        <f t="shared" si="372"/>
        <v>1900</v>
      </c>
      <c r="QY1012">
        <f t="shared" si="366"/>
        <v>0</v>
      </c>
      <c r="QZ1012">
        <f t="shared" si="367"/>
        <v>1900</v>
      </c>
      <c r="RA1012">
        <f t="shared" si="368"/>
        <v>0</v>
      </c>
      <c r="RB1012" s="1">
        <f t="shared" si="369"/>
        <v>0</v>
      </c>
      <c r="RC1012" s="1">
        <f t="shared" si="373"/>
        <v>0</v>
      </c>
      <c r="RD1012" s="1">
        <f t="shared" si="374"/>
        <v>0</v>
      </c>
      <c r="RE1012" s="1">
        <f t="shared" si="375"/>
        <v>0</v>
      </c>
      <c r="RF1012" s="1">
        <f t="shared" si="376"/>
        <v>0</v>
      </c>
      <c r="RG1012" s="23">
        <f t="shared" si="377"/>
        <v>0</v>
      </c>
      <c r="RH1012" s="1">
        <f t="shared" si="378"/>
        <v>0</v>
      </c>
      <c r="RI1012" s="1">
        <f t="shared" si="379"/>
        <v>0</v>
      </c>
      <c r="RJ1012" s="1">
        <f t="shared" si="380"/>
        <v>0</v>
      </c>
      <c r="RK1012" s="1">
        <f t="shared" si="381"/>
        <v>0</v>
      </c>
      <c r="RL1012" s="1">
        <f t="shared" si="382"/>
        <v>0</v>
      </c>
      <c r="RM1012" s="1">
        <f t="shared" si="383"/>
        <v>0</v>
      </c>
      <c r="RN1012" s="1">
        <f t="shared" si="384"/>
        <v>0</v>
      </c>
      <c r="RO1012" s="1">
        <f t="shared" si="385"/>
        <v>0</v>
      </c>
      <c r="RP1012" s="1">
        <f t="shared" si="386"/>
        <v>0</v>
      </c>
      <c r="RQ1012" s="1">
        <f t="shared" si="387"/>
        <v>0</v>
      </c>
      <c r="RR1012" s="1">
        <f t="shared" si="388"/>
        <v>0</v>
      </c>
      <c r="RS1012" s="1">
        <f t="shared" si="370"/>
        <v>0</v>
      </c>
      <c r="RT1012" s="1">
        <f t="shared" si="389"/>
        <v>0</v>
      </c>
    </row>
    <row r="1013" spans="1:488" x14ac:dyDescent="0.25">
      <c r="A1013">
        <f t="shared" si="371"/>
        <v>0</v>
      </c>
      <c r="B1013">
        <f t="shared" si="372"/>
        <v>1900</v>
      </c>
      <c r="QY1013">
        <f t="shared" ref="QY1013:QY1076" si="390">A1013</f>
        <v>0</v>
      </c>
      <c r="QZ1013">
        <f t="shared" ref="QZ1013:QZ1076" si="391">B1013</f>
        <v>1900</v>
      </c>
      <c r="RA1013">
        <f t="shared" ref="RA1013:RA1076" si="392">C1013</f>
        <v>0</v>
      </c>
      <c r="RB1013" s="1">
        <f t="shared" si="369"/>
        <v>0</v>
      </c>
      <c r="RC1013" s="1">
        <f t="shared" si="373"/>
        <v>0</v>
      </c>
      <c r="RD1013" s="1">
        <f t="shared" si="374"/>
        <v>0</v>
      </c>
      <c r="RE1013" s="1">
        <f t="shared" si="375"/>
        <v>0</v>
      </c>
      <c r="RF1013" s="1">
        <f t="shared" si="376"/>
        <v>0</v>
      </c>
      <c r="RG1013" s="23">
        <f t="shared" si="377"/>
        <v>0</v>
      </c>
      <c r="RH1013" s="1">
        <f t="shared" si="378"/>
        <v>0</v>
      </c>
      <c r="RI1013" s="1">
        <f t="shared" si="379"/>
        <v>0</v>
      </c>
      <c r="RJ1013" s="1">
        <f t="shared" si="380"/>
        <v>0</v>
      </c>
      <c r="RK1013" s="1">
        <f t="shared" si="381"/>
        <v>0</v>
      </c>
      <c r="RL1013" s="1">
        <f t="shared" si="382"/>
        <v>0</v>
      </c>
      <c r="RM1013" s="1">
        <f t="shared" si="383"/>
        <v>0</v>
      </c>
      <c r="RN1013" s="1">
        <f t="shared" si="384"/>
        <v>0</v>
      </c>
      <c r="RO1013" s="1">
        <f t="shared" si="385"/>
        <v>0</v>
      </c>
      <c r="RP1013" s="1">
        <f t="shared" si="386"/>
        <v>0</v>
      </c>
      <c r="RQ1013" s="1">
        <f t="shared" si="387"/>
        <v>0</v>
      </c>
      <c r="RR1013" s="1">
        <f t="shared" si="388"/>
        <v>0</v>
      </c>
      <c r="RS1013" s="1">
        <f t="shared" si="370"/>
        <v>0</v>
      </c>
      <c r="RT1013" s="1">
        <f t="shared" si="389"/>
        <v>0</v>
      </c>
    </row>
    <row r="1014" spans="1:488" x14ac:dyDescent="0.25">
      <c r="A1014">
        <f t="shared" si="371"/>
        <v>0</v>
      </c>
      <c r="B1014">
        <f t="shared" si="372"/>
        <v>1900</v>
      </c>
      <c r="QY1014">
        <f t="shared" si="390"/>
        <v>0</v>
      </c>
      <c r="QZ1014">
        <f t="shared" si="391"/>
        <v>1900</v>
      </c>
      <c r="RA1014">
        <f t="shared" si="392"/>
        <v>0</v>
      </c>
      <c r="RB1014" s="1">
        <f t="shared" si="369"/>
        <v>0</v>
      </c>
      <c r="RC1014" s="1">
        <f t="shared" si="373"/>
        <v>0</v>
      </c>
      <c r="RD1014" s="1">
        <f t="shared" si="374"/>
        <v>0</v>
      </c>
      <c r="RE1014" s="1">
        <f t="shared" si="375"/>
        <v>0</v>
      </c>
      <c r="RF1014" s="1">
        <f t="shared" si="376"/>
        <v>0</v>
      </c>
      <c r="RG1014" s="23">
        <f t="shared" si="377"/>
        <v>0</v>
      </c>
      <c r="RH1014" s="1">
        <f t="shared" si="378"/>
        <v>0</v>
      </c>
      <c r="RI1014" s="1">
        <f t="shared" si="379"/>
        <v>0</v>
      </c>
      <c r="RJ1014" s="1">
        <f t="shared" si="380"/>
        <v>0</v>
      </c>
      <c r="RK1014" s="1">
        <f t="shared" si="381"/>
        <v>0</v>
      </c>
      <c r="RL1014" s="1">
        <f t="shared" si="382"/>
        <v>0</v>
      </c>
      <c r="RM1014" s="1">
        <f t="shared" si="383"/>
        <v>0</v>
      </c>
      <c r="RN1014" s="1">
        <f t="shared" si="384"/>
        <v>0</v>
      </c>
      <c r="RO1014" s="1">
        <f t="shared" si="385"/>
        <v>0</v>
      </c>
      <c r="RP1014" s="1">
        <f t="shared" si="386"/>
        <v>0</v>
      </c>
      <c r="RQ1014" s="1">
        <f t="shared" si="387"/>
        <v>0</v>
      </c>
      <c r="RR1014" s="1">
        <f t="shared" si="388"/>
        <v>0</v>
      </c>
      <c r="RS1014" s="1">
        <f t="shared" si="370"/>
        <v>0</v>
      </c>
      <c r="RT1014" s="1">
        <f t="shared" si="389"/>
        <v>0</v>
      </c>
    </row>
    <row r="1015" spans="1:488" x14ac:dyDescent="0.25">
      <c r="A1015">
        <f t="shared" si="371"/>
        <v>0</v>
      </c>
      <c r="B1015">
        <f t="shared" si="372"/>
        <v>1900</v>
      </c>
      <c r="QY1015">
        <f t="shared" si="390"/>
        <v>0</v>
      </c>
      <c r="QZ1015">
        <f t="shared" si="391"/>
        <v>1900</v>
      </c>
      <c r="RA1015">
        <f t="shared" si="392"/>
        <v>0</v>
      </c>
      <c r="RB1015" s="1">
        <f t="shared" si="369"/>
        <v>0</v>
      </c>
      <c r="RC1015" s="1">
        <f t="shared" si="373"/>
        <v>0</v>
      </c>
      <c r="RD1015" s="1">
        <f t="shared" si="374"/>
        <v>0</v>
      </c>
      <c r="RE1015" s="1">
        <f t="shared" si="375"/>
        <v>0</v>
      </c>
      <c r="RF1015" s="1">
        <f t="shared" si="376"/>
        <v>0</v>
      </c>
      <c r="RG1015" s="23">
        <f t="shared" si="377"/>
        <v>0</v>
      </c>
      <c r="RH1015" s="1">
        <f t="shared" si="378"/>
        <v>0</v>
      </c>
      <c r="RI1015" s="1">
        <f t="shared" si="379"/>
        <v>0</v>
      </c>
      <c r="RJ1015" s="1">
        <f t="shared" si="380"/>
        <v>0</v>
      </c>
      <c r="RK1015" s="1">
        <f t="shared" si="381"/>
        <v>0</v>
      </c>
      <c r="RL1015" s="1">
        <f t="shared" si="382"/>
        <v>0</v>
      </c>
      <c r="RM1015" s="1">
        <f t="shared" si="383"/>
        <v>0</v>
      </c>
      <c r="RN1015" s="1">
        <f t="shared" si="384"/>
        <v>0</v>
      </c>
      <c r="RO1015" s="1">
        <f t="shared" si="385"/>
        <v>0</v>
      </c>
      <c r="RP1015" s="1">
        <f t="shared" si="386"/>
        <v>0</v>
      </c>
      <c r="RQ1015" s="1">
        <f t="shared" si="387"/>
        <v>0</v>
      </c>
      <c r="RR1015" s="1">
        <f t="shared" si="388"/>
        <v>0</v>
      </c>
      <c r="RS1015" s="1">
        <f t="shared" si="370"/>
        <v>0</v>
      </c>
      <c r="RT1015" s="1">
        <f t="shared" si="389"/>
        <v>0</v>
      </c>
    </row>
    <row r="1016" spans="1:488" x14ac:dyDescent="0.25">
      <c r="A1016">
        <f t="shared" si="371"/>
        <v>0</v>
      </c>
      <c r="B1016">
        <f t="shared" si="372"/>
        <v>1900</v>
      </c>
      <c r="QY1016">
        <f t="shared" si="390"/>
        <v>0</v>
      </c>
      <c r="QZ1016">
        <f t="shared" si="391"/>
        <v>1900</v>
      </c>
      <c r="RA1016">
        <f t="shared" si="392"/>
        <v>0</v>
      </c>
      <c r="RB1016" s="1">
        <f t="shared" si="369"/>
        <v>0</v>
      </c>
      <c r="RC1016" s="1">
        <f t="shared" si="373"/>
        <v>0</v>
      </c>
      <c r="RD1016" s="1">
        <f t="shared" si="374"/>
        <v>0</v>
      </c>
      <c r="RE1016" s="1">
        <f t="shared" si="375"/>
        <v>0</v>
      </c>
      <c r="RF1016" s="1">
        <f t="shared" si="376"/>
        <v>0</v>
      </c>
      <c r="RG1016" s="23">
        <f t="shared" si="377"/>
        <v>0</v>
      </c>
      <c r="RH1016" s="1">
        <f t="shared" si="378"/>
        <v>0</v>
      </c>
      <c r="RI1016" s="1">
        <f t="shared" si="379"/>
        <v>0</v>
      </c>
      <c r="RJ1016" s="1">
        <f t="shared" si="380"/>
        <v>0</v>
      </c>
      <c r="RK1016" s="1">
        <f t="shared" si="381"/>
        <v>0</v>
      </c>
      <c r="RL1016" s="1">
        <f t="shared" si="382"/>
        <v>0</v>
      </c>
      <c r="RM1016" s="1">
        <f t="shared" si="383"/>
        <v>0</v>
      </c>
      <c r="RN1016" s="1">
        <f t="shared" si="384"/>
        <v>0</v>
      </c>
      <c r="RO1016" s="1">
        <f t="shared" si="385"/>
        <v>0</v>
      </c>
      <c r="RP1016" s="1">
        <f t="shared" si="386"/>
        <v>0</v>
      </c>
      <c r="RQ1016" s="1">
        <f t="shared" si="387"/>
        <v>0</v>
      </c>
      <c r="RR1016" s="1">
        <f t="shared" si="388"/>
        <v>0</v>
      </c>
      <c r="RS1016" s="1">
        <f t="shared" si="370"/>
        <v>0</v>
      </c>
      <c r="RT1016" s="1">
        <f t="shared" si="389"/>
        <v>0</v>
      </c>
    </row>
    <row r="1017" spans="1:488" x14ac:dyDescent="0.25">
      <c r="A1017">
        <f t="shared" si="371"/>
        <v>0</v>
      </c>
      <c r="B1017">
        <f t="shared" si="372"/>
        <v>1900</v>
      </c>
      <c r="QY1017">
        <f t="shared" si="390"/>
        <v>0</v>
      </c>
      <c r="QZ1017">
        <f t="shared" si="391"/>
        <v>1900</v>
      </c>
      <c r="RA1017">
        <f t="shared" si="392"/>
        <v>0</v>
      </c>
      <c r="RB1017" s="1">
        <f t="shared" si="369"/>
        <v>0</v>
      </c>
      <c r="RC1017" s="1">
        <f t="shared" si="373"/>
        <v>0</v>
      </c>
      <c r="RD1017" s="1">
        <f t="shared" si="374"/>
        <v>0</v>
      </c>
      <c r="RE1017" s="1">
        <f t="shared" si="375"/>
        <v>0</v>
      </c>
      <c r="RF1017" s="1">
        <f t="shared" si="376"/>
        <v>0</v>
      </c>
      <c r="RG1017" s="23">
        <f t="shared" si="377"/>
        <v>0</v>
      </c>
      <c r="RH1017" s="1">
        <f t="shared" si="378"/>
        <v>0</v>
      </c>
      <c r="RI1017" s="1">
        <f t="shared" si="379"/>
        <v>0</v>
      </c>
      <c r="RJ1017" s="1">
        <f t="shared" si="380"/>
        <v>0</v>
      </c>
      <c r="RK1017" s="1">
        <f t="shared" si="381"/>
        <v>0</v>
      </c>
      <c r="RL1017" s="1">
        <f t="shared" si="382"/>
        <v>0</v>
      </c>
      <c r="RM1017" s="1">
        <f t="shared" si="383"/>
        <v>0</v>
      </c>
      <c r="RN1017" s="1">
        <f t="shared" si="384"/>
        <v>0</v>
      </c>
      <c r="RO1017" s="1">
        <f t="shared" si="385"/>
        <v>0</v>
      </c>
      <c r="RP1017" s="1">
        <f t="shared" si="386"/>
        <v>0</v>
      </c>
      <c r="RQ1017" s="1">
        <f t="shared" si="387"/>
        <v>0</v>
      </c>
      <c r="RR1017" s="1">
        <f t="shared" si="388"/>
        <v>0</v>
      </c>
      <c r="RS1017" s="1">
        <f t="shared" si="370"/>
        <v>0</v>
      </c>
      <c r="RT1017" s="1">
        <f t="shared" si="389"/>
        <v>0</v>
      </c>
    </row>
    <row r="1018" spans="1:488" x14ac:dyDescent="0.25">
      <c r="A1018">
        <f t="shared" si="371"/>
        <v>0</v>
      </c>
      <c r="B1018">
        <f t="shared" si="372"/>
        <v>1900</v>
      </c>
      <c r="QY1018">
        <f t="shared" si="390"/>
        <v>0</v>
      </c>
      <c r="QZ1018">
        <f t="shared" si="391"/>
        <v>1900</v>
      </c>
      <c r="RA1018">
        <f t="shared" si="392"/>
        <v>0</v>
      </c>
      <c r="RB1018" s="1">
        <f t="shared" si="369"/>
        <v>0</v>
      </c>
      <c r="RC1018" s="1">
        <f t="shared" si="373"/>
        <v>0</v>
      </c>
      <c r="RD1018" s="1">
        <f t="shared" si="374"/>
        <v>0</v>
      </c>
      <c r="RE1018" s="1">
        <f t="shared" si="375"/>
        <v>0</v>
      </c>
      <c r="RF1018" s="1">
        <f t="shared" si="376"/>
        <v>0</v>
      </c>
      <c r="RG1018" s="23">
        <f t="shared" si="377"/>
        <v>0</v>
      </c>
      <c r="RH1018" s="1">
        <f t="shared" si="378"/>
        <v>0</v>
      </c>
      <c r="RI1018" s="1">
        <f t="shared" si="379"/>
        <v>0</v>
      </c>
      <c r="RJ1018" s="1">
        <f t="shared" si="380"/>
        <v>0</v>
      </c>
      <c r="RK1018" s="1">
        <f t="shared" si="381"/>
        <v>0</v>
      </c>
      <c r="RL1018" s="1">
        <f t="shared" si="382"/>
        <v>0</v>
      </c>
      <c r="RM1018" s="1">
        <f t="shared" si="383"/>
        <v>0</v>
      </c>
      <c r="RN1018" s="1">
        <f t="shared" si="384"/>
        <v>0</v>
      </c>
      <c r="RO1018" s="1">
        <f t="shared" si="385"/>
        <v>0</v>
      </c>
      <c r="RP1018" s="1">
        <f t="shared" si="386"/>
        <v>0</v>
      </c>
      <c r="RQ1018" s="1">
        <f t="shared" si="387"/>
        <v>0</v>
      </c>
      <c r="RR1018" s="1">
        <f t="shared" si="388"/>
        <v>0</v>
      </c>
      <c r="RS1018" s="1">
        <f t="shared" si="370"/>
        <v>0</v>
      </c>
      <c r="RT1018" s="1">
        <f t="shared" si="389"/>
        <v>0</v>
      </c>
    </row>
    <row r="1019" spans="1:488" x14ac:dyDescent="0.25">
      <c r="A1019">
        <f t="shared" si="371"/>
        <v>0</v>
      </c>
      <c r="B1019">
        <f t="shared" si="372"/>
        <v>1900</v>
      </c>
      <c r="QY1019">
        <f t="shared" si="390"/>
        <v>0</v>
      </c>
      <c r="QZ1019">
        <f t="shared" si="391"/>
        <v>1900</v>
      </c>
      <c r="RA1019">
        <f t="shared" si="392"/>
        <v>0</v>
      </c>
      <c r="RB1019" s="1">
        <f t="shared" si="369"/>
        <v>0</v>
      </c>
      <c r="RC1019" s="1">
        <f t="shared" si="373"/>
        <v>0</v>
      </c>
      <c r="RD1019" s="1">
        <f t="shared" si="374"/>
        <v>0</v>
      </c>
      <c r="RE1019" s="1">
        <f t="shared" si="375"/>
        <v>0</v>
      </c>
      <c r="RF1019" s="1">
        <f t="shared" si="376"/>
        <v>0</v>
      </c>
      <c r="RG1019" s="23">
        <f t="shared" si="377"/>
        <v>0</v>
      </c>
      <c r="RH1019" s="1">
        <f t="shared" si="378"/>
        <v>0</v>
      </c>
      <c r="RI1019" s="1">
        <f t="shared" si="379"/>
        <v>0</v>
      </c>
      <c r="RJ1019" s="1">
        <f t="shared" si="380"/>
        <v>0</v>
      </c>
      <c r="RK1019" s="1">
        <f t="shared" si="381"/>
        <v>0</v>
      </c>
      <c r="RL1019" s="1">
        <f t="shared" si="382"/>
        <v>0</v>
      </c>
      <c r="RM1019" s="1">
        <f t="shared" si="383"/>
        <v>0</v>
      </c>
      <c r="RN1019" s="1">
        <f t="shared" si="384"/>
        <v>0</v>
      </c>
      <c r="RO1019" s="1">
        <f t="shared" si="385"/>
        <v>0</v>
      </c>
      <c r="RP1019" s="1">
        <f t="shared" si="386"/>
        <v>0</v>
      </c>
      <c r="RQ1019" s="1">
        <f t="shared" si="387"/>
        <v>0</v>
      </c>
      <c r="RR1019" s="1">
        <f t="shared" si="388"/>
        <v>0</v>
      </c>
      <c r="RS1019" s="1">
        <f t="shared" si="370"/>
        <v>0</v>
      </c>
      <c r="RT1019" s="1">
        <f t="shared" si="389"/>
        <v>0</v>
      </c>
    </row>
    <row r="1020" spans="1:488" x14ac:dyDescent="0.25">
      <c r="A1020">
        <f t="shared" si="371"/>
        <v>0</v>
      </c>
      <c r="B1020">
        <f t="shared" si="372"/>
        <v>1900</v>
      </c>
      <c r="QY1020">
        <f t="shared" si="390"/>
        <v>0</v>
      </c>
      <c r="QZ1020">
        <f t="shared" si="391"/>
        <v>1900</v>
      </c>
      <c r="RA1020">
        <f t="shared" si="392"/>
        <v>0</v>
      </c>
      <c r="RB1020" s="1">
        <f t="shared" si="369"/>
        <v>0</v>
      </c>
      <c r="RC1020" s="1">
        <f t="shared" si="373"/>
        <v>0</v>
      </c>
      <c r="RD1020" s="1">
        <f t="shared" si="374"/>
        <v>0</v>
      </c>
      <c r="RE1020" s="1">
        <f t="shared" si="375"/>
        <v>0</v>
      </c>
      <c r="RF1020" s="1">
        <f t="shared" si="376"/>
        <v>0</v>
      </c>
      <c r="RG1020" s="23">
        <f t="shared" si="377"/>
        <v>0</v>
      </c>
      <c r="RH1020" s="1">
        <f t="shared" si="378"/>
        <v>0</v>
      </c>
      <c r="RI1020" s="1">
        <f t="shared" si="379"/>
        <v>0</v>
      </c>
      <c r="RJ1020" s="1">
        <f t="shared" si="380"/>
        <v>0</v>
      </c>
      <c r="RK1020" s="1">
        <f t="shared" si="381"/>
        <v>0</v>
      </c>
      <c r="RL1020" s="1">
        <f t="shared" si="382"/>
        <v>0</v>
      </c>
      <c r="RM1020" s="1">
        <f t="shared" si="383"/>
        <v>0</v>
      </c>
      <c r="RN1020" s="1">
        <f t="shared" si="384"/>
        <v>0</v>
      </c>
      <c r="RO1020" s="1">
        <f t="shared" si="385"/>
        <v>0</v>
      </c>
      <c r="RP1020" s="1">
        <f t="shared" si="386"/>
        <v>0</v>
      </c>
      <c r="RQ1020" s="1">
        <f t="shared" si="387"/>
        <v>0</v>
      </c>
      <c r="RR1020" s="1">
        <f t="shared" si="388"/>
        <v>0</v>
      </c>
      <c r="RS1020" s="1">
        <f t="shared" si="370"/>
        <v>0</v>
      </c>
      <c r="RT1020" s="1">
        <f t="shared" si="389"/>
        <v>0</v>
      </c>
    </row>
    <row r="1021" spans="1:488" x14ac:dyDescent="0.25">
      <c r="A1021">
        <f t="shared" si="371"/>
        <v>0</v>
      </c>
      <c r="B1021">
        <f t="shared" si="372"/>
        <v>1900</v>
      </c>
      <c r="QY1021">
        <f t="shared" si="390"/>
        <v>0</v>
      </c>
      <c r="QZ1021">
        <f t="shared" si="391"/>
        <v>1900</v>
      </c>
      <c r="RA1021">
        <f t="shared" si="392"/>
        <v>0</v>
      </c>
      <c r="RB1021" s="1">
        <f t="shared" si="369"/>
        <v>0</v>
      </c>
      <c r="RC1021" s="1">
        <f t="shared" si="373"/>
        <v>0</v>
      </c>
      <c r="RD1021" s="1">
        <f t="shared" si="374"/>
        <v>0</v>
      </c>
      <c r="RE1021" s="1">
        <f t="shared" si="375"/>
        <v>0</v>
      </c>
      <c r="RF1021" s="1">
        <f t="shared" si="376"/>
        <v>0</v>
      </c>
      <c r="RG1021" s="23">
        <f t="shared" si="377"/>
        <v>0</v>
      </c>
      <c r="RH1021" s="1">
        <f t="shared" si="378"/>
        <v>0</v>
      </c>
      <c r="RI1021" s="1">
        <f t="shared" si="379"/>
        <v>0</v>
      </c>
      <c r="RJ1021" s="1">
        <f t="shared" si="380"/>
        <v>0</v>
      </c>
      <c r="RK1021" s="1">
        <f t="shared" si="381"/>
        <v>0</v>
      </c>
      <c r="RL1021" s="1">
        <f t="shared" si="382"/>
        <v>0</v>
      </c>
      <c r="RM1021" s="1">
        <f t="shared" si="383"/>
        <v>0</v>
      </c>
      <c r="RN1021" s="1">
        <f t="shared" si="384"/>
        <v>0</v>
      </c>
      <c r="RO1021" s="1">
        <f t="shared" si="385"/>
        <v>0</v>
      </c>
      <c r="RP1021" s="1">
        <f t="shared" si="386"/>
        <v>0</v>
      </c>
      <c r="RQ1021" s="1">
        <f t="shared" si="387"/>
        <v>0</v>
      </c>
      <c r="RR1021" s="1">
        <f t="shared" si="388"/>
        <v>0</v>
      </c>
      <c r="RS1021" s="1">
        <f t="shared" si="370"/>
        <v>0</v>
      </c>
      <c r="RT1021" s="1">
        <f t="shared" si="389"/>
        <v>0</v>
      </c>
    </row>
    <row r="1022" spans="1:488" x14ac:dyDescent="0.25">
      <c r="A1022">
        <f t="shared" si="371"/>
        <v>0</v>
      </c>
      <c r="B1022">
        <f t="shared" si="372"/>
        <v>1900</v>
      </c>
      <c r="QY1022">
        <f t="shared" si="390"/>
        <v>0</v>
      </c>
      <c r="QZ1022">
        <f t="shared" si="391"/>
        <v>1900</v>
      </c>
      <c r="RA1022">
        <f t="shared" si="392"/>
        <v>0</v>
      </c>
      <c r="RB1022" s="1">
        <f t="shared" si="369"/>
        <v>0</v>
      </c>
      <c r="RC1022" s="1">
        <f t="shared" si="373"/>
        <v>0</v>
      </c>
      <c r="RD1022" s="1">
        <f t="shared" si="374"/>
        <v>0</v>
      </c>
      <c r="RE1022" s="1">
        <f t="shared" si="375"/>
        <v>0</v>
      </c>
      <c r="RF1022" s="1">
        <f t="shared" si="376"/>
        <v>0</v>
      </c>
      <c r="RG1022" s="23">
        <f t="shared" si="377"/>
        <v>0</v>
      </c>
      <c r="RH1022" s="1">
        <f t="shared" si="378"/>
        <v>0</v>
      </c>
      <c r="RI1022" s="1">
        <f t="shared" si="379"/>
        <v>0</v>
      </c>
      <c r="RJ1022" s="1">
        <f t="shared" si="380"/>
        <v>0</v>
      </c>
      <c r="RK1022" s="1">
        <f t="shared" si="381"/>
        <v>0</v>
      </c>
      <c r="RL1022" s="1">
        <f t="shared" si="382"/>
        <v>0</v>
      </c>
      <c r="RM1022" s="1">
        <f t="shared" si="383"/>
        <v>0</v>
      </c>
      <c r="RN1022" s="1">
        <f t="shared" si="384"/>
        <v>0</v>
      </c>
      <c r="RO1022" s="1">
        <f t="shared" si="385"/>
        <v>0</v>
      </c>
      <c r="RP1022" s="1">
        <f t="shared" si="386"/>
        <v>0</v>
      </c>
      <c r="RQ1022" s="1">
        <f t="shared" si="387"/>
        <v>0</v>
      </c>
      <c r="RR1022" s="1">
        <f t="shared" si="388"/>
        <v>0</v>
      </c>
      <c r="RS1022" s="1">
        <f t="shared" si="370"/>
        <v>0</v>
      </c>
      <c r="RT1022" s="1">
        <f t="shared" si="389"/>
        <v>0</v>
      </c>
    </row>
    <row r="1023" spans="1:488" x14ac:dyDescent="0.25">
      <c r="A1023">
        <f t="shared" si="371"/>
        <v>0</v>
      </c>
      <c r="B1023">
        <f t="shared" si="372"/>
        <v>1900</v>
      </c>
      <c r="QY1023">
        <f t="shared" si="390"/>
        <v>0</v>
      </c>
      <c r="QZ1023">
        <f t="shared" si="391"/>
        <v>1900</v>
      </c>
      <c r="RA1023">
        <f t="shared" si="392"/>
        <v>0</v>
      </c>
      <c r="RB1023" s="1">
        <f t="shared" si="369"/>
        <v>0</v>
      </c>
      <c r="RC1023" s="1">
        <f t="shared" si="373"/>
        <v>0</v>
      </c>
      <c r="RD1023" s="1">
        <f t="shared" si="374"/>
        <v>0</v>
      </c>
      <c r="RE1023" s="1">
        <f t="shared" si="375"/>
        <v>0</v>
      </c>
      <c r="RF1023" s="1">
        <f t="shared" si="376"/>
        <v>0</v>
      </c>
      <c r="RG1023" s="23">
        <f t="shared" si="377"/>
        <v>0</v>
      </c>
      <c r="RH1023" s="1">
        <f t="shared" si="378"/>
        <v>0</v>
      </c>
      <c r="RI1023" s="1">
        <f t="shared" si="379"/>
        <v>0</v>
      </c>
      <c r="RJ1023" s="1">
        <f t="shared" si="380"/>
        <v>0</v>
      </c>
      <c r="RK1023" s="1">
        <f t="shared" si="381"/>
        <v>0</v>
      </c>
      <c r="RL1023" s="1">
        <f t="shared" si="382"/>
        <v>0</v>
      </c>
      <c r="RM1023" s="1">
        <f t="shared" si="383"/>
        <v>0</v>
      </c>
      <c r="RN1023" s="1">
        <f t="shared" si="384"/>
        <v>0</v>
      </c>
      <c r="RO1023" s="1">
        <f t="shared" si="385"/>
        <v>0</v>
      </c>
      <c r="RP1023" s="1">
        <f t="shared" si="386"/>
        <v>0</v>
      </c>
      <c r="RQ1023" s="1">
        <f t="shared" si="387"/>
        <v>0</v>
      </c>
      <c r="RR1023" s="1">
        <f t="shared" si="388"/>
        <v>0</v>
      </c>
      <c r="RS1023" s="1">
        <f t="shared" si="370"/>
        <v>0</v>
      </c>
      <c r="RT1023" s="1">
        <f t="shared" si="389"/>
        <v>0</v>
      </c>
    </row>
    <row r="1024" spans="1:488" x14ac:dyDescent="0.25">
      <c r="A1024">
        <f t="shared" si="371"/>
        <v>0</v>
      </c>
      <c r="B1024">
        <f t="shared" si="372"/>
        <v>1900</v>
      </c>
      <c r="QY1024">
        <f t="shared" si="390"/>
        <v>0</v>
      </c>
      <c r="QZ1024">
        <f t="shared" si="391"/>
        <v>1900</v>
      </c>
      <c r="RA1024">
        <f t="shared" si="392"/>
        <v>0</v>
      </c>
      <c r="RB1024" s="1">
        <f t="shared" si="369"/>
        <v>0</v>
      </c>
      <c r="RC1024" s="1">
        <f t="shared" si="373"/>
        <v>0</v>
      </c>
      <c r="RD1024" s="1">
        <f t="shared" si="374"/>
        <v>0</v>
      </c>
      <c r="RE1024" s="1">
        <f t="shared" si="375"/>
        <v>0</v>
      </c>
      <c r="RF1024" s="1">
        <f t="shared" si="376"/>
        <v>0</v>
      </c>
      <c r="RG1024" s="23">
        <f t="shared" si="377"/>
        <v>0</v>
      </c>
      <c r="RH1024" s="1">
        <f t="shared" si="378"/>
        <v>0</v>
      </c>
      <c r="RI1024" s="1">
        <f t="shared" si="379"/>
        <v>0</v>
      </c>
      <c r="RJ1024" s="1">
        <f t="shared" si="380"/>
        <v>0</v>
      </c>
      <c r="RK1024" s="1">
        <f t="shared" si="381"/>
        <v>0</v>
      </c>
      <c r="RL1024" s="1">
        <f t="shared" si="382"/>
        <v>0</v>
      </c>
      <c r="RM1024" s="1">
        <f t="shared" si="383"/>
        <v>0</v>
      </c>
      <c r="RN1024" s="1">
        <f t="shared" si="384"/>
        <v>0</v>
      </c>
      <c r="RO1024" s="1">
        <f t="shared" si="385"/>
        <v>0</v>
      </c>
      <c r="RP1024" s="1">
        <f t="shared" si="386"/>
        <v>0</v>
      </c>
      <c r="RQ1024" s="1">
        <f t="shared" si="387"/>
        <v>0</v>
      </c>
      <c r="RR1024" s="1">
        <f t="shared" si="388"/>
        <v>0</v>
      </c>
      <c r="RS1024" s="1">
        <f t="shared" si="370"/>
        <v>0</v>
      </c>
      <c r="RT1024" s="1">
        <f t="shared" si="389"/>
        <v>0</v>
      </c>
    </row>
    <row r="1025" spans="1:488" x14ac:dyDescent="0.25">
      <c r="A1025">
        <f t="shared" si="371"/>
        <v>0</v>
      </c>
      <c r="B1025">
        <f t="shared" si="372"/>
        <v>1900</v>
      </c>
      <c r="QY1025">
        <f t="shared" si="390"/>
        <v>0</v>
      </c>
      <c r="QZ1025">
        <f t="shared" si="391"/>
        <v>1900</v>
      </c>
      <c r="RA1025">
        <f t="shared" si="392"/>
        <v>0</v>
      </c>
      <c r="RB1025" s="1">
        <f t="shared" si="369"/>
        <v>0</v>
      </c>
      <c r="RC1025" s="1">
        <f t="shared" si="373"/>
        <v>0</v>
      </c>
      <c r="RD1025" s="1">
        <f t="shared" si="374"/>
        <v>0</v>
      </c>
      <c r="RE1025" s="1">
        <f t="shared" si="375"/>
        <v>0</v>
      </c>
      <c r="RF1025" s="1">
        <f t="shared" si="376"/>
        <v>0</v>
      </c>
      <c r="RG1025" s="23">
        <f t="shared" si="377"/>
        <v>0</v>
      </c>
      <c r="RH1025" s="1">
        <f t="shared" si="378"/>
        <v>0</v>
      </c>
      <c r="RI1025" s="1">
        <f t="shared" si="379"/>
        <v>0</v>
      </c>
      <c r="RJ1025" s="1">
        <f t="shared" si="380"/>
        <v>0</v>
      </c>
      <c r="RK1025" s="1">
        <f t="shared" si="381"/>
        <v>0</v>
      </c>
      <c r="RL1025" s="1">
        <f t="shared" si="382"/>
        <v>0</v>
      </c>
      <c r="RM1025" s="1">
        <f t="shared" si="383"/>
        <v>0</v>
      </c>
      <c r="RN1025" s="1">
        <f t="shared" si="384"/>
        <v>0</v>
      </c>
      <c r="RO1025" s="1">
        <f t="shared" si="385"/>
        <v>0</v>
      </c>
      <c r="RP1025" s="1">
        <f t="shared" si="386"/>
        <v>0</v>
      </c>
      <c r="RQ1025" s="1">
        <f t="shared" si="387"/>
        <v>0</v>
      </c>
      <c r="RR1025" s="1">
        <f t="shared" si="388"/>
        <v>0</v>
      </c>
      <c r="RS1025" s="1">
        <f t="shared" si="370"/>
        <v>0</v>
      </c>
      <c r="RT1025" s="1">
        <f t="shared" si="389"/>
        <v>0</v>
      </c>
    </row>
    <row r="1026" spans="1:488" x14ac:dyDescent="0.25">
      <c r="A1026">
        <f t="shared" si="371"/>
        <v>0</v>
      </c>
      <c r="B1026">
        <f t="shared" si="372"/>
        <v>1900</v>
      </c>
      <c r="QY1026">
        <f t="shared" si="390"/>
        <v>0</v>
      </c>
      <c r="QZ1026">
        <f t="shared" si="391"/>
        <v>1900</v>
      </c>
      <c r="RA1026">
        <f t="shared" si="392"/>
        <v>0</v>
      </c>
      <c r="RB1026" s="1">
        <f t="shared" si="369"/>
        <v>0</v>
      </c>
      <c r="RC1026" s="1">
        <f t="shared" si="373"/>
        <v>0</v>
      </c>
      <c r="RD1026" s="1">
        <f t="shared" si="374"/>
        <v>0</v>
      </c>
      <c r="RE1026" s="1">
        <f t="shared" si="375"/>
        <v>0</v>
      </c>
      <c r="RF1026" s="1">
        <f t="shared" si="376"/>
        <v>0</v>
      </c>
      <c r="RG1026" s="23">
        <f t="shared" si="377"/>
        <v>0</v>
      </c>
      <c r="RH1026" s="1">
        <f t="shared" si="378"/>
        <v>0</v>
      </c>
      <c r="RI1026" s="1">
        <f t="shared" si="379"/>
        <v>0</v>
      </c>
      <c r="RJ1026" s="1">
        <f t="shared" si="380"/>
        <v>0</v>
      </c>
      <c r="RK1026" s="1">
        <f t="shared" si="381"/>
        <v>0</v>
      </c>
      <c r="RL1026" s="1">
        <f t="shared" si="382"/>
        <v>0</v>
      </c>
      <c r="RM1026" s="1">
        <f t="shared" si="383"/>
        <v>0</v>
      </c>
      <c r="RN1026" s="1">
        <f t="shared" si="384"/>
        <v>0</v>
      </c>
      <c r="RO1026" s="1">
        <f t="shared" si="385"/>
        <v>0</v>
      </c>
      <c r="RP1026" s="1">
        <f t="shared" si="386"/>
        <v>0</v>
      </c>
      <c r="RQ1026" s="1">
        <f t="shared" si="387"/>
        <v>0</v>
      </c>
      <c r="RR1026" s="1">
        <f t="shared" si="388"/>
        <v>0</v>
      </c>
      <c r="RS1026" s="1">
        <f t="shared" si="370"/>
        <v>0</v>
      </c>
      <c r="RT1026" s="1">
        <f t="shared" si="389"/>
        <v>0</v>
      </c>
    </row>
    <row r="1027" spans="1:488" x14ac:dyDescent="0.25">
      <c r="A1027">
        <f t="shared" si="371"/>
        <v>0</v>
      </c>
      <c r="B1027">
        <f t="shared" si="372"/>
        <v>1900</v>
      </c>
      <c r="QY1027">
        <f t="shared" si="390"/>
        <v>0</v>
      </c>
      <c r="QZ1027">
        <f t="shared" si="391"/>
        <v>1900</v>
      </c>
      <c r="RA1027">
        <f t="shared" si="392"/>
        <v>0</v>
      </c>
      <c r="RB1027" s="1">
        <f t="shared" ref="RB1027:RB1083" si="393">D1027+F1027</f>
        <v>0</v>
      </c>
      <c r="RC1027" s="1">
        <f t="shared" si="373"/>
        <v>0</v>
      </c>
      <c r="RD1027" s="1">
        <f t="shared" si="374"/>
        <v>0</v>
      </c>
      <c r="RE1027" s="1">
        <f t="shared" si="375"/>
        <v>0</v>
      </c>
      <c r="RF1027" s="1">
        <f t="shared" si="376"/>
        <v>0</v>
      </c>
      <c r="RG1027" s="23">
        <f t="shared" si="377"/>
        <v>0</v>
      </c>
      <c r="RH1027" s="1">
        <f t="shared" si="378"/>
        <v>0</v>
      </c>
      <c r="RI1027" s="1">
        <f t="shared" si="379"/>
        <v>0</v>
      </c>
      <c r="RJ1027" s="1">
        <f t="shared" si="380"/>
        <v>0</v>
      </c>
      <c r="RK1027" s="1">
        <f t="shared" si="381"/>
        <v>0</v>
      </c>
      <c r="RL1027" s="1">
        <f t="shared" si="382"/>
        <v>0</v>
      </c>
      <c r="RM1027" s="1">
        <f t="shared" si="383"/>
        <v>0</v>
      </c>
      <c r="RN1027" s="1">
        <f t="shared" si="384"/>
        <v>0</v>
      </c>
      <c r="RO1027" s="1">
        <f t="shared" si="385"/>
        <v>0</v>
      </c>
      <c r="RP1027" s="1">
        <f t="shared" si="386"/>
        <v>0</v>
      </c>
      <c r="RQ1027" s="1">
        <f t="shared" si="387"/>
        <v>0</v>
      </c>
      <c r="RR1027" s="1">
        <f t="shared" si="388"/>
        <v>0</v>
      </c>
      <c r="RS1027" s="1">
        <f t="shared" ref="RS1027:RS1090" si="394">AN1027+CX1027</f>
        <v>0</v>
      </c>
      <c r="RT1027" s="1">
        <f t="shared" si="389"/>
        <v>0</v>
      </c>
    </row>
    <row r="1028" spans="1:488" x14ac:dyDescent="0.25">
      <c r="A1028">
        <f t="shared" ref="A1028:A1091" si="395">WEEKNUM(C1028,1)</f>
        <v>0</v>
      </c>
      <c r="B1028">
        <f t="shared" ref="B1028:B1091" si="396">YEAR(C1028)</f>
        <v>1900</v>
      </c>
      <c r="QY1028">
        <f t="shared" si="390"/>
        <v>0</v>
      </c>
      <c r="QZ1028">
        <f t="shared" si="391"/>
        <v>1900</v>
      </c>
      <c r="RA1028">
        <f t="shared" si="392"/>
        <v>0</v>
      </c>
      <c r="RB1028" s="1">
        <f t="shared" si="393"/>
        <v>0</v>
      </c>
      <c r="RC1028" s="1">
        <f t="shared" ref="RC1028:RC1091" si="397">P1028+BZ1028</f>
        <v>0</v>
      </c>
      <c r="RD1028" s="1">
        <f t="shared" ref="RD1028:RD1091" si="398">V1028+CF1028</f>
        <v>0</v>
      </c>
      <c r="RE1028" s="1">
        <f t="shared" ref="RE1028:RE1091" si="399">X1028+CH1028</f>
        <v>0</v>
      </c>
      <c r="RF1028" s="1">
        <f t="shared" ref="RF1028:RF1091" si="400">Z1028+CJ1028</f>
        <v>0</v>
      </c>
      <c r="RG1028" s="23">
        <f t="shared" ref="RG1028:RG1091" si="401">AB1028+CL1028</f>
        <v>0</v>
      </c>
      <c r="RH1028" s="1">
        <f t="shared" ref="RH1028:RH1091" si="402">AD1028+CN1028</f>
        <v>0</v>
      </c>
      <c r="RI1028" s="1">
        <f t="shared" ref="RI1028:RI1091" si="403">AF1028+CP1028</f>
        <v>0</v>
      </c>
      <c r="RJ1028" s="1">
        <f t="shared" ref="RJ1028:RJ1091" si="404">AJ1028+CT1028</f>
        <v>0</v>
      </c>
      <c r="RK1028" s="1">
        <f t="shared" ref="RK1028:RK1091" si="405">AL1028+CV1028</f>
        <v>0</v>
      </c>
      <c r="RL1028" s="1">
        <f t="shared" ref="RL1028:RL1091" si="406">AP1028+CZ1028</f>
        <v>0</v>
      </c>
      <c r="RM1028" s="1">
        <f t="shared" ref="RM1028:RM1091" si="407">AT1028+DD1028</f>
        <v>0</v>
      </c>
      <c r="RN1028" s="1">
        <f t="shared" ref="RN1028:RN1091" si="408">AZ1028+DJ1028</f>
        <v>0</v>
      </c>
      <c r="RO1028" s="1">
        <f t="shared" ref="RO1028:RO1091" si="409">BB1028+DL1028</f>
        <v>0</v>
      </c>
      <c r="RP1028" s="1">
        <f t="shared" ref="RP1028:RP1091" si="410">BD1028+DN1028</f>
        <v>0</v>
      </c>
      <c r="RQ1028" s="1">
        <f t="shared" ref="RQ1028:RQ1091" si="411">BL1028+DV1028</f>
        <v>0</v>
      </c>
      <c r="RR1028" s="1">
        <f t="shared" ref="RR1028:RR1091" si="412">BN1028+DX1028</f>
        <v>0</v>
      </c>
      <c r="RS1028" s="1">
        <f t="shared" si="394"/>
        <v>0</v>
      </c>
      <c r="RT1028" s="1">
        <f t="shared" ref="RT1028:RT1091" si="413">BV1028+EF1028</f>
        <v>0</v>
      </c>
    </row>
    <row r="1029" spans="1:488" x14ac:dyDescent="0.25">
      <c r="A1029">
        <f t="shared" si="395"/>
        <v>0</v>
      </c>
      <c r="B1029">
        <f t="shared" si="396"/>
        <v>1900</v>
      </c>
      <c r="QY1029">
        <f t="shared" si="390"/>
        <v>0</v>
      </c>
      <c r="QZ1029">
        <f t="shared" si="391"/>
        <v>1900</v>
      </c>
      <c r="RA1029">
        <f t="shared" si="392"/>
        <v>0</v>
      </c>
      <c r="RB1029" s="1">
        <f t="shared" si="393"/>
        <v>0</v>
      </c>
      <c r="RC1029" s="1">
        <f t="shared" si="397"/>
        <v>0</v>
      </c>
      <c r="RD1029" s="1">
        <f t="shared" si="398"/>
        <v>0</v>
      </c>
      <c r="RE1029" s="1">
        <f t="shared" si="399"/>
        <v>0</v>
      </c>
      <c r="RF1029" s="1">
        <f t="shared" si="400"/>
        <v>0</v>
      </c>
      <c r="RG1029" s="23">
        <f t="shared" si="401"/>
        <v>0</v>
      </c>
      <c r="RH1029" s="1">
        <f t="shared" si="402"/>
        <v>0</v>
      </c>
      <c r="RI1029" s="1">
        <f t="shared" si="403"/>
        <v>0</v>
      </c>
      <c r="RJ1029" s="1">
        <f t="shared" si="404"/>
        <v>0</v>
      </c>
      <c r="RK1029" s="1">
        <f t="shared" si="405"/>
        <v>0</v>
      </c>
      <c r="RL1029" s="1">
        <f t="shared" si="406"/>
        <v>0</v>
      </c>
      <c r="RM1029" s="1">
        <f t="shared" si="407"/>
        <v>0</v>
      </c>
      <c r="RN1029" s="1">
        <f t="shared" si="408"/>
        <v>0</v>
      </c>
      <c r="RO1029" s="1">
        <f t="shared" si="409"/>
        <v>0</v>
      </c>
      <c r="RP1029" s="1">
        <f t="shared" si="410"/>
        <v>0</v>
      </c>
      <c r="RQ1029" s="1">
        <f t="shared" si="411"/>
        <v>0</v>
      </c>
      <c r="RR1029" s="1">
        <f t="shared" si="412"/>
        <v>0</v>
      </c>
      <c r="RS1029" s="1">
        <f t="shared" si="394"/>
        <v>0</v>
      </c>
      <c r="RT1029" s="1">
        <f t="shared" si="413"/>
        <v>0</v>
      </c>
    </row>
    <row r="1030" spans="1:488" x14ac:dyDescent="0.25">
      <c r="A1030">
        <f t="shared" si="395"/>
        <v>0</v>
      </c>
      <c r="B1030">
        <f t="shared" si="396"/>
        <v>1900</v>
      </c>
      <c r="QY1030">
        <f t="shared" si="390"/>
        <v>0</v>
      </c>
      <c r="QZ1030">
        <f t="shared" si="391"/>
        <v>1900</v>
      </c>
      <c r="RA1030">
        <f t="shared" si="392"/>
        <v>0</v>
      </c>
      <c r="RB1030" s="1">
        <f t="shared" si="393"/>
        <v>0</v>
      </c>
      <c r="RC1030" s="1">
        <f t="shared" si="397"/>
        <v>0</v>
      </c>
      <c r="RD1030" s="1">
        <f t="shared" si="398"/>
        <v>0</v>
      </c>
      <c r="RE1030" s="1">
        <f t="shared" si="399"/>
        <v>0</v>
      </c>
      <c r="RF1030" s="1">
        <f t="shared" si="400"/>
        <v>0</v>
      </c>
      <c r="RG1030" s="23">
        <f t="shared" si="401"/>
        <v>0</v>
      </c>
      <c r="RH1030" s="1">
        <f t="shared" si="402"/>
        <v>0</v>
      </c>
      <c r="RI1030" s="1">
        <f t="shared" si="403"/>
        <v>0</v>
      </c>
      <c r="RJ1030" s="1">
        <f t="shared" si="404"/>
        <v>0</v>
      </c>
      <c r="RK1030" s="1">
        <f t="shared" si="405"/>
        <v>0</v>
      </c>
      <c r="RL1030" s="1">
        <f t="shared" si="406"/>
        <v>0</v>
      </c>
      <c r="RM1030" s="1">
        <f t="shared" si="407"/>
        <v>0</v>
      </c>
      <c r="RN1030" s="1">
        <f t="shared" si="408"/>
        <v>0</v>
      </c>
      <c r="RO1030" s="1">
        <f t="shared" si="409"/>
        <v>0</v>
      </c>
      <c r="RP1030" s="1">
        <f t="shared" si="410"/>
        <v>0</v>
      </c>
      <c r="RQ1030" s="1">
        <f t="shared" si="411"/>
        <v>0</v>
      </c>
      <c r="RR1030" s="1">
        <f t="shared" si="412"/>
        <v>0</v>
      </c>
      <c r="RS1030" s="1">
        <f t="shared" si="394"/>
        <v>0</v>
      </c>
      <c r="RT1030" s="1">
        <f t="shared" si="413"/>
        <v>0</v>
      </c>
    </row>
    <row r="1031" spans="1:488" x14ac:dyDescent="0.25">
      <c r="A1031">
        <f t="shared" si="395"/>
        <v>0</v>
      </c>
      <c r="B1031">
        <f t="shared" si="396"/>
        <v>1900</v>
      </c>
      <c r="QY1031">
        <f t="shared" si="390"/>
        <v>0</v>
      </c>
      <c r="QZ1031">
        <f t="shared" si="391"/>
        <v>1900</v>
      </c>
      <c r="RA1031">
        <f t="shared" si="392"/>
        <v>0</v>
      </c>
      <c r="RB1031" s="1">
        <f t="shared" si="393"/>
        <v>0</v>
      </c>
      <c r="RC1031" s="1">
        <f t="shared" si="397"/>
        <v>0</v>
      </c>
      <c r="RD1031" s="1">
        <f t="shared" si="398"/>
        <v>0</v>
      </c>
      <c r="RE1031" s="1">
        <f t="shared" si="399"/>
        <v>0</v>
      </c>
      <c r="RF1031" s="1">
        <f t="shared" si="400"/>
        <v>0</v>
      </c>
      <c r="RG1031" s="23">
        <f t="shared" si="401"/>
        <v>0</v>
      </c>
      <c r="RH1031" s="1">
        <f t="shared" si="402"/>
        <v>0</v>
      </c>
      <c r="RI1031" s="1">
        <f t="shared" si="403"/>
        <v>0</v>
      </c>
      <c r="RJ1031" s="1">
        <f t="shared" si="404"/>
        <v>0</v>
      </c>
      <c r="RK1031" s="1">
        <f t="shared" si="405"/>
        <v>0</v>
      </c>
      <c r="RL1031" s="1">
        <f t="shared" si="406"/>
        <v>0</v>
      </c>
      <c r="RM1031" s="1">
        <f t="shared" si="407"/>
        <v>0</v>
      </c>
      <c r="RN1031" s="1">
        <f t="shared" si="408"/>
        <v>0</v>
      </c>
      <c r="RO1031" s="1">
        <f t="shared" si="409"/>
        <v>0</v>
      </c>
      <c r="RP1031" s="1">
        <f t="shared" si="410"/>
        <v>0</v>
      </c>
      <c r="RQ1031" s="1">
        <f t="shared" si="411"/>
        <v>0</v>
      </c>
      <c r="RR1031" s="1">
        <f t="shared" si="412"/>
        <v>0</v>
      </c>
      <c r="RS1031" s="1">
        <f t="shared" si="394"/>
        <v>0</v>
      </c>
      <c r="RT1031" s="1">
        <f t="shared" si="413"/>
        <v>0</v>
      </c>
    </row>
    <row r="1032" spans="1:488" x14ac:dyDescent="0.25">
      <c r="A1032">
        <f t="shared" si="395"/>
        <v>0</v>
      </c>
      <c r="B1032">
        <f t="shared" si="396"/>
        <v>1900</v>
      </c>
      <c r="QY1032">
        <f t="shared" si="390"/>
        <v>0</v>
      </c>
      <c r="QZ1032">
        <f t="shared" si="391"/>
        <v>1900</v>
      </c>
      <c r="RA1032">
        <f t="shared" si="392"/>
        <v>0</v>
      </c>
      <c r="RB1032" s="1">
        <f t="shared" si="393"/>
        <v>0</v>
      </c>
      <c r="RC1032" s="1">
        <f t="shared" si="397"/>
        <v>0</v>
      </c>
      <c r="RD1032" s="1">
        <f t="shared" si="398"/>
        <v>0</v>
      </c>
      <c r="RE1032" s="1">
        <f t="shared" si="399"/>
        <v>0</v>
      </c>
      <c r="RF1032" s="1">
        <f t="shared" si="400"/>
        <v>0</v>
      </c>
      <c r="RG1032" s="23">
        <f t="shared" si="401"/>
        <v>0</v>
      </c>
      <c r="RH1032" s="1">
        <f t="shared" si="402"/>
        <v>0</v>
      </c>
      <c r="RI1032" s="1">
        <f t="shared" si="403"/>
        <v>0</v>
      </c>
      <c r="RJ1032" s="1">
        <f t="shared" si="404"/>
        <v>0</v>
      </c>
      <c r="RK1032" s="1">
        <f t="shared" si="405"/>
        <v>0</v>
      </c>
      <c r="RL1032" s="1">
        <f t="shared" si="406"/>
        <v>0</v>
      </c>
      <c r="RM1032" s="1">
        <f t="shared" si="407"/>
        <v>0</v>
      </c>
      <c r="RN1032" s="1">
        <f t="shared" si="408"/>
        <v>0</v>
      </c>
      <c r="RO1032" s="1">
        <f t="shared" si="409"/>
        <v>0</v>
      </c>
      <c r="RP1032" s="1">
        <f t="shared" si="410"/>
        <v>0</v>
      </c>
      <c r="RQ1032" s="1">
        <f t="shared" si="411"/>
        <v>0</v>
      </c>
      <c r="RR1032" s="1">
        <f t="shared" si="412"/>
        <v>0</v>
      </c>
      <c r="RS1032" s="1">
        <f t="shared" si="394"/>
        <v>0</v>
      </c>
      <c r="RT1032" s="1">
        <f t="shared" si="413"/>
        <v>0</v>
      </c>
    </row>
    <row r="1033" spans="1:488" x14ac:dyDescent="0.25">
      <c r="A1033">
        <f t="shared" si="395"/>
        <v>0</v>
      </c>
      <c r="B1033">
        <f t="shared" si="396"/>
        <v>1900</v>
      </c>
      <c r="QY1033">
        <f t="shared" si="390"/>
        <v>0</v>
      </c>
      <c r="QZ1033">
        <f t="shared" si="391"/>
        <v>1900</v>
      </c>
      <c r="RA1033">
        <f t="shared" si="392"/>
        <v>0</v>
      </c>
      <c r="RB1033" s="1">
        <f t="shared" si="393"/>
        <v>0</v>
      </c>
      <c r="RC1033" s="1">
        <f t="shared" si="397"/>
        <v>0</v>
      </c>
      <c r="RD1033" s="1">
        <f t="shared" si="398"/>
        <v>0</v>
      </c>
      <c r="RE1033" s="1">
        <f t="shared" si="399"/>
        <v>0</v>
      </c>
      <c r="RF1033" s="1">
        <f t="shared" si="400"/>
        <v>0</v>
      </c>
      <c r="RG1033" s="23">
        <f t="shared" si="401"/>
        <v>0</v>
      </c>
      <c r="RH1033" s="1">
        <f t="shared" si="402"/>
        <v>0</v>
      </c>
      <c r="RI1033" s="1">
        <f t="shared" si="403"/>
        <v>0</v>
      </c>
      <c r="RJ1033" s="1">
        <f t="shared" si="404"/>
        <v>0</v>
      </c>
      <c r="RK1033" s="1">
        <f t="shared" si="405"/>
        <v>0</v>
      </c>
      <c r="RL1033" s="1">
        <f t="shared" si="406"/>
        <v>0</v>
      </c>
      <c r="RM1033" s="1">
        <f t="shared" si="407"/>
        <v>0</v>
      </c>
      <c r="RN1033" s="1">
        <f t="shared" si="408"/>
        <v>0</v>
      </c>
      <c r="RO1033" s="1">
        <f t="shared" si="409"/>
        <v>0</v>
      </c>
      <c r="RP1033" s="1">
        <f t="shared" si="410"/>
        <v>0</v>
      </c>
      <c r="RQ1033" s="1">
        <f t="shared" si="411"/>
        <v>0</v>
      </c>
      <c r="RR1033" s="1">
        <f t="shared" si="412"/>
        <v>0</v>
      </c>
      <c r="RS1033" s="1">
        <f t="shared" si="394"/>
        <v>0</v>
      </c>
      <c r="RT1033" s="1">
        <f t="shared" si="413"/>
        <v>0</v>
      </c>
    </row>
    <row r="1034" spans="1:488" x14ac:dyDescent="0.25">
      <c r="A1034">
        <f t="shared" si="395"/>
        <v>0</v>
      </c>
      <c r="B1034">
        <f t="shared" si="396"/>
        <v>1900</v>
      </c>
      <c r="QY1034">
        <f t="shared" si="390"/>
        <v>0</v>
      </c>
      <c r="QZ1034">
        <f t="shared" si="391"/>
        <v>1900</v>
      </c>
      <c r="RA1034">
        <f t="shared" si="392"/>
        <v>0</v>
      </c>
      <c r="RB1034" s="1">
        <f t="shared" si="393"/>
        <v>0</v>
      </c>
      <c r="RC1034" s="1">
        <f t="shared" si="397"/>
        <v>0</v>
      </c>
      <c r="RD1034" s="1">
        <f t="shared" si="398"/>
        <v>0</v>
      </c>
      <c r="RE1034" s="1">
        <f t="shared" si="399"/>
        <v>0</v>
      </c>
      <c r="RF1034" s="1">
        <f t="shared" si="400"/>
        <v>0</v>
      </c>
      <c r="RG1034" s="23">
        <f t="shared" si="401"/>
        <v>0</v>
      </c>
      <c r="RH1034" s="1">
        <f t="shared" si="402"/>
        <v>0</v>
      </c>
      <c r="RI1034" s="1">
        <f t="shared" si="403"/>
        <v>0</v>
      </c>
      <c r="RJ1034" s="1">
        <f t="shared" si="404"/>
        <v>0</v>
      </c>
      <c r="RK1034" s="1">
        <f t="shared" si="405"/>
        <v>0</v>
      </c>
      <c r="RL1034" s="1">
        <f t="shared" si="406"/>
        <v>0</v>
      </c>
      <c r="RM1034" s="1">
        <f t="shared" si="407"/>
        <v>0</v>
      </c>
      <c r="RN1034" s="1">
        <f t="shared" si="408"/>
        <v>0</v>
      </c>
      <c r="RO1034" s="1">
        <f t="shared" si="409"/>
        <v>0</v>
      </c>
      <c r="RP1034" s="1">
        <f t="shared" si="410"/>
        <v>0</v>
      </c>
      <c r="RQ1034" s="1">
        <f t="shared" si="411"/>
        <v>0</v>
      </c>
      <c r="RR1034" s="1">
        <f t="shared" si="412"/>
        <v>0</v>
      </c>
      <c r="RS1034" s="1">
        <f t="shared" si="394"/>
        <v>0</v>
      </c>
      <c r="RT1034" s="1">
        <f t="shared" si="413"/>
        <v>0</v>
      </c>
    </row>
    <row r="1035" spans="1:488" x14ac:dyDescent="0.25">
      <c r="A1035">
        <f t="shared" si="395"/>
        <v>0</v>
      </c>
      <c r="B1035">
        <f t="shared" si="396"/>
        <v>1900</v>
      </c>
      <c r="QY1035">
        <f t="shared" si="390"/>
        <v>0</v>
      </c>
      <c r="QZ1035">
        <f t="shared" si="391"/>
        <v>1900</v>
      </c>
      <c r="RA1035">
        <f t="shared" si="392"/>
        <v>0</v>
      </c>
      <c r="RB1035" s="1">
        <f t="shared" si="393"/>
        <v>0</v>
      </c>
      <c r="RC1035" s="1">
        <f t="shared" si="397"/>
        <v>0</v>
      </c>
      <c r="RD1035" s="1">
        <f t="shared" si="398"/>
        <v>0</v>
      </c>
      <c r="RE1035" s="1">
        <f t="shared" si="399"/>
        <v>0</v>
      </c>
      <c r="RF1035" s="1">
        <f t="shared" si="400"/>
        <v>0</v>
      </c>
      <c r="RG1035" s="23">
        <f t="shared" si="401"/>
        <v>0</v>
      </c>
      <c r="RH1035" s="1">
        <f t="shared" si="402"/>
        <v>0</v>
      </c>
      <c r="RI1035" s="1">
        <f t="shared" si="403"/>
        <v>0</v>
      </c>
      <c r="RJ1035" s="1">
        <f t="shared" si="404"/>
        <v>0</v>
      </c>
      <c r="RK1035" s="1">
        <f t="shared" si="405"/>
        <v>0</v>
      </c>
      <c r="RL1035" s="1">
        <f t="shared" si="406"/>
        <v>0</v>
      </c>
      <c r="RM1035" s="1">
        <f t="shared" si="407"/>
        <v>0</v>
      </c>
      <c r="RN1035" s="1">
        <f t="shared" si="408"/>
        <v>0</v>
      </c>
      <c r="RO1035" s="1">
        <f t="shared" si="409"/>
        <v>0</v>
      </c>
      <c r="RP1035" s="1">
        <f t="shared" si="410"/>
        <v>0</v>
      </c>
      <c r="RQ1035" s="1">
        <f t="shared" si="411"/>
        <v>0</v>
      </c>
      <c r="RR1035" s="1">
        <f t="shared" si="412"/>
        <v>0</v>
      </c>
      <c r="RS1035" s="1">
        <f t="shared" si="394"/>
        <v>0</v>
      </c>
      <c r="RT1035" s="1">
        <f t="shared" si="413"/>
        <v>0</v>
      </c>
    </row>
    <row r="1036" spans="1:488" x14ac:dyDescent="0.25">
      <c r="A1036">
        <f t="shared" si="395"/>
        <v>0</v>
      </c>
      <c r="B1036">
        <f t="shared" si="396"/>
        <v>1900</v>
      </c>
      <c r="QY1036">
        <f t="shared" si="390"/>
        <v>0</v>
      </c>
      <c r="QZ1036">
        <f t="shared" si="391"/>
        <v>1900</v>
      </c>
      <c r="RA1036">
        <f t="shared" si="392"/>
        <v>0</v>
      </c>
      <c r="RB1036" s="1">
        <f t="shared" si="393"/>
        <v>0</v>
      </c>
      <c r="RC1036" s="1">
        <f t="shared" si="397"/>
        <v>0</v>
      </c>
      <c r="RD1036" s="1">
        <f t="shared" si="398"/>
        <v>0</v>
      </c>
      <c r="RE1036" s="1">
        <f t="shared" si="399"/>
        <v>0</v>
      </c>
      <c r="RF1036" s="1">
        <f t="shared" si="400"/>
        <v>0</v>
      </c>
      <c r="RG1036" s="23">
        <f t="shared" si="401"/>
        <v>0</v>
      </c>
      <c r="RH1036" s="1">
        <f t="shared" si="402"/>
        <v>0</v>
      </c>
      <c r="RI1036" s="1">
        <f t="shared" si="403"/>
        <v>0</v>
      </c>
      <c r="RJ1036" s="1">
        <f t="shared" si="404"/>
        <v>0</v>
      </c>
      <c r="RK1036" s="1">
        <f t="shared" si="405"/>
        <v>0</v>
      </c>
      <c r="RL1036" s="1">
        <f t="shared" si="406"/>
        <v>0</v>
      </c>
      <c r="RM1036" s="1">
        <f t="shared" si="407"/>
        <v>0</v>
      </c>
      <c r="RN1036" s="1">
        <f t="shared" si="408"/>
        <v>0</v>
      </c>
      <c r="RO1036" s="1">
        <f t="shared" si="409"/>
        <v>0</v>
      </c>
      <c r="RP1036" s="1">
        <f t="shared" si="410"/>
        <v>0</v>
      </c>
      <c r="RQ1036" s="1">
        <f t="shared" si="411"/>
        <v>0</v>
      </c>
      <c r="RR1036" s="1">
        <f t="shared" si="412"/>
        <v>0</v>
      </c>
      <c r="RS1036" s="1">
        <f t="shared" si="394"/>
        <v>0</v>
      </c>
      <c r="RT1036" s="1">
        <f t="shared" si="413"/>
        <v>0</v>
      </c>
    </row>
    <row r="1037" spans="1:488" x14ac:dyDescent="0.25">
      <c r="A1037">
        <f t="shared" si="395"/>
        <v>0</v>
      </c>
      <c r="B1037">
        <f t="shared" si="396"/>
        <v>1900</v>
      </c>
      <c r="QY1037">
        <f t="shared" si="390"/>
        <v>0</v>
      </c>
      <c r="QZ1037">
        <f t="shared" si="391"/>
        <v>1900</v>
      </c>
      <c r="RA1037">
        <f t="shared" si="392"/>
        <v>0</v>
      </c>
      <c r="RB1037" s="1">
        <f t="shared" si="393"/>
        <v>0</v>
      </c>
      <c r="RC1037" s="1">
        <f t="shared" si="397"/>
        <v>0</v>
      </c>
      <c r="RD1037" s="1">
        <f t="shared" si="398"/>
        <v>0</v>
      </c>
      <c r="RE1037" s="1">
        <f t="shared" si="399"/>
        <v>0</v>
      </c>
      <c r="RF1037" s="1">
        <f t="shared" si="400"/>
        <v>0</v>
      </c>
      <c r="RG1037" s="23">
        <f t="shared" si="401"/>
        <v>0</v>
      </c>
      <c r="RH1037" s="1">
        <f t="shared" si="402"/>
        <v>0</v>
      </c>
      <c r="RI1037" s="1">
        <f t="shared" si="403"/>
        <v>0</v>
      </c>
      <c r="RJ1037" s="1">
        <f t="shared" si="404"/>
        <v>0</v>
      </c>
      <c r="RK1037" s="1">
        <f t="shared" si="405"/>
        <v>0</v>
      </c>
      <c r="RL1037" s="1">
        <f t="shared" si="406"/>
        <v>0</v>
      </c>
      <c r="RM1037" s="1">
        <f t="shared" si="407"/>
        <v>0</v>
      </c>
      <c r="RN1037" s="1">
        <f t="shared" si="408"/>
        <v>0</v>
      </c>
      <c r="RO1037" s="1">
        <f t="shared" si="409"/>
        <v>0</v>
      </c>
      <c r="RP1037" s="1">
        <f t="shared" si="410"/>
        <v>0</v>
      </c>
      <c r="RQ1037" s="1">
        <f t="shared" si="411"/>
        <v>0</v>
      </c>
      <c r="RR1037" s="1">
        <f t="shared" si="412"/>
        <v>0</v>
      </c>
      <c r="RS1037" s="1">
        <f t="shared" si="394"/>
        <v>0</v>
      </c>
      <c r="RT1037" s="1">
        <f t="shared" si="413"/>
        <v>0</v>
      </c>
    </row>
    <row r="1038" spans="1:488" x14ac:dyDescent="0.25">
      <c r="A1038">
        <f t="shared" si="395"/>
        <v>0</v>
      </c>
      <c r="B1038">
        <f t="shared" si="396"/>
        <v>1900</v>
      </c>
      <c r="QY1038">
        <f t="shared" si="390"/>
        <v>0</v>
      </c>
      <c r="QZ1038">
        <f t="shared" si="391"/>
        <v>1900</v>
      </c>
      <c r="RA1038">
        <f t="shared" si="392"/>
        <v>0</v>
      </c>
      <c r="RB1038" s="1">
        <f t="shared" si="393"/>
        <v>0</v>
      </c>
      <c r="RC1038" s="1">
        <f t="shared" si="397"/>
        <v>0</v>
      </c>
      <c r="RD1038" s="1">
        <f t="shared" si="398"/>
        <v>0</v>
      </c>
      <c r="RE1038" s="1">
        <f t="shared" si="399"/>
        <v>0</v>
      </c>
      <c r="RF1038" s="1">
        <f t="shared" si="400"/>
        <v>0</v>
      </c>
      <c r="RG1038" s="23">
        <f t="shared" si="401"/>
        <v>0</v>
      </c>
      <c r="RH1038" s="1">
        <f t="shared" si="402"/>
        <v>0</v>
      </c>
      <c r="RI1038" s="1">
        <f t="shared" si="403"/>
        <v>0</v>
      </c>
      <c r="RJ1038" s="1">
        <f t="shared" si="404"/>
        <v>0</v>
      </c>
      <c r="RK1038" s="1">
        <f t="shared" si="405"/>
        <v>0</v>
      </c>
      <c r="RL1038" s="1">
        <f t="shared" si="406"/>
        <v>0</v>
      </c>
      <c r="RM1038" s="1">
        <f t="shared" si="407"/>
        <v>0</v>
      </c>
      <c r="RN1038" s="1">
        <f t="shared" si="408"/>
        <v>0</v>
      </c>
      <c r="RO1038" s="1">
        <f t="shared" si="409"/>
        <v>0</v>
      </c>
      <c r="RP1038" s="1">
        <f t="shared" si="410"/>
        <v>0</v>
      </c>
      <c r="RQ1038" s="1">
        <f t="shared" si="411"/>
        <v>0</v>
      </c>
      <c r="RR1038" s="1">
        <f t="shared" si="412"/>
        <v>0</v>
      </c>
      <c r="RS1038" s="1">
        <f t="shared" si="394"/>
        <v>0</v>
      </c>
      <c r="RT1038" s="1">
        <f t="shared" si="413"/>
        <v>0</v>
      </c>
    </row>
    <row r="1039" spans="1:488" x14ac:dyDescent="0.25">
      <c r="A1039">
        <f t="shared" si="395"/>
        <v>0</v>
      </c>
      <c r="B1039">
        <f t="shared" si="396"/>
        <v>1900</v>
      </c>
      <c r="QY1039">
        <f t="shared" si="390"/>
        <v>0</v>
      </c>
      <c r="QZ1039">
        <f t="shared" si="391"/>
        <v>1900</v>
      </c>
      <c r="RA1039">
        <f t="shared" si="392"/>
        <v>0</v>
      </c>
      <c r="RB1039" s="1">
        <f t="shared" si="393"/>
        <v>0</v>
      </c>
      <c r="RC1039" s="1">
        <f t="shared" si="397"/>
        <v>0</v>
      </c>
      <c r="RD1039" s="1">
        <f t="shared" si="398"/>
        <v>0</v>
      </c>
      <c r="RE1039" s="1">
        <f t="shared" si="399"/>
        <v>0</v>
      </c>
      <c r="RF1039" s="1">
        <f t="shared" si="400"/>
        <v>0</v>
      </c>
      <c r="RG1039" s="23">
        <f t="shared" si="401"/>
        <v>0</v>
      </c>
      <c r="RH1039" s="1">
        <f t="shared" si="402"/>
        <v>0</v>
      </c>
      <c r="RI1039" s="1">
        <f t="shared" si="403"/>
        <v>0</v>
      </c>
      <c r="RJ1039" s="1">
        <f t="shared" si="404"/>
        <v>0</v>
      </c>
      <c r="RK1039" s="1">
        <f t="shared" si="405"/>
        <v>0</v>
      </c>
      <c r="RL1039" s="1">
        <f t="shared" si="406"/>
        <v>0</v>
      </c>
      <c r="RM1039" s="1">
        <f t="shared" si="407"/>
        <v>0</v>
      </c>
      <c r="RN1039" s="1">
        <f t="shared" si="408"/>
        <v>0</v>
      </c>
      <c r="RO1039" s="1">
        <f t="shared" si="409"/>
        <v>0</v>
      </c>
      <c r="RP1039" s="1">
        <f t="shared" si="410"/>
        <v>0</v>
      </c>
      <c r="RQ1039" s="1">
        <f t="shared" si="411"/>
        <v>0</v>
      </c>
      <c r="RR1039" s="1">
        <f t="shared" si="412"/>
        <v>0</v>
      </c>
      <c r="RS1039" s="1">
        <f t="shared" si="394"/>
        <v>0</v>
      </c>
      <c r="RT1039" s="1">
        <f t="shared" si="413"/>
        <v>0</v>
      </c>
    </row>
    <row r="1040" spans="1:488" x14ac:dyDescent="0.25">
      <c r="A1040">
        <f t="shared" si="395"/>
        <v>0</v>
      </c>
      <c r="B1040">
        <f t="shared" si="396"/>
        <v>1900</v>
      </c>
      <c r="QY1040">
        <f t="shared" si="390"/>
        <v>0</v>
      </c>
      <c r="QZ1040">
        <f t="shared" si="391"/>
        <v>1900</v>
      </c>
      <c r="RA1040">
        <f t="shared" si="392"/>
        <v>0</v>
      </c>
      <c r="RB1040" s="1">
        <f t="shared" si="393"/>
        <v>0</v>
      </c>
      <c r="RC1040" s="1">
        <f t="shared" si="397"/>
        <v>0</v>
      </c>
      <c r="RD1040" s="1">
        <f t="shared" si="398"/>
        <v>0</v>
      </c>
      <c r="RE1040" s="1">
        <f t="shared" si="399"/>
        <v>0</v>
      </c>
      <c r="RF1040" s="1">
        <f t="shared" si="400"/>
        <v>0</v>
      </c>
      <c r="RG1040" s="23">
        <f t="shared" si="401"/>
        <v>0</v>
      </c>
      <c r="RH1040" s="1">
        <f t="shared" si="402"/>
        <v>0</v>
      </c>
      <c r="RI1040" s="1">
        <f t="shared" si="403"/>
        <v>0</v>
      </c>
      <c r="RJ1040" s="1">
        <f t="shared" si="404"/>
        <v>0</v>
      </c>
      <c r="RK1040" s="1">
        <f t="shared" si="405"/>
        <v>0</v>
      </c>
      <c r="RL1040" s="1">
        <f t="shared" si="406"/>
        <v>0</v>
      </c>
      <c r="RM1040" s="1">
        <f t="shared" si="407"/>
        <v>0</v>
      </c>
      <c r="RN1040" s="1">
        <f t="shared" si="408"/>
        <v>0</v>
      </c>
      <c r="RO1040" s="1">
        <f t="shared" si="409"/>
        <v>0</v>
      </c>
      <c r="RP1040" s="1">
        <f t="shared" si="410"/>
        <v>0</v>
      </c>
      <c r="RQ1040" s="1">
        <f t="shared" si="411"/>
        <v>0</v>
      </c>
      <c r="RR1040" s="1">
        <f t="shared" si="412"/>
        <v>0</v>
      </c>
      <c r="RS1040" s="1">
        <f t="shared" si="394"/>
        <v>0</v>
      </c>
      <c r="RT1040" s="1">
        <f t="shared" si="413"/>
        <v>0</v>
      </c>
    </row>
    <row r="1041" spans="1:488" x14ac:dyDescent="0.25">
      <c r="A1041">
        <f t="shared" si="395"/>
        <v>0</v>
      </c>
      <c r="B1041">
        <f t="shared" si="396"/>
        <v>1900</v>
      </c>
      <c r="QY1041">
        <f t="shared" si="390"/>
        <v>0</v>
      </c>
      <c r="QZ1041">
        <f t="shared" si="391"/>
        <v>1900</v>
      </c>
      <c r="RA1041">
        <f t="shared" si="392"/>
        <v>0</v>
      </c>
      <c r="RB1041" s="1">
        <f t="shared" si="393"/>
        <v>0</v>
      </c>
      <c r="RC1041" s="1">
        <f t="shared" si="397"/>
        <v>0</v>
      </c>
      <c r="RD1041" s="1">
        <f t="shared" si="398"/>
        <v>0</v>
      </c>
      <c r="RE1041" s="1">
        <f t="shared" si="399"/>
        <v>0</v>
      </c>
      <c r="RF1041" s="1">
        <f t="shared" si="400"/>
        <v>0</v>
      </c>
      <c r="RG1041" s="23">
        <f t="shared" si="401"/>
        <v>0</v>
      </c>
      <c r="RH1041" s="1">
        <f t="shared" si="402"/>
        <v>0</v>
      </c>
      <c r="RI1041" s="1">
        <f t="shared" si="403"/>
        <v>0</v>
      </c>
      <c r="RJ1041" s="1">
        <f t="shared" si="404"/>
        <v>0</v>
      </c>
      <c r="RK1041" s="1">
        <f t="shared" si="405"/>
        <v>0</v>
      </c>
      <c r="RL1041" s="1">
        <f t="shared" si="406"/>
        <v>0</v>
      </c>
      <c r="RM1041" s="1">
        <f t="shared" si="407"/>
        <v>0</v>
      </c>
      <c r="RN1041" s="1">
        <f t="shared" si="408"/>
        <v>0</v>
      </c>
      <c r="RO1041" s="1">
        <f t="shared" si="409"/>
        <v>0</v>
      </c>
      <c r="RP1041" s="1">
        <f t="shared" si="410"/>
        <v>0</v>
      </c>
      <c r="RQ1041" s="1">
        <f t="shared" si="411"/>
        <v>0</v>
      </c>
      <c r="RR1041" s="1">
        <f t="shared" si="412"/>
        <v>0</v>
      </c>
      <c r="RS1041" s="1">
        <f t="shared" si="394"/>
        <v>0</v>
      </c>
      <c r="RT1041" s="1">
        <f t="shared" si="413"/>
        <v>0</v>
      </c>
    </row>
    <row r="1042" spans="1:488" x14ac:dyDescent="0.25">
      <c r="A1042">
        <f t="shared" si="395"/>
        <v>0</v>
      </c>
      <c r="B1042">
        <f t="shared" si="396"/>
        <v>1900</v>
      </c>
      <c r="QY1042">
        <f t="shared" si="390"/>
        <v>0</v>
      </c>
      <c r="QZ1042">
        <f t="shared" si="391"/>
        <v>1900</v>
      </c>
      <c r="RA1042">
        <f t="shared" si="392"/>
        <v>0</v>
      </c>
      <c r="RB1042" s="1">
        <f t="shared" si="393"/>
        <v>0</v>
      </c>
      <c r="RC1042" s="1">
        <f t="shared" si="397"/>
        <v>0</v>
      </c>
      <c r="RD1042" s="1">
        <f t="shared" si="398"/>
        <v>0</v>
      </c>
      <c r="RE1042" s="1">
        <f t="shared" si="399"/>
        <v>0</v>
      </c>
      <c r="RF1042" s="1">
        <f t="shared" si="400"/>
        <v>0</v>
      </c>
      <c r="RG1042" s="23">
        <f t="shared" si="401"/>
        <v>0</v>
      </c>
      <c r="RH1042" s="1">
        <f t="shared" si="402"/>
        <v>0</v>
      </c>
      <c r="RI1042" s="1">
        <f t="shared" si="403"/>
        <v>0</v>
      </c>
      <c r="RJ1042" s="1">
        <f t="shared" si="404"/>
        <v>0</v>
      </c>
      <c r="RK1042" s="1">
        <f t="shared" si="405"/>
        <v>0</v>
      </c>
      <c r="RL1042" s="1">
        <f t="shared" si="406"/>
        <v>0</v>
      </c>
      <c r="RM1042" s="1">
        <f t="shared" si="407"/>
        <v>0</v>
      </c>
      <c r="RN1042" s="1">
        <f t="shared" si="408"/>
        <v>0</v>
      </c>
      <c r="RO1042" s="1">
        <f t="shared" si="409"/>
        <v>0</v>
      </c>
      <c r="RP1042" s="1">
        <f t="shared" si="410"/>
        <v>0</v>
      </c>
      <c r="RQ1042" s="1">
        <f t="shared" si="411"/>
        <v>0</v>
      </c>
      <c r="RR1042" s="1">
        <f t="shared" si="412"/>
        <v>0</v>
      </c>
      <c r="RS1042" s="1">
        <f t="shared" si="394"/>
        <v>0</v>
      </c>
      <c r="RT1042" s="1">
        <f t="shared" si="413"/>
        <v>0</v>
      </c>
    </row>
    <row r="1043" spans="1:488" x14ac:dyDescent="0.25">
      <c r="A1043">
        <f t="shared" si="395"/>
        <v>0</v>
      </c>
      <c r="B1043">
        <f t="shared" si="396"/>
        <v>1900</v>
      </c>
      <c r="QY1043">
        <f t="shared" si="390"/>
        <v>0</v>
      </c>
      <c r="QZ1043">
        <f t="shared" si="391"/>
        <v>1900</v>
      </c>
      <c r="RA1043">
        <f t="shared" si="392"/>
        <v>0</v>
      </c>
      <c r="RB1043" s="1">
        <f t="shared" si="393"/>
        <v>0</v>
      </c>
      <c r="RC1043" s="1">
        <f t="shared" si="397"/>
        <v>0</v>
      </c>
      <c r="RD1043" s="1">
        <f t="shared" si="398"/>
        <v>0</v>
      </c>
      <c r="RE1043" s="1">
        <f t="shared" si="399"/>
        <v>0</v>
      </c>
      <c r="RF1043" s="1">
        <f t="shared" si="400"/>
        <v>0</v>
      </c>
      <c r="RG1043" s="23">
        <f t="shared" si="401"/>
        <v>0</v>
      </c>
      <c r="RH1043" s="1">
        <f t="shared" si="402"/>
        <v>0</v>
      </c>
      <c r="RI1043" s="1">
        <f t="shared" si="403"/>
        <v>0</v>
      </c>
      <c r="RJ1043" s="1">
        <f t="shared" si="404"/>
        <v>0</v>
      </c>
      <c r="RK1043" s="1">
        <f t="shared" si="405"/>
        <v>0</v>
      </c>
      <c r="RL1043" s="1">
        <f t="shared" si="406"/>
        <v>0</v>
      </c>
      <c r="RM1043" s="1">
        <f t="shared" si="407"/>
        <v>0</v>
      </c>
      <c r="RN1043" s="1">
        <f t="shared" si="408"/>
        <v>0</v>
      </c>
      <c r="RO1043" s="1">
        <f t="shared" si="409"/>
        <v>0</v>
      </c>
      <c r="RP1043" s="1">
        <f t="shared" si="410"/>
        <v>0</v>
      </c>
      <c r="RQ1043" s="1">
        <f t="shared" si="411"/>
        <v>0</v>
      </c>
      <c r="RR1043" s="1">
        <f t="shared" si="412"/>
        <v>0</v>
      </c>
      <c r="RS1043" s="1">
        <f t="shared" si="394"/>
        <v>0</v>
      </c>
      <c r="RT1043" s="1">
        <f t="shared" si="413"/>
        <v>0</v>
      </c>
    </row>
    <row r="1044" spans="1:488" x14ac:dyDescent="0.25">
      <c r="A1044">
        <f t="shared" si="395"/>
        <v>0</v>
      </c>
      <c r="B1044">
        <f t="shared" si="396"/>
        <v>1900</v>
      </c>
      <c r="QY1044">
        <f t="shared" si="390"/>
        <v>0</v>
      </c>
      <c r="QZ1044">
        <f t="shared" si="391"/>
        <v>1900</v>
      </c>
      <c r="RA1044">
        <f t="shared" si="392"/>
        <v>0</v>
      </c>
      <c r="RB1044" s="1">
        <f t="shared" si="393"/>
        <v>0</v>
      </c>
      <c r="RC1044" s="1">
        <f t="shared" si="397"/>
        <v>0</v>
      </c>
      <c r="RD1044" s="1">
        <f t="shared" si="398"/>
        <v>0</v>
      </c>
      <c r="RE1044" s="1">
        <f t="shared" si="399"/>
        <v>0</v>
      </c>
      <c r="RF1044" s="1">
        <f t="shared" si="400"/>
        <v>0</v>
      </c>
      <c r="RG1044" s="23">
        <f t="shared" si="401"/>
        <v>0</v>
      </c>
      <c r="RH1044" s="1">
        <f t="shared" si="402"/>
        <v>0</v>
      </c>
      <c r="RI1044" s="1">
        <f t="shared" si="403"/>
        <v>0</v>
      </c>
      <c r="RJ1044" s="1">
        <f t="shared" si="404"/>
        <v>0</v>
      </c>
      <c r="RK1044" s="1">
        <f t="shared" si="405"/>
        <v>0</v>
      </c>
      <c r="RL1044" s="1">
        <f t="shared" si="406"/>
        <v>0</v>
      </c>
      <c r="RM1044" s="1">
        <f t="shared" si="407"/>
        <v>0</v>
      </c>
      <c r="RN1044" s="1">
        <f t="shared" si="408"/>
        <v>0</v>
      </c>
      <c r="RO1044" s="1">
        <f t="shared" si="409"/>
        <v>0</v>
      </c>
      <c r="RP1044" s="1">
        <f t="shared" si="410"/>
        <v>0</v>
      </c>
      <c r="RQ1044" s="1">
        <f t="shared" si="411"/>
        <v>0</v>
      </c>
      <c r="RR1044" s="1">
        <f t="shared" si="412"/>
        <v>0</v>
      </c>
      <c r="RS1044" s="1">
        <f t="shared" si="394"/>
        <v>0</v>
      </c>
      <c r="RT1044" s="1">
        <f t="shared" si="413"/>
        <v>0</v>
      </c>
    </row>
    <row r="1045" spans="1:488" x14ac:dyDescent="0.25">
      <c r="A1045">
        <f t="shared" si="395"/>
        <v>0</v>
      </c>
      <c r="B1045">
        <f t="shared" si="396"/>
        <v>1900</v>
      </c>
      <c r="QY1045">
        <f t="shared" si="390"/>
        <v>0</v>
      </c>
      <c r="QZ1045">
        <f t="shared" si="391"/>
        <v>1900</v>
      </c>
      <c r="RA1045">
        <f t="shared" si="392"/>
        <v>0</v>
      </c>
      <c r="RB1045" s="1">
        <f t="shared" si="393"/>
        <v>0</v>
      </c>
      <c r="RC1045" s="1">
        <f t="shared" si="397"/>
        <v>0</v>
      </c>
      <c r="RD1045" s="1">
        <f t="shared" si="398"/>
        <v>0</v>
      </c>
      <c r="RE1045" s="1">
        <f t="shared" si="399"/>
        <v>0</v>
      </c>
      <c r="RF1045" s="1">
        <f t="shared" si="400"/>
        <v>0</v>
      </c>
      <c r="RG1045" s="23">
        <f t="shared" si="401"/>
        <v>0</v>
      </c>
      <c r="RH1045" s="1">
        <f t="shared" si="402"/>
        <v>0</v>
      </c>
      <c r="RI1045" s="1">
        <f t="shared" si="403"/>
        <v>0</v>
      </c>
      <c r="RJ1045" s="1">
        <f t="shared" si="404"/>
        <v>0</v>
      </c>
      <c r="RK1045" s="1">
        <f t="shared" si="405"/>
        <v>0</v>
      </c>
      <c r="RL1045" s="1">
        <f t="shared" si="406"/>
        <v>0</v>
      </c>
      <c r="RM1045" s="1">
        <f t="shared" si="407"/>
        <v>0</v>
      </c>
      <c r="RN1045" s="1">
        <f t="shared" si="408"/>
        <v>0</v>
      </c>
      <c r="RO1045" s="1">
        <f t="shared" si="409"/>
        <v>0</v>
      </c>
      <c r="RP1045" s="1">
        <f t="shared" si="410"/>
        <v>0</v>
      </c>
      <c r="RQ1045" s="1">
        <f t="shared" si="411"/>
        <v>0</v>
      </c>
      <c r="RR1045" s="1">
        <f t="shared" si="412"/>
        <v>0</v>
      </c>
      <c r="RS1045" s="1">
        <f t="shared" si="394"/>
        <v>0</v>
      </c>
      <c r="RT1045" s="1">
        <f t="shared" si="413"/>
        <v>0</v>
      </c>
    </row>
    <row r="1046" spans="1:488" x14ac:dyDescent="0.25">
      <c r="A1046">
        <f t="shared" si="395"/>
        <v>0</v>
      </c>
      <c r="B1046">
        <f t="shared" si="396"/>
        <v>1900</v>
      </c>
      <c r="QY1046">
        <f t="shared" si="390"/>
        <v>0</v>
      </c>
      <c r="QZ1046">
        <f t="shared" si="391"/>
        <v>1900</v>
      </c>
      <c r="RA1046">
        <f t="shared" si="392"/>
        <v>0</v>
      </c>
      <c r="RB1046" s="1">
        <f t="shared" si="393"/>
        <v>0</v>
      </c>
      <c r="RC1046" s="1">
        <f t="shared" si="397"/>
        <v>0</v>
      </c>
      <c r="RD1046" s="1">
        <f t="shared" si="398"/>
        <v>0</v>
      </c>
      <c r="RE1046" s="1">
        <f t="shared" si="399"/>
        <v>0</v>
      </c>
      <c r="RF1046" s="1">
        <f t="shared" si="400"/>
        <v>0</v>
      </c>
      <c r="RG1046" s="23">
        <f t="shared" si="401"/>
        <v>0</v>
      </c>
      <c r="RH1046" s="1">
        <f t="shared" si="402"/>
        <v>0</v>
      </c>
      <c r="RI1046" s="1">
        <f t="shared" si="403"/>
        <v>0</v>
      </c>
      <c r="RJ1046" s="1">
        <f t="shared" si="404"/>
        <v>0</v>
      </c>
      <c r="RK1046" s="1">
        <f t="shared" si="405"/>
        <v>0</v>
      </c>
      <c r="RL1046" s="1">
        <f t="shared" si="406"/>
        <v>0</v>
      </c>
      <c r="RM1046" s="1">
        <f t="shared" si="407"/>
        <v>0</v>
      </c>
      <c r="RN1046" s="1">
        <f t="shared" si="408"/>
        <v>0</v>
      </c>
      <c r="RO1046" s="1">
        <f t="shared" si="409"/>
        <v>0</v>
      </c>
      <c r="RP1046" s="1">
        <f t="shared" si="410"/>
        <v>0</v>
      </c>
      <c r="RQ1046" s="1">
        <f t="shared" si="411"/>
        <v>0</v>
      </c>
      <c r="RR1046" s="1">
        <f t="shared" si="412"/>
        <v>0</v>
      </c>
      <c r="RS1046" s="1">
        <f t="shared" si="394"/>
        <v>0</v>
      </c>
      <c r="RT1046" s="1">
        <f t="shared" si="413"/>
        <v>0</v>
      </c>
    </row>
    <row r="1047" spans="1:488" x14ac:dyDescent="0.25">
      <c r="A1047">
        <f t="shared" si="395"/>
        <v>0</v>
      </c>
      <c r="B1047">
        <f t="shared" si="396"/>
        <v>1900</v>
      </c>
      <c r="QY1047">
        <f t="shared" si="390"/>
        <v>0</v>
      </c>
      <c r="QZ1047">
        <f t="shared" si="391"/>
        <v>1900</v>
      </c>
      <c r="RA1047">
        <f t="shared" si="392"/>
        <v>0</v>
      </c>
      <c r="RB1047" s="1">
        <f t="shared" si="393"/>
        <v>0</v>
      </c>
      <c r="RC1047" s="1">
        <f t="shared" si="397"/>
        <v>0</v>
      </c>
      <c r="RD1047" s="1">
        <f t="shared" si="398"/>
        <v>0</v>
      </c>
      <c r="RE1047" s="1">
        <f t="shared" si="399"/>
        <v>0</v>
      </c>
      <c r="RF1047" s="1">
        <f t="shared" si="400"/>
        <v>0</v>
      </c>
      <c r="RG1047" s="23">
        <f t="shared" si="401"/>
        <v>0</v>
      </c>
      <c r="RH1047" s="1">
        <f t="shared" si="402"/>
        <v>0</v>
      </c>
      <c r="RI1047" s="1">
        <f t="shared" si="403"/>
        <v>0</v>
      </c>
      <c r="RJ1047" s="1">
        <f t="shared" si="404"/>
        <v>0</v>
      </c>
      <c r="RK1047" s="1">
        <f t="shared" si="405"/>
        <v>0</v>
      </c>
      <c r="RL1047" s="1">
        <f t="shared" si="406"/>
        <v>0</v>
      </c>
      <c r="RM1047" s="1">
        <f t="shared" si="407"/>
        <v>0</v>
      </c>
      <c r="RN1047" s="1">
        <f t="shared" si="408"/>
        <v>0</v>
      </c>
      <c r="RO1047" s="1">
        <f t="shared" si="409"/>
        <v>0</v>
      </c>
      <c r="RP1047" s="1">
        <f t="shared" si="410"/>
        <v>0</v>
      </c>
      <c r="RQ1047" s="1">
        <f t="shared" si="411"/>
        <v>0</v>
      </c>
      <c r="RR1047" s="1">
        <f t="shared" si="412"/>
        <v>0</v>
      </c>
      <c r="RS1047" s="1">
        <f t="shared" si="394"/>
        <v>0</v>
      </c>
      <c r="RT1047" s="1">
        <f t="shared" si="413"/>
        <v>0</v>
      </c>
    </row>
    <row r="1048" spans="1:488" x14ac:dyDescent="0.25">
      <c r="A1048">
        <f t="shared" si="395"/>
        <v>0</v>
      </c>
      <c r="B1048">
        <f t="shared" si="396"/>
        <v>1900</v>
      </c>
      <c r="QY1048">
        <f t="shared" si="390"/>
        <v>0</v>
      </c>
      <c r="QZ1048">
        <f t="shared" si="391"/>
        <v>1900</v>
      </c>
      <c r="RA1048">
        <f t="shared" si="392"/>
        <v>0</v>
      </c>
      <c r="RB1048" s="1">
        <f t="shared" si="393"/>
        <v>0</v>
      </c>
      <c r="RC1048" s="1">
        <f t="shared" si="397"/>
        <v>0</v>
      </c>
      <c r="RD1048" s="1">
        <f t="shared" si="398"/>
        <v>0</v>
      </c>
      <c r="RE1048" s="1">
        <f t="shared" si="399"/>
        <v>0</v>
      </c>
      <c r="RF1048" s="1">
        <f t="shared" si="400"/>
        <v>0</v>
      </c>
      <c r="RG1048" s="23">
        <f t="shared" si="401"/>
        <v>0</v>
      </c>
      <c r="RH1048" s="1">
        <f t="shared" si="402"/>
        <v>0</v>
      </c>
      <c r="RI1048" s="1">
        <f t="shared" si="403"/>
        <v>0</v>
      </c>
      <c r="RJ1048" s="1">
        <f t="shared" si="404"/>
        <v>0</v>
      </c>
      <c r="RK1048" s="1">
        <f t="shared" si="405"/>
        <v>0</v>
      </c>
      <c r="RL1048" s="1">
        <f t="shared" si="406"/>
        <v>0</v>
      </c>
      <c r="RM1048" s="1">
        <f t="shared" si="407"/>
        <v>0</v>
      </c>
      <c r="RN1048" s="1">
        <f t="shared" si="408"/>
        <v>0</v>
      </c>
      <c r="RO1048" s="1">
        <f t="shared" si="409"/>
        <v>0</v>
      </c>
      <c r="RP1048" s="1">
        <f t="shared" si="410"/>
        <v>0</v>
      </c>
      <c r="RQ1048" s="1">
        <f t="shared" si="411"/>
        <v>0</v>
      </c>
      <c r="RR1048" s="1">
        <f t="shared" si="412"/>
        <v>0</v>
      </c>
      <c r="RS1048" s="1">
        <f t="shared" si="394"/>
        <v>0</v>
      </c>
      <c r="RT1048" s="1">
        <f t="shared" si="413"/>
        <v>0</v>
      </c>
    </row>
    <row r="1049" spans="1:488" x14ac:dyDescent="0.25">
      <c r="A1049">
        <f t="shared" si="395"/>
        <v>0</v>
      </c>
      <c r="B1049">
        <f t="shared" si="396"/>
        <v>1900</v>
      </c>
      <c r="QY1049">
        <f t="shared" si="390"/>
        <v>0</v>
      </c>
      <c r="QZ1049">
        <f t="shared" si="391"/>
        <v>1900</v>
      </c>
      <c r="RA1049">
        <f t="shared" si="392"/>
        <v>0</v>
      </c>
      <c r="RB1049" s="1">
        <f t="shared" si="393"/>
        <v>0</v>
      </c>
      <c r="RC1049" s="1">
        <f t="shared" si="397"/>
        <v>0</v>
      </c>
      <c r="RD1049" s="1">
        <f t="shared" si="398"/>
        <v>0</v>
      </c>
      <c r="RE1049" s="1">
        <f t="shared" si="399"/>
        <v>0</v>
      </c>
      <c r="RF1049" s="1">
        <f t="shared" si="400"/>
        <v>0</v>
      </c>
      <c r="RG1049" s="23">
        <f t="shared" si="401"/>
        <v>0</v>
      </c>
      <c r="RH1049" s="1">
        <f t="shared" si="402"/>
        <v>0</v>
      </c>
      <c r="RI1049" s="1">
        <f t="shared" si="403"/>
        <v>0</v>
      </c>
      <c r="RJ1049" s="1">
        <f t="shared" si="404"/>
        <v>0</v>
      </c>
      <c r="RK1049" s="1">
        <f t="shared" si="405"/>
        <v>0</v>
      </c>
      <c r="RL1049" s="1">
        <f t="shared" si="406"/>
        <v>0</v>
      </c>
      <c r="RM1049" s="1">
        <f t="shared" si="407"/>
        <v>0</v>
      </c>
      <c r="RN1049" s="1">
        <f t="shared" si="408"/>
        <v>0</v>
      </c>
      <c r="RO1049" s="1">
        <f t="shared" si="409"/>
        <v>0</v>
      </c>
      <c r="RP1049" s="1">
        <f t="shared" si="410"/>
        <v>0</v>
      </c>
      <c r="RQ1049" s="1">
        <f t="shared" si="411"/>
        <v>0</v>
      </c>
      <c r="RR1049" s="1">
        <f t="shared" si="412"/>
        <v>0</v>
      </c>
      <c r="RS1049" s="1">
        <f t="shared" si="394"/>
        <v>0</v>
      </c>
      <c r="RT1049" s="1">
        <f t="shared" si="413"/>
        <v>0</v>
      </c>
    </row>
    <row r="1050" spans="1:488" x14ac:dyDescent="0.25">
      <c r="A1050">
        <f t="shared" si="395"/>
        <v>0</v>
      </c>
      <c r="B1050">
        <f t="shared" si="396"/>
        <v>1900</v>
      </c>
      <c r="QY1050">
        <f t="shared" si="390"/>
        <v>0</v>
      </c>
      <c r="QZ1050">
        <f t="shared" si="391"/>
        <v>1900</v>
      </c>
      <c r="RA1050">
        <f t="shared" si="392"/>
        <v>0</v>
      </c>
      <c r="RB1050" s="1">
        <f t="shared" si="393"/>
        <v>0</v>
      </c>
      <c r="RC1050" s="1">
        <f t="shared" si="397"/>
        <v>0</v>
      </c>
      <c r="RD1050" s="1">
        <f t="shared" si="398"/>
        <v>0</v>
      </c>
      <c r="RE1050" s="1">
        <f t="shared" si="399"/>
        <v>0</v>
      </c>
      <c r="RF1050" s="1">
        <f t="shared" si="400"/>
        <v>0</v>
      </c>
      <c r="RG1050" s="23">
        <f t="shared" si="401"/>
        <v>0</v>
      </c>
      <c r="RH1050" s="1">
        <f t="shared" si="402"/>
        <v>0</v>
      </c>
      <c r="RI1050" s="1">
        <f t="shared" si="403"/>
        <v>0</v>
      </c>
      <c r="RJ1050" s="1">
        <f t="shared" si="404"/>
        <v>0</v>
      </c>
      <c r="RK1050" s="1">
        <f t="shared" si="405"/>
        <v>0</v>
      </c>
      <c r="RL1050" s="1">
        <f t="shared" si="406"/>
        <v>0</v>
      </c>
      <c r="RM1050" s="1">
        <f t="shared" si="407"/>
        <v>0</v>
      </c>
      <c r="RN1050" s="1">
        <f t="shared" si="408"/>
        <v>0</v>
      </c>
      <c r="RO1050" s="1">
        <f t="shared" si="409"/>
        <v>0</v>
      </c>
      <c r="RP1050" s="1">
        <f t="shared" si="410"/>
        <v>0</v>
      </c>
      <c r="RQ1050" s="1">
        <f t="shared" si="411"/>
        <v>0</v>
      </c>
      <c r="RR1050" s="1">
        <f t="shared" si="412"/>
        <v>0</v>
      </c>
      <c r="RS1050" s="1">
        <f t="shared" si="394"/>
        <v>0</v>
      </c>
      <c r="RT1050" s="1">
        <f t="shared" si="413"/>
        <v>0</v>
      </c>
    </row>
    <row r="1051" spans="1:488" x14ac:dyDescent="0.25">
      <c r="A1051">
        <f t="shared" si="395"/>
        <v>0</v>
      </c>
      <c r="B1051">
        <f t="shared" si="396"/>
        <v>1900</v>
      </c>
      <c r="QY1051">
        <f t="shared" si="390"/>
        <v>0</v>
      </c>
      <c r="QZ1051">
        <f t="shared" si="391"/>
        <v>1900</v>
      </c>
      <c r="RA1051">
        <f t="shared" si="392"/>
        <v>0</v>
      </c>
      <c r="RB1051" s="1">
        <f t="shared" si="393"/>
        <v>0</v>
      </c>
      <c r="RC1051" s="1">
        <f t="shared" si="397"/>
        <v>0</v>
      </c>
      <c r="RD1051" s="1">
        <f t="shared" si="398"/>
        <v>0</v>
      </c>
      <c r="RE1051" s="1">
        <f t="shared" si="399"/>
        <v>0</v>
      </c>
      <c r="RF1051" s="1">
        <f t="shared" si="400"/>
        <v>0</v>
      </c>
      <c r="RG1051" s="23">
        <f t="shared" si="401"/>
        <v>0</v>
      </c>
      <c r="RH1051" s="1">
        <f t="shared" si="402"/>
        <v>0</v>
      </c>
      <c r="RI1051" s="1">
        <f t="shared" si="403"/>
        <v>0</v>
      </c>
      <c r="RJ1051" s="1">
        <f t="shared" si="404"/>
        <v>0</v>
      </c>
      <c r="RK1051" s="1">
        <f t="shared" si="405"/>
        <v>0</v>
      </c>
      <c r="RL1051" s="1">
        <f t="shared" si="406"/>
        <v>0</v>
      </c>
      <c r="RM1051" s="1">
        <f t="shared" si="407"/>
        <v>0</v>
      </c>
      <c r="RN1051" s="1">
        <f t="shared" si="408"/>
        <v>0</v>
      </c>
      <c r="RO1051" s="1">
        <f t="shared" si="409"/>
        <v>0</v>
      </c>
      <c r="RP1051" s="1">
        <f t="shared" si="410"/>
        <v>0</v>
      </c>
      <c r="RQ1051" s="1">
        <f t="shared" si="411"/>
        <v>0</v>
      </c>
      <c r="RR1051" s="1">
        <f t="shared" si="412"/>
        <v>0</v>
      </c>
      <c r="RS1051" s="1">
        <f t="shared" si="394"/>
        <v>0</v>
      </c>
      <c r="RT1051" s="1">
        <f t="shared" si="413"/>
        <v>0</v>
      </c>
    </row>
    <row r="1052" spans="1:488" x14ac:dyDescent="0.25">
      <c r="A1052">
        <f t="shared" si="395"/>
        <v>0</v>
      </c>
      <c r="B1052">
        <f t="shared" si="396"/>
        <v>1900</v>
      </c>
      <c r="QY1052">
        <f t="shared" si="390"/>
        <v>0</v>
      </c>
      <c r="QZ1052">
        <f t="shared" si="391"/>
        <v>1900</v>
      </c>
      <c r="RA1052">
        <f t="shared" si="392"/>
        <v>0</v>
      </c>
      <c r="RB1052" s="1">
        <f t="shared" si="393"/>
        <v>0</v>
      </c>
      <c r="RC1052" s="1">
        <f t="shared" si="397"/>
        <v>0</v>
      </c>
      <c r="RD1052" s="1">
        <f t="shared" si="398"/>
        <v>0</v>
      </c>
      <c r="RE1052" s="1">
        <f t="shared" si="399"/>
        <v>0</v>
      </c>
      <c r="RF1052" s="1">
        <f t="shared" si="400"/>
        <v>0</v>
      </c>
      <c r="RG1052" s="23">
        <f t="shared" si="401"/>
        <v>0</v>
      </c>
      <c r="RH1052" s="1">
        <f t="shared" si="402"/>
        <v>0</v>
      </c>
      <c r="RI1052" s="1">
        <f t="shared" si="403"/>
        <v>0</v>
      </c>
      <c r="RJ1052" s="1">
        <f t="shared" si="404"/>
        <v>0</v>
      </c>
      <c r="RK1052" s="1">
        <f t="shared" si="405"/>
        <v>0</v>
      </c>
      <c r="RL1052" s="1">
        <f t="shared" si="406"/>
        <v>0</v>
      </c>
      <c r="RM1052" s="1">
        <f t="shared" si="407"/>
        <v>0</v>
      </c>
      <c r="RN1052" s="1">
        <f t="shared" si="408"/>
        <v>0</v>
      </c>
      <c r="RO1052" s="1">
        <f t="shared" si="409"/>
        <v>0</v>
      </c>
      <c r="RP1052" s="1">
        <f t="shared" si="410"/>
        <v>0</v>
      </c>
      <c r="RQ1052" s="1">
        <f t="shared" si="411"/>
        <v>0</v>
      </c>
      <c r="RR1052" s="1">
        <f t="shared" si="412"/>
        <v>0</v>
      </c>
      <c r="RS1052" s="1">
        <f t="shared" si="394"/>
        <v>0</v>
      </c>
      <c r="RT1052" s="1">
        <f t="shared" si="413"/>
        <v>0</v>
      </c>
    </row>
    <row r="1053" spans="1:488" x14ac:dyDescent="0.25">
      <c r="A1053">
        <f t="shared" si="395"/>
        <v>0</v>
      </c>
      <c r="B1053">
        <f t="shared" si="396"/>
        <v>1900</v>
      </c>
      <c r="QY1053">
        <f t="shared" si="390"/>
        <v>0</v>
      </c>
      <c r="QZ1053">
        <f t="shared" si="391"/>
        <v>1900</v>
      </c>
      <c r="RA1053">
        <f t="shared" si="392"/>
        <v>0</v>
      </c>
      <c r="RB1053" s="1">
        <f t="shared" si="393"/>
        <v>0</v>
      </c>
      <c r="RC1053" s="1">
        <f t="shared" si="397"/>
        <v>0</v>
      </c>
      <c r="RD1053" s="1">
        <f t="shared" si="398"/>
        <v>0</v>
      </c>
      <c r="RE1053" s="1">
        <f t="shared" si="399"/>
        <v>0</v>
      </c>
      <c r="RF1053" s="1">
        <f t="shared" si="400"/>
        <v>0</v>
      </c>
      <c r="RG1053" s="23">
        <f t="shared" si="401"/>
        <v>0</v>
      </c>
      <c r="RH1053" s="1">
        <f t="shared" si="402"/>
        <v>0</v>
      </c>
      <c r="RI1053" s="1">
        <f t="shared" si="403"/>
        <v>0</v>
      </c>
      <c r="RJ1053" s="1">
        <f t="shared" si="404"/>
        <v>0</v>
      </c>
      <c r="RK1053" s="1">
        <f t="shared" si="405"/>
        <v>0</v>
      </c>
      <c r="RL1053" s="1">
        <f t="shared" si="406"/>
        <v>0</v>
      </c>
      <c r="RM1053" s="1">
        <f t="shared" si="407"/>
        <v>0</v>
      </c>
      <c r="RN1053" s="1">
        <f t="shared" si="408"/>
        <v>0</v>
      </c>
      <c r="RO1053" s="1">
        <f t="shared" si="409"/>
        <v>0</v>
      </c>
      <c r="RP1053" s="1">
        <f t="shared" si="410"/>
        <v>0</v>
      </c>
      <c r="RQ1053" s="1">
        <f t="shared" si="411"/>
        <v>0</v>
      </c>
      <c r="RR1053" s="1">
        <f t="shared" si="412"/>
        <v>0</v>
      </c>
      <c r="RS1053" s="1">
        <f t="shared" si="394"/>
        <v>0</v>
      </c>
      <c r="RT1053" s="1">
        <f t="shared" si="413"/>
        <v>0</v>
      </c>
    </row>
    <row r="1054" spans="1:488" x14ac:dyDescent="0.25">
      <c r="A1054">
        <f t="shared" si="395"/>
        <v>0</v>
      </c>
      <c r="B1054">
        <f t="shared" si="396"/>
        <v>1900</v>
      </c>
      <c r="QY1054">
        <f t="shared" si="390"/>
        <v>0</v>
      </c>
      <c r="QZ1054">
        <f t="shared" si="391"/>
        <v>1900</v>
      </c>
      <c r="RA1054">
        <f t="shared" si="392"/>
        <v>0</v>
      </c>
      <c r="RB1054" s="1">
        <f t="shared" si="393"/>
        <v>0</v>
      </c>
      <c r="RC1054" s="1">
        <f t="shared" si="397"/>
        <v>0</v>
      </c>
      <c r="RD1054" s="1">
        <f t="shared" si="398"/>
        <v>0</v>
      </c>
      <c r="RE1054" s="1">
        <f t="shared" si="399"/>
        <v>0</v>
      </c>
      <c r="RF1054" s="1">
        <f t="shared" si="400"/>
        <v>0</v>
      </c>
      <c r="RG1054" s="23">
        <f t="shared" si="401"/>
        <v>0</v>
      </c>
      <c r="RH1054" s="1">
        <f t="shared" si="402"/>
        <v>0</v>
      </c>
      <c r="RI1054" s="1">
        <f t="shared" si="403"/>
        <v>0</v>
      </c>
      <c r="RJ1054" s="1">
        <f t="shared" si="404"/>
        <v>0</v>
      </c>
      <c r="RK1054" s="1">
        <f t="shared" si="405"/>
        <v>0</v>
      </c>
      <c r="RL1054" s="1">
        <f t="shared" si="406"/>
        <v>0</v>
      </c>
      <c r="RM1054" s="1">
        <f t="shared" si="407"/>
        <v>0</v>
      </c>
      <c r="RN1054" s="1">
        <f t="shared" si="408"/>
        <v>0</v>
      </c>
      <c r="RO1054" s="1">
        <f t="shared" si="409"/>
        <v>0</v>
      </c>
      <c r="RP1054" s="1">
        <f t="shared" si="410"/>
        <v>0</v>
      </c>
      <c r="RQ1054" s="1">
        <f t="shared" si="411"/>
        <v>0</v>
      </c>
      <c r="RR1054" s="1">
        <f t="shared" si="412"/>
        <v>0</v>
      </c>
      <c r="RS1054" s="1">
        <f t="shared" si="394"/>
        <v>0</v>
      </c>
      <c r="RT1054" s="1">
        <f t="shared" si="413"/>
        <v>0</v>
      </c>
    </row>
    <row r="1055" spans="1:488" x14ac:dyDescent="0.25">
      <c r="A1055">
        <f t="shared" si="395"/>
        <v>0</v>
      </c>
      <c r="B1055">
        <f t="shared" si="396"/>
        <v>1900</v>
      </c>
      <c r="QY1055">
        <f t="shared" si="390"/>
        <v>0</v>
      </c>
      <c r="QZ1055">
        <f t="shared" si="391"/>
        <v>1900</v>
      </c>
      <c r="RA1055">
        <f t="shared" si="392"/>
        <v>0</v>
      </c>
      <c r="RB1055" s="1">
        <f t="shared" si="393"/>
        <v>0</v>
      </c>
      <c r="RC1055" s="1">
        <f t="shared" si="397"/>
        <v>0</v>
      </c>
      <c r="RD1055" s="1">
        <f t="shared" si="398"/>
        <v>0</v>
      </c>
      <c r="RE1055" s="1">
        <f t="shared" si="399"/>
        <v>0</v>
      </c>
      <c r="RF1055" s="1">
        <f t="shared" si="400"/>
        <v>0</v>
      </c>
      <c r="RG1055" s="23">
        <f t="shared" si="401"/>
        <v>0</v>
      </c>
      <c r="RH1055" s="1">
        <f t="shared" si="402"/>
        <v>0</v>
      </c>
      <c r="RI1055" s="1">
        <f t="shared" si="403"/>
        <v>0</v>
      </c>
      <c r="RJ1055" s="1">
        <f t="shared" si="404"/>
        <v>0</v>
      </c>
      <c r="RK1055" s="1">
        <f t="shared" si="405"/>
        <v>0</v>
      </c>
      <c r="RL1055" s="1">
        <f t="shared" si="406"/>
        <v>0</v>
      </c>
      <c r="RM1055" s="1">
        <f t="shared" si="407"/>
        <v>0</v>
      </c>
      <c r="RN1055" s="1">
        <f t="shared" si="408"/>
        <v>0</v>
      </c>
      <c r="RO1055" s="1">
        <f t="shared" si="409"/>
        <v>0</v>
      </c>
      <c r="RP1055" s="1">
        <f t="shared" si="410"/>
        <v>0</v>
      </c>
      <c r="RQ1055" s="1">
        <f t="shared" si="411"/>
        <v>0</v>
      </c>
      <c r="RR1055" s="1">
        <f t="shared" si="412"/>
        <v>0</v>
      </c>
      <c r="RS1055" s="1">
        <f t="shared" si="394"/>
        <v>0</v>
      </c>
      <c r="RT1055" s="1">
        <f t="shared" si="413"/>
        <v>0</v>
      </c>
    </row>
    <row r="1056" spans="1:488" x14ac:dyDescent="0.25">
      <c r="A1056">
        <f t="shared" si="395"/>
        <v>0</v>
      </c>
      <c r="B1056">
        <f t="shared" si="396"/>
        <v>1900</v>
      </c>
      <c r="QY1056">
        <f t="shared" si="390"/>
        <v>0</v>
      </c>
      <c r="QZ1056">
        <f t="shared" si="391"/>
        <v>1900</v>
      </c>
      <c r="RA1056">
        <f t="shared" si="392"/>
        <v>0</v>
      </c>
      <c r="RB1056" s="1">
        <f t="shared" si="393"/>
        <v>0</v>
      </c>
      <c r="RC1056" s="1">
        <f t="shared" si="397"/>
        <v>0</v>
      </c>
      <c r="RD1056" s="1">
        <f t="shared" si="398"/>
        <v>0</v>
      </c>
      <c r="RE1056" s="1">
        <f t="shared" si="399"/>
        <v>0</v>
      </c>
      <c r="RF1056" s="1">
        <f t="shared" si="400"/>
        <v>0</v>
      </c>
      <c r="RG1056" s="23">
        <f t="shared" si="401"/>
        <v>0</v>
      </c>
      <c r="RH1056" s="1">
        <f t="shared" si="402"/>
        <v>0</v>
      </c>
      <c r="RI1056" s="1">
        <f t="shared" si="403"/>
        <v>0</v>
      </c>
      <c r="RJ1056" s="1">
        <f t="shared" si="404"/>
        <v>0</v>
      </c>
      <c r="RK1056" s="1">
        <f t="shared" si="405"/>
        <v>0</v>
      </c>
      <c r="RL1056" s="1">
        <f t="shared" si="406"/>
        <v>0</v>
      </c>
      <c r="RM1056" s="1">
        <f t="shared" si="407"/>
        <v>0</v>
      </c>
      <c r="RN1056" s="1">
        <f t="shared" si="408"/>
        <v>0</v>
      </c>
      <c r="RO1056" s="1">
        <f t="shared" si="409"/>
        <v>0</v>
      </c>
      <c r="RP1056" s="1">
        <f t="shared" si="410"/>
        <v>0</v>
      </c>
      <c r="RQ1056" s="1">
        <f t="shared" si="411"/>
        <v>0</v>
      </c>
      <c r="RR1056" s="1">
        <f t="shared" si="412"/>
        <v>0</v>
      </c>
      <c r="RS1056" s="1">
        <f t="shared" si="394"/>
        <v>0</v>
      </c>
      <c r="RT1056" s="1">
        <f t="shared" si="413"/>
        <v>0</v>
      </c>
    </row>
    <row r="1057" spans="1:488" x14ac:dyDescent="0.25">
      <c r="A1057">
        <f t="shared" si="395"/>
        <v>0</v>
      </c>
      <c r="B1057">
        <f t="shared" si="396"/>
        <v>1900</v>
      </c>
      <c r="QY1057">
        <f t="shared" si="390"/>
        <v>0</v>
      </c>
      <c r="QZ1057">
        <f t="shared" si="391"/>
        <v>1900</v>
      </c>
      <c r="RA1057">
        <f t="shared" si="392"/>
        <v>0</v>
      </c>
      <c r="RB1057" s="1">
        <f t="shared" si="393"/>
        <v>0</v>
      </c>
      <c r="RC1057" s="1">
        <f t="shared" si="397"/>
        <v>0</v>
      </c>
      <c r="RD1057" s="1">
        <f t="shared" si="398"/>
        <v>0</v>
      </c>
      <c r="RE1057" s="1">
        <f t="shared" si="399"/>
        <v>0</v>
      </c>
      <c r="RF1057" s="1">
        <f t="shared" si="400"/>
        <v>0</v>
      </c>
      <c r="RG1057" s="23">
        <f t="shared" si="401"/>
        <v>0</v>
      </c>
      <c r="RH1057" s="1">
        <f t="shared" si="402"/>
        <v>0</v>
      </c>
      <c r="RI1057" s="1">
        <f t="shared" si="403"/>
        <v>0</v>
      </c>
      <c r="RJ1057" s="1">
        <f t="shared" si="404"/>
        <v>0</v>
      </c>
      <c r="RK1057" s="1">
        <f t="shared" si="405"/>
        <v>0</v>
      </c>
      <c r="RL1057" s="1">
        <f t="shared" si="406"/>
        <v>0</v>
      </c>
      <c r="RM1057" s="1">
        <f t="shared" si="407"/>
        <v>0</v>
      </c>
      <c r="RN1057" s="1">
        <f t="shared" si="408"/>
        <v>0</v>
      </c>
      <c r="RO1057" s="1">
        <f t="shared" si="409"/>
        <v>0</v>
      </c>
      <c r="RP1057" s="1">
        <f t="shared" si="410"/>
        <v>0</v>
      </c>
      <c r="RQ1057" s="1">
        <f t="shared" si="411"/>
        <v>0</v>
      </c>
      <c r="RR1057" s="1">
        <f t="shared" si="412"/>
        <v>0</v>
      </c>
      <c r="RS1057" s="1">
        <f t="shared" si="394"/>
        <v>0</v>
      </c>
      <c r="RT1057" s="1">
        <f t="shared" si="413"/>
        <v>0</v>
      </c>
    </row>
    <row r="1058" spans="1:488" x14ac:dyDescent="0.25">
      <c r="A1058">
        <f t="shared" si="395"/>
        <v>0</v>
      </c>
      <c r="B1058">
        <f t="shared" si="396"/>
        <v>1900</v>
      </c>
      <c r="QY1058">
        <f t="shared" si="390"/>
        <v>0</v>
      </c>
      <c r="QZ1058">
        <f t="shared" si="391"/>
        <v>1900</v>
      </c>
      <c r="RA1058">
        <f t="shared" si="392"/>
        <v>0</v>
      </c>
      <c r="RB1058" s="1">
        <f t="shared" si="393"/>
        <v>0</v>
      </c>
      <c r="RC1058" s="1">
        <f t="shared" si="397"/>
        <v>0</v>
      </c>
      <c r="RD1058" s="1">
        <f t="shared" si="398"/>
        <v>0</v>
      </c>
      <c r="RE1058" s="1">
        <f t="shared" si="399"/>
        <v>0</v>
      </c>
      <c r="RF1058" s="1">
        <f t="shared" si="400"/>
        <v>0</v>
      </c>
      <c r="RG1058" s="23">
        <f t="shared" si="401"/>
        <v>0</v>
      </c>
      <c r="RH1058" s="1">
        <f t="shared" si="402"/>
        <v>0</v>
      </c>
      <c r="RI1058" s="1">
        <f t="shared" si="403"/>
        <v>0</v>
      </c>
      <c r="RJ1058" s="1">
        <f t="shared" si="404"/>
        <v>0</v>
      </c>
      <c r="RK1058" s="1">
        <f t="shared" si="405"/>
        <v>0</v>
      </c>
      <c r="RL1058" s="1">
        <f t="shared" si="406"/>
        <v>0</v>
      </c>
      <c r="RM1058" s="1">
        <f t="shared" si="407"/>
        <v>0</v>
      </c>
      <c r="RN1058" s="1">
        <f t="shared" si="408"/>
        <v>0</v>
      </c>
      <c r="RO1058" s="1">
        <f t="shared" si="409"/>
        <v>0</v>
      </c>
      <c r="RP1058" s="1">
        <f t="shared" si="410"/>
        <v>0</v>
      </c>
      <c r="RQ1058" s="1">
        <f t="shared" si="411"/>
        <v>0</v>
      </c>
      <c r="RR1058" s="1">
        <f t="shared" si="412"/>
        <v>0</v>
      </c>
      <c r="RS1058" s="1">
        <f t="shared" si="394"/>
        <v>0</v>
      </c>
      <c r="RT1058" s="1">
        <f t="shared" si="413"/>
        <v>0</v>
      </c>
    </row>
    <row r="1059" spans="1:488" x14ac:dyDescent="0.25">
      <c r="A1059">
        <f t="shared" si="395"/>
        <v>0</v>
      </c>
      <c r="B1059">
        <f t="shared" si="396"/>
        <v>1900</v>
      </c>
      <c r="QY1059">
        <f t="shared" si="390"/>
        <v>0</v>
      </c>
      <c r="QZ1059">
        <f t="shared" si="391"/>
        <v>1900</v>
      </c>
      <c r="RA1059">
        <f t="shared" si="392"/>
        <v>0</v>
      </c>
      <c r="RB1059" s="1">
        <f t="shared" si="393"/>
        <v>0</v>
      </c>
      <c r="RC1059" s="1">
        <f t="shared" si="397"/>
        <v>0</v>
      </c>
      <c r="RD1059" s="1">
        <f t="shared" si="398"/>
        <v>0</v>
      </c>
      <c r="RE1059" s="1">
        <f t="shared" si="399"/>
        <v>0</v>
      </c>
      <c r="RF1059" s="1">
        <f t="shared" si="400"/>
        <v>0</v>
      </c>
      <c r="RG1059" s="23">
        <f t="shared" si="401"/>
        <v>0</v>
      </c>
      <c r="RH1059" s="1">
        <f t="shared" si="402"/>
        <v>0</v>
      </c>
      <c r="RI1059" s="1">
        <f t="shared" si="403"/>
        <v>0</v>
      </c>
      <c r="RJ1059" s="1">
        <f t="shared" si="404"/>
        <v>0</v>
      </c>
      <c r="RK1059" s="1">
        <f t="shared" si="405"/>
        <v>0</v>
      </c>
      <c r="RL1059" s="1">
        <f t="shared" si="406"/>
        <v>0</v>
      </c>
      <c r="RM1059" s="1">
        <f t="shared" si="407"/>
        <v>0</v>
      </c>
      <c r="RN1059" s="1">
        <f t="shared" si="408"/>
        <v>0</v>
      </c>
      <c r="RO1059" s="1">
        <f t="shared" si="409"/>
        <v>0</v>
      </c>
      <c r="RP1059" s="1">
        <f t="shared" si="410"/>
        <v>0</v>
      </c>
      <c r="RQ1059" s="1">
        <f t="shared" si="411"/>
        <v>0</v>
      </c>
      <c r="RR1059" s="1">
        <f t="shared" si="412"/>
        <v>0</v>
      </c>
      <c r="RS1059" s="1">
        <f t="shared" si="394"/>
        <v>0</v>
      </c>
      <c r="RT1059" s="1">
        <f t="shared" si="413"/>
        <v>0</v>
      </c>
    </row>
    <row r="1060" spans="1:488" x14ac:dyDescent="0.25">
      <c r="A1060">
        <f t="shared" si="395"/>
        <v>0</v>
      </c>
      <c r="B1060">
        <f t="shared" si="396"/>
        <v>1900</v>
      </c>
      <c r="QY1060">
        <f t="shared" si="390"/>
        <v>0</v>
      </c>
      <c r="QZ1060">
        <f t="shared" si="391"/>
        <v>1900</v>
      </c>
      <c r="RA1060">
        <f t="shared" si="392"/>
        <v>0</v>
      </c>
      <c r="RB1060" s="1">
        <f t="shared" si="393"/>
        <v>0</v>
      </c>
      <c r="RC1060" s="1">
        <f t="shared" si="397"/>
        <v>0</v>
      </c>
      <c r="RD1060" s="1">
        <f t="shared" si="398"/>
        <v>0</v>
      </c>
      <c r="RE1060" s="1">
        <f t="shared" si="399"/>
        <v>0</v>
      </c>
      <c r="RF1060" s="1">
        <f t="shared" si="400"/>
        <v>0</v>
      </c>
      <c r="RG1060" s="23">
        <f t="shared" si="401"/>
        <v>0</v>
      </c>
      <c r="RH1060" s="1">
        <f t="shared" si="402"/>
        <v>0</v>
      </c>
      <c r="RI1060" s="1">
        <f t="shared" si="403"/>
        <v>0</v>
      </c>
      <c r="RJ1060" s="1">
        <f t="shared" si="404"/>
        <v>0</v>
      </c>
      <c r="RK1060" s="1">
        <f t="shared" si="405"/>
        <v>0</v>
      </c>
      <c r="RL1060" s="1">
        <f t="shared" si="406"/>
        <v>0</v>
      </c>
      <c r="RM1060" s="1">
        <f t="shared" si="407"/>
        <v>0</v>
      </c>
      <c r="RN1060" s="1">
        <f t="shared" si="408"/>
        <v>0</v>
      </c>
      <c r="RO1060" s="1">
        <f t="shared" si="409"/>
        <v>0</v>
      </c>
      <c r="RP1060" s="1">
        <f t="shared" si="410"/>
        <v>0</v>
      </c>
      <c r="RQ1060" s="1">
        <f t="shared" si="411"/>
        <v>0</v>
      </c>
      <c r="RR1060" s="1">
        <f t="shared" si="412"/>
        <v>0</v>
      </c>
      <c r="RS1060" s="1">
        <f t="shared" si="394"/>
        <v>0</v>
      </c>
      <c r="RT1060" s="1">
        <f t="shared" si="413"/>
        <v>0</v>
      </c>
    </row>
    <row r="1061" spans="1:488" x14ac:dyDescent="0.25">
      <c r="A1061">
        <f t="shared" si="395"/>
        <v>0</v>
      </c>
      <c r="B1061">
        <f t="shared" si="396"/>
        <v>1900</v>
      </c>
      <c r="QY1061">
        <f t="shared" si="390"/>
        <v>0</v>
      </c>
      <c r="QZ1061">
        <f t="shared" si="391"/>
        <v>1900</v>
      </c>
      <c r="RA1061">
        <f t="shared" si="392"/>
        <v>0</v>
      </c>
      <c r="RB1061" s="1">
        <f t="shared" si="393"/>
        <v>0</v>
      </c>
      <c r="RC1061" s="1">
        <f t="shared" si="397"/>
        <v>0</v>
      </c>
      <c r="RD1061" s="1">
        <f t="shared" si="398"/>
        <v>0</v>
      </c>
      <c r="RE1061" s="1">
        <f t="shared" si="399"/>
        <v>0</v>
      </c>
      <c r="RF1061" s="1">
        <f t="shared" si="400"/>
        <v>0</v>
      </c>
      <c r="RG1061" s="23">
        <f t="shared" si="401"/>
        <v>0</v>
      </c>
      <c r="RH1061" s="1">
        <f t="shared" si="402"/>
        <v>0</v>
      </c>
      <c r="RI1061" s="1">
        <f t="shared" si="403"/>
        <v>0</v>
      </c>
      <c r="RJ1061" s="1">
        <f t="shared" si="404"/>
        <v>0</v>
      </c>
      <c r="RK1061" s="1">
        <f t="shared" si="405"/>
        <v>0</v>
      </c>
      <c r="RL1061" s="1">
        <f t="shared" si="406"/>
        <v>0</v>
      </c>
      <c r="RM1061" s="1">
        <f t="shared" si="407"/>
        <v>0</v>
      </c>
      <c r="RN1061" s="1">
        <f t="shared" si="408"/>
        <v>0</v>
      </c>
      <c r="RO1061" s="1">
        <f t="shared" si="409"/>
        <v>0</v>
      </c>
      <c r="RP1061" s="1">
        <f t="shared" si="410"/>
        <v>0</v>
      </c>
      <c r="RQ1061" s="1">
        <f t="shared" si="411"/>
        <v>0</v>
      </c>
      <c r="RR1061" s="1">
        <f t="shared" si="412"/>
        <v>0</v>
      </c>
      <c r="RS1061" s="1">
        <f t="shared" si="394"/>
        <v>0</v>
      </c>
      <c r="RT1061" s="1">
        <f t="shared" si="413"/>
        <v>0</v>
      </c>
    </row>
    <row r="1062" spans="1:488" x14ac:dyDescent="0.25">
      <c r="A1062">
        <f t="shared" si="395"/>
        <v>0</v>
      </c>
      <c r="B1062">
        <f t="shared" si="396"/>
        <v>1900</v>
      </c>
      <c r="QY1062">
        <f t="shared" si="390"/>
        <v>0</v>
      </c>
      <c r="QZ1062">
        <f t="shared" si="391"/>
        <v>1900</v>
      </c>
      <c r="RA1062">
        <f t="shared" si="392"/>
        <v>0</v>
      </c>
      <c r="RB1062" s="1">
        <f t="shared" si="393"/>
        <v>0</v>
      </c>
      <c r="RC1062" s="1">
        <f t="shared" si="397"/>
        <v>0</v>
      </c>
      <c r="RD1062" s="1">
        <f t="shared" si="398"/>
        <v>0</v>
      </c>
      <c r="RE1062" s="1">
        <f t="shared" si="399"/>
        <v>0</v>
      </c>
      <c r="RF1062" s="1">
        <f t="shared" si="400"/>
        <v>0</v>
      </c>
      <c r="RG1062" s="23">
        <f t="shared" si="401"/>
        <v>0</v>
      </c>
      <c r="RH1062" s="1">
        <f t="shared" si="402"/>
        <v>0</v>
      </c>
      <c r="RI1062" s="1">
        <f t="shared" si="403"/>
        <v>0</v>
      </c>
      <c r="RJ1062" s="1">
        <f t="shared" si="404"/>
        <v>0</v>
      </c>
      <c r="RK1062" s="1">
        <f t="shared" si="405"/>
        <v>0</v>
      </c>
      <c r="RL1062" s="1">
        <f t="shared" si="406"/>
        <v>0</v>
      </c>
      <c r="RM1062" s="1">
        <f t="shared" si="407"/>
        <v>0</v>
      </c>
      <c r="RN1062" s="1">
        <f t="shared" si="408"/>
        <v>0</v>
      </c>
      <c r="RO1062" s="1">
        <f t="shared" si="409"/>
        <v>0</v>
      </c>
      <c r="RP1062" s="1">
        <f t="shared" si="410"/>
        <v>0</v>
      </c>
      <c r="RQ1062" s="1">
        <f t="shared" si="411"/>
        <v>0</v>
      </c>
      <c r="RR1062" s="1">
        <f t="shared" si="412"/>
        <v>0</v>
      </c>
      <c r="RS1062" s="1">
        <f t="shared" si="394"/>
        <v>0</v>
      </c>
      <c r="RT1062" s="1">
        <f t="shared" si="413"/>
        <v>0</v>
      </c>
    </row>
    <row r="1063" spans="1:488" x14ac:dyDescent="0.25">
      <c r="A1063">
        <f t="shared" si="395"/>
        <v>0</v>
      </c>
      <c r="B1063">
        <f t="shared" si="396"/>
        <v>1900</v>
      </c>
      <c r="QY1063">
        <f t="shared" si="390"/>
        <v>0</v>
      </c>
      <c r="QZ1063">
        <f t="shared" si="391"/>
        <v>1900</v>
      </c>
      <c r="RA1063">
        <f t="shared" si="392"/>
        <v>0</v>
      </c>
      <c r="RB1063" s="1">
        <f t="shared" si="393"/>
        <v>0</v>
      </c>
      <c r="RC1063" s="1">
        <f t="shared" si="397"/>
        <v>0</v>
      </c>
      <c r="RD1063" s="1">
        <f t="shared" si="398"/>
        <v>0</v>
      </c>
      <c r="RE1063" s="1">
        <f t="shared" si="399"/>
        <v>0</v>
      </c>
      <c r="RF1063" s="1">
        <f t="shared" si="400"/>
        <v>0</v>
      </c>
      <c r="RG1063" s="23">
        <f t="shared" si="401"/>
        <v>0</v>
      </c>
      <c r="RH1063" s="1">
        <f t="shared" si="402"/>
        <v>0</v>
      </c>
      <c r="RI1063" s="1">
        <f t="shared" si="403"/>
        <v>0</v>
      </c>
      <c r="RJ1063" s="1">
        <f t="shared" si="404"/>
        <v>0</v>
      </c>
      <c r="RK1063" s="1">
        <f t="shared" si="405"/>
        <v>0</v>
      </c>
      <c r="RL1063" s="1">
        <f t="shared" si="406"/>
        <v>0</v>
      </c>
      <c r="RM1063" s="1">
        <f t="shared" si="407"/>
        <v>0</v>
      </c>
      <c r="RN1063" s="1">
        <f t="shared" si="408"/>
        <v>0</v>
      </c>
      <c r="RO1063" s="1">
        <f t="shared" si="409"/>
        <v>0</v>
      </c>
      <c r="RP1063" s="1">
        <f t="shared" si="410"/>
        <v>0</v>
      </c>
      <c r="RQ1063" s="1">
        <f t="shared" si="411"/>
        <v>0</v>
      </c>
      <c r="RR1063" s="1">
        <f t="shared" si="412"/>
        <v>0</v>
      </c>
      <c r="RS1063" s="1">
        <f t="shared" si="394"/>
        <v>0</v>
      </c>
      <c r="RT1063" s="1">
        <f t="shared" si="413"/>
        <v>0</v>
      </c>
    </row>
    <row r="1064" spans="1:488" x14ac:dyDescent="0.25">
      <c r="A1064">
        <f t="shared" si="395"/>
        <v>0</v>
      </c>
      <c r="B1064">
        <f t="shared" si="396"/>
        <v>1900</v>
      </c>
      <c r="QY1064">
        <f t="shared" si="390"/>
        <v>0</v>
      </c>
      <c r="QZ1064">
        <f t="shared" si="391"/>
        <v>1900</v>
      </c>
      <c r="RA1064">
        <f t="shared" si="392"/>
        <v>0</v>
      </c>
      <c r="RB1064" s="1">
        <f t="shared" si="393"/>
        <v>0</v>
      </c>
      <c r="RC1064" s="1">
        <f t="shared" si="397"/>
        <v>0</v>
      </c>
      <c r="RD1064" s="1">
        <f t="shared" si="398"/>
        <v>0</v>
      </c>
      <c r="RE1064" s="1">
        <f t="shared" si="399"/>
        <v>0</v>
      </c>
      <c r="RF1064" s="1">
        <f t="shared" si="400"/>
        <v>0</v>
      </c>
      <c r="RG1064" s="23">
        <f t="shared" si="401"/>
        <v>0</v>
      </c>
      <c r="RH1064" s="1">
        <f t="shared" si="402"/>
        <v>0</v>
      </c>
      <c r="RI1064" s="1">
        <f t="shared" si="403"/>
        <v>0</v>
      </c>
      <c r="RJ1064" s="1">
        <f t="shared" si="404"/>
        <v>0</v>
      </c>
      <c r="RK1064" s="1">
        <f t="shared" si="405"/>
        <v>0</v>
      </c>
      <c r="RL1064" s="1">
        <f t="shared" si="406"/>
        <v>0</v>
      </c>
      <c r="RM1064" s="1">
        <f t="shared" si="407"/>
        <v>0</v>
      </c>
      <c r="RN1064" s="1">
        <f t="shared" si="408"/>
        <v>0</v>
      </c>
      <c r="RO1064" s="1">
        <f t="shared" si="409"/>
        <v>0</v>
      </c>
      <c r="RP1064" s="1">
        <f t="shared" si="410"/>
        <v>0</v>
      </c>
      <c r="RQ1064" s="1">
        <f t="shared" si="411"/>
        <v>0</v>
      </c>
      <c r="RR1064" s="1">
        <f t="shared" si="412"/>
        <v>0</v>
      </c>
      <c r="RS1064" s="1">
        <f t="shared" si="394"/>
        <v>0</v>
      </c>
      <c r="RT1064" s="1">
        <f t="shared" si="413"/>
        <v>0</v>
      </c>
    </row>
    <row r="1065" spans="1:488" x14ac:dyDescent="0.25">
      <c r="A1065">
        <f t="shared" si="395"/>
        <v>0</v>
      </c>
      <c r="B1065">
        <f t="shared" si="396"/>
        <v>1900</v>
      </c>
      <c r="QY1065">
        <f t="shared" si="390"/>
        <v>0</v>
      </c>
      <c r="QZ1065">
        <f t="shared" si="391"/>
        <v>1900</v>
      </c>
      <c r="RA1065">
        <f t="shared" si="392"/>
        <v>0</v>
      </c>
      <c r="RB1065" s="1">
        <f t="shared" si="393"/>
        <v>0</v>
      </c>
      <c r="RC1065" s="1">
        <f t="shared" si="397"/>
        <v>0</v>
      </c>
      <c r="RD1065" s="1">
        <f t="shared" si="398"/>
        <v>0</v>
      </c>
      <c r="RE1065" s="1">
        <f t="shared" si="399"/>
        <v>0</v>
      </c>
      <c r="RF1065" s="1">
        <f t="shared" si="400"/>
        <v>0</v>
      </c>
      <c r="RG1065" s="23">
        <f t="shared" si="401"/>
        <v>0</v>
      </c>
      <c r="RH1065" s="1">
        <f t="shared" si="402"/>
        <v>0</v>
      </c>
      <c r="RI1065" s="1">
        <f t="shared" si="403"/>
        <v>0</v>
      </c>
      <c r="RJ1065" s="1">
        <f t="shared" si="404"/>
        <v>0</v>
      </c>
      <c r="RK1065" s="1">
        <f t="shared" si="405"/>
        <v>0</v>
      </c>
      <c r="RL1065" s="1">
        <f t="shared" si="406"/>
        <v>0</v>
      </c>
      <c r="RM1065" s="1">
        <f t="shared" si="407"/>
        <v>0</v>
      </c>
      <c r="RN1065" s="1">
        <f t="shared" si="408"/>
        <v>0</v>
      </c>
      <c r="RO1065" s="1">
        <f t="shared" si="409"/>
        <v>0</v>
      </c>
      <c r="RP1065" s="1">
        <f t="shared" si="410"/>
        <v>0</v>
      </c>
      <c r="RQ1065" s="1">
        <f t="shared" si="411"/>
        <v>0</v>
      </c>
      <c r="RR1065" s="1">
        <f t="shared" si="412"/>
        <v>0</v>
      </c>
      <c r="RS1065" s="1">
        <f t="shared" si="394"/>
        <v>0</v>
      </c>
      <c r="RT1065" s="1">
        <f t="shared" si="413"/>
        <v>0</v>
      </c>
    </row>
    <row r="1066" spans="1:488" x14ac:dyDescent="0.25">
      <c r="A1066">
        <f t="shared" si="395"/>
        <v>0</v>
      </c>
      <c r="B1066">
        <f t="shared" si="396"/>
        <v>1900</v>
      </c>
      <c r="QY1066">
        <f t="shared" si="390"/>
        <v>0</v>
      </c>
      <c r="QZ1066">
        <f t="shared" si="391"/>
        <v>1900</v>
      </c>
      <c r="RA1066">
        <f t="shared" si="392"/>
        <v>0</v>
      </c>
      <c r="RB1066" s="1">
        <f t="shared" si="393"/>
        <v>0</v>
      </c>
      <c r="RC1066" s="1">
        <f t="shared" si="397"/>
        <v>0</v>
      </c>
      <c r="RD1066" s="1">
        <f t="shared" si="398"/>
        <v>0</v>
      </c>
      <c r="RE1066" s="1">
        <f t="shared" si="399"/>
        <v>0</v>
      </c>
      <c r="RF1066" s="1">
        <f t="shared" si="400"/>
        <v>0</v>
      </c>
      <c r="RG1066" s="23">
        <f t="shared" si="401"/>
        <v>0</v>
      </c>
      <c r="RH1066" s="1">
        <f t="shared" si="402"/>
        <v>0</v>
      </c>
      <c r="RI1066" s="1">
        <f t="shared" si="403"/>
        <v>0</v>
      </c>
      <c r="RJ1066" s="1">
        <f t="shared" si="404"/>
        <v>0</v>
      </c>
      <c r="RK1066" s="1">
        <f t="shared" si="405"/>
        <v>0</v>
      </c>
      <c r="RL1066" s="1">
        <f t="shared" si="406"/>
        <v>0</v>
      </c>
      <c r="RM1066" s="1">
        <f t="shared" si="407"/>
        <v>0</v>
      </c>
      <c r="RN1066" s="1">
        <f t="shared" si="408"/>
        <v>0</v>
      </c>
      <c r="RO1066" s="1">
        <f t="shared" si="409"/>
        <v>0</v>
      </c>
      <c r="RP1066" s="1">
        <f t="shared" si="410"/>
        <v>0</v>
      </c>
      <c r="RQ1066" s="1">
        <f t="shared" si="411"/>
        <v>0</v>
      </c>
      <c r="RR1066" s="1">
        <f t="shared" si="412"/>
        <v>0</v>
      </c>
      <c r="RS1066" s="1">
        <f t="shared" si="394"/>
        <v>0</v>
      </c>
      <c r="RT1066" s="1">
        <f t="shared" si="413"/>
        <v>0</v>
      </c>
    </row>
    <row r="1067" spans="1:488" x14ac:dyDescent="0.25">
      <c r="A1067">
        <f t="shared" si="395"/>
        <v>0</v>
      </c>
      <c r="B1067">
        <f t="shared" si="396"/>
        <v>1900</v>
      </c>
      <c r="QY1067">
        <f t="shared" si="390"/>
        <v>0</v>
      </c>
      <c r="QZ1067">
        <f t="shared" si="391"/>
        <v>1900</v>
      </c>
      <c r="RA1067">
        <f t="shared" si="392"/>
        <v>0</v>
      </c>
      <c r="RB1067" s="1">
        <f t="shared" si="393"/>
        <v>0</v>
      </c>
      <c r="RC1067" s="1">
        <f t="shared" si="397"/>
        <v>0</v>
      </c>
      <c r="RD1067" s="1">
        <f t="shared" si="398"/>
        <v>0</v>
      </c>
      <c r="RE1067" s="1">
        <f t="shared" si="399"/>
        <v>0</v>
      </c>
      <c r="RF1067" s="1">
        <f t="shared" si="400"/>
        <v>0</v>
      </c>
      <c r="RG1067" s="23">
        <f t="shared" si="401"/>
        <v>0</v>
      </c>
      <c r="RH1067" s="1">
        <f t="shared" si="402"/>
        <v>0</v>
      </c>
      <c r="RI1067" s="1">
        <f t="shared" si="403"/>
        <v>0</v>
      </c>
      <c r="RJ1067" s="1">
        <f t="shared" si="404"/>
        <v>0</v>
      </c>
      <c r="RK1067" s="1">
        <f t="shared" si="405"/>
        <v>0</v>
      </c>
      <c r="RL1067" s="1">
        <f t="shared" si="406"/>
        <v>0</v>
      </c>
      <c r="RM1067" s="1">
        <f t="shared" si="407"/>
        <v>0</v>
      </c>
      <c r="RN1067" s="1">
        <f t="shared" si="408"/>
        <v>0</v>
      </c>
      <c r="RO1067" s="1">
        <f t="shared" si="409"/>
        <v>0</v>
      </c>
      <c r="RP1067" s="1">
        <f t="shared" si="410"/>
        <v>0</v>
      </c>
      <c r="RQ1067" s="1">
        <f t="shared" si="411"/>
        <v>0</v>
      </c>
      <c r="RR1067" s="1">
        <f t="shared" si="412"/>
        <v>0</v>
      </c>
      <c r="RS1067" s="1">
        <f t="shared" si="394"/>
        <v>0</v>
      </c>
      <c r="RT1067" s="1">
        <f t="shared" si="413"/>
        <v>0</v>
      </c>
    </row>
    <row r="1068" spans="1:488" x14ac:dyDescent="0.25">
      <c r="A1068">
        <f t="shared" si="395"/>
        <v>0</v>
      </c>
      <c r="B1068">
        <f t="shared" si="396"/>
        <v>1900</v>
      </c>
      <c r="QY1068">
        <f t="shared" si="390"/>
        <v>0</v>
      </c>
      <c r="QZ1068">
        <f t="shared" si="391"/>
        <v>1900</v>
      </c>
      <c r="RA1068">
        <f t="shared" si="392"/>
        <v>0</v>
      </c>
      <c r="RB1068" s="1">
        <f t="shared" si="393"/>
        <v>0</v>
      </c>
      <c r="RC1068" s="1">
        <f t="shared" si="397"/>
        <v>0</v>
      </c>
      <c r="RD1068" s="1">
        <f t="shared" si="398"/>
        <v>0</v>
      </c>
      <c r="RE1068" s="1">
        <f t="shared" si="399"/>
        <v>0</v>
      </c>
      <c r="RF1068" s="1">
        <f t="shared" si="400"/>
        <v>0</v>
      </c>
      <c r="RG1068" s="23">
        <f t="shared" si="401"/>
        <v>0</v>
      </c>
      <c r="RH1068" s="1">
        <f t="shared" si="402"/>
        <v>0</v>
      </c>
      <c r="RI1068" s="1">
        <f t="shared" si="403"/>
        <v>0</v>
      </c>
      <c r="RJ1068" s="1">
        <f t="shared" si="404"/>
        <v>0</v>
      </c>
      <c r="RK1068" s="1">
        <f t="shared" si="405"/>
        <v>0</v>
      </c>
      <c r="RL1068" s="1">
        <f t="shared" si="406"/>
        <v>0</v>
      </c>
      <c r="RM1068" s="1">
        <f t="shared" si="407"/>
        <v>0</v>
      </c>
      <c r="RN1068" s="1">
        <f t="shared" si="408"/>
        <v>0</v>
      </c>
      <c r="RO1068" s="1">
        <f t="shared" si="409"/>
        <v>0</v>
      </c>
      <c r="RP1068" s="1">
        <f t="shared" si="410"/>
        <v>0</v>
      </c>
      <c r="RQ1068" s="1">
        <f t="shared" si="411"/>
        <v>0</v>
      </c>
      <c r="RR1068" s="1">
        <f t="shared" si="412"/>
        <v>0</v>
      </c>
      <c r="RS1068" s="1">
        <f t="shared" si="394"/>
        <v>0</v>
      </c>
      <c r="RT1068" s="1">
        <f t="shared" si="413"/>
        <v>0</v>
      </c>
    </row>
    <row r="1069" spans="1:488" x14ac:dyDescent="0.25">
      <c r="A1069">
        <f t="shared" si="395"/>
        <v>0</v>
      </c>
      <c r="B1069">
        <f t="shared" si="396"/>
        <v>1900</v>
      </c>
      <c r="QY1069">
        <f t="shared" si="390"/>
        <v>0</v>
      </c>
      <c r="QZ1069">
        <f t="shared" si="391"/>
        <v>1900</v>
      </c>
      <c r="RA1069">
        <f t="shared" si="392"/>
        <v>0</v>
      </c>
      <c r="RB1069" s="1">
        <f t="shared" si="393"/>
        <v>0</v>
      </c>
      <c r="RC1069" s="1">
        <f t="shared" si="397"/>
        <v>0</v>
      </c>
      <c r="RD1069" s="1">
        <f t="shared" si="398"/>
        <v>0</v>
      </c>
      <c r="RE1069" s="1">
        <f t="shared" si="399"/>
        <v>0</v>
      </c>
      <c r="RF1069" s="1">
        <f t="shared" si="400"/>
        <v>0</v>
      </c>
      <c r="RG1069" s="23">
        <f t="shared" si="401"/>
        <v>0</v>
      </c>
      <c r="RH1069" s="1">
        <f t="shared" si="402"/>
        <v>0</v>
      </c>
      <c r="RI1069" s="1">
        <f t="shared" si="403"/>
        <v>0</v>
      </c>
      <c r="RJ1069" s="1">
        <f t="shared" si="404"/>
        <v>0</v>
      </c>
      <c r="RK1069" s="1">
        <f t="shared" si="405"/>
        <v>0</v>
      </c>
      <c r="RL1069" s="1">
        <f t="shared" si="406"/>
        <v>0</v>
      </c>
      <c r="RM1069" s="1">
        <f t="shared" si="407"/>
        <v>0</v>
      </c>
      <c r="RN1069" s="1">
        <f t="shared" si="408"/>
        <v>0</v>
      </c>
      <c r="RO1069" s="1">
        <f t="shared" si="409"/>
        <v>0</v>
      </c>
      <c r="RP1069" s="1">
        <f t="shared" si="410"/>
        <v>0</v>
      </c>
      <c r="RQ1069" s="1">
        <f t="shared" si="411"/>
        <v>0</v>
      </c>
      <c r="RR1069" s="1">
        <f t="shared" si="412"/>
        <v>0</v>
      </c>
      <c r="RS1069" s="1">
        <f t="shared" si="394"/>
        <v>0</v>
      </c>
      <c r="RT1069" s="1">
        <f t="shared" si="413"/>
        <v>0</v>
      </c>
    </row>
    <row r="1070" spans="1:488" x14ac:dyDescent="0.25">
      <c r="A1070">
        <f t="shared" si="395"/>
        <v>0</v>
      </c>
      <c r="B1070">
        <f t="shared" si="396"/>
        <v>1900</v>
      </c>
      <c r="QY1070">
        <f t="shared" si="390"/>
        <v>0</v>
      </c>
      <c r="QZ1070">
        <f t="shared" si="391"/>
        <v>1900</v>
      </c>
      <c r="RA1070">
        <f t="shared" si="392"/>
        <v>0</v>
      </c>
      <c r="RB1070" s="1">
        <f t="shared" si="393"/>
        <v>0</v>
      </c>
      <c r="RC1070" s="1">
        <f t="shared" si="397"/>
        <v>0</v>
      </c>
      <c r="RD1070" s="1">
        <f t="shared" si="398"/>
        <v>0</v>
      </c>
      <c r="RE1070" s="1">
        <f t="shared" si="399"/>
        <v>0</v>
      </c>
      <c r="RF1070" s="1">
        <f t="shared" si="400"/>
        <v>0</v>
      </c>
      <c r="RG1070" s="23">
        <f t="shared" si="401"/>
        <v>0</v>
      </c>
      <c r="RH1070" s="1">
        <f t="shared" si="402"/>
        <v>0</v>
      </c>
      <c r="RI1070" s="1">
        <f t="shared" si="403"/>
        <v>0</v>
      </c>
      <c r="RJ1070" s="1">
        <f t="shared" si="404"/>
        <v>0</v>
      </c>
      <c r="RK1070" s="1">
        <f t="shared" si="405"/>
        <v>0</v>
      </c>
      <c r="RL1070" s="1">
        <f t="shared" si="406"/>
        <v>0</v>
      </c>
      <c r="RM1070" s="1">
        <f t="shared" si="407"/>
        <v>0</v>
      </c>
      <c r="RN1070" s="1">
        <f t="shared" si="408"/>
        <v>0</v>
      </c>
      <c r="RO1070" s="1">
        <f t="shared" si="409"/>
        <v>0</v>
      </c>
      <c r="RP1070" s="1">
        <f t="shared" si="410"/>
        <v>0</v>
      </c>
      <c r="RQ1070" s="1">
        <f t="shared" si="411"/>
        <v>0</v>
      </c>
      <c r="RR1070" s="1">
        <f t="shared" si="412"/>
        <v>0</v>
      </c>
      <c r="RS1070" s="1">
        <f t="shared" si="394"/>
        <v>0</v>
      </c>
      <c r="RT1070" s="1">
        <f t="shared" si="413"/>
        <v>0</v>
      </c>
    </row>
    <row r="1071" spans="1:488" x14ac:dyDescent="0.25">
      <c r="A1071">
        <f t="shared" si="395"/>
        <v>0</v>
      </c>
      <c r="B1071">
        <f t="shared" si="396"/>
        <v>1900</v>
      </c>
      <c r="QY1071">
        <f t="shared" si="390"/>
        <v>0</v>
      </c>
      <c r="QZ1071">
        <f t="shared" si="391"/>
        <v>1900</v>
      </c>
      <c r="RA1071">
        <f t="shared" si="392"/>
        <v>0</v>
      </c>
      <c r="RB1071" s="1">
        <f t="shared" si="393"/>
        <v>0</v>
      </c>
      <c r="RC1071" s="1">
        <f t="shared" si="397"/>
        <v>0</v>
      </c>
      <c r="RD1071" s="1">
        <f t="shared" si="398"/>
        <v>0</v>
      </c>
      <c r="RE1071" s="1">
        <f t="shared" si="399"/>
        <v>0</v>
      </c>
      <c r="RF1071" s="1">
        <f t="shared" si="400"/>
        <v>0</v>
      </c>
      <c r="RG1071" s="23">
        <f t="shared" si="401"/>
        <v>0</v>
      </c>
      <c r="RH1071" s="1">
        <f t="shared" si="402"/>
        <v>0</v>
      </c>
      <c r="RI1071" s="1">
        <f t="shared" si="403"/>
        <v>0</v>
      </c>
      <c r="RJ1071" s="1">
        <f t="shared" si="404"/>
        <v>0</v>
      </c>
      <c r="RK1071" s="1">
        <f t="shared" si="405"/>
        <v>0</v>
      </c>
      <c r="RL1071" s="1">
        <f t="shared" si="406"/>
        <v>0</v>
      </c>
      <c r="RM1071" s="1">
        <f t="shared" si="407"/>
        <v>0</v>
      </c>
      <c r="RN1071" s="1">
        <f t="shared" si="408"/>
        <v>0</v>
      </c>
      <c r="RO1071" s="1">
        <f t="shared" si="409"/>
        <v>0</v>
      </c>
      <c r="RP1071" s="1">
        <f t="shared" si="410"/>
        <v>0</v>
      </c>
      <c r="RQ1071" s="1">
        <f t="shared" si="411"/>
        <v>0</v>
      </c>
      <c r="RR1071" s="1">
        <f t="shared" si="412"/>
        <v>0</v>
      </c>
      <c r="RS1071" s="1">
        <f t="shared" si="394"/>
        <v>0</v>
      </c>
      <c r="RT1071" s="1">
        <f t="shared" si="413"/>
        <v>0</v>
      </c>
    </row>
    <row r="1072" spans="1:488" x14ac:dyDescent="0.25">
      <c r="A1072">
        <f t="shared" si="395"/>
        <v>0</v>
      </c>
      <c r="B1072">
        <f t="shared" si="396"/>
        <v>1900</v>
      </c>
      <c r="QY1072">
        <f t="shared" si="390"/>
        <v>0</v>
      </c>
      <c r="QZ1072">
        <f t="shared" si="391"/>
        <v>1900</v>
      </c>
      <c r="RA1072">
        <f t="shared" si="392"/>
        <v>0</v>
      </c>
      <c r="RB1072" s="1">
        <f t="shared" si="393"/>
        <v>0</v>
      </c>
      <c r="RC1072" s="1">
        <f t="shared" si="397"/>
        <v>0</v>
      </c>
      <c r="RD1072" s="1">
        <f t="shared" si="398"/>
        <v>0</v>
      </c>
      <c r="RE1072" s="1">
        <f t="shared" si="399"/>
        <v>0</v>
      </c>
      <c r="RF1072" s="1">
        <f t="shared" si="400"/>
        <v>0</v>
      </c>
      <c r="RG1072" s="23">
        <f t="shared" si="401"/>
        <v>0</v>
      </c>
      <c r="RH1072" s="1">
        <f t="shared" si="402"/>
        <v>0</v>
      </c>
      <c r="RI1072" s="1">
        <f t="shared" si="403"/>
        <v>0</v>
      </c>
      <c r="RJ1072" s="1">
        <f t="shared" si="404"/>
        <v>0</v>
      </c>
      <c r="RK1072" s="1">
        <f t="shared" si="405"/>
        <v>0</v>
      </c>
      <c r="RL1072" s="1">
        <f t="shared" si="406"/>
        <v>0</v>
      </c>
      <c r="RM1072" s="1">
        <f t="shared" si="407"/>
        <v>0</v>
      </c>
      <c r="RN1072" s="1">
        <f t="shared" si="408"/>
        <v>0</v>
      </c>
      <c r="RO1072" s="1">
        <f t="shared" si="409"/>
        <v>0</v>
      </c>
      <c r="RP1072" s="1">
        <f t="shared" si="410"/>
        <v>0</v>
      </c>
      <c r="RQ1072" s="1">
        <f t="shared" si="411"/>
        <v>0</v>
      </c>
      <c r="RR1072" s="1">
        <f t="shared" si="412"/>
        <v>0</v>
      </c>
      <c r="RS1072" s="1">
        <f t="shared" si="394"/>
        <v>0</v>
      </c>
      <c r="RT1072" s="1">
        <f t="shared" si="413"/>
        <v>0</v>
      </c>
    </row>
    <row r="1073" spans="1:488" x14ac:dyDescent="0.25">
      <c r="A1073">
        <f t="shared" si="395"/>
        <v>0</v>
      </c>
      <c r="B1073">
        <f t="shared" si="396"/>
        <v>1900</v>
      </c>
      <c r="QY1073">
        <f t="shared" si="390"/>
        <v>0</v>
      </c>
      <c r="QZ1073">
        <f t="shared" si="391"/>
        <v>1900</v>
      </c>
      <c r="RA1073">
        <f t="shared" si="392"/>
        <v>0</v>
      </c>
      <c r="RB1073" s="1">
        <f t="shared" si="393"/>
        <v>0</v>
      </c>
      <c r="RC1073" s="1">
        <f t="shared" si="397"/>
        <v>0</v>
      </c>
      <c r="RD1073" s="1">
        <f t="shared" si="398"/>
        <v>0</v>
      </c>
      <c r="RE1073" s="1">
        <f t="shared" si="399"/>
        <v>0</v>
      </c>
      <c r="RF1073" s="1">
        <f t="shared" si="400"/>
        <v>0</v>
      </c>
      <c r="RG1073" s="23">
        <f t="shared" si="401"/>
        <v>0</v>
      </c>
      <c r="RH1073" s="1">
        <f t="shared" si="402"/>
        <v>0</v>
      </c>
      <c r="RI1073" s="1">
        <f t="shared" si="403"/>
        <v>0</v>
      </c>
      <c r="RJ1073" s="1">
        <f t="shared" si="404"/>
        <v>0</v>
      </c>
      <c r="RK1073" s="1">
        <f t="shared" si="405"/>
        <v>0</v>
      </c>
      <c r="RL1073" s="1">
        <f t="shared" si="406"/>
        <v>0</v>
      </c>
      <c r="RM1073" s="1">
        <f t="shared" si="407"/>
        <v>0</v>
      </c>
      <c r="RN1073" s="1">
        <f t="shared" si="408"/>
        <v>0</v>
      </c>
      <c r="RO1073" s="1">
        <f t="shared" si="409"/>
        <v>0</v>
      </c>
      <c r="RP1073" s="1">
        <f t="shared" si="410"/>
        <v>0</v>
      </c>
      <c r="RQ1073" s="1">
        <f t="shared" si="411"/>
        <v>0</v>
      </c>
      <c r="RR1073" s="1">
        <f t="shared" si="412"/>
        <v>0</v>
      </c>
      <c r="RS1073" s="1">
        <f t="shared" si="394"/>
        <v>0</v>
      </c>
      <c r="RT1073" s="1">
        <f t="shared" si="413"/>
        <v>0</v>
      </c>
    </row>
    <row r="1074" spans="1:488" x14ac:dyDescent="0.25">
      <c r="A1074">
        <f t="shared" si="395"/>
        <v>0</v>
      </c>
      <c r="B1074">
        <f t="shared" si="396"/>
        <v>1900</v>
      </c>
      <c r="QY1074">
        <f t="shared" si="390"/>
        <v>0</v>
      </c>
      <c r="QZ1074">
        <f t="shared" si="391"/>
        <v>1900</v>
      </c>
      <c r="RA1074">
        <f t="shared" si="392"/>
        <v>0</v>
      </c>
      <c r="RB1074" s="1">
        <f t="shared" si="393"/>
        <v>0</v>
      </c>
      <c r="RC1074" s="1">
        <f t="shared" si="397"/>
        <v>0</v>
      </c>
      <c r="RD1074" s="1">
        <f t="shared" si="398"/>
        <v>0</v>
      </c>
      <c r="RE1074" s="1">
        <f t="shared" si="399"/>
        <v>0</v>
      </c>
      <c r="RF1074" s="1">
        <f t="shared" si="400"/>
        <v>0</v>
      </c>
      <c r="RG1074" s="23">
        <f t="shared" si="401"/>
        <v>0</v>
      </c>
      <c r="RH1074" s="1">
        <f t="shared" si="402"/>
        <v>0</v>
      </c>
      <c r="RI1074" s="1">
        <f t="shared" si="403"/>
        <v>0</v>
      </c>
      <c r="RJ1074" s="1">
        <f t="shared" si="404"/>
        <v>0</v>
      </c>
      <c r="RK1074" s="1">
        <f t="shared" si="405"/>
        <v>0</v>
      </c>
      <c r="RL1074" s="1">
        <f t="shared" si="406"/>
        <v>0</v>
      </c>
      <c r="RM1074" s="1">
        <f t="shared" si="407"/>
        <v>0</v>
      </c>
      <c r="RN1074" s="1">
        <f t="shared" si="408"/>
        <v>0</v>
      </c>
      <c r="RO1074" s="1">
        <f t="shared" si="409"/>
        <v>0</v>
      </c>
      <c r="RP1074" s="1">
        <f t="shared" si="410"/>
        <v>0</v>
      </c>
      <c r="RQ1074" s="1">
        <f t="shared" si="411"/>
        <v>0</v>
      </c>
      <c r="RR1074" s="1">
        <f t="shared" si="412"/>
        <v>0</v>
      </c>
      <c r="RS1074" s="1">
        <f t="shared" si="394"/>
        <v>0</v>
      </c>
      <c r="RT1074" s="1">
        <f t="shared" si="413"/>
        <v>0</v>
      </c>
    </row>
    <row r="1075" spans="1:488" x14ac:dyDescent="0.25">
      <c r="A1075">
        <f t="shared" si="395"/>
        <v>0</v>
      </c>
      <c r="B1075">
        <f t="shared" si="396"/>
        <v>1900</v>
      </c>
      <c r="QY1075">
        <f t="shared" si="390"/>
        <v>0</v>
      </c>
      <c r="QZ1075">
        <f t="shared" si="391"/>
        <v>1900</v>
      </c>
      <c r="RA1075">
        <f t="shared" si="392"/>
        <v>0</v>
      </c>
      <c r="RB1075" s="1">
        <f t="shared" si="393"/>
        <v>0</v>
      </c>
      <c r="RC1075" s="1">
        <f t="shared" si="397"/>
        <v>0</v>
      </c>
      <c r="RD1075" s="1">
        <f t="shared" si="398"/>
        <v>0</v>
      </c>
      <c r="RE1075" s="1">
        <f t="shared" si="399"/>
        <v>0</v>
      </c>
      <c r="RF1075" s="1">
        <f t="shared" si="400"/>
        <v>0</v>
      </c>
      <c r="RG1075" s="23">
        <f t="shared" si="401"/>
        <v>0</v>
      </c>
      <c r="RH1075" s="1">
        <f t="shared" si="402"/>
        <v>0</v>
      </c>
      <c r="RI1075" s="1">
        <f t="shared" si="403"/>
        <v>0</v>
      </c>
      <c r="RJ1075" s="1">
        <f t="shared" si="404"/>
        <v>0</v>
      </c>
      <c r="RK1075" s="1">
        <f t="shared" si="405"/>
        <v>0</v>
      </c>
      <c r="RL1075" s="1">
        <f t="shared" si="406"/>
        <v>0</v>
      </c>
      <c r="RM1075" s="1">
        <f t="shared" si="407"/>
        <v>0</v>
      </c>
      <c r="RN1075" s="1">
        <f t="shared" si="408"/>
        <v>0</v>
      </c>
      <c r="RO1075" s="1">
        <f t="shared" si="409"/>
        <v>0</v>
      </c>
      <c r="RP1075" s="1">
        <f t="shared" si="410"/>
        <v>0</v>
      </c>
      <c r="RQ1075" s="1">
        <f t="shared" si="411"/>
        <v>0</v>
      </c>
      <c r="RR1075" s="1">
        <f t="shared" si="412"/>
        <v>0</v>
      </c>
      <c r="RS1075" s="1">
        <f t="shared" si="394"/>
        <v>0</v>
      </c>
      <c r="RT1075" s="1">
        <f t="shared" si="413"/>
        <v>0</v>
      </c>
    </row>
    <row r="1076" spans="1:488" x14ac:dyDescent="0.25">
      <c r="A1076">
        <f t="shared" si="395"/>
        <v>0</v>
      </c>
      <c r="B1076">
        <f t="shared" si="396"/>
        <v>1900</v>
      </c>
      <c r="QY1076">
        <f t="shared" si="390"/>
        <v>0</v>
      </c>
      <c r="QZ1076">
        <f t="shared" si="391"/>
        <v>1900</v>
      </c>
      <c r="RA1076">
        <f t="shared" si="392"/>
        <v>0</v>
      </c>
      <c r="RB1076" s="1">
        <f t="shared" si="393"/>
        <v>0</v>
      </c>
      <c r="RC1076" s="1">
        <f t="shared" si="397"/>
        <v>0</v>
      </c>
      <c r="RD1076" s="1">
        <f t="shared" si="398"/>
        <v>0</v>
      </c>
      <c r="RE1076" s="1">
        <f t="shared" si="399"/>
        <v>0</v>
      </c>
      <c r="RF1076" s="1">
        <f t="shared" si="400"/>
        <v>0</v>
      </c>
      <c r="RG1076" s="23">
        <f t="shared" si="401"/>
        <v>0</v>
      </c>
      <c r="RH1076" s="1">
        <f t="shared" si="402"/>
        <v>0</v>
      </c>
      <c r="RI1076" s="1">
        <f t="shared" si="403"/>
        <v>0</v>
      </c>
      <c r="RJ1076" s="1">
        <f t="shared" si="404"/>
        <v>0</v>
      </c>
      <c r="RK1076" s="1">
        <f t="shared" si="405"/>
        <v>0</v>
      </c>
      <c r="RL1076" s="1">
        <f t="shared" si="406"/>
        <v>0</v>
      </c>
      <c r="RM1076" s="1">
        <f t="shared" si="407"/>
        <v>0</v>
      </c>
      <c r="RN1076" s="1">
        <f t="shared" si="408"/>
        <v>0</v>
      </c>
      <c r="RO1076" s="1">
        <f t="shared" si="409"/>
        <v>0</v>
      </c>
      <c r="RP1076" s="1">
        <f t="shared" si="410"/>
        <v>0</v>
      </c>
      <c r="RQ1076" s="1">
        <f t="shared" si="411"/>
        <v>0</v>
      </c>
      <c r="RR1076" s="1">
        <f t="shared" si="412"/>
        <v>0</v>
      </c>
      <c r="RS1076" s="1">
        <f t="shared" si="394"/>
        <v>0</v>
      </c>
      <c r="RT1076" s="1">
        <f t="shared" si="413"/>
        <v>0</v>
      </c>
    </row>
    <row r="1077" spans="1:488" x14ac:dyDescent="0.25">
      <c r="A1077">
        <f t="shared" si="395"/>
        <v>0</v>
      </c>
      <c r="B1077">
        <f t="shared" si="396"/>
        <v>1900</v>
      </c>
      <c r="QY1077">
        <f t="shared" ref="QY1077:QY1083" si="414">A1077</f>
        <v>0</v>
      </c>
      <c r="QZ1077">
        <f t="shared" ref="QZ1077:QZ1083" si="415">B1077</f>
        <v>1900</v>
      </c>
      <c r="RA1077">
        <f t="shared" ref="RA1077:RA1083" si="416">C1077</f>
        <v>0</v>
      </c>
      <c r="RB1077" s="1">
        <f t="shared" si="393"/>
        <v>0</v>
      </c>
      <c r="RC1077" s="1">
        <f t="shared" si="397"/>
        <v>0</v>
      </c>
      <c r="RD1077" s="1">
        <f t="shared" si="398"/>
        <v>0</v>
      </c>
      <c r="RE1077" s="1">
        <f t="shared" si="399"/>
        <v>0</v>
      </c>
      <c r="RF1077" s="1">
        <f t="shared" si="400"/>
        <v>0</v>
      </c>
      <c r="RG1077" s="23">
        <f t="shared" si="401"/>
        <v>0</v>
      </c>
      <c r="RH1077" s="1">
        <f t="shared" si="402"/>
        <v>0</v>
      </c>
      <c r="RI1077" s="1">
        <f t="shared" si="403"/>
        <v>0</v>
      </c>
      <c r="RJ1077" s="1">
        <f t="shared" si="404"/>
        <v>0</v>
      </c>
      <c r="RK1077" s="1">
        <f t="shared" si="405"/>
        <v>0</v>
      </c>
      <c r="RL1077" s="1">
        <f t="shared" si="406"/>
        <v>0</v>
      </c>
      <c r="RM1077" s="1">
        <f t="shared" si="407"/>
        <v>0</v>
      </c>
      <c r="RN1077" s="1">
        <f t="shared" si="408"/>
        <v>0</v>
      </c>
      <c r="RO1077" s="1">
        <f t="shared" si="409"/>
        <v>0</v>
      </c>
      <c r="RP1077" s="1">
        <f t="shared" si="410"/>
        <v>0</v>
      </c>
      <c r="RQ1077" s="1">
        <f t="shared" si="411"/>
        <v>0</v>
      </c>
      <c r="RR1077" s="1">
        <f t="shared" si="412"/>
        <v>0</v>
      </c>
      <c r="RS1077" s="1">
        <f t="shared" si="394"/>
        <v>0</v>
      </c>
      <c r="RT1077" s="1">
        <f t="shared" si="413"/>
        <v>0</v>
      </c>
    </row>
    <row r="1078" spans="1:488" x14ac:dyDescent="0.25">
      <c r="A1078">
        <f t="shared" si="395"/>
        <v>0</v>
      </c>
      <c r="B1078">
        <f t="shared" si="396"/>
        <v>1900</v>
      </c>
      <c r="QY1078">
        <f t="shared" si="414"/>
        <v>0</v>
      </c>
      <c r="QZ1078">
        <f t="shared" si="415"/>
        <v>1900</v>
      </c>
      <c r="RA1078">
        <f t="shared" si="416"/>
        <v>0</v>
      </c>
      <c r="RB1078" s="1">
        <f t="shared" si="393"/>
        <v>0</v>
      </c>
      <c r="RC1078" s="1">
        <f t="shared" si="397"/>
        <v>0</v>
      </c>
      <c r="RD1078" s="1">
        <f t="shared" si="398"/>
        <v>0</v>
      </c>
      <c r="RE1078" s="1">
        <f t="shared" si="399"/>
        <v>0</v>
      </c>
      <c r="RF1078" s="1">
        <f t="shared" si="400"/>
        <v>0</v>
      </c>
      <c r="RG1078" s="23">
        <f t="shared" si="401"/>
        <v>0</v>
      </c>
      <c r="RH1078" s="1">
        <f t="shared" si="402"/>
        <v>0</v>
      </c>
      <c r="RI1078" s="1">
        <f t="shared" si="403"/>
        <v>0</v>
      </c>
      <c r="RJ1078" s="1">
        <f t="shared" si="404"/>
        <v>0</v>
      </c>
      <c r="RK1078" s="1">
        <f t="shared" si="405"/>
        <v>0</v>
      </c>
      <c r="RL1078" s="1">
        <f t="shared" si="406"/>
        <v>0</v>
      </c>
      <c r="RM1078" s="1">
        <f t="shared" si="407"/>
        <v>0</v>
      </c>
      <c r="RN1078" s="1">
        <f t="shared" si="408"/>
        <v>0</v>
      </c>
      <c r="RO1078" s="1">
        <f t="shared" si="409"/>
        <v>0</v>
      </c>
      <c r="RP1078" s="1">
        <f t="shared" si="410"/>
        <v>0</v>
      </c>
      <c r="RQ1078" s="1">
        <f t="shared" si="411"/>
        <v>0</v>
      </c>
      <c r="RR1078" s="1">
        <f t="shared" si="412"/>
        <v>0</v>
      </c>
      <c r="RS1078" s="1">
        <f t="shared" si="394"/>
        <v>0</v>
      </c>
      <c r="RT1078" s="1">
        <f t="shared" si="413"/>
        <v>0</v>
      </c>
    </row>
    <row r="1079" spans="1:488" x14ac:dyDescent="0.25">
      <c r="A1079">
        <f t="shared" si="395"/>
        <v>0</v>
      </c>
      <c r="B1079">
        <f t="shared" si="396"/>
        <v>1900</v>
      </c>
      <c r="QY1079">
        <f t="shared" si="414"/>
        <v>0</v>
      </c>
      <c r="QZ1079">
        <f t="shared" si="415"/>
        <v>1900</v>
      </c>
      <c r="RA1079">
        <f t="shared" si="416"/>
        <v>0</v>
      </c>
      <c r="RB1079" s="1">
        <f t="shared" si="393"/>
        <v>0</v>
      </c>
      <c r="RC1079" s="1">
        <f t="shared" si="397"/>
        <v>0</v>
      </c>
      <c r="RD1079" s="1">
        <f t="shared" si="398"/>
        <v>0</v>
      </c>
      <c r="RE1079" s="1">
        <f t="shared" si="399"/>
        <v>0</v>
      </c>
      <c r="RF1079" s="1">
        <f t="shared" si="400"/>
        <v>0</v>
      </c>
      <c r="RG1079" s="23">
        <f t="shared" si="401"/>
        <v>0</v>
      </c>
      <c r="RH1079" s="1">
        <f t="shared" si="402"/>
        <v>0</v>
      </c>
      <c r="RI1079" s="1">
        <f t="shared" si="403"/>
        <v>0</v>
      </c>
      <c r="RJ1079" s="1">
        <f t="shared" si="404"/>
        <v>0</v>
      </c>
      <c r="RK1079" s="1">
        <f t="shared" si="405"/>
        <v>0</v>
      </c>
      <c r="RL1079" s="1">
        <f t="shared" si="406"/>
        <v>0</v>
      </c>
      <c r="RM1079" s="1">
        <f t="shared" si="407"/>
        <v>0</v>
      </c>
      <c r="RN1079" s="1">
        <f t="shared" si="408"/>
        <v>0</v>
      </c>
      <c r="RO1079" s="1">
        <f t="shared" si="409"/>
        <v>0</v>
      </c>
      <c r="RP1079" s="1">
        <f t="shared" si="410"/>
        <v>0</v>
      </c>
      <c r="RQ1079" s="1">
        <f t="shared" si="411"/>
        <v>0</v>
      </c>
      <c r="RR1079" s="1">
        <f t="shared" si="412"/>
        <v>0</v>
      </c>
      <c r="RS1079" s="1">
        <f t="shared" si="394"/>
        <v>0</v>
      </c>
      <c r="RT1079" s="1">
        <f t="shared" si="413"/>
        <v>0</v>
      </c>
    </row>
    <row r="1080" spans="1:488" x14ac:dyDescent="0.25">
      <c r="A1080">
        <f t="shared" si="395"/>
        <v>0</v>
      </c>
      <c r="B1080">
        <f t="shared" si="396"/>
        <v>1900</v>
      </c>
      <c r="QY1080">
        <f t="shared" si="414"/>
        <v>0</v>
      </c>
      <c r="QZ1080">
        <f t="shared" si="415"/>
        <v>1900</v>
      </c>
      <c r="RA1080">
        <f t="shared" si="416"/>
        <v>0</v>
      </c>
      <c r="RB1080" s="1">
        <f t="shared" si="393"/>
        <v>0</v>
      </c>
      <c r="RC1080" s="1">
        <f t="shared" si="397"/>
        <v>0</v>
      </c>
      <c r="RD1080" s="1">
        <f t="shared" si="398"/>
        <v>0</v>
      </c>
      <c r="RE1080" s="1">
        <f t="shared" si="399"/>
        <v>0</v>
      </c>
      <c r="RF1080" s="1">
        <f t="shared" si="400"/>
        <v>0</v>
      </c>
      <c r="RG1080" s="23">
        <f t="shared" si="401"/>
        <v>0</v>
      </c>
      <c r="RH1080" s="1">
        <f t="shared" si="402"/>
        <v>0</v>
      </c>
      <c r="RI1080" s="1">
        <f t="shared" si="403"/>
        <v>0</v>
      </c>
      <c r="RJ1080" s="1">
        <f t="shared" si="404"/>
        <v>0</v>
      </c>
      <c r="RK1080" s="1">
        <f t="shared" si="405"/>
        <v>0</v>
      </c>
      <c r="RL1080" s="1">
        <f t="shared" si="406"/>
        <v>0</v>
      </c>
      <c r="RM1080" s="1">
        <f t="shared" si="407"/>
        <v>0</v>
      </c>
      <c r="RN1080" s="1">
        <f t="shared" si="408"/>
        <v>0</v>
      </c>
      <c r="RO1080" s="1">
        <f t="shared" si="409"/>
        <v>0</v>
      </c>
      <c r="RP1080" s="1">
        <f t="shared" si="410"/>
        <v>0</v>
      </c>
      <c r="RQ1080" s="1">
        <f t="shared" si="411"/>
        <v>0</v>
      </c>
      <c r="RR1080" s="1">
        <f t="shared" si="412"/>
        <v>0</v>
      </c>
      <c r="RS1080" s="1">
        <f t="shared" si="394"/>
        <v>0</v>
      </c>
      <c r="RT1080" s="1">
        <f t="shared" si="413"/>
        <v>0</v>
      </c>
    </row>
    <row r="1081" spans="1:488" x14ac:dyDescent="0.25">
      <c r="A1081">
        <f t="shared" si="395"/>
        <v>0</v>
      </c>
      <c r="B1081">
        <f t="shared" si="396"/>
        <v>1900</v>
      </c>
      <c r="QY1081">
        <f t="shared" si="414"/>
        <v>0</v>
      </c>
      <c r="QZ1081">
        <f t="shared" si="415"/>
        <v>1900</v>
      </c>
      <c r="RA1081">
        <f t="shared" si="416"/>
        <v>0</v>
      </c>
      <c r="RB1081" s="1">
        <f t="shared" si="393"/>
        <v>0</v>
      </c>
      <c r="RC1081" s="1">
        <f t="shared" si="397"/>
        <v>0</v>
      </c>
      <c r="RD1081" s="1">
        <f t="shared" si="398"/>
        <v>0</v>
      </c>
      <c r="RE1081" s="1">
        <f t="shared" si="399"/>
        <v>0</v>
      </c>
      <c r="RF1081" s="1">
        <f t="shared" si="400"/>
        <v>0</v>
      </c>
      <c r="RG1081" s="23">
        <f t="shared" si="401"/>
        <v>0</v>
      </c>
      <c r="RH1081" s="1">
        <f t="shared" si="402"/>
        <v>0</v>
      </c>
      <c r="RI1081" s="1">
        <f t="shared" si="403"/>
        <v>0</v>
      </c>
      <c r="RJ1081" s="1">
        <f t="shared" si="404"/>
        <v>0</v>
      </c>
      <c r="RK1081" s="1">
        <f t="shared" si="405"/>
        <v>0</v>
      </c>
      <c r="RL1081" s="1">
        <f t="shared" si="406"/>
        <v>0</v>
      </c>
      <c r="RM1081" s="1">
        <f t="shared" si="407"/>
        <v>0</v>
      </c>
      <c r="RN1081" s="1">
        <f t="shared" si="408"/>
        <v>0</v>
      </c>
      <c r="RO1081" s="1">
        <f t="shared" si="409"/>
        <v>0</v>
      </c>
      <c r="RP1081" s="1">
        <f t="shared" si="410"/>
        <v>0</v>
      </c>
      <c r="RQ1081" s="1">
        <f t="shared" si="411"/>
        <v>0</v>
      </c>
      <c r="RR1081" s="1">
        <f t="shared" si="412"/>
        <v>0</v>
      </c>
      <c r="RS1081" s="1">
        <f t="shared" si="394"/>
        <v>0</v>
      </c>
      <c r="RT1081" s="1">
        <f t="shared" si="413"/>
        <v>0</v>
      </c>
    </row>
    <row r="1082" spans="1:488" x14ac:dyDescent="0.25">
      <c r="A1082">
        <f t="shared" si="395"/>
        <v>0</v>
      </c>
      <c r="B1082">
        <f t="shared" si="396"/>
        <v>1900</v>
      </c>
      <c r="QY1082">
        <f t="shared" si="414"/>
        <v>0</v>
      </c>
      <c r="QZ1082">
        <f t="shared" si="415"/>
        <v>1900</v>
      </c>
      <c r="RA1082">
        <f t="shared" si="416"/>
        <v>0</v>
      </c>
      <c r="RB1082" s="1">
        <f t="shared" si="393"/>
        <v>0</v>
      </c>
      <c r="RC1082" s="1">
        <f t="shared" si="397"/>
        <v>0</v>
      </c>
      <c r="RD1082" s="1">
        <f t="shared" si="398"/>
        <v>0</v>
      </c>
      <c r="RE1082" s="1">
        <f t="shared" si="399"/>
        <v>0</v>
      </c>
      <c r="RF1082" s="1">
        <f t="shared" si="400"/>
        <v>0</v>
      </c>
      <c r="RG1082" s="23">
        <f t="shared" si="401"/>
        <v>0</v>
      </c>
      <c r="RH1082" s="1">
        <f t="shared" si="402"/>
        <v>0</v>
      </c>
      <c r="RI1082" s="1">
        <f t="shared" si="403"/>
        <v>0</v>
      </c>
      <c r="RJ1082" s="1">
        <f t="shared" si="404"/>
        <v>0</v>
      </c>
      <c r="RK1082" s="1">
        <f t="shared" si="405"/>
        <v>0</v>
      </c>
      <c r="RL1082" s="1">
        <f t="shared" si="406"/>
        <v>0</v>
      </c>
      <c r="RM1082" s="1">
        <f t="shared" si="407"/>
        <v>0</v>
      </c>
      <c r="RN1082" s="1">
        <f t="shared" si="408"/>
        <v>0</v>
      </c>
      <c r="RO1082" s="1">
        <f t="shared" si="409"/>
        <v>0</v>
      </c>
      <c r="RP1082" s="1">
        <f t="shared" si="410"/>
        <v>0</v>
      </c>
      <c r="RQ1082" s="1">
        <f t="shared" si="411"/>
        <v>0</v>
      </c>
      <c r="RR1082" s="1">
        <f t="shared" si="412"/>
        <v>0</v>
      </c>
      <c r="RS1082" s="1">
        <f t="shared" si="394"/>
        <v>0</v>
      </c>
      <c r="RT1082" s="1">
        <f t="shared" si="413"/>
        <v>0</v>
      </c>
    </row>
    <row r="1083" spans="1:488" x14ac:dyDescent="0.25">
      <c r="A1083">
        <f t="shared" si="395"/>
        <v>0</v>
      </c>
      <c r="B1083">
        <f t="shared" si="396"/>
        <v>1900</v>
      </c>
      <c r="QY1083">
        <f t="shared" si="414"/>
        <v>0</v>
      </c>
      <c r="QZ1083">
        <f t="shared" si="415"/>
        <v>1900</v>
      </c>
      <c r="RA1083">
        <f t="shared" si="416"/>
        <v>0</v>
      </c>
      <c r="RB1083" s="1">
        <f t="shared" si="393"/>
        <v>0</v>
      </c>
      <c r="RC1083" s="1">
        <f t="shared" si="397"/>
        <v>0</v>
      </c>
      <c r="RD1083" s="1">
        <f t="shared" si="398"/>
        <v>0</v>
      </c>
      <c r="RE1083" s="1">
        <f t="shared" si="399"/>
        <v>0</v>
      </c>
      <c r="RF1083" s="1">
        <f t="shared" si="400"/>
        <v>0</v>
      </c>
      <c r="RG1083" s="23">
        <f t="shared" si="401"/>
        <v>0</v>
      </c>
      <c r="RH1083" s="1">
        <f t="shared" si="402"/>
        <v>0</v>
      </c>
      <c r="RI1083" s="1">
        <f t="shared" si="403"/>
        <v>0</v>
      </c>
      <c r="RJ1083" s="1">
        <f t="shared" si="404"/>
        <v>0</v>
      </c>
      <c r="RK1083" s="1">
        <f t="shared" si="405"/>
        <v>0</v>
      </c>
      <c r="RL1083" s="1">
        <f t="shared" si="406"/>
        <v>0</v>
      </c>
      <c r="RM1083" s="1">
        <f t="shared" si="407"/>
        <v>0</v>
      </c>
      <c r="RN1083" s="1">
        <f t="shared" si="408"/>
        <v>0</v>
      </c>
      <c r="RO1083" s="1">
        <f t="shared" si="409"/>
        <v>0</v>
      </c>
      <c r="RP1083" s="1">
        <f t="shared" si="410"/>
        <v>0</v>
      </c>
      <c r="RQ1083" s="1">
        <f t="shared" si="411"/>
        <v>0</v>
      </c>
      <c r="RR1083" s="1">
        <f t="shared" si="412"/>
        <v>0</v>
      </c>
      <c r="RS1083" s="1">
        <f t="shared" si="394"/>
        <v>0</v>
      </c>
      <c r="RT1083" s="1">
        <f t="shared" si="413"/>
        <v>0</v>
      </c>
    </row>
    <row r="1084" spans="1:488" x14ac:dyDescent="0.25">
      <c r="A1084">
        <f t="shared" si="395"/>
        <v>0</v>
      </c>
      <c r="B1084">
        <f t="shared" si="396"/>
        <v>1900</v>
      </c>
      <c r="QY1084">
        <f t="shared" ref="QY1084:QY1147" si="417">A1084</f>
        <v>0</v>
      </c>
      <c r="QZ1084">
        <f t="shared" ref="QZ1084:QZ1147" si="418">B1084</f>
        <v>1900</v>
      </c>
      <c r="RA1084">
        <f t="shared" ref="RA1084:RA1147" si="419">C1084</f>
        <v>0</v>
      </c>
      <c r="RB1084" s="1">
        <f t="shared" ref="RB1084:RB1147" si="420">D1084+F1084</f>
        <v>0</v>
      </c>
      <c r="RC1084" s="1">
        <f t="shared" si="397"/>
        <v>0</v>
      </c>
      <c r="RD1084" s="1">
        <f t="shared" si="398"/>
        <v>0</v>
      </c>
      <c r="RE1084" s="1">
        <f t="shared" si="399"/>
        <v>0</v>
      </c>
      <c r="RF1084" s="1">
        <f t="shared" si="400"/>
        <v>0</v>
      </c>
      <c r="RG1084" s="23">
        <f t="shared" si="401"/>
        <v>0</v>
      </c>
      <c r="RH1084" s="1">
        <f t="shared" si="402"/>
        <v>0</v>
      </c>
      <c r="RI1084" s="1">
        <f t="shared" si="403"/>
        <v>0</v>
      </c>
      <c r="RJ1084" s="1">
        <f t="shared" si="404"/>
        <v>0</v>
      </c>
      <c r="RK1084" s="1">
        <f t="shared" si="405"/>
        <v>0</v>
      </c>
      <c r="RL1084" s="1">
        <f t="shared" si="406"/>
        <v>0</v>
      </c>
      <c r="RM1084" s="1">
        <f t="shared" si="407"/>
        <v>0</v>
      </c>
      <c r="RN1084" s="1">
        <f t="shared" si="408"/>
        <v>0</v>
      </c>
      <c r="RO1084" s="1">
        <f t="shared" si="409"/>
        <v>0</v>
      </c>
      <c r="RP1084" s="1">
        <f t="shared" si="410"/>
        <v>0</v>
      </c>
      <c r="RQ1084" s="1">
        <f t="shared" si="411"/>
        <v>0</v>
      </c>
      <c r="RR1084" s="1">
        <f t="shared" si="412"/>
        <v>0</v>
      </c>
      <c r="RS1084" s="1">
        <f t="shared" si="394"/>
        <v>0</v>
      </c>
      <c r="RT1084" s="1">
        <f t="shared" si="413"/>
        <v>0</v>
      </c>
    </row>
    <row r="1085" spans="1:488" x14ac:dyDescent="0.25">
      <c r="A1085">
        <f t="shared" si="395"/>
        <v>0</v>
      </c>
      <c r="B1085">
        <f t="shared" si="396"/>
        <v>1900</v>
      </c>
      <c r="QY1085">
        <f t="shared" si="417"/>
        <v>0</v>
      </c>
      <c r="QZ1085">
        <f t="shared" si="418"/>
        <v>1900</v>
      </c>
      <c r="RA1085">
        <f t="shared" si="419"/>
        <v>0</v>
      </c>
      <c r="RB1085" s="1">
        <f t="shared" si="420"/>
        <v>0</v>
      </c>
      <c r="RC1085" s="1">
        <f t="shared" si="397"/>
        <v>0</v>
      </c>
      <c r="RD1085" s="1">
        <f t="shared" si="398"/>
        <v>0</v>
      </c>
      <c r="RE1085" s="1">
        <f t="shared" si="399"/>
        <v>0</v>
      </c>
      <c r="RF1085" s="1">
        <f t="shared" si="400"/>
        <v>0</v>
      </c>
      <c r="RG1085" s="23">
        <f t="shared" si="401"/>
        <v>0</v>
      </c>
      <c r="RH1085" s="1">
        <f t="shared" si="402"/>
        <v>0</v>
      </c>
      <c r="RI1085" s="1">
        <f t="shared" si="403"/>
        <v>0</v>
      </c>
      <c r="RJ1085" s="1">
        <f t="shared" si="404"/>
        <v>0</v>
      </c>
      <c r="RK1085" s="1">
        <f t="shared" si="405"/>
        <v>0</v>
      </c>
      <c r="RL1085" s="1">
        <f t="shared" si="406"/>
        <v>0</v>
      </c>
      <c r="RM1085" s="1">
        <f t="shared" si="407"/>
        <v>0</v>
      </c>
      <c r="RN1085" s="1">
        <f t="shared" si="408"/>
        <v>0</v>
      </c>
      <c r="RO1085" s="1">
        <f t="shared" si="409"/>
        <v>0</v>
      </c>
      <c r="RP1085" s="1">
        <f t="shared" si="410"/>
        <v>0</v>
      </c>
      <c r="RQ1085" s="1">
        <f t="shared" si="411"/>
        <v>0</v>
      </c>
      <c r="RR1085" s="1">
        <f t="shared" si="412"/>
        <v>0</v>
      </c>
      <c r="RS1085" s="1">
        <f t="shared" si="394"/>
        <v>0</v>
      </c>
      <c r="RT1085" s="1">
        <f t="shared" si="413"/>
        <v>0</v>
      </c>
    </row>
    <row r="1086" spans="1:488" x14ac:dyDescent="0.25">
      <c r="A1086">
        <f t="shared" si="395"/>
        <v>0</v>
      </c>
      <c r="B1086">
        <f t="shared" si="396"/>
        <v>1900</v>
      </c>
      <c r="QY1086">
        <f t="shared" si="417"/>
        <v>0</v>
      </c>
      <c r="QZ1086">
        <f t="shared" si="418"/>
        <v>1900</v>
      </c>
      <c r="RA1086">
        <f t="shared" si="419"/>
        <v>0</v>
      </c>
      <c r="RB1086" s="1">
        <f t="shared" si="420"/>
        <v>0</v>
      </c>
      <c r="RC1086" s="1">
        <f t="shared" si="397"/>
        <v>0</v>
      </c>
      <c r="RD1086" s="1">
        <f t="shared" si="398"/>
        <v>0</v>
      </c>
      <c r="RE1086" s="1">
        <f t="shared" si="399"/>
        <v>0</v>
      </c>
      <c r="RF1086" s="1">
        <f t="shared" si="400"/>
        <v>0</v>
      </c>
      <c r="RG1086" s="23">
        <f t="shared" si="401"/>
        <v>0</v>
      </c>
      <c r="RH1086" s="1">
        <f t="shared" si="402"/>
        <v>0</v>
      </c>
      <c r="RI1086" s="1">
        <f t="shared" si="403"/>
        <v>0</v>
      </c>
      <c r="RJ1086" s="1">
        <f t="shared" si="404"/>
        <v>0</v>
      </c>
      <c r="RK1086" s="1">
        <f t="shared" si="405"/>
        <v>0</v>
      </c>
      <c r="RL1086" s="1">
        <f t="shared" si="406"/>
        <v>0</v>
      </c>
      <c r="RM1086" s="1">
        <f t="shared" si="407"/>
        <v>0</v>
      </c>
      <c r="RN1086" s="1">
        <f t="shared" si="408"/>
        <v>0</v>
      </c>
      <c r="RO1086" s="1">
        <f t="shared" si="409"/>
        <v>0</v>
      </c>
      <c r="RP1086" s="1">
        <f t="shared" si="410"/>
        <v>0</v>
      </c>
      <c r="RQ1086" s="1">
        <f t="shared" si="411"/>
        <v>0</v>
      </c>
      <c r="RR1086" s="1">
        <f t="shared" si="412"/>
        <v>0</v>
      </c>
      <c r="RS1086" s="1">
        <f t="shared" si="394"/>
        <v>0</v>
      </c>
      <c r="RT1086" s="1">
        <f t="shared" si="413"/>
        <v>0</v>
      </c>
    </row>
    <row r="1087" spans="1:488" x14ac:dyDescent="0.25">
      <c r="A1087">
        <f t="shared" si="395"/>
        <v>0</v>
      </c>
      <c r="B1087">
        <f t="shared" si="396"/>
        <v>1900</v>
      </c>
      <c r="QY1087">
        <f t="shared" si="417"/>
        <v>0</v>
      </c>
      <c r="QZ1087">
        <f t="shared" si="418"/>
        <v>1900</v>
      </c>
      <c r="RA1087">
        <f t="shared" si="419"/>
        <v>0</v>
      </c>
      <c r="RB1087" s="1">
        <f t="shared" si="420"/>
        <v>0</v>
      </c>
      <c r="RC1087" s="1">
        <f t="shared" si="397"/>
        <v>0</v>
      </c>
      <c r="RD1087" s="1">
        <f t="shared" si="398"/>
        <v>0</v>
      </c>
      <c r="RE1087" s="1">
        <f t="shared" si="399"/>
        <v>0</v>
      </c>
      <c r="RF1087" s="1">
        <f t="shared" si="400"/>
        <v>0</v>
      </c>
      <c r="RG1087" s="23">
        <f t="shared" si="401"/>
        <v>0</v>
      </c>
      <c r="RH1087" s="1">
        <f t="shared" si="402"/>
        <v>0</v>
      </c>
      <c r="RI1087" s="1">
        <f t="shared" si="403"/>
        <v>0</v>
      </c>
      <c r="RJ1087" s="1">
        <f t="shared" si="404"/>
        <v>0</v>
      </c>
      <c r="RK1087" s="1">
        <f t="shared" si="405"/>
        <v>0</v>
      </c>
      <c r="RL1087" s="1">
        <f t="shared" si="406"/>
        <v>0</v>
      </c>
      <c r="RM1087" s="1">
        <f t="shared" si="407"/>
        <v>0</v>
      </c>
      <c r="RN1087" s="1">
        <f t="shared" si="408"/>
        <v>0</v>
      </c>
      <c r="RO1087" s="1">
        <f t="shared" si="409"/>
        <v>0</v>
      </c>
      <c r="RP1087" s="1">
        <f t="shared" si="410"/>
        <v>0</v>
      </c>
      <c r="RQ1087" s="1">
        <f t="shared" si="411"/>
        <v>0</v>
      </c>
      <c r="RR1087" s="1">
        <f t="shared" si="412"/>
        <v>0</v>
      </c>
      <c r="RS1087" s="1">
        <f t="shared" si="394"/>
        <v>0</v>
      </c>
      <c r="RT1087" s="1">
        <f t="shared" si="413"/>
        <v>0</v>
      </c>
    </row>
    <row r="1088" spans="1:488" x14ac:dyDescent="0.25">
      <c r="A1088">
        <f t="shared" si="395"/>
        <v>0</v>
      </c>
      <c r="B1088">
        <f t="shared" si="396"/>
        <v>1900</v>
      </c>
      <c r="QY1088">
        <f t="shared" si="417"/>
        <v>0</v>
      </c>
      <c r="QZ1088">
        <f t="shared" si="418"/>
        <v>1900</v>
      </c>
      <c r="RA1088">
        <f t="shared" si="419"/>
        <v>0</v>
      </c>
      <c r="RB1088" s="1">
        <f t="shared" si="420"/>
        <v>0</v>
      </c>
      <c r="RC1088" s="1">
        <f t="shared" si="397"/>
        <v>0</v>
      </c>
      <c r="RD1088" s="1">
        <f t="shared" si="398"/>
        <v>0</v>
      </c>
      <c r="RE1088" s="1">
        <f t="shared" si="399"/>
        <v>0</v>
      </c>
      <c r="RF1088" s="1">
        <f t="shared" si="400"/>
        <v>0</v>
      </c>
      <c r="RG1088" s="23">
        <f t="shared" si="401"/>
        <v>0</v>
      </c>
      <c r="RH1088" s="1">
        <f t="shared" si="402"/>
        <v>0</v>
      </c>
      <c r="RI1088" s="1">
        <f t="shared" si="403"/>
        <v>0</v>
      </c>
      <c r="RJ1088" s="1">
        <f t="shared" si="404"/>
        <v>0</v>
      </c>
      <c r="RK1088" s="1">
        <f t="shared" si="405"/>
        <v>0</v>
      </c>
      <c r="RL1088" s="1">
        <f t="shared" si="406"/>
        <v>0</v>
      </c>
      <c r="RM1088" s="1">
        <f t="shared" si="407"/>
        <v>0</v>
      </c>
      <c r="RN1088" s="1">
        <f t="shared" si="408"/>
        <v>0</v>
      </c>
      <c r="RO1088" s="1">
        <f t="shared" si="409"/>
        <v>0</v>
      </c>
      <c r="RP1088" s="1">
        <f t="shared" si="410"/>
        <v>0</v>
      </c>
      <c r="RQ1088" s="1">
        <f t="shared" si="411"/>
        <v>0</v>
      </c>
      <c r="RR1088" s="1">
        <f t="shared" si="412"/>
        <v>0</v>
      </c>
      <c r="RS1088" s="1">
        <f t="shared" si="394"/>
        <v>0</v>
      </c>
      <c r="RT1088" s="1">
        <f t="shared" si="413"/>
        <v>0</v>
      </c>
    </row>
    <row r="1089" spans="1:488" x14ac:dyDescent="0.25">
      <c r="A1089">
        <f t="shared" si="395"/>
        <v>0</v>
      </c>
      <c r="B1089">
        <f t="shared" si="396"/>
        <v>1900</v>
      </c>
      <c r="QY1089">
        <f t="shared" si="417"/>
        <v>0</v>
      </c>
      <c r="QZ1089">
        <f t="shared" si="418"/>
        <v>1900</v>
      </c>
      <c r="RA1089">
        <f t="shared" si="419"/>
        <v>0</v>
      </c>
      <c r="RB1089" s="1">
        <f t="shared" si="420"/>
        <v>0</v>
      </c>
      <c r="RC1089" s="1">
        <f t="shared" si="397"/>
        <v>0</v>
      </c>
      <c r="RD1089" s="1">
        <f t="shared" si="398"/>
        <v>0</v>
      </c>
      <c r="RE1089" s="1">
        <f t="shared" si="399"/>
        <v>0</v>
      </c>
      <c r="RF1089" s="1">
        <f t="shared" si="400"/>
        <v>0</v>
      </c>
      <c r="RG1089" s="23">
        <f t="shared" si="401"/>
        <v>0</v>
      </c>
      <c r="RH1089" s="1">
        <f t="shared" si="402"/>
        <v>0</v>
      </c>
      <c r="RI1089" s="1">
        <f t="shared" si="403"/>
        <v>0</v>
      </c>
      <c r="RJ1089" s="1">
        <f t="shared" si="404"/>
        <v>0</v>
      </c>
      <c r="RK1089" s="1">
        <f t="shared" si="405"/>
        <v>0</v>
      </c>
      <c r="RL1089" s="1">
        <f t="shared" si="406"/>
        <v>0</v>
      </c>
      <c r="RM1089" s="1">
        <f t="shared" si="407"/>
        <v>0</v>
      </c>
      <c r="RN1089" s="1">
        <f t="shared" si="408"/>
        <v>0</v>
      </c>
      <c r="RO1089" s="1">
        <f t="shared" si="409"/>
        <v>0</v>
      </c>
      <c r="RP1089" s="1">
        <f t="shared" si="410"/>
        <v>0</v>
      </c>
      <c r="RQ1089" s="1">
        <f t="shared" si="411"/>
        <v>0</v>
      </c>
      <c r="RR1089" s="1">
        <f t="shared" si="412"/>
        <v>0</v>
      </c>
      <c r="RS1089" s="1">
        <f t="shared" si="394"/>
        <v>0</v>
      </c>
      <c r="RT1089" s="1">
        <f t="shared" si="413"/>
        <v>0</v>
      </c>
    </row>
    <row r="1090" spans="1:488" x14ac:dyDescent="0.25">
      <c r="A1090">
        <f t="shared" si="395"/>
        <v>0</v>
      </c>
      <c r="B1090">
        <f t="shared" si="396"/>
        <v>1900</v>
      </c>
      <c r="QY1090">
        <f t="shared" si="417"/>
        <v>0</v>
      </c>
      <c r="QZ1090">
        <f t="shared" si="418"/>
        <v>1900</v>
      </c>
      <c r="RA1090">
        <f t="shared" si="419"/>
        <v>0</v>
      </c>
      <c r="RB1090" s="1">
        <f t="shared" si="420"/>
        <v>0</v>
      </c>
      <c r="RC1090" s="1">
        <f t="shared" si="397"/>
        <v>0</v>
      </c>
      <c r="RD1090" s="1">
        <f t="shared" si="398"/>
        <v>0</v>
      </c>
      <c r="RE1090" s="1">
        <f t="shared" si="399"/>
        <v>0</v>
      </c>
      <c r="RF1090" s="1">
        <f t="shared" si="400"/>
        <v>0</v>
      </c>
      <c r="RG1090" s="23">
        <f t="shared" si="401"/>
        <v>0</v>
      </c>
      <c r="RH1090" s="1">
        <f t="shared" si="402"/>
        <v>0</v>
      </c>
      <c r="RI1090" s="1">
        <f t="shared" si="403"/>
        <v>0</v>
      </c>
      <c r="RJ1090" s="1">
        <f t="shared" si="404"/>
        <v>0</v>
      </c>
      <c r="RK1090" s="1">
        <f t="shared" si="405"/>
        <v>0</v>
      </c>
      <c r="RL1090" s="1">
        <f t="shared" si="406"/>
        <v>0</v>
      </c>
      <c r="RM1090" s="1">
        <f t="shared" si="407"/>
        <v>0</v>
      </c>
      <c r="RN1090" s="1">
        <f t="shared" si="408"/>
        <v>0</v>
      </c>
      <c r="RO1090" s="1">
        <f t="shared" si="409"/>
        <v>0</v>
      </c>
      <c r="RP1090" s="1">
        <f t="shared" si="410"/>
        <v>0</v>
      </c>
      <c r="RQ1090" s="1">
        <f t="shared" si="411"/>
        <v>0</v>
      </c>
      <c r="RR1090" s="1">
        <f t="shared" si="412"/>
        <v>0</v>
      </c>
      <c r="RS1090" s="1">
        <f t="shared" si="394"/>
        <v>0</v>
      </c>
      <c r="RT1090" s="1">
        <f t="shared" si="413"/>
        <v>0</v>
      </c>
    </row>
    <row r="1091" spans="1:488" x14ac:dyDescent="0.25">
      <c r="A1091">
        <f t="shared" si="395"/>
        <v>0</v>
      </c>
      <c r="B1091">
        <f t="shared" si="396"/>
        <v>1900</v>
      </c>
      <c r="QY1091">
        <f t="shared" si="417"/>
        <v>0</v>
      </c>
      <c r="QZ1091">
        <f t="shared" si="418"/>
        <v>1900</v>
      </c>
      <c r="RA1091">
        <f t="shared" si="419"/>
        <v>0</v>
      </c>
      <c r="RB1091" s="1">
        <f t="shared" si="420"/>
        <v>0</v>
      </c>
      <c r="RC1091" s="1">
        <f t="shared" si="397"/>
        <v>0</v>
      </c>
      <c r="RD1091" s="1">
        <f t="shared" si="398"/>
        <v>0</v>
      </c>
      <c r="RE1091" s="1">
        <f t="shared" si="399"/>
        <v>0</v>
      </c>
      <c r="RF1091" s="1">
        <f t="shared" si="400"/>
        <v>0</v>
      </c>
      <c r="RG1091" s="23">
        <f t="shared" si="401"/>
        <v>0</v>
      </c>
      <c r="RH1091" s="1">
        <f t="shared" si="402"/>
        <v>0</v>
      </c>
      <c r="RI1091" s="1">
        <f t="shared" si="403"/>
        <v>0</v>
      </c>
      <c r="RJ1091" s="1">
        <f t="shared" si="404"/>
        <v>0</v>
      </c>
      <c r="RK1091" s="1">
        <f t="shared" si="405"/>
        <v>0</v>
      </c>
      <c r="RL1091" s="1">
        <f t="shared" si="406"/>
        <v>0</v>
      </c>
      <c r="RM1091" s="1">
        <f t="shared" si="407"/>
        <v>0</v>
      </c>
      <c r="RN1091" s="1">
        <f t="shared" si="408"/>
        <v>0</v>
      </c>
      <c r="RO1091" s="1">
        <f t="shared" si="409"/>
        <v>0</v>
      </c>
      <c r="RP1091" s="1">
        <f t="shared" si="410"/>
        <v>0</v>
      </c>
      <c r="RQ1091" s="1">
        <f t="shared" si="411"/>
        <v>0</v>
      </c>
      <c r="RR1091" s="1">
        <f t="shared" si="412"/>
        <v>0</v>
      </c>
      <c r="RS1091" s="1">
        <f t="shared" ref="RS1091:RS1154" si="421">AN1091+CX1091</f>
        <v>0</v>
      </c>
      <c r="RT1091" s="1">
        <f t="shared" si="413"/>
        <v>0</v>
      </c>
    </row>
    <row r="1092" spans="1:488" x14ac:dyDescent="0.25">
      <c r="A1092">
        <f t="shared" ref="A1092:A1155" si="422">WEEKNUM(C1092,1)</f>
        <v>0</v>
      </c>
      <c r="B1092">
        <f t="shared" ref="B1092:B1155" si="423">YEAR(C1092)</f>
        <v>1900</v>
      </c>
      <c r="QY1092">
        <f t="shared" si="417"/>
        <v>0</v>
      </c>
      <c r="QZ1092">
        <f t="shared" si="418"/>
        <v>1900</v>
      </c>
      <c r="RA1092">
        <f t="shared" si="419"/>
        <v>0</v>
      </c>
      <c r="RB1092" s="1">
        <f t="shared" si="420"/>
        <v>0</v>
      </c>
      <c r="RC1092" s="1">
        <f t="shared" ref="RC1092:RC1155" si="424">P1092+BZ1092</f>
        <v>0</v>
      </c>
      <c r="RD1092" s="1">
        <f t="shared" ref="RD1092:RD1155" si="425">V1092+CF1092</f>
        <v>0</v>
      </c>
      <c r="RE1092" s="1">
        <f t="shared" ref="RE1092:RE1155" si="426">X1092+CH1092</f>
        <v>0</v>
      </c>
      <c r="RF1092" s="1">
        <f t="shared" ref="RF1092:RF1155" si="427">Z1092+CJ1092</f>
        <v>0</v>
      </c>
      <c r="RG1092" s="23">
        <f t="shared" ref="RG1092:RG1155" si="428">AB1092+CL1092</f>
        <v>0</v>
      </c>
      <c r="RH1092" s="1">
        <f t="shared" ref="RH1092:RH1155" si="429">AD1092+CN1092</f>
        <v>0</v>
      </c>
      <c r="RI1092" s="1">
        <f t="shared" ref="RI1092:RI1155" si="430">AF1092+CP1092</f>
        <v>0</v>
      </c>
      <c r="RJ1092" s="1">
        <f t="shared" ref="RJ1092:RJ1155" si="431">AJ1092+CT1092</f>
        <v>0</v>
      </c>
      <c r="RK1092" s="1">
        <f t="shared" ref="RK1092:RK1155" si="432">AL1092+CV1092</f>
        <v>0</v>
      </c>
      <c r="RL1092" s="1">
        <f t="shared" ref="RL1092:RL1155" si="433">AP1092+CZ1092</f>
        <v>0</v>
      </c>
      <c r="RM1092" s="1">
        <f t="shared" ref="RM1092:RM1155" si="434">AT1092+DD1092</f>
        <v>0</v>
      </c>
      <c r="RN1092" s="1">
        <f t="shared" ref="RN1092:RN1155" si="435">AZ1092+DJ1092</f>
        <v>0</v>
      </c>
      <c r="RO1092" s="1">
        <f t="shared" ref="RO1092:RO1155" si="436">BB1092+DL1092</f>
        <v>0</v>
      </c>
      <c r="RP1092" s="1">
        <f t="shared" ref="RP1092:RP1155" si="437">BD1092+DN1092</f>
        <v>0</v>
      </c>
      <c r="RQ1092" s="1">
        <f t="shared" ref="RQ1092:RQ1155" si="438">BL1092+DV1092</f>
        <v>0</v>
      </c>
      <c r="RR1092" s="1">
        <f t="shared" ref="RR1092:RR1155" si="439">BN1092+DX1092</f>
        <v>0</v>
      </c>
      <c r="RS1092" s="1">
        <f t="shared" si="421"/>
        <v>0</v>
      </c>
      <c r="RT1092" s="1">
        <f t="shared" ref="RT1092:RT1155" si="440">BV1092+EF1092</f>
        <v>0</v>
      </c>
    </row>
    <row r="1093" spans="1:488" x14ac:dyDescent="0.25">
      <c r="A1093">
        <f t="shared" si="422"/>
        <v>0</v>
      </c>
      <c r="B1093">
        <f t="shared" si="423"/>
        <v>1900</v>
      </c>
      <c r="QY1093">
        <f t="shared" si="417"/>
        <v>0</v>
      </c>
      <c r="QZ1093">
        <f t="shared" si="418"/>
        <v>1900</v>
      </c>
      <c r="RA1093">
        <f t="shared" si="419"/>
        <v>0</v>
      </c>
      <c r="RB1093" s="1">
        <f t="shared" si="420"/>
        <v>0</v>
      </c>
      <c r="RC1093" s="1">
        <f t="shared" si="424"/>
        <v>0</v>
      </c>
      <c r="RD1093" s="1">
        <f t="shared" si="425"/>
        <v>0</v>
      </c>
      <c r="RE1093" s="1">
        <f t="shared" si="426"/>
        <v>0</v>
      </c>
      <c r="RF1093" s="1">
        <f t="shared" si="427"/>
        <v>0</v>
      </c>
      <c r="RG1093" s="23">
        <f t="shared" si="428"/>
        <v>0</v>
      </c>
      <c r="RH1093" s="1">
        <f t="shared" si="429"/>
        <v>0</v>
      </c>
      <c r="RI1093" s="1">
        <f t="shared" si="430"/>
        <v>0</v>
      </c>
      <c r="RJ1093" s="1">
        <f t="shared" si="431"/>
        <v>0</v>
      </c>
      <c r="RK1093" s="1">
        <f t="shared" si="432"/>
        <v>0</v>
      </c>
      <c r="RL1093" s="1">
        <f t="shared" si="433"/>
        <v>0</v>
      </c>
      <c r="RM1093" s="1">
        <f t="shared" si="434"/>
        <v>0</v>
      </c>
      <c r="RN1093" s="1">
        <f t="shared" si="435"/>
        <v>0</v>
      </c>
      <c r="RO1093" s="1">
        <f t="shared" si="436"/>
        <v>0</v>
      </c>
      <c r="RP1093" s="1">
        <f t="shared" si="437"/>
        <v>0</v>
      </c>
      <c r="RQ1093" s="1">
        <f t="shared" si="438"/>
        <v>0</v>
      </c>
      <c r="RR1093" s="1">
        <f t="shared" si="439"/>
        <v>0</v>
      </c>
      <c r="RS1093" s="1">
        <f t="shared" si="421"/>
        <v>0</v>
      </c>
      <c r="RT1093" s="1">
        <f t="shared" si="440"/>
        <v>0</v>
      </c>
    </row>
    <row r="1094" spans="1:488" x14ac:dyDescent="0.25">
      <c r="A1094">
        <f t="shared" si="422"/>
        <v>0</v>
      </c>
      <c r="B1094">
        <f t="shared" si="423"/>
        <v>1900</v>
      </c>
      <c r="QY1094">
        <f t="shared" si="417"/>
        <v>0</v>
      </c>
      <c r="QZ1094">
        <f t="shared" si="418"/>
        <v>1900</v>
      </c>
      <c r="RA1094">
        <f t="shared" si="419"/>
        <v>0</v>
      </c>
      <c r="RB1094" s="1">
        <f t="shared" si="420"/>
        <v>0</v>
      </c>
      <c r="RC1094" s="1">
        <f t="shared" si="424"/>
        <v>0</v>
      </c>
      <c r="RD1094" s="1">
        <f t="shared" si="425"/>
        <v>0</v>
      </c>
      <c r="RE1094" s="1">
        <f t="shared" si="426"/>
        <v>0</v>
      </c>
      <c r="RF1094" s="1">
        <f t="shared" si="427"/>
        <v>0</v>
      </c>
      <c r="RG1094" s="23">
        <f t="shared" si="428"/>
        <v>0</v>
      </c>
      <c r="RH1094" s="1">
        <f t="shared" si="429"/>
        <v>0</v>
      </c>
      <c r="RI1094" s="1">
        <f t="shared" si="430"/>
        <v>0</v>
      </c>
      <c r="RJ1094" s="1">
        <f t="shared" si="431"/>
        <v>0</v>
      </c>
      <c r="RK1094" s="1">
        <f t="shared" si="432"/>
        <v>0</v>
      </c>
      <c r="RL1094" s="1">
        <f t="shared" si="433"/>
        <v>0</v>
      </c>
      <c r="RM1094" s="1">
        <f t="shared" si="434"/>
        <v>0</v>
      </c>
      <c r="RN1094" s="1">
        <f t="shared" si="435"/>
        <v>0</v>
      </c>
      <c r="RO1094" s="1">
        <f t="shared" si="436"/>
        <v>0</v>
      </c>
      <c r="RP1094" s="1">
        <f t="shared" si="437"/>
        <v>0</v>
      </c>
      <c r="RQ1094" s="1">
        <f t="shared" si="438"/>
        <v>0</v>
      </c>
      <c r="RR1094" s="1">
        <f t="shared" si="439"/>
        <v>0</v>
      </c>
      <c r="RS1094" s="1">
        <f t="shared" si="421"/>
        <v>0</v>
      </c>
      <c r="RT1094" s="1">
        <f t="shared" si="440"/>
        <v>0</v>
      </c>
    </row>
    <row r="1095" spans="1:488" x14ac:dyDescent="0.25">
      <c r="A1095">
        <f t="shared" si="422"/>
        <v>0</v>
      </c>
      <c r="B1095">
        <f t="shared" si="423"/>
        <v>1900</v>
      </c>
      <c r="QY1095">
        <f t="shared" si="417"/>
        <v>0</v>
      </c>
      <c r="QZ1095">
        <f t="shared" si="418"/>
        <v>1900</v>
      </c>
      <c r="RA1095">
        <f t="shared" si="419"/>
        <v>0</v>
      </c>
      <c r="RB1095" s="1">
        <f t="shared" si="420"/>
        <v>0</v>
      </c>
      <c r="RC1095" s="1">
        <f t="shared" si="424"/>
        <v>0</v>
      </c>
      <c r="RD1095" s="1">
        <f t="shared" si="425"/>
        <v>0</v>
      </c>
      <c r="RE1095" s="1">
        <f t="shared" si="426"/>
        <v>0</v>
      </c>
      <c r="RF1095" s="1">
        <f t="shared" si="427"/>
        <v>0</v>
      </c>
      <c r="RG1095" s="23">
        <f t="shared" si="428"/>
        <v>0</v>
      </c>
      <c r="RH1095" s="1">
        <f t="shared" si="429"/>
        <v>0</v>
      </c>
      <c r="RI1095" s="1">
        <f t="shared" si="430"/>
        <v>0</v>
      </c>
      <c r="RJ1095" s="1">
        <f t="shared" si="431"/>
        <v>0</v>
      </c>
      <c r="RK1095" s="1">
        <f t="shared" si="432"/>
        <v>0</v>
      </c>
      <c r="RL1095" s="1">
        <f t="shared" si="433"/>
        <v>0</v>
      </c>
      <c r="RM1095" s="1">
        <f t="shared" si="434"/>
        <v>0</v>
      </c>
      <c r="RN1095" s="1">
        <f t="shared" si="435"/>
        <v>0</v>
      </c>
      <c r="RO1095" s="1">
        <f t="shared" si="436"/>
        <v>0</v>
      </c>
      <c r="RP1095" s="1">
        <f t="shared" si="437"/>
        <v>0</v>
      </c>
      <c r="RQ1095" s="1">
        <f t="shared" si="438"/>
        <v>0</v>
      </c>
      <c r="RR1095" s="1">
        <f t="shared" si="439"/>
        <v>0</v>
      </c>
      <c r="RS1095" s="1">
        <f t="shared" si="421"/>
        <v>0</v>
      </c>
      <c r="RT1095" s="1">
        <f t="shared" si="440"/>
        <v>0</v>
      </c>
    </row>
    <row r="1096" spans="1:488" x14ac:dyDescent="0.25">
      <c r="A1096">
        <f t="shared" si="422"/>
        <v>0</v>
      </c>
      <c r="B1096">
        <f t="shared" si="423"/>
        <v>1900</v>
      </c>
      <c r="QY1096">
        <f t="shared" si="417"/>
        <v>0</v>
      </c>
      <c r="QZ1096">
        <f t="shared" si="418"/>
        <v>1900</v>
      </c>
      <c r="RA1096">
        <f t="shared" si="419"/>
        <v>0</v>
      </c>
      <c r="RB1096" s="1">
        <f t="shared" si="420"/>
        <v>0</v>
      </c>
      <c r="RC1096" s="1">
        <f t="shared" si="424"/>
        <v>0</v>
      </c>
      <c r="RD1096" s="1">
        <f t="shared" si="425"/>
        <v>0</v>
      </c>
      <c r="RE1096" s="1">
        <f t="shared" si="426"/>
        <v>0</v>
      </c>
      <c r="RF1096" s="1">
        <f t="shared" si="427"/>
        <v>0</v>
      </c>
      <c r="RG1096" s="23">
        <f t="shared" si="428"/>
        <v>0</v>
      </c>
      <c r="RH1096" s="1">
        <f t="shared" si="429"/>
        <v>0</v>
      </c>
      <c r="RI1096" s="1">
        <f t="shared" si="430"/>
        <v>0</v>
      </c>
      <c r="RJ1096" s="1">
        <f t="shared" si="431"/>
        <v>0</v>
      </c>
      <c r="RK1096" s="1">
        <f t="shared" si="432"/>
        <v>0</v>
      </c>
      <c r="RL1096" s="1">
        <f t="shared" si="433"/>
        <v>0</v>
      </c>
      <c r="RM1096" s="1">
        <f t="shared" si="434"/>
        <v>0</v>
      </c>
      <c r="RN1096" s="1">
        <f t="shared" si="435"/>
        <v>0</v>
      </c>
      <c r="RO1096" s="1">
        <f t="shared" si="436"/>
        <v>0</v>
      </c>
      <c r="RP1096" s="1">
        <f t="shared" si="437"/>
        <v>0</v>
      </c>
      <c r="RQ1096" s="1">
        <f t="shared" si="438"/>
        <v>0</v>
      </c>
      <c r="RR1096" s="1">
        <f t="shared" si="439"/>
        <v>0</v>
      </c>
      <c r="RS1096" s="1">
        <f t="shared" si="421"/>
        <v>0</v>
      </c>
      <c r="RT1096" s="1">
        <f t="shared" si="440"/>
        <v>0</v>
      </c>
    </row>
    <row r="1097" spans="1:488" x14ac:dyDescent="0.25">
      <c r="A1097">
        <f t="shared" si="422"/>
        <v>0</v>
      </c>
      <c r="B1097">
        <f t="shared" si="423"/>
        <v>1900</v>
      </c>
      <c r="QY1097">
        <f t="shared" si="417"/>
        <v>0</v>
      </c>
      <c r="QZ1097">
        <f t="shared" si="418"/>
        <v>1900</v>
      </c>
      <c r="RA1097">
        <f t="shared" si="419"/>
        <v>0</v>
      </c>
      <c r="RB1097" s="1">
        <f t="shared" si="420"/>
        <v>0</v>
      </c>
      <c r="RC1097" s="1">
        <f t="shared" si="424"/>
        <v>0</v>
      </c>
      <c r="RD1097" s="1">
        <f t="shared" si="425"/>
        <v>0</v>
      </c>
      <c r="RE1097" s="1">
        <f t="shared" si="426"/>
        <v>0</v>
      </c>
      <c r="RF1097" s="1">
        <f t="shared" si="427"/>
        <v>0</v>
      </c>
      <c r="RG1097" s="23">
        <f t="shared" si="428"/>
        <v>0</v>
      </c>
      <c r="RH1097" s="1">
        <f t="shared" si="429"/>
        <v>0</v>
      </c>
      <c r="RI1097" s="1">
        <f t="shared" si="430"/>
        <v>0</v>
      </c>
      <c r="RJ1097" s="1">
        <f t="shared" si="431"/>
        <v>0</v>
      </c>
      <c r="RK1097" s="1">
        <f t="shared" si="432"/>
        <v>0</v>
      </c>
      <c r="RL1097" s="1">
        <f t="shared" si="433"/>
        <v>0</v>
      </c>
      <c r="RM1097" s="1">
        <f t="shared" si="434"/>
        <v>0</v>
      </c>
      <c r="RN1097" s="1">
        <f t="shared" si="435"/>
        <v>0</v>
      </c>
      <c r="RO1097" s="1">
        <f t="shared" si="436"/>
        <v>0</v>
      </c>
      <c r="RP1097" s="1">
        <f t="shared" si="437"/>
        <v>0</v>
      </c>
      <c r="RQ1097" s="1">
        <f t="shared" si="438"/>
        <v>0</v>
      </c>
      <c r="RR1097" s="1">
        <f t="shared" si="439"/>
        <v>0</v>
      </c>
      <c r="RS1097" s="1">
        <f t="shared" si="421"/>
        <v>0</v>
      </c>
      <c r="RT1097" s="1">
        <f t="shared" si="440"/>
        <v>0</v>
      </c>
    </row>
    <row r="1098" spans="1:488" x14ac:dyDescent="0.25">
      <c r="A1098">
        <f t="shared" si="422"/>
        <v>0</v>
      </c>
      <c r="B1098">
        <f t="shared" si="423"/>
        <v>1900</v>
      </c>
      <c r="QY1098">
        <f t="shared" si="417"/>
        <v>0</v>
      </c>
      <c r="QZ1098">
        <f t="shared" si="418"/>
        <v>1900</v>
      </c>
      <c r="RA1098">
        <f t="shared" si="419"/>
        <v>0</v>
      </c>
      <c r="RB1098" s="1">
        <f t="shared" si="420"/>
        <v>0</v>
      </c>
      <c r="RC1098" s="1">
        <f t="shared" si="424"/>
        <v>0</v>
      </c>
      <c r="RD1098" s="1">
        <f t="shared" si="425"/>
        <v>0</v>
      </c>
      <c r="RE1098" s="1">
        <f t="shared" si="426"/>
        <v>0</v>
      </c>
      <c r="RF1098" s="1">
        <f t="shared" si="427"/>
        <v>0</v>
      </c>
      <c r="RG1098" s="23">
        <f t="shared" si="428"/>
        <v>0</v>
      </c>
      <c r="RH1098" s="1">
        <f t="shared" si="429"/>
        <v>0</v>
      </c>
      <c r="RI1098" s="1">
        <f t="shared" si="430"/>
        <v>0</v>
      </c>
      <c r="RJ1098" s="1">
        <f t="shared" si="431"/>
        <v>0</v>
      </c>
      <c r="RK1098" s="1">
        <f t="shared" si="432"/>
        <v>0</v>
      </c>
      <c r="RL1098" s="1">
        <f t="shared" si="433"/>
        <v>0</v>
      </c>
      <c r="RM1098" s="1">
        <f t="shared" si="434"/>
        <v>0</v>
      </c>
      <c r="RN1098" s="1">
        <f t="shared" si="435"/>
        <v>0</v>
      </c>
      <c r="RO1098" s="1">
        <f t="shared" si="436"/>
        <v>0</v>
      </c>
      <c r="RP1098" s="1">
        <f t="shared" si="437"/>
        <v>0</v>
      </c>
      <c r="RQ1098" s="1">
        <f t="shared" si="438"/>
        <v>0</v>
      </c>
      <c r="RR1098" s="1">
        <f t="shared" si="439"/>
        <v>0</v>
      </c>
      <c r="RS1098" s="1">
        <f t="shared" si="421"/>
        <v>0</v>
      </c>
      <c r="RT1098" s="1">
        <f t="shared" si="440"/>
        <v>0</v>
      </c>
    </row>
    <row r="1099" spans="1:488" x14ac:dyDescent="0.25">
      <c r="A1099">
        <f t="shared" si="422"/>
        <v>0</v>
      </c>
      <c r="B1099">
        <f t="shared" si="423"/>
        <v>1900</v>
      </c>
      <c r="QY1099">
        <f t="shared" si="417"/>
        <v>0</v>
      </c>
      <c r="QZ1099">
        <f t="shared" si="418"/>
        <v>1900</v>
      </c>
      <c r="RA1099">
        <f t="shared" si="419"/>
        <v>0</v>
      </c>
      <c r="RB1099" s="1">
        <f t="shared" si="420"/>
        <v>0</v>
      </c>
      <c r="RC1099" s="1">
        <f t="shared" si="424"/>
        <v>0</v>
      </c>
      <c r="RD1099" s="1">
        <f t="shared" si="425"/>
        <v>0</v>
      </c>
      <c r="RE1099" s="1">
        <f t="shared" si="426"/>
        <v>0</v>
      </c>
      <c r="RF1099" s="1">
        <f t="shared" si="427"/>
        <v>0</v>
      </c>
      <c r="RG1099" s="23">
        <f t="shared" si="428"/>
        <v>0</v>
      </c>
      <c r="RH1099" s="1">
        <f t="shared" si="429"/>
        <v>0</v>
      </c>
      <c r="RI1099" s="1">
        <f t="shared" si="430"/>
        <v>0</v>
      </c>
      <c r="RJ1099" s="1">
        <f t="shared" si="431"/>
        <v>0</v>
      </c>
      <c r="RK1099" s="1">
        <f t="shared" si="432"/>
        <v>0</v>
      </c>
      <c r="RL1099" s="1">
        <f t="shared" si="433"/>
        <v>0</v>
      </c>
      <c r="RM1099" s="1">
        <f t="shared" si="434"/>
        <v>0</v>
      </c>
      <c r="RN1099" s="1">
        <f t="shared" si="435"/>
        <v>0</v>
      </c>
      <c r="RO1099" s="1">
        <f t="shared" si="436"/>
        <v>0</v>
      </c>
      <c r="RP1099" s="1">
        <f t="shared" si="437"/>
        <v>0</v>
      </c>
      <c r="RQ1099" s="1">
        <f t="shared" si="438"/>
        <v>0</v>
      </c>
      <c r="RR1099" s="1">
        <f t="shared" si="439"/>
        <v>0</v>
      </c>
      <c r="RS1099" s="1">
        <f t="shared" si="421"/>
        <v>0</v>
      </c>
      <c r="RT1099" s="1">
        <f t="shared" si="440"/>
        <v>0</v>
      </c>
    </row>
    <row r="1100" spans="1:488" x14ac:dyDescent="0.25">
      <c r="A1100">
        <f t="shared" si="422"/>
        <v>0</v>
      </c>
      <c r="B1100">
        <f t="shared" si="423"/>
        <v>1900</v>
      </c>
      <c r="QY1100">
        <f t="shared" si="417"/>
        <v>0</v>
      </c>
      <c r="QZ1100">
        <f t="shared" si="418"/>
        <v>1900</v>
      </c>
      <c r="RA1100">
        <f t="shared" si="419"/>
        <v>0</v>
      </c>
      <c r="RB1100" s="1">
        <f t="shared" si="420"/>
        <v>0</v>
      </c>
      <c r="RC1100" s="1">
        <f t="shared" si="424"/>
        <v>0</v>
      </c>
      <c r="RD1100" s="1">
        <f t="shared" si="425"/>
        <v>0</v>
      </c>
      <c r="RE1100" s="1">
        <f t="shared" si="426"/>
        <v>0</v>
      </c>
      <c r="RF1100" s="1">
        <f t="shared" si="427"/>
        <v>0</v>
      </c>
      <c r="RG1100" s="23">
        <f t="shared" si="428"/>
        <v>0</v>
      </c>
      <c r="RH1100" s="1">
        <f t="shared" si="429"/>
        <v>0</v>
      </c>
      <c r="RI1100" s="1">
        <f t="shared" si="430"/>
        <v>0</v>
      </c>
      <c r="RJ1100" s="1">
        <f t="shared" si="431"/>
        <v>0</v>
      </c>
      <c r="RK1100" s="1">
        <f t="shared" si="432"/>
        <v>0</v>
      </c>
      <c r="RL1100" s="1">
        <f t="shared" si="433"/>
        <v>0</v>
      </c>
      <c r="RM1100" s="1">
        <f t="shared" si="434"/>
        <v>0</v>
      </c>
      <c r="RN1100" s="1">
        <f t="shared" si="435"/>
        <v>0</v>
      </c>
      <c r="RO1100" s="1">
        <f t="shared" si="436"/>
        <v>0</v>
      </c>
      <c r="RP1100" s="1">
        <f t="shared" si="437"/>
        <v>0</v>
      </c>
      <c r="RQ1100" s="1">
        <f t="shared" si="438"/>
        <v>0</v>
      </c>
      <c r="RR1100" s="1">
        <f t="shared" si="439"/>
        <v>0</v>
      </c>
      <c r="RS1100" s="1">
        <f t="shared" si="421"/>
        <v>0</v>
      </c>
      <c r="RT1100" s="1">
        <f t="shared" si="440"/>
        <v>0</v>
      </c>
    </row>
    <row r="1101" spans="1:488" x14ac:dyDescent="0.25">
      <c r="A1101">
        <f t="shared" si="422"/>
        <v>0</v>
      </c>
      <c r="B1101">
        <f t="shared" si="423"/>
        <v>1900</v>
      </c>
      <c r="QY1101">
        <f t="shared" si="417"/>
        <v>0</v>
      </c>
      <c r="QZ1101">
        <f t="shared" si="418"/>
        <v>1900</v>
      </c>
      <c r="RA1101">
        <f t="shared" si="419"/>
        <v>0</v>
      </c>
      <c r="RB1101" s="1">
        <f t="shared" si="420"/>
        <v>0</v>
      </c>
      <c r="RC1101" s="1">
        <f t="shared" si="424"/>
        <v>0</v>
      </c>
      <c r="RD1101" s="1">
        <f t="shared" si="425"/>
        <v>0</v>
      </c>
      <c r="RE1101" s="1">
        <f t="shared" si="426"/>
        <v>0</v>
      </c>
      <c r="RF1101" s="1">
        <f t="shared" si="427"/>
        <v>0</v>
      </c>
      <c r="RG1101" s="23">
        <f t="shared" si="428"/>
        <v>0</v>
      </c>
      <c r="RH1101" s="1">
        <f t="shared" si="429"/>
        <v>0</v>
      </c>
      <c r="RI1101" s="1">
        <f t="shared" si="430"/>
        <v>0</v>
      </c>
      <c r="RJ1101" s="1">
        <f t="shared" si="431"/>
        <v>0</v>
      </c>
      <c r="RK1101" s="1">
        <f t="shared" si="432"/>
        <v>0</v>
      </c>
      <c r="RL1101" s="1">
        <f t="shared" si="433"/>
        <v>0</v>
      </c>
      <c r="RM1101" s="1">
        <f t="shared" si="434"/>
        <v>0</v>
      </c>
      <c r="RN1101" s="1">
        <f t="shared" si="435"/>
        <v>0</v>
      </c>
      <c r="RO1101" s="1">
        <f t="shared" si="436"/>
        <v>0</v>
      </c>
      <c r="RP1101" s="1">
        <f t="shared" si="437"/>
        <v>0</v>
      </c>
      <c r="RQ1101" s="1">
        <f t="shared" si="438"/>
        <v>0</v>
      </c>
      <c r="RR1101" s="1">
        <f t="shared" si="439"/>
        <v>0</v>
      </c>
      <c r="RS1101" s="1">
        <f t="shared" si="421"/>
        <v>0</v>
      </c>
      <c r="RT1101" s="1">
        <f t="shared" si="440"/>
        <v>0</v>
      </c>
    </row>
    <row r="1102" spans="1:488" x14ac:dyDescent="0.25">
      <c r="A1102">
        <f t="shared" si="422"/>
        <v>0</v>
      </c>
      <c r="B1102">
        <f t="shared" si="423"/>
        <v>1900</v>
      </c>
      <c r="QY1102">
        <f t="shared" si="417"/>
        <v>0</v>
      </c>
      <c r="QZ1102">
        <f t="shared" si="418"/>
        <v>1900</v>
      </c>
      <c r="RA1102">
        <f t="shared" si="419"/>
        <v>0</v>
      </c>
      <c r="RB1102" s="1">
        <f t="shared" si="420"/>
        <v>0</v>
      </c>
      <c r="RC1102" s="1">
        <f t="shared" si="424"/>
        <v>0</v>
      </c>
      <c r="RD1102" s="1">
        <f t="shared" si="425"/>
        <v>0</v>
      </c>
      <c r="RE1102" s="1">
        <f t="shared" si="426"/>
        <v>0</v>
      </c>
      <c r="RF1102" s="1">
        <f t="shared" si="427"/>
        <v>0</v>
      </c>
      <c r="RG1102" s="23">
        <f t="shared" si="428"/>
        <v>0</v>
      </c>
      <c r="RH1102" s="1">
        <f t="shared" si="429"/>
        <v>0</v>
      </c>
      <c r="RI1102" s="1">
        <f t="shared" si="430"/>
        <v>0</v>
      </c>
      <c r="RJ1102" s="1">
        <f t="shared" si="431"/>
        <v>0</v>
      </c>
      <c r="RK1102" s="1">
        <f t="shared" si="432"/>
        <v>0</v>
      </c>
      <c r="RL1102" s="1">
        <f t="shared" si="433"/>
        <v>0</v>
      </c>
      <c r="RM1102" s="1">
        <f t="shared" si="434"/>
        <v>0</v>
      </c>
      <c r="RN1102" s="1">
        <f t="shared" si="435"/>
        <v>0</v>
      </c>
      <c r="RO1102" s="1">
        <f t="shared" si="436"/>
        <v>0</v>
      </c>
      <c r="RP1102" s="1">
        <f t="shared" si="437"/>
        <v>0</v>
      </c>
      <c r="RQ1102" s="1">
        <f t="shared" si="438"/>
        <v>0</v>
      </c>
      <c r="RR1102" s="1">
        <f t="shared" si="439"/>
        <v>0</v>
      </c>
      <c r="RS1102" s="1">
        <f t="shared" si="421"/>
        <v>0</v>
      </c>
      <c r="RT1102" s="1">
        <f t="shared" si="440"/>
        <v>0</v>
      </c>
    </row>
    <row r="1103" spans="1:488" x14ac:dyDescent="0.25">
      <c r="A1103">
        <f t="shared" si="422"/>
        <v>0</v>
      </c>
      <c r="B1103">
        <f t="shared" si="423"/>
        <v>1900</v>
      </c>
      <c r="QY1103">
        <f t="shared" si="417"/>
        <v>0</v>
      </c>
      <c r="QZ1103">
        <f t="shared" si="418"/>
        <v>1900</v>
      </c>
      <c r="RA1103">
        <f t="shared" si="419"/>
        <v>0</v>
      </c>
      <c r="RB1103" s="1">
        <f t="shared" si="420"/>
        <v>0</v>
      </c>
      <c r="RC1103" s="1">
        <f t="shared" si="424"/>
        <v>0</v>
      </c>
      <c r="RD1103" s="1">
        <f t="shared" si="425"/>
        <v>0</v>
      </c>
      <c r="RE1103" s="1">
        <f t="shared" si="426"/>
        <v>0</v>
      </c>
      <c r="RF1103" s="1">
        <f t="shared" si="427"/>
        <v>0</v>
      </c>
      <c r="RG1103" s="23">
        <f t="shared" si="428"/>
        <v>0</v>
      </c>
      <c r="RH1103" s="1">
        <f t="shared" si="429"/>
        <v>0</v>
      </c>
      <c r="RI1103" s="1">
        <f t="shared" si="430"/>
        <v>0</v>
      </c>
      <c r="RJ1103" s="1">
        <f t="shared" si="431"/>
        <v>0</v>
      </c>
      <c r="RK1103" s="1">
        <f t="shared" si="432"/>
        <v>0</v>
      </c>
      <c r="RL1103" s="1">
        <f t="shared" si="433"/>
        <v>0</v>
      </c>
      <c r="RM1103" s="1">
        <f t="shared" si="434"/>
        <v>0</v>
      </c>
      <c r="RN1103" s="1">
        <f t="shared" si="435"/>
        <v>0</v>
      </c>
      <c r="RO1103" s="1">
        <f t="shared" si="436"/>
        <v>0</v>
      </c>
      <c r="RP1103" s="1">
        <f t="shared" si="437"/>
        <v>0</v>
      </c>
      <c r="RQ1103" s="1">
        <f t="shared" si="438"/>
        <v>0</v>
      </c>
      <c r="RR1103" s="1">
        <f t="shared" si="439"/>
        <v>0</v>
      </c>
      <c r="RS1103" s="1">
        <f t="shared" si="421"/>
        <v>0</v>
      </c>
      <c r="RT1103" s="1">
        <f t="shared" si="440"/>
        <v>0</v>
      </c>
    </row>
    <row r="1104" spans="1:488" x14ac:dyDescent="0.25">
      <c r="A1104">
        <f t="shared" si="422"/>
        <v>0</v>
      </c>
      <c r="B1104">
        <f t="shared" si="423"/>
        <v>1900</v>
      </c>
      <c r="QY1104">
        <f t="shared" si="417"/>
        <v>0</v>
      </c>
      <c r="QZ1104">
        <f t="shared" si="418"/>
        <v>1900</v>
      </c>
      <c r="RA1104">
        <f t="shared" si="419"/>
        <v>0</v>
      </c>
      <c r="RB1104" s="1">
        <f t="shared" si="420"/>
        <v>0</v>
      </c>
      <c r="RC1104" s="1">
        <f t="shared" si="424"/>
        <v>0</v>
      </c>
      <c r="RD1104" s="1">
        <f t="shared" si="425"/>
        <v>0</v>
      </c>
      <c r="RE1104" s="1">
        <f t="shared" si="426"/>
        <v>0</v>
      </c>
      <c r="RF1104" s="1">
        <f t="shared" si="427"/>
        <v>0</v>
      </c>
      <c r="RG1104" s="23">
        <f t="shared" si="428"/>
        <v>0</v>
      </c>
      <c r="RH1104" s="1">
        <f t="shared" si="429"/>
        <v>0</v>
      </c>
      <c r="RI1104" s="1">
        <f t="shared" si="430"/>
        <v>0</v>
      </c>
      <c r="RJ1104" s="1">
        <f t="shared" si="431"/>
        <v>0</v>
      </c>
      <c r="RK1104" s="1">
        <f t="shared" si="432"/>
        <v>0</v>
      </c>
      <c r="RL1104" s="1">
        <f t="shared" si="433"/>
        <v>0</v>
      </c>
      <c r="RM1104" s="1">
        <f t="shared" si="434"/>
        <v>0</v>
      </c>
      <c r="RN1104" s="1">
        <f t="shared" si="435"/>
        <v>0</v>
      </c>
      <c r="RO1104" s="1">
        <f t="shared" si="436"/>
        <v>0</v>
      </c>
      <c r="RP1104" s="1">
        <f t="shared" si="437"/>
        <v>0</v>
      </c>
      <c r="RQ1104" s="1">
        <f t="shared" si="438"/>
        <v>0</v>
      </c>
      <c r="RR1104" s="1">
        <f t="shared" si="439"/>
        <v>0</v>
      </c>
      <c r="RS1104" s="1">
        <f t="shared" si="421"/>
        <v>0</v>
      </c>
      <c r="RT1104" s="1">
        <f t="shared" si="440"/>
        <v>0</v>
      </c>
    </row>
    <row r="1105" spans="1:488" x14ac:dyDescent="0.25">
      <c r="A1105">
        <f t="shared" si="422"/>
        <v>0</v>
      </c>
      <c r="B1105">
        <f t="shared" si="423"/>
        <v>1900</v>
      </c>
      <c r="QY1105">
        <f t="shared" si="417"/>
        <v>0</v>
      </c>
      <c r="QZ1105">
        <f t="shared" si="418"/>
        <v>1900</v>
      </c>
      <c r="RA1105">
        <f t="shared" si="419"/>
        <v>0</v>
      </c>
      <c r="RB1105" s="1">
        <f t="shared" si="420"/>
        <v>0</v>
      </c>
      <c r="RC1105" s="1">
        <f t="shared" si="424"/>
        <v>0</v>
      </c>
      <c r="RD1105" s="1">
        <f t="shared" si="425"/>
        <v>0</v>
      </c>
      <c r="RE1105" s="1">
        <f t="shared" si="426"/>
        <v>0</v>
      </c>
      <c r="RF1105" s="1">
        <f t="shared" si="427"/>
        <v>0</v>
      </c>
      <c r="RG1105" s="23">
        <f t="shared" si="428"/>
        <v>0</v>
      </c>
      <c r="RH1105" s="1">
        <f t="shared" si="429"/>
        <v>0</v>
      </c>
      <c r="RI1105" s="1">
        <f t="shared" si="430"/>
        <v>0</v>
      </c>
      <c r="RJ1105" s="1">
        <f t="shared" si="431"/>
        <v>0</v>
      </c>
      <c r="RK1105" s="1">
        <f t="shared" si="432"/>
        <v>0</v>
      </c>
      <c r="RL1105" s="1">
        <f t="shared" si="433"/>
        <v>0</v>
      </c>
      <c r="RM1105" s="1">
        <f t="shared" si="434"/>
        <v>0</v>
      </c>
      <c r="RN1105" s="1">
        <f t="shared" si="435"/>
        <v>0</v>
      </c>
      <c r="RO1105" s="1">
        <f t="shared" si="436"/>
        <v>0</v>
      </c>
      <c r="RP1105" s="1">
        <f t="shared" si="437"/>
        <v>0</v>
      </c>
      <c r="RQ1105" s="1">
        <f t="shared" si="438"/>
        <v>0</v>
      </c>
      <c r="RR1105" s="1">
        <f t="shared" si="439"/>
        <v>0</v>
      </c>
      <c r="RS1105" s="1">
        <f t="shared" si="421"/>
        <v>0</v>
      </c>
      <c r="RT1105" s="1">
        <f t="shared" si="440"/>
        <v>0</v>
      </c>
    </row>
    <row r="1106" spans="1:488" x14ac:dyDescent="0.25">
      <c r="A1106">
        <f t="shared" si="422"/>
        <v>0</v>
      </c>
      <c r="B1106">
        <f t="shared" si="423"/>
        <v>1900</v>
      </c>
      <c r="QY1106">
        <f t="shared" si="417"/>
        <v>0</v>
      </c>
      <c r="QZ1106">
        <f t="shared" si="418"/>
        <v>1900</v>
      </c>
      <c r="RA1106">
        <f t="shared" si="419"/>
        <v>0</v>
      </c>
      <c r="RB1106" s="1">
        <f t="shared" si="420"/>
        <v>0</v>
      </c>
      <c r="RC1106" s="1">
        <f t="shared" si="424"/>
        <v>0</v>
      </c>
      <c r="RD1106" s="1">
        <f t="shared" si="425"/>
        <v>0</v>
      </c>
      <c r="RE1106" s="1">
        <f t="shared" si="426"/>
        <v>0</v>
      </c>
      <c r="RF1106" s="1">
        <f t="shared" si="427"/>
        <v>0</v>
      </c>
      <c r="RG1106" s="23">
        <f t="shared" si="428"/>
        <v>0</v>
      </c>
      <c r="RH1106" s="1">
        <f t="shared" si="429"/>
        <v>0</v>
      </c>
      <c r="RI1106" s="1">
        <f t="shared" si="430"/>
        <v>0</v>
      </c>
      <c r="RJ1106" s="1">
        <f t="shared" si="431"/>
        <v>0</v>
      </c>
      <c r="RK1106" s="1">
        <f t="shared" si="432"/>
        <v>0</v>
      </c>
      <c r="RL1106" s="1">
        <f t="shared" si="433"/>
        <v>0</v>
      </c>
      <c r="RM1106" s="1">
        <f t="shared" si="434"/>
        <v>0</v>
      </c>
      <c r="RN1106" s="1">
        <f t="shared" si="435"/>
        <v>0</v>
      </c>
      <c r="RO1106" s="1">
        <f t="shared" si="436"/>
        <v>0</v>
      </c>
      <c r="RP1106" s="1">
        <f t="shared" si="437"/>
        <v>0</v>
      </c>
      <c r="RQ1106" s="1">
        <f t="shared" si="438"/>
        <v>0</v>
      </c>
      <c r="RR1106" s="1">
        <f t="shared" si="439"/>
        <v>0</v>
      </c>
      <c r="RS1106" s="1">
        <f t="shared" si="421"/>
        <v>0</v>
      </c>
      <c r="RT1106" s="1">
        <f t="shared" si="440"/>
        <v>0</v>
      </c>
    </row>
    <row r="1107" spans="1:488" x14ac:dyDescent="0.25">
      <c r="A1107">
        <f t="shared" si="422"/>
        <v>0</v>
      </c>
      <c r="B1107">
        <f t="shared" si="423"/>
        <v>1900</v>
      </c>
      <c r="QY1107">
        <f t="shared" si="417"/>
        <v>0</v>
      </c>
      <c r="QZ1107">
        <f t="shared" si="418"/>
        <v>1900</v>
      </c>
      <c r="RA1107">
        <f t="shared" si="419"/>
        <v>0</v>
      </c>
      <c r="RB1107" s="1">
        <f t="shared" si="420"/>
        <v>0</v>
      </c>
      <c r="RC1107" s="1">
        <f t="shared" si="424"/>
        <v>0</v>
      </c>
      <c r="RD1107" s="1">
        <f t="shared" si="425"/>
        <v>0</v>
      </c>
      <c r="RE1107" s="1">
        <f t="shared" si="426"/>
        <v>0</v>
      </c>
      <c r="RF1107" s="1">
        <f t="shared" si="427"/>
        <v>0</v>
      </c>
      <c r="RG1107" s="23">
        <f t="shared" si="428"/>
        <v>0</v>
      </c>
      <c r="RH1107" s="1">
        <f t="shared" si="429"/>
        <v>0</v>
      </c>
      <c r="RI1107" s="1">
        <f t="shared" si="430"/>
        <v>0</v>
      </c>
      <c r="RJ1107" s="1">
        <f t="shared" si="431"/>
        <v>0</v>
      </c>
      <c r="RK1107" s="1">
        <f t="shared" si="432"/>
        <v>0</v>
      </c>
      <c r="RL1107" s="1">
        <f t="shared" si="433"/>
        <v>0</v>
      </c>
      <c r="RM1107" s="1">
        <f t="shared" si="434"/>
        <v>0</v>
      </c>
      <c r="RN1107" s="1">
        <f t="shared" si="435"/>
        <v>0</v>
      </c>
      <c r="RO1107" s="1">
        <f t="shared" si="436"/>
        <v>0</v>
      </c>
      <c r="RP1107" s="1">
        <f t="shared" si="437"/>
        <v>0</v>
      </c>
      <c r="RQ1107" s="1">
        <f t="shared" si="438"/>
        <v>0</v>
      </c>
      <c r="RR1107" s="1">
        <f t="shared" si="439"/>
        <v>0</v>
      </c>
      <c r="RS1107" s="1">
        <f t="shared" si="421"/>
        <v>0</v>
      </c>
      <c r="RT1107" s="1">
        <f t="shared" si="440"/>
        <v>0</v>
      </c>
    </row>
    <row r="1108" spans="1:488" x14ac:dyDescent="0.25">
      <c r="A1108">
        <f t="shared" si="422"/>
        <v>0</v>
      </c>
      <c r="B1108">
        <f t="shared" si="423"/>
        <v>1900</v>
      </c>
      <c r="QY1108">
        <f t="shared" si="417"/>
        <v>0</v>
      </c>
      <c r="QZ1108">
        <f t="shared" si="418"/>
        <v>1900</v>
      </c>
      <c r="RA1108">
        <f t="shared" si="419"/>
        <v>0</v>
      </c>
      <c r="RB1108" s="1">
        <f t="shared" si="420"/>
        <v>0</v>
      </c>
      <c r="RC1108" s="1">
        <f t="shared" si="424"/>
        <v>0</v>
      </c>
      <c r="RD1108" s="1">
        <f t="shared" si="425"/>
        <v>0</v>
      </c>
      <c r="RE1108" s="1">
        <f t="shared" si="426"/>
        <v>0</v>
      </c>
      <c r="RF1108" s="1">
        <f t="shared" si="427"/>
        <v>0</v>
      </c>
      <c r="RG1108" s="23">
        <f t="shared" si="428"/>
        <v>0</v>
      </c>
      <c r="RH1108" s="1">
        <f t="shared" si="429"/>
        <v>0</v>
      </c>
      <c r="RI1108" s="1">
        <f t="shared" si="430"/>
        <v>0</v>
      </c>
      <c r="RJ1108" s="1">
        <f t="shared" si="431"/>
        <v>0</v>
      </c>
      <c r="RK1108" s="1">
        <f t="shared" si="432"/>
        <v>0</v>
      </c>
      <c r="RL1108" s="1">
        <f t="shared" si="433"/>
        <v>0</v>
      </c>
      <c r="RM1108" s="1">
        <f t="shared" si="434"/>
        <v>0</v>
      </c>
      <c r="RN1108" s="1">
        <f t="shared" si="435"/>
        <v>0</v>
      </c>
      <c r="RO1108" s="1">
        <f t="shared" si="436"/>
        <v>0</v>
      </c>
      <c r="RP1108" s="1">
        <f t="shared" si="437"/>
        <v>0</v>
      </c>
      <c r="RQ1108" s="1">
        <f t="shared" si="438"/>
        <v>0</v>
      </c>
      <c r="RR1108" s="1">
        <f t="shared" si="439"/>
        <v>0</v>
      </c>
      <c r="RS1108" s="1">
        <f t="shared" si="421"/>
        <v>0</v>
      </c>
      <c r="RT1108" s="1">
        <f t="shared" si="440"/>
        <v>0</v>
      </c>
    </row>
    <row r="1109" spans="1:488" x14ac:dyDescent="0.25">
      <c r="A1109">
        <f t="shared" si="422"/>
        <v>0</v>
      </c>
      <c r="B1109">
        <f t="shared" si="423"/>
        <v>1900</v>
      </c>
      <c r="QY1109">
        <f t="shared" si="417"/>
        <v>0</v>
      </c>
      <c r="QZ1109">
        <f t="shared" si="418"/>
        <v>1900</v>
      </c>
      <c r="RA1109">
        <f t="shared" si="419"/>
        <v>0</v>
      </c>
      <c r="RB1109" s="1">
        <f t="shared" si="420"/>
        <v>0</v>
      </c>
      <c r="RC1109" s="1">
        <f t="shared" si="424"/>
        <v>0</v>
      </c>
      <c r="RD1109" s="1">
        <f t="shared" si="425"/>
        <v>0</v>
      </c>
      <c r="RE1109" s="1">
        <f t="shared" si="426"/>
        <v>0</v>
      </c>
      <c r="RF1109" s="1">
        <f t="shared" si="427"/>
        <v>0</v>
      </c>
      <c r="RG1109" s="23">
        <f t="shared" si="428"/>
        <v>0</v>
      </c>
      <c r="RH1109" s="1">
        <f t="shared" si="429"/>
        <v>0</v>
      </c>
      <c r="RI1109" s="1">
        <f t="shared" si="430"/>
        <v>0</v>
      </c>
      <c r="RJ1109" s="1">
        <f t="shared" si="431"/>
        <v>0</v>
      </c>
      <c r="RK1109" s="1">
        <f t="shared" si="432"/>
        <v>0</v>
      </c>
      <c r="RL1109" s="1">
        <f t="shared" si="433"/>
        <v>0</v>
      </c>
      <c r="RM1109" s="1">
        <f t="shared" si="434"/>
        <v>0</v>
      </c>
      <c r="RN1109" s="1">
        <f t="shared" si="435"/>
        <v>0</v>
      </c>
      <c r="RO1109" s="1">
        <f t="shared" si="436"/>
        <v>0</v>
      </c>
      <c r="RP1109" s="1">
        <f t="shared" si="437"/>
        <v>0</v>
      </c>
      <c r="RQ1109" s="1">
        <f t="shared" si="438"/>
        <v>0</v>
      </c>
      <c r="RR1109" s="1">
        <f t="shared" si="439"/>
        <v>0</v>
      </c>
      <c r="RS1109" s="1">
        <f t="shared" si="421"/>
        <v>0</v>
      </c>
      <c r="RT1109" s="1">
        <f t="shared" si="440"/>
        <v>0</v>
      </c>
    </row>
    <row r="1110" spans="1:488" x14ac:dyDescent="0.25">
      <c r="A1110">
        <f t="shared" si="422"/>
        <v>0</v>
      </c>
      <c r="B1110">
        <f t="shared" si="423"/>
        <v>1900</v>
      </c>
      <c r="QY1110">
        <f t="shared" si="417"/>
        <v>0</v>
      </c>
      <c r="QZ1110">
        <f t="shared" si="418"/>
        <v>1900</v>
      </c>
      <c r="RA1110">
        <f t="shared" si="419"/>
        <v>0</v>
      </c>
      <c r="RB1110" s="1">
        <f t="shared" si="420"/>
        <v>0</v>
      </c>
      <c r="RC1110" s="1">
        <f t="shared" si="424"/>
        <v>0</v>
      </c>
      <c r="RD1110" s="1">
        <f t="shared" si="425"/>
        <v>0</v>
      </c>
      <c r="RE1110" s="1">
        <f t="shared" si="426"/>
        <v>0</v>
      </c>
      <c r="RF1110" s="1">
        <f t="shared" si="427"/>
        <v>0</v>
      </c>
      <c r="RG1110" s="23">
        <f t="shared" si="428"/>
        <v>0</v>
      </c>
      <c r="RH1110" s="1">
        <f t="shared" si="429"/>
        <v>0</v>
      </c>
      <c r="RI1110" s="1">
        <f t="shared" si="430"/>
        <v>0</v>
      </c>
      <c r="RJ1110" s="1">
        <f t="shared" si="431"/>
        <v>0</v>
      </c>
      <c r="RK1110" s="1">
        <f t="shared" si="432"/>
        <v>0</v>
      </c>
      <c r="RL1110" s="1">
        <f t="shared" si="433"/>
        <v>0</v>
      </c>
      <c r="RM1110" s="1">
        <f t="shared" si="434"/>
        <v>0</v>
      </c>
      <c r="RN1110" s="1">
        <f t="shared" si="435"/>
        <v>0</v>
      </c>
      <c r="RO1110" s="1">
        <f t="shared" si="436"/>
        <v>0</v>
      </c>
      <c r="RP1110" s="1">
        <f t="shared" si="437"/>
        <v>0</v>
      </c>
      <c r="RQ1110" s="1">
        <f t="shared" si="438"/>
        <v>0</v>
      </c>
      <c r="RR1110" s="1">
        <f t="shared" si="439"/>
        <v>0</v>
      </c>
      <c r="RS1110" s="1">
        <f t="shared" si="421"/>
        <v>0</v>
      </c>
      <c r="RT1110" s="1">
        <f t="shared" si="440"/>
        <v>0</v>
      </c>
    </row>
    <row r="1111" spans="1:488" x14ac:dyDescent="0.25">
      <c r="A1111">
        <f t="shared" si="422"/>
        <v>0</v>
      </c>
      <c r="B1111">
        <f t="shared" si="423"/>
        <v>1900</v>
      </c>
      <c r="QY1111">
        <f t="shared" si="417"/>
        <v>0</v>
      </c>
      <c r="QZ1111">
        <f t="shared" si="418"/>
        <v>1900</v>
      </c>
      <c r="RA1111">
        <f t="shared" si="419"/>
        <v>0</v>
      </c>
      <c r="RB1111" s="1">
        <f t="shared" si="420"/>
        <v>0</v>
      </c>
      <c r="RC1111" s="1">
        <f t="shared" si="424"/>
        <v>0</v>
      </c>
      <c r="RD1111" s="1">
        <f t="shared" si="425"/>
        <v>0</v>
      </c>
      <c r="RE1111" s="1">
        <f t="shared" si="426"/>
        <v>0</v>
      </c>
      <c r="RF1111" s="1">
        <f t="shared" si="427"/>
        <v>0</v>
      </c>
      <c r="RG1111" s="23">
        <f t="shared" si="428"/>
        <v>0</v>
      </c>
      <c r="RH1111" s="1">
        <f t="shared" si="429"/>
        <v>0</v>
      </c>
      <c r="RI1111" s="1">
        <f t="shared" si="430"/>
        <v>0</v>
      </c>
      <c r="RJ1111" s="1">
        <f t="shared" si="431"/>
        <v>0</v>
      </c>
      <c r="RK1111" s="1">
        <f t="shared" si="432"/>
        <v>0</v>
      </c>
      <c r="RL1111" s="1">
        <f t="shared" si="433"/>
        <v>0</v>
      </c>
      <c r="RM1111" s="1">
        <f t="shared" si="434"/>
        <v>0</v>
      </c>
      <c r="RN1111" s="1">
        <f t="shared" si="435"/>
        <v>0</v>
      </c>
      <c r="RO1111" s="1">
        <f t="shared" si="436"/>
        <v>0</v>
      </c>
      <c r="RP1111" s="1">
        <f t="shared" si="437"/>
        <v>0</v>
      </c>
      <c r="RQ1111" s="1">
        <f t="shared" si="438"/>
        <v>0</v>
      </c>
      <c r="RR1111" s="1">
        <f t="shared" si="439"/>
        <v>0</v>
      </c>
      <c r="RS1111" s="1">
        <f t="shared" si="421"/>
        <v>0</v>
      </c>
      <c r="RT1111" s="1">
        <f t="shared" si="440"/>
        <v>0</v>
      </c>
    </row>
    <row r="1112" spans="1:488" x14ac:dyDescent="0.25">
      <c r="A1112">
        <f t="shared" si="422"/>
        <v>0</v>
      </c>
      <c r="B1112">
        <f t="shared" si="423"/>
        <v>1900</v>
      </c>
      <c r="QY1112">
        <f t="shared" si="417"/>
        <v>0</v>
      </c>
      <c r="QZ1112">
        <f t="shared" si="418"/>
        <v>1900</v>
      </c>
      <c r="RA1112">
        <f t="shared" si="419"/>
        <v>0</v>
      </c>
      <c r="RB1112" s="1">
        <f t="shared" si="420"/>
        <v>0</v>
      </c>
      <c r="RC1112" s="1">
        <f t="shared" si="424"/>
        <v>0</v>
      </c>
      <c r="RD1112" s="1">
        <f t="shared" si="425"/>
        <v>0</v>
      </c>
      <c r="RE1112" s="1">
        <f t="shared" si="426"/>
        <v>0</v>
      </c>
      <c r="RF1112" s="1">
        <f t="shared" si="427"/>
        <v>0</v>
      </c>
      <c r="RG1112" s="23">
        <f t="shared" si="428"/>
        <v>0</v>
      </c>
      <c r="RH1112" s="1">
        <f t="shared" si="429"/>
        <v>0</v>
      </c>
      <c r="RI1112" s="1">
        <f t="shared" si="430"/>
        <v>0</v>
      </c>
      <c r="RJ1112" s="1">
        <f t="shared" si="431"/>
        <v>0</v>
      </c>
      <c r="RK1112" s="1">
        <f t="shared" si="432"/>
        <v>0</v>
      </c>
      <c r="RL1112" s="1">
        <f t="shared" si="433"/>
        <v>0</v>
      </c>
      <c r="RM1112" s="1">
        <f t="shared" si="434"/>
        <v>0</v>
      </c>
      <c r="RN1112" s="1">
        <f t="shared" si="435"/>
        <v>0</v>
      </c>
      <c r="RO1112" s="1">
        <f t="shared" si="436"/>
        <v>0</v>
      </c>
      <c r="RP1112" s="1">
        <f t="shared" si="437"/>
        <v>0</v>
      </c>
      <c r="RQ1112" s="1">
        <f t="shared" si="438"/>
        <v>0</v>
      </c>
      <c r="RR1112" s="1">
        <f t="shared" si="439"/>
        <v>0</v>
      </c>
      <c r="RS1112" s="1">
        <f t="shared" si="421"/>
        <v>0</v>
      </c>
      <c r="RT1112" s="1">
        <f t="shared" si="440"/>
        <v>0</v>
      </c>
    </row>
    <row r="1113" spans="1:488" x14ac:dyDescent="0.25">
      <c r="A1113">
        <f t="shared" si="422"/>
        <v>0</v>
      </c>
      <c r="B1113">
        <f t="shared" si="423"/>
        <v>1900</v>
      </c>
      <c r="QY1113">
        <f t="shared" si="417"/>
        <v>0</v>
      </c>
      <c r="QZ1113">
        <f t="shared" si="418"/>
        <v>1900</v>
      </c>
      <c r="RA1113">
        <f t="shared" si="419"/>
        <v>0</v>
      </c>
      <c r="RB1113" s="1">
        <f t="shared" si="420"/>
        <v>0</v>
      </c>
      <c r="RC1113" s="1">
        <f t="shared" si="424"/>
        <v>0</v>
      </c>
      <c r="RD1113" s="1">
        <f t="shared" si="425"/>
        <v>0</v>
      </c>
      <c r="RE1113" s="1">
        <f t="shared" si="426"/>
        <v>0</v>
      </c>
      <c r="RF1113" s="1">
        <f t="shared" si="427"/>
        <v>0</v>
      </c>
      <c r="RG1113" s="23">
        <f t="shared" si="428"/>
        <v>0</v>
      </c>
      <c r="RH1113" s="1">
        <f t="shared" si="429"/>
        <v>0</v>
      </c>
      <c r="RI1113" s="1">
        <f t="shared" si="430"/>
        <v>0</v>
      </c>
      <c r="RJ1113" s="1">
        <f t="shared" si="431"/>
        <v>0</v>
      </c>
      <c r="RK1113" s="1">
        <f t="shared" si="432"/>
        <v>0</v>
      </c>
      <c r="RL1113" s="1">
        <f t="shared" si="433"/>
        <v>0</v>
      </c>
      <c r="RM1113" s="1">
        <f t="shared" si="434"/>
        <v>0</v>
      </c>
      <c r="RN1113" s="1">
        <f t="shared" si="435"/>
        <v>0</v>
      </c>
      <c r="RO1113" s="1">
        <f t="shared" si="436"/>
        <v>0</v>
      </c>
      <c r="RP1113" s="1">
        <f t="shared" si="437"/>
        <v>0</v>
      </c>
      <c r="RQ1113" s="1">
        <f t="shared" si="438"/>
        <v>0</v>
      </c>
      <c r="RR1113" s="1">
        <f t="shared" si="439"/>
        <v>0</v>
      </c>
      <c r="RS1113" s="1">
        <f t="shared" si="421"/>
        <v>0</v>
      </c>
      <c r="RT1113" s="1">
        <f t="shared" si="440"/>
        <v>0</v>
      </c>
    </row>
    <row r="1114" spans="1:488" x14ac:dyDescent="0.25">
      <c r="A1114">
        <f t="shared" si="422"/>
        <v>0</v>
      </c>
      <c r="B1114">
        <f t="shared" si="423"/>
        <v>1900</v>
      </c>
      <c r="QY1114">
        <f t="shared" si="417"/>
        <v>0</v>
      </c>
      <c r="QZ1114">
        <f t="shared" si="418"/>
        <v>1900</v>
      </c>
      <c r="RA1114">
        <f t="shared" si="419"/>
        <v>0</v>
      </c>
      <c r="RB1114" s="1">
        <f t="shared" si="420"/>
        <v>0</v>
      </c>
      <c r="RC1114" s="1">
        <f t="shared" si="424"/>
        <v>0</v>
      </c>
      <c r="RD1114" s="1">
        <f t="shared" si="425"/>
        <v>0</v>
      </c>
      <c r="RE1114" s="1">
        <f t="shared" si="426"/>
        <v>0</v>
      </c>
      <c r="RF1114" s="1">
        <f t="shared" si="427"/>
        <v>0</v>
      </c>
      <c r="RG1114" s="23">
        <f t="shared" si="428"/>
        <v>0</v>
      </c>
      <c r="RH1114" s="1">
        <f t="shared" si="429"/>
        <v>0</v>
      </c>
      <c r="RI1114" s="1">
        <f t="shared" si="430"/>
        <v>0</v>
      </c>
      <c r="RJ1114" s="1">
        <f t="shared" si="431"/>
        <v>0</v>
      </c>
      <c r="RK1114" s="1">
        <f t="shared" si="432"/>
        <v>0</v>
      </c>
      <c r="RL1114" s="1">
        <f t="shared" si="433"/>
        <v>0</v>
      </c>
      <c r="RM1114" s="1">
        <f t="shared" si="434"/>
        <v>0</v>
      </c>
      <c r="RN1114" s="1">
        <f t="shared" si="435"/>
        <v>0</v>
      </c>
      <c r="RO1114" s="1">
        <f t="shared" si="436"/>
        <v>0</v>
      </c>
      <c r="RP1114" s="1">
        <f t="shared" si="437"/>
        <v>0</v>
      </c>
      <c r="RQ1114" s="1">
        <f t="shared" si="438"/>
        <v>0</v>
      </c>
      <c r="RR1114" s="1">
        <f t="shared" si="439"/>
        <v>0</v>
      </c>
      <c r="RS1114" s="1">
        <f t="shared" si="421"/>
        <v>0</v>
      </c>
      <c r="RT1114" s="1">
        <f t="shared" si="440"/>
        <v>0</v>
      </c>
    </row>
    <row r="1115" spans="1:488" x14ac:dyDescent="0.25">
      <c r="A1115">
        <f t="shared" si="422"/>
        <v>0</v>
      </c>
      <c r="B1115">
        <f t="shared" si="423"/>
        <v>1900</v>
      </c>
      <c r="QY1115">
        <f t="shared" si="417"/>
        <v>0</v>
      </c>
      <c r="QZ1115">
        <f t="shared" si="418"/>
        <v>1900</v>
      </c>
      <c r="RA1115">
        <f t="shared" si="419"/>
        <v>0</v>
      </c>
      <c r="RB1115" s="1">
        <f t="shared" si="420"/>
        <v>0</v>
      </c>
      <c r="RC1115" s="1">
        <f t="shared" si="424"/>
        <v>0</v>
      </c>
      <c r="RD1115" s="1">
        <f t="shared" si="425"/>
        <v>0</v>
      </c>
      <c r="RE1115" s="1">
        <f t="shared" si="426"/>
        <v>0</v>
      </c>
      <c r="RF1115" s="1">
        <f t="shared" si="427"/>
        <v>0</v>
      </c>
      <c r="RG1115" s="23">
        <f t="shared" si="428"/>
        <v>0</v>
      </c>
      <c r="RH1115" s="1">
        <f t="shared" si="429"/>
        <v>0</v>
      </c>
      <c r="RI1115" s="1">
        <f t="shared" si="430"/>
        <v>0</v>
      </c>
      <c r="RJ1115" s="1">
        <f t="shared" si="431"/>
        <v>0</v>
      </c>
      <c r="RK1115" s="1">
        <f t="shared" si="432"/>
        <v>0</v>
      </c>
      <c r="RL1115" s="1">
        <f t="shared" si="433"/>
        <v>0</v>
      </c>
      <c r="RM1115" s="1">
        <f t="shared" si="434"/>
        <v>0</v>
      </c>
      <c r="RN1115" s="1">
        <f t="shared" si="435"/>
        <v>0</v>
      </c>
      <c r="RO1115" s="1">
        <f t="shared" si="436"/>
        <v>0</v>
      </c>
      <c r="RP1115" s="1">
        <f t="shared" si="437"/>
        <v>0</v>
      </c>
      <c r="RQ1115" s="1">
        <f t="shared" si="438"/>
        <v>0</v>
      </c>
      <c r="RR1115" s="1">
        <f t="shared" si="439"/>
        <v>0</v>
      </c>
      <c r="RS1115" s="1">
        <f t="shared" si="421"/>
        <v>0</v>
      </c>
      <c r="RT1115" s="1">
        <f t="shared" si="440"/>
        <v>0</v>
      </c>
    </row>
    <row r="1116" spans="1:488" x14ac:dyDescent="0.25">
      <c r="A1116">
        <f t="shared" si="422"/>
        <v>0</v>
      </c>
      <c r="B1116">
        <f t="shared" si="423"/>
        <v>1900</v>
      </c>
      <c r="QY1116">
        <f t="shared" si="417"/>
        <v>0</v>
      </c>
      <c r="QZ1116">
        <f t="shared" si="418"/>
        <v>1900</v>
      </c>
      <c r="RA1116">
        <f t="shared" si="419"/>
        <v>0</v>
      </c>
      <c r="RB1116" s="1">
        <f t="shared" si="420"/>
        <v>0</v>
      </c>
      <c r="RC1116" s="1">
        <f t="shared" si="424"/>
        <v>0</v>
      </c>
      <c r="RD1116" s="1">
        <f t="shared" si="425"/>
        <v>0</v>
      </c>
      <c r="RE1116" s="1">
        <f t="shared" si="426"/>
        <v>0</v>
      </c>
      <c r="RF1116" s="1">
        <f t="shared" si="427"/>
        <v>0</v>
      </c>
      <c r="RG1116" s="23">
        <f t="shared" si="428"/>
        <v>0</v>
      </c>
      <c r="RH1116" s="1">
        <f t="shared" si="429"/>
        <v>0</v>
      </c>
      <c r="RI1116" s="1">
        <f t="shared" si="430"/>
        <v>0</v>
      </c>
      <c r="RJ1116" s="1">
        <f t="shared" si="431"/>
        <v>0</v>
      </c>
      <c r="RK1116" s="1">
        <f t="shared" si="432"/>
        <v>0</v>
      </c>
      <c r="RL1116" s="1">
        <f t="shared" si="433"/>
        <v>0</v>
      </c>
      <c r="RM1116" s="1">
        <f t="shared" si="434"/>
        <v>0</v>
      </c>
      <c r="RN1116" s="1">
        <f t="shared" si="435"/>
        <v>0</v>
      </c>
      <c r="RO1116" s="1">
        <f t="shared" si="436"/>
        <v>0</v>
      </c>
      <c r="RP1116" s="1">
        <f t="shared" si="437"/>
        <v>0</v>
      </c>
      <c r="RQ1116" s="1">
        <f t="shared" si="438"/>
        <v>0</v>
      </c>
      <c r="RR1116" s="1">
        <f t="shared" si="439"/>
        <v>0</v>
      </c>
      <c r="RS1116" s="1">
        <f t="shared" si="421"/>
        <v>0</v>
      </c>
      <c r="RT1116" s="1">
        <f t="shared" si="440"/>
        <v>0</v>
      </c>
    </row>
    <row r="1117" spans="1:488" x14ac:dyDescent="0.25">
      <c r="A1117">
        <f t="shared" si="422"/>
        <v>0</v>
      </c>
      <c r="B1117">
        <f t="shared" si="423"/>
        <v>1900</v>
      </c>
      <c r="QY1117">
        <f t="shared" si="417"/>
        <v>0</v>
      </c>
      <c r="QZ1117">
        <f t="shared" si="418"/>
        <v>1900</v>
      </c>
      <c r="RA1117">
        <f t="shared" si="419"/>
        <v>0</v>
      </c>
      <c r="RB1117" s="1">
        <f t="shared" si="420"/>
        <v>0</v>
      </c>
      <c r="RC1117" s="1">
        <f t="shared" si="424"/>
        <v>0</v>
      </c>
      <c r="RD1117" s="1">
        <f t="shared" si="425"/>
        <v>0</v>
      </c>
      <c r="RE1117" s="1">
        <f t="shared" si="426"/>
        <v>0</v>
      </c>
      <c r="RF1117" s="1">
        <f t="shared" si="427"/>
        <v>0</v>
      </c>
      <c r="RG1117" s="23">
        <f t="shared" si="428"/>
        <v>0</v>
      </c>
      <c r="RH1117" s="1">
        <f t="shared" si="429"/>
        <v>0</v>
      </c>
      <c r="RI1117" s="1">
        <f t="shared" si="430"/>
        <v>0</v>
      </c>
      <c r="RJ1117" s="1">
        <f t="shared" si="431"/>
        <v>0</v>
      </c>
      <c r="RK1117" s="1">
        <f t="shared" si="432"/>
        <v>0</v>
      </c>
      <c r="RL1117" s="1">
        <f t="shared" si="433"/>
        <v>0</v>
      </c>
      <c r="RM1117" s="1">
        <f t="shared" si="434"/>
        <v>0</v>
      </c>
      <c r="RN1117" s="1">
        <f t="shared" si="435"/>
        <v>0</v>
      </c>
      <c r="RO1117" s="1">
        <f t="shared" si="436"/>
        <v>0</v>
      </c>
      <c r="RP1117" s="1">
        <f t="shared" si="437"/>
        <v>0</v>
      </c>
      <c r="RQ1117" s="1">
        <f t="shared" si="438"/>
        <v>0</v>
      </c>
      <c r="RR1117" s="1">
        <f t="shared" si="439"/>
        <v>0</v>
      </c>
      <c r="RS1117" s="1">
        <f t="shared" si="421"/>
        <v>0</v>
      </c>
      <c r="RT1117" s="1">
        <f t="shared" si="440"/>
        <v>0</v>
      </c>
    </row>
    <row r="1118" spans="1:488" x14ac:dyDescent="0.25">
      <c r="A1118">
        <f t="shared" si="422"/>
        <v>0</v>
      </c>
      <c r="B1118">
        <f t="shared" si="423"/>
        <v>1900</v>
      </c>
      <c r="QY1118">
        <f t="shared" si="417"/>
        <v>0</v>
      </c>
      <c r="QZ1118">
        <f t="shared" si="418"/>
        <v>1900</v>
      </c>
      <c r="RA1118">
        <f t="shared" si="419"/>
        <v>0</v>
      </c>
      <c r="RB1118" s="1">
        <f t="shared" si="420"/>
        <v>0</v>
      </c>
      <c r="RC1118" s="1">
        <f t="shared" si="424"/>
        <v>0</v>
      </c>
      <c r="RD1118" s="1">
        <f t="shared" si="425"/>
        <v>0</v>
      </c>
      <c r="RE1118" s="1">
        <f t="shared" si="426"/>
        <v>0</v>
      </c>
      <c r="RF1118" s="1">
        <f t="shared" si="427"/>
        <v>0</v>
      </c>
      <c r="RG1118" s="23">
        <f t="shared" si="428"/>
        <v>0</v>
      </c>
      <c r="RH1118" s="1">
        <f t="shared" si="429"/>
        <v>0</v>
      </c>
      <c r="RI1118" s="1">
        <f t="shared" si="430"/>
        <v>0</v>
      </c>
      <c r="RJ1118" s="1">
        <f t="shared" si="431"/>
        <v>0</v>
      </c>
      <c r="RK1118" s="1">
        <f t="shared" si="432"/>
        <v>0</v>
      </c>
      <c r="RL1118" s="1">
        <f t="shared" si="433"/>
        <v>0</v>
      </c>
      <c r="RM1118" s="1">
        <f t="shared" si="434"/>
        <v>0</v>
      </c>
      <c r="RN1118" s="1">
        <f t="shared" si="435"/>
        <v>0</v>
      </c>
      <c r="RO1118" s="1">
        <f t="shared" si="436"/>
        <v>0</v>
      </c>
      <c r="RP1118" s="1">
        <f t="shared" si="437"/>
        <v>0</v>
      </c>
      <c r="RQ1118" s="1">
        <f t="shared" si="438"/>
        <v>0</v>
      </c>
      <c r="RR1118" s="1">
        <f t="shared" si="439"/>
        <v>0</v>
      </c>
      <c r="RS1118" s="1">
        <f t="shared" si="421"/>
        <v>0</v>
      </c>
      <c r="RT1118" s="1">
        <f t="shared" si="440"/>
        <v>0</v>
      </c>
    </row>
    <row r="1119" spans="1:488" x14ac:dyDescent="0.25">
      <c r="A1119">
        <f t="shared" si="422"/>
        <v>0</v>
      </c>
      <c r="B1119">
        <f t="shared" si="423"/>
        <v>1900</v>
      </c>
      <c r="QY1119">
        <f t="shared" si="417"/>
        <v>0</v>
      </c>
      <c r="QZ1119">
        <f t="shared" si="418"/>
        <v>1900</v>
      </c>
      <c r="RA1119">
        <f t="shared" si="419"/>
        <v>0</v>
      </c>
      <c r="RB1119" s="1">
        <f t="shared" si="420"/>
        <v>0</v>
      </c>
      <c r="RC1119" s="1">
        <f t="shared" si="424"/>
        <v>0</v>
      </c>
      <c r="RD1119" s="1">
        <f t="shared" si="425"/>
        <v>0</v>
      </c>
      <c r="RE1119" s="1">
        <f t="shared" si="426"/>
        <v>0</v>
      </c>
      <c r="RF1119" s="1">
        <f t="shared" si="427"/>
        <v>0</v>
      </c>
      <c r="RG1119" s="23">
        <f t="shared" si="428"/>
        <v>0</v>
      </c>
      <c r="RH1119" s="1">
        <f t="shared" si="429"/>
        <v>0</v>
      </c>
      <c r="RI1119" s="1">
        <f t="shared" si="430"/>
        <v>0</v>
      </c>
      <c r="RJ1119" s="1">
        <f t="shared" si="431"/>
        <v>0</v>
      </c>
      <c r="RK1119" s="1">
        <f t="shared" si="432"/>
        <v>0</v>
      </c>
      <c r="RL1119" s="1">
        <f t="shared" si="433"/>
        <v>0</v>
      </c>
      <c r="RM1119" s="1">
        <f t="shared" si="434"/>
        <v>0</v>
      </c>
      <c r="RN1119" s="1">
        <f t="shared" si="435"/>
        <v>0</v>
      </c>
      <c r="RO1119" s="1">
        <f t="shared" si="436"/>
        <v>0</v>
      </c>
      <c r="RP1119" s="1">
        <f t="shared" si="437"/>
        <v>0</v>
      </c>
      <c r="RQ1119" s="1">
        <f t="shared" si="438"/>
        <v>0</v>
      </c>
      <c r="RR1119" s="1">
        <f t="shared" si="439"/>
        <v>0</v>
      </c>
      <c r="RS1119" s="1">
        <f t="shared" si="421"/>
        <v>0</v>
      </c>
      <c r="RT1119" s="1">
        <f t="shared" si="440"/>
        <v>0</v>
      </c>
    </row>
    <row r="1120" spans="1:488" x14ac:dyDescent="0.25">
      <c r="A1120">
        <f t="shared" si="422"/>
        <v>0</v>
      </c>
      <c r="B1120">
        <f t="shared" si="423"/>
        <v>1900</v>
      </c>
      <c r="QY1120">
        <f t="shared" si="417"/>
        <v>0</v>
      </c>
      <c r="QZ1120">
        <f t="shared" si="418"/>
        <v>1900</v>
      </c>
      <c r="RA1120">
        <f t="shared" si="419"/>
        <v>0</v>
      </c>
      <c r="RB1120" s="1">
        <f t="shared" si="420"/>
        <v>0</v>
      </c>
      <c r="RC1120" s="1">
        <f t="shared" si="424"/>
        <v>0</v>
      </c>
      <c r="RD1120" s="1">
        <f t="shared" si="425"/>
        <v>0</v>
      </c>
      <c r="RE1120" s="1">
        <f t="shared" si="426"/>
        <v>0</v>
      </c>
      <c r="RF1120" s="1">
        <f t="shared" si="427"/>
        <v>0</v>
      </c>
      <c r="RG1120" s="23">
        <f t="shared" si="428"/>
        <v>0</v>
      </c>
      <c r="RH1120" s="1">
        <f t="shared" si="429"/>
        <v>0</v>
      </c>
      <c r="RI1120" s="1">
        <f t="shared" si="430"/>
        <v>0</v>
      </c>
      <c r="RJ1120" s="1">
        <f t="shared" si="431"/>
        <v>0</v>
      </c>
      <c r="RK1120" s="1">
        <f t="shared" si="432"/>
        <v>0</v>
      </c>
      <c r="RL1120" s="1">
        <f t="shared" si="433"/>
        <v>0</v>
      </c>
      <c r="RM1120" s="1">
        <f t="shared" si="434"/>
        <v>0</v>
      </c>
      <c r="RN1120" s="1">
        <f t="shared" si="435"/>
        <v>0</v>
      </c>
      <c r="RO1120" s="1">
        <f t="shared" si="436"/>
        <v>0</v>
      </c>
      <c r="RP1120" s="1">
        <f t="shared" si="437"/>
        <v>0</v>
      </c>
      <c r="RQ1120" s="1">
        <f t="shared" si="438"/>
        <v>0</v>
      </c>
      <c r="RR1120" s="1">
        <f t="shared" si="439"/>
        <v>0</v>
      </c>
      <c r="RS1120" s="1">
        <f t="shared" si="421"/>
        <v>0</v>
      </c>
      <c r="RT1120" s="1">
        <f t="shared" si="440"/>
        <v>0</v>
      </c>
    </row>
    <row r="1121" spans="1:488" x14ac:dyDescent="0.25">
      <c r="A1121">
        <f t="shared" si="422"/>
        <v>0</v>
      </c>
      <c r="B1121">
        <f t="shared" si="423"/>
        <v>1900</v>
      </c>
      <c r="QY1121">
        <f t="shared" si="417"/>
        <v>0</v>
      </c>
      <c r="QZ1121">
        <f t="shared" si="418"/>
        <v>1900</v>
      </c>
      <c r="RA1121">
        <f t="shared" si="419"/>
        <v>0</v>
      </c>
      <c r="RB1121" s="1">
        <f t="shared" si="420"/>
        <v>0</v>
      </c>
      <c r="RC1121" s="1">
        <f t="shared" si="424"/>
        <v>0</v>
      </c>
      <c r="RD1121" s="1">
        <f t="shared" si="425"/>
        <v>0</v>
      </c>
      <c r="RE1121" s="1">
        <f t="shared" si="426"/>
        <v>0</v>
      </c>
      <c r="RF1121" s="1">
        <f t="shared" si="427"/>
        <v>0</v>
      </c>
      <c r="RG1121" s="23">
        <f t="shared" si="428"/>
        <v>0</v>
      </c>
      <c r="RH1121" s="1">
        <f t="shared" si="429"/>
        <v>0</v>
      </c>
      <c r="RI1121" s="1">
        <f t="shared" si="430"/>
        <v>0</v>
      </c>
      <c r="RJ1121" s="1">
        <f t="shared" si="431"/>
        <v>0</v>
      </c>
      <c r="RK1121" s="1">
        <f t="shared" si="432"/>
        <v>0</v>
      </c>
      <c r="RL1121" s="1">
        <f t="shared" si="433"/>
        <v>0</v>
      </c>
      <c r="RM1121" s="1">
        <f t="shared" si="434"/>
        <v>0</v>
      </c>
      <c r="RN1121" s="1">
        <f t="shared" si="435"/>
        <v>0</v>
      </c>
      <c r="RO1121" s="1">
        <f t="shared" si="436"/>
        <v>0</v>
      </c>
      <c r="RP1121" s="1">
        <f t="shared" si="437"/>
        <v>0</v>
      </c>
      <c r="RQ1121" s="1">
        <f t="shared" si="438"/>
        <v>0</v>
      </c>
      <c r="RR1121" s="1">
        <f t="shared" si="439"/>
        <v>0</v>
      </c>
      <c r="RS1121" s="1">
        <f t="shared" si="421"/>
        <v>0</v>
      </c>
      <c r="RT1121" s="1">
        <f t="shared" si="440"/>
        <v>0</v>
      </c>
    </row>
    <row r="1122" spans="1:488" x14ac:dyDescent="0.25">
      <c r="A1122">
        <f t="shared" si="422"/>
        <v>0</v>
      </c>
      <c r="B1122">
        <f t="shared" si="423"/>
        <v>1900</v>
      </c>
      <c r="QY1122">
        <f t="shared" si="417"/>
        <v>0</v>
      </c>
      <c r="QZ1122">
        <f t="shared" si="418"/>
        <v>1900</v>
      </c>
      <c r="RA1122">
        <f t="shared" si="419"/>
        <v>0</v>
      </c>
      <c r="RB1122" s="1">
        <f t="shared" si="420"/>
        <v>0</v>
      </c>
      <c r="RC1122" s="1">
        <f t="shared" si="424"/>
        <v>0</v>
      </c>
      <c r="RD1122" s="1">
        <f t="shared" si="425"/>
        <v>0</v>
      </c>
      <c r="RE1122" s="1">
        <f t="shared" si="426"/>
        <v>0</v>
      </c>
      <c r="RF1122" s="1">
        <f t="shared" si="427"/>
        <v>0</v>
      </c>
      <c r="RG1122" s="23">
        <f t="shared" si="428"/>
        <v>0</v>
      </c>
      <c r="RH1122" s="1">
        <f t="shared" si="429"/>
        <v>0</v>
      </c>
      <c r="RI1122" s="1">
        <f t="shared" si="430"/>
        <v>0</v>
      </c>
      <c r="RJ1122" s="1">
        <f t="shared" si="431"/>
        <v>0</v>
      </c>
      <c r="RK1122" s="1">
        <f t="shared" si="432"/>
        <v>0</v>
      </c>
      <c r="RL1122" s="1">
        <f t="shared" si="433"/>
        <v>0</v>
      </c>
      <c r="RM1122" s="1">
        <f t="shared" si="434"/>
        <v>0</v>
      </c>
      <c r="RN1122" s="1">
        <f t="shared" si="435"/>
        <v>0</v>
      </c>
      <c r="RO1122" s="1">
        <f t="shared" si="436"/>
        <v>0</v>
      </c>
      <c r="RP1122" s="1">
        <f t="shared" si="437"/>
        <v>0</v>
      </c>
      <c r="RQ1122" s="1">
        <f t="shared" si="438"/>
        <v>0</v>
      </c>
      <c r="RR1122" s="1">
        <f t="shared" si="439"/>
        <v>0</v>
      </c>
      <c r="RS1122" s="1">
        <f t="shared" si="421"/>
        <v>0</v>
      </c>
      <c r="RT1122" s="1">
        <f t="shared" si="440"/>
        <v>0</v>
      </c>
    </row>
    <row r="1123" spans="1:488" x14ac:dyDescent="0.25">
      <c r="A1123">
        <f t="shared" si="422"/>
        <v>0</v>
      </c>
      <c r="B1123">
        <f t="shared" si="423"/>
        <v>1900</v>
      </c>
      <c r="QY1123">
        <f t="shared" si="417"/>
        <v>0</v>
      </c>
      <c r="QZ1123">
        <f t="shared" si="418"/>
        <v>1900</v>
      </c>
      <c r="RA1123">
        <f t="shared" si="419"/>
        <v>0</v>
      </c>
      <c r="RB1123" s="1">
        <f t="shared" si="420"/>
        <v>0</v>
      </c>
      <c r="RC1123" s="1">
        <f t="shared" si="424"/>
        <v>0</v>
      </c>
      <c r="RD1123" s="1">
        <f t="shared" si="425"/>
        <v>0</v>
      </c>
      <c r="RE1123" s="1">
        <f t="shared" si="426"/>
        <v>0</v>
      </c>
      <c r="RF1123" s="1">
        <f t="shared" si="427"/>
        <v>0</v>
      </c>
      <c r="RG1123" s="23">
        <f t="shared" si="428"/>
        <v>0</v>
      </c>
      <c r="RH1123" s="1">
        <f t="shared" si="429"/>
        <v>0</v>
      </c>
      <c r="RI1123" s="1">
        <f t="shared" si="430"/>
        <v>0</v>
      </c>
      <c r="RJ1123" s="1">
        <f t="shared" si="431"/>
        <v>0</v>
      </c>
      <c r="RK1123" s="1">
        <f t="shared" si="432"/>
        <v>0</v>
      </c>
      <c r="RL1123" s="1">
        <f t="shared" si="433"/>
        <v>0</v>
      </c>
      <c r="RM1123" s="1">
        <f t="shared" si="434"/>
        <v>0</v>
      </c>
      <c r="RN1123" s="1">
        <f t="shared" si="435"/>
        <v>0</v>
      </c>
      <c r="RO1123" s="1">
        <f t="shared" si="436"/>
        <v>0</v>
      </c>
      <c r="RP1123" s="1">
        <f t="shared" si="437"/>
        <v>0</v>
      </c>
      <c r="RQ1123" s="1">
        <f t="shared" si="438"/>
        <v>0</v>
      </c>
      <c r="RR1123" s="1">
        <f t="shared" si="439"/>
        <v>0</v>
      </c>
      <c r="RS1123" s="1">
        <f t="shared" si="421"/>
        <v>0</v>
      </c>
      <c r="RT1123" s="1">
        <f t="shared" si="440"/>
        <v>0</v>
      </c>
    </row>
    <row r="1124" spans="1:488" x14ac:dyDescent="0.25">
      <c r="A1124">
        <f t="shared" si="422"/>
        <v>0</v>
      </c>
      <c r="B1124">
        <f t="shared" si="423"/>
        <v>1900</v>
      </c>
      <c r="QY1124">
        <f t="shared" si="417"/>
        <v>0</v>
      </c>
      <c r="QZ1124">
        <f t="shared" si="418"/>
        <v>1900</v>
      </c>
      <c r="RA1124">
        <f t="shared" si="419"/>
        <v>0</v>
      </c>
      <c r="RB1124" s="1">
        <f t="shared" si="420"/>
        <v>0</v>
      </c>
      <c r="RC1124" s="1">
        <f t="shared" si="424"/>
        <v>0</v>
      </c>
      <c r="RD1124" s="1">
        <f t="shared" si="425"/>
        <v>0</v>
      </c>
      <c r="RE1124" s="1">
        <f t="shared" si="426"/>
        <v>0</v>
      </c>
      <c r="RF1124" s="1">
        <f t="shared" si="427"/>
        <v>0</v>
      </c>
      <c r="RG1124" s="23">
        <f t="shared" si="428"/>
        <v>0</v>
      </c>
      <c r="RH1124" s="1">
        <f t="shared" si="429"/>
        <v>0</v>
      </c>
      <c r="RI1124" s="1">
        <f t="shared" si="430"/>
        <v>0</v>
      </c>
      <c r="RJ1124" s="1">
        <f t="shared" si="431"/>
        <v>0</v>
      </c>
      <c r="RK1124" s="1">
        <f t="shared" si="432"/>
        <v>0</v>
      </c>
      <c r="RL1124" s="1">
        <f t="shared" si="433"/>
        <v>0</v>
      </c>
      <c r="RM1124" s="1">
        <f t="shared" si="434"/>
        <v>0</v>
      </c>
      <c r="RN1124" s="1">
        <f t="shared" si="435"/>
        <v>0</v>
      </c>
      <c r="RO1124" s="1">
        <f t="shared" si="436"/>
        <v>0</v>
      </c>
      <c r="RP1124" s="1">
        <f t="shared" si="437"/>
        <v>0</v>
      </c>
      <c r="RQ1124" s="1">
        <f t="shared" si="438"/>
        <v>0</v>
      </c>
      <c r="RR1124" s="1">
        <f t="shared" si="439"/>
        <v>0</v>
      </c>
      <c r="RS1124" s="1">
        <f t="shared" si="421"/>
        <v>0</v>
      </c>
      <c r="RT1124" s="1">
        <f t="shared" si="440"/>
        <v>0</v>
      </c>
    </row>
    <row r="1125" spans="1:488" x14ac:dyDescent="0.25">
      <c r="A1125">
        <f t="shared" si="422"/>
        <v>0</v>
      </c>
      <c r="B1125">
        <f t="shared" si="423"/>
        <v>1900</v>
      </c>
      <c r="QY1125">
        <f t="shared" si="417"/>
        <v>0</v>
      </c>
      <c r="QZ1125">
        <f t="shared" si="418"/>
        <v>1900</v>
      </c>
      <c r="RA1125">
        <f t="shared" si="419"/>
        <v>0</v>
      </c>
      <c r="RB1125" s="1">
        <f t="shared" si="420"/>
        <v>0</v>
      </c>
      <c r="RC1125" s="1">
        <f t="shared" si="424"/>
        <v>0</v>
      </c>
      <c r="RD1125" s="1">
        <f t="shared" si="425"/>
        <v>0</v>
      </c>
      <c r="RE1125" s="1">
        <f t="shared" si="426"/>
        <v>0</v>
      </c>
      <c r="RF1125" s="1">
        <f t="shared" si="427"/>
        <v>0</v>
      </c>
      <c r="RG1125" s="23">
        <f t="shared" si="428"/>
        <v>0</v>
      </c>
      <c r="RH1125" s="1">
        <f t="shared" si="429"/>
        <v>0</v>
      </c>
      <c r="RI1125" s="1">
        <f t="shared" si="430"/>
        <v>0</v>
      </c>
      <c r="RJ1125" s="1">
        <f t="shared" si="431"/>
        <v>0</v>
      </c>
      <c r="RK1125" s="1">
        <f t="shared" si="432"/>
        <v>0</v>
      </c>
      <c r="RL1125" s="1">
        <f t="shared" si="433"/>
        <v>0</v>
      </c>
      <c r="RM1125" s="1">
        <f t="shared" si="434"/>
        <v>0</v>
      </c>
      <c r="RN1125" s="1">
        <f t="shared" si="435"/>
        <v>0</v>
      </c>
      <c r="RO1125" s="1">
        <f t="shared" si="436"/>
        <v>0</v>
      </c>
      <c r="RP1125" s="1">
        <f t="shared" si="437"/>
        <v>0</v>
      </c>
      <c r="RQ1125" s="1">
        <f t="shared" si="438"/>
        <v>0</v>
      </c>
      <c r="RR1125" s="1">
        <f t="shared" si="439"/>
        <v>0</v>
      </c>
      <c r="RS1125" s="1">
        <f t="shared" si="421"/>
        <v>0</v>
      </c>
      <c r="RT1125" s="1">
        <f t="shared" si="440"/>
        <v>0</v>
      </c>
    </row>
    <row r="1126" spans="1:488" x14ac:dyDescent="0.25">
      <c r="A1126">
        <f t="shared" si="422"/>
        <v>0</v>
      </c>
      <c r="B1126">
        <f t="shared" si="423"/>
        <v>1900</v>
      </c>
      <c r="QY1126">
        <f t="shared" si="417"/>
        <v>0</v>
      </c>
      <c r="QZ1126">
        <f t="shared" si="418"/>
        <v>1900</v>
      </c>
      <c r="RA1126">
        <f t="shared" si="419"/>
        <v>0</v>
      </c>
      <c r="RB1126" s="1">
        <f t="shared" si="420"/>
        <v>0</v>
      </c>
      <c r="RC1126" s="1">
        <f t="shared" si="424"/>
        <v>0</v>
      </c>
      <c r="RD1126" s="1">
        <f t="shared" si="425"/>
        <v>0</v>
      </c>
      <c r="RE1126" s="1">
        <f t="shared" si="426"/>
        <v>0</v>
      </c>
      <c r="RF1126" s="1">
        <f t="shared" si="427"/>
        <v>0</v>
      </c>
      <c r="RG1126" s="23">
        <f t="shared" si="428"/>
        <v>0</v>
      </c>
      <c r="RH1126" s="1">
        <f t="shared" si="429"/>
        <v>0</v>
      </c>
      <c r="RI1126" s="1">
        <f t="shared" si="430"/>
        <v>0</v>
      </c>
      <c r="RJ1126" s="1">
        <f t="shared" si="431"/>
        <v>0</v>
      </c>
      <c r="RK1126" s="1">
        <f t="shared" si="432"/>
        <v>0</v>
      </c>
      <c r="RL1126" s="1">
        <f t="shared" si="433"/>
        <v>0</v>
      </c>
      <c r="RM1126" s="1">
        <f t="shared" si="434"/>
        <v>0</v>
      </c>
      <c r="RN1126" s="1">
        <f t="shared" si="435"/>
        <v>0</v>
      </c>
      <c r="RO1126" s="1">
        <f t="shared" si="436"/>
        <v>0</v>
      </c>
      <c r="RP1126" s="1">
        <f t="shared" si="437"/>
        <v>0</v>
      </c>
      <c r="RQ1126" s="1">
        <f t="shared" si="438"/>
        <v>0</v>
      </c>
      <c r="RR1126" s="1">
        <f t="shared" si="439"/>
        <v>0</v>
      </c>
      <c r="RS1126" s="1">
        <f t="shared" si="421"/>
        <v>0</v>
      </c>
      <c r="RT1126" s="1">
        <f t="shared" si="440"/>
        <v>0</v>
      </c>
    </row>
    <row r="1127" spans="1:488" x14ac:dyDescent="0.25">
      <c r="A1127">
        <f t="shared" si="422"/>
        <v>0</v>
      </c>
      <c r="B1127">
        <f t="shared" si="423"/>
        <v>1900</v>
      </c>
      <c r="QY1127">
        <f t="shared" si="417"/>
        <v>0</v>
      </c>
      <c r="QZ1127">
        <f t="shared" si="418"/>
        <v>1900</v>
      </c>
      <c r="RA1127">
        <f t="shared" si="419"/>
        <v>0</v>
      </c>
      <c r="RB1127" s="1">
        <f t="shared" si="420"/>
        <v>0</v>
      </c>
      <c r="RC1127" s="1">
        <f t="shared" si="424"/>
        <v>0</v>
      </c>
      <c r="RD1127" s="1">
        <f t="shared" si="425"/>
        <v>0</v>
      </c>
      <c r="RE1127" s="1">
        <f t="shared" si="426"/>
        <v>0</v>
      </c>
      <c r="RF1127" s="1">
        <f t="shared" si="427"/>
        <v>0</v>
      </c>
      <c r="RG1127" s="23">
        <f t="shared" si="428"/>
        <v>0</v>
      </c>
      <c r="RH1127" s="1">
        <f t="shared" si="429"/>
        <v>0</v>
      </c>
      <c r="RI1127" s="1">
        <f t="shared" si="430"/>
        <v>0</v>
      </c>
      <c r="RJ1127" s="1">
        <f t="shared" si="431"/>
        <v>0</v>
      </c>
      <c r="RK1127" s="1">
        <f t="shared" si="432"/>
        <v>0</v>
      </c>
      <c r="RL1127" s="1">
        <f t="shared" si="433"/>
        <v>0</v>
      </c>
      <c r="RM1127" s="1">
        <f t="shared" si="434"/>
        <v>0</v>
      </c>
      <c r="RN1127" s="1">
        <f t="shared" si="435"/>
        <v>0</v>
      </c>
      <c r="RO1127" s="1">
        <f t="shared" si="436"/>
        <v>0</v>
      </c>
      <c r="RP1127" s="1">
        <f t="shared" si="437"/>
        <v>0</v>
      </c>
      <c r="RQ1127" s="1">
        <f t="shared" si="438"/>
        <v>0</v>
      </c>
      <c r="RR1127" s="1">
        <f t="shared" si="439"/>
        <v>0</v>
      </c>
      <c r="RS1127" s="1">
        <f t="shared" si="421"/>
        <v>0</v>
      </c>
      <c r="RT1127" s="1">
        <f t="shared" si="440"/>
        <v>0</v>
      </c>
    </row>
    <row r="1128" spans="1:488" x14ac:dyDescent="0.25">
      <c r="A1128">
        <f t="shared" si="422"/>
        <v>0</v>
      </c>
      <c r="B1128">
        <f t="shared" si="423"/>
        <v>1900</v>
      </c>
      <c r="QY1128">
        <f t="shared" si="417"/>
        <v>0</v>
      </c>
      <c r="QZ1128">
        <f t="shared" si="418"/>
        <v>1900</v>
      </c>
      <c r="RA1128">
        <f t="shared" si="419"/>
        <v>0</v>
      </c>
      <c r="RB1128" s="1">
        <f t="shared" si="420"/>
        <v>0</v>
      </c>
      <c r="RC1128" s="1">
        <f t="shared" si="424"/>
        <v>0</v>
      </c>
      <c r="RD1128" s="1">
        <f t="shared" si="425"/>
        <v>0</v>
      </c>
      <c r="RE1128" s="1">
        <f t="shared" si="426"/>
        <v>0</v>
      </c>
      <c r="RF1128" s="1">
        <f t="shared" si="427"/>
        <v>0</v>
      </c>
      <c r="RG1128" s="23">
        <f t="shared" si="428"/>
        <v>0</v>
      </c>
      <c r="RH1128" s="1">
        <f t="shared" si="429"/>
        <v>0</v>
      </c>
      <c r="RI1128" s="1">
        <f t="shared" si="430"/>
        <v>0</v>
      </c>
      <c r="RJ1128" s="1">
        <f t="shared" si="431"/>
        <v>0</v>
      </c>
      <c r="RK1128" s="1">
        <f t="shared" si="432"/>
        <v>0</v>
      </c>
      <c r="RL1128" s="1">
        <f t="shared" si="433"/>
        <v>0</v>
      </c>
      <c r="RM1128" s="1">
        <f t="shared" si="434"/>
        <v>0</v>
      </c>
      <c r="RN1128" s="1">
        <f t="shared" si="435"/>
        <v>0</v>
      </c>
      <c r="RO1128" s="1">
        <f t="shared" si="436"/>
        <v>0</v>
      </c>
      <c r="RP1128" s="1">
        <f t="shared" si="437"/>
        <v>0</v>
      </c>
      <c r="RQ1128" s="1">
        <f t="shared" si="438"/>
        <v>0</v>
      </c>
      <c r="RR1128" s="1">
        <f t="shared" si="439"/>
        <v>0</v>
      </c>
      <c r="RS1128" s="1">
        <f t="shared" si="421"/>
        <v>0</v>
      </c>
      <c r="RT1128" s="1">
        <f t="shared" si="440"/>
        <v>0</v>
      </c>
    </row>
    <row r="1129" spans="1:488" x14ac:dyDescent="0.25">
      <c r="A1129">
        <f t="shared" si="422"/>
        <v>0</v>
      </c>
      <c r="B1129">
        <f t="shared" si="423"/>
        <v>1900</v>
      </c>
      <c r="QY1129">
        <f t="shared" si="417"/>
        <v>0</v>
      </c>
      <c r="QZ1129">
        <f t="shared" si="418"/>
        <v>1900</v>
      </c>
      <c r="RA1129">
        <f t="shared" si="419"/>
        <v>0</v>
      </c>
      <c r="RB1129" s="1">
        <f t="shared" si="420"/>
        <v>0</v>
      </c>
      <c r="RC1129" s="1">
        <f t="shared" si="424"/>
        <v>0</v>
      </c>
      <c r="RD1129" s="1">
        <f t="shared" si="425"/>
        <v>0</v>
      </c>
      <c r="RE1129" s="1">
        <f t="shared" si="426"/>
        <v>0</v>
      </c>
      <c r="RF1129" s="1">
        <f t="shared" si="427"/>
        <v>0</v>
      </c>
      <c r="RG1129" s="23">
        <f t="shared" si="428"/>
        <v>0</v>
      </c>
      <c r="RH1129" s="1">
        <f t="shared" si="429"/>
        <v>0</v>
      </c>
      <c r="RI1129" s="1">
        <f t="shared" si="430"/>
        <v>0</v>
      </c>
      <c r="RJ1129" s="1">
        <f t="shared" si="431"/>
        <v>0</v>
      </c>
      <c r="RK1129" s="1">
        <f t="shared" si="432"/>
        <v>0</v>
      </c>
      <c r="RL1129" s="1">
        <f t="shared" si="433"/>
        <v>0</v>
      </c>
      <c r="RM1129" s="1">
        <f t="shared" si="434"/>
        <v>0</v>
      </c>
      <c r="RN1129" s="1">
        <f t="shared" si="435"/>
        <v>0</v>
      </c>
      <c r="RO1129" s="1">
        <f t="shared" si="436"/>
        <v>0</v>
      </c>
      <c r="RP1129" s="1">
        <f t="shared" si="437"/>
        <v>0</v>
      </c>
      <c r="RQ1129" s="1">
        <f t="shared" si="438"/>
        <v>0</v>
      </c>
      <c r="RR1129" s="1">
        <f t="shared" si="439"/>
        <v>0</v>
      </c>
      <c r="RS1129" s="1">
        <f t="shared" si="421"/>
        <v>0</v>
      </c>
      <c r="RT1129" s="1">
        <f t="shared" si="440"/>
        <v>0</v>
      </c>
    </row>
    <row r="1130" spans="1:488" x14ac:dyDescent="0.25">
      <c r="A1130">
        <f t="shared" si="422"/>
        <v>0</v>
      </c>
      <c r="B1130">
        <f t="shared" si="423"/>
        <v>1900</v>
      </c>
      <c r="QY1130">
        <f t="shared" si="417"/>
        <v>0</v>
      </c>
      <c r="QZ1130">
        <f t="shared" si="418"/>
        <v>1900</v>
      </c>
      <c r="RA1130">
        <f t="shared" si="419"/>
        <v>0</v>
      </c>
      <c r="RB1130" s="1">
        <f t="shared" si="420"/>
        <v>0</v>
      </c>
      <c r="RC1130" s="1">
        <f t="shared" si="424"/>
        <v>0</v>
      </c>
      <c r="RD1130" s="1">
        <f t="shared" si="425"/>
        <v>0</v>
      </c>
      <c r="RE1130" s="1">
        <f t="shared" si="426"/>
        <v>0</v>
      </c>
      <c r="RF1130" s="1">
        <f t="shared" si="427"/>
        <v>0</v>
      </c>
      <c r="RG1130" s="23">
        <f t="shared" si="428"/>
        <v>0</v>
      </c>
      <c r="RH1130" s="1">
        <f t="shared" si="429"/>
        <v>0</v>
      </c>
      <c r="RI1130" s="1">
        <f t="shared" si="430"/>
        <v>0</v>
      </c>
      <c r="RJ1130" s="1">
        <f t="shared" si="431"/>
        <v>0</v>
      </c>
      <c r="RK1130" s="1">
        <f t="shared" si="432"/>
        <v>0</v>
      </c>
      <c r="RL1130" s="1">
        <f t="shared" si="433"/>
        <v>0</v>
      </c>
      <c r="RM1130" s="1">
        <f t="shared" si="434"/>
        <v>0</v>
      </c>
      <c r="RN1130" s="1">
        <f t="shared" si="435"/>
        <v>0</v>
      </c>
      <c r="RO1130" s="1">
        <f t="shared" si="436"/>
        <v>0</v>
      </c>
      <c r="RP1130" s="1">
        <f t="shared" si="437"/>
        <v>0</v>
      </c>
      <c r="RQ1130" s="1">
        <f t="shared" si="438"/>
        <v>0</v>
      </c>
      <c r="RR1130" s="1">
        <f t="shared" si="439"/>
        <v>0</v>
      </c>
      <c r="RS1130" s="1">
        <f t="shared" si="421"/>
        <v>0</v>
      </c>
      <c r="RT1130" s="1">
        <f t="shared" si="440"/>
        <v>0</v>
      </c>
    </row>
    <row r="1131" spans="1:488" x14ac:dyDescent="0.25">
      <c r="A1131">
        <f t="shared" si="422"/>
        <v>0</v>
      </c>
      <c r="B1131">
        <f t="shared" si="423"/>
        <v>1900</v>
      </c>
      <c r="QY1131">
        <f t="shared" si="417"/>
        <v>0</v>
      </c>
      <c r="QZ1131">
        <f t="shared" si="418"/>
        <v>1900</v>
      </c>
      <c r="RA1131">
        <f t="shared" si="419"/>
        <v>0</v>
      </c>
      <c r="RB1131" s="1">
        <f t="shared" si="420"/>
        <v>0</v>
      </c>
      <c r="RC1131" s="1">
        <f t="shared" si="424"/>
        <v>0</v>
      </c>
      <c r="RD1131" s="1">
        <f t="shared" si="425"/>
        <v>0</v>
      </c>
      <c r="RE1131" s="1">
        <f t="shared" si="426"/>
        <v>0</v>
      </c>
      <c r="RF1131" s="1">
        <f t="shared" si="427"/>
        <v>0</v>
      </c>
      <c r="RG1131" s="23">
        <f t="shared" si="428"/>
        <v>0</v>
      </c>
      <c r="RH1131" s="1">
        <f t="shared" si="429"/>
        <v>0</v>
      </c>
      <c r="RI1131" s="1">
        <f t="shared" si="430"/>
        <v>0</v>
      </c>
      <c r="RJ1131" s="1">
        <f t="shared" si="431"/>
        <v>0</v>
      </c>
      <c r="RK1131" s="1">
        <f t="shared" si="432"/>
        <v>0</v>
      </c>
      <c r="RL1131" s="1">
        <f t="shared" si="433"/>
        <v>0</v>
      </c>
      <c r="RM1131" s="1">
        <f t="shared" si="434"/>
        <v>0</v>
      </c>
      <c r="RN1131" s="1">
        <f t="shared" si="435"/>
        <v>0</v>
      </c>
      <c r="RO1131" s="1">
        <f t="shared" si="436"/>
        <v>0</v>
      </c>
      <c r="RP1131" s="1">
        <f t="shared" si="437"/>
        <v>0</v>
      </c>
      <c r="RQ1131" s="1">
        <f t="shared" si="438"/>
        <v>0</v>
      </c>
      <c r="RR1131" s="1">
        <f t="shared" si="439"/>
        <v>0</v>
      </c>
      <c r="RS1131" s="1">
        <f t="shared" si="421"/>
        <v>0</v>
      </c>
      <c r="RT1131" s="1">
        <f t="shared" si="440"/>
        <v>0</v>
      </c>
    </row>
    <row r="1132" spans="1:488" x14ac:dyDescent="0.25">
      <c r="A1132">
        <f t="shared" si="422"/>
        <v>0</v>
      </c>
      <c r="B1132">
        <f t="shared" si="423"/>
        <v>1900</v>
      </c>
      <c r="QY1132">
        <f t="shared" si="417"/>
        <v>0</v>
      </c>
      <c r="QZ1132">
        <f t="shared" si="418"/>
        <v>1900</v>
      </c>
      <c r="RA1132">
        <f t="shared" si="419"/>
        <v>0</v>
      </c>
      <c r="RB1132" s="1">
        <f t="shared" si="420"/>
        <v>0</v>
      </c>
      <c r="RC1132" s="1">
        <f t="shared" si="424"/>
        <v>0</v>
      </c>
      <c r="RD1132" s="1">
        <f t="shared" si="425"/>
        <v>0</v>
      </c>
      <c r="RE1132" s="1">
        <f t="shared" si="426"/>
        <v>0</v>
      </c>
      <c r="RF1132" s="1">
        <f t="shared" si="427"/>
        <v>0</v>
      </c>
      <c r="RG1132" s="23">
        <f t="shared" si="428"/>
        <v>0</v>
      </c>
      <c r="RH1132" s="1">
        <f t="shared" si="429"/>
        <v>0</v>
      </c>
      <c r="RI1132" s="1">
        <f t="shared" si="430"/>
        <v>0</v>
      </c>
      <c r="RJ1132" s="1">
        <f t="shared" si="431"/>
        <v>0</v>
      </c>
      <c r="RK1132" s="1">
        <f t="shared" si="432"/>
        <v>0</v>
      </c>
      <c r="RL1132" s="1">
        <f t="shared" si="433"/>
        <v>0</v>
      </c>
      <c r="RM1132" s="1">
        <f t="shared" si="434"/>
        <v>0</v>
      </c>
      <c r="RN1132" s="1">
        <f t="shared" si="435"/>
        <v>0</v>
      </c>
      <c r="RO1132" s="1">
        <f t="shared" si="436"/>
        <v>0</v>
      </c>
      <c r="RP1132" s="1">
        <f t="shared" si="437"/>
        <v>0</v>
      </c>
      <c r="RQ1132" s="1">
        <f t="shared" si="438"/>
        <v>0</v>
      </c>
      <c r="RR1132" s="1">
        <f t="shared" si="439"/>
        <v>0</v>
      </c>
      <c r="RS1132" s="1">
        <f t="shared" si="421"/>
        <v>0</v>
      </c>
      <c r="RT1132" s="1">
        <f t="shared" si="440"/>
        <v>0</v>
      </c>
    </row>
    <row r="1133" spans="1:488" x14ac:dyDescent="0.25">
      <c r="A1133">
        <f t="shared" si="422"/>
        <v>0</v>
      </c>
      <c r="B1133">
        <f t="shared" si="423"/>
        <v>1900</v>
      </c>
      <c r="QY1133">
        <f t="shared" si="417"/>
        <v>0</v>
      </c>
      <c r="QZ1133">
        <f t="shared" si="418"/>
        <v>1900</v>
      </c>
      <c r="RA1133">
        <f t="shared" si="419"/>
        <v>0</v>
      </c>
      <c r="RB1133" s="1">
        <f t="shared" si="420"/>
        <v>0</v>
      </c>
      <c r="RC1133" s="1">
        <f t="shared" si="424"/>
        <v>0</v>
      </c>
      <c r="RD1133" s="1">
        <f t="shared" si="425"/>
        <v>0</v>
      </c>
      <c r="RE1133" s="1">
        <f t="shared" si="426"/>
        <v>0</v>
      </c>
      <c r="RF1133" s="1">
        <f t="shared" si="427"/>
        <v>0</v>
      </c>
      <c r="RG1133" s="23">
        <f t="shared" si="428"/>
        <v>0</v>
      </c>
      <c r="RH1133" s="1">
        <f t="shared" si="429"/>
        <v>0</v>
      </c>
      <c r="RI1133" s="1">
        <f t="shared" si="430"/>
        <v>0</v>
      </c>
      <c r="RJ1133" s="1">
        <f t="shared" si="431"/>
        <v>0</v>
      </c>
      <c r="RK1133" s="1">
        <f t="shared" si="432"/>
        <v>0</v>
      </c>
      <c r="RL1133" s="1">
        <f t="shared" si="433"/>
        <v>0</v>
      </c>
      <c r="RM1133" s="1">
        <f t="shared" si="434"/>
        <v>0</v>
      </c>
      <c r="RN1133" s="1">
        <f t="shared" si="435"/>
        <v>0</v>
      </c>
      <c r="RO1133" s="1">
        <f t="shared" si="436"/>
        <v>0</v>
      </c>
      <c r="RP1133" s="1">
        <f t="shared" si="437"/>
        <v>0</v>
      </c>
      <c r="RQ1133" s="1">
        <f t="shared" si="438"/>
        <v>0</v>
      </c>
      <c r="RR1133" s="1">
        <f t="shared" si="439"/>
        <v>0</v>
      </c>
      <c r="RS1133" s="1">
        <f t="shared" si="421"/>
        <v>0</v>
      </c>
      <c r="RT1133" s="1">
        <f t="shared" si="440"/>
        <v>0</v>
      </c>
    </row>
    <row r="1134" spans="1:488" x14ac:dyDescent="0.25">
      <c r="A1134">
        <f t="shared" si="422"/>
        <v>0</v>
      </c>
      <c r="B1134">
        <f t="shared" si="423"/>
        <v>1900</v>
      </c>
      <c r="QY1134">
        <f t="shared" si="417"/>
        <v>0</v>
      </c>
      <c r="QZ1134">
        <f t="shared" si="418"/>
        <v>1900</v>
      </c>
      <c r="RA1134">
        <f t="shared" si="419"/>
        <v>0</v>
      </c>
      <c r="RB1134" s="1">
        <f t="shared" si="420"/>
        <v>0</v>
      </c>
      <c r="RC1134" s="1">
        <f t="shared" si="424"/>
        <v>0</v>
      </c>
      <c r="RD1134" s="1">
        <f t="shared" si="425"/>
        <v>0</v>
      </c>
      <c r="RE1134" s="1">
        <f t="shared" si="426"/>
        <v>0</v>
      </c>
      <c r="RF1134" s="1">
        <f t="shared" si="427"/>
        <v>0</v>
      </c>
      <c r="RG1134" s="23">
        <f t="shared" si="428"/>
        <v>0</v>
      </c>
      <c r="RH1134" s="1">
        <f t="shared" si="429"/>
        <v>0</v>
      </c>
      <c r="RI1134" s="1">
        <f t="shared" si="430"/>
        <v>0</v>
      </c>
      <c r="RJ1134" s="1">
        <f t="shared" si="431"/>
        <v>0</v>
      </c>
      <c r="RK1134" s="1">
        <f t="shared" si="432"/>
        <v>0</v>
      </c>
      <c r="RL1134" s="1">
        <f t="shared" si="433"/>
        <v>0</v>
      </c>
      <c r="RM1134" s="1">
        <f t="shared" si="434"/>
        <v>0</v>
      </c>
      <c r="RN1134" s="1">
        <f t="shared" si="435"/>
        <v>0</v>
      </c>
      <c r="RO1134" s="1">
        <f t="shared" si="436"/>
        <v>0</v>
      </c>
      <c r="RP1134" s="1">
        <f t="shared" si="437"/>
        <v>0</v>
      </c>
      <c r="RQ1134" s="1">
        <f t="shared" si="438"/>
        <v>0</v>
      </c>
      <c r="RR1134" s="1">
        <f t="shared" si="439"/>
        <v>0</v>
      </c>
      <c r="RS1134" s="1">
        <f t="shared" si="421"/>
        <v>0</v>
      </c>
      <c r="RT1134" s="1">
        <f t="shared" si="440"/>
        <v>0</v>
      </c>
    </row>
    <row r="1135" spans="1:488" x14ac:dyDescent="0.25">
      <c r="A1135">
        <f t="shared" si="422"/>
        <v>0</v>
      </c>
      <c r="B1135">
        <f t="shared" si="423"/>
        <v>1900</v>
      </c>
      <c r="QY1135">
        <f t="shared" si="417"/>
        <v>0</v>
      </c>
      <c r="QZ1135">
        <f t="shared" si="418"/>
        <v>1900</v>
      </c>
      <c r="RA1135">
        <f t="shared" si="419"/>
        <v>0</v>
      </c>
      <c r="RB1135" s="1">
        <f t="shared" si="420"/>
        <v>0</v>
      </c>
      <c r="RC1135" s="1">
        <f t="shared" si="424"/>
        <v>0</v>
      </c>
      <c r="RD1135" s="1">
        <f t="shared" si="425"/>
        <v>0</v>
      </c>
      <c r="RE1135" s="1">
        <f t="shared" si="426"/>
        <v>0</v>
      </c>
      <c r="RF1135" s="1">
        <f t="shared" si="427"/>
        <v>0</v>
      </c>
      <c r="RG1135" s="23">
        <f t="shared" si="428"/>
        <v>0</v>
      </c>
      <c r="RH1135" s="1">
        <f t="shared" si="429"/>
        <v>0</v>
      </c>
      <c r="RI1135" s="1">
        <f t="shared" si="430"/>
        <v>0</v>
      </c>
      <c r="RJ1135" s="1">
        <f t="shared" si="431"/>
        <v>0</v>
      </c>
      <c r="RK1135" s="1">
        <f t="shared" si="432"/>
        <v>0</v>
      </c>
      <c r="RL1135" s="1">
        <f t="shared" si="433"/>
        <v>0</v>
      </c>
      <c r="RM1135" s="1">
        <f t="shared" si="434"/>
        <v>0</v>
      </c>
      <c r="RN1135" s="1">
        <f t="shared" si="435"/>
        <v>0</v>
      </c>
      <c r="RO1135" s="1">
        <f t="shared" si="436"/>
        <v>0</v>
      </c>
      <c r="RP1135" s="1">
        <f t="shared" si="437"/>
        <v>0</v>
      </c>
      <c r="RQ1135" s="1">
        <f t="shared" si="438"/>
        <v>0</v>
      </c>
      <c r="RR1135" s="1">
        <f t="shared" si="439"/>
        <v>0</v>
      </c>
      <c r="RS1135" s="1">
        <f t="shared" si="421"/>
        <v>0</v>
      </c>
      <c r="RT1135" s="1">
        <f t="shared" si="440"/>
        <v>0</v>
      </c>
    </row>
    <row r="1136" spans="1:488" x14ac:dyDescent="0.25">
      <c r="A1136">
        <f t="shared" si="422"/>
        <v>0</v>
      </c>
      <c r="B1136">
        <f t="shared" si="423"/>
        <v>1900</v>
      </c>
      <c r="QY1136">
        <f t="shared" si="417"/>
        <v>0</v>
      </c>
      <c r="QZ1136">
        <f t="shared" si="418"/>
        <v>1900</v>
      </c>
      <c r="RA1136">
        <f t="shared" si="419"/>
        <v>0</v>
      </c>
      <c r="RB1136" s="1">
        <f t="shared" si="420"/>
        <v>0</v>
      </c>
      <c r="RC1136" s="1">
        <f t="shared" si="424"/>
        <v>0</v>
      </c>
      <c r="RD1136" s="1">
        <f t="shared" si="425"/>
        <v>0</v>
      </c>
      <c r="RE1136" s="1">
        <f t="shared" si="426"/>
        <v>0</v>
      </c>
      <c r="RF1136" s="1">
        <f t="shared" si="427"/>
        <v>0</v>
      </c>
      <c r="RG1136" s="23">
        <f t="shared" si="428"/>
        <v>0</v>
      </c>
      <c r="RH1136" s="1">
        <f t="shared" si="429"/>
        <v>0</v>
      </c>
      <c r="RI1136" s="1">
        <f t="shared" si="430"/>
        <v>0</v>
      </c>
      <c r="RJ1136" s="1">
        <f t="shared" si="431"/>
        <v>0</v>
      </c>
      <c r="RK1136" s="1">
        <f t="shared" si="432"/>
        <v>0</v>
      </c>
      <c r="RL1136" s="1">
        <f t="shared" si="433"/>
        <v>0</v>
      </c>
      <c r="RM1136" s="1">
        <f t="shared" si="434"/>
        <v>0</v>
      </c>
      <c r="RN1136" s="1">
        <f t="shared" si="435"/>
        <v>0</v>
      </c>
      <c r="RO1136" s="1">
        <f t="shared" si="436"/>
        <v>0</v>
      </c>
      <c r="RP1136" s="1">
        <f t="shared" si="437"/>
        <v>0</v>
      </c>
      <c r="RQ1136" s="1">
        <f t="shared" si="438"/>
        <v>0</v>
      </c>
      <c r="RR1136" s="1">
        <f t="shared" si="439"/>
        <v>0</v>
      </c>
      <c r="RS1136" s="1">
        <f t="shared" si="421"/>
        <v>0</v>
      </c>
      <c r="RT1136" s="1">
        <f t="shared" si="440"/>
        <v>0</v>
      </c>
    </row>
    <row r="1137" spans="1:488" x14ac:dyDescent="0.25">
      <c r="A1137">
        <f t="shared" si="422"/>
        <v>0</v>
      </c>
      <c r="B1137">
        <f t="shared" si="423"/>
        <v>1900</v>
      </c>
      <c r="QY1137">
        <f t="shared" si="417"/>
        <v>0</v>
      </c>
      <c r="QZ1137">
        <f t="shared" si="418"/>
        <v>1900</v>
      </c>
      <c r="RA1137">
        <f t="shared" si="419"/>
        <v>0</v>
      </c>
      <c r="RB1137" s="1">
        <f t="shared" si="420"/>
        <v>0</v>
      </c>
      <c r="RC1137" s="1">
        <f t="shared" si="424"/>
        <v>0</v>
      </c>
      <c r="RD1137" s="1">
        <f t="shared" si="425"/>
        <v>0</v>
      </c>
      <c r="RE1137" s="1">
        <f t="shared" si="426"/>
        <v>0</v>
      </c>
      <c r="RF1137" s="1">
        <f t="shared" si="427"/>
        <v>0</v>
      </c>
      <c r="RG1137" s="23">
        <f t="shared" si="428"/>
        <v>0</v>
      </c>
      <c r="RH1137" s="1">
        <f t="shared" si="429"/>
        <v>0</v>
      </c>
      <c r="RI1137" s="1">
        <f t="shared" si="430"/>
        <v>0</v>
      </c>
      <c r="RJ1137" s="1">
        <f t="shared" si="431"/>
        <v>0</v>
      </c>
      <c r="RK1137" s="1">
        <f t="shared" si="432"/>
        <v>0</v>
      </c>
      <c r="RL1137" s="1">
        <f t="shared" si="433"/>
        <v>0</v>
      </c>
      <c r="RM1137" s="1">
        <f t="shared" si="434"/>
        <v>0</v>
      </c>
      <c r="RN1137" s="1">
        <f t="shared" si="435"/>
        <v>0</v>
      </c>
      <c r="RO1137" s="1">
        <f t="shared" si="436"/>
        <v>0</v>
      </c>
      <c r="RP1137" s="1">
        <f t="shared" si="437"/>
        <v>0</v>
      </c>
      <c r="RQ1137" s="1">
        <f t="shared" si="438"/>
        <v>0</v>
      </c>
      <c r="RR1137" s="1">
        <f t="shared" si="439"/>
        <v>0</v>
      </c>
      <c r="RS1137" s="1">
        <f t="shared" si="421"/>
        <v>0</v>
      </c>
      <c r="RT1137" s="1">
        <f t="shared" si="440"/>
        <v>0</v>
      </c>
    </row>
    <row r="1138" spans="1:488" x14ac:dyDescent="0.25">
      <c r="A1138">
        <f t="shared" si="422"/>
        <v>0</v>
      </c>
      <c r="B1138">
        <f t="shared" si="423"/>
        <v>1900</v>
      </c>
      <c r="QY1138">
        <f t="shared" si="417"/>
        <v>0</v>
      </c>
      <c r="QZ1138">
        <f t="shared" si="418"/>
        <v>1900</v>
      </c>
      <c r="RA1138">
        <f t="shared" si="419"/>
        <v>0</v>
      </c>
      <c r="RB1138" s="1">
        <f t="shared" si="420"/>
        <v>0</v>
      </c>
      <c r="RC1138" s="1">
        <f t="shared" si="424"/>
        <v>0</v>
      </c>
      <c r="RD1138" s="1">
        <f t="shared" si="425"/>
        <v>0</v>
      </c>
      <c r="RE1138" s="1">
        <f t="shared" si="426"/>
        <v>0</v>
      </c>
      <c r="RF1138" s="1">
        <f t="shared" si="427"/>
        <v>0</v>
      </c>
      <c r="RG1138" s="23">
        <f t="shared" si="428"/>
        <v>0</v>
      </c>
      <c r="RH1138" s="1">
        <f t="shared" si="429"/>
        <v>0</v>
      </c>
      <c r="RI1138" s="1">
        <f t="shared" si="430"/>
        <v>0</v>
      </c>
      <c r="RJ1138" s="1">
        <f t="shared" si="431"/>
        <v>0</v>
      </c>
      <c r="RK1138" s="1">
        <f t="shared" si="432"/>
        <v>0</v>
      </c>
      <c r="RL1138" s="1">
        <f t="shared" si="433"/>
        <v>0</v>
      </c>
      <c r="RM1138" s="1">
        <f t="shared" si="434"/>
        <v>0</v>
      </c>
      <c r="RN1138" s="1">
        <f t="shared" si="435"/>
        <v>0</v>
      </c>
      <c r="RO1138" s="1">
        <f t="shared" si="436"/>
        <v>0</v>
      </c>
      <c r="RP1138" s="1">
        <f t="shared" si="437"/>
        <v>0</v>
      </c>
      <c r="RQ1138" s="1">
        <f t="shared" si="438"/>
        <v>0</v>
      </c>
      <c r="RR1138" s="1">
        <f t="shared" si="439"/>
        <v>0</v>
      </c>
      <c r="RS1138" s="1">
        <f t="shared" si="421"/>
        <v>0</v>
      </c>
      <c r="RT1138" s="1">
        <f t="shared" si="440"/>
        <v>0</v>
      </c>
    </row>
    <row r="1139" spans="1:488" x14ac:dyDescent="0.25">
      <c r="A1139">
        <f t="shared" si="422"/>
        <v>0</v>
      </c>
      <c r="B1139">
        <f t="shared" si="423"/>
        <v>1900</v>
      </c>
      <c r="QY1139">
        <f t="shared" si="417"/>
        <v>0</v>
      </c>
      <c r="QZ1139">
        <f t="shared" si="418"/>
        <v>1900</v>
      </c>
      <c r="RA1139">
        <f t="shared" si="419"/>
        <v>0</v>
      </c>
      <c r="RB1139" s="1">
        <f t="shared" si="420"/>
        <v>0</v>
      </c>
      <c r="RC1139" s="1">
        <f t="shared" si="424"/>
        <v>0</v>
      </c>
      <c r="RD1139" s="1">
        <f t="shared" si="425"/>
        <v>0</v>
      </c>
      <c r="RE1139" s="1">
        <f t="shared" si="426"/>
        <v>0</v>
      </c>
      <c r="RF1139" s="1">
        <f t="shared" si="427"/>
        <v>0</v>
      </c>
      <c r="RG1139" s="23">
        <f t="shared" si="428"/>
        <v>0</v>
      </c>
      <c r="RH1139" s="1">
        <f t="shared" si="429"/>
        <v>0</v>
      </c>
      <c r="RI1139" s="1">
        <f t="shared" si="430"/>
        <v>0</v>
      </c>
      <c r="RJ1139" s="1">
        <f t="shared" si="431"/>
        <v>0</v>
      </c>
      <c r="RK1139" s="1">
        <f t="shared" si="432"/>
        <v>0</v>
      </c>
      <c r="RL1139" s="1">
        <f t="shared" si="433"/>
        <v>0</v>
      </c>
      <c r="RM1139" s="1">
        <f t="shared" si="434"/>
        <v>0</v>
      </c>
      <c r="RN1139" s="1">
        <f t="shared" si="435"/>
        <v>0</v>
      </c>
      <c r="RO1139" s="1">
        <f t="shared" si="436"/>
        <v>0</v>
      </c>
      <c r="RP1139" s="1">
        <f t="shared" si="437"/>
        <v>0</v>
      </c>
      <c r="RQ1139" s="1">
        <f t="shared" si="438"/>
        <v>0</v>
      </c>
      <c r="RR1139" s="1">
        <f t="shared" si="439"/>
        <v>0</v>
      </c>
      <c r="RS1139" s="1">
        <f t="shared" si="421"/>
        <v>0</v>
      </c>
      <c r="RT1139" s="1">
        <f t="shared" si="440"/>
        <v>0</v>
      </c>
    </row>
    <row r="1140" spans="1:488" x14ac:dyDescent="0.25">
      <c r="A1140">
        <f t="shared" si="422"/>
        <v>0</v>
      </c>
      <c r="B1140">
        <f t="shared" si="423"/>
        <v>1900</v>
      </c>
      <c r="QY1140">
        <f t="shared" si="417"/>
        <v>0</v>
      </c>
      <c r="QZ1140">
        <f t="shared" si="418"/>
        <v>1900</v>
      </c>
      <c r="RA1140">
        <f t="shared" si="419"/>
        <v>0</v>
      </c>
      <c r="RB1140" s="1">
        <f t="shared" si="420"/>
        <v>0</v>
      </c>
      <c r="RC1140" s="1">
        <f t="shared" si="424"/>
        <v>0</v>
      </c>
      <c r="RD1140" s="1">
        <f t="shared" si="425"/>
        <v>0</v>
      </c>
      <c r="RE1140" s="1">
        <f t="shared" si="426"/>
        <v>0</v>
      </c>
      <c r="RF1140" s="1">
        <f t="shared" si="427"/>
        <v>0</v>
      </c>
      <c r="RG1140" s="23">
        <f t="shared" si="428"/>
        <v>0</v>
      </c>
      <c r="RH1140" s="1">
        <f t="shared" si="429"/>
        <v>0</v>
      </c>
      <c r="RI1140" s="1">
        <f t="shared" si="430"/>
        <v>0</v>
      </c>
      <c r="RJ1140" s="1">
        <f t="shared" si="431"/>
        <v>0</v>
      </c>
      <c r="RK1140" s="1">
        <f t="shared" si="432"/>
        <v>0</v>
      </c>
      <c r="RL1140" s="1">
        <f t="shared" si="433"/>
        <v>0</v>
      </c>
      <c r="RM1140" s="1">
        <f t="shared" si="434"/>
        <v>0</v>
      </c>
      <c r="RN1140" s="1">
        <f t="shared" si="435"/>
        <v>0</v>
      </c>
      <c r="RO1140" s="1">
        <f t="shared" si="436"/>
        <v>0</v>
      </c>
      <c r="RP1140" s="1">
        <f t="shared" si="437"/>
        <v>0</v>
      </c>
      <c r="RQ1140" s="1">
        <f t="shared" si="438"/>
        <v>0</v>
      </c>
      <c r="RR1140" s="1">
        <f t="shared" si="439"/>
        <v>0</v>
      </c>
      <c r="RS1140" s="1">
        <f t="shared" si="421"/>
        <v>0</v>
      </c>
      <c r="RT1140" s="1">
        <f t="shared" si="440"/>
        <v>0</v>
      </c>
    </row>
    <row r="1141" spans="1:488" x14ac:dyDescent="0.25">
      <c r="A1141">
        <f t="shared" si="422"/>
        <v>0</v>
      </c>
      <c r="B1141">
        <f t="shared" si="423"/>
        <v>1900</v>
      </c>
      <c r="QY1141">
        <f t="shared" si="417"/>
        <v>0</v>
      </c>
      <c r="QZ1141">
        <f t="shared" si="418"/>
        <v>1900</v>
      </c>
      <c r="RA1141">
        <f t="shared" si="419"/>
        <v>0</v>
      </c>
      <c r="RB1141" s="1">
        <f t="shared" si="420"/>
        <v>0</v>
      </c>
      <c r="RC1141" s="1">
        <f t="shared" si="424"/>
        <v>0</v>
      </c>
      <c r="RD1141" s="1">
        <f t="shared" si="425"/>
        <v>0</v>
      </c>
      <c r="RE1141" s="1">
        <f t="shared" si="426"/>
        <v>0</v>
      </c>
      <c r="RF1141" s="1">
        <f t="shared" si="427"/>
        <v>0</v>
      </c>
      <c r="RG1141" s="23">
        <f t="shared" si="428"/>
        <v>0</v>
      </c>
      <c r="RH1141" s="1">
        <f t="shared" si="429"/>
        <v>0</v>
      </c>
      <c r="RI1141" s="1">
        <f t="shared" si="430"/>
        <v>0</v>
      </c>
      <c r="RJ1141" s="1">
        <f t="shared" si="431"/>
        <v>0</v>
      </c>
      <c r="RK1141" s="1">
        <f t="shared" si="432"/>
        <v>0</v>
      </c>
      <c r="RL1141" s="1">
        <f t="shared" si="433"/>
        <v>0</v>
      </c>
      <c r="RM1141" s="1">
        <f t="shared" si="434"/>
        <v>0</v>
      </c>
      <c r="RN1141" s="1">
        <f t="shared" si="435"/>
        <v>0</v>
      </c>
      <c r="RO1141" s="1">
        <f t="shared" si="436"/>
        <v>0</v>
      </c>
      <c r="RP1141" s="1">
        <f t="shared" si="437"/>
        <v>0</v>
      </c>
      <c r="RQ1141" s="1">
        <f t="shared" si="438"/>
        <v>0</v>
      </c>
      <c r="RR1141" s="1">
        <f t="shared" si="439"/>
        <v>0</v>
      </c>
      <c r="RS1141" s="1">
        <f t="shared" si="421"/>
        <v>0</v>
      </c>
      <c r="RT1141" s="1">
        <f t="shared" si="440"/>
        <v>0</v>
      </c>
    </row>
    <row r="1142" spans="1:488" x14ac:dyDescent="0.25">
      <c r="A1142">
        <f t="shared" si="422"/>
        <v>0</v>
      </c>
      <c r="B1142">
        <f t="shared" si="423"/>
        <v>1900</v>
      </c>
      <c r="QY1142">
        <f t="shared" si="417"/>
        <v>0</v>
      </c>
      <c r="QZ1142">
        <f t="shared" si="418"/>
        <v>1900</v>
      </c>
      <c r="RA1142">
        <f t="shared" si="419"/>
        <v>0</v>
      </c>
      <c r="RB1142" s="1">
        <f t="shared" si="420"/>
        <v>0</v>
      </c>
      <c r="RC1142" s="1">
        <f t="shared" si="424"/>
        <v>0</v>
      </c>
      <c r="RD1142" s="1">
        <f t="shared" si="425"/>
        <v>0</v>
      </c>
      <c r="RE1142" s="1">
        <f t="shared" si="426"/>
        <v>0</v>
      </c>
      <c r="RF1142" s="1">
        <f t="shared" si="427"/>
        <v>0</v>
      </c>
      <c r="RG1142" s="23">
        <f t="shared" si="428"/>
        <v>0</v>
      </c>
      <c r="RH1142" s="1">
        <f t="shared" si="429"/>
        <v>0</v>
      </c>
      <c r="RI1142" s="1">
        <f t="shared" si="430"/>
        <v>0</v>
      </c>
      <c r="RJ1142" s="1">
        <f t="shared" si="431"/>
        <v>0</v>
      </c>
      <c r="RK1142" s="1">
        <f t="shared" si="432"/>
        <v>0</v>
      </c>
      <c r="RL1142" s="1">
        <f t="shared" si="433"/>
        <v>0</v>
      </c>
      <c r="RM1142" s="1">
        <f t="shared" si="434"/>
        <v>0</v>
      </c>
      <c r="RN1142" s="1">
        <f t="shared" si="435"/>
        <v>0</v>
      </c>
      <c r="RO1142" s="1">
        <f t="shared" si="436"/>
        <v>0</v>
      </c>
      <c r="RP1142" s="1">
        <f t="shared" si="437"/>
        <v>0</v>
      </c>
      <c r="RQ1142" s="1">
        <f t="shared" si="438"/>
        <v>0</v>
      </c>
      <c r="RR1142" s="1">
        <f t="shared" si="439"/>
        <v>0</v>
      </c>
      <c r="RS1142" s="1">
        <f t="shared" si="421"/>
        <v>0</v>
      </c>
      <c r="RT1142" s="1">
        <f t="shared" si="440"/>
        <v>0</v>
      </c>
    </row>
    <row r="1143" spans="1:488" x14ac:dyDescent="0.25">
      <c r="A1143">
        <f t="shared" si="422"/>
        <v>0</v>
      </c>
      <c r="B1143">
        <f t="shared" si="423"/>
        <v>1900</v>
      </c>
      <c r="QY1143">
        <f t="shared" si="417"/>
        <v>0</v>
      </c>
      <c r="QZ1143">
        <f t="shared" si="418"/>
        <v>1900</v>
      </c>
      <c r="RA1143">
        <f t="shared" si="419"/>
        <v>0</v>
      </c>
      <c r="RB1143" s="1">
        <f t="shared" si="420"/>
        <v>0</v>
      </c>
      <c r="RC1143" s="1">
        <f t="shared" si="424"/>
        <v>0</v>
      </c>
      <c r="RD1143" s="1">
        <f t="shared" si="425"/>
        <v>0</v>
      </c>
      <c r="RE1143" s="1">
        <f t="shared" si="426"/>
        <v>0</v>
      </c>
      <c r="RF1143" s="1">
        <f t="shared" si="427"/>
        <v>0</v>
      </c>
      <c r="RG1143" s="23">
        <f t="shared" si="428"/>
        <v>0</v>
      </c>
      <c r="RH1143" s="1">
        <f t="shared" si="429"/>
        <v>0</v>
      </c>
      <c r="RI1143" s="1">
        <f t="shared" si="430"/>
        <v>0</v>
      </c>
      <c r="RJ1143" s="1">
        <f t="shared" si="431"/>
        <v>0</v>
      </c>
      <c r="RK1143" s="1">
        <f t="shared" si="432"/>
        <v>0</v>
      </c>
      <c r="RL1143" s="1">
        <f t="shared" si="433"/>
        <v>0</v>
      </c>
      <c r="RM1143" s="1">
        <f t="shared" si="434"/>
        <v>0</v>
      </c>
      <c r="RN1143" s="1">
        <f t="shared" si="435"/>
        <v>0</v>
      </c>
      <c r="RO1143" s="1">
        <f t="shared" si="436"/>
        <v>0</v>
      </c>
      <c r="RP1143" s="1">
        <f t="shared" si="437"/>
        <v>0</v>
      </c>
      <c r="RQ1143" s="1">
        <f t="shared" si="438"/>
        <v>0</v>
      </c>
      <c r="RR1143" s="1">
        <f t="shared" si="439"/>
        <v>0</v>
      </c>
      <c r="RS1143" s="1">
        <f t="shared" si="421"/>
        <v>0</v>
      </c>
      <c r="RT1143" s="1">
        <f t="shared" si="440"/>
        <v>0</v>
      </c>
    </row>
    <row r="1144" spans="1:488" x14ac:dyDescent="0.25">
      <c r="A1144">
        <f t="shared" si="422"/>
        <v>0</v>
      </c>
      <c r="B1144">
        <f t="shared" si="423"/>
        <v>1900</v>
      </c>
      <c r="QY1144">
        <f t="shared" si="417"/>
        <v>0</v>
      </c>
      <c r="QZ1144">
        <f t="shared" si="418"/>
        <v>1900</v>
      </c>
      <c r="RA1144">
        <f t="shared" si="419"/>
        <v>0</v>
      </c>
      <c r="RB1144" s="1">
        <f t="shared" si="420"/>
        <v>0</v>
      </c>
      <c r="RC1144" s="1">
        <f t="shared" si="424"/>
        <v>0</v>
      </c>
      <c r="RD1144" s="1">
        <f t="shared" si="425"/>
        <v>0</v>
      </c>
      <c r="RE1144" s="1">
        <f t="shared" si="426"/>
        <v>0</v>
      </c>
      <c r="RF1144" s="1">
        <f t="shared" si="427"/>
        <v>0</v>
      </c>
      <c r="RG1144" s="23">
        <f t="shared" si="428"/>
        <v>0</v>
      </c>
      <c r="RH1144" s="1">
        <f t="shared" si="429"/>
        <v>0</v>
      </c>
      <c r="RI1144" s="1">
        <f t="shared" si="430"/>
        <v>0</v>
      </c>
      <c r="RJ1144" s="1">
        <f t="shared" si="431"/>
        <v>0</v>
      </c>
      <c r="RK1144" s="1">
        <f t="shared" si="432"/>
        <v>0</v>
      </c>
      <c r="RL1144" s="1">
        <f t="shared" si="433"/>
        <v>0</v>
      </c>
      <c r="RM1144" s="1">
        <f t="shared" si="434"/>
        <v>0</v>
      </c>
      <c r="RN1144" s="1">
        <f t="shared" si="435"/>
        <v>0</v>
      </c>
      <c r="RO1144" s="1">
        <f t="shared" si="436"/>
        <v>0</v>
      </c>
      <c r="RP1144" s="1">
        <f t="shared" si="437"/>
        <v>0</v>
      </c>
      <c r="RQ1144" s="1">
        <f t="shared" si="438"/>
        <v>0</v>
      </c>
      <c r="RR1144" s="1">
        <f t="shared" si="439"/>
        <v>0</v>
      </c>
      <c r="RS1144" s="1">
        <f t="shared" si="421"/>
        <v>0</v>
      </c>
      <c r="RT1144" s="1">
        <f t="shared" si="440"/>
        <v>0</v>
      </c>
    </row>
    <row r="1145" spans="1:488" x14ac:dyDescent="0.25">
      <c r="A1145">
        <f t="shared" si="422"/>
        <v>0</v>
      </c>
      <c r="B1145">
        <f t="shared" si="423"/>
        <v>1900</v>
      </c>
      <c r="QY1145">
        <f t="shared" si="417"/>
        <v>0</v>
      </c>
      <c r="QZ1145">
        <f t="shared" si="418"/>
        <v>1900</v>
      </c>
      <c r="RA1145">
        <f t="shared" si="419"/>
        <v>0</v>
      </c>
      <c r="RB1145" s="1">
        <f t="shared" si="420"/>
        <v>0</v>
      </c>
      <c r="RC1145" s="1">
        <f t="shared" si="424"/>
        <v>0</v>
      </c>
      <c r="RD1145" s="1">
        <f t="shared" si="425"/>
        <v>0</v>
      </c>
      <c r="RE1145" s="1">
        <f t="shared" si="426"/>
        <v>0</v>
      </c>
      <c r="RF1145" s="1">
        <f t="shared" si="427"/>
        <v>0</v>
      </c>
      <c r="RG1145" s="23">
        <f t="shared" si="428"/>
        <v>0</v>
      </c>
      <c r="RH1145" s="1">
        <f t="shared" si="429"/>
        <v>0</v>
      </c>
      <c r="RI1145" s="1">
        <f t="shared" si="430"/>
        <v>0</v>
      </c>
      <c r="RJ1145" s="1">
        <f t="shared" si="431"/>
        <v>0</v>
      </c>
      <c r="RK1145" s="1">
        <f t="shared" si="432"/>
        <v>0</v>
      </c>
      <c r="RL1145" s="1">
        <f t="shared" si="433"/>
        <v>0</v>
      </c>
      <c r="RM1145" s="1">
        <f t="shared" si="434"/>
        <v>0</v>
      </c>
      <c r="RN1145" s="1">
        <f t="shared" si="435"/>
        <v>0</v>
      </c>
      <c r="RO1145" s="1">
        <f t="shared" si="436"/>
        <v>0</v>
      </c>
      <c r="RP1145" s="1">
        <f t="shared" si="437"/>
        <v>0</v>
      </c>
      <c r="RQ1145" s="1">
        <f t="shared" si="438"/>
        <v>0</v>
      </c>
      <c r="RR1145" s="1">
        <f t="shared" si="439"/>
        <v>0</v>
      </c>
      <c r="RS1145" s="1">
        <f t="shared" si="421"/>
        <v>0</v>
      </c>
      <c r="RT1145" s="1">
        <f t="shared" si="440"/>
        <v>0</v>
      </c>
    </row>
    <row r="1146" spans="1:488" x14ac:dyDescent="0.25">
      <c r="A1146">
        <f t="shared" si="422"/>
        <v>0</v>
      </c>
      <c r="B1146">
        <f t="shared" si="423"/>
        <v>1900</v>
      </c>
      <c r="QY1146">
        <f t="shared" si="417"/>
        <v>0</v>
      </c>
      <c r="QZ1146">
        <f t="shared" si="418"/>
        <v>1900</v>
      </c>
      <c r="RA1146">
        <f t="shared" si="419"/>
        <v>0</v>
      </c>
      <c r="RB1146" s="1">
        <f t="shared" si="420"/>
        <v>0</v>
      </c>
      <c r="RC1146" s="1">
        <f t="shared" si="424"/>
        <v>0</v>
      </c>
      <c r="RD1146" s="1">
        <f t="shared" si="425"/>
        <v>0</v>
      </c>
      <c r="RE1146" s="1">
        <f t="shared" si="426"/>
        <v>0</v>
      </c>
      <c r="RF1146" s="1">
        <f t="shared" si="427"/>
        <v>0</v>
      </c>
      <c r="RG1146" s="23">
        <f t="shared" si="428"/>
        <v>0</v>
      </c>
      <c r="RH1146" s="1">
        <f t="shared" si="429"/>
        <v>0</v>
      </c>
      <c r="RI1146" s="1">
        <f t="shared" si="430"/>
        <v>0</v>
      </c>
      <c r="RJ1146" s="1">
        <f t="shared" si="431"/>
        <v>0</v>
      </c>
      <c r="RK1146" s="1">
        <f t="shared" si="432"/>
        <v>0</v>
      </c>
      <c r="RL1146" s="1">
        <f t="shared" si="433"/>
        <v>0</v>
      </c>
      <c r="RM1146" s="1">
        <f t="shared" si="434"/>
        <v>0</v>
      </c>
      <c r="RN1146" s="1">
        <f t="shared" si="435"/>
        <v>0</v>
      </c>
      <c r="RO1146" s="1">
        <f t="shared" si="436"/>
        <v>0</v>
      </c>
      <c r="RP1146" s="1">
        <f t="shared" si="437"/>
        <v>0</v>
      </c>
      <c r="RQ1146" s="1">
        <f t="shared" si="438"/>
        <v>0</v>
      </c>
      <c r="RR1146" s="1">
        <f t="shared" si="439"/>
        <v>0</v>
      </c>
      <c r="RS1146" s="1">
        <f t="shared" si="421"/>
        <v>0</v>
      </c>
      <c r="RT1146" s="1">
        <f t="shared" si="440"/>
        <v>0</v>
      </c>
    </row>
    <row r="1147" spans="1:488" x14ac:dyDescent="0.25">
      <c r="A1147">
        <f t="shared" si="422"/>
        <v>0</v>
      </c>
      <c r="B1147">
        <f t="shared" si="423"/>
        <v>1900</v>
      </c>
      <c r="QY1147">
        <f t="shared" si="417"/>
        <v>0</v>
      </c>
      <c r="QZ1147">
        <f t="shared" si="418"/>
        <v>1900</v>
      </c>
      <c r="RA1147">
        <f t="shared" si="419"/>
        <v>0</v>
      </c>
      <c r="RB1147" s="1">
        <f t="shared" si="420"/>
        <v>0</v>
      </c>
      <c r="RC1147" s="1">
        <f t="shared" si="424"/>
        <v>0</v>
      </c>
      <c r="RD1147" s="1">
        <f t="shared" si="425"/>
        <v>0</v>
      </c>
      <c r="RE1147" s="1">
        <f t="shared" si="426"/>
        <v>0</v>
      </c>
      <c r="RF1147" s="1">
        <f t="shared" si="427"/>
        <v>0</v>
      </c>
      <c r="RG1147" s="23">
        <f t="shared" si="428"/>
        <v>0</v>
      </c>
      <c r="RH1147" s="1">
        <f t="shared" si="429"/>
        <v>0</v>
      </c>
      <c r="RI1147" s="1">
        <f t="shared" si="430"/>
        <v>0</v>
      </c>
      <c r="RJ1147" s="1">
        <f t="shared" si="431"/>
        <v>0</v>
      </c>
      <c r="RK1147" s="1">
        <f t="shared" si="432"/>
        <v>0</v>
      </c>
      <c r="RL1147" s="1">
        <f t="shared" si="433"/>
        <v>0</v>
      </c>
      <c r="RM1147" s="1">
        <f t="shared" si="434"/>
        <v>0</v>
      </c>
      <c r="RN1147" s="1">
        <f t="shared" si="435"/>
        <v>0</v>
      </c>
      <c r="RO1147" s="1">
        <f t="shared" si="436"/>
        <v>0</v>
      </c>
      <c r="RP1147" s="1">
        <f t="shared" si="437"/>
        <v>0</v>
      </c>
      <c r="RQ1147" s="1">
        <f t="shared" si="438"/>
        <v>0</v>
      </c>
      <c r="RR1147" s="1">
        <f t="shared" si="439"/>
        <v>0</v>
      </c>
      <c r="RS1147" s="1">
        <f t="shared" si="421"/>
        <v>0</v>
      </c>
      <c r="RT1147" s="1">
        <f t="shared" si="440"/>
        <v>0</v>
      </c>
    </row>
    <row r="1148" spans="1:488" x14ac:dyDescent="0.25">
      <c r="A1148">
        <f t="shared" si="422"/>
        <v>0</v>
      </c>
      <c r="B1148">
        <f t="shared" si="423"/>
        <v>1900</v>
      </c>
      <c r="QY1148">
        <f t="shared" ref="QY1148:QY1211" si="441">A1148</f>
        <v>0</v>
      </c>
      <c r="QZ1148">
        <f t="shared" ref="QZ1148:QZ1211" si="442">B1148</f>
        <v>1900</v>
      </c>
      <c r="RA1148">
        <f t="shared" ref="RA1148:RA1211" si="443">C1148</f>
        <v>0</v>
      </c>
      <c r="RB1148" s="1">
        <f t="shared" ref="RB1148:RB1211" si="444">D1148+F1148</f>
        <v>0</v>
      </c>
      <c r="RC1148" s="1">
        <f t="shared" si="424"/>
        <v>0</v>
      </c>
      <c r="RD1148" s="1">
        <f t="shared" si="425"/>
        <v>0</v>
      </c>
      <c r="RE1148" s="1">
        <f t="shared" si="426"/>
        <v>0</v>
      </c>
      <c r="RF1148" s="1">
        <f t="shared" si="427"/>
        <v>0</v>
      </c>
      <c r="RG1148" s="23">
        <f t="shared" si="428"/>
        <v>0</v>
      </c>
      <c r="RH1148" s="1">
        <f t="shared" si="429"/>
        <v>0</v>
      </c>
      <c r="RI1148" s="1">
        <f t="shared" si="430"/>
        <v>0</v>
      </c>
      <c r="RJ1148" s="1">
        <f t="shared" si="431"/>
        <v>0</v>
      </c>
      <c r="RK1148" s="1">
        <f t="shared" si="432"/>
        <v>0</v>
      </c>
      <c r="RL1148" s="1">
        <f t="shared" si="433"/>
        <v>0</v>
      </c>
      <c r="RM1148" s="1">
        <f t="shared" si="434"/>
        <v>0</v>
      </c>
      <c r="RN1148" s="1">
        <f t="shared" si="435"/>
        <v>0</v>
      </c>
      <c r="RO1148" s="1">
        <f t="shared" si="436"/>
        <v>0</v>
      </c>
      <c r="RP1148" s="1">
        <f t="shared" si="437"/>
        <v>0</v>
      </c>
      <c r="RQ1148" s="1">
        <f t="shared" si="438"/>
        <v>0</v>
      </c>
      <c r="RR1148" s="1">
        <f t="shared" si="439"/>
        <v>0</v>
      </c>
      <c r="RS1148" s="1">
        <f t="shared" si="421"/>
        <v>0</v>
      </c>
      <c r="RT1148" s="1">
        <f t="shared" si="440"/>
        <v>0</v>
      </c>
    </row>
    <row r="1149" spans="1:488" x14ac:dyDescent="0.25">
      <c r="A1149">
        <f t="shared" si="422"/>
        <v>0</v>
      </c>
      <c r="B1149">
        <f t="shared" si="423"/>
        <v>1900</v>
      </c>
      <c r="QY1149">
        <f t="shared" si="441"/>
        <v>0</v>
      </c>
      <c r="QZ1149">
        <f t="shared" si="442"/>
        <v>1900</v>
      </c>
      <c r="RA1149">
        <f t="shared" si="443"/>
        <v>0</v>
      </c>
      <c r="RB1149" s="1">
        <f t="shared" si="444"/>
        <v>0</v>
      </c>
      <c r="RC1149" s="1">
        <f t="shared" si="424"/>
        <v>0</v>
      </c>
      <c r="RD1149" s="1">
        <f t="shared" si="425"/>
        <v>0</v>
      </c>
      <c r="RE1149" s="1">
        <f t="shared" si="426"/>
        <v>0</v>
      </c>
      <c r="RF1149" s="1">
        <f t="shared" si="427"/>
        <v>0</v>
      </c>
      <c r="RG1149" s="23">
        <f t="shared" si="428"/>
        <v>0</v>
      </c>
      <c r="RH1149" s="1">
        <f t="shared" si="429"/>
        <v>0</v>
      </c>
      <c r="RI1149" s="1">
        <f t="shared" si="430"/>
        <v>0</v>
      </c>
      <c r="RJ1149" s="1">
        <f t="shared" si="431"/>
        <v>0</v>
      </c>
      <c r="RK1149" s="1">
        <f t="shared" si="432"/>
        <v>0</v>
      </c>
      <c r="RL1149" s="1">
        <f t="shared" si="433"/>
        <v>0</v>
      </c>
      <c r="RM1149" s="1">
        <f t="shared" si="434"/>
        <v>0</v>
      </c>
      <c r="RN1149" s="1">
        <f t="shared" si="435"/>
        <v>0</v>
      </c>
      <c r="RO1149" s="1">
        <f t="shared" si="436"/>
        <v>0</v>
      </c>
      <c r="RP1149" s="1">
        <f t="shared" si="437"/>
        <v>0</v>
      </c>
      <c r="RQ1149" s="1">
        <f t="shared" si="438"/>
        <v>0</v>
      </c>
      <c r="RR1149" s="1">
        <f t="shared" si="439"/>
        <v>0</v>
      </c>
      <c r="RS1149" s="1">
        <f t="shared" si="421"/>
        <v>0</v>
      </c>
      <c r="RT1149" s="1">
        <f t="shared" si="440"/>
        <v>0</v>
      </c>
    </row>
    <row r="1150" spans="1:488" x14ac:dyDescent="0.25">
      <c r="A1150">
        <f t="shared" si="422"/>
        <v>0</v>
      </c>
      <c r="B1150">
        <f t="shared" si="423"/>
        <v>1900</v>
      </c>
      <c r="QY1150">
        <f t="shared" si="441"/>
        <v>0</v>
      </c>
      <c r="QZ1150">
        <f t="shared" si="442"/>
        <v>1900</v>
      </c>
      <c r="RA1150">
        <f t="shared" si="443"/>
        <v>0</v>
      </c>
      <c r="RB1150" s="1">
        <f t="shared" si="444"/>
        <v>0</v>
      </c>
      <c r="RC1150" s="1">
        <f t="shared" si="424"/>
        <v>0</v>
      </c>
      <c r="RD1150" s="1">
        <f t="shared" si="425"/>
        <v>0</v>
      </c>
      <c r="RE1150" s="1">
        <f t="shared" si="426"/>
        <v>0</v>
      </c>
      <c r="RF1150" s="1">
        <f t="shared" si="427"/>
        <v>0</v>
      </c>
      <c r="RG1150" s="23">
        <f t="shared" si="428"/>
        <v>0</v>
      </c>
      <c r="RH1150" s="1">
        <f t="shared" si="429"/>
        <v>0</v>
      </c>
      <c r="RI1150" s="1">
        <f t="shared" si="430"/>
        <v>0</v>
      </c>
      <c r="RJ1150" s="1">
        <f t="shared" si="431"/>
        <v>0</v>
      </c>
      <c r="RK1150" s="1">
        <f t="shared" si="432"/>
        <v>0</v>
      </c>
      <c r="RL1150" s="1">
        <f t="shared" si="433"/>
        <v>0</v>
      </c>
      <c r="RM1150" s="1">
        <f t="shared" si="434"/>
        <v>0</v>
      </c>
      <c r="RN1150" s="1">
        <f t="shared" si="435"/>
        <v>0</v>
      </c>
      <c r="RO1150" s="1">
        <f t="shared" si="436"/>
        <v>0</v>
      </c>
      <c r="RP1150" s="1">
        <f t="shared" si="437"/>
        <v>0</v>
      </c>
      <c r="RQ1150" s="1">
        <f t="shared" si="438"/>
        <v>0</v>
      </c>
      <c r="RR1150" s="1">
        <f t="shared" si="439"/>
        <v>0</v>
      </c>
      <c r="RS1150" s="1">
        <f t="shared" si="421"/>
        <v>0</v>
      </c>
      <c r="RT1150" s="1">
        <f t="shared" si="440"/>
        <v>0</v>
      </c>
    </row>
    <row r="1151" spans="1:488" x14ac:dyDescent="0.25">
      <c r="A1151">
        <f t="shared" si="422"/>
        <v>0</v>
      </c>
      <c r="B1151">
        <f t="shared" si="423"/>
        <v>1900</v>
      </c>
      <c r="QY1151">
        <f t="shared" si="441"/>
        <v>0</v>
      </c>
      <c r="QZ1151">
        <f t="shared" si="442"/>
        <v>1900</v>
      </c>
      <c r="RA1151">
        <f t="shared" si="443"/>
        <v>0</v>
      </c>
      <c r="RB1151" s="1">
        <f t="shared" si="444"/>
        <v>0</v>
      </c>
      <c r="RC1151" s="1">
        <f t="shared" si="424"/>
        <v>0</v>
      </c>
      <c r="RD1151" s="1">
        <f t="shared" si="425"/>
        <v>0</v>
      </c>
      <c r="RE1151" s="1">
        <f t="shared" si="426"/>
        <v>0</v>
      </c>
      <c r="RF1151" s="1">
        <f t="shared" si="427"/>
        <v>0</v>
      </c>
      <c r="RG1151" s="23">
        <f t="shared" si="428"/>
        <v>0</v>
      </c>
      <c r="RH1151" s="1">
        <f t="shared" si="429"/>
        <v>0</v>
      </c>
      <c r="RI1151" s="1">
        <f t="shared" si="430"/>
        <v>0</v>
      </c>
      <c r="RJ1151" s="1">
        <f t="shared" si="431"/>
        <v>0</v>
      </c>
      <c r="RK1151" s="1">
        <f t="shared" si="432"/>
        <v>0</v>
      </c>
      <c r="RL1151" s="1">
        <f t="shared" si="433"/>
        <v>0</v>
      </c>
      <c r="RM1151" s="1">
        <f t="shared" si="434"/>
        <v>0</v>
      </c>
      <c r="RN1151" s="1">
        <f t="shared" si="435"/>
        <v>0</v>
      </c>
      <c r="RO1151" s="1">
        <f t="shared" si="436"/>
        <v>0</v>
      </c>
      <c r="RP1151" s="1">
        <f t="shared" si="437"/>
        <v>0</v>
      </c>
      <c r="RQ1151" s="1">
        <f t="shared" si="438"/>
        <v>0</v>
      </c>
      <c r="RR1151" s="1">
        <f t="shared" si="439"/>
        <v>0</v>
      </c>
      <c r="RS1151" s="1">
        <f t="shared" si="421"/>
        <v>0</v>
      </c>
      <c r="RT1151" s="1">
        <f t="shared" si="440"/>
        <v>0</v>
      </c>
    </row>
    <row r="1152" spans="1:488" x14ac:dyDescent="0.25">
      <c r="A1152">
        <f t="shared" si="422"/>
        <v>0</v>
      </c>
      <c r="B1152">
        <f t="shared" si="423"/>
        <v>1900</v>
      </c>
      <c r="QY1152">
        <f t="shared" si="441"/>
        <v>0</v>
      </c>
      <c r="QZ1152">
        <f t="shared" si="442"/>
        <v>1900</v>
      </c>
      <c r="RA1152">
        <f t="shared" si="443"/>
        <v>0</v>
      </c>
      <c r="RB1152" s="1">
        <f t="shared" si="444"/>
        <v>0</v>
      </c>
      <c r="RC1152" s="1">
        <f t="shared" si="424"/>
        <v>0</v>
      </c>
      <c r="RD1152" s="1">
        <f t="shared" si="425"/>
        <v>0</v>
      </c>
      <c r="RE1152" s="1">
        <f t="shared" si="426"/>
        <v>0</v>
      </c>
      <c r="RF1152" s="1">
        <f t="shared" si="427"/>
        <v>0</v>
      </c>
      <c r="RG1152" s="23">
        <f t="shared" si="428"/>
        <v>0</v>
      </c>
      <c r="RH1152" s="1">
        <f t="shared" si="429"/>
        <v>0</v>
      </c>
      <c r="RI1152" s="1">
        <f t="shared" si="430"/>
        <v>0</v>
      </c>
      <c r="RJ1152" s="1">
        <f t="shared" si="431"/>
        <v>0</v>
      </c>
      <c r="RK1152" s="1">
        <f t="shared" si="432"/>
        <v>0</v>
      </c>
      <c r="RL1152" s="1">
        <f t="shared" si="433"/>
        <v>0</v>
      </c>
      <c r="RM1152" s="1">
        <f t="shared" si="434"/>
        <v>0</v>
      </c>
      <c r="RN1152" s="1">
        <f t="shared" si="435"/>
        <v>0</v>
      </c>
      <c r="RO1152" s="1">
        <f t="shared" si="436"/>
        <v>0</v>
      </c>
      <c r="RP1152" s="1">
        <f t="shared" si="437"/>
        <v>0</v>
      </c>
      <c r="RQ1152" s="1">
        <f t="shared" si="438"/>
        <v>0</v>
      </c>
      <c r="RR1152" s="1">
        <f t="shared" si="439"/>
        <v>0</v>
      </c>
      <c r="RS1152" s="1">
        <f t="shared" si="421"/>
        <v>0</v>
      </c>
      <c r="RT1152" s="1">
        <f t="shared" si="440"/>
        <v>0</v>
      </c>
    </row>
    <row r="1153" spans="1:488" x14ac:dyDescent="0.25">
      <c r="A1153">
        <f t="shared" si="422"/>
        <v>0</v>
      </c>
      <c r="B1153">
        <f t="shared" si="423"/>
        <v>1900</v>
      </c>
      <c r="QY1153">
        <f t="shared" si="441"/>
        <v>0</v>
      </c>
      <c r="QZ1153">
        <f t="shared" si="442"/>
        <v>1900</v>
      </c>
      <c r="RA1153">
        <f t="shared" si="443"/>
        <v>0</v>
      </c>
      <c r="RB1153" s="1">
        <f t="shared" si="444"/>
        <v>0</v>
      </c>
      <c r="RC1153" s="1">
        <f t="shared" si="424"/>
        <v>0</v>
      </c>
      <c r="RD1153" s="1">
        <f t="shared" si="425"/>
        <v>0</v>
      </c>
      <c r="RE1153" s="1">
        <f t="shared" si="426"/>
        <v>0</v>
      </c>
      <c r="RF1153" s="1">
        <f t="shared" si="427"/>
        <v>0</v>
      </c>
      <c r="RG1153" s="23">
        <f t="shared" si="428"/>
        <v>0</v>
      </c>
      <c r="RH1153" s="1">
        <f t="shared" si="429"/>
        <v>0</v>
      </c>
      <c r="RI1153" s="1">
        <f t="shared" si="430"/>
        <v>0</v>
      </c>
      <c r="RJ1153" s="1">
        <f t="shared" si="431"/>
        <v>0</v>
      </c>
      <c r="RK1153" s="1">
        <f t="shared" si="432"/>
        <v>0</v>
      </c>
      <c r="RL1153" s="1">
        <f t="shared" si="433"/>
        <v>0</v>
      </c>
      <c r="RM1153" s="1">
        <f t="shared" si="434"/>
        <v>0</v>
      </c>
      <c r="RN1153" s="1">
        <f t="shared" si="435"/>
        <v>0</v>
      </c>
      <c r="RO1153" s="1">
        <f t="shared" si="436"/>
        <v>0</v>
      </c>
      <c r="RP1153" s="1">
        <f t="shared" si="437"/>
        <v>0</v>
      </c>
      <c r="RQ1153" s="1">
        <f t="shared" si="438"/>
        <v>0</v>
      </c>
      <c r="RR1153" s="1">
        <f t="shared" si="439"/>
        <v>0</v>
      </c>
      <c r="RS1153" s="1">
        <f t="shared" si="421"/>
        <v>0</v>
      </c>
      <c r="RT1153" s="1">
        <f t="shared" si="440"/>
        <v>0</v>
      </c>
    </row>
    <row r="1154" spans="1:488" x14ac:dyDescent="0.25">
      <c r="A1154">
        <f t="shared" si="422"/>
        <v>0</v>
      </c>
      <c r="B1154">
        <f t="shared" si="423"/>
        <v>1900</v>
      </c>
      <c r="QY1154">
        <f t="shared" si="441"/>
        <v>0</v>
      </c>
      <c r="QZ1154">
        <f t="shared" si="442"/>
        <v>1900</v>
      </c>
      <c r="RA1154">
        <f t="shared" si="443"/>
        <v>0</v>
      </c>
      <c r="RB1154" s="1">
        <f t="shared" si="444"/>
        <v>0</v>
      </c>
      <c r="RC1154" s="1">
        <f t="shared" si="424"/>
        <v>0</v>
      </c>
      <c r="RD1154" s="1">
        <f t="shared" si="425"/>
        <v>0</v>
      </c>
      <c r="RE1154" s="1">
        <f t="shared" si="426"/>
        <v>0</v>
      </c>
      <c r="RF1154" s="1">
        <f t="shared" si="427"/>
        <v>0</v>
      </c>
      <c r="RG1154" s="23">
        <f t="shared" si="428"/>
        <v>0</v>
      </c>
      <c r="RH1154" s="1">
        <f t="shared" si="429"/>
        <v>0</v>
      </c>
      <c r="RI1154" s="1">
        <f t="shared" si="430"/>
        <v>0</v>
      </c>
      <c r="RJ1154" s="1">
        <f t="shared" si="431"/>
        <v>0</v>
      </c>
      <c r="RK1154" s="1">
        <f t="shared" si="432"/>
        <v>0</v>
      </c>
      <c r="RL1154" s="1">
        <f t="shared" si="433"/>
        <v>0</v>
      </c>
      <c r="RM1154" s="1">
        <f t="shared" si="434"/>
        <v>0</v>
      </c>
      <c r="RN1154" s="1">
        <f t="shared" si="435"/>
        <v>0</v>
      </c>
      <c r="RO1154" s="1">
        <f t="shared" si="436"/>
        <v>0</v>
      </c>
      <c r="RP1154" s="1">
        <f t="shared" si="437"/>
        <v>0</v>
      </c>
      <c r="RQ1154" s="1">
        <f t="shared" si="438"/>
        <v>0</v>
      </c>
      <c r="RR1154" s="1">
        <f t="shared" si="439"/>
        <v>0</v>
      </c>
      <c r="RS1154" s="1">
        <f t="shared" si="421"/>
        <v>0</v>
      </c>
      <c r="RT1154" s="1">
        <f t="shared" si="440"/>
        <v>0</v>
      </c>
    </row>
    <row r="1155" spans="1:488" x14ac:dyDescent="0.25">
      <c r="A1155">
        <f t="shared" si="422"/>
        <v>0</v>
      </c>
      <c r="B1155">
        <f t="shared" si="423"/>
        <v>1900</v>
      </c>
      <c r="QY1155">
        <f t="shared" si="441"/>
        <v>0</v>
      </c>
      <c r="QZ1155">
        <f t="shared" si="442"/>
        <v>1900</v>
      </c>
      <c r="RA1155">
        <f t="shared" si="443"/>
        <v>0</v>
      </c>
      <c r="RB1155" s="1">
        <f t="shared" si="444"/>
        <v>0</v>
      </c>
      <c r="RC1155" s="1">
        <f t="shared" si="424"/>
        <v>0</v>
      </c>
      <c r="RD1155" s="1">
        <f t="shared" si="425"/>
        <v>0</v>
      </c>
      <c r="RE1155" s="1">
        <f t="shared" si="426"/>
        <v>0</v>
      </c>
      <c r="RF1155" s="1">
        <f t="shared" si="427"/>
        <v>0</v>
      </c>
      <c r="RG1155" s="23">
        <f t="shared" si="428"/>
        <v>0</v>
      </c>
      <c r="RH1155" s="1">
        <f t="shared" si="429"/>
        <v>0</v>
      </c>
      <c r="RI1155" s="1">
        <f t="shared" si="430"/>
        <v>0</v>
      </c>
      <c r="RJ1155" s="1">
        <f t="shared" si="431"/>
        <v>0</v>
      </c>
      <c r="RK1155" s="1">
        <f t="shared" si="432"/>
        <v>0</v>
      </c>
      <c r="RL1155" s="1">
        <f t="shared" si="433"/>
        <v>0</v>
      </c>
      <c r="RM1155" s="1">
        <f t="shared" si="434"/>
        <v>0</v>
      </c>
      <c r="RN1155" s="1">
        <f t="shared" si="435"/>
        <v>0</v>
      </c>
      <c r="RO1155" s="1">
        <f t="shared" si="436"/>
        <v>0</v>
      </c>
      <c r="RP1155" s="1">
        <f t="shared" si="437"/>
        <v>0</v>
      </c>
      <c r="RQ1155" s="1">
        <f t="shared" si="438"/>
        <v>0</v>
      </c>
      <c r="RR1155" s="1">
        <f t="shared" si="439"/>
        <v>0</v>
      </c>
      <c r="RS1155" s="1">
        <f t="shared" ref="RS1155:RS1218" si="445">AN1155+CX1155</f>
        <v>0</v>
      </c>
      <c r="RT1155" s="1">
        <f t="shared" si="440"/>
        <v>0</v>
      </c>
    </row>
    <row r="1156" spans="1:488" x14ac:dyDescent="0.25">
      <c r="A1156">
        <f t="shared" ref="A1156:A1219" si="446">WEEKNUM(C1156,1)</f>
        <v>0</v>
      </c>
      <c r="B1156">
        <f t="shared" ref="B1156:B1219" si="447">YEAR(C1156)</f>
        <v>1900</v>
      </c>
      <c r="QY1156">
        <f t="shared" si="441"/>
        <v>0</v>
      </c>
      <c r="QZ1156">
        <f t="shared" si="442"/>
        <v>1900</v>
      </c>
      <c r="RA1156">
        <f t="shared" si="443"/>
        <v>0</v>
      </c>
      <c r="RB1156" s="1">
        <f t="shared" si="444"/>
        <v>0</v>
      </c>
      <c r="RC1156" s="1">
        <f t="shared" ref="RC1156:RC1219" si="448">P1156+BZ1156</f>
        <v>0</v>
      </c>
      <c r="RD1156" s="1">
        <f t="shared" ref="RD1156:RD1219" si="449">V1156+CF1156</f>
        <v>0</v>
      </c>
      <c r="RE1156" s="1">
        <f t="shared" ref="RE1156:RE1219" si="450">X1156+CH1156</f>
        <v>0</v>
      </c>
      <c r="RF1156" s="1">
        <f t="shared" ref="RF1156:RF1219" si="451">Z1156+CJ1156</f>
        <v>0</v>
      </c>
      <c r="RG1156" s="23">
        <f t="shared" ref="RG1156:RG1219" si="452">AB1156+CL1156</f>
        <v>0</v>
      </c>
      <c r="RH1156" s="1">
        <f t="shared" ref="RH1156:RH1219" si="453">AD1156+CN1156</f>
        <v>0</v>
      </c>
      <c r="RI1156" s="1">
        <f t="shared" ref="RI1156:RI1219" si="454">AF1156+CP1156</f>
        <v>0</v>
      </c>
      <c r="RJ1156" s="1">
        <f t="shared" ref="RJ1156:RJ1219" si="455">AJ1156+CT1156</f>
        <v>0</v>
      </c>
      <c r="RK1156" s="1">
        <f t="shared" ref="RK1156:RK1219" si="456">AL1156+CV1156</f>
        <v>0</v>
      </c>
      <c r="RL1156" s="1">
        <f t="shared" ref="RL1156:RL1219" si="457">AP1156+CZ1156</f>
        <v>0</v>
      </c>
      <c r="RM1156" s="1">
        <f t="shared" ref="RM1156:RM1219" si="458">AT1156+DD1156</f>
        <v>0</v>
      </c>
      <c r="RN1156" s="1">
        <f t="shared" ref="RN1156:RN1219" si="459">AZ1156+DJ1156</f>
        <v>0</v>
      </c>
      <c r="RO1156" s="1">
        <f t="shared" ref="RO1156:RO1219" si="460">BB1156+DL1156</f>
        <v>0</v>
      </c>
      <c r="RP1156" s="1">
        <f t="shared" ref="RP1156:RP1219" si="461">BD1156+DN1156</f>
        <v>0</v>
      </c>
      <c r="RQ1156" s="1">
        <f t="shared" ref="RQ1156:RQ1219" si="462">BL1156+DV1156</f>
        <v>0</v>
      </c>
      <c r="RR1156" s="1">
        <f t="shared" ref="RR1156:RR1219" si="463">BN1156+DX1156</f>
        <v>0</v>
      </c>
      <c r="RS1156" s="1">
        <f t="shared" si="445"/>
        <v>0</v>
      </c>
      <c r="RT1156" s="1">
        <f t="shared" ref="RT1156:RT1219" si="464">BV1156+EF1156</f>
        <v>0</v>
      </c>
    </row>
    <row r="1157" spans="1:488" x14ac:dyDescent="0.25">
      <c r="A1157">
        <f t="shared" si="446"/>
        <v>0</v>
      </c>
      <c r="B1157">
        <f t="shared" si="447"/>
        <v>1900</v>
      </c>
      <c r="QY1157">
        <f t="shared" si="441"/>
        <v>0</v>
      </c>
      <c r="QZ1157">
        <f t="shared" si="442"/>
        <v>1900</v>
      </c>
      <c r="RA1157">
        <f t="shared" si="443"/>
        <v>0</v>
      </c>
      <c r="RB1157" s="1">
        <f t="shared" si="444"/>
        <v>0</v>
      </c>
      <c r="RC1157" s="1">
        <f t="shared" si="448"/>
        <v>0</v>
      </c>
      <c r="RD1157" s="1">
        <f t="shared" si="449"/>
        <v>0</v>
      </c>
      <c r="RE1157" s="1">
        <f t="shared" si="450"/>
        <v>0</v>
      </c>
      <c r="RF1157" s="1">
        <f t="shared" si="451"/>
        <v>0</v>
      </c>
      <c r="RG1157" s="23">
        <f t="shared" si="452"/>
        <v>0</v>
      </c>
      <c r="RH1157" s="1">
        <f t="shared" si="453"/>
        <v>0</v>
      </c>
      <c r="RI1157" s="1">
        <f t="shared" si="454"/>
        <v>0</v>
      </c>
      <c r="RJ1157" s="1">
        <f t="shared" si="455"/>
        <v>0</v>
      </c>
      <c r="RK1157" s="1">
        <f t="shared" si="456"/>
        <v>0</v>
      </c>
      <c r="RL1157" s="1">
        <f t="shared" si="457"/>
        <v>0</v>
      </c>
      <c r="RM1157" s="1">
        <f t="shared" si="458"/>
        <v>0</v>
      </c>
      <c r="RN1157" s="1">
        <f t="shared" si="459"/>
        <v>0</v>
      </c>
      <c r="RO1157" s="1">
        <f t="shared" si="460"/>
        <v>0</v>
      </c>
      <c r="RP1157" s="1">
        <f t="shared" si="461"/>
        <v>0</v>
      </c>
      <c r="RQ1157" s="1">
        <f t="shared" si="462"/>
        <v>0</v>
      </c>
      <c r="RR1157" s="1">
        <f t="shared" si="463"/>
        <v>0</v>
      </c>
      <c r="RS1157" s="1">
        <f t="shared" si="445"/>
        <v>0</v>
      </c>
      <c r="RT1157" s="1">
        <f t="shared" si="464"/>
        <v>0</v>
      </c>
    </row>
    <row r="1158" spans="1:488" x14ac:dyDescent="0.25">
      <c r="A1158">
        <f t="shared" si="446"/>
        <v>0</v>
      </c>
      <c r="B1158">
        <f t="shared" si="447"/>
        <v>1900</v>
      </c>
      <c r="QY1158">
        <f t="shared" si="441"/>
        <v>0</v>
      </c>
      <c r="QZ1158">
        <f t="shared" si="442"/>
        <v>1900</v>
      </c>
      <c r="RA1158">
        <f t="shared" si="443"/>
        <v>0</v>
      </c>
      <c r="RB1158" s="1">
        <f t="shared" si="444"/>
        <v>0</v>
      </c>
      <c r="RC1158" s="1">
        <f t="shared" si="448"/>
        <v>0</v>
      </c>
      <c r="RD1158" s="1">
        <f t="shared" si="449"/>
        <v>0</v>
      </c>
      <c r="RE1158" s="1">
        <f t="shared" si="450"/>
        <v>0</v>
      </c>
      <c r="RF1158" s="1">
        <f t="shared" si="451"/>
        <v>0</v>
      </c>
      <c r="RG1158" s="23">
        <f t="shared" si="452"/>
        <v>0</v>
      </c>
      <c r="RH1158" s="1">
        <f t="shared" si="453"/>
        <v>0</v>
      </c>
      <c r="RI1158" s="1">
        <f t="shared" si="454"/>
        <v>0</v>
      </c>
      <c r="RJ1158" s="1">
        <f t="shared" si="455"/>
        <v>0</v>
      </c>
      <c r="RK1158" s="1">
        <f t="shared" si="456"/>
        <v>0</v>
      </c>
      <c r="RL1158" s="1">
        <f t="shared" si="457"/>
        <v>0</v>
      </c>
      <c r="RM1158" s="1">
        <f t="shared" si="458"/>
        <v>0</v>
      </c>
      <c r="RN1158" s="1">
        <f t="shared" si="459"/>
        <v>0</v>
      </c>
      <c r="RO1158" s="1">
        <f t="shared" si="460"/>
        <v>0</v>
      </c>
      <c r="RP1158" s="1">
        <f t="shared" si="461"/>
        <v>0</v>
      </c>
      <c r="RQ1158" s="1">
        <f t="shared" si="462"/>
        <v>0</v>
      </c>
      <c r="RR1158" s="1">
        <f t="shared" si="463"/>
        <v>0</v>
      </c>
      <c r="RS1158" s="1">
        <f t="shared" si="445"/>
        <v>0</v>
      </c>
      <c r="RT1158" s="1">
        <f t="shared" si="464"/>
        <v>0</v>
      </c>
    </row>
    <row r="1159" spans="1:488" x14ac:dyDescent="0.25">
      <c r="A1159">
        <f t="shared" si="446"/>
        <v>0</v>
      </c>
      <c r="B1159">
        <f t="shared" si="447"/>
        <v>1900</v>
      </c>
      <c r="QY1159">
        <f t="shared" si="441"/>
        <v>0</v>
      </c>
      <c r="QZ1159">
        <f t="shared" si="442"/>
        <v>1900</v>
      </c>
      <c r="RA1159">
        <f t="shared" si="443"/>
        <v>0</v>
      </c>
      <c r="RB1159" s="1">
        <f t="shared" si="444"/>
        <v>0</v>
      </c>
      <c r="RC1159" s="1">
        <f t="shared" si="448"/>
        <v>0</v>
      </c>
      <c r="RD1159" s="1">
        <f t="shared" si="449"/>
        <v>0</v>
      </c>
      <c r="RE1159" s="1">
        <f t="shared" si="450"/>
        <v>0</v>
      </c>
      <c r="RF1159" s="1">
        <f t="shared" si="451"/>
        <v>0</v>
      </c>
      <c r="RG1159" s="23">
        <f t="shared" si="452"/>
        <v>0</v>
      </c>
      <c r="RH1159" s="1">
        <f t="shared" si="453"/>
        <v>0</v>
      </c>
      <c r="RI1159" s="1">
        <f t="shared" si="454"/>
        <v>0</v>
      </c>
      <c r="RJ1159" s="1">
        <f t="shared" si="455"/>
        <v>0</v>
      </c>
      <c r="RK1159" s="1">
        <f t="shared" si="456"/>
        <v>0</v>
      </c>
      <c r="RL1159" s="1">
        <f t="shared" si="457"/>
        <v>0</v>
      </c>
      <c r="RM1159" s="1">
        <f t="shared" si="458"/>
        <v>0</v>
      </c>
      <c r="RN1159" s="1">
        <f t="shared" si="459"/>
        <v>0</v>
      </c>
      <c r="RO1159" s="1">
        <f t="shared" si="460"/>
        <v>0</v>
      </c>
      <c r="RP1159" s="1">
        <f t="shared" si="461"/>
        <v>0</v>
      </c>
      <c r="RQ1159" s="1">
        <f t="shared" si="462"/>
        <v>0</v>
      </c>
      <c r="RR1159" s="1">
        <f t="shared" si="463"/>
        <v>0</v>
      </c>
      <c r="RS1159" s="1">
        <f t="shared" si="445"/>
        <v>0</v>
      </c>
      <c r="RT1159" s="1">
        <f t="shared" si="464"/>
        <v>0</v>
      </c>
    </row>
    <row r="1160" spans="1:488" x14ac:dyDescent="0.25">
      <c r="A1160">
        <f t="shared" si="446"/>
        <v>0</v>
      </c>
      <c r="B1160">
        <f t="shared" si="447"/>
        <v>1900</v>
      </c>
      <c r="QY1160">
        <f t="shared" si="441"/>
        <v>0</v>
      </c>
      <c r="QZ1160">
        <f t="shared" si="442"/>
        <v>1900</v>
      </c>
      <c r="RA1160">
        <f t="shared" si="443"/>
        <v>0</v>
      </c>
      <c r="RB1160" s="1">
        <f t="shared" si="444"/>
        <v>0</v>
      </c>
      <c r="RC1160" s="1">
        <f t="shared" si="448"/>
        <v>0</v>
      </c>
      <c r="RD1160" s="1">
        <f t="shared" si="449"/>
        <v>0</v>
      </c>
      <c r="RE1160" s="1">
        <f t="shared" si="450"/>
        <v>0</v>
      </c>
      <c r="RF1160" s="1">
        <f t="shared" si="451"/>
        <v>0</v>
      </c>
      <c r="RG1160" s="23">
        <f t="shared" si="452"/>
        <v>0</v>
      </c>
      <c r="RH1160" s="1">
        <f t="shared" si="453"/>
        <v>0</v>
      </c>
      <c r="RI1160" s="1">
        <f t="shared" si="454"/>
        <v>0</v>
      </c>
      <c r="RJ1160" s="1">
        <f t="shared" si="455"/>
        <v>0</v>
      </c>
      <c r="RK1160" s="1">
        <f t="shared" si="456"/>
        <v>0</v>
      </c>
      <c r="RL1160" s="1">
        <f t="shared" si="457"/>
        <v>0</v>
      </c>
      <c r="RM1160" s="1">
        <f t="shared" si="458"/>
        <v>0</v>
      </c>
      <c r="RN1160" s="1">
        <f t="shared" si="459"/>
        <v>0</v>
      </c>
      <c r="RO1160" s="1">
        <f t="shared" si="460"/>
        <v>0</v>
      </c>
      <c r="RP1160" s="1">
        <f t="shared" si="461"/>
        <v>0</v>
      </c>
      <c r="RQ1160" s="1">
        <f t="shared" si="462"/>
        <v>0</v>
      </c>
      <c r="RR1160" s="1">
        <f t="shared" si="463"/>
        <v>0</v>
      </c>
      <c r="RS1160" s="1">
        <f t="shared" si="445"/>
        <v>0</v>
      </c>
      <c r="RT1160" s="1">
        <f t="shared" si="464"/>
        <v>0</v>
      </c>
    </row>
    <row r="1161" spans="1:488" x14ac:dyDescent="0.25">
      <c r="A1161">
        <f t="shared" si="446"/>
        <v>0</v>
      </c>
      <c r="B1161">
        <f t="shared" si="447"/>
        <v>1900</v>
      </c>
      <c r="QY1161">
        <f t="shared" si="441"/>
        <v>0</v>
      </c>
      <c r="QZ1161">
        <f t="shared" si="442"/>
        <v>1900</v>
      </c>
      <c r="RA1161">
        <f t="shared" si="443"/>
        <v>0</v>
      </c>
      <c r="RB1161" s="1">
        <f t="shared" si="444"/>
        <v>0</v>
      </c>
      <c r="RC1161" s="1">
        <f t="shared" si="448"/>
        <v>0</v>
      </c>
      <c r="RD1161" s="1">
        <f t="shared" si="449"/>
        <v>0</v>
      </c>
      <c r="RE1161" s="1">
        <f t="shared" si="450"/>
        <v>0</v>
      </c>
      <c r="RF1161" s="1">
        <f t="shared" si="451"/>
        <v>0</v>
      </c>
      <c r="RG1161" s="23">
        <f t="shared" si="452"/>
        <v>0</v>
      </c>
      <c r="RH1161" s="1">
        <f t="shared" si="453"/>
        <v>0</v>
      </c>
      <c r="RI1161" s="1">
        <f t="shared" si="454"/>
        <v>0</v>
      </c>
      <c r="RJ1161" s="1">
        <f t="shared" si="455"/>
        <v>0</v>
      </c>
      <c r="RK1161" s="1">
        <f t="shared" si="456"/>
        <v>0</v>
      </c>
      <c r="RL1161" s="1">
        <f t="shared" si="457"/>
        <v>0</v>
      </c>
      <c r="RM1161" s="1">
        <f t="shared" si="458"/>
        <v>0</v>
      </c>
      <c r="RN1161" s="1">
        <f t="shared" si="459"/>
        <v>0</v>
      </c>
      <c r="RO1161" s="1">
        <f t="shared" si="460"/>
        <v>0</v>
      </c>
      <c r="RP1161" s="1">
        <f t="shared" si="461"/>
        <v>0</v>
      </c>
      <c r="RQ1161" s="1">
        <f t="shared" si="462"/>
        <v>0</v>
      </c>
      <c r="RR1161" s="1">
        <f t="shared" si="463"/>
        <v>0</v>
      </c>
      <c r="RS1161" s="1">
        <f t="shared" si="445"/>
        <v>0</v>
      </c>
      <c r="RT1161" s="1">
        <f t="shared" si="464"/>
        <v>0</v>
      </c>
    </row>
    <row r="1162" spans="1:488" x14ac:dyDescent="0.25">
      <c r="A1162">
        <f t="shared" si="446"/>
        <v>0</v>
      </c>
      <c r="B1162">
        <f t="shared" si="447"/>
        <v>1900</v>
      </c>
      <c r="QY1162">
        <f t="shared" si="441"/>
        <v>0</v>
      </c>
      <c r="QZ1162">
        <f t="shared" si="442"/>
        <v>1900</v>
      </c>
      <c r="RA1162">
        <f t="shared" si="443"/>
        <v>0</v>
      </c>
      <c r="RB1162" s="1">
        <f t="shared" si="444"/>
        <v>0</v>
      </c>
      <c r="RC1162" s="1">
        <f t="shared" si="448"/>
        <v>0</v>
      </c>
      <c r="RD1162" s="1">
        <f t="shared" si="449"/>
        <v>0</v>
      </c>
      <c r="RE1162" s="1">
        <f t="shared" si="450"/>
        <v>0</v>
      </c>
      <c r="RF1162" s="1">
        <f t="shared" si="451"/>
        <v>0</v>
      </c>
      <c r="RG1162" s="23">
        <f t="shared" si="452"/>
        <v>0</v>
      </c>
      <c r="RH1162" s="1">
        <f t="shared" si="453"/>
        <v>0</v>
      </c>
      <c r="RI1162" s="1">
        <f t="shared" si="454"/>
        <v>0</v>
      </c>
      <c r="RJ1162" s="1">
        <f t="shared" si="455"/>
        <v>0</v>
      </c>
      <c r="RK1162" s="1">
        <f t="shared" si="456"/>
        <v>0</v>
      </c>
      <c r="RL1162" s="1">
        <f t="shared" si="457"/>
        <v>0</v>
      </c>
      <c r="RM1162" s="1">
        <f t="shared" si="458"/>
        <v>0</v>
      </c>
      <c r="RN1162" s="1">
        <f t="shared" si="459"/>
        <v>0</v>
      </c>
      <c r="RO1162" s="1">
        <f t="shared" si="460"/>
        <v>0</v>
      </c>
      <c r="RP1162" s="1">
        <f t="shared" si="461"/>
        <v>0</v>
      </c>
      <c r="RQ1162" s="1">
        <f t="shared" si="462"/>
        <v>0</v>
      </c>
      <c r="RR1162" s="1">
        <f t="shared" si="463"/>
        <v>0</v>
      </c>
      <c r="RS1162" s="1">
        <f t="shared" si="445"/>
        <v>0</v>
      </c>
      <c r="RT1162" s="1">
        <f t="shared" si="464"/>
        <v>0</v>
      </c>
    </row>
    <row r="1163" spans="1:488" x14ac:dyDescent="0.25">
      <c r="A1163">
        <f t="shared" si="446"/>
        <v>0</v>
      </c>
      <c r="B1163">
        <f t="shared" si="447"/>
        <v>1900</v>
      </c>
      <c r="QY1163">
        <f t="shared" si="441"/>
        <v>0</v>
      </c>
      <c r="QZ1163">
        <f t="shared" si="442"/>
        <v>1900</v>
      </c>
      <c r="RA1163">
        <f t="shared" si="443"/>
        <v>0</v>
      </c>
      <c r="RB1163" s="1">
        <f t="shared" si="444"/>
        <v>0</v>
      </c>
      <c r="RC1163" s="1">
        <f t="shared" si="448"/>
        <v>0</v>
      </c>
      <c r="RD1163" s="1">
        <f t="shared" si="449"/>
        <v>0</v>
      </c>
      <c r="RE1163" s="1">
        <f t="shared" si="450"/>
        <v>0</v>
      </c>
      <c r="RF1163" s="1">
        <f t="shared" si="451"/>
        <v>0</v>
      </c>
      <c r="RG1163" s="23">
        <f t="shared" si="452"/>
        <v>0</v>
      </c>
      <c r="RH1163" s="1">
        <f t="shared" si="453"/>
        <v>0</v>
      </c>
      <c r="RI1163" s="1">
        <f t="shared" si="454"/>
        <v>0</v>
      </c>
      <c r="RJ1163" s="1">
        <f t="shared" si="455"/>
        <v>0</v>
      </c>
      <c r="RK1163" s="1">
        <f t="shared" si="456"/>
        <v>0</v>
      </c>
      <c r="RL1163" s="1">
        <f t="shared" si="457"/>
        <v>0</v>
      </c>
      <c r="RM1163" s="1">
        <f t="shared" si="458"/>
        <v>0</v>
      </c>
      <c r="RN1163" s="1">
        <f t="shared" si="459"/>
        <v>0</v>
      </c>
      <c r="RO1163" s="1">
        <f t="shared" si="460"/>
        <v>0</v>
      </c>
      <c r="RP1163" s="1">
        <f t="shared" si="461"/>
        <v>0</v>
      </c>
      <c r="RQ1163" s="1">
        <f t="shared" si="462"/>
        <v>0</v>
      </c>
      <c r="RR1163" s="1">
        <f t="shared" si="463"/>
        <v>0</v>
      </c>
      <c r="RS1163" s="1">
        <f t="shared" si="445"/>
        <v>0</v>
      </c>
      <c r="RT1163" s="1">
        <f t="shared" si="464"/>
        <v>0</v>
      </c>
    </row>
    <row r="1164" spans="1:488" x14ac:dyDescent="0.25">
      <c r="A1164">
        <f t="shared" si="446"/>
        <v>0</v>
      </c>
      <c r="B1164">
        <f t="shared" si="447"/>
        <v>1900</v>
      </c>
      <c r="QY1164">
        <f t="shared" si="441"/>
        <v>0</v>
      </c>
      <c r="QZ1164">
        <f t="shared" si="442"/>
        <v>1900</v>
      </c>
      <c r="RA1164">
        <f t="shared" si="443"/>
        <v>0</v>
      </c>
      <c r="RB1164" s="1">
        <f t="shared" si="444"/>
        <v>0</v>
      </c>
      <c r="RC1164" s="1">
        <f t="shared" si="448"/>
        <v>0</v>
      </c>
      <c r="RD1164" s="1">
        <f t="shared" si="449"/>
        <v>0</v>
      </c>
      <c r="RE1164" s="1">
        <f t="shared" si="450"/>
        <v>0</v>
      </c>
      <c r="RF1164" s="1">
        <f t="shared" si="451"/>
        <v>0</v>
      </c>
      <c r="RG1164" s="23">
        <f t="shared" si="452"/>
        <v>0</v>
      </c>
      <c r="RH1164" s="1">
        <f t="shared" si="453"/>
        <v>0</v>
      </c>
      <c r="RI1164" s="1">
        <f t="shared" si="454"/>
        <v>0</v>
      </c>
      <c r="RJ1164" s="1">
        <f t="shared" si="455"/>
        <v>0</v>
      </c>
      <c r="RK1164" s="1">
        <f t="shared" si="456"/>
        <v>0</v>
      </c>
      <c r="RL1164" s="1">
        <f t="shared" si="457"/>
        <v>0</v>
      </c>
      <c r="RM1164" s="1">
        <f t="shared" si="458"/>
        <v>0</v>
      </c>
      <c r="RN1164" s="1">
        <f t="shared" si="459"/>
        <v>0</v>
      </c>
      <c r="RO1164" s="1">
        <f t="shared" si="460"/>
        <v>0</v>
      </c>
      <c r="RP1164" s="1">
        <f t="shared" si="461"/>
        <v>0</v>
      </c>
      <c r="RQ1164" s="1">
        <f t="shared" si="462"/>
        <v>0</v>
      </c>
      <c r="RR1164" s="1">
        <f t="shared" si="463"/>
        <v>0</v>
      </c>
      <c r="RS1164" s="1">
        <f t="shared" si="445"/>
        <v>0</v>
      </c>
      <c r="RT1164" s="1">
        <f t="shared" si="464"/>
        <v>0</v>
      </c>
    </row>
    <row r="1165" spans="1:488" x14ac:dyDescent="0.25">
      <c r="A1165">
        <f t="shared" si="446"/>
        <v>0</v>
      </c>
      <c r="B1165">
        <f t="shared" si="447"/>
        <v>1900</v>
      </c>
      <c r="QY1165">
        <f t="shared" si="441"/>
        <v>0</v>
      </c>
      <c r="QZ1165">
        <f t="shared" si="442"/>
        <v>1900</v>
      </c>
      <c r="RA1165">
        <f t="shared" si="443"/>
        <v>0</v>
      </c>
      <c r="RB1165" s="1">
        <f t="shared" si="444"/>
        <v>0</v>
      </c>
      <c r="RC1165" s="1">
        <f t="shared" si="448"/>
        <v>0</v>
      </c>
      <c r="RD1165" s="1">
        <f t="shared" si="449"/>
        <v>0</v>
      </c>
      <c r="RE1165" s="1">
        <f t="shared" si="450"/>
        <v>0</v>
      </c>
      <c r="RF1165" s="1">
        <f t="shared" si="451"/>
        <v>0</v>
      </c>
      <c r="RG1165" s="23">
        <f t="shared" si="452"/>
        <v>0</v>
      </c>
      <c r="RH1165" s="1">
        <f t="shared" si="453"/>
        <v>0</v>
      </c>
      <c r="RI1165" s="1">
        <f t="shared" si="454"/>
        <v>0</v>
      </c>
      <c r="RJ1165" s="1">
        <f t="shared" si="455"/>
        <v>0</v>
      </c>
      <c r="RK1165" s="1">
        <f t="shared" si="456"/>
        <v>0</v>
      </c>
      <c r="RL1165" s="1">
        <f t="shared" si="457"/>
        <v>0</v>
      </c>
      <c r="RM1165" s="1">
        <f t="shared" si="458"/>
        <v>0</v>
      </c>
      <c r="RN1165" s="1">
        <f t="shared" si="459"/>
        <v>0</v>
      </c>
      <c r="RO1165" s="1">
        <f t="shared" si="460"/>
        <v>0</v>
      </c>
      <c r="RP1165" s="1">
        <f t="shared" si="461"/>
        <v>0</v>
      </c>
      <c r="RQ1165" s="1">
        <f t="shared" si="462"/>
        <v>0</v>
      </c>
      <c r="RR1165" s="1">
        <f t="shared" si="463"/>
        <v>0</v>
      </c>
      <c r="RS1165" s="1">
        <f t="shared" si="445"/>
        <v>0</v>
      </c>
      <c r="RT1165" s="1">
        <f t="shared" si="464"/>
        <v>0</v>
      </c>
    </row>
    <row r="1166" spans="1:488" x14ac:dyDescent="0.25">
      <c r="A1166">
        <f t="shared" si="446"/>
        <v>0</v>
      </c>
      <c r="B1166">
        <f t="shared" si="447"/>
        <v>1900</v>
      </c>
      <c r="QY1166">
        <f t="shared" si="441"/>
        <v>0</v>
      </c>
      <c r="QZ1166">
        <f t="shared" si="442"/>
        <v>1900</v>
      </c>
      <c r="RA1166">
        <f t="shared" si="443"/>
        <v>0</v>
      </c>
      <c r="RB1166" s="1">
        <f t="shared" si="444"/>
        <v>0</v>
      </c>
      <c r="RC1166" s="1">
        <f t="shared" si="448"/>
        <v>0</v>
      </c>
      <c r="RD1166" s="1">
        <f t="shared" si="449"/>
        <v>0</v>
      </c>
      <c r="RE1166" s="1">
        <f t="shared" si="450"/>
        <v>0</v>
      </c>
      <c r="RF1166" s="1">
        <f t="shared" si="451"/>
        <v>0</v>
      </c>
      <c r="RG1166" s="23">
        <f t="shared" si="452"/>
        <v>0</v>
      </c>
      <c r="RH1166" s="1">
        <f t="shared" si="453"/>
        <v>0</v>
      </c>
      <c r="RI1166" s="1">
        <f t="shared" si="454"/>
        <v>0</v>
      </c>
      <c r="RJ1166" s="1">
        <f t="shared" si="455"/>
        <v>0</v>
      </c>
      <c r="RK1166" s="1">
        <f t="shared" si="456"/>
        <v>0</v>
      </c>
      <c r="RL1166" s="1">
        <f t="shared" si="457"/>
        <v>0</v>
      </c>
      <c r="RM1166" s="1">
        <f t="shared" si="458"/>
        <v>0</v>
      </c>
      <c r="RN1166" s="1">
        <f t="shared" si="459"/>
        <v>0</v>
      </c>
      <c r="RO1166" s="1">
        <f t="shared" si="460"/>
        <v>0</v>
      </c>
      <c r="RP1166" s="1">
        <f t="shared" si="461"/>
        <v>0</v>
      </c>
      <c r="RQ1166" s="1">
        <f t="shared" si="462"/>
        <v>0</v>
      </c>
      <c r="RR1166" s="1">
        <f t="shared" si="463"/>
        <v>0</v>
      </c>
      <c r="RS1166" s="1">
        <f t="shared" si="445"/>
        <v>0</v>
      </c>
      <c r="RT1166" s="1">
        <f t="shared" si="464"/>
        <v>0</v>
      </c>
    </row>
    <row r="1167" spans="1:488" x14ac:dyDescent="0.25">
      <c r="A1167">
        <f t="shared" si="446"/>
        <v>0</v>
      </c>
      <c r="B1167">
        <f t="shared" si="447"/>
        <v>1900</v>
      </c>
      <c r="QY1167">
        <f t="shared" si="441"/>
        <v>0</v>
      </c>
      <c r="QZ1167">
        <f t="shared" si="442"/>
        <v>1900</v>
      </c>
      <c r="RA1167">
        <f t="shared" si="443"/>
        <v>0</v>
      </c>
      <c r="RB1167" s="1">
        <f t="shared" si="444"/>
        <v>0</v>
      </c>
      <c r="RC1167" s="1">
        <f t="shared" si="448"/>
        <v>0</v>
      </c>
      <c r="RD1167" s="1">
        <f t="shared" si="449"/>
        <v>0</v>
      </c>
      <c r="RE1167" s="1">
        <f t="shared" si="450"/>
        <v>0</v>
      </c>
      <c r="RF1167" s="1">
        <f t="shared" si="451"/>
        <v>0</v>
      </c>
      <c r="RG1167" s="23">
        <f t="shared" si="452"/>
        <v>0</v>
      </c>
      <c r="RH1167" s="1">
        <f t="shared" si="453"/>
        <v>0</v>
      </c>
      <c r="RI1167" s="1">
        <f t="shared" si="454"/>
        <v>0</v>
      </c>
      <c r="RJ1167" s="1">
        <f t="shared" si="455"/>
        <v>0</v>
      </c>
      <c r="RK1167" s="1">
        <f t="shared" si="456"/>
        <v>0</v>
      </c>
      <c r="RL1167" s="1">
        <f t="shared" si="457"/>
        <v>0</v>
      </c>
      <c r="RM1167" s="1">
        <f t="shared" si="458"/>
        <v>0</v>
      </c>
      <c r="RN1167" s="1">
        <f t="shared" si="459"/>
        <v>0</v>
      </c>
      <c r="RO1167" s="1">
        <f t="shared" si="460"/>
        <v>0</v>
      </c>
      <c r="RP1167" s="1">
        <f t="shared" si="461"/>
        <v>0</v>
      </c>
      <c r="RQ1167" s="1">
        <f t="shared" si="462"/>
        <v>0</v>
      </c>
      <c r="RR1167" s="1">
        <f t="shared" si="463"/>
        <v>0</v>
      </c>
      <c r="RS1167" s="1">
        <f t="shared" si="445"/>
        <v>0</v>
      </c>
      <c r="RT1167" s="1">
        <f t="shared" si="464"/>
        <v>0</v>
      </c>
    </row>
    <row r="1168" spans="1:488" x14ac:dyDescent="0.25">
      <c r="A1168">
        <f t="shared" si="446"/>
        <v>0</v>
      </c>
      <c r="B1168">
        <f t="shared" si="447"/>
        <v>1900</v>
      </c>
      <c r="QY1168">
        <f t="shared" si="441"/>
        <v>0</v>
      </c>
      <c r="QZ1168">
        <f t="shared" si="442"/>
        <v>1900</v>
      </c>
      <c r="RA1168">
        <f t="shared" si="443"/>
        <v>0</v>
      </c>
      <c r="RB1168" s="1">
        <f t="shared" si="444"/>
        <v>0</v>
      </c>
      <c r="RC1168" s="1">
        <f t="shared" si="448"/>
        <v>0</v>
      </c>
      <c r="RD1168" s="1">
        <f t="shared" si="449"/>
        <v>0</v>
      </c>
      <c r="RE1168" s="1">
        <f t="shared" si="450"/>
        <v>0</v>
      </c>
      <c r="RF1168" s="1">
        <f t="shared" si="451"/>
        <v>0</v>
      </c>
      <c r="RG1168" s="23">
        <f t="shared" si="452"/>
        <v>0</v>
      </c>
      <c r="RH1168" s="1">
        <f t="shared" si="453"/>
        <v>0</v>
      </c>
      <c r="RI1168" s="1">
        <f t="shared" si="454"/>
        <v>0</v>
      </c>
      <c r="RJ1168" s="1">
        <f t="shared" si="455"/>
        <v>0</v>
      </c>
      <c r="RK1168" s="1">
        <f t="shared" si="456"/>
        <v>0</v>
      </c>
      <c r="RL1168" s="1">
        <f t="shared" si="457"/>
        <v>0</v>
      </c>
      <c r="RM1168" s="1">
        <f t="shared" si="458"/>
        <v>0</v>
      </c>
      <c r="RN1168" s="1">
        <f t="shared" si="459"/>
        <v>0</v>
      </c>
      <c r="RO1168" s="1">
        <f t="shared" si="460"/>
        <v>0</v>
      </c>
      <c r="RP1168" s="1">
        <f t="shared" si="461"/>
        <v>0</v>
      </c>
      <c r="RQ1168" s="1">
        <f t="shared" si="462"/>
        <v>0</v>
      </c>
      <c r="RR1168" s="1">
        <f t="shared" si="463"/>
        <v>0</v>
      </c>
      <c r="RS1168" s="1">
        <f t="shared" si="445"/>
        <v>0</v>
      </c>
      <c r="RT1168" s="1">
        <f t="shared" si="464"/>
        <v>0</v>
      </c>
    </row>
    <row r="1169" spans="1:488" x14ac:dyDescent="0.25">
      <c r="A1169">
        <f t="shared" si="446"/>
        <v>0</v>
      </c>
      <c r="B1169">
        <f t="shared" si="447"/>
        <v>1900</v>
      </c>
      <c r="QY1169">
        <f t="shared" si="441"/>
        <v>0</v>
      </c>
      <c r="QZ1169">
        <f t="shared" si="442"/>
        <v>1900</v>
      </c>
      <c r="RA1169">
        <f t="shared" si="443"/>
        <v>0</v>
      </c>
      <c r="RB1169" s="1">
        <f t="shared" si="444"/>
        <v>0</v>
      </c>
      <c r="RC1169" s="1">
        <f t="shared" si="448"/>
        <v>0</v>
      </c>
      <c r="RD1169" s="1">
        <f t="shared" si="449"/>
        <v>0</v>
      </c>
      <c r="RE1169" s="1">
        <f t="shared" si="450"/>
        <v>0</v>
      </c>
      <c r="RF1169" s="1">
        <f t="shared" si="451"/>
        <v>0</v>
      </c>
      <c r="RG1169" s="23">
        <f t="shared" si="452"/>
        <v>0</v>
      </c>
      <c r="RH1169" s="1">
        <f t="shared" si="453"/>
        <v>0</v>
      </c>
      <c r="RI1169" s="1">
        <f t="shared" si="454"/>
        <v>0</v>
      </c>
      <c r="RJ1169" s="1">
        <f t="shared" si="455"/>
        <v>0</v>
      </c>
      <c r="RK1169" s="1">
        <f t="shared" si="456"/>
        <v>0</v>
      </c>
      <c r="RL1169" s="1">
        <f t="shared" si="457"/>
        <v>0</v>
      </c>
      <c r="RM1169" s="1">
        <f t="shared" si="458"/>
        <v>0</v>
      </c>
      <c r="RN1169" s="1">
        <f t="shared" si="459"/>
        <v>0</v>
      </c>
      <c r="RO1169" s="1">
        <f t="shared" si="460"/>
        <v>0</v>
      </c>
      <c r="RP1169" s="1">
        <f t="shared" si="461"/>
        <v>0</v>
      </c>
      <c r="RQ1169" s="1">
        <f t="shared" si="462"/>
        <v>0</v>
      </c>
      <c r="RR1169" s="1">
        <f t="shared" si="463"/>
        <v>0</v>
      </c>
      <c r="RS1169" s="1">
        <f t="shared" si="445"/>
        <v>0</v>
      </c>
      <c r="RT1169" s="1">
        <f t="shared" si="464"/>
        <v>0</v>
      </c>
    </row>
    <row r="1170" spans="1:488" x14ac:dyDescent="0.25">
      <c r="A1170">
        <f t="shared" si="446"/>
        <v>0</v>
      </c>
      <c r="B1170">
        <f t="shared" si="447"/>
        <v>1900</v>
      </c>
      <c r="QY1170">
        <f t="shared" si="441"/>
        <v>0</v>
      </c>
      <c r="QZ1170">
        <f t="shared" si="442"/>
        <v>1900</v>
      </c>
      <c r="RA1170">
        <f t="shared" si="443"/>
        <v>0</v>
      </c>
      <c r="RB1170" s="1">
        <f t="shared" si="444"/>
        <v>0</v>
      </c>
      <c r="RC1170" s="1">
        <f t="shared" si="448"/>
        <v>0</v>
      </c>
      <c r="RD1170" s="1">
        <f t="shared" si="449"/>
        <v>0</v>
      </c>
      <c r="RE1170" s="1">
        <f t="shared" si="450"/>
        <v>0</v>
      </c>
      <c r="RF1170" s="1">
        <f t="shared" si="451"/>
        <v>0</v>
      </c>
      <c r="RG1170" s="23">
        <f t="shared" si="452"/>
        <v>0</v>
      </c>
      <c r="RH1170" s="1">
        <f t="shared" si="453"/>
        <v>0</v>
      </c>
      <c r="RI1170" s="1">
        <f t="shared" si="454"/>
        <v>0</v>
      </c>
      <c r="RJ1170" s="1">
        <f t="shared" si="455"/>
        <v>0</v>
      </c>
      <c r="RK1170" s="1">
        <f t="shared" si="456"/>
        <v>0</v>
      </c>
      <c r="RL1170" s="1">
        <f t="shared" si="457"/>
        <v>0</v>
      </c>
      <c r="RM1170" s="1">
        <f t="shared" si="458"/>
        <v>0</v>
      </c>
      <c r="RN1170" s="1">
        <f t="shared" si="459"/>
        <v>0</v>
      </c>
      <c r="RO1170" s="1">
        <f t="shared" si="460"/>
        <v>0</v>
      </c>
      <c r="RP1170" s="1">
        <f t="shared" si="461"/>
        <v>0</v>
      </c>
      <c r="RQ1170" s="1">
        <f t="shared" si="462"/>
        <v>0</v>
      </c>
      <c r="RR1170" s="1">
        <f t="shared" si="463"/>
        <v>0</v>
      </c>
      <c r="RS1170" s="1">
        <f t="shared" si="445"/>
        <v>0</v>
      </c>
      <c r="RT1170" s="1">
        <f t="shared" si="464"/>
        <v>0</v>
      </c>
    </row>
    <row r="1171" spans="1:488" x14ac:dyDescent="0.25">
      <c r="A1171">
        <f t="shared" si="446"/>
        <v>0</v>
      </c>
      <c r="B1171">
        <f t="shared" si="447"/>
        <v>1900</v>
      </c>
      <c r="QY1171">
        <f t="shared" si="441"/>
        <v>0</v>
      </c>
      <c r="QZ1171">
        <f t="shared" si="442"/>
        <v>1900</v>
      </c>
      <c r="RA1171">
        <f t="shared" si="443"/>
        <v>0</v>
      </c>
      <c r="RB1171" s="1">
        <f t="shared" si="444"/>
        <v>0</v>
      </c>
      <c r="RC1171" s="1">
        <f t="shared" si="448"/>
        <v>0</v>
      </c>
      <c r="RD1171" s="1">
        <f t="shared" si="449"/>
        <v>0</v>
      </c>
      <c r="RE1171" s="1">
        <f t="shared" si="450"/>
        <v>0</v>
      </c>
      <c r="RF1171" s="1">
        <f t="shared" si="451"/>
        <v>0</v>
      </c>
      <c r="RG1171" s="23">
        <f t="shared" si="452"/>
        <v>0</v>
      </c>
      <c r="RH1171" s="1">
        <f t="shared" si="453"/>
        <v>0</v>
      </c>
      <c r="RI1171" s="1">
        <f t="shared" si="454"/>
        <v>0</v>
      </c>
      <c r="RJ1171" s="1">
        <f t="shared" si="455"/>
        <v>0</v>
      </c>
      <c r="RK1171" s="1">
        <f t="shared" si="456"/>
        <v>0</v>
      </c>
      <c r="RL1171" s="1">
        <f t="shared" si="457"/>
        <v>0</v>
      </c>
      <c r="RM1171" s="1">
        <f t="shared" si="458"/>
        <v>0</v>
      </c>
      <c r="RN1171" s="1">
        <f t="shared" si="459"/>
        <v>0</v>
      </c>
      <c r="RO1171" s="1">
        <f t="shared" si="460"/>
        <v>0</v>
      </c>
      <c r="RP1171" s="1">
        <f t="shared" si="461"/>
        <v>0</v>
      </c>
      <c r="RQ1171" s="1">
        <f t="shared" si="462"/>
        <v>0</v>
      </c>
      <c r="RR1171" s="1">
        <f t="shared" si="463"/>
        <v>0</v>
      </c>
      <c r="RS1171" s="1">
        <f t="shared" si="445"/>
        <v>0</v>
      </c>
      <c r="RT1171" s="1">
        <f t="shared" si="464"/>
        <v>0</v>
      </c>
    </row>
    <row r="1172" spans="1:488" x14ac:dyDescent="0.25">
      <c r="A1172">
        <f t="shared" si="446"/>
        <v>0</v>
      </c>
      <c r="B1172">
        <f t="shared" si="447"/>
        <v>1900</v>
      </c>
      <c r="QY1172">
        <f t="shared" si="441"/>
        <v>0</v>
      </c>
      <c r="QZ1172">
        <f t="shared" si="442"/>
        <v>1900</v>
      </c>
      <c r="RA1172">
        <f t="shared" si="443"/>
        <v>0</v>
      </c>
      <c r="RB1172" s="1">
        <f t="shared" si="444"/>
        <v>0</v>
      </c>
      <c r="RC1172" s="1">
        <f t="shared" si="448"/>
        <v>0</v>
      </c>
      <c r="RD1172" s="1">
        <f t="shared" si="449"/>
        <v>0</v>
      </c>
      <c r="RE1172" s="1">
        <f t="shared" si="450"/>
        <v>0</v>
      </c>
      <c r="RF1172" s="1">
        <f t="shared" si="451"/>
        <v>0</v>
      </c>
      <c r="RG1172" s="23">
        <f t="shared" si="452"/>
        <v>0</v>
      </c>
      <c r="RH1172" s="1">
        <f t="shared" si="453"/>
        <v>0</v>
      </c>
      <c r="RI1172" s="1">
        <f t="shared" si="454"/>
        <v>0</v>
      </c>
      <c r="RJ1172" s="1">
        <f t="shared" si="455"/>
        <v>0</v>
      </c>
      <c r="RK1172" s="1">
        <f t="shared" si="456"/>
        <v>0</v>
      </c>
      <c r="RL1172" s="1">
        <f t="shared" si="457"/>
        <v>0</v>
      </c>
      <c r="RM1172" s="1">
        <f t="shared" si="458"/>
        <v>0</v>
      </c>
      <c r="RN1172" s="1">
        <f t="shared" si="459"/>
        <v>0</v>
      </c>
      <c r="RO1172" s="1">
        <f t="shared" si="460"/>
        <v>0</v>
      </c>
      <c r="RP1172" s="1">
        <f t="shared" si="461"/>
        <v>0</v>
      </c>
      <c r="RQ1172" s="1">
        <f t="shared" si="462"/>
        <v>0</v>
      </c>
      <c r="RR1172" s="1">
        <f t="shared" si="463"/>
        <v>0</v>
      </c>
      <c r="RS1172" s="1">
        <f t="shared" si="445"/>
        <v>0</v>
      </c>
      <c r="RT1172" s="1">
        <f t="shared" si="464"/>
        <v>0</v>
      </c>
    </row>
    <row r="1173" spans="1:488" x14ac:dyDescent="0.25">
      <c r="A1173">
        <f t="shared" si="446"/>
        <v>0</v>
      </c>
      <c r="B1173">
        <f t="shared" si="447"/>
        <v>1900</v>
      </c>
      <c r="QY1173">
        <f t="shared" si="441"/>
        <v>0</v>
      </c>
      <c r="QZ1173">
        <f t="shared" si="442"/>
        <v>1900</v>
      </c>
      <c r="RA1173">
        <f t="shared" si="443"/>
        <v>0</v>
      </c>
      <c r="RB1173" s="1">
        <f t="shared" si="444"/>
        <v>0</v>
      </c>
      <c r="RC1173" s="1">
        <f t="shared" si="448"/>
        <v>0</v>
      </c>
      <c r="RD1173" s="1">
        <f t="shared" si="449"/>
        <v>0</v>
      </c>
      <c r="RE1173" s="1">
        <f t="shared" si="450"/>
        <v>0</v>
      </c>
      <c r="RF1173" s="1">
        <f t="shared" si="451"/>
        <v>0</v>
      </c>
      <c r="RG1173" s="23">
        <f t="shared" si="452"/>
        <v>0</v>
      </c>
      <c r="RH1173" s="1">
        <f t="shared" si="453"/>
        <v>0</v>
      </c>
      <c r="RI1173" s="1">
        <f t="shared" si="454"/>
        <v>0</v>
      </c>
      <c r="RJ1173" s="1">
        <f t="shared" si="455"/>
        <v>0</v>
      </c>
      <c r="RK1173" s="1">
        <f t="shared" si="456"/>
        <v>0</v>
      </c>
      <c r="RL1173" s="1">
        <f t="shared" si="457"/>
        <v>0</v>
      </c>
      <c r="RM1173" s="1">
        <f t="shared" si="458"/>
        <v>0</v>
      </c>
      <c r="RN1173" s="1">
        <f t="shared" si="459"/>
        <v>0</v>
      </c>
      <c r="RO1173" s="1">
        <f t="shared" si="460"/>
        <v>0</v>
      </c>
      <c r="RP1173" s="1">
        <f t="shared" si="461"/>
        <v>0</v>
      </c>
      <c r="RQ1173" s="1">
        <f t="shared" si="462"/>
        <v>0</v>
      </c>
      <c r="RR1173" s="1">
        <f t="shared" si="463"/>
        <v>0</v>
      </c>
      <c r="RS1173" s="1">
        <f t="shared" si="445"/>
        <v>0</v>
      </c>
      <c r="RT1173" s="1">
        <f t="shared" si="464"/>
        <v>0</v>
      </c>
    </row>
    <row r="1174" spans="1:488" x14ac:dyDescent="0.25">
      <c r="A1174">
        <f t="shared" si="446"/>
        <v>0</v>
      </c>
      <c r="B1174">
        <f t="shared" si="447"/>
        <v>1900</v>
      </c>
      <c r="QY1174">
        <f t="shared" si="441"/>
        <v>0</v>
      </c>
      <c r="QZ1174">
        <f t="shared" si="442"/>
        <v>1900</v>
      </c>
      <c r="RA1174">
        <f t="shared" si="443"/>
        <v>0</v>
      </c>
      <c r="RB1174" s="1">
        <f t="shared" si="444"/>
        <v>0</v>
      </c>
      <c r="RC1174" s="1">
        <f t="shared" si="448"/>
        <v>0</v>
      </c>
      <c r="RD1174" s="1">
        <f t="shared" si="449"/>
        <v>0</v>
      </c>
      <c r="RE1174" s="1">
        <f t="shared" si="450"/>
        <v>0</v>
      </c>
      <c r="RF1174" s="1">
        <f t="shared" si="451"/>
        <v>0</v>
      </c>
      <c r="RG1174" s="23">
        <f t="shared" si="452"/>
        <v>0</v>
      </c>
      <c r="RH1174" s="1">
        <f t="shared" si="453"/>
        <v>0</v>
      </c>
      <c r="RI1174" s="1">
        <f t="shared" si="454"/>
        <v>0</v>
      </c>
      <c r="RJ1174" s="1">
        <f t="shared" si="455"/>
        <v>0</v>
      </c>
      <c r="RK1174" s="1">
        <f t="shared" si="456"/>
        <v>0</v>
      </c>
      <c r="RL1174" s="1">
        <f t="shared" si="457"/>
        <v>0</v>
      </c>
      <c r="RM1174" s="1">
        <f t="shared" si="458"/>
        <v>0</v>
      </c>
      <c r="RN1174" s="1">
        <f t="shared" si="459"/>
        <v>0</v>
      </c>
      <c r="RO1174" s="1">
        <f t="shared" si="460"/>
        <v>0</v>
      </c>
      <c r="RP1174" s="1">
        <f t="shared" si="461"/>
        <v>0</v>
      </c>
      <c r="RQ1174" s="1">
        <f t="shared" si="462"/>
        <v>0</v>
      </c>
      <c r="RR1174" s="1">
        <f t="shared" si="463"/>
        <v>0</v>
      </c>
      <c r="RS1174" s="1">
        <f t="shared" si="445"/>
        <v>0</v>
      </c>
      <c r="RT1174" s="1">
        <f t="shared" si="464"/>
        <v>0</v>
      </c>
    </row>
    <row r="1175" spans="1:488" x14ac:dyDescent="0.25">
      <c r="A1175">
        <f t="shared" si="446"/>
        <v>0</v>
      </c>
      <c r="B1175">
        <f t="shared" si="447"/>
        <v>1900</v>
      </c>
      <c r="QY1175">
        <f t="shared" si="441"/>
        <v>0</v>
      </c>
      <c r="QZ1175">
        <f t="shared" si="442"/>
        <v>1900</v>
      </c>
      <c r="RA1175">
        <f t="shared" si="443"/>
        <v>0</v>
      </c>
      <c r="RB1175" s="1">
        <f t="shared" si="444"/>
        <v>0</v>
      </c>
      <c r="RC1175" s="1">
        <f t="shared" si="448"/>
        <v>0</v>
      </c>
      <c r="RD1175" s="1">
        <f t="shared" si="449"/>
        <v>0</v>
      </c>
      <c r="RE1175" s="1">
        <f t="shared" si="450"/>
        <v>0</v>
      </c>
      <c r="RF1175" s="1">
        <f t="shared" si="451"/>
        <v>0</v>
      </c>
      <c r="RG1175" s="23">
        <f t="shared" si="452"/>
        <v>0</v>
      </c>
      <c r="RH1175" s="1">
        <f t="shared" si="453"/>
        <v>0</v>
      </c>
      <c r="RI1175" s="1">
        <f t="shared" si="454"/>
        <v>0</v>
      </c>
      <c r="RJ1175" s="1">
        <f t="shared" si="455"/>
        <v>0</v>
      </c>
      <c r="RK1175" s="1">
        <f t="shared" si="456"/>
        <v>0</v>
      </c>
      <c r="RL1175" s="1">
        <f t="shared" si="457"/>
        <v>0</v>
      </c>
      <c r="RM1175" s="1">
        <f t="shared" si="458"/>
        <v>0</v>
      </c>
      <c r="RN1175" s="1">
        <f t="shared" si="459"/>
        <v>0</v>
      </c>
      <c r="RO1175" s="1">
        <f t="shared" si="460"/>
        <v>0</v>
      </c>
      <c r="RP1175" s="1">
        <f t="shared" si="461"/>
        <v>0</v>
      </c>
      <c r="RQ1175" s="1">
        <f t="shared" si="462"/>
        <v>0</v>
      </c>
      <c r="RR1175" s="1">
        <f t="shared" si="463"/>
        <v>0</v>
      </c>
      <c r="RS1175" s="1">
        <f t="shared" si="445"/>
        <v>0</v>
      </c>
      <c r="RT1175" s="1">
        <f t="shared" si="464"/>
        <v>0</v>
      </c>
    </row>
    <row r="1176" spans="1:488" x14ac:dyDescent="0.25">
      <c r="A1176">
        <f t="shared" si="446"/>
        <v>0</v>
      </c>
      <c r="B1176">
        <f t="shared" si="447"/>
        <v>1900</v>
      </c>
      <c r="QY1176">
        <f t="shared" si="441"/>
        <v>0</v>
      </c>
      <c r="QZ1176">
        <f t="shared" si="442"/>
        <v>1900</v>
      </c>
      <c r="RA1176">
        <f t="shared" si="443"/>
        <v>0</v>
      </c>
      <c r="RB1176" s="1">
        <f t="shared" si="444"/>
        <v>0</v>
      </c>
      <c r="RC1176" s="1">
        <f t="shared" si="448"/>
        <v>0</v>
      </c>
      <c r="RD1176" s="1">
        <f t="shared" si="449"/>
        <v>0</v>
      </c>
      <c r="RE1176" s="1">
        <f t="shared" si="450"/>
        <v>0</v>
      </c>
      <c r="RF1176" s="1">
        <f t="shared" si="451"/>
        <v>0</v>
      </c>
      <c r="RG1176" s="23">
        <f t="shared" si="452"/>
        <v>0</v>
      </c>
      <c r="RH1176" s="1">
        <f t="shared" si="453"/>
        <v>0</v>
      </c>
      <c r="RI1176" s="1">
        <f t="shared" si="454"/>
        <v>0</v>
      </c>
      <c r="RJ1176" s="1">
        <f t="shared" si="455"/>
        <v>0</v>
      </c>
      <c r="RK1176" s="1">
        <f t="shared" si="456"/>
        <v>0</v>
      </c>
      <c r="RL1176" s="1">
        <f t="shared" si="457"/>
        <v>0</v>
      </c>
      <c r="RM1176" s="1">
        <f t="shared" si="458"/>
        <v>0</v>
      </c>
      <c r="RN1176" s="1">
        <f t="shared" si="459"/>
        <v>0</v>
      </c>
      <c r="RO1176" s="1">
        <f t="shared" si="460"/>
        <v>0</v>
      </c>
      <c r="RP1176" s="1">
        <f t="shared" si="461"/>
        <v>0</v>
      </c>
      <c r="RQ1176" s="1">
        <f t="shared" si="462"/>
        <v>0</v>
      </c>
      <c r="RR1176" s="1">
        <f t="shared" si="463"/>
        <v>0</v>
      </c>
      <c r="RS1176" s="1">
        <f t="shared" si="445"/>
        <v>0</v>
      </c>
      <c r="RT1176" s="1">
        <f t="shared" si="464"/>
        <v>0</v>
      </c>
    </row>
    <row r="1177" spans="1:488" x14ac:dyDescent="0.25">
      <c r="A1177">
        <f t="shared" si="446"/>
        <v>0</v>
      </c>
      <c r="B1177">
        <f t="shared" si="447"/>
        <v>1900</v>
      </c>
      <c r="QY1177">
        <f t="shared" si="441"/>
        <v>0</v>
      </c>
      <c r="QZ1177">
        <f t="shared" si="442"/>
        <v>1900</v>
      </c>
      <c r="RA1177">
        <f t="shared" si="443"/>
        <v>0</v>
      </c>
      <c r="RB1177" s="1">
        <f t="shared" si="444"/>
        <v>0</v>
      </c>
      <c r="RC1177" s="1">
        <f t="shared" si="448"/>
        <v>0</v>
      </c>
      <c r="RD1177" s="1">
        <f t="shared" si="449"/>
        <v>0</v>
      </c>
      <c r="RE1177" s="1">
        <f t="shared" si="450"/>
        <v>0</v>
      </c>
      <c r="RF1177" s="1">
        <f t="shared" si="451"/>
        <v>0</v>
      </c>
      <c r="RG1177" s="23">
        <f t="shared" si="452"/>
        <v>0</v>
      </c>
      <c r="RH1177" s="1">
        <f t="shared" si="453"/>
        <v>0</v>
      </c>
      <c r="RI1177" s="1">
        <f t="shared" si="454"/>
        <v>0</v>
      </c>
      <c r="RJ1177" s="1">
        <f t="shared" si="455"/>
        <v>0</v>
      </c>
      <c r="RK1177" s="1">
        <f t="shared" si="456"/>
        <v>0</v>
      </c>
      <c r="RL1177" s="1">
        <f t="shared" si="457"/>
        <v>0</v>
      </c>
      <c r="RM1177" s="1">
        <f t="shared" si="458"/>
        <v>0</v>
      </c>
      <c r="RN1177" s="1">
        <f t="shared" si="459"/>
        <v>0</v>
      </c>
      <c r="RO1177" s="1">
        <f t="shared" si="460"/>
        <v>0</v>
      </c>
      <c r="RP1177" s="1">
        <f t="shared" si="461"/>
        <v>0</v>
      </c>
      <c r="RQ1177" s="1">
        <f t="shared" si="462"/>
        <v>0</v>
      </c>
      <c r="RR1177" s="1">
        <f t="shared" si="463"/>
        <v>0</v>
      </c>
      <c r="RS1177" s="1">
        <f t="shared" si="445"/>
        <v>0</v>
      </c>
      <c r="RT1177" s="1">
        <f t="shared" si="464"/>
        <v>0</v>
      </c>
    </row>
    <row r="1178" spans="1:488" x14ac:dyDescent="0.25">
      <c r="A1178">
        <f t="shared" si="446"/>
        <v>0</v>
      </c>
      <c r="B1178">
        <f t="shared" si="447"/>
        <v>1900</v>
      </c>
      <c r="QY1178">
        <f t="shared" si="441"/>
        <v>0</v>
      </c>
      <c r="QZ1178">
        <f t="shared" si="442"/>
        <v>1900</v>
      </c>
      <c r="RA1178">
        <f t="shared" si="443"/>
        <v>0</v>
      </c>
      <c r="RB1178" s="1">
        <f t="shared" si="444"/>
        <v>0</v>
      </c>
      <c r="RC1178" s="1">
        <f t="shared" si="448"/>
        <v>0</v>
      </c>
      <c r="RD1178" s="1">
        <f t="shared" si="449"/>
        <v>0</v>
      </c>
      <c r="RE1178" s="1">
        <f t="shared" si="450"/>
        <v>0</v>
      </c>
      <c r="RF1178" s="1">
        <f t="shared" si="451"/>
        <v>0</v>
      </c>
      <c r="RG1178" s="23">
        <f t="shared" si="452"/>
        <v>0</v>
      </c>
      <c r="RH1178" s="1">
        <f t="shared" si="453"/>
        <v>0</v>
      </c>
      <c r="RI1178" s="1">
        <f t="shared" si="454"/>
        <v>0</v>
      </c>
      <c r="RJ1178" s="1">
        <f t="shared" si="455"/>
        <v>0</v>
      </c>
      <c r="RK1178" s="1">
        <f t="shared" si="456"/>
        <v>0</v>
      </c>
      <c r="RL1178" s="1">
        <f t="shared" si="457"/>
        <v>0</v>
      </c>
      <c r="RM1178" s="1">
        <f t="shared" si="458"/>
        <v>0</v>
      </c>
      <c r="RN1178" s="1">
        <f t="shared" si="459"/>
        <v>0</v>
      </c>
      <c r="RO1178" s="1">
        <f t="shared" si="460"/>
        <v>0</v>
      </c>
      <c r="RP1178" s="1">
        <f t="shared" si="461"/>
        <v>0</v>
      </c>
      <c r="RQ1178" s="1">
        <f t="shared" si="462"/>
        <v>0</v>
      </c>
      <c r="RR1178" s="1">
        <f t="shared" si="463"/>
        <v>0</v>
      </c>
      <c r="RS1178" s="1">
        <f t="shared" si="445"/>
        <v>0</v>
      </c>
      <c r="RT1178" s="1">
        <f t="shared" si="464"/>
        <v>0</v>
      </c>
    </row>
    <row r="1179" spans="1:488" x14ac:dyDescent="0.25">
      <c r="A1179">
        <f t="shared" si="446"/>
        <v>0</v>
      </c>
      <c r="B1179">
        <f t="shared" si="447"/>
        <v>1900</v>
      </c>
      <c r="QY1179">
        <f t="shared" si="441"/>
        <v>0</v>
      </c>
      <c r="QZ1179">
        <f t="shared" si="442"/>
        <v>1900</v>
      </c>
      <c r="RA1179">
        <f t="shared" si="443"/>
        <v>0</v>
      </c>
      <c r="RB1179" s="1">
        <f t="shared" si="444"/>
        <v>0</v>
      </c>
      <c r="RC1179" s="1">
        <f t="shared" si="448"/>
        <v>0</v>
      </c>
      <c r="RD1179" s="1">
        <f t="shared" si="449"/>
        <v>0</v>
      </c>
      <c r="RE1179" s="1">
        <f t="shared" si="450"/>
        <v>0</v>
      </c>
      <c r="RF1179" s="1">
        <f t="shared" si="451"/>
        <v>0</v>
      </c>
      <c r="RG1179" s="23">
        <f t="shared" si="452"/>
        <v>0</v>
      </c>
      <c r="RH1179" s="1">
        <f t="shared" si="453"/>
        <v>0</v>
      </c>
      <c r="RI1179" s="1">
        <f t="shared" si="454"/>
        <v>0</v>
      </c>
      <c r="RJ1179" s="1">
        <f t="shared" si="455"/>
        <v>0</v>
      </c>
      <c r="RK1179" s="1">
        <f t="shared" si="456"/>
        <v>0</v>
      </c>
      <c r="RL1179" s="1">
        <f t="shared" si="457"/>
        <v>0</v>
      </c>
      <c r="RM1179" s="1">
        <f t="shared" si="458"/>
        <v>0</v>
      </c>
      <c r="RN1179" s="1">
        <f t="shared" si="459"/>
        <v>0</v>
      </c>
      <c r="RO1179" s="1">
        <f t="shared" si="460"/>
        <v>0</v>
      </c>
      <c r="RP1179" s="1">
        <f t="shared" si="461"/>
        <v>0</v>
      </c>
      <c r="RQ1179" s="1">
        <f t="shared" si="462"/>
        <v>0</v>
      </c>
      <c r="RR1179" s="1">
        <f t="shared" si="463"/>
        <v>0</v>
      </c>
      <c r="RS1179" s="1">
        <f t="shared" si="445"/>
        <v>0</v>
      </c>
      <c r="RT1179" s="1">
        <f t="shared" si="464"/>
        <v>0</v>
      </c>
    </row>
    <row r="1180" spans="1:488" x14ac:dyDescent="0.25">
      <c r="A1180">
        <f t="shared" si="446"/>
        <v>0</v>
      </c>
      <c r="B1180">
        <f t="shared" si="447"/>
        <v>1900</v>
      </c>
      <c r="QY1180">
        <f t="shared" si="441"/>
        <v>0</v>
      </c>
      <c r="QZ1180">
        <f t="shared" si="442"/>
        <v>1900</v>
      </c>
      <c r="RA1180">
        <f t="shared" si="443"/>
        <v>0</v>
      </c>
      <c r="RB1180" s="1">
        <f t="shared" si="444"/>
        <v>0</v>
      </c>
      <c r="RC1180" s="1">
        <f t="shared" si="448"/>
        <v>0</v>
      </c>
      <c r="RD1180" s="1">
        <f t="shared" si="449"/>
        <v>0</v>
      </c>
      <c r="RE1180" s="1">
        <f t="shared" si="450"/>
        <v>0</v>
      </c>
      <c r="RF1180" s="1">
        <f t="shared" si="451"/>
        <v>0</v>
      </c>
      <c r="RG1180" s="23">
        <f t="shared" si="452"/>
        <v>0</v>
      </c>
      <c r="RH1180" s="1">
        <f t="shared" si="453"/>
        <v>0</v>
      </c>
      <c r="RI1180" s="1">
        <f t="shared" si="454"/>
        <v>0</v>
      </c>
      <c r="RJ1180" s="1">
        <f t="shared" si="455"/>
        <v>0</v>
      </c>
      <c r="RK1180" s="1">
        <f t="shared" si="456"/>
        <v>0</v>
      </c>
      <c r="RL1180" s="1">
        <f t="shared" si="457"/>
        <v>0</v>
      </c>
      <c r="RM1180" s="1">
        <f t="shared" si="458"/>
        <v>0</v>
      </c>
      <c r="RN1180" s="1">
        <f t="shared" si="459"/>
        <v>0</v>
      </c>
      <c r="RO1180" s="1">
        <f t="shared" si="460"/>
        <v>0</v>
      </c>
      <c r="RP1180" s="1">
        <f t="shared" si="461"/>
        <v>0</v>
      </c>
      <c r="RQ1180" s="1">
        <f t="shared" si="462"/>
        <v>0</v>
      </c>
      <c r="RR1180" s="1">
        <f t="shared" si="463"/>
        <v>0</v>
      </c>
      <c r="RS1180" s="1">
        <f t="shared" si="445"/>
        <v>0</v>
      </c>
      <c r="RT1180" s="1">
        <f t="shared" si="464"/>
        <v>0</v>
      </c>
    </row>
    <row r="1181" spans="1:488" x14ac:dyDescent="0.25">
      <c r="A1181">
        <f t="shared" si="446"/>
        <v>0</v>
      </c>
      <c r="B1181">
        <f t="shared" si="447"/>
        <v>1900</v>
      </c>
      <c r="QY1181">
        <f t="shared" si="441"/>
        <v>0</v>
      </c>
      <c r="QZ1181">
        <f t="shared" si="442"/>
        <v>1900</v>
      </c>
      <c r="RA1181">
        <f t="shared" si="443"/>
        <v>0</v>
      </c>
      <c r="RB1181" s="1">
        <f t="shared" si="444"/>
        <v>0</v>
      </c>
      <c r="RC1181" s="1">
        <f t="shared" si="448"/>
        <v>0</v>
      </c>
      <c r="RD1181" s="1">
        <f t="shared" si="449"/>
        <v>0</v>
      </c>
      <c r="RE1181" s="1">
        <f t="shared" si="450"/>
        <v>0</v>
      </c>
      <c r="RF1181" s="1">
        <f t="shared" si="451"/>
        <v>0</v>
      </c>
      <c r="RG1181" s="23">
        <f t="shared" si="452"/>
        <v>0</v>
      </c>
      <c r="RH1181" s="1">
        <f t="shared" si="453"/>
        <v>0</v>
      </c>
      <c r="RI1181" s="1">
        <f t="shared" si="454"/>
        <v>0</v>
      </c>
      <c r="RJ1181" s="1">
        <f t="shared" si="455"/>
        <v>0</v>
      </c>
      <c r="RK1181" s="1">
        <f t="shared" si="456"/>
        <v>0</v>
      </c>
      <c r="RL1181" s="1">
        <f t="shared" si="457"/>
        <v>0</v>
      </c>
      <c r="RM1181" s="1">
        <f t="shared" si="458"/>
        <v>0</v>
      </c>
      <c r="RN1181" s="1">
        <f t="shared" si="459"/>
        <v>0</v>
      </c>
      <c r="RO1181" s="1">
        <f t="shared" si="460"/>
        <v>0</v>
      </c>
      <c r="RP1181" s="1">
        <f t="shared" si="461"/>
        <v>0</v>
      </c>
      <c r="RQ1181" s="1">
        <f t="shared" si="462"/>
        <v>0</v>
      </c>
      <c r="RR1181" s="1">
        <f t="shared" si="463"/>
        <v>0</v>
      </c>
      <c r="RS1181" s="1">
        <f t="shared" si="445"/>
        <v>0</v>
      </c>
      <c r="RT1181" s="1">
        <f t="shared" si="464"/>
        <v>0</v>
      </c>
    </row>
    <row r="1182" spans="1:488" x14ac:dyDescent="0.25">
      <c r="A1182">
        <f t="shared" si="446"/>
        <v>0</v>
      </c>
      <c r="B1182">
        <f t="shared" si="447"/>
        <v>1900</v>
      </c>
      <c r="QY1182">
        <f t="shared" si="441"/>
        <v>0</v>
      </c>
      <c r="QZ1182">
        <f t="shared" si="442"/>
        <v>1900</v>
      </c>
      <c r="RA1182">
        <f t="shared" si="443"/>
        <v>0</v>
      </c>
      <c r="RB1182" s="1">
        <f t="shared" si="444"/>
        <v>0</v>
      </c>
      <c r="RC1182" s="1">
        <f t="shared" si="448"/>
        <v>0</v>
      </c>
      <c r="RD1182" s="1">
        <f t="shared" si="449"/>
        <v>0</v>
      </c>
      <c r="RE1182" s="1">
        <f t="shared" si="450"/>
        <v>0</v>
      </c>
      <c r="RF1182" s="1">
        <f t="shared" si="451"/>
        <v>0</v>
      </c>
      <c r="RG1182" s="23">
        <f t="shared" si="452"/>
        <v>0</v>
      </c>
      <c r="RH1182" s="1">
        <f t="shared" si="453"/>
        <v>0</v>
      </c>
      <c r="RI1182" s="1">
        <f t="shared" si="454"/>
        <v>0</v>
      </c>
      <c r="RJ1182" s="1">
        <f t="shared" si="455"/>
        <v>0</v>
      </c>
      <c r="RK1182" s="1">
        <f t="shared" si="456"/>
        <v>0</v>
      </c>
      <c r="RL1182" s="1">
        <f t="shared" si="457"/>
        <v>0</v>
      </c>
      <c r="RM1182" s="1">
        <f t="shared" si="458"/>
        <v>0</v>
      </c>
      <c r="RN1182" s="1">
        <f t="shared" si="459"/>
        <v>0</v>
      </c>
      <c r="RO1182" s="1">
        <f t="shared" si="460"/>
        <v>0</v>
      </c>
      <c r="RP1182" s="1">
        <f t="shared" si="461"/>
        <v>0</v>
      </c>
      <c r="RQ1182" s="1">
        <f t="shared" si="462"/>
        <v>0</v>
      </c>
      <c r="RR1182" s="1">
        <f t="shared" si="463"/>
        <v>0</v>
      </c>
      <c r="RS1182" s="1">
        <f t="shared" si="445"/>
        <v>0</v>
      </c>
      <c r="RT1182" s="1">
        <f t="shared" si="464"/>
        <v>0</v>
      </c>
    </row>
    <row r="1183" spans="1:488" x14ac:dyDescent="0.25">
      <c r="A1183">
        <f t="shared" si="446"/>
        <v>0</v>
      </c>
      <c r="B1183">
        <f t="shared" si="447"/>
        <v>1900</v>
      </c>
      <c r="QY1183">
        <f t="shared" si="441"/>
        <v>0</v>
      </c>
      <c r="QZ1183">
        <f t="shared" si="442"/>
        <v>1900</v>
      </c>
      <c r="RA1183">
        <f t="shared" si="443"/>
        <v>0</v>
      </c>
      <c r="RB1183" s="1">
        <f t="shared" si="444"/>
        <v>0</v>
      </c>
      <c r="RC1183" s="1">
        <f t="shared" si="448"/>
        <v>0</v>
      </c>
      <c r="RD1183" s="1">
        <f t="shared" si="449"/>
        <v>0</v>
      </c>
      <c r="RE1183" s="1">
        <f t="shared" si="450"/>
        <v>0</v>
      </c>
      <c r="RF1183" s="1">
        <f t="shared" si="451"/>
        <v>0</v>
      </c>
      <c r="RG1183" s="23">
        <f t="shared" si="452"/>
        <v>0</v>
      </c>
      <c r="RH1183" s="1">
        <f t="shared" si="453"/>
        <v>0</v>
      </c>
      <c r="RI1183" s="1">
        <f t="shared" si="454"/>
        <v>0</v>
      </c>
      <c r="RJ1183" s="1">
        <f t="shared" si="455"/>
        <v>0</v>
      </c>
      <c r="RK1183" s="1">
        <f t="shared" si="456"/>
        <v>0</v>
      </c>
      <c r="RL1183" s="1">
        <f t="shared" si="457"/>
        <v>0</v>
      </c>
      <c r="RM1183" s="1">
        <f t="shared" si="458"/>
        <v>0</v>
      </c>
      <c r="RN1183" s="1">
        <f t="shared" si="459"/>
        <v>0</v>
      </c>
      <c r="RO1183" s="1">
        <f t="shared" si="460"/>
        <v>0</v>
      </c>
      <c r="RP1183" s="1">
        <f t="shared" si="461"/>
        <v>0</v>
      </c>
      <c r="RQ1183" s="1">
        <f t="shared" si="462"/>
        <v>0</v>
      </c>
      <c r="RR1183" s="1">
        <f t="shared" si="463"/>
        <v>0</v>
      </c>
      <c r="RS1183" s="1">
        <f t="shared" si="445"/>
        <v>0</v>
      </c>
      <c r="RT1183" s="1">
        <f t="shared" si="464"/>
        <v>0</v>
      </c>
    </row>
    <row r="1184" spans="1:488" x14ac:dyDescent="0.25">
      <c r="A1184">
        <f t="shared" si="446"/>
        <v>0</v>
      </c>
      <c r="B1184">
        <f t="shared" si="447"/>
        <v>1900</v>
      </c>
      <c r="QY1184">
        <f t="shared" si="441"/>
        <v>0</v>
      </c>
      <c r="QZ1184">
        <f t="shared" si="442"/>
        <v>1900</v>
      </c>
      <c r="RA1184">
        <f t="shared" si="443"/>
        <v>0</v>
      </c>
      <c r="RB1184" s="1">
        <f t="shared" si="444"/>
        <v>0</v>
      </c>
      <c r="RC1184" s="1">
        <f t="shared" si="448"/>
        <v>0</v>
      </c>
      <c r="RD1184" s="1">
        <f t="shared" si="449"/>
        <v>0</v>
      </c>
      <c r="RE1184" s="1">
        <f t="shared" si="450"/>
        <v>0</v>
      </c>
      <c r="RF1184" s="1">
        <f t="shared" si="451"/>
        <v>0</v>
      </c>
      <c r="RG1184" s="23">
        <f t="shared" si="452"/>
        <v>0</v>
      </c>
      <c r="RH1184" s="1">
        <f t="shared" si="453"/>
        <v>0</v>
      </c>
      <c r="RI1184" s="1">
        <f t="shared" si="454"/>
        <v>0</v>
      </c>
      <c r="RJ1184" s="1">
        <f t="shared" si="455"/>
        <v>0</v>
      </c>
      <c r="RK1184" s="1">
        <f t="shared" si="456"/>
        <v>0</v>
      </c>
      <c r="RL1184" s="1">
        <f t="shared" si="457"/>
        <v>0</v>
      </c>
      <c r="RM1184" s="1">
        <f t="shared" si="458"/>
        <v>0</v>
      </c>
      <c r="RN1184" s="1">
        <f t="shared" si="459"/>
        <v>0</v>
      </c>
      <c r="RO1184" s="1">
        <f t="shared" si="460"/>
        <v>0</v>
      </c>
      <c r="RP1184" s="1">
        <f t="shared" si="461"/>
        <v>0</v>
      </c>
      <c r="RQ1184" s="1">
        <f t="shared" si="462"/>
        <v>0</v>
      </c>
      <c r="RR1184" s="1">
        <f t="shared" si="463"/>
        <v>0</v>
      </c>
      <c r="RS1184" s="1">
        <f t="shared" si="445"/>
        <v>0</v>
      </c>
      <c r="RT1184" s="1">
        <f t="shared" si="464"/>
        <v>0</v>
      </c>
    </row>
    <row r="1185" spans="1:488" x14ac:dyDescent="0.25">
      <c r="A1185">
        <f t="shared" si="446"/>
        <v>0</v>
      </c>
      <c r="B1185">
        <f t="shared" si="447"/>
        <v>1900</v>
      </c>
      <c r="QY1185">
        <f t="shared" si="441"/>
        <v>0</v>
      </c>
      <c r="QZ1185">
        <f t="shared" si="442"/>
        <v>1900</v>
      </c>
      <c r="RA1185">
        <f t="shared" si="443"/>
        <v>0</v>
      </c>
      <c r="RB1185" s="1">
        <f t="shared" si="444"/>
        <v>0</v>
      </c>
      <c r="RC1185" s="1">
        <f t="shared" si="448"/>
        <v>0</v>
      </c>
      <c r="RD1185" s="1">
        <f t="shared" si="449"/>
        <v>0</v>
      </c>
      <c r="RE1185" s="1">
        <f t="shared" si="450"/>
        <v>0</v>
      </c>
      <c r="RF1185" s="1">
        <f t="shared" si="451"/>
        <v>0</v>
      </c>
      <c r="RG1185" s="23">
        <f t="shared" si="452"/>
        <v>0</v>
      </c>
      <c r="RH1185" s="1">
        <f t="shared" si="453"/>
        <v>0</v>
      </c>
      <c r="RI1185" s="1">
        <f t="shared" si="454"/>
        <v>0</v>
      </c>
      <c r="RJ1185" s="1">
        <f t="shared" si="455"/>
        <v>0</v>
      </c>
      <c r="RK1185" s="1">
        <f t="shared" si="456"/>
        <v>0</v>
      </c>
      <c r="RL1185" s="1">
        <f t="shared" si="457"/>
        <v>0</v>
      </c>
      <c r="RM1185" s="1">
        <f t="shared" si="458"/>
        <v>0</v>
      </c>
      <c r="RN1185" s="1">
        <f t="shared" si="459"/>
        <v>0</v>
      </c>
      <c r="RO1185" s="1">
        <f t="shared" si="460"/>
        <v>0</v>
      </c>
      <c r="RP1185" s="1">
        <f t="shared" si="461"/>
        <v>0</v>
      </c>
      <c r="RQ1185" s="1">
        <f t="shared" si="462"/>
        <v>0</v>
      </c>
      <c r="RR1185" s="1">
        <f t="shared" si="463"/>
        <v>0</v>
      </c>
      <c r="RS1185" s="1">
        <f t="shared" si="445"/>
        <v>0</v>
      </c>
      <c r="RT1185" s="1">
        <f t="shared" si="464"/>
        <v>0</v>
      </c>
    </row>
    <row r="1186" spans="1:488" x14ac:dyDescent="0.25">
      <c r="A1186">
        <f t="shared" si="446"/>
        <v>0</v>
      </c>
      <c r="B1186">
        <f t="shared" si="447"/>
        <v>1900</v>
      </c>
      <c r="QY1186">
        <f t="shared" si="441"/>
        <v>0</v>
      </c>
      <c r="QZ1186">
        <f t="shared" si="442"/>
        <v>1900</v>
      </c>
      <c r="RA1186">
        <f t="shared" si="443"/>
        <v>0</v>
      </c>
      <c r="RB1186" s="1">
        <f t="shared" si="444"/>
        <v>0</v>
      </c>
      <c r="RC1186" s="1">
        <f t="shared" si="448"/>
        <v>0</v>
      </c>
      <c r="RD1186" s="1">
        <f t="shared" si="449"/>
        <v>0</v>
      </c>
      <c r="RE1186" s="1">
        <f t="shared" si="450"/>
        <v>0</v>
      </c>
      <c r="RF1186" s="1">
        <f t="shared" si="451"/>
        <v>0</v>
      </c>
      <c r="RG1186" s="23">
        <f t="shared" si="452"/>
        <v>0</v>
      </c>
      <c r="RH1186" s="1">
        <f t="shared" si="453"/>
        <v>0</v>
      </c>
      <c r="RI1186" s="1">
        <f t="shared" si="454"/>
        <v>0</v>
      </c>
      <c r="RJ1186" s="1">
        <f t="shared" si="455"/>
        <v>0</v>
      </c>
      <c r="RK1186" s="1">
        <f t="shared" si="456"/>
        <v>0</v>
      </c>
      <c r="RL1186" s="1">
        <f t="shared" si="457"/>
        <v>0</v>
      </c>
      <c r="RM1186" s="1">
        <f t="shared" si="458"/>
        <v>0</v>
      </c>
      <c r="RN1186" s="1">
        <f t="shared" si="459"/>
        <v>0</v>
      </c>
      <c r="RO1186" s="1">
        <f t="shared" si="460"/>
        <v>0</v>
      </c>
      <c r="RP1186" s="1">
        <f t="shared" si="461"/>
        <v>0</v>
      </c>
      <c r="RQ1186" s="1">
        <f t="shared" si="462"/>
        <v>0</v>
      </c>
      <c r="RR1186" s="1">
        <f t="shared" si="463"/>
        <v>0</v>
      </c>
      <c r="RS1186" s="1">
        <f t="shared" si="445"/>
        <v>0</v>
      </c>
      <c r="RT1186" s="1">
        <f t="shared" si="464"/>
        <v>0</v>
      </c>
    </row>
    <row r="1187" spans="1:488" x14ac:dyDescent="0.25">
      <c r="A1187">
        <f t="shared" si="446"/>
        <v>0</v>
      </c>
      <c r="B1187">
        <f t="shared" si="447"/>
        <v>1900</v>
      </c>
      <c r="QY1187">
        <f t="shared" si="441"/>
        <v>0</v>
      </c>
      <c r="QZ1187">
        <f t="shared" si="442"/>
        <v>1900</v>
      </c>
      <c r="RA1187">
        <f t="shared" si="443"/>
        <v>0</v>
      </c>
      <c r="RB1187" s="1">
        <f t="shared" si="444"/>
        <v>0</v>
      </c>
      <c r="RC1187" s="1">
        <f t="shared" si="448"/>
        <v>0</v>
      </c>
      <c r="RD1187" s="1">
        <f t="shared" si="449"/>
        <v>0</v>
      </c>
      <c r="RE1187" s="1">
        <f t="shared" si="450"/>
        <v>0</v>
      </c>
      <c r="RF1187" s="1">
        <f t="shared" si="451"/>
        <v>0</v>
      </c>
      <c r="RG1187" s="23">
        <f t="shared" si="452"/>
        <v>0</v>
      </c>
      <c r="RH1187" s="1">
        <f t="shared" si="453"/>
        <v>0</v>
      </c>
      <c r="RI1187" s="1">
        <f t="shared" si="454"/>
        <v>0</v>
      </c>
      <c r="RJ1187" s="1">
        <f t="shared" si="455"/>
        <v>0</v>
      </c>
      <c r="RK1187" s="1">
        <f t="shared" si="456"/>
        <v>0</v>
      </c>
      <c r="RL1187" s="1">
        <f t="shared" si="457"/>
        <v>0</v>
      </c>
      <c r="RM1187" s="1">
        <f t="shared" si="458"/>
        <v>0</v>
      </c>
      <c r="RN1187" s="1">
        <f t="shared" si="459"/>
        <v>0</v>
      </c>
      <c r="RO1187" s="1">
        <f t="shared" si="460"/>
        <v>0</v>
      </c>
      <c r="RP1187" s="1">
        <f t="shared" si="461"/>
        <v>0</v>
      </c>
      <c r="RQ1187" s="1">
        <f t="shared" si="462"/>
        <v>0</v>
      </c>
      <c r="RR1187" s="1">
        <f t="shared" si="463"/>
        <v>0</v>
      </c>
      <c r="RS1187" s="1">
        <f t="shared" si="445"/>
        <v>0</v>
      </c>
      <c r="RT1187" s="1">
        <f t="shared" si="464"/>
        <v>0</v>
      </c>
    </row>
    <row r="1188" spans="1:488" x14ac:dyDescent="0.25">
      <c r="A1188">
        <f t="shared" si="446"/>
        <v>0</v>
      </c>
      <c r="B1188">
        <f t="shared" si="447"/>
        <v>1900</v>
      </c>
      <c r="QY1188">
        <f t="shared" si="441"/>
        <v>0</v>
      </c>
      <c r="QZ1188">
        <f t="shared" si="442"/>
        <v>1900</v>
      </c>
      <c r="RA1188">
        <f t="shared" si="443"/>
        <v>0</v>
      </c>
      <c r="RB1188" s="1">
        <f t="shared" si="444"/>
        <v>0</v>
      </c>
      <c r="RC1188" s="1">
        <f t="shared" si="448"/>
        <v>0</v>
      </c>
      <c r="RD1188" s="1">
        <f t="shared" si="449"/>
        <v>0</v>
      </c>
      <c r="RE1188" s="1">
        <f t="shared" si="450"/>
        <v>0</v>
      </c>
      <c r="RF1188" s="1">
        <f t="shared" si="451"/>
        <v>0</v>
      </c>
      <c r="RG1188" s="23">
        <f t="shared" si="452"/>
        <v>0</v>
      </c>
      <c r="RH1188" s="1">
        <f t="shared" si="453"/>
        <v>0</v>
      </c>
      <c r="RI1188" s="1">
        <f t="shared" si="454"/>
        <v>0</v>
      </c>
      <c r="RJ1188" s="1">
        <f t="shared" si="455"/>
        <v>0</v>
      </c>
      <c r="RK1188" s="1">
        <f t="shared" si="456"/>
        <v>0</v>
      </c>
      <c r="RL1188" s="1">
        <f t="shared" si="457"/>
        <v>0</v>
      </c>
      <c r="RM1188" s="1">
        <f t="shared" si="458"/>
        <v>0</v>
      </c>
      <c r="RN1188" s="1">
        <f t="shared" si="459"/>
        <v>0</v>
      </c>
      <c r="RO1188" s="1">
        <f t="shared" si="460"/>
        <v>0</v>
      </c>
      <c r="RP1188" s="1">
        <f t="shared" si="461"/>
        <v>0</v>
      </c>
      <c r="RQ1188" s="1">
        <f t="shared" si="462"/>
        <v>0</v>
      </c>
      <c r="RR1188" s="1">
        <f t="shared" si="463"/>
        <v>0</v>
      </c>
      <c r="RS1188" s="1">
        <f t="shared" si="445"/>
        <v>0</v>
      </c>
      <c r="RT1188" s="1">
        <f t="shared" si="464"/>
        <v>0</v>
      </c>
    </row>
    <row r="1189" spans="1:488" x14ac:dyDescent="0.25">
      <c r="A1189">
        <f t="shared" si="446"/>
        <v>0</v>
      </c>
      <c r="B1189">
        <f t="shared" si="447"/>
        <v>1900</v>
      </c>
      <c r="QY1189">
        <f t="shared" si="441"/>
        <v>0</v>
      </c>
      <c r="QZ1189">
        <f t="shared" si="442"/>
        <v>1900</v>
      </c>
      <c r="RA1189">
        <f t="shared" si="443"/>
        <v>0</v>
      </c>
      <c r="RB1189" s="1">
        <f t="shared" si="444"/>
        <v>0</v>
      </c>
      <c r="RC1189" s="1">
        <f t="shared" si="448"/>
        <v>0</v>
      </c>
      <c r="RD1189" s="1">
        <f t="shared" si="449"/>
        <v>0</v>
      </c>
      <c r="RE1189" s="1">
        <f t="shared" si="450"/>
        <v>0</v>
      </c>
      <c r="RF1189" s="1">
        <f t="shared" si="451"/>
        <v>0</v>
      </c>
      <c r="RG1189" s="23">
        <f t="shared" si="452"/>
        <v>0</v>
      </c>
      <c r="RH1189" s="1">
        <f t="shared" si="453"/>
        <v>0</v>
      </c>
      <c r="RI1189" s="1">
        <f t="shared" si="454"/>
        <v>0</v>
      </c>
      <c r="RJ1189" s="1">
        <f t="shared" si="455"/>
        <v>0</v>
      </c>
      <c r="RK1189" s="1">
        <f t="shared" si="456"/>
        <v>0</v>
      </c>
      <c r="RL1189" s="1">
        <f t="shared" si="457"/>
        <v>0</v>
      </c>
      <c r="RM1189" s="1">
        <f t="shared" si="458"/>
        <v>0</v>
      </c>
      <c r="RN1189" s="1">
        <f t="shared" si="459"/>
        <v>0</v>
      </c>
      <c r="RO1189" s="1">
        <f t="shared" si="460"/>
        <v>0</v>
      </c>
      <c r="RP1189" s="1">
        <f t="shared" si="461"/>
        <v>0</v>
      </c>
      <c r="RQ1189" s="1">
        <f t="shared" si="462"/>
        <v>0</v>
      </c>
      <c r="RR1189" s="1">
        <f t="shared" si="463"/>
        <v>0</v>
      </c>
      <c r="RS1189" s="1">
        <f t="shared" si="445"/>
        <v>0</v>
      </c>
      <c r="RT1189" s="1">
        <f t="shared" si="464"/>
        <v>0</v>
      </c>
    </row>
    <row r="1190" spans="1:488" x14ac:dyDescent="0.25">
      <c r="A1190">
        <f t="shared" si="446"/>
        <v>0</v>
      </c>
      <c r="B1190">
        <f t="shared" si="447"/>
        <v>1900</v>
      </c>
      <c r="QY1190">
        <f t="shared" si="441"/>
        <v>0</v>
      </c>
      <c r="QZ1190">
        <f t="shared" si="442"/>
        <v>1900</v>
      </c>
      <c r="RA1190">
        <f t="shared" si="443"/>
        <v>0</v>
      </c>
      <c r="RB1190" s="1">
        <f t="shared" si="444"/>
        <v>0</v>
      </c>
      <c r="RC1190" s="1">
        <f t="shared" si="448"/>
        <v>0</v>
      </c>
      <c r="RD1190" s="1">
        <f t="shared" si="449"/>
        <v>0</v>
      </c>
      <c r="RE1190" s="1">
        <f t="shared" si="450"/>
        <v>0</v>
      </c>
      <c r="RF1190" s="1">
        <f t="shared" si="451"/>
        <v>0</v>
      </c>
      <c r="RG1190" s="23">
        <f t="shared" si="452"/>
        <v>0</v>
      </c>
      <c r="RH1190" s="1">
        <f t="shared" si="453"/>
        <v>0</v>
      </c>
      <c r="RI1190" s="1">
        <f t="shared" si="454"/>
        <v>0</v>
      </c>
      <c r="RJ1190" s="1">
        <f t="shared" si="455"/>
        <v>0</v>
      </c>
      <c r="RK1190" s="1">
        <f t="shared" si="456"/>
        <v>0</v>
      </c>
      <c r="RL1190" s="1">
        <f t="shared" si="457"/>
        <v>0</v>
      </c>
      <c r="RM1190" s="1">
        <f t="shared" si="458"/>
        <v>0</v>
      </c>
      <c r="RN1190" s="1">
        <f t="shared" si="459"/>
        <v>0</v>
      </c>
      <c r="RO1190" s="1">
        <f t="shared" si="460"/>
        <v>0</v>
      </c>
      <c r="RP1190" s="1">
        <f t="shared" si="461"/>
        <v>0</v>
      </c>
      <c r="RQ1190" s="1">
        <f t="shared" si="462"/>
        <v>0</v>
      </c>
      <c r="RR1190" s="1">
        <f t="shared" si="463"/>
        <v>0</v>
      </c>
      <c r="RS1190" s="1">
        <f t="shared" si="445"/>
        <v>0</v>
      </c>
      <c r="RT1190" s="1">
        <f t="shared" si="464"/>
        <v>0</v>
      </c>
    </row>
    <row r="1191" spans="1:488" x14ac:dyDescent="0.25">
      <c r="A1191">
        <f t="shared" si="446"/>
        <v>0</v>
      </c>
      <c r="B1191">
        <f t="shared" si="447"/>
        <v>1900</v>
      </c>
      <c r="QY1191">
        <f t="shared" si="441"/>
        <v>0</v>
      </c>
      <c r="QZ1191">
        <f t="shared" si="442"/>
        <v>1900</v>
      </c>
      <c r="RA1191">
        <f t="shared" si="443"/>
        <v>0</v>
      </c>
      <c r="RB1191" s="1">
        <f t="shared" si="444"/>
        <v>0</v>
      </c>
      <c r="RC1191" s="1">
        <f t="shared" si="448"/>
        <v>0</v>
      </c>
      <c r="RD1191" s="1">
        <f t="shared" si="449"/>
        <v>0</v>
      </c>
      <c r="RE1191" s="1">
        <f t="shared" si="450"/>
        <v>0</v>
      </c>
      <c r="RF1191" s="1">
        <f t="shared" si="451"/>
        <v>0</v>
      </c>
      <c r="RG1191" s="23">
        <f t="shared" si="452"/>
        <v>0</v>
      </c>
      <c r="RH1191" s="1">
        <f t="shared" si="453"/>
        <v>0</v>
      </c>
      <c r="RI1191" s="1">
        <f t="shared" si="454"/>
        <v>0</v>
      </c>
      <c r="RJ1191" s="1">
        <f t="shared" si="455"/>
        <v>0</v>
      </c>
      <c r="RK1191" s="1">
        <f t="shared" si="456"/>
        <v>0</v>
      </c>
      <c r="RL1191" s="1">
        <f t="shared" si="457"/>
        <v>0</v>
      </c>
      <c r="RM1191" s="1">
        <f t="shared" si="458"/>
        <v>0</v>
      </c>
      <c r="RN1191" s="1">
        <f t="shared" si="459"/>
        <v>0</v>
      </c>
      <c r="RO1191" s="1">
        <f t="shared" si="460"/>
        <v>0</v>
      </c>
      <c r="RP1191" s="1">
        <f t="shared" si="461"/>
        <v>0</v>
      </c>
      <c r="RQ1191" s="1">
        <f t="shared" si="462"/>
        <v>0</v>
      </c>
      <c r="RR1191" s="1">
        <f t="shared" si="463"/>
        <v>0</v>
      </c>
      <c r="RS1191" s="1">
        <f t="shared" si="445"/>
        <v>0</v>
      </c>
      <c r="RT1191" s="1">
        <f t="shared" si="464"/>
        <v>0</v>
      </c>
    </row>
    <row r="1192" spans="1:488" x14ac:dyDescent="0.25">
      <c r="A1192">
        <f t="shared" si="446"/>
        <v>0</v>
      </c>
      <c r="B1192">
        <f t="shared" si="447"/>
        <v>1900</v>
      </c>
      <c r="QY1192">
        <f t="shared" si="441"/>
        <v>0</v>
      </c>
      <c r="QZ1192">
        <f t="shared" si="442"/>
        <v>1900</v>
      </c>
      <c r="RA1192">
        <f t="shared" si="443"/>
        <v>0</v>
      </c>
      <c r="RB1192" s="1">
        <f t="shared" si="444"/>
        <v>0</v>
      </c>
      <c r="RC1192" s="1">
        <f t="shared" si="448"/>
        <v>0</v>
      </c>
      <c r="RD1192" s="1">
        <f t="shared" si="449"/>
        <v>0</v>
      </c>
      <c r="RE1192" s="1">
        <f t="shared" si="450"/>
        <v>0</v>
      </c>
      <c r="RF1192" s="1">
        <f t="shared" si="451"/>
        <v>0</v>
      </c>
      <c r="RG1192" s="23">
        <f t="shared" si="452"/>
        <v>0</v>
      </c>
      <c r="RH1192" s="1">
        <f t="shared" si="453"/>
        <v>0</v>
      </c>
      <c r="RI1192" s="1">
        <f t="shared" si="454"/>
        <v>0</v>
      </c>
      <c r="RJ1192" s="1">
        <f t="shared" si="455"/>
        <v>0</v>
      </c>
      <c r="RK1192" s="1">
        <f t="shared" si="456"/>
        <v>0</v>
      </c>
      <c r="RL1192" s="1">
        <f t="shared" si="457"/>
        <v>0</v>
      </c>
      <c r="RM1192" s="1">
        <f t="shared" si="458"/>
        <v>0</v>
      </c>
      <c r="RN1192" s="1">
        <f t="shared" si="459"/>
        <v>0</v>
      </c>
      <c r="RO1192" s="1">
        <f t="shared" si="460"/>
        <v>0</v>
      </c>
      <c r="RP1192" s="1">
        <f t="shared" si="461"/>
        <v>0</v>
      </c>
      <c r="RQ1192" s="1">
        <f t="shared" si="462"/>
        <v>0</v>
      </c>
      <c r="RR1192" s="1">
        <f t="shared" si="463"/>
        <v>0</v>
      </c>
      <c r="RS1192" s="1">
        <f t="shared" si="445"/>
        <v>0</v>
      </c>
      <c r="RT1192" s="1">
        <f t="shared" si="464"/>
        <v>0</v>
      </c>
    </row>
    <row r="1193" spans="1:488" x14ac:dyDescent="0.25">
      <c r="A1193">
        <f t="shared" si="446"/>
        <v>0</v>
      </c>
      <c r="B1193">
        <f t="shared" si="447"/>
        <v>1900</v>
      </c>
      <c r="QY1193">
        <f t="shared" si="441"/>
        <v>0</v>
      </c>
      <c r="QZ1193">
        <f t="shared" si="442"/>
        <v>1900</v>
      </c>
      <c r="RA1193">
        <f t="shared" si="443"/>
        <v>0</v>
      </c>
      <c r="RB1193" s="1">
        <f t="shared" si="444"/>
        <v>0</v>
      </c>
      <c r="RC1193" s="1">
        <f t="shared" si="448"/>
        <v>0</v>
      </c>
      <c r="RD1193" s="1">
        <f t="shared" si="449"/>
        <v>0</v>
      </c>
      <c r="RE1193" s="1">
        <f t="shared" si="450"/>
        <v>0</v>
      </c>
      <c r="RF1193" s="1">
        <f t="shared" si="451"/>
        <v>0</v>
      </c>
      <c r="RG1193" s="23">
        <f t="shared" si="452"/>
        <v>0</v>
      </c>
      <c r="RH1193" s="1">
        <f t="shared" si="453"/>
        <v>0</v>
      </c>
      <c r="RI1193" s="1">
        <f t="shared" si="454"/>
        <v>0</v>
      </c>
      <c r="RJ1193" s="1">
        <f t="shared" si="455"/>
        <v>0</v>
      </c>
      <c r="RK1193" s="1">
        <f t="shared" si="456"/>
        <v>0</v>
      </c>
      <c r="RL1193" s="1">
        <f t="shared" si="457"/>
        <v>0</v>
      </c>
      <c r="RM1193" s="1">
        <f t="shared" si="458"/>
        <v>0</v>
      </c>
      <c r="RN1193" s="1">
        <f t="shared" si="459"/>
        <v>0</v>
      </c>
      <c r="RO1193" s="1">
        <f t="shared" si="460"/>
        <v>0</v>
      </c>
      <c r="RP1193" s="1">
        <f t="shared" si="461"/>
        <v>0</v>
      </c>
      <c r="RQ1193" s="1">
        <f t="shared" si="462"/>
        <v>0</v>
      </c>
      <c r="RR1193" s="1">
        <f t="shared" si="463"/>
        <v>0</v>
      </c>
      <c r="RS1193" s="1">
        <f t="shared" si="445"/>
        <v>0</v>
      </c>
      <c r="RT1193" s="1">
        <f t="shared" si="464"/>
        <v>0</v>
      </c>
    </row>
    <row r="1194" spans="1:488" x14ac:dyDescent="0.25">
      <c r="A1194">
        <f t="shared" si="446"/>
        <v>0</v>
      </c>
      <c r="B1194">
        <f t="shared" si="447"/>
        <v>1900</v>
      </c>
      <c r="QY1194">
        <f t="shared" si="441"/>
        <v>0</v>
      </c>
      <c r="QZ1194">
        <f t="shared" si="442"/>
        <v>1900</v>
      </c>
      <c r="RA1194">
        <f t="shared" si="443"/>
        <v>0</v>
      </c>
      <c r="RB1194" s="1">
        <f t="shared" si="444"/>
        <v>0</v>
      </c>
      <c r="RC1194" s="1">
        <f t="shared" si="448"/>
        <v>0</v>
      </c>
      <c r="RD1194" s="1">
        <f t="shared" si="449"/>
        <v>0</v>
      </c>
      <c r="RE1194" s="1">
        <f t="shared" si="450"/>
        <v>0</v>
      </c>
      <c r="RF1194" s="1">
        <f t="shared" si="451"/>
        <v>0</v>
      </c>
      <c r="RG1194" s="23">
        <f t="shared" si="452"/>
        <v>0</v>
      </c>
      <c r="RH1194" s="1">
        <f t="shared" si="453"/>
        <v>0</v>
      </c>
      <c r="RI1194" s="1">
        <f t="shared" si="454"/>
        <v>0</v>
      </c>
      <c r="RJ1194" s="1">
        <f t="shared" si="455"/>
        <v>0</v>
      </c>
      <c r="RK1194" s="1">
        <f t="shared" si="456"/>
        <v>0</v>
      </c>
      <c r="RL1194" s="1">
        <f t="shared" si="457"/>
        <v>0</v>
      </c>
      <c r="RM1194" s="1">
        <f t="shared" si="458"/>
        <v>0</v>
      </c>
      <c r="RN1194" s="1">
        <f t="shared" si="459"/>
        <v>0</v>
      </c>
      <c r="RO1194" s="1">
        <f t="shared" si="460"/>
        <v>0</v>
      </c>
      <c r="RP1194" s="1">
        <f t="shared" si="461"/>
        <v>0</v>
      </c>
      <c r="RQ1194" s="1">
        <f t="shared" si="462"/>
        <v>0</v>
      </c>
      <c r="RR1194" s="1">
        <f t="shared" si="463"/>
        <v>0</v>
      </c>
      <c r="RS1194" s="1">
        <f t="shared" si="445"/>
        <v>0</v>
      </c>
      <c r="RT1194" s="1">
        <f t="shared" si="464"/>
        <v>0</v>
      </c>
    </row>
    <row r="1195" spans="1:488" x14ac:dyDescent="0.25">
      <c r="A1195">
        <f t="shared" si="446"/>
        <v>0</v>
      </c>
      <c r="B1195">
        <f t="shared" si="447"/>
        <v>1900</v>
      </c>
      <c r="QY1195">
        <f t="shared" si="441"/>
        <v>0</v>
      </c>
      <c r="QZ1195">
        <f t="shared" si="442"/>
        <v>1900</v>
      </c>
      <c r="RA1195">
        <f t="shared" si="443"/>
        <v>0</v>
      </c>
      <c r="RB1195" s="1">
        <f t="shared" si="444"/>
        <v>0</v>
      </c>
      <c r="RC1195" s="1">
        <f t="shared" si="448"/>
        <v>0</v>
      </c>
      <c r="RD1195" s="1">
        <f t="shared" si="449"/>
        <v>0</v>
      </c>
      <c r="RE1195" s="1">
        <f t="shared" si="450"/>
        <v>0</v>
      </c>
      <c r="RF1195" s="1">
        <f t="shared" si="451"/>
        <v>0</v>
      </c>
      <c r="RG1195" s="23">
        <f t="shared" si="452"/>
        <v>0</v>
      </c>
      <c r="RH1195" s="1">
        <f t="shared" si="453"/>
        <v>0</v>
      </c>
      <c r="RI1195" s="1">
        <f t="shared" si="454"/>
        <v>0</v>
      </c>
      <c r="RJ1195" s="1">
        <f t="shared" si="455"/>
        <v>0</v>
      </c>
      <c r="RK1195" s="1">
        <f t="shared" si="456"/>
        <v>0</v>
      </c>
      <c r="RL1195" s="1">
        <f t="shared" si="457"/>
        <v>0</v>
      </c>
      <c r="RM1195" s="1">
        <f t="shared" si="458"/>
        <v>0</v>
      </c>
      <c r="RN1195" s="1">
        <f t="shared" si="459"/>
        <v>0</v>
      </c>
      <c r="RO1195" s="1">
        <f t="shared" si="460"/>
        <v>0</v>
      </c>
      <c r="RP1195" s="1">
        <f t="shared" si="461"/>
        <v>0</v>
      </c>
      <c r="RQ1195" s="1">
        <f t="shared" si="462"/>
        <v>0</v>
      </c>
      <c r="RR1195" s="1">
        <f t="shared" si="463"/>
        <v>0</v>
      </c>
      <c r="RS1195" s="1">
        <f t="shared" si="445"/>
        <v>0</v>
      </c>
      <c r="RT1195" s="1">
        <f t="shared" si="464"/>
        <v>0</v>
      </c>
    </row>
    <row r="1196" spans="1:488" x14ac:dyDescent="0.25">
      <c r="A1196">
        <f t="shared" si="446"/>
        <v>0</v>
      </c>
      <c r="B1196">
        <f t="shared" si="447"/>
        <v>1900</v>
      </c>
      <c r="QY1196">
        <f t="shared" si="441"/>
        <v>0</v>
      </c>
      <c r="QZ1196">
        <f t="shared" si="442"/>
        <v>1900</v>
      </c>
      <c r="RA1196">
        <f t="shared" si="443"/>
        <v>0</v>
      </c>
      <c r="RB1196" s="1">
        <f t="shared" si="444"/>
        <v>0</v>
      </c>
      <c r="RC1196" s="1">
        <f t="shared" si="448"/>
        <v>0</v>
      </c>
      <c r="RD1196" s="1">
        <f t="shared" si="449"/>
        <v>0</v>
      </c>
      <c r="RE1196" s="1">
        <f t="shared" si="450"/>
        <v>0</v>
      </c>
      <c r="RF1196" s="1">
        <f t="shared" si="451"/>
        <v>0</v>
      </c>
      <c r="RG1196" s="23">
        <f t="shared" si="452"/>
        <v>0</v>
      </c>
      <c r="RH1196" s="1">
        <f t="shared" si="453"/>
        <v>0</v>
      </c>
      <c r="RI1196" s="1">
        <f t="shared" si="454"/>
        <v>0</v>
      </c>
      <c r="RJ1196" s="1">
        <f t="shared" si="455"/>
        <v>0</v>
      </c>
      <c r="RK1196" s="1">
        <f t="shared" si="456"/>
        <v>0</v>
      </c>
      <c r="RL1196" s="1">
        <f t="shared" si="457"/>
        <v>0</v>
      </c>
      <c r="RM1196" s="1">
        <f t="shared" si="458"/>
        <v>0</v>
      </c>
      <c r="RN1196" s="1">
        <f t="shared" si="459"/>
        <v>0</v>
      </c>
      <c r="RO1196" s="1">
        <f t="shared" si="460"/>
        <v>0</v>
      </c>
      <c r="RP1196" s="1">
        <f t="shared" si="461"/>
        <v>0</v>
      </c>
      <c r="RQ1196" s="1">
        <f t="shared" si="462"/>
        <v>0</v>
      </c>
      <c r="RR1196" s="1">
        <f t="shared" si="463"/>
        <v>0</v>
      </c>
      <c r="RS1196" s="1">
        <f t="shared" si="445"/>
        <v>0</v>
      </c>
      <c r="RT1196" s="1">
        <f t="shared" si="464"/>
        <v>0</v>
      </c>
    </row>
    <row r="1197" spans="1:488" x14ac:dyDescent="0.25">
      <c r="A1197">
        <f t="shared" si="446"/>
        <v>0</v>
      </c>
      <c r="B1197">
        <f t="shared" si="447"/>
        <v>1900</v>
      </c>
      <c r="QY1197">
        <f t="shared" si="441"/>
        <v>0</v>
      </c>
      <c r="QZ1197">
        <f t="shared" si="442"/>
        <v>1900</v>
      </c>
      <c r="RA1197">
        <f t="shared" si="443"/>
        <v>0</v>
      </c>
      <c r="RB1197" s="1">
        <f t="shared" si="444"/>
        <v>0</v>
      </c>
      <c r="RC1197" s="1">
        <f t="shared" si="448"/>
        <v>0</v>
      </c>
      <c r="RD1197" s="1">
        <f t="shared" si="449"/>
        <v>0</v>
      </c>
      <c r="RE1197" s="1">
        <f t="shared" si="450"/>
        <v>0</v>
      </c>
      <c r="RF1197" s="1">
        <f t="shared" si="451"/>
        <v>0</v>
      </c>
      <c r="RG1197" s="23">
        <f t="shared" si="452"/>
        <v>0</v>
      </c>
      <c r="RH1197" s="1">
        <f t="shared" si="453"/>
        <v>0</v>
      </c>
      <c r="RI1197" s="1">
        <f t="shared" si="454"/>
        <v>0</v>
      </c>
      <c r="RJ1197" s="1">
        <f t="shared" si="455"/>
        <v>0</v>
      </c>
      <c r="RK1197" s="1">
        <f t="shared" si="456"/>
        <v>0</v>
      </c>
      <c r="RL1197" s="1">
        <f t="shared" si="457"/>
        <v>0</v>
      </c>
      <c r="RM1197" s="1">
        <f t="shared" si="458"/>
        <v>0</v>
      </c>
      <c r="RN1197" s="1">
        <f t="shared" si="459"/>
        <v>0</v>
      </c>
      <c r="RO1197" s="1">
        <f t="shared" si="460"/>
        <v>0</v>
      </c>
      <c r="RP1197" s="1">
        <f t="shared" si="461"/>
        <v>0</v>
      </c>
      <c r="RQ1197" s="1">
        <f t="shared" si="462"/>
        <v>0</v>
      </c>
      <c r="RR1197" s="1">
        <f t="shared" si="463"/>
        <v>0</v>
      </c>
      <c r="RS1197" s="1">
        <f t="shared" si="445"/>
        <v>0</v>
      </c>
      <c r="RT1197" s="1">
        <f t="shared" si="464"/>
        <v>0</v>
      </c>
    </row>
    <row r="1198" spans="1:488" x14ac:dyDescent="0.25">
      <c r="A1198">
        <f t="shared" si="446"/>
        <v>0</v>
      </c>
      <c r="B1198">
        <f t="shared" si="447"/>
        <v>1900</v>
      </c>
      <c r="QY1198">
        <f t="shared" si="441"/>
        <v>0</v>
      </c>
      <c r="QZ1198">
        <f t="shared" si="442"/>
        <v>1900</v>
      </c>
      <c r="RA1198">
        <f t="shared" si="443"/>
        <v>0</v>
      </c>
      <c r="RB1198" s="1">
        <f t="shared" si="444"/>
        <v>0</v>
      </c>
      <c r="RC1198" s="1">
        <f t="shared" si="448"/>
        <v>0</v>
      </c>
      <c r="RD1198" s="1">
        <f t="shared" si="449"/>
        <v>0</v>
      </c>
      <c r="RE1198" s="1">
        <f t="shared" si="450"/>
        <v>0</v>
      </c>
      <c r="RF1198" s="1">
        <f t="shared" si="451"/>
        <v>0</v>
      </c>
      <c r="RG1198" s="23">
        <f t="shared" si="452"/>
        <v>0</v>
      </c>
      <c r="RH1198" s="1">
        <f t="shared" si="453"/>
        <v>0</v>
      </c>
      <c r="RI1198" s="1">
        <f t="shared" si="454"/>
        <v>0</v>
      </c>
      <c r="RJ1198" s="1">
        <f t="shared" si="455"/>
        <v>0</v>
      </c>
      <c r="RK1198" s="1">
        <f t="shared" si="456"/>
        <v>0</v>
      </c>
      <c r="RL1198" s="1">
        <f t="shared" si="457"/>
        <v>0</v>
      </c>
      <c r="RM1198" s="1">
        <f t="shared" si="458"/>
        <v>0</v>
      </c>
      <c r="RN1198" s="1">
        <f t="shared" si="459"/>
        <v>0</v>
      </c>
      <c r="RO1198" s="1">
        <f t="shared" si="460"/>
        <v>0</v>
      </c>
      <c r="RP1198" s="1">
        <f t="shared" si="461"/>
        <v>0</v>
      </c>
      <c r="RQ1198" s="1">
        <f t="shared" si="462"/>
        <v>0</v>
      </c>
      <c r="RR1198" s="1">
        <f t="shared" si="463"/>
        <v>0</v>
      </c>
      <c r="RS1198" s="1">
        <f t="shared" si="445"/>
        <v>0</v>
      </c>
      <c r="RT1198" s="1">
        <f t="shared" si="464"/>
        <v>0</v>
      </c>
    </row>
    <row r="1199" spans="1:488" x14ac:dyDescent="0.25">
      <c r="A1199">
        <f t="shared" si="446"/>
        <v>0</v>
      </c>
      <c r="B1199">
        <f t="shared" si="447"/>
        <v>1900</v>
      </c>
      <c r="QY1199">
        <f t="shared" si="441"/>
        <v>0</v>
      </c>
      <c r="QZ1199">
        <f t="shared" si="442"/>
        <v>1900</v>
      </c>
      <c r="RA1199">
        <f t="shared" si="443"/>
        <v>0</v>
      </c>
      <c r="RB1199" s="1">
        <f t="shared" si="444"/>
        <v>0</v>
      </c>
      <c r="RC1199" s="1">
        <f t="shared" si="448"/>
        <v>0</v>
      </c>
      <c r="RD1199" s="1">
        <f t="shared" si="449"/>
        <v>0</v>
      </c>
      <c r="RE1199" s="1">
        <f t="shared" si="450"/>
        <v>0</v>
      </c>
      <c r="RF1199" s="1">
        <f t="shared" si="451"/>
        <v>0</v>
      </c>
      <c r="RG1199" s="23">
        <f t="shared" si="452"/>
        <v>0</v>
      </c>
      <c r="RH1199" s="1">
        <f t="shared" si="453"/>
        <v>0</v>
      </c>
      <c r="RI1199" s="1">
        <f t="shared" si="454"/>
        <v>0</v>
      </c>
      <c r="RJ1199" s="1">
        <f t="shared" si="455"/>
        <v>0</v>
      </c>
      <c r="RK1199" s="1">
        <f t="shared" si="456"/>
        <v>0</v>
      </c>
      <c r="RL1199" s="1">
        <f t="shared" si="457"/>
        <v>0</v>
      </c>
      <c r="RM1199" s="1">
        <f t="shared" si="458"/>
        <v>0</v>
      </c>
      <c r="RN1199" s="1">
        <f t="shared" si="459"/>
        <v>0</v>
      </c>
      <c r="RO1199" s="1">
        <f t="shared" si="460"/>
        <v>0</v>
      </c>
      <c r="RP1199" s="1">
        <f t="shared" si="461"/>
        <v>0</v>
      </c>
      <c r="RQ1199" s="1">
        <f t="shared" si="462"/>
        <v>0</v>
      </c>
      <c r="RR1199" s="1">
        <f t="shared" si="463"/>
        <v>0</v>
      </c>
      <c r="RS1199" s="1">
        <f t="shared" si="445"/>
        <v>0</v>
      </c>
      <c r="RT1199" s="1">
        <f t="shared" si="464"/>
        <v>0</v>
      </c>
    </row>
    <row r="1200" spans="1:488" x14ac:dyDescent="0.25">
      <c r="A1200">
        <f t="shared" si="446"/>
        <v>0</v>
      </c>
      <c r="B1200">
        <f t="shared" si="447"/>
        <v>1900</v>
      </c>
      <c r="QY1200">
        <f t="shared" si="441"/>
        <v>0</v>
      </c>
      <c r="QZ1200">
        <f t="shared" si="442"/>
        <v>1900</v>
      </c>
      <c r="RA1200">
        <f t="shared" si="443"/>
        <v>0</v>
      </c>
      <c r="RB1200" s="1">
        <f t="shared" si="444"/>
        <v>0</v>
      </c>
      <c r="RC1200" s="1">
        <f t="shared" si="448"/>
        <v>0</v>
      </c>
      <c r="RD1200" s="1">
        <f t="shared" si="449"/>
        <v>0</v>
      </c>
      <c r="RE1200" s="1">
        <f t="shared" si="450"/>
        <v>0</v>
      </c>
      <c r="RF1200" s="1">
        <f t="shared" si="451"/>
        <v>0</v>
      </c>
      <c r="RG1200" s="23">
        <f t="shared" si="452"/>
        <v>0</v>
      </c>
      <c r="RH1200" s="1">
        <f t="shared" si="453"/>
        <v>0</v>
      </c>
      <c r="RI1200" s="1">
        <f t="shared" si="454"/>
        <v>0</v>
      </c>
      <c r="RJ1200" s="1">
        <f t="shared" si="455"/>
        <v>0</v>
      </c>
      <c r="RK1200" s="1">
        <f t="shared" si="456"/>
        <v>0</v>
      </c>
      <c r="RL1200" s="1">
        <f t="shared" si="457"/>
        <v>0</v>
      </c>
      <c r="RM1200" s="1">
        <f t="shared" si="458"/>
        <v>0</v>
      </c>
      <c r="RN1200" s="1">
        <f t="shared" si="459"/>
        <v>0</v>
      </c>
      <c r="RO1200" s="1">
        <f t="shared" si="460"/>
        <v>0</v>
      </c>
      <c r="RP1200" s="1">
        <f t="shared" si="461"/>
        <v>0</v>
      </c>
      <c r="RQ1200" s="1">
        <f t="shared" si="462"/>
        <v>0</v>
      </c>
      <c r="RR1200" s="1">
        <f t="shared" si="463"/>
        <v>0</v>
      </c>
      <c r="RS1200" s="1">
        <f t="shared" si="445"/>
        <v>0</v>
      </c>
      <c r="RT1200" s="1">
        <f t="shared" si="464"/>
        <v>0</v>
      </c>
    </row>
    <row r="1201" spans="1:488" x14ac:dyDescent="0.25">
      <c r="A1201">
        <f t="shared" si="446"/>
        <v>0</v>
      </c>
      <c r="B1201">
        <f t="shared" si="447"/>
        <v>1900</v>
      </c>
      <c r="QY1201">
        <f t="shared" si="441"/>
        <v>0</v>
      </c>
      <c r="QZ1201">
        <f t="shared" si="442"/>
        <v>1900</v>
      </c>
      <c r="RA1201">
        <f t="shared" si="443"/>
        <v>0</v>
      </c>
      <c r="RB1201" s="1">
        <f t="shared" si="444"/>
        <v>0</v>
      </c>
      <c r="RC1201" s="1">
        <f t="shared" si="448"/>
        <v>0</v>
      </c>
      <c r="RD1201" s="1">
        <f t="shared" si="449"/>
        <v>0</v>
      </c>
      <c r="RE1201" s="1">
        <f t="shared" si="450"/>
        <v>0</v>
      </c>
      <c r="RF1201" s="1">
        <f t="shared" si="451"/>
        <v>0</v>
      </c>
      <c r="RG1201" s="23">
        <f t="shared" si="452"/>
        <v>0</v>
      </c>
      <c r="RH1201" s="1">
        <f t="shared" si="453"/>
        <v>0</v>
      </c>
      <c r="RI1201" s="1">
        <f t="shared" si="454"/>
        <v>0</v>
      </c>
      <c r="RJ1201" s="1">
        <f t="shared" si="455"/>
        <v>0</v>
      </c>
      <c r="RK1201" s="1">
        <f t="shared" si="456"/>
        <v>0</v>
      </c>
      <c r="RL1201" s="1">
        <f t="shared" si="457"/>
        <v>0</v>
      </c>
      <c r="RM1201" s="1">
        <f t="shared" si="458"/>
        <v>0</v>
      </c>
      <c r="RN1201" s="1">
        <f t="shared" si="459"/>
        <v>0</v>
      </c>
      <c r="RO1201" s="1">
        <f t="shared" si="460"/>
        <v>0</v>
      </c>
      <c r="RP1201" s="1">
        <f t="shared" si="461"/>
        <v>0</v>
      </c>
      <c r="RQ1201" s="1">
        <f t="shared" si="462"/>
        <v>0</v>
      </c>
      <c r="RR1201" s="1">
        <f t="shared" si="463"/>
        <v>0</v>
      </c>
      <c r="RS1201" s="1">
        <f t="shared" si="445"/>
        <v>0</v>
      </c>
      <c r="RT1201" s="1">
        <f t="shared" si="464"/>
        <v>0</v>
      </c>
    </row>
    <row r="1202" spans="1:488" x14ac:dyDescent="0.25">
      <c r="A1202">
        <f t="shared" si="446"/>
        <v>0</v>
      </c>
      <c r="B1202">
        <f t="shared" si="447"/>
        <v>1900</v>
      </c>
      <c r="QY1202">
        <f t="shared" si="441"/>
        <v>0</v>
      </c>
      <c r="QZ1202">
        <f t="shared" si="442"/>
        <v>1900</v>
      </c>
      <c r="RA1202">
        <f t="shared" si="443"/>
        <v>0</v>
      </c>
      <c r="RB1202" s="1">
        <f t="shared" si="444"/>
        <v>0</v>
      </c>
      <c r="RC1202" s="1">
        <f t="shared" si="448"/>
        <v>0</v>
      </c>
      <c r="RD1202" s="1">
        <f t="shared" si="449"/>
        <v>0</v>
      </c>
      <c r="RE1202" s="1">
        <f t="shared" si="450"/>
        <v>0</v>
      </c>
      <c r="RF1202" s="1">
        <f t="shared" si="451"/>
        <v>0</v>
      </c>
      <c r="RG1202" s="23">
        <f t="shared" si="452"/>
        <v>0</v>
      </c>
      <c r="RH1202" s="1">
        <f t="shared" si="453"/>
        <v>0</v>
      </c>
      <c r="RI1202" s="1">
        <f t="shared" si="454"/>
        <v>0</v>
      </c>
      <c r="RJ1202" s="1">
        <f t="shared" si="455"/>
        <v>0</v>
      </c>
      <c r="RK1202" s="1">
        <f t="shared" si="456"/>
        <v>0</v>
      </c>
      <c r="RL1202" s="1">
        <f t="shared" si="457"/>
        <v>0</v>
      </c>
      <c r="RM1202" s="1">
        <f t="shared" si="458"/>
        <v>0</v>
      </c>
      <c r="RN1202" s="1">
        <f t="shared" si="459"/>
        <v>0</v>
      </c>
      <c r="RO1202" s="1">
        <f t="shared" si="460"/>
        <v>0</v>
      </c>
      <c r="RP1202" s="1">
        <f t="shared" si="461"/>
        <v>0</v>
      </c>
      <c r="RQ1202" s="1">
        <f t="shared" si="462"/>
        <v>0</v>
      </c>
      <c r="RR1202" s="1">
        <f t="shared" si="463"/>
        <v>0</v>
      </c>
      <c r="RS1202" s="1">
        <f t="shared" si="445"/>
        <v>0</v>
      </c>
      <c r="RT1202" s="1">
        <f t="shared" si="464"/>
        <v>0</v>
      </c>
    </row>
    <row r="1203" spans="1:488" x14ac:dyDescent="0.25">
      <c r="A1203">
        <f t="shared" si="446"/>
        <v>0</v>
      </c>
      <c r="B1203">
        <f t="shared" si="447"/>
        <v>1900</v>
      </c>
      <c r="QY1203">
        <f t="shared" si="441"/>
        <v>0</v>
      </c>
      <c r="QZ1203">
        <f t="shared" si="442"/>
        <v>1900</v>
      </c>
      <c r="RA1203">
        <f t="shared" si="443"/>
        <v>0</v>
      </c>
      <c r="RB1203" s="1">
        <f t="shared" si="444"/>
        <v>0</v>
      </c>
      <c r="RC1203" s="1">
        <f t="shared" si="448"/>
        <v>0</v>
      </c>
      <c r="RD1203" s="1">
        <f t="shared" si="449"/>
        <v>0</v>
      </c>
      <c r="RE1203" s="1">
        <f t="shared" si="450"/>
        <v>0</v>
      </c>
      <c r="RF1203" s="1">
        <f t="shared" si="451"/>
        <v>0</v>
      </c>
      <c r="RG1203" s="23">
        <f t="shared" si="452"/>
        <v>0</v>
      </c>
      <c r="RH1203" s="1">
        <f t="shared" si="453"/>
        <v>0</v>
      </c>
      <c r="RI1203" s="1">
        <f t="shared" si="454"/>
        <v>0</v>
      </c>
      <c r="RJ1203" s="1">
        <f t="shared" si="455"/>
        <v>0</v>
      </c>
      <c r="RK1203" s="1">
        <f t="shared" si="456"/>
        <v>0</v>
      </c>
      <c r="RL1203" s="1">
        <f t="shared" si="457"/>
        <v>0</v>
      </c>
      <c r="RM1203" s="1">
        <f t="shared" si="458"/>
        <v>0</v>
      </c>
      <c r="RN1203" s="1">
        <f t="shared" si="459"/>
        <v>0</v>
      </c>
      <c r="RO1203" s="1">
        <f t="shared" si="460"/>
        <v>0</v>
      </c>
      <c r="RP1203" s="1">
        <f t="shared" si="461"/>
        <v>0</v>
      </c>
      <c r="RQ1203" s="1">
        <f t="shared" si="462"/>
        <v>0</v>
      </c>
      <c r="RR1203" s="1">
        <f t="shared" si="463"/>
        <v>0</v>
      </c>
      <c r="RS1203" s="1">
        <f t="shared" si="445"/>
        <v>0</v>
      </c>
      <c r="RT1203" s="1">
        <f t="shared" si="464"/>
        <v>0</v>
      </c>
    </row>
    <row r="1204" spans="1:488" x14ac:dyDescent="0.25">
      <c r="A1204">
        <f t="shared" si="446"/>
        <v>0</v>
      </c>
      <c r="B1204">
        <f t="shared" si="447"/>
        <v>1900</v>
      </c>
      <c r="QY1204">
        <f t="shared" si="441"/>
        <v>0</v>
      </c>
      <c r="QZ1204">
        <f t="shared" si="442"/>
        <v>1900</v>
      </c>
      <c r="RA1204">
        <f t="shared" si="443"/>
        <v>0</v>
      </c>
      <c r="RB1204" s="1">
        <f t="shared" si="444"/>
        <v>0</v>
      </c>
      <c r="RC1204" s="1">
        <f t="shared" si="448"/>
        <v>0</v>
      </c>
      <c r="RD1204" s="1">
        <f t="shared" si="449"/>
        <v>0</v>
      </c>
      <c r="RE1204" s="1">
        <f t="shared" si="450"/>
        <v>0</v>
      </c>
      <c r="RF1204" s="1">
        <f t="shared" si="451"/>
        <v>0</v>
      </c>
      <c r="RG1204" s="23">
        <f t="shared" si="452"/>
        <v>0</v>
      </c>
      <c r="RH1204" s="1">
        <f t="shared" si="453"/>
        <v>0</v>
      </c>
      <c r="RI1204" s="1">
        <f t="shared" si="454"/>
        <v>0</v>
      </c>
      <c r="RJ1204" s="1">
        <f t="shared" si="455"/>
        <v>0</v>
      </c>
      <c r="RK1204" s="1">
        <f t="shared" si="456"/>
        <v>0</v>
      </c>
      <c r="RL1204" s="1">
        <f t="shared" si="457"/>
        <v>0</v>
      </c>
      <c r="RM1204" s="1">
        <f t="shared" si="458"/>
        <v>0</v>
      </c>
      <c r="RN1204" s="1">
        <f t="shared" si="459"/>
        <v>0</v>
      </c>
      <c r="RO1204" s="1">
        <f t="shared" si="460"/>
        <v>0</v>
      </c>
      <c r="RP1204" s="1">
        <f t="shared" si="461"/>
        <v>0</v>
      </c>
      <c r="RQ1204" s="1">
        <f t="shared" si="462"/>
        <v>0</v>
      </c>
      <c r="RR1204" s="1">
        <f t="shared" si="463"/>
        <v>0</v>
      </c>
      <c r="RS1204" s="1">
        <f t="shared" si="445"/>
        <v>0</v>
      </c>
      <c r="RT1204" s="1">
        <f t="shared" si="464"/>
        <v>0</v>
      </c>
    </row>
    <row r="1205" spans="1:488" x14ac:dyDescent="0.25">
      <c r="A1205">
        <f t="shared" si="446"/>
        <v>0</v>
      </c>
      <c r="B1205">
        <f t="shared" si="447"/>
        <v>1900</v>
      </c>
      <c r="QY1205">
        <f t="shared" si="441"/>
        <v>0</v>
      </c>
      <c r="QZ1205">
        <f t="shared" si="442"/>
        <v>1900</v>
      </c>
      <c r="RA1205">
        <f t="shared" si="443"/>
        <v>0</v>
      </c>
      <c r="RB1205" s="1">
        <f t="shared" si="444"/>
        <v>0</v>
      </c>
      <c r="RC1205" s="1">
        <f t="shared" si="448"/>
        <v>0</v>
      </c>
      <c r="RD1205" s="1">
        <f t="shared" si="449"/>
        <v>0</v>
      </c>
      <c r="RE1205" s="1">
        <f t="shared" si="450"/>
        <v>0</v>
      </c>
      <c r="RF1205" s="1">
        <f t="shared" si="451"/>
        <v>0</v>
      </c>
      <c r="RG1205" s="23">
        <f t="shared" si="452"/>
        <v>0</v>
      </c>
      <c r="RH1205" s="1">
        <f t="shared" si="453"/>
        <v>0</v>
      </c>
      <c r="RI1205" s="1">
        <f t="shared" si="454"/>
        <v>0</v>
      </c>
      <c r="RJ1205" s="1">
        <f t="shared" si="455"/>
        <v>0</v>
      </c>
      <c r="RK1205" s="1">
        <f t="shared" si="456"/>
        <v>0</v>
      </c>
      <c r="RL1205" s="1">
        <f t="shared" si="457"/>
        <v>0</v>
      </c>
      <c r="RM1205" s="1">
        <f t="shared" si="458"/>
        <v>0</v>
      </c>
      <c r="RN1205" s="1">
        <f t="shared" si="459"/>
        <v>0</v>
      </c>
      <c r="RO1205" s="1">
        <f t="shared" si="460"/>
        <v>0</v>
      </c>
      <c r="RP1205" s="1">
        <f t="shared" si="461"/>
        <v>0</v>
      </c>
      <c r="RQ1205" s="1">
        <f t="shared" si="462"/>
        <v>0</v>
      </c>
      <c r="RR1205" s="1">
        <f t="shared" si="463"/>
        <v>0</v>
      </c>
      <c r="RS1205" s="1">
        <f t="shared" si="445"/>
        <v>0</v>
      </c>
      <c r="RT1205" s="1">
        <f t="shared" si="464"/>
        <v>0</v>
      </c>
    </row>
    <row r="1206" spans="1:488" x14ac:dyDescent="0.25">
      <c r="A1206">
        <f t="shared" si="446"/>
        <v>0</v>
      </c>
      <c r="B1206">
        <f t="shared" si="447"/>
        <v>1900</v>
      </c>
      <c r="QY1206">
        <f t="shared" si="441"/>
        <v>0</v>
      </c>
      <c r="QZ1206">
        <f t="shared" si="442"/>
        <v>1900</v>
      </c>
      <c r="RA1206">
        <f t="shared" si="443"/>
        <v>0</v>
      </c>
      <c r="RB1206" s="1">
        <f t="shared" si="444"/>
        <v>0</v>
      </c>
      <c r="RC1206" s="1">
        <f t="shared" si="448"/>
        <v>0</v>
      </c>
      <c r="RD1206" s="1">
        <f t="shared" si="449"/>
        <v>0</v>
      </c>
      <c r="RE1206" s="1">
        <f t="shared" si="450"/>
        <v>0</v>
      </c>
      <c r="RF1206" s="1">
        <f t="shared" si="451"/>
        <v>0</v>
      </c>
      <c r="RG1206" s="23">
        <f t="shared" si="452"/>
        <v>0</v>
      </c>
      <c r="RH1206" s="1">
        <f t="shared" si="453"/>
        <v>0</v>
      </c>
      <c r="RI1206" s="1">
        <f t="shared" si="454"/>
        <v>0</v>
      </c>
      <c r="RJ1206" s="1">
        <f t="shared" si="455"/>
        <v>0</v>
      </c>
      <c r="RK1206" s="1">
        <f t="shared" si="456"/>
        <v>0</v>
      </c>
      <c r="RL1206" s="1">
        <f t="shared" si="457"/>
        <v>0</v>
      </c>
      <c r="RM1206" s="1">
        <f t="shared" si="458"/>
        <v>0</v>
      </c>
      <c r="RN1206" s="1">
        <f t="shared" si="459"/>
        <v>0</v>
      </c>
      <c r="RO1206" s="1">
        <f t="shared" si="460"/>
        <v>0</v>
      </c>
      <c r="RP1206" s="1">
        <f t="shared" si="461"/>
        <v>0</v>
      </c>
      <c r="RQ1206" s="1">
        <f t="shared" si="462"/>
        <v>0</v>
      </c>
      <c r="RR1206" s="1">
        <f t="shared" si="463"/>
        <v>0</v>
      </c>
      <c r="RS1206" s="1">
        <f t="shared" si="445"/>
        <v>0</v>
      </c>
      <c r="RT1206" s="1">
        <f t="shared" si="464"/>
        <v>0</v>
      </c>
    </row>
    <row r="1207" spans="1:488" x14ac:dyDescent="0.25">
      <c r="A1207">
        <f t="shared" si="446"/>
        <v>0</v>
      </c>
      <c r="B1207">
        <f t="shared" si="447"/>
        <v>1900</v>
      </c>
      <c r="QY1207">
        <f t="shared" si="441"/>
        <v>0</v>
      </c>
      <c r="QZ1207">
        <f t="shared" si="442"/>
        <v>1900</v>
      </c>
      <c r="RA1207">
        <f t="shared" si="443"/>
        <v>0</v>
      </c>
      <c r="RB1207" s="1">
        <f t="shared" si="444"/>
        <v>0</v>
      </c>
      <c r="RC1207" s="1">
        <f t="shared" si="448"/>
        <v>0</v>
      </c>
      <c r="RD1207" s="1">
        <f t="shared" si="449"/>
        <v>0</v>
      </c>
      <c r="RE1207" s="1">
        <f t="shared" si="450"/>
        <v>0</v>
      </c>
      <c r="RF1207" s="1">
        <f t="shared" si="451"/>
        <v>0</v>
      </c>
      <c r="RG1207" s="23">
        <f t="shared" si="452"/>
        <v>0</v>
      </c>
      <c r="RH1207" s="1">
        <f t="shared" si="453"/>
        <v>0</v>
      </c>
      <c r="RI1207" s="1">
        <f t="shared" si="454"/>
        <v>0</v>
      </c>
      <c r="RJ1207" s="1">
        <f t="shared" si="455"/>
        <v>0</v>
      </c>
      <c r="RK1207" s="1">
        <f t="shared" si="456"/>
        <v>0</v>
      </c>
      <c r="RL1207" s="1">
        <f t="shared" si="457"/>
        <v>0</v>
      </c>
      <c r="RM1207" s="1">
        <f t="shared" si="458"/>
        <v>0</v>
      </c>
      <c r="RN1207" s="1">
        <f t="shared" si="459"/>
        <v>0</v>
      </c>
      <c r="RO1207" s="1">
        <f t="shared" si="460"/>
        <v>0</v>
      </c>
      <c r="RP1207" s="1">
        <f t="shared" si="461"/>
        <v>0</v>
      </c>
      <c r="RQ1207" s="1">
        <f t="shared" si="462"/>
        <v>0</v>
      </c>
      <c r="RR1207" s="1">
        <f t="shared" si="463"/>
        <v>0</v>
      </c>
      <c r="RS1207" s="1">
        <f t="shared" si="445"/>
        <v>0</v>
      </c>
      <c r="RT1207" s="1">
        <f t="shared" si="464"/>
        <v>0</v>
      </c>
    </row>
    <row r="1208" spans="1:488" x14ac:dyDescent="0.25">
      <c r="A1208">
        <f t="shared" si="446"/>
        <v>0</v>
      </c>
      <c r="B1208">
        <f t="shared" si="447"/>
        <v>1900</v>
      </c>
      <c r="QY1208">
        <f t="shared" si="441"/>
        <v>0</v>
      </c>
      <c r="QZ1208">
        <f t="shared" si="442"/>
        <v>1900</v>
      </c>
      <c r="RA1208">
        <f t="shared" si="443"/>
        <v>0</v>
      </c>
      <c r="RB1208" s="1">
        <f t="shared" si="444"/>
        <v>0</v>
      </c>
      <c r="RC1208" s="1">
        <f t="shared" si="448"/>
        <v>0</v>
      </c>
      <c r="RD1208" s="1">
        <f t="shared" si="449"/>
        <v>0</v>
      </c>
      <c r="RE1208" s="1">
        <f t="shared" si="450"/>
        <v>0</v>
      </c>
      <c r="RF1208" s="1">
        <f t="shared" si="451"/>
        <v>0</v>
      </c>
      <c r="RG1208" s="23">
        <f t="shared" si="452"/>
        <v>0</v>
      </c>
      <c r="RH1208" s="1">
        <f t="shared" si="453"/>
        <v>0</v>
      </c>
      <c r="RI1208" s="1">
        <f t="shared" si="454"/>
        <v>0</v>
      </c>
      <c r="RJ1208" s="1">
        <f t="shared" si="455"/>
        <v>0</v>
      </c>
      <c r="RK1208" s="1">
        <f t="shared" si="456"/>
        <v>0</v>
      </c>
      <c r="RL1208" s="1">
        <f t="shared" si="457"/>
        <v>0</v>
      </c>
      <c r="RM1208" s="1">
        <f t="shared" si="458"/>
        <v>0</v>
      </c>
      <c r="RN1208" s="1">
        <f t="shared" si="459"/>
        <v>0</v>
      </c>
      <c r="RO1208" s="1">
        <f t="shared" si="460"/>
        <v>0</v>
      </c>
      <c r="RP1208" s="1">
        <f t="shared" si="461"/>
        <v>0</v>
      </c>
      <c r="RQ1208" s="1">
        <f t="shared" si="462"/>
        <v>0</v>
      </c>
      <c r="RR1208" s="1">
        <f t="shared" si="463"/>
        <v>0</v>
      </c>
      <c r="RS1208" s="1">
        <f t="shared" si="445"/>
        <v>0</v>
      </c>
      <c r="RT1208" s="1">
        <f t="shared" si="464"/>
        <v>0</v>
      </c>
    </row>
    <row r="1209" spans="1:488" x14ac:dyDescent="0.25">
      <c r="A1209">
        <f t="shared" si="446"/>
        <v>0</v>
      </c>
      <c r="B1209">
        <f t="shared" si="447"/>
        <v>1900</v>
      </c>
      <c r="QY1209">
        <f t="shared" si="441"/>
        <v>0</v>
      </c>
      <c r="QZ1209">
        <f t="shared" si="442"/>
        <v>1900</v>
      </c>
      <c r="RA1209">
        <f t="shared" si="443"/>
        <v>0</v>
      </c>
      <c r="RB1209" s="1">
        <f t="shared" si="444"/>
        <v>0</v>
      </c>
      <c r="RC1209" s="1">
        <f t="shared" si="448"/>
        <v>0</v>
      </c>
      <c r="RD1209" s="1">
        <f t="shared" si="449"/>
        <v>0</v>
      </c>
      <c r="RE1209" s="1">
        <f t="shared" si="450"/>
        <v>0</v>
      </c>
      <c r="RF1209" s="1">
        <f t="shared" si="451"/>
        <v>0</v>
      </c>
      <c r="RG1209" s="23">
        <f t="shared" si="452"/>
        <v>0</v>
      </c>
      <c r="RH1209" s="1">
        <f t="shared" si="453"/>
        <v>0</v>
      </c>
      <c r="RI1209" s="1">
        <f t="shared" si="454"/>
        <v>0</v>
      </c>
      <c r="RJ1209" s="1">
        <f t="shared" si="455"/>
        <v>0</v>
      </c>
      <c r="RK1209" s="1">
        <f t="shared" si="456"/>
        <v>0</v>
      </c>
      <c r="RL1209" s="1">
        <f t="shared" si="457"/>
        <v>0</v>
      </c>
      <c r="RM1209" s="1">
        <f t="shared" si="458"/>
        <v>0</v>
      </c>
      <c r="RN1209" s="1">
        <f t="shared" si="459"/>
        <v>0</v>
      </c>
      <c r="RO1209" s="1">
        <f t="shared" si="460"/>
        <v>0</v>
      </c>
      <c r="RP1209" s="1">
        <f t="shared" si="461"/>
        <v>0</v>
      </c>
      <c r="RQ1209" s="1">
        <f t="shared" si="462"/>
        <v>0</v>
      </c>
      <c r="RR1209" s="1">
        <f t="shared" si="463"/>
        <v>0</v>
      </c>
      <c r="RS1209" s="1">
        <f t="shared" si="445"/>
        <v>0</v>
      </c>
      <c r="RT1209" s="1">
        <f t="shared" si="464"/>
        <v>0</v>
      </c>
    </row>
    <row r="1210" spans="1:488" x14ac:dyDescent="0.25">
      <c r="A1210">
        <f t="shared" si="446"/>
        <v>0</v>
      </c>
      <c r="B1210">
        <f t="shared" si="447"/>
        <v>1900</v>
      </c>
      <c r="QY1210">
        <f t="shared" si="441"/>
        <v>0</v>
      </c>
      <c r="QZ1210">
        <f t="shared" si="442"/>
        <v>1900</v>
      </c>
      <c r="RA1210">
        <f t="shared" si="443"/>
        <v>0</v>
      </c>
      <c r="RB1210" s="1">
        <f t="shared" si="444"/>
        <v>0</v>
      </c>
      <c r="RC1210" s="1">
        <f t="shared" si="448"/>
        <v>0</v>
      </c>
      <c r="RD1210" s="1">
        <f t="shared" si="449"/>
        <v>0</v>
      </c>
      <c r="RE1210" s="1">
        <f t="shared" si="450"/>
        <v>0</v>
      </c>
      <c r="RF1210" s="1">
        <f t="shared" si="451"/>
        <v>0</v>
      </c>
      <c r="RG1210" s="23">
        <f t="shared" si="452"/>
        <v>0</v>
      </c>
      <c r="RH1210" s="1">
        <f t="shared" si="453"/>
        <v>0</v>
      </c>
      <c r="RI1210" s="1">
        <f t="shared" si="454"/>
        <v>0</v>
      </c>
      <c r="RJ1210" s="1">
        <f t="shared" si="455"/>
        <v>0</v>
      </c>
      <c r="RK1210" s="1">
        <f t="shared" si="456"/>
        <v>0</v>
      </c>
      <c r="RL1210" s="1">
        <f t="shared" si="457"/>
        <v>0</v>
      </c>
      <c r="RM1210" s="1">
        <f t="shared" si="458"/>
        <v>0</v>
      </c>
      <c r="RN1210" s="1">
        <f t="shared" si="459"/>
        <v>0</v>
      </c>
      <c r="RO1210" s="1">
        <f t="shared" si="460"/>
        <v>0</v>
      </c>
      <c r="RP1210" s="1">
        <f t="shared" si="461"/>
        <v>0</v>
      </c>
      <c r="RQ1210" s="1">
        <f t="shared" si="462"/>
        <v>0</v>
      </c>
      <c r="RR1210" s="1">
        <f t="shared" si="463"/>
        <v>0</v>
      </c>
      <c r="RS1210" s="1">
        <f t="shared" si="445"/>
        <v>0</v>
      </c>
      <c r="RT1210" s="1">
        <f t="shared" si="464"/>
        <v>0</v>
      </c>
    </row>
    <row r="1211" spans="1:488" x14ac:dyDescent="0.25">
      <c r="A1211">
        <f t="shared" si="446"/>
        <v>0</v>
      </c>
      <c r="B1211">
        <f t="shared" si="447"/>
        <v>1900</v>
      </c>
      <c r="QY1211">
        <f t="shared" si="441"/>
        <v>0</v>
      </c>
      <c r="QZ1211">
        <f t="shared" si="442"/>
        <v>1900</v>
      </c>
      <c r="RA1211">
        <f t="shared" si="443"/>
        <v>0</v>
      </c>
      <c r="RB1211" s="1">
        <f t="shared" si="444"/>
        <v>0</v>
      </c>
      <c r="RC1211" s="1">
        <f t="shared" si="448"/>
        <v>0</v>
      </c>
      <c r="RD1211" s="1">
        <f t="shared" si="449"/>
        <v>0</v>
      </c>
      <c r="RE1211" s="1">
        <f t="shared" si="450"/>
        <v>0</v>
      </c>
      <c r="RF1211" s="1">
        <f t="shared" si="451"/>
        <v>0</v>
      </c>
      <c r="RG1211" s="23">
        <f t="shared" si="452"/>
        <v>0</v>
      </c>
      <c r="RH1211" s="1">
        <f t="shared" si="453"/>
        <v>0</v>
      </c>
      <c r="RI1211" s="1">
        <f t="shared" si="454"/>
        <v>0</v>
      </c>
      <c r="RJ1211" s="1">
        <f t="shared" si="455"/>
        <v>0</v>
      </c>
      <c r="RK1211" s="1">
        <f t="shared" si="456"/>
        <v>0</v>
      </c>
      <c r="RL1211" s="1">
        <f t="shared" si="457"/>
        <v>0</v>
      </c>
      <c r="RM1211" s="1">
        <f t="shared" si="458"/>
        <v>0</v>
      </c>
      <c r="RN1211" s="1">
        <f t="shared" si="459"/>
        <v>0</v>
      </c>
      <c r="RO1211" s="1">
        <f t="shared" si="460"/>
        <v>0</v>
      </c>
      <c r="RP1211" s="1">
        <f t="shared" si="461"/>
        <v>0</v>
      </c>
      <c r="RQ1211" s="1">
        <f t="shared" si="462"/>
        <v>0</v>
      </c>
      <c r="RR1211" s="1">
        <f t="shared" si="463"/>
        <v>0</v>
      </c>
      <c r="RS1211" s="1">
        <f t="shared" si="445"/>
        <v>0</v>
      </c>
      <c r="RT1211" s="1">
        <f t="shared" si="464"/>
        <v>0</v>
      </c>
    </row>
    <row r="1212" spans="1:488" x14ac:dyDescent="0.25">
      <c r="A1212">
        <f t="shared" si="446"/>
        <v>0</v>
      </c>
      <c r="B1212">
        <f t="shared" si="447"/>
        <v>1900</v>
      </c>
      <c r="QY1212">
        <f t="shared" ref="QY1212:QY1275" si="465">A1212</f>
        <v>0</v>
      </c>
      <c r="QZ1212">
        <f t="shared" ref="QZ1212:QZ1275" si="466">B1212</f>
        <v>1900</v>
      </c>
      <c r="RA1212">
        <f t="shared" ref="RA1212:RA1275" si="467">C1212</f>
        <v>0</v>
      </c>
      <c r="RB1212" s="1">
        <f t="shared" ref="RB1212:RB1275" si="468">D1212+F1212</f>
        <v>0</v>
      </c>
      <c r="RC1212" s="1">
        <f t="shared" si="448"/>
        <v>0</v>
      </c>
      <c r="RD1212" s="1">
        <f t="shared" si="449"/>
        <v>0</v>
      </c>
      <c r="RE1212" s="1">
        <f t="shared" si="450"/>
        <v>0</v>
      </c>
      <c r="RF1212" s="1">
        <f t="shared" si="451"/>
        <v>0</v>
      </c>
      <c r="RG1212" s="23">
        <f t="shared" si="452"/>
        <v>0</v>
      </c>
      <c r="RH1212" s="1">
        <f t="shared" si="453"/>
        <v>0</v>
      </c>
      <c r="RI1212" s="1">
        <f t="shared" si="454"/>
        <v>0</v>
      </c>
      <c r="RJ1212" s="1">
        <f t="shared" si="455"/>
        <v>0</v>
      </c>
      <c r="RK1212" s="1">
        <f t="shared" si="456"/>
        <v>0</v>
      </c>
      <c r="RL1212" s="1">
        <f t="shared" si="457"/>
        <v>0</v>
      </c>
      <c r="RM1212" s="1">
        <f t="shared" si="458"/>
        <v>0</v>
      </c>
      <c r="RN1212" s="1">
        <f t="shared" si="459"/>
        <v>0</v>
      </c>
      <c r="RO1212" s="1">
        <f t="shared" si="460"/>
        <v>0</v>
      </c>
      <c r="RP1212" s="1">
        <f t="shared" si="461"/>
        <v>0</v>
      </c>
      <c r="RQ1212" s="1">
        <f t="shared" si="462"/>
        <v>0</v>
      </c>
      <c r="RR1212" s="1">
        <f t="shared" si="463"/>
        <v>0</v>
      </c>
      <c r="RS1212" s="1">
        <f t="shared" si="445"/>
        <v>0</v>
      </c>
      <c r="RT1212" s="1">
        <f t="shared" si="464"/>
        <v>0</v>
      </c>
    </row>
    <row r="1213" spans="1:488" x14ac:dyDescent="0.25">
      <c r="A1213">
        <f t="shared" si="446"/>
        <v>0</v>
      </c>
      <c r="B1213">
        <f t="shared" si="447"/>
        <v>1900</v>
      </c>
      <c r="QY1213">
        <f t="shared" si="465"/>
        <v>0</v>
      </c>
      <c r="QZ1213">
        <f t="shared" si="466"/>
        <v>1900</v>
      </c>
      <c r="RA1213">
        <f t="shared" si="467"/>
        <v>0</v>
      </c>
      <c r="RB1213" s="1">
        <f t="shared" si="468"/>
        <v>0</v>
      </c>
      <c r="RC1213" s="1">
        <f t="shared" si="448"/>
        <v>0</v>
      </c>
      <c r="RD1213" s="1">
        <f t="shared" si="449"/>
        <v>0</v>
      </c>
      <c r="RE1213" s="1">
        <f t="shared" si="450"/>
        <v>0</v>
      </c>
      <c r="RF1213" s="1">
        <f t="shared" si="451"/>
        <v>0</v>
      </c>
      <c r="RG1213" s="23">
        <f t="shared" si="452"/>
        <v>0</v>
      </c>
      <c r="RH1213" s="1">
        <f t="shared" si="453"/>
        <v>0</v>
      </c>
      <c r="RI1213" s="1">
        <f t="shared" si="454"/>
        <v>0</v>
      </c>
      <c r="RJ1213" s="1">
        <f t="shared" si="455"/>
        <v>0</v>
      </c>
      <c r="RK1213" s="1">
        <f t="shared" si="456"/>
        <v>0</v>
      </c>
      <c r="RL1213" s="1">
        <f t="shared" si="457"/>
        <v>0</v>
      </c>
      <c r="RM1213" s="1">
        <f t="shared" si="458"/>
        <v>0</v>
      </c>
      <c r="RN1213" s="1">
        <f t="shared" si="459"/>
        <v>0</v>
      </c>
      <c r="RO1213" s="1">
        <f t="shared" si="460"/>
        <v>0</v>
      </c>
      <c r="RP1213" s="1">
        <f t="shared" si="461"/>
        <v>0</v>
      </c>
      <c r="RQ1213" s="1">
        <f t="shared" si="462"/>
        <v>0</v>
      </c>
      <c r="RR1213" s="1">
        <f t="shared" si="463"/>
        <v>0</v>
      </c>
      <c r="RS1213" s="1">
        <f t="shared" si="445"/>
        <v>0</v>
      </c>
      <c r="RT1213" s="1">
        <f t="shared" si="464"/>
        <v>0</v>
      </c>
    </row>
    <row r="1214" spans="1:488" x14ac:dyDescent="0.25">
      <c r="A1214">
        <f t="shared" si="446"/>
        <v>0</v>
      </c>
      <c r="B1214">
        <f t="shared" si="447"/>
        <v>1900</v>
      </c>
      <c r="QY1214">
        <f t="shared" si="465"/>
        <v>0</v>
      </c>
      <c r="QZ1214">
        <f t="shared" si="466"/>
        <v>1900</v>
      </c>
      <c r="RA1214">
        <f t="shared" si="467"/>
        <v>0</v>
      </c>
      <c r="RB1214" s="1">
        <f t="shared" si="468"/>
        <v>0</v>
      </c>
      <c r="RC1214" s="1">
        <f t="shared" si="448"/>
        <v>0</v>
      </c>
      <c r="RD1214" s="1">
        <f t="shared" si="449"/>
        <v>0</v>
      </c>
      <c r="RE1214" s="1">
        <f t="shared" si="450"/>
        <v>0</v>
      </c>
      <c r="RF1214" s="1">
        <f t="shared" si="451"/>
        <v>0</v>
      </c>
      <c r="RG1214" s="23">
        <f t="shared" si="452"/>
        <v>0</v>
      </c>
      <c r="RH1214" s="1">
        <f t="shared" si="453"/>
        <v>0</v>
      </c>
      <c r="RI1214" s="1">
        <f t="shared" si="454"/>
        <v>0</v>
      </c>
      <c r="RJ1214" s="1">
        <f t="shared" si="455"/>
        <v>0</v>
      </c>
      <c r="RK1214" s="1">
        <f t="shared" si="456"/>
        <v>0</v>
      </c>
      <c r="RL1214" s="1">
        <f t="shared" si="457"/>
        <v>0</v>
      </c>
      <c r="RM1214" s="1">
        <f t="shared" si="458"/>
        <v>0</v>
      </c>
      <c r="RN1214" s="1">
        <f t="shared" si="459"/>
        <v>0</v>
      </c>
      <c r="RO1214" s="1">
        <f t="shared" si="460"/>
        <v>0</v>
      </c>
      <c r="RP1214" s="1">
        <f t="shared" si="461"/>
        <v>0</v>
      </c>
      <c r="RQ1214" s="1">
        <f t="shared" si="462"/>
        <v>0</v>
      </c>
      <c r="RR1214" s="1">
        <f t="shared" si="463"/>
        <v>0</v>
      </c>
      <c r="RS1214" s="1">
        <f t="shared" si="445"/>
        <v>0</v>
      </c>
      <c r="RT1214" s="1">
        <f t="shared" si="464"/>
        <v>0</v>
      </c>
    </row>
    <row r="1215" spans="1:488" x14ac:dyDescent="0.25">
      <c r="A1215">
        <f t="shared" si="446"/>
        <v>0</v>
      </c>
      <c r="B1215">
        <f t="shared" si="447"/>
        <v>1900</v>
      </c>
      <c r="QY1215">
        <f t="shared" si="465"/>
        <v>0</v>
      </c>
      <c r="QZ1215">
        <f t="shared" si="466"/>
        <v>1900</v>
      </c>
      <c r="RA1215">
        <f t="shared" si="467"/>
        <v>0</v>
      </c>
      <c r="RB1215" s="1">
        <f t="shared" si="468"/>
        <v>0</v>
      </c>
      <c r="RC1215" s="1">
        <f t="shared" si="448"/>
        <v>0</v>
      </c>
      <c r="RD1215" s="1">
        <f t="shared" si="449"/>
        <v>0</v>
      </c>
      <c r="RE1215" s="1">
        <f t="shared" si="450"/>
        <v>0</v>
      </c>
      <c r="RF1215" s="1">
        <f t="shared" si="451"/>
        <v>0</v>
      </c>
      <c r="RG1215" s="23">
        <f t="shared" si="452"/>
        <v>0</v>
      </c>
      <c r="RH1215" s="1">
        <f t="shared" si="453"/>
        <v>0</v>
      </c>
      <c r="RI1215" s="1">
        <f t="shared" si="454"/>
        <v>0</v>
      </c>
      <c r="RJ1215" s="1">
        <f t="shared" si="455"/>
        <v>0</v>
      </c>
      <c r="RK1215" s="1">
        <f t="shared" si="456"/>
        <v>0</v>
      </c>
      <c r="RL1215" s="1">
        <f t="shared" si="457"/>
        <v>0</v>
      </c>
      <c r="RM1215" s="1">
        <f t="shared" si="458"/>
        <v>0</v>
      </c>
      <c r="RN1215" s="1">
        <f t="shared" si="459"/>
        <v>0</v>
      </c>
      <c r="RO1215" s="1">
        <f t="shared" si="460"/>
        <v>0</v>
      </c>
      <c r="RP1215" s="1">
        <f t="shared" si="461"/>
        <v>0</v>
      </c>
      <c r="RQ1215" s="1">
        <f t="shared" si="462"/>
        <v>0</v>
      </c>
      <c r="RR1215" s="1">
        <f t="shared" si="463"/>
        <v>0</v>
      </c>
      <c r="RS1215" s="1">
        <f t="shared" si="445"/>
        <v>0</v>
      </c>
      <c r="RT1215" s="1">
        <f t="shared" si="464"/>
        <v>0</v>
      </c>
    </row>
    <row r="1216" spans="1:488" x14ac:dyDescent="0.25">
      <c r="A1216">
        <f t="shared" si="446"/>
        <v>0</v>
      </c>
      <c r="B1216">
        <f t="shared" si="447"/>
        <v>1900</v>
      </c>
      <c r="QY1216">
        <f t="shared" si="465"/>
        <v>0</v>
      </c>
      <c r="QZ1216">
        <f t="shared" si="466"/>
        <v>1900</v>
      </c>
      <c r="RA1216">
        <f t="shared" si="467"/>
        <v>0</v>
      </c>
      <c r="RB1216" s="1">
        <f t="shared" si="468"/>
        <v>0</v>
      </c>
      <c r="RC1216" s="1">
        <f t="shared" si="448"/>
        <v>0</v>
      </c>
      <c r="RD1216" s="1">
        <f t="shared" si="449"/>
        <v>0</v>
      </c>
      <c r="RE1216" s="1">
        <f t="shared" si="450"/>
        <v>0</v>
      </c>
      <c r="RF1216" s="1">
        <f t="shared" si="451"/>
        <v>0</v>
      </c>
      <c r="RG1216" s="23">
        <f t="shared" si="452"/>
        <v>0</v>
      </c>
      <c r="RH1216" s="1">
        <f t="shared" si="453"/>
        <v>0</v>
      </c>
      <c r="RI1216" s="1">
        <f t="shared" si="454"/>
        <v>0</v>
      </c>
      <c r="RJ1216" s="1">
        <f t="shared" si="455"/>
        <v>0</v>
      </c>
      <c r="RK1216" s="1">
        <f t="shared" si="456"/>
        <v>0</v>
      </c>
      <c r="RL1216" s="1">
        <f t="shared" si="457"/>
        <v>0</v>
      </c>
      <c r="RM1216" s="1">
        <f t="shared" si="458"/>
        <v>0</v>
      </c>
      <c r="RN1216" s="1">
        <f t="shared" si="459"/>
        <v>0</v>
      </c>
      <c r="RO1216" s="1">
        <f t="shared" si="460"/>
        <v>0</v>
      </c>
      <c r="RP1216" s="1">
        <f t="shared" si="461"/>
        <v>0</v>
      </c>
      <c r="RQ1216" s="1">
        <f t="shared" si="462"/>
        <v>0</v>
      </c>
      <c r="RR1216" s="1">
        <f t="shared" si="463"/>
        <v>0</v>
      </c>
      <c r="RS1216" s="1">
        <f t="shared" si="445"/>
        <v>0</v>
      </c>
      <c r="RT1216" s="1">
        <f t="shared" si="464"/>
        <v>0</v>
      </c>
    </row>
    <row r="1217" spans="1:488" x14ac:dyDescent="0.25">
      <c r="A1217">
        <f t="shared" si="446"/>
        <v>0</v>
      </c>
      <c r="B1217">
        <f t="shared" si="447"/>
        <v>1900</v>
      </c>
      <c r="QY1217">
        <f t="shared" si="465"/>
        <v>0</v>
      </c>
      <c r="QZ1217">
        <f t="shared" si="466"/>
        <v>1900</v>
      </c>
      <c r="RA1217">
        <f t="shared" si="467"/>
        <v>0</v>
      </c>
      <c r="RB1217" s="1">
        <f t="shared" si="468"/>
        <v>0</v>
      </c>
      <c r="RC1217" s="1">
        <f t="shared" si="448"/>
        <v>0</v>
      </c>
      <c r="RD1217" s="1">
        <f t="shared" si="449"/>
        <v>0</v>
      </c>
      <c r="RE1217" s="1">
        <f t="shared" si="450"/>
        <v>0</v>
      </c>
      <c r="RF1217" s="1">
        <f t="shared" si="451"/>
        <v>0</v>
      </c>
      <c r="RG1217" s="23">
        <f t="shared" si="452"/>
        <v>0</v>
      </c>
      <c r="RH1217" s="1">
        <f t="shared" si="453"/>
        <v>0</v>
      </c>
      <c r="RI1217" s="1">
        <f t="shared" si="454"/>
        <v>0</v>
      </c>
      <c r="RJ1217" s="1">
        <f t="shared" si="455"/>
        <v>0</v>
      </c>
      <c r="RK1217" s="1">
        <f t="shared" si="456"/>
        <v>0</v>
      </c>
      <c r="RL1217" s="1">
        <f t="shared" si="457"/>
        <v>0</v>
      </c>
      <c r="RM1217" s="1">
        <f t="shared" si="458"/>
        <v>0</v>
      </c>
      <c r="RN1217" s="1">
        <f t="shared" si="459"/>
        <v>0</v>
      </c>
      <c r="RO1217" s="1">
        <f t="shared" si="460"/>
        <v>0</v>
      </c>
      <c r="RP1217" s="1">
        <f t="shared" si="461"/>
        <v>0</v>
      </c>
      <c r="RQ1217" s="1">
        <f t="shared" si="462"/>
        <v>0</v>
      </c>
      <c r="RR1217" s="1">
        <f t="shared" si="463"/>
        <v>0</v>
      </c>
      <c r="RS1217" s="1">
        <f t="shared" si="445"/>
        <v>0</v>
      </c>
      <c r="RT1217" s="1">
        <f t="shared" si="464"/>
        <v>0</v>
      </c>
    </row>
    <row r="1218" spans="1:488" x14ac:dyDescent="0.25">
      <c r="A1218">
        <f t="shared" si="446"/>
        <v>0</v>
      </c>
      <c r="B1218">
        <f t="shared" si="447"/>
        <v>1900</v>
      </c>
      <c r="QY1218">
        <f t="shared" si="465"/>
        <v>0</v>
      </c>
      <c r="QZ1218">
        <f t="shared" si="466"/>
        <v>1900</v>
      </c>
      <c r="RA1218">
        <f t="shared" si="467"/>
        <v>0</v>
      </c>
      <c r="RB1218" s="1">
        <f t="shared" si="468"/>
        <v>0</v>
      </c>
      <c r="RC1218" s="1">
        <f t="shared" si="448"/>
        <v>0</v>
      </c>
      <c r="RD1218" s="1">
        <f t="shared" si="449"/>
        <v>0</v>
      </c>
      <c r="RE1218" s="1">
        <f t="shared" si="450"/>
        <v>0</v>
      </c>
      <c r="RF1218" s="1">
        <f t="shared" si="451"/>
        <v>0</v>
      </c>
      <c r="RG1218" s="23">
        <f t="shared" si="452"/>
        <v>0</v>
      </c>
      <c r="RH1218" s="1">
        <f t="shared" si="453"/>
        <v>0</v>
      </c>
      <c r="RI1218" s="1">
        <f t="shared" si="454"/>
        <v>0</v>
      </c>
      <c r="RJ1218" s="1">
        <f t="shared" si="455"/>
        <v>0</v>
      </c>
      <c r="RK1218" s="1">
        <f t="shared" si="456"/>
        <v>0</v>
      </c>
      <c r="RL1218" s="1">
        <f t="shared" si="457"/>
        <v>0</v>
      </c>
      <c r="RM1218" s="1">
        <f t="shared" si="458"/>
        <v>0</v>
      </c>
      <c r="RN1218" s="1">
        <f t="shared" si="459"/>
        <v>0</v>
      </c>
      <c r="RO1218" s="1">
        <f t="shared" si="460"/>
        <v>0</v>
      </c>
      <c r="RP1218" s="1">
        <f t="shared" si="461"/>
        <v>0</v>
      </c>
      <c r="RQ1218" s="1">
        <f t="shared" si="462"/>
        <v>0</v>
      </c>
      <c r="RR1218" s="1">
        <f t="shared" si="463"/>
        <v>0</v>
      </c>
      <c r="RS1218" s="1">
        <f t="shared" si="445"/>
        <v>0</v>
      </c>
      <c r="RT1218" s="1">
        <f t="shared" si="464"/>
        <v>0</v>
      </c>
    </row>
    <row r="1219" spans="1:488" x14ac:dyDescent="0.25">
      <c r="A1219">
        <f t="shared" si="446"/>
        <v>0</v>
      </c>
      <c r="B1219">
        <f t="shared" si="447"/>
        <v>1900</v>
      </c>
      <c r="QY1219">
        <f t="shared" si="465"/>
        <v>0</v>
      </c>
      <c r="QZ1219">
        <f t="shared" si="466"/>
        <v>1900</v>
      </c>
      <c r="RA1219">
        <f t="shared" si="467"/>
        <v>0</v>
      </c>
      <c r="RB1219" s="1">
        <f t="shared" si="468"/>
        <v>0</v>
      </c>
      <c r="RC1219" s="1">
        <f t="shared" si="448"/>
        <v>0</v>
      </c>
      <c r="RD1219" s="1">
        <f t="shared" si="449"/>
        <v>0</v>
      </c>
      <c r="RE1219" s="1">
        <f t="shared" si="450"/>
        <v>0</v>
      </c>
      <c r="RF1219" s="1">
        <f t="shared" si="451"/>
        <v>0</v>
      </c>
      <c r="RG1219" s="23">
        <f t="shared" si="452"/>
        <v>0</v>
      </c>
      <c r="RH1219" s="1">
        <f t="shared" si="453"/>
        <v>0</v>
      </c>
      <c r="RI1219" s="1">
        <f t="shared" si="454"/>
        <v>0</v>
      </c>
      <c r="RJ1219" s="1">
        <f t="shared" si="455"/>
        <v>0</v>
      </c>
      <c r="RK1219" s="1">
        <f t="shared" si="456"/>
        <v>0</v>
      </c>
      <c r="RL1219" s="1">
        <f t="shared" si="457"/>
        <v>0</v>
      </c>
      <c r="RM1219" s="1">
        <f t="shared" si="458"/>
        <v>0</v>
      </c>
      <c r="RN1219" s="1">
        <f t="shared" si="459"/>
        <v>0</v>
      </c>
      <c r="RO1219" s="1">
        <f t="shared" si="460"/>
        <v>0</v>
      </c>
      <c r="RP1219" s="1">
        <f t="shared" si="461"/>
        <v>0</v>
      </c>
      <c r="RQ1219" s="1">
        <f t="shared" si="462"/>
        <v>0</v>
      </c>
      <c r="RR1219" s="1">
        <f t="shared" si="463"/>
        <v>0</v>
      </c>
      <c r="RS1219" s="1">
        <f t="shared" ref="RS1219:RS1282" si="469">AN1219+CX1219</f>
        <v>0</v>
      </c>
      <c r="RT1219" s="1">
        <f t="shared" si="464"/>
        <v>0</v>
      </c>
    </row>
    <row r="1220" spans="1:488" x14ac:dyDescent="0.25">
      <c r="A1220">
        <f t="shared" ref="A1220:A1283" si="470">WEEKNUM(C1220,1)</f>
        <v>0</v>
      </c>
      <c r="B1220">
        <f t="shared" ref="B1220:B1283" si="471">YEAR(C1220)</f>
        <v>1900</v>
      </c>
      <c r="QY1220">
        <f t="shared" si="465"/>
        <v>0</v>
      </c>
      <c r="QZ1220">
        <f t="shared" si="466"/>
        <v>1900</v>
      </c>
      <c r="RA1220">
        <f t="shared" si="467"/>
        <v>0</v>
      </c>
      <c r="RB1220" s="1">
        <f t="shared" si="468"/>
        <v>0</v>
      </c>
      <c r="RC1220" s="1">
        <f t="shared" ref="RC1220:RC1283" si="472">P1220+BZ1220</f>
        <v>0</v>
      </c>
      <c r="RD1220" s="1">
        <f t="shared" ref="RD1220:RD1283" si="473">V1220+CF1220</f>
        <v>0</v>
      </c>
      <c r="RE1220" s="1">
        <f t="shared" ref="RE1220:RE1283" si="474">X1220+CH1220</f>
        <v>0</v>
      </c>
      <c r="RF1220" s="1">
        <f t="shared" ref="RF1220:RF1283" si="475">Z1220+CJ1220</f>
        <v>0</v>
      </c>
      <c r="RG1220" s="23">
        <f t="shared" ref="RG1220:RG1283" si="476">AB1220+CL1220</f>
        <v>0</v>
      </c>
      <c r="RH1220" s="1">
        <f t="shared" ref="RH1220:RH1283" si="477">AD1220+CN1220</f>
        <v>0</v>
      </c>
      <c r="RI1220" s="1">
        <f t="shared" ref="RI1220:RI1283" si="478">AF1220+CP1220</f>
        <v>0</v>
      </c>
      <c r="RJ1220" s="1">
        <f t="shared" ref="RJ1220:RJ1283" si="479">AJ1220+CT1220</f>
        <v>0</v>
      </c>
      <c r="RK1220" s="1">
        <f t="shared" ref="RK1220:RK1283" si="480">AL1220+CV1220</f>
        <v>0</v>
      </c>
      <c r="RL1220" s="1">
        <f t="shared" ref="RL1220:RL1283" si="481">AP1220+CZ1220</f>
        <v>0</v>
      </c>
      <c r="RM1220" s="1">
        <f t="shared" ref="RM1220:RM1283" si="482">AT1220+DD1220</f>
        <v>0</v>
      </c>
      <c r="RN1220" s="1">
        <f t="shared" ref="RN1220:RN1283" si="483">AZ1220+DJ1220</f>
        <v>0</v>
      </c>
      <c r="RO1220" s="1">
        <f t="shared" ref="RO1220:RO1283" si="484">BB1220+DL1220</f>
        <v>0</v>
      </c>
      <c r="RP1220" s="1">
        <f t="shared" ref="RP1220:RP1283" si="485">BD1220+DN1220</f>
        <v>0</v>
      </c>
      <c r="RQ1220" s="1">
        <f t="shared" ref="RQ1220:RQ1283" si="486">BL1220+DV1220</f>
        <v>0</v>
      </c>
      <c r="RR1220" s="1">
        <f t="shared" ref="RR1220:RR1283" si="487">BN1220+DX1220</f>
        <v>0</v>
      </c>
      <c r="RS1220" s="1">
        <f t="shared" si="469"/>
        <v>0</v>
      </c>
      <c r="RT1220" s="1">
        <f t="shared" ref="RT1220:RT1283" si="488">BV1220+EF1220</f>
        <v>0</v>
      </c>
    </row>
    <row r="1221" spans="1:488" x14ac:dyDescent="0.25">
      <c r="A1221">
        <f t="shared" si="470"/>
        <v>0</v>
      </c>
      <c r="B1221">
        <f t="shared" si="471"/>
        <v>1900</v>
      </c>
      <c r="QY1221">
        <f t="shared" si="465"/>
        <v>0</v>
      </c>
      <c r="QZ1221">
        <f t="shared" si="466"/>
        <v>1900</v>
      </c>
      <c r="RA1221">
        <f t="shared" si="467"/>
        <v>0</v>
      </c>
      <c r="RB1221" s="1">
        <f t="shared" si="468"/>
        <v>0</v>
      </c>
      <c r="RC1221" s="1">
        <f t="shared" si="472"/>
        <v>0</v>
      </c>
      <c r="RD1221" s="1">
        <f t="shared" si="473"/>
        <v>0</v>
      </c>
      <c r="RE1221" s="1">
        <f t="shared" si="474"/>
        <v>0</v>
      </c>
      <c r="RF1221" s="1">
        <f t="shared" si="475"/>
        <v>0</v>
      </c>
      <c r="RG1221" s="23">
        <f t="shared" si="476"/>
        <v>0</v>
      </c>
      <c r="RH1221" s="1">
        <f t="shared" si="477"/>
        <v>0</v>
      </c>
      <c r="RI1221" s="1">
        <f t="shared" si="478"/>
        <v>0</v>
      </c>
      <c r="RJ1221" s="1">
        <f t="shared" si="479"/>
        <v>0</v>
      </c>
      <c r="RK1221" s="1">
        <f t="shared" si="480"/>
        <v>0</v>
      </c>
      <c r="RL1221" s="1">
        <f t="shared" si="481"/>
        <v>0</v>
      </c>
      <c r="RM1221" s="1">
        <f t="shared" si="482"/>
        <v>0</v>
      </c>
      <c r="RN1221" s="1">
        <f t="shared" si="483"/>
        <v>0</v>
      </c>
      <c r="RO1221" s="1">
        <f t="shared" si="484"/>
        <v>0</v>
      </c>
      <c r="RP1221" s="1">
        <f t="shared" si="485"/>
        <v>0</v>
      </c>
      <c r="RQ1221" s="1">
        <f t="shared" si="486"/>
        <v>0</v>
      </c>
      <c r="RR1221" s="1">
        <f t="shared" si="487"/>
        <v>0</v>
      </c>
      <c r="RS1221" s="1">
        <f t="shared" si="469"/>
        <v>0</v>
      </c>
      <c r="RT1221" s="1">
        <f t="shared" si="488"/>
        <v>0</v>
      </c>
    </row>
    <row r="1222" spans="1:488" x14ac:dyDescent="0.25">
      <c r="A1222">
        <f t="shared" si="470"/>
        <v>0</v>
      </c>
      <c r="B1222">
        <f t="shared" si="471"/>
        <v>1900</v>
      </c>
      <c r="QY1222">
        <f t="shared" si="465"/>
        <v>0</v>
      </c>
      <c r="QZ1222">
        <f t="shared" si="466"/>
        <v>1900</v>
      </c>
      <c r="RA1222">
        <f t="shared" si="467"/>
        <v>0</v>
      </c>
      <c r="RB1222" s="1">
        <f t="shared" si="468"/>
        <v>0</v>
      </c>
      <c r="RC1222" s="1">
        <f t="shared" si="472"/>
        <v>0</v>
      </c>
      <c r="RD1222" s="1">
        <f t="shared" si="473"/>
        <v>0</v>
      </c>
      <c r="RE1222" s="1">
        <f t="shared" si="474"/>
        <v>0</v>
      </c>
      <c r="RF1222" s="1">
        <f t="shared" si="475"/>
        <v>0</v>
      </c>
      <c r="RG1222" s="23">
        <f t="shared" si="476"/>
        <v>0</v>
      </c>
      <c r="RH1222" s="1">
        <f t="shared" si="477"/>
        <v>0</v>
      </c>
      <c r="RI1222" s="1">
        <f t="shared" si="478"/>
        <v>0</v>
      </c>
      <c r="RJ1222" s="1">
        <f t="shared" si="479"/>
        <v>0</v>
      </c>
      <c r="RK1222" s="1">
        <f t="shared" si="480"/>
        <v>0</v>
      </c>
      <c r="RL1222" s="1">
        <f t="shared" si="481"/>
        <v>0</v>
      </c>
      <c r="RM1222" s="1">
        <f t="shared" si="482"/>
        <v>0</v>
      </c>
      <c r="RN1222" s="1">
        <f t="shared" si="483"/>
        <v>0</v>
      </c>
      <c r="RO1222" s="1">
        <f t="shared" si="484"/>
        <v>0</v>
      </c>
      <c r="RP1222" s="1">
        <f t="shared" si="485"/>
        <v>0</v>
      </c>
      <c r="RQ1222" s="1">
        <f t="shared" si="486"/>
        <v>0</v>
      </c>
      <c r="RR1222" s="1">
        <f t="shared" si="487"/>
        <v>0</v>
      </c>
      <c r="RS1222" s="1">
        <f t="shared" si="469"/>
        <v>0</v>
      </c>
      <c r="RT1222" s="1">
        <f t="shared" si="488"/>
        <v>0</v>
      </c>
    </row>
    <row r="1223" spans="1:488" x14ac:dyDescent="0.25">
      <c r="A1223">
        <f t="shared" si="470"/>
        <v>0</v>
      </c>
      <c r="B1223">
        <f t="shared" si="471"/>
        <v>1900</v>
      </c>
      <c r="QY1223">
        <f t="shared" si="465"/>
        <v>0</v>
      </c>
      <c r="QZ1223">
        <f t="shared" si="466"/>
        <v>1900</v>
      </c>
      <c r="RA1223">
        <f t="shared" si="467"/>
        <v>0</v>
      </c>
      <c r="RB1223" s="1">
        <f t="shared" si="468"/>
        <v>0</v>
      </c>
      <c r="RC1223" s="1">
        <f t="shared" si="472"/>
        <v>0</v>
      </c>
      <c r="RD1223" s="1">
        <f t="shared" si="473"/>
        <v>0</v>
      </c>
      <c r="RE1223" s="1">
        <f t="shared" si="474"/>
        <v>0</v>
      </c>
      <c r="RF1223" s="1">
        <f t="shared" si="475"/>
        <v>0</v>
      </c>
      <c r="RG1223" s="23">
        <f t="shared" si="476"/>
        <v>0</v>
      </c>
      <c r="RH1223" s="1">
        <f t="shared" si="477"/>
        <v>0</v>
      </c>
      <c r="RI1223" s="1">
        <f t="shared" si="478"/>
        <v>0</v>
      </c>
      <c r="RJ1223" s="1">
        <f t="shared" si="479"/>
        <v>0</v>
      </c>
      <c r="RK1223" s="1">
        <f t="shared" si="480"/>
        <v>0</v>
      </c>
      <c r="RL1223" s="1">
        <f t="shared" si="481"/>
        <v>0</v>
      </c>
      <c r="RM1223" s="1">
        <f t="shared" si="482"/>
        <v>0</v>
      </c>
      <c r="RN1223" s="1">
        <f t="shared" si="483"/>
        <v>0</v>
      </c>
      <c r="RO1223" s="1">
        <f t="shared" si="484"/>
        <v>0</v>
      </c>
      <c r="RP1223" s="1">
        <f t="shared" si="485"/>
        <v>0</v>
      </c>
      <c r="RQ1223" s="1">
        <f t="shared" si="486"/>
        <v>0</v>
      </c>
      <c r="RR1223" s="1">
        <f t="shared" si="487"/>
        <v>0</v>
      </c>
      <c r="RS1223" s="1">
        <f t="shared" si="469"/>
        <v>0</v>
      </c>
      <c r="RT1223" s="1">
        <f t="shared" si="488"/>
        <v>0</v>
      </c>
    </row>
    <row r="1224" spans="1:488" x14ac:dyDescent="0.25">
      <c r="A1224">
        <f t="shared" si="470"/>
        <v>0</v>
      </c>
      <c r="B1224">
        <f t="shared" si="471"/>
        <v>1900</v>
      </c>
      <c r="QY1224">
        <f t="shared" si="465"/>
        <v>0</v>
      </c>
      <c r="QZ1224">
        <f t="shared" si="466"/>
        <v>1900</v>
      </c>
      <c r="RA1224">
        <f t="shared" si="467"/>
        <v>0</v>
      </c>
      <c r="RB1224" s="1">
        <f t="shared" si="468"/>
        <v>0</v>
      </c>
      <c r="RC1224" s="1">
        <f t="shared" si="472"/>
        <v>0</v>
      </c>
      <c r="RD1224" s="1">
        <f t="shared" si="473"/>
        <v>0</v>
      </c>
      <c r="RE1224" s="1">
        <f t="shared" si="474"/>
        <v>0</v>
      </c>
      <c r="RF1224" s="1">
        <f t="shared" si="475"/>
        <v>0</v>
      </c>
      <c r="RG1224" s="23">
        <f t="shared" si="476"/>
        <v>0</v>
      </c>
      <c r="RH1224" s="1">
        <f t="shared" si="477"/>
        <v>0</v>
      </c>
      <c r="RI1224" s="1">
        <f t="shared" si="478"/>
        <v>0</v>
      </c>
      <c r="RJ1224" s="1">
        <f t="shared" si="479"/>
        <v>0</v>
      </c>
      <c r="RK1224" s="1">
        <f t="shared" si="480"/>
        <v>0</v>
      </c>
      <c r="RL1224" s="1">
        <f t="shared" si="481"/>
        <v>0</v>
      </c>
      <c r="RM1224" s="1">
        <f t="shared" si="482"/>
        <v>0</v>
      </c>
      <c r="RN1224" s="1">
        <f t="shared" si="483"/>
        <v>0</v>
      </c>
      <c r="RO1224" s="1">
        <f t="shared" si="484"/>
        <v>0</v>
      </c>
      <c r="RP1224" s="1">
        <f t="shared" si="485"/>
        <v>0</v>
      </c>
      <c r="RQ1224" s="1">
        <f t="shared" si="486"/>
        <v>0</v>
      </c>
      <c r="RR1224" s="1">
        <f t="shared" si="487"/>
        <v>0</v>
      </c>
      <c r="RS1224" s="1">
        <f t="shared" si="469"/>
        <v>0</v>
      </c>
      <c r="RT1224" s="1">
        <f t="shared" si="488"/>
        <v>0</v>
      </c>
    </row>
    <row r="1225" spans="1:488" x14ac:dyDescent="0.25">
      <c r="A1225">
        <f t="shared" si="470"/>
        <v>0</v>
      </c>
      <c r="B1225">
        <f t="shared" si="471"/>
        <v>1900</v>
      </c>
      <c r="QY1225">
        <f t="shared" si="465"/>
        <v>0</v>
      </c>
      <c r="QZ1225">
        <f t="shared" si="466"/>
        <v>1900</v>
      </c>
      <c r="RA1225">
        <f t="shared" si="467"/>
        <v>0</v>
      </c>
      <c r="RB1225" s="1">
        <f t="shared" si="468"/>
        <v>0</v>
      </c>
      <c r="RC1225" s="1">
        <f t="shared" si="472"/>
        <v>0</v>
      </c>
      <c r="RD1225" s="1">
        <f t="shared" si="473"/>
        <v>0</v>
      </c>
      <c r="RE1225" s="1">
        <f t="shared" si="474"/>
        <v>0</v>
      </c>
      <c r="RF1225" s="1">
        <f t="shared" si="475"/>
        <v>0</v>
      </c>
      <c r="RG1225" s="23">
        <f t="shared" si="476"/>
        <v>0</v>
      </c>
      <c r="RH1225" s="1">
        <f t="shared" si="477"/>
        <v>0</v>
      </c>
      <c r="RI1225" s="1">
        <f t="shared" si="478"/>
        <v>0</v>
      </c>
      <c r="RJ1225" s="1">
        <f t="shared" si="479"/>
        <v>0</v>
      </c>
      <c r="RK1225" s="1">
        <f t="shared" si="480"/>
        <v>0</v>
      </c>
      <c r="RL1225" s="1">
        <f t="shared" si="481"/>
        <v>0</v>
      </c>
      <c r="RM1225" s="1">
        <f t="shared" si="482"/>
        <v>0</v>
      </c>
      <c r="RN1225" s="1">
        <f t="shared" si="483"/>
        <v>0</v>
      </c>
      <c r="RO1225" s="1">
        <f t="shared" si="484"/>
        <v>0</v>
      </c>
      <c r="RP1225" s="1">
        <f t="shared" si="485"/>
        <v>0</v>
      </c>
      <c r="RQ1225" s="1">
        <f t="shared" si="486"/>
        <v>0</v>
      </c>
      <c r="RR1225" s="1">
        <f t="shared" si="487"/>
        <v>0</v>
      </c>
      <c r="RS1225" s="1">
        <f t="shared" si="469"/>
        <v>0</v>
      </c>
      <c r="RT1225" s="1">
        <f t="shared" si="488"/>
        <v>0</v>
      </c>
    </row>
    <row r="1226" spans="1:488" x14ac:dyDescent="0.25">
      <c r="A1226">
        <f t="shared" si="470"/>
        <v>0</v>
      </c>
      <c r="B1226">
        <f t="shared" si="471"/>
        <v>1900</v>
      </c>
      <c r="QY1226">
        <f t="shared" si="465"/>
        <v>0</v>
      </c>
      <c r="QZ1226">
        <f t="shared" si="466"/>
        <v>1900</v>
      </c>
      <c r="RA1226">
        <f t="shared" si="467"/>
        <v>0</v>
      </c>
      <c r="RB1226" s="1">
        <f t="shared" si="468"/>
        <v>0</v>
      </c>
      <c r="RC1226" s="1">
        <f t="shared" si="472"/>
        <v>0</v>
      </c>
      <c r="RD1226" s="1">
        <f t="shared" si="473"/>
        <v>0</v>
      </c>
      <c r="RE1226" s="1">
        <f t="shared" si="474"/>
        <v>0</v>
      </c>
      <c r="RF1226" s="1">
        <f t="shared" si="475"/>
        <v>0</v>
      </c>
      <c r="RG1226" s="23">
        <f t="shared" si="476"/>
        <v>0</v>
      </c>
      <c r="RH1226" s="1">
        <f t="shared" si="477"/>
        <v>0</v>
      </c>
      <c r="RI1226" s="1">
        <f t="shared" si="478"/>
        <v>0</v>
      </c>
      <c r="RJ1226" s="1">
        <f t="shared" si="479"/>
        <v>0</v>
      </c>
      <c r="RK1226" s="1">
        <f t="shared" si="480"/>
        <v>0</v>
      </c>
      <c r="RL1226" s="1">
        <f t="shared" si="481"/>
        <v>0</v>
      </c>
      <c r="RM1226" s="1">
        <f t="shared" si="482"/>
        <v>0</v>
      </c>
      <c r="RN1226" s="1">
        <f t="shared" si="483"/>
        <v>0</v>
      </c>
      <c r="RO1226" s="1">
        <f t="shared" si="484"/>
        <v>0</v>
      </c>
      <c r="RP1226" s="1">
        <f t="shared" si="485"/>
        <v>0</v>
      </c>
      <c r="RQ1226" s="1">
        <f t="shared" si="486"/>
        <v>0</v>
      </c>
      <c r="RR1226" s="1">
        <f t="shared" si="487"/>
        <v>0</v>
      </c>
      <c r="RS1226" s="1">
        <f t="shared" si="469"/>
        <v>0</v>
      </c>
      <c r="RT1226" s="1">
        <f t="shared" si="488"/>
        <v>0</v>
      </c>
    </row>
    <row r="1227" spans="1:488" x14ac:dyDescent="0.25">
      <c r="A1227">
        <f t="shared" si="470"/>
        <v>0</v>
      </c>
      <c r="B1227">
        <f t="shared" si="471"/>
        <v>1900</v>
      </c>
      <c r="QY1227">
        <f t="shared" si="465"/>
        <v>0</v>
      </c>
      <c r="QZ1227">
        <f t="shared" si="466"/>
        <v>1900</v>
      </c>
      <c r="RA1227">
        <f t="shared" si="467"/>
        <v>0</v>
      </c>
      <c r="RB1227" s="1">
        <f t="shared" si="468"/>
        <v>0</v>
      </c>
      <c r="RC1227" s="1">
        <f t="shared" si="472"/>
        <v>0</v>
      </c>
      <c r="RD1227" s="1">
        <f t="shared" si="473"/>
        <v>0</v>
      </c>
      <c r="RE1227" s="1">
        <f t="shared" si="474"/>
        <v>0</v>
      </c>
      <c r="RF1227" s="1">
        <f t="shared" si="475"/>
        <v>0</v>
      </c>
      <c r="RG1227" s="23">
        <f t="shared" si="476"/>
        <v>0</v>
      </c>
      <c r="RH1227" s="1">
        <f t="shared" si="477"/>
        <v>0</v>
      </c>
      <c r="RI1227" s="1">
        <f t="shared" si="478"/>
        <v>0</v>
      </c>
      <c r="RJ1227" s="1">
        <f t="shared" si="479"/>
        <v>0</v>
      </c>
      <c r="RK1227" s="1">
        <f t="shared" si="480"/>
        <v>0</v>
      </c>
      <c r="RL1227" s="1">
        <f t="shared" si="481"/>
        <v>0</v>
      </c>
      <c r="RM1227" s="1">
        <f t="shared" si="482"/>
        <v>0</v>
      </c>
      <c r="RN1227" s="1">
        <f t="shared" si="483"/>
        <v>0</v>
      </c>
      <c r="RO1227" s="1">
        <f t="shared" si="484"/>
        <v>0</v>
      </c>
      <c r="RP1227" s="1">
        <f t="shared" si="485"/>
        <v>0</v>
      </c>
      <c r="RQ1227" s="1">
        <f t="shared" si="486"/>
        <v>0</v>
      </c>
      <c r="RR1227" s="1">
        <f t="shared" si="487"/>
        <v>0</v>
      </c>
      <c r="RS1227" s="1">
        <f t="shared" si="469"/>
        <v>0</v>
      </c>
      <c r="RT1227" s="1">
        <f t="shared" si="488"/>
        <v>0</v>
      </c>
    </row>
    <row r="1228" spans="1:488" x14ac:dyDescent="0.25">
      <c r="A1228">
        <f t="shared" si="470"/>
        <v>0</v>
      </c>
      <c r="B1228">
        <f t="shared" si="471"/>
        <v>1900</v>
      </c>
      <c r="QY1228">
        <f t="shared" si="465"/>
        <v>0</v>
      </c>
      <c r="QZ1228">
        <f t="shared" si="466"/>
        <v>1900</v>
      </c>
      <c r="RA1228">
        <f t="shared" si="467"/>
        <v>0</v>
      </c>
      <c r="RB1228" s="1">
        <f t="shared" si="468"/>
        <v>0</v>
      </c>
      <c r="RC1228" s="1">
        <f t="shared" si="472"/>
        <v>0</v>
      </c>
      <c r="RD1228" s="1">
        <f t="shared" si="473"/>
        <v>0</v>
      </c>
      <c r="RE1228" s="1">
        <f t="shared" si="474"/>
        <v>0</v>
      </c>
      <c r="RF1228" s="1">
        <f t="shared" si="475"/>
        <v>0</v>
      </c>
      <c r="RG1228" s="23">
        <f t="shared" si="476"/>
        <v>0</v>
      </c>
      <c r="RH1228" s="1">
        <f t="shared" si="477"/>
        <v>0</v>
      </c>
      <c r="RI1228" s="1">
        <f t="shared" si="478"/>
        <v>0</v>
      </c>
      <c r="RJ1228" s="1">
        <f t="shared" si="479"/>
        <v>0</v>
      </c>
      <c r="RK1228" s="1">
        <f t="shared" si="480"/>
        <v>0</v>
      </c>
      <c r="RL1228" s="1">
        <f t="shared" si="481"/>
        <v>0</v>
      </c>
      <c r="RM1228" s="1">
        <f t="shared" si="482"/>
        <v>0</v>
      </c>
      <c r="RN1228" s="1">
        <f t="shared" si="483"/>
        <v>0</v>
      </c>
      <c r="RO1228" s="1">
        <f t="shared" si="484"/>
        <v>0</v>
      </c>
      <c r="RP1228" s="1">
        <f t="shared" si="485"/>
        <v>0</v>
      </c>
      <c r="RQ1228" s="1">
        <f t="shared" si="486"/>
        <v>0</v>
      </c>
      <c r="RR1228" s="1">
        <f t="shared" si="487"/>
        <v>0</v>
      </c>
      <c r="RS1228" s="1">
        <f t="shared" si="469"/>
        <v>0</v>
      </c>
      <c r="RT1228" s="1">
        <f t="shared" si="488"/>
        <v>0</v>
      </c>
    </row>
    <row r="1229" spans="1:488" x14ac:dyDescent="0.25">
      <c r="A1229">
        <f t="shared" si="470"/>
        <v>0</v>
      </c>
      <c r="B1229">
        <f t="shared" si="471"/>
        <v>1900</v>
      </c>
      <c r="QY1229">
        <f t="shared" si="465"/>
        <v>0</v>
      </c>
      <c r="QZ1229">
        <f t="shared" si="466"/>
        <v>1900</v>
      </c>
      <c r="RA1229">
        <f t="shared" si="467"/>
        <v>0</v>
      </c>
      <c r="RB1229" s="1">
        <f t="shared" si="468"/>
        <v>0</v>
      </c>
      <c r="RC1229" s="1">
        <f t="shared" si="472"/>
        <v>0</v>
      </c>
      <c r="RD1229" s="1">
        <f t="shared" si="473"/>
        <v>0</v>
      </c>
      <c r="RE1229" s="1">
        <f t="shared" si="474"/>
        <v>0</v>
      </c>
      <c r="RF1229" s="1">
        <f t="shared" si="475"/>
        <v>0</v>
      </c>
      <c r="RG1229" s="23">
        <f t="shared" si="476"/>
        <v>0</v>
      </c>
      <c r="RH1229" s="1">
        <f t="shared" si="477"/>
        <v>0</v>
      </c>
      <c r="RI1229" s="1">
        <f t="shared" si="478"/>
        <v>0</v>
      </c>
      <c r="RJ1229" s="1">
        <f t="shared" si="479"/>
        <v>0</v>
      </c>
      <c r="RK1229" s="1">
        <f t="shared" si="480"/>
        <v>0</v>
      </c>
      <c r="RL1229" s="1">
        <f t="shared" si="481"/>
        <v>0</v>
      </c>
      <c r="RM1229" s="1">
        <f t="shared" si="482"/>
        <v>0</v>
      </c>
      <c r="RN1229" s="1">
        <f t="shared" si="483"/>
        <v>0</v>
      </c>
      <c r="RO1229" s="1">
        <f t="shared" si="484"/>
        <v>0</v>
      </c>
      <c r="RP1229" s="1">
        <f t="shared" si="485"/>
        <v>0</v>
      </c>
      <c r="RQ1229" s="1">
        <f t="shared" si="486"/>
        <v>0</v>
      </c>
      <c r="RR1229" s="1">
        <f t="shared" si="487"/>
        <v>0</v>
      </c>
      <c r="RS1229" s="1">
        <f t="shared" si="469"/>
        <v>0</v>
      </c>
      <c r="RT1229" s="1">
        <f t="shared" si="488"/>
        <v>0</v>
      </c>
    </row>
    <row r="1230" spans="1:488" x14ac:dyDescent="0.25">
      <c r="A1230">
        <f t="shared" si="470"/>
        <v>0</v>
      </c>
      <c r="B1230">
        <f t="shared" si="471"/>
        <v>1900</v>
      </c>
      <c r="QY1230">
        <f t="shared" si="465"/>
        <v>0</v>
      </c>
      <c r="QZ1230">
        <f t="shared" si="466"/>
        <v>1900</v>
      </c>
      <c r="RA1230">
        <f t="shared" si="467"/>
        <v>0</v>
      </c>
      <c r="RB1230" s="1">
        <f t="shared" si="468"/>
        <v>0</v>
      </c>
      <c r="RC1230" s="1">
        <f t="shared" si="472"/>
        <v>0</v>
      </c>
      <c r="RD1230" s="1">
        <f t="shared" si="473"/>
        <v>0</v>
      </c>
      <c r="RE1230" s="1">
        <f t="shared" si="474"/>
        <v>0</v>
      </c>
      <c r="RF1230" s="1">
        <f t="shared" si="475"/>
        <v>0</v>
      </c>
      <c r="RG1230" s="23">
        <f t="shared" si="476"/>
        <v>0</v>
      </c>
      <c r="RH1230" s="1">
        <f t="shared" si="477"/>
        <v>0</v>
      </c>
      <c r="RI1230" s="1">
        <f t="shared" si="478"/>
        <v>0</v>
      </c>
      <c r="RJ1230" s="1">
        <f t="shared" si="479"/>
        <v>0</v>
      </c>
      <c r="RK1230" s="1">
        <f t="shared" si="480"/>
        <v>0</v>
      </c>
      <c r="RL1230" s="1">
        <f t="shared" si="481"/>
        <v>0</v>
      </c>
      <c r="RM1230" s="1">
        <f t="shared" si="482"/>
        <v>0</v>
      </c>
      <c r="RN1230" s="1">
        <f t="shared" si="483"/>
        <v>0</v>
      </c>
      <c r="RO1230" s="1">
        <f t="shared" si="484"/>
        <v>0</v>
      </c>
      <c r="RP1230" s="1">
        <f t="shared" si="485"/>
        <v>0</v>
      </c>
      <c r="RQ1230" s="1">
        <f t="shared" si="486"/>
        <v>0</v>
      </c>
      <c r="RR1230" s="1">
        <f t="shared" si="487"/>
        <v>0</v>
      </c>
      <c r="RS1230" s="1">
        <f t="shared" si="469"/>
        <v>0</v>
      </c>
      <c r="RT1230" s="1">
        <f t="shared" si="488"/>
        <v>0</v>
      </c>
    </row>
    <row r="1231" spans="1:488" x14ac:dyDescent="0.25">
      <c r="A1231">
        <f t="shared" si="470"/>
        <v>0</v>
      </c>
      <c r="B1231">
        <f t="shared" si="471"/>
        <v>1900</v>
      </c>
      <c r="QY1231">
        <f t="shared" si="465"/>
        <v>0</v>
      </c>
      <c r="QZ1231">
        <f t="shared" si="466"/>
        <v>1900</v>
      </c>
      <c r="RA1231">
        <f t="shared" si="467"/>
        <v>0</v>
      </c>
      <c r="RB1231" s="1">
        <f t="shared" si="468"/>
        <v>0</v>
      </c>
      <c r="RC1231" s="1">
        <f t="shared" si="472"/>
        <v>0</v>
      </c>
      <c r="RD1231" s="1">
        <f t="shared" si="473"/>
        <v>0</v>
      </c>
      <c r="RE1231" s="1">
        <f t="shared" si="474"/>
        <v>0</v>
      </c>
      <c r="RF1231" s="1">
        <f t="shared" si="475"/>
        <v>0</v>
      </c>
      <c r="RG1231" s="23">
        <f t="shared" si="476"/>
        <v>0</v>
      </c>
      <c r="RH1231" s="1">
        <f t="shared" si="477"/>
        <v>0</v>
      </c>
      <c r="RI1231" s="1">
        <f t="shared" si="478"/>
        <v>0</v>
      </c>
      <c r="RJ1231" s="1">
        <f t="shared" si="479"/>
        <v>0</v>
      </c>
      <c r="RK1231" s="1">
        <f t="shared" si="480"/>
        <v>0</v>
      </c>
      <c r="RL1231" s="1">
        <f t="shared" si="481"/>
        <v>0</v>
      </c>
      <c r="RM1231" s="1">
        <f t="shared" si="482"/>
        <v>0</v>
      </c>
      <c r="RN1231" s="1">
        <f t="shared" si="483"/>
        <v>0</v>
      </c>
      <c r="RO1231" s="1">
        <f t="shared" si="484"/>
        <v>0</v>
      </c>
      <c r="RP1231" s="1">
        <f t="shared" si="485"/>
        <v>0</v>
      </c>
      <c r="RQ1231" s="1">
        <f t="shared" si="486"/>
        <v>0</v>
      </c>
      <c r="RR1231" s="1">
        <f t="shared" si="487"/>
        <v>0</v>
      </c>
      <c r="RS1231" s="1">
        <f t="shared" si="469"/>
        <v>0</v>
      </c>
      <c r="RT1231" s="1">
        <f t="shared" si="488"/>
        <v>0</v>
      </c>
    </row>
    <row r="1232" spans="1:488" x14ac:dyDescent="0.25">
      <c r="A1232">
        <f t="shared" si="470"/>
        <v>0</v>
      </c>
      <c r="B1232">
        <f t="shared" si="471"/>
        <v>1900</v>
      </c>
      <c r="QY1232">
        <f t="shared" si="465"/>
        <v>0</v>
      </c>
      <c r="QZ1232">
        <f t="shared" si="466"/>
        <v>1900</v>
      </c>
      <c r="RA1232">
        <f t="shared" si="467"/>
        <v>0</v>
      </c>
      <c r="RB1232" s="1">
        <f t="shared" si="468"/>
        <v>0</v>
      </c>
      <c r="RC1232" s="1">
        <f t="shared" si="472"/>
        <v>0</v>
      </c>
      <c r="RD1232" s="1">
        <f t="shared" si="473"/>
        <v>0</v>
      </c>
      <c r="RE1232" s="1">
        <f t="shared" si="474"/>
        <v>0</v>
      </c>
      <c r="RF1232" s="1">
        <f t="shared" si="475"/>
        <v>0</v>
      </c>
      <c r="RG1232" s="23">
        <f t="shared" si="476"/>
        <v>0</v>
      </c>
      <c r="RH1232" s="1">
        <f t="shared" si="477"/>
        <v>0</v>
      </c>
      <c r="RI1232" s="1">
        <f t="shared" si="478"/>
        <v>0</v>
      </c>
      <c r="RJ1232" s="1">
        <f t="shared" si="479"/>
        <v>0</v>
      </c>
      <c r="RK1232" s="1">
        <f t="shared" si="480"/>
        <v>0</v>
      </c>
      <c r="RL1232" s="1">
        <f t="shared" si="481"/>
        <v>0</v>
      </c>
      <c r="RM1232" s="1">
        <f t="shared" si="482"/>
        <v>0</v>
      </c>
      <c r="RN1232" s="1">
        <f t="shared" si="483"/>
        <v>0</v>
      </c>
      <c r="RO1232" s="1">
        <f t="shared" si="484"/>
        <v>0</v>
      </c>
      <c r="RP1232" s="1">
        <f t="shared" si="485"/>
        <v>0</v>
      </c>
      <c r="RQ1232" s="1">
        <f t="shared" si="486"/>
        <v>0</v>
      </c>
      <c r="RR1232" s="1">
        <f t="shared" si="487"/>
        <v>0</v>
      </c>
      <c r="RS1232" s="1">
        <f t="shared" si="469"/>
        <v>0</v>
      </c>
      <c r="RT1232" s="1">
        <f t="shared" si="488"/>
        <v>0</v>
      </c>
    </row>
    <row r="1233" spans="1:488" x14ac:dyDescent="0.25">
      <c r="A1233">
        <f t="shared" si="470"/>
        <v>0</v>
      </c>
      <c r="B1233">
        <f t="shared" si="471"/>
        <v>1900</v>
      </c>
      <c r="QY1233">
        <f t="shared" si="465"/>
        <v>0</v>
      </c>
      <c r="QZ1233">
        <f t="shared" si="466"/>
        <v>1900</v>
      </c>
      <c r="RA1233">
        <f t="shared" si="467"/>
        <v>0</v>
      </c>
      <c r="RB1233" s="1">
        <f t="shared" si="468"/>
        <v>0</v>
      </c>
      <c r="RC1233" s="1">
        <f t="shared" si="472"/>
        <v>0</v>
      </c>
      <c r="RD1233" s="1">
        <f t="shared" si="473"/>
        <v>0</v>
      </c>
      <c r="RE1233" s="1">
        <f t="shared" si="474"/>
        <v>0</v>
      </c>
      <c r="RF1233" s="1">
        <f t="shared" si="475"/>
        <v>0</v>
      </c>
      <c r="RG1233" s="23">
        <f t="shared" si="476"/>
        <v>0</v>
      </c>
      <c r="RH1233" s="1">
        <f t="shared" si="477"/>
        <v>0</v>
      </c>
      <c r="RI1233" s="1">
        <f t="shared" si="478"/>
        <v>0</v>
      </c>
      <c r="RJ1233" s="1">
        <f t="shared" si="479"/>
        <v>0</v>
      </c>
      <c r="RK1233" s="1">
        <f t="shared" si="480"/>
        <v>0</v>
      </c>
      <c r="RL1233" s="1">
        <f t="shared" si="481"/>
        <v>0</v>
      </c>
      <c r="RM1233" s="1">
        <f t="shared" si="482"/>
        <v>0</v>
      </c>
      <c r="RN1233" s="1">
        <f t="shared" si="483"/>
        <v>0</v>
      </c>
      <c r="RO1233" s="1">
        <f t="shared" si="484"/>
        <v>0</v>
      </c>
      <c r="RP1233" s="1">
        <f t="shared" si="485"/>
        <v>0</v>
      </c>
      <c r="RQ1233" s="1">
        <f t="shared" si="486"/>
        <v>0</v>
      </c>
      <c r="RR1233" s="1">
        <f t="shared" si="487"/>
        <v>0</v>
      </c>
      <c r="RS1233" s="1">
        <f t="shared" si="469"/>
        <v>0</v>
      </c>
      <c r="RT1233" s="1">
        <f t="shared" si="488"/>
        <v>0</v>
      </c>
    </row>
    <row r="1234" spans="1:488" x14ac:dyDescent="0.25">
      <c r="A1234">
        <f t="shared" si="470"/>
        <v>0</v>
      </c>
      <c r="B1234">
        <f t="shared" si="471"/>
        <v>1900</v>
      </c>
      <c r="QY1234">
        <f t="shared" si="465"/>
        <v>0</v>
      </c>
      <c r="QZ1234">
        <f t="shared" si="466"/>
        <v>1900</v>
      </c>
      <c r="RA1234">
        <f t="shared" si="467"/>
        <v>0</v>
      </c>
      <c r="RB1234" s="1">
        <f t="shared" si="468"/>
        <v>0</v>
      </c>
      <c r="RC1234" s="1">
        <f t="shared" si="472"/>
        <v>0</v>
      </c>
      <c r="RD1234" s="1">
        <f t="shared" si="473"/>
        <v>0</v>
      </c>
      <c r="RE1234" s="1">
        <f t="shared" si="474"/>
        <v>0</v>
      </c>
      <c r="RF1234" s="1">
        <f t="shared" si="475"/>
        <v>0</v>
      </c>
      <c r="RG1234" s="23">
        <f t="shared" si="476"/>
        <v>0</v>
      </c>
      <c r="RH1234" s="1">
        <f t="shared" si="477"/>
        <v>0</v>
      </c>
      <c r="RI1234" s="1">
        <f t="shared" si="478"/>
        <v>0</v>
      </c>
      <c r="RJ1234" s="1">
        <f t="shared" si="479"/>
        <v>0</v>
      </c>
      <c r="RK1234" s="1">
        <f t="shared" si="480"/>
        <v>0</v>
      </c>
      <c r="RL1234" s="1">
        <f t="shared" si="481"/>
        <v>0</v>
      </c>
      <c r="RM1234" s="1">
        <f t="shared" si="482"/>
        <v>0</v>
      </c>
      <c r="RN1234" s="1">
        <f t="shared" si="483"/>
        <v>0</v>
      </c>
      <c r="RO1234" s="1">
        <f t="shared" si="484"/>
        <v>0</v>
      </c>
      <c r="RP1234" s="1">
        <f t="shared" si="485"/>
        <v>0</v>
      </c>
      <c r="RQ1234" s="1">
        <f t="shared" si="486"/>
        <v>0</v>
      </c>
      <c r="RR1234" s="1">
        <f t="shared" si="487"/>
        <v>0</v>
      </c>
      <c r="RS1234" s="1">
        <f t="shared" si="469"/>
        <v>0</v>
      </c>
      <c r="RT1234" s="1">
        <f t="shared" si="488"/>
        <v>0</v>
      </c>
    </row>
    <row r="1235" spans="1:488" x14ac:dyDescent="0.25">
      <c r="A1235">
        <f t="shared" si="470"/>
        <v>0</v>
      </c>
      <c r="B1235">
        <f t="shared" si="471"/>
        <v>1900</v>
      </c>
      <c r="QY1235">
        <f t="shared" si="465"/>
        <v>0</v>
      </c>
      <c r="QZ1235">
        <f t="shared" si="466"/>
        <v>1900</v>
      </c>
      <c r="RA1235">
        <f t="shared" si="467"/>
        <v>0</v>
      </c>
      <c r="RB1235" s="1">
        <f t="shared" si="468"/>
        <v>0</v>
      </c>
      <c r="RC1235" s="1">
        <f t="shared" si="472"/>
        <v>0</v>
      </c>
      <c r="RD1235" s="1">
        <f t="shared" si="473"/>
        <v>0</v>
      </c>
      <c r="RE1235" s="1">
        <f t="shared" si="474"/>
        <v>0</v>
      </c>
      <c r="RF1235" s="1">
        <f t="shared" si="475"/>
        <v>0</v>
      </c>
      <c r="RG1235" s="23">
        <f t="shared" si="476"/>
        <v>0</v>
      </c>
      <c r="RH1235" s="1">
        <f t="shared" si="477"/>
        <v>0</v>
      </c>
      <c r="RI1235" s="1">
        <f t="shared" si="478"/>
        <v>0</v>
      </c>
      <c r="RJ1235" s="1">
        <f t="shared" si="479"/>
        <v>0</v>
      </c>
      <c r="RK1235" s="1">
        <f t="shared" si="480"/>
        <v>0</v>
      </c>
      <c r="RL1235" s="1">
        <f t="shared" si="481"/>
        <v>0</v>
      </c>
      <c r="RM1235" s="1">
        <f t="shared" si="482"/>
        <v>0</v>
      </c>
      <c r="RN1235" s="1">
        <f t="shared" si="483"/>
        <v>0</v>
      </c>
      <c r="RO1235" s="1">
        <f t="shared" si="484"/>
        <v>0</v>
      </c>
      <c r="RP1235" s="1">
        <f t="shared" si="485"/>
        <v>0</v>
      </c>
      <c r="RQ1235" s="1">
        <f t="shared" si="486"/>
        <v>0</v>
      </c>
      <c r="RR1235" s="1">
        <f t="shared" si="487"/>
        <v>0</v>
      </c>
      <c r="RS1235" s="1">
        <f t="shared" si="469"/>
        <v>0</v>
      </c>
      <c r="RT1235" s="1">
        <f t="shared" si="488"/>
        <v>0</v>
      </c>
    </row>
    <row r="1236" spans="1:488" x14ac:dyDescent="0.25">
      <c r="A1236">
        <f t="shared" si="470"/>
        <v>0</v>
      </c>
      <c r="B1236">
        <f t="shared" si="471"/>
        <v>1900</v>
      </c>
      <c r="QY1236">
        <f t="shared" si="465"/>
        <v>0</v>
      </c>
      <c r="QZ1236">
        <f t="shared" si="466"/>
        <v>1900</v>
      </c>
      <c r="RA1236">
        <f t="shared" si="467"/>
        <v>0</v>
      </c>
      <c r="RB1236" s="1">
        <f t="shared" si="468"/>
        <v>0</v>
      </c>
      <c r="RC1236" s="1">
        <f t="shared" si="472"/>
        <v>0</v>
      </c>
      <c r="RD1236" s="1">
        <f t="shared" si="473"/>
        <v>0</v>
      </c>
      <c r="RE1236" s="1">
        <f t="shared" si="474"/>
        <v>0</v>
      </c>
      <c r="RF1236" s="1">
        <f t="shared" si="475"/>
        <v>0</v>
      </c>
      <c r="RG1236" s="23">
        <f t="shared" si="476"/>
        <v>0</v>
      </c>
      <c r="RH1236" s="1">
        <f t="shared" si="477"/>
        <v>0</v>
      </c>
      <c r="RI1236" s="1">
        <f t="shared" si="478"/>
        <v>0</v>
      </c>
      <c r="RJ1236" s="1">
        <f t="shared" si="479"/>
        <v>0</v>
      </c>
      <c r="RK1236" s="1">
        <f t="shared" si="480"/>
        <v>0</v>
      </c>
      <c r="RL1236" s="1">
        <f t="shared" si="481"/>
        <v>0</v>
      </c>
      <c r="RM1236" s="1">
        <f t="shared" si="482"/>
        <v>0</v>
      </c>
      <c r="RN1236" s="1">
        <f t="shared" si="483"/>
        <v>0</v>
      </c>
      <c r="RO1236" s="1">
        <f t="shared" si="484"/>
        <v>0</v>
      </c>
      <c r="RP1236" s="1">
        <f t="shared" si="485"/>
        <v>0</v>
      </c>
      <c r="RQ1236" s="1">
        <f t="shared" si="486"/>
        <v>0</v>
      </c>
      <c r="RR1236" s="1">
        <f t="shared" si="487"/>
        <v>0</v>
      </c>
      <c r="RS1236" s="1">
        <f t="shared" si="469"/>
        <v>0</v>
      </c>
      <c r="RT1236" s="1">
        <f t="shared" si="488"/>
        <v>0</v>
      </c>
    </row>
    <row r="1237" spans="1:488" x14ac:dyDescent="0.25">
      <c r="A1237">
        <f t="shared" si="470"/>
        <v>0</v>
      </c>
      <c r="B1237">
        <f t="shared" si="471"/>
        <v>1900</v>
      </c>
      <c r="QY1237">
        <f t="shared" si="465"/>
        <v>0</v>
      </c>
      <c r="QZ1237">
        <f t="shared" si="466"/>
        <v>1900</v>
      </c>
      <c r="RA1237">
        <f t="shared" si="467"/>
        <v>0</v>
      </c>
      <c r="RB1237" s="1">
        <f t="shared" si="468"/>
        <v>0</v>
      </c>
      <c r="RC1237" s="1">
        <f t="shared" si="472"/>
        <v>0</v>
      </c>
      <c r="RD1237" s="1">
        <f t="shared" si="473"/>
        <v>0</v>
      </c>
      <c r="RE1237" s="1">
        <f t="shared" si="474"/>
        <v>0</v>
      </c>
      <c r="RF1237" s="1">
        <f t="shared" si="475"/>
        <v>0</v>
      </c>
      <c r="RG1237" s="23">
        <f t="shared" si="476"/>
        <v>0</v>
      </c>
      <c r="RH1237" s="1">
        <f t="shared" si="477"/>
        <v>0</v>
      </c>
      <c r="RI1237" s="1">
        <f t="shared" si="478"/>
        <v>0</v>
      </c>
      <c r="RJ1237" s="1">
        <f t="shared" si="479"/>
        <v>0</v>
      </c>
      <c r="RK1237" s="1">
        <f t="shared" si="480"/>
        <v>0</v>
      </c>
      <c r="RL1237" s="1">
        <f t="shared" si="481"/>
        <v>0</v>
      </c>
      <c r="RM1237" s="1">
        <f t="shared" si="482"/>
        <v>0</v>
      </c>
      <c r="RN1237" s="1">
        <f t="shared" si="483"/>
        <v>0</v>
      </c>
      <c r="RO1237" s="1">
        <f t="shared" si="484"/>
        <v>0</v>
      </c>
      <c r="RP1237" s="1">
        <f t="shared" si="485"/>
        <v>0</v>
      </c>
      <c r="RQ1237" s="1">
        <f t="shared" si="486"/>
        <v>0</v>
      </c>
      <c r="RR1237" s="1">
        <f t="shared" si="487"/>
        <v>0</v>
      </c>
      <c r="RS1237" s="1">
        <f t="shared" si="469"/>
        <v>0</v>
      </c>
      <c r="RT1237" s="1">
        <f t="shared" si="488"/>
        <v>0</v>
      </c>
    </row>
    <row r="1238" spans="1:488" x14ac:dyDescent="0.25">
      <c r="A1238">
        <f t="shared" si="470"/>
        <v>0</v>
      </c>
      <c r="B1238">
        <f t="shared" si="471"/>
        <v>1900</v>
      </c>
      <c r="QY1238">
        <f t="shared" si="465"/>
        <v>0</v>
      </c>
      <c r="QZ1238">
        <f t="shared" si="466"/>
        <v>1900</v>
      </c>
      <c r="RA1238">
        <f t="shared" si="467"/>
        <v>0</v>
      </c>
      <c r="RB1238" s="1">
        <f t="shared" si="468"/>
        <v>0</v>
      </c>
      <c r="RC1238" s="1">
        <f t="shared" si="472"/>
        <v>0</v>
      </c>
      <c r="RD1238" s="1">
        <f t="shared" si="473"/>
        <v>0</v>
      </c>
      <c r="RE1238" s="1">
        <f t="shared" si="474"/>
        <v>0</v>
      </c>
      <c r="RF1238" s="1">
        <f t="shared" si="475"/>
        <v>0</v>
      </c>
      <c r="RG1238" s="23">
        <f t="shared" si="476"/>
        <v>0</v>
      </c>
      <c r="RH1238" s="1">
        <f t="shared" si="477"/>
        <v>0</v>
      </c>
      <c r="RI1238" s="1">
        <f t="shared" si="478"/>
        <v>0</v>
      </c>
      <c r="RJ1238" s="1">
        <f t="shared" si="479"/>
        <v>0</v>
      </c>
      <c r="RK1238" s="1">
        <f t="shared" si="480"/>
        <v>0</v>
      </c>
      <c r="RL1238" s="1">
        <f t="shared" si="481"/>
        <v>0</v>
      </c>
      <c r="RM1238" s="1">
        <f t="shared" si="482"/>
        <v>0</v>
      </c>
      <c r="RN1238" s="1">
        <f t="shared" si="483"/>
        <v>0</v>
      </c>
      <c r="RO1238" s="1">
        <f t="shared" si="484"/>
        <v>0</v>
      </c>
      <c r="RP1238" s="1">
        <f t="shared" si="485"/>
        <v>0</v>
      </c>
      <c r="RQ1238" s="1">
        <f t="shared" si="486"/>
        <v>0</v>
      </c>
      <c r="RR1238" s="1">
        <f t="shared" si="487"/>
        <v>0</v>
      </c>
      <c r="RS1238" s="1">
        <f t="shared" si="469"/>
        <v>0</v>
      </c>
      <c r="RT1238" s="1">
        <f t="shared" si="488"/>
        <v>0</v>
      </c>
    </row>
    <row r="1239" spans="1:488" x14ac:dyDescent="0.25">
      <c r="A1239">
        <f t="shared" si="470"/>
        <v>0</v>
      </c>
      <c r="B1239">
        <f t="shared" si="471"/>
        <v>1900</v>
      </c>
      <c r="QY1239">
        <f t="shared" si="465"/>
        <v>0</v>
      </c>
      <c r="QZ1239">
        <f t="shared" si="466"/>
        <v>1900</v>
      </c>
      <c r="RA1239">
        <f t="shared" si="467"/>
        <v>0</v>
      </c>
      <c r="RB1239" s="1">
        <f t="shared" si="468"/>
        <v>0</v>
      </c>
      <c r="RC1239" s="1">
        <f t="shared" si="472"/>
        <v>0</v>
      </c>
      <c r="RD1239" s="1">
        <f t="shared" si="473"/>
        <v>0</v>
      </c>
      <c r="RE1239" s="1">
        <f t="shared" si="474"/>
        <v>0</v>
      </c>
      <c r="RF1239" s="1">
        <f t="shared" si="475"/>
        <v>0</v>
      </c>
      <c r="RG1239" s="23">
        <f t="shared" si="476"/>
        <v>0</v>
      </c>
      <c r="RH1239" s="1">
        <f t="shared" si="477"/>
        <v>0</v>
      </c>
      <c r="RI1239" s="1">
        <f t="shared" si="478"/>
        <v>0</v>
      </c>
      <c r="RJ1239" s="1">
        <f t="shared" si="479"/>
        <v>0</v>
      </c>
      <c r="RK1239" s="1">
        <f t="shared" si="480"/>
        <v>0</v>
      </c>
      <c r="RL1239" s="1">
        <f t="shared" si="481"/>
        <v>0</v>
      </c>
      <c r="RM1239" s="1">
        <f t="shared" si="482"/>
        <v>0</v>
      </c>
      <c r="RN1239" s="1">
        <f t="shared" si="483"/>
        <v>0</v>
      </c>
      <c r="RO1239" s="1">
        <f t="shared" si="484"/>
        <v>0</v>
      </c>
      <c r="RP1239" s="1">
        <f t="shared" si="485"/>
        <v>0</v>
      </c>
      <c r="RQ1239" s="1">
        <f t="shared" si="486"/>
        <v>0</v>
      </c>
      <c r="RR1239" s="1">
        <f t="shared" si="487"/>
        <v>0</v>
      </c>
      <c r="RS1239" s="1">
        <f t="shared" si="469"/>
        <v>0</v>
      </c>
      <c r="RT1239" s="1">
        <f t="shared" si="488"/>
        <v>0</v>
      </c>
    </row>
    <row r="1240" spans="1:488" x14ac:dyDescent="0.25">
      <c r="A1240">
        <f t="shared" si="470"/>
        <v>0</v>
      </c>
      <c r="B1240">
        <f t="shared" si="471"/>
        <v>1900</v>
      </c>
      <c r="QY1240">
        <f t="shared" si="465"/>
        <v>0</v>
      </c>
      <c r="QZ1240">
        <f t="shared" si="466"/>
        <v>1900</v>
      </c>
      <c r="RA1240">
        <f t="shared" si="467"/>
        <v>0</v>
      </c>
      <c r="RB1240" s="1">
        <f t="shared" si="468"/>
        <v>0</v>
      </c>
      <c r="RC1240" s="1">
        <f t="shared" si="472"/>
        <v>0</v>
      </c>
      <c r="RD1240" s="1">
        <f t="shared" si="473"/>
        <v>0</v>
      </c>
      <c r="RE1240" s="1">
        <f t="shared" si="474"/>
        <v>0</v>
      </c>
      <c r="RF1240" s="1">
        <f t="shared" si="475"/>
        <v>0</v>
      </c>
      <c r="RG1240" s="23">
        <f t="shared" si="476"/>
        <v>0</v>
      </c>
      <c r="RH1240" s="1">
        <f t="shared" si="477"/>
        <v>0</v>
      </c>
      <c r="RI1240" s="1">
        <f t="shared" si="478"/>
        <v>0</v>
      </c>
      <c r="RJ1240" s="1">
        <f t="shared" si="479"/>
        <v>0</v>
      </c>
      <c r="RK1240" s="1">
        <f t="shared" si="480"/>
        <v>0</v>
      </c>
      <c r="RL1240" s="1">
        <f t="shared" si="481"/>
        <v>0</v>
      </c>
      <c r="RM1240" s="1">
        <f t="shared" si="482"/>
        <v>0</v>
      </c>
      <c r="RN1240" s="1">
        <f t="shared" si="483"/>
        <v>0</v>
      </c>
      <c r="RO1240" s="1">
        <f t="shared" si="484"/>
        <v>0</v>
      </c>
      <c r="RP1240" s="1">
        <f t="shared" si="485"/>
        <v>0</v>
      </c>
      <c r="RQ1240" s="1">
        <f t="shared" si="486"/>
        <v>0</v>
      </c>
      <c r="RR1240" s="1">
        <f t="shared" si="487"/>
        <v>0</v>
      </c>
      <c r="RS1240" s="1">
        <f t="shared" si="469"/>
        <v>0</v>
      </c>
      <c r="RT1240" s="1">
        <f t="shared" si="488"/>
        <v>0</v>
      </c>
    </row>
    <row r="1241" spans="1:488" x14ac:dyDescent="0.25">
      <c r="A1241">
        <f t="shared" si="470"/>
        <v>0</v>
      </c>
      <c r="B1241">
        <f t="shared" si="471"/>
        <v>1900</v>
      </c>
      <c r="QY1241">
        <f t="shared" si="465"/>
        <v>0</v>
      </c>
      <c r="QZ1241">
        <f t="shared" si="466"/>
        <v>1900</v>
      </c>
      <c r="RA1241">
        <f t="shared" si="467"/>
        <v>0</v>
      </c>
      <c r="RB1241" s="1">
        <f t="shared" si="468"/>
        <v>0</v>
      </c>
      <c r="RC1241" s="1">
        <f t="shared" si="472"/>
        <v>0</v>
      </c>
      <c r="RD1241" s="1">
        <f t="shared" si="473"/>
        <v>0</v>
      </c>
      <c r="RE1241" s="1">
        <f t="shared" si="474"/>
        <v>0</v>
      </c>
      <c r="RF1241" s="1">
        <f t="shared" si="475"/>
        <v>0</v>
      </c>
      <c r="RG1241" s="23">
        <f t="shared" si="476"/>
        <v>0</v>
      </c>
      <c r="RH1241" s="1">
        <f t="shared" si="477"/>
        <v>0</v>
      </c>
      <c r="RI1241" s="1">
        <f t="shared" si="478"/>
        <v>0</v>
      </c>
      <c r="RJ1241" s="1">
        <f t="shared" si="479"/>
        <v>0</v>
      </c>
      <c r="RK1241" s="1">
        <f t="shared" si="480"/>
        <v>0</v>
      </c>
      <c r="RL1241" s="1">
        <f t="shared" si="481"/>
        <v>0</v>
      </c>
      <c r="RM1241" s="1">
        <f t="shared" si="482"/>
        <v>0</v>
      </c>
      <c r="RN1241" s="1">
        <f t="shared" si="483"/>
        <v>0</v>
      </c>
      <c r="RO1241" s="1">
        <f t="shared" si="484"/>
        <v>0</v>
      </c>
      <c r="RP1241" s="1">
        <f t="shared" si="485"/>
        <v>0</v>
      </c>
      <c r="RQ1241" s="1">
        <f t="shared" si="486"/>
        <v>0</v>
      </c>
      <c r="RR1241" s="1">
        <f t="shared" si="487"/>
        <v>0</v>
      </c>
      <c r="RS1241" s="1">
        <f t="shared" si="469"/>
        <v>0</v>
      </c>
      <c r="RT1241" s="1">
        <f t="shared" si="488"/>
        <v>0</v>
      </c>
    </row>
    <row r="1242" spans="1:488" x14ac:dyDescent="0.25">
      <c r="A1242">
        <f t="shared" si="470"/>
        <v>0</v>
      </c>
      <c r="B1242">
        <f t="shared" si="471"/>
        <v>1900</v>
      </c>
      <c r="QY1242">
        <f t="shared" si="465"/>
        <v>0</v>
      </c>
      <c r="QZ1242">
        <f t="shared" si="466"/>
        <v>1900</v>
      </c>
      <c r="RA1242">
        <f t="shared" si="467"/>
        <v>0</v>
      </c>
      <c r="RB1242" s="1">
        <f t="shared" si="468"/>
        <v>0</v>
      </c>
      <c r="RC1242" s="1">
        <f t="shared" si="472"/>
        <v>0</v>
      </c>
      <c r="RD1242" s="1">
        <f t="shared" si="473"/>
        <v>0</v>
      </c>
      <c r="RE1242" s="1">
        <f t="shared" si="474"/>
        <v>0</v>
      </c>
      <c r="RF1242" s="1">
        <f t="shared" si="475"/>
        <v>0</v>
      </c>
      <c r="RG1242" s="23">
        <f t="shared" si="476"/>
        <v>0</v>
      </c>
      <c r="RH1242" s="1">
        <f t="shared" si="477"/>
        <v>0</v>
      </c>
      <c r="RI1242" s="1">
        <f t="shared" si="478"/>
        <v>0</v>
      </c>
      <c r="RJ1242" s="1">
        <f t="shared" si="479"/>
        <v>0</v>
      </c>
      <c r="RK1242" s="1">
        <f t="shared" si="480"/>
        <v>0</v>
      </c>
      <c r="RL1242" s="1">
        <f t="shared" si="481"/>
        <v>0</v>
      </c>
      <c r="RM1242" s="1">
        <f t="shared" si="482"/>
        <v>0</v>
      </c>
      <c r="RN1242" s="1">
        <f t="shared" si="483"/>
        <v>0</v>
      </c>
      <c r="RO1242" s="1">
        <f t="shared" si="484"/>
        <v>0</v>
      </c>
      <c r="RP1242" s="1">
        <f t="shared" si="485"/>
        <v>0</v>
      </c>
      <c r="RQ1242" s="1">
        <f t="shared" si="486"/>
        <v>0</v>
      </c>
      <c r="RR1242" s="1">
        <f t="shared" si="487"/>
        <v>0</v>
      </c>
      <c r="RS1242" s="1">
        <f t="shared" si="469"/>
        <v>0</v>
      </c>
      <c r="RT1242" s="1">
        <f t="shared" si="488"/>
        <v>0</v>
      </c>
    </row>
    <row r="1243" spans="1:488" x14ac:dyDescent="0.25">
      <c r="A1243">
        <f t="shared" si="470"/>
        <v>0</v>
      </c>
      <c r="B1243">
        <f t="shared" si="471"/>
        <v>1900</v>
      </c>
      <c r="QY1243">
        <f t="shared" si="465"/>
        <v>0</v>
      </c>
      <c r="QZ1243">
        <f t="shared" si="466"/>
        <v>1900</v>
      </c>
      <c r="RA1243">
        <f t="shared" si="467"/>
        <v>0</v>
      </c>
      <c r="RB1243" s="1">
        <f t="shared" si="468"/>
        <v>0</v>
      </c>
      <c r="RC1243" s="1">
        <f t="shared" si="472"/>
        <v>0</v>
      </c>
      <c r="RD1243" s="1">
        <f t="shared" si="473"/>
        <v>0</v>
      </c>
      <c r="RE1243" s="1">
        <f t="shared" si="474"/>
        <v>0</v>
      </c>
      <c r="RF1243" s="1">
        <f t="shared" si="475"/>
        <v>0</v>
      </c>
      <c r="RG1243" s="23">
        <f t="shared" si="476"/>
        <v>0</v>
      </c>
      <c r="RH1243" s="1">
        <f t="shared" si="477"/>
        <v>0</v>
      </c>
      <c r="RI1243" s="1">
        <f t="shared" si="478"/>
        <v>0</v>
      </c>
      <c r="RJ1243" s="1">
        <f t="shared" si="479"/>
        <v>0</v>
      </c>
      <c r="RK1243" s="1">
        <f t="shared" si="480"/>
        <v>0</v>
      </c>
      <c r="RL1243" s="1">
        <f t="shared" si="481"/>
        <v>0</v>
      </c>
      <c r="RM1243" s="1">
        <f t="shared" si="482"/>
        <v>0</v>
      </c>
      <c r="RN1243" s="1">
        <f t="shared" si="483"/>
        <v>0</v>
      </c>
      <c r="RO1243" s="1">
        <f t="shared" si="484"/>
        <v>0</v>
      </c>
      <c r="RP1243" s="1">
        <f t="shared" si="485"/>
        <v>0</v>
      </c>
      <c r="RQ1243" s="1">
        <f t="shared" si="486"/>
        <v>0</v>
      </c>
      <c r="RR1243" s="1">
        <f t="shared" si="487"/>
        <v>0</v>
      </c>
      <c r="RS1243" s="1">
        <f t="shared" si="469"/>
        <v>0</v>
      </c>
      <c r="RT1243" s="1">
        <f t="shared" si="488"/>
        <v>0</v>
      </c>
    </row>
    <row r="1244" spans="1:488" x14ac:dyDescent="0.25">
      <c r="A1244">
        <f t="shared" si="470"/>
        <v>0</v>
      </c>
      <c r="B1244">
        <f t="shared" si="471"/>
        <v>1900</v>
      </c>
      <c r="QY1244">
        <f t="shared" si="465"/>
        <v>0</v>
      </c>
      <c r="QZ1244">
        <f t="shared" si="466"/>
        <v>1900</v>
      </c>
      <c r="RA1244">
        <f t="shared" si="467"/>
        <v>0</v>
      </c>
      <c r="RB1244" s="1">
        <f t="shared" si="468"/>
        <v>0</v>
      </c>
      <c r="RC1244" s="1">
        <f t="shared" si="472"/>
        <v>0</v>
      </c>
      <c r="RD1244" s="1">
        <f t="shared" si="473"/>
        <v>0</v>
      </c>
      <c r="RE1244" s="1">
        <f t="shared" si="474"/>
        <v>0</v>
      </c>
      <c r="RF1244" s="1">
        <f t="shared" si="475"/>
        <v>0</v>
      </c>
      <c r="RG1244" s="23">
        <f t="shared" si="476"/>
        <v>0</v>
      </c>
      <c r="RH1244" s="1">
        <f t="shared" si="477"/>
        <v>0</v>
      </c>
      <c r="RI1244" s="1">
        <f t="shared" si="478"/>
        <v>0</v>
      </c>
      <c r="RJ1244" s="1">
        <f t="shared" si="479"/>
        <v>0</v>
      </c>
      <c r="RK1244" s="1">
        <f t="shared" si="480"/>
        <v>0</v>
      </c>
      <c r="RL1244" s="1">
        <f t="shared" si="481"/>
        <v>0</v>
      </c>
      <c r="RM1244" s="1">
        <f t="shared" si="482"/>
        <v>0</v>
      </c>
      <c r="RN1244" s="1">
        <f t="shared" si="483"/>
        <v>0</v>
      </c>
      <c r="RO1244" s="1">
        <f t="shared" si="484"/>
        <v>0</v>
      </c>
      <c r="RP1244" s="1">
        <f t="shared" si="485"/>
        <v>0</v>
      </c>
      <c r="RQ1244" s="1">
        <f t="shared" si="486"/>
        <v>0</v>
      </c>
      <c r="RR1244" s="1">
        <f t="shared" si="487"/>
        <v>0</v>
      </c>
      <c r="RS1244" s="1">
        <f t="shared" si="469"/>
        <v>0</v>
      </c>
      <c r="RT1244" s="1">
        <f t="shared" si="488"/>
        <v>0</v>
      </c>
    </row>
    <row r="1245" spans="1:488" x14ac:dyDescent="0.25">
      <c r="A1245">
        <f t="shared" si="470"/>
        <v>0</v>
      </c>
      <c r="B1245">
        <f t="shared" si="471"/>
        <v>1900</v>
      </c>
      <c r="QY1245">
        <f t="shared" si="465"/>
        <v>0</v>
      </c>
      <c r="QZ1245">
        <f t="shared" si="466"/>
        <v>1900</v>
      </c>
      <c r="RA1245">
        <f t="shared" si="467"/>
        <v>0</v>
      </c>
      <c r="RB1245" s="1">
        <f t="shared" si="468"/>
        <v>0</v>
      </c>
      <c r="RC1245" s="1">
        <f t="shared" si="472"/>
        <v>0</v>
      </c>
      <c r="RD1245" s="1">
        <f t="shared" si="473"/>
        <v>0</v>
      </c>
      <c r="RE1245" s="1">
        <f t="shared" si="474"/>
        <v>0</v>
      </c>
      <c r="RF1245" s="1">
        <f t="shared" si="475"/>
        <v>0</v>
      </c>
      <c r="RG1245" s="23">
        <f t="shared" si="476"/>
        <v>0</v>
      </c>
      <c r="RH1245" s="1">
        <f t="shared" si="477"/>
        <v>0</v>
      </c>
      <c r="RI1245" s="1">
        <f t="shared" si="478"/>
        <v>0</v>
      </c>
      <c r="RJ1245" s="1">
        <f t="shared" si="479"/>
        <v>0</v>
      </c>
      <c r="RK1245" s="1">
        <f t="shared" si="480"/>
        <v>0</v>
      </c>
      <c r="RL1245" s="1">
        <f t="shared" si="481"/>
        <v>0</v>
      </c>
      <c r="RM1245" s="1">
        <f t="shared" si="482"/>
        <v>0</v>
      </c>
      <c r="RN1245" s="1">
        <f t="shared" si="483"/>
        <v>0</v>
      </c>
      <c r="RO1245" s="1">
        <f t="shared" si="484"/>
        <v>0</v>
      </c>
      <c r="RP1245" s="1">
        <f t="shared" si="485"/>
        <v>0</v>
      </c>
      <c r="RQ1245" s="1">
        <f t="shared" si="486"/>
        <v>0</v>
      </c>
      <c r="RR1245" s="1">
        <f t="shared" si="487"/>
        <v>0</v>
      </c>
      <c r="RS1245" s="1">
        <f t="shared" si="469"/>
        <v>0</v>
      </c>
      <c r="RT1245" s="1">
        <f t="shared" si="488"/>
        <v>0</v>
      </c>
    </row>
    <row r="1246" spans="1:488" x14ac:dyDescent="0.25">
      <c r="A1246">
        <f t="shared" si="470"/>
        <v>0</v>
      </c>
      <c r="B1246">
        <f t="shared" si="471"/>
        <v>1900</v>
      </c>
      <c r="QY1246">
        <f t="shared" si="465"/>
        <v>0</v>
      </c>
      <c r="QZ1246">
        <f t="shared" si="466"/>
        <v>1900</v>
      </c>
      <c r="RA1246">
        <f t="shared" si="467"/>
        <v>0</v>
      </c>
      <c r="RB1246" s="1">
        <f t="shared" si="468"/>
        <v>0</v>
      </c>
      <c r="RC1246" s="1">
        <f t="shared" si="472"/>
        <v>0</v>
      </c>
      <c r="RD1246" s="1">
        <f t="shared" si="473"/>
        <v>0</v>
      </c>
      <c r="RE1246" s="1">
        <f t="shared" si="474"/>
        <v>0</v>
      </c>
      <c r="RF1246" s="1">
        <f t="shared" si="475"/>
        <v>0</v>
      </c>
      <c r="RG1246" s="23">
        <f t="shared" si="476"/>
        <v>0</v>
      </c>
      <c r="RH1246" s="1">
        <f t="shared" si="477"/>
        <v>0</v>
      </c>
      <c r="RI1246" s="1">
        <f t="shared" si="478"/>
        <v>0</v>
      </c>
      <c r="RJ1246" s="1">
        <f t="shared" si="479"/>
        <v>0</v>
      </c>
      <c r="RK1246" s="1">
        <f t="shared" si="480"/>
        <v>0</v>
      </c>
      <c r="RL1246" s="1">
        <f t="shared" si="481"/>
        <v>0</v>
      </c>
      <c r="RM1246" s="1">
        <f t="shared" si="482"/>
        <v>0</v>
      </c>
      <c r="RN1246" s="1">
        <f t="shared" si="483"/>
        <v>0</v>
      </c>
      <c r="RO1246" s="1">
        <f t="shared" si="484"/>
        <v>0</v>
      </c>
      <c r="RP1246" s="1">
        <f t="shared" si="485"/>
        <v>0</v>
      </c>
      <c r="RQ1246" s="1">
        <f t="shared" si="486"/>
        <v>0</v>
      </c>
      <c r="RR1246" s="1">
        <f t="shared" si="487"/>
        <v>0</v>
      </c>
      <c r="RS1246" s="1">
        <f t="shared" si="469"/>
        <v>0</v>
      </c>
      <c r="RT1246" s="1">
        <f t="shared" si="488"/>
        <v>0</v>
      </c>
    </row>
    <row r="1247" spans="1:488" x14ac:dyDescent="0.25">
      <c r="A1247">
        <f t="shared" si="470"/>
        <v>0</v>
      </c>
      <c r="B1247">
        <f t="shared" si="471"/>
        <v>1900</v>
      </c>
      <c r="QY1247">
        <f t="shared" si="465"/>
        <v>0</v>
      </c>
      <c r="QZ1247">
        <f t="shared" si="466"/>
        <v>1900</v>
      </c>
      <c r="RA1247">
        <f t="shared" si="467"/>
        <v>0</v>
      </c>
      <c r="RB1247" s="1">
        <f t="shared" si="468"/>
        <v>0</v>
      </c>
      <c r="RC1247" s="1">
        <f t="shared" si="472"/>
        <v>0</v>
      </c>
      <c r="RD1247" s="1">
        <f t="shared" si="473"/>
        <v>0</v>
      </c>
      <c r="RE1247" s="1">
        <f t="shared" si="474"/>
        <v>0</v>
      </c>
      <c r="RF1247" s="1">
        <f t="shared" si="475"/>
        <v>0</v>
      </c>
      <c r="RG1247" s="23">
        <f t="shared" si="476"/>
        <v>0</v>
      </c>
      <c r="RH1247" s="1">
        <f t="shared" si="477"/>
        <v>0</v>
      </c>
      <c r="RI1247" s="1">
        <f t="shared" si="478"/>
        <v>0</v>
      </c>
      <c r="RJ1247" s="1">
        <f t="shared" si="479"/>
        <v>0</v>
      </c>
      <c r="RK1247" s="1">
        <f t="shared" si="480"/>
        <v>0</v>
      </c>
      <c r="RL1247" s="1">
        <f t="shared" si="481"/>
        <v>0</v>
      </c>
      <c r="RM1247" s="1">
        <f t="shared" si="482"/>
        <v>0</v>
      </c>
      <c r="RN1247" s="1">
        <f t="shared" si="483"/>
        <v>0</v>
      </c>
      <c r="RO1247" s="1">
        <f t="shared" si="484"/>
        <v>0</v>
      </c>
      <c r="RP1247" s="1">
        <f t="shared" si="485"/>
        <v>0</v>
      </c>
      <c r="RQ1247" s="1">
        <f t="shared" si="486"/>
        <v>0</v>
      </c>
      <c r="RR1247" s="1">
        <f t="shared" si="487"/>
        <v>0</v>
      </c>
      <c r="RS1247" s="1">
        <f t="shared" si="469"/>
        <v>0</v>
      </c>
      <c r="RT1247" s="1">
        <f t="shared" si="488"/>
        <v>0</v>
      </c>
    </row>
    <row r="1248" spans="1:488" x14ac:dyDescent="0.25">
      <c r="A1248">
        <f t="shared" si="470"/>
        <v>0</v>
      </c>
      <c r="B1248">
        <f t="shared" si="471"/>
        <v>1900</v>
      </c>
      <c r="QY1248">
        <f t="shared" si="465"/>
        <v>0</v>
      </c>
      <c r="QZ1248">
        <f t="shared" si="466"/>
        <v>1900</v>
      </c>
      <c r="RA1248">
        <f t="shared" si="467"/>
        <v>0</v>
      </c>
      <c r="RB1248" s="1">
        <f t="shared" si="468"/>
        <v>0</v>
      </c>
      <c r="RC1248" s="1">
        <f t="shared" si="472"/>
        <v>0</v>
      </c>
      <c r="RD1248" s="1">
        <f t="shared" si="473"/>
        <v>0</v>
      </c>
      <c r="RE1248" s="1">
        <f t="shared" si="474"/>
        <v>0</v>
      </c>
      <c r="RF1248" s="1">
        <f t="shared" si="475"/>
        <v>0</v>
      </c>
      <c r="RG1248" s="23">
        <f t="shared" si="476"/>
        <v>0</v>
      </c>
      <c r="RH1248" s="1">
        <f t="shared" si="477"/>
        <v>0</v>
      </c>
      <c r="RI1248" s="1">
        <f t="shared" si="478"/>
        <v>0</v>
      </c>
      <c r="RJ1248" s="1">
        <f t="shared" si="479"/>
        <v>0</v>
      </c>
      <c r="RK1248" s="1">
        <f t="shared" si="480"/>
        <v>0</v>
      </c>
      <c r="RL1248" s="1">
        <f t="shared" si="481"/>
        <v>0</v>
      </c>
      <c r="RM1248" s="1">
        <f t="shared" si="482"/>
        <v>0</v>
      </c>
      <c r="RN1248" s="1">
        <f t="shared" si="483"/>
        <v>0</v>
      </c>
      <c r="RO1248" s="1">
        <f t="shared" si="484"/>
        <v>0</v>
      </c>
      <c r="RP1248" s="1">
        <f t="shared" si="485"/>
        <v>0</v>
      </c>
      <c r="RQ1248" s="1">
        <f t="shared" si="486"/>
        <v>0</v>
      </c>
      <c r="RR1248" s="1">
        <f t="shared" si="487"/>
        <v>0</v>
      </c>
      <c r="RS1248" s="1">
        <f t="shared" si="469"/>
        <v>0</v>
      </c>
      <c r="RT1248" s="1">
        <f t="shared" si="488"/>
        <v>0</v>
      </c>
    </row>
    <row r="1249" spans="1:488" x14ac:dyDescent="0.25">
      <c r="A1249">
        <f t="shared" si="470"/>
        <v>0</v>
      </c>
      <c r="B1249">
        <f t="shared" si="471"/>
        <v>1900</v>
      </c>
      <c r="QY1249">
        <f t="shared" si="465"/>
        <v>0</v>
      </c>
      <c r="QZ1249">
        <f t="shared" si="466"/>
        <v>1900</v>
      </c>
      <c r="RA1249">
        <f t="shared" si="467"/>
        <v>0</v>
      </c>
      <c r="RB1249" s="1">
        <f t="shared" si="468"/>
        <v>0</v>
      </c>
      <c r="RC1249" s="1">
        <f t="shared" si="472"/>
        <v>0</v>
      </c>
      <c r="RD1249" s="1">
        <f t="shared" si="473"/>
        <v>0</v>
      </c>
      <c r="RE1249" s="1">
        <f t="shared" si="474"/>
        <v>0</v>
      </c>
      <c r="RF1249" s="1">
        <f t="shared" si="475"/>
        <v>0</v>
      </c>
      <c r="RG1249" s="23">
        <f t="shared" si="476"/>
        <v>0</v>
      </c>
      <c r="RH1249" s="1">
        <f t="shared" si="477"/>
        <v>0</v>
      </c>
      <c r="RI1249" s="1">
        <f t="shared" si="478"/>
        <v>0</v>
      </c>
      <c r="RJ1249" s="1">
        <f t="shared" si="479"/>
        <v>0</v>
      </c>
      <c r="RK1249" s="1">
        <f t="shared" si="480"/>
        <v>0</v>
      </c>
      <c r="RL1249" s="1">
        <f t="shared" si="481"/>
        <v>0</v>
      </c>
      <c r="RM1249" s="1">
        <f t="shared" si="482"/>
        <v>0</v>
      </c>
      <c r="RN1249" s="1">
        <f t="shared" si="483"/>
        <v>0</v>
      </c>
      <c r="RO1249" s="1">
        <f t="shared" si="484"/>
        <v>0</v>
      </c>
      <c r="RP1249" s="1">
        <f t="shared" si="485"/>
        <v>0</v>
      </c>
      <c r="RQ1249" s="1">
        <f t="shared" si="486"/>
        <v>0</v>
      </c>
      <c r="RR1249" s="1">
        <f t="shared" si="487"/>
        <v>0</v>
      </c>
      <c r="RS1249" s="1">
        <f t="shared" si="469"/>
        <v>0</v>
      </c>
      <c r="RT1249" s="1">
        <f t="shared" si="488"/>
        <v>0</v>
      </c>
    </row>
    <row r="1250" spans="1:488" x14ac:dyDescent="0.25">
      <c r="A1250">
        <f t="shared" si="470"/>
        <v>0</v>
      </c>
      <c r="B1250">
        <f t="shared" si="471"/>
        <v>1900</v>
      </c>
      <c r="QY1250">
        <f t="shared" si="465"/>
        <v>0</v>
      </c>
      <c r="QZ1250">
        <f t="shared" si="466"/>
        <v>1900</v>
      </c>
      <c r="RA1250">
        <f t="shared" si="467"/>
        <v>0</v>
      </c>
      <c r="RB1250" s="1">
        <f t="shared" si="468"/>
        <v>0</v>
      </c>
      <c r="RC1250" s="1">
        <f t="shared" si="472"/>
        <v>0</v>
      </c>
      <c r="RD1250" s="1">
        <f t="shared" si="473"/>
        <v>0</v>
      </c>
      <c r="RE1250" s="1">
        <f t="shared" si="474"/>
        <v>0</v>
      </c>
      <c r="RF1250" s="1">
        <f t="shared" si="475"/>
        <v>0</v>
      </c>
      <c r="RG1250" s="23">
        <f t="shared" si="476"/>
        <v>0</v>
      </c>
      <c r="RH1250" s="1">
        <f t="shared" si="477"/>
        <v>0</v>
      </c>
      <c r="RI1250" s="1">
        <f t="shared" si="478"/>
        <v>0</v>
      </c>
      <c r="RJ1250" s="1">
        <f t="shared" si="479"/>
        <v>0</v>
      </c>
      <c r="RK1250" s="1">
        <f t="shared" si="480"/>
        <v>0</v>
      </c>
      <c r="RL1250" s="1">
        <f t="shared" si="481"/>
        <v>0</v>
      </c>
      <c r="RM1250" s="1">
        <f t="shared" si="482"/>
        <v>0</v>
      </c>
      <c r="RN1250" s="1">
        <f t="shared" si="483"/>
        <v>0</v>
      </c>
      <c r="RO1250" s="1">
        <f t="shared" si="484"/>
        <v>0</v>
      </c>
      <c r="RP1250" s="1">
        <f t="shared" si="485"/>
        <v>0</v>
      </c>
      <c r="RQ1250" s="1">
        <f t="shared" si="486"/>
        <v>0</v>
      </c>
      <c r="RR1250" s="1">
        <f t="shared" si="487"/>
        <v>0</v>
      </c>
      <c r="RS1250" s="1">
        <f t="shared" si="469"/>
        <v>0</v>
      </c>
      <c r="RT1250" s="1">
        <f t="shared" si="488"/>
        <v>0</v>
      </c>
    </row>
    <row r="1251" spans="1:488" x14ac:dyDescent="0.25">
      <c r="A1251">
        <f t="shared" si="470"/>
        <v>0</v>
      </c>
      <c r="B1251">
        <f t="shared" si="471"/>
        <v>1900</v>
      </c>
      <c r="QY1251">
        <f t="shared" si="465"/>
        <v>0</v>
      </c>
      <c r="QZ1251">
        <f t="shared" si="466"/>
        <v>1900</v>
      </c>
      <c r="RA1251">
        <f t="shared" si="467"/>
        <v>0</v>
      </c>
      <c r="RB1251" s="1">
        <f t="shared" si="468"/>
        <v>0</v>
      </c>
      <c r="RC1251" s="1">
        <f t="shared" si="472"/>
        <v>0</v>
      </c>
      <c r="RD1251" s="1">
        <f t="shared" si="473"/>
        <v>0</v>
      </c>
      <c r="RE1251" s="1">
        <f t="shared" si="474"/>
        <v>0</v>
      </c>
      <c r="RF1251" s="1">
        <f t="shared" si="475"/>
        <v>0</v>
      </c>
      <c r="RG1251" s="23">
        <f t="shared" si="476"/>
        <v>0</v>
      </c>
      <c r="RH1251" s="1">
        <f t="shared" si="477"/>
        <v>0</v>
      </c>
      <c r="RI1251" s="1">
        <f t="shared" si="478"/>
        <v>0</v>
      </c>
      <c r="RJ1251" s="1">
        <f t="shared" si="479"/>
        <v>0</v>
      </c>
      <c r="RK1251" s="1">
        <f t="shared" si="480"/>
        <v>0</v>
      </c>
      <c r="RL1251" s="1">
        <f t="shared" si="481"/>
        <v>0</v>
      </c>
      <c r="RM1251" s="1">
        <f t="shared" si="482"/>
        <v>0</v>
      </c>
      <c r="RN1251" s="1">
        <f t="shared" si="483"/>
        <v>0</v>
      </c>
      <c r="RO1251" s="1">
        <f t="shared" si="484"/>
        <v>0</v>
      </c>
      <c r="RP1251" s="1">
        <f t="shared" si="485"/>
        <v>0</v>
      </c>
      <c r="RQ1251" s="1">
        <f t="shared" si="486"/>
        <v>0</v>
      </c>
      <c r="RR1251" s="1">
        <f t="shared" si="487"/>
        <v>0</v>
      </c>
      <c r="RS1251" s="1">
        <f t="shared" si="469"/>
        <v>0</v>
      </c>
      <c r="RT1251" s="1">
        <f t="shared" si="488"/>
        <v>0</v>
      </c>
    </row>
    <row r="1252" spans="1:488" x14ac:dyDescent="0.25">
      <c r="A1252">
        <f t="shared" si="470"/>
        <v>0</v>
      </c>
      <c r="B1252">
        <f t="shared" si="471"/>
        <v>1900</v>
      </c>
      <c r="QY1252">
        <f t="shared" si="465"/>
        <v>0</v>
      </c>
      <c r="QZ1252">
        <f t="shared" si="466"/>
        <v>1900</v>
      </c>
      <c r="RA1252">
        <f t="shared" si="467"/>
        <v>0</v>
      </c>
      <c r="RB1252" s="1">
        <f t="shared" si="468"/>
        <v>0</v>
      </c>
      <c r="RC1252" s="1">
        <f t="shared" si="472"/>
        <v>0</v>
      </c>
      <c r="RD1252" s="1">
        <f t="shared" si="473"/>
        <v>0</v>
      </c>
      <c r="RE1252" s="1">
        <f t="shared" si="474"/>
        <v>0</v>
      </c>
      <c r="RF1252" s="1">
        <f t="shared" si="475"/>
        <v>0</v>
      </c>
      <c r="RG1252" s="23">
        <f t="shared" si="476"/>
        <v>0</v>
      </c>
      <c r="RH1252" s="1">
        <f t="shared" si="477"/>
        <v>0</v>
      </c>
      <c r="RI1252" s="1">
        <f t="shared" si="478"/>
        <v>0</v>
      </c>
      <c r="RJ1252" s="1">
        <f t="shared" si="479"/>
        <v>0</v>
      </c>
      <c r="RK1252" s="1">
        <f t="shared" si="480"/>
        <v>0</v>
      </c>
      <c r="RL1252" s="1">
        <f t="shared" si="481"/>
        <v>0</v>
      </c>
      <c r="RM1252" s="1">
        <f t="shared" si="482"/>
        <v>0</v>
      </c>
      <c r="RN1252" s="1">
        <f t="shared" si="483"/>
        <v>0</v>
      </c>
      <c r="RO1252" s="1">
        <f t="shared" si="484"/>
        <v>0</v>
      </c>
      <c r="RP1252" s="1">
        <f t="shared" si="485"/>
        <v>0</v>
      </c>
      <c r="RQ1252" s="1">
        <f t="shared" si="486"/>
        <v>0</v>
      </c>
      <c r="RR1252" s="1">
        <f t="shared" si="487"/>
        <v>0</v>
      </c>
      <c r="RS1252" s="1">
        <f t="shared" si="469"/>
        <v>0</v>
      </c>
      <c r="RT1252" s="1">
        <f t="shared" si="488"/>
        <v>0</v>
      </c>
    </row>
    <row r="1253" spans="1:488" x14ac:dyDescent="0.25">
      <c r="A1253">
        <f t="shared" si="470"/>
        <v>0</v>
      </c>
      <c r="B1253">
        <f t="shared" si="471"/>
        <v>1900</v>
      </c>
      <c r="QY1253">
        <f t="shared" si="465"/>
        <v>0</v>
      </c>
      <c r="QZ1253">
        <f t="shared" si="466"/>
        <v>1900</v>
      </c>
      <c r="RA1253">
        <f t="shared" si="467"/>
        <v>0</v>
      </c>
      <c r="RB1253" s="1">
        <f t="shared" si="468"/>
        <v>0</v>
      </c>
      <c r="RC1253" s="1">
        <f t="shared" si="472"/>
        <v>0</v>
      </c>
      <c r="RD1253" s="1">
        <f t="shared" si="473"/>
        <v>0</v>
      </c>
      <c r="RE1253" s="1">
        <f t="shared" si="474"/>
        <v>0</v>
      </c>
      <c r="RF1253" s="1">
        <f t="shared" si="475"/>
        <v>0</v>
      </c>
      <c r="RG1253" s="23">
        <f t="shared" si="476"/>
        <v>0</v>
      </c>
      <c r="RH1253" s="1">
        <f t="shared" si="477"/>
        <v>0</v>
      </c>
      <c r="RI1253" s="1">
        <f t="shared" si="478"/>
        <v>0</v>
      </c>
      <c r="RJ1253" s="1">
        <f t="shared" si="479"/>
        <v>0</v>
      </c>
      <c r="RK1253" s="1">
        <f t="shared" si="480"/>
        <v>0</v>
      </c>
      <c r="RL1253" s="1">
        <f t="shared" si="481"/>
        <v>0</v>
      </c>
      <c r="RM1253" s="1">
        <f t="shared" si="482"/>
        <v>0</v>
      </c>
      <c r="RN1253" s="1">
        <f t="shared" si="483"/>
        <v>0</v>
      </c>
      <c r="RO1253" s="1">
        <f t="shared" si="484"/>
        <v>0</v>
      </c>
      <c r="RP1253" s="1">
        <f t="shared" si="485"/>
        <v>0</v>
      </c>
      <c r="RQ1253" s="1">
        <f t="shared" si="486"/>
        <v>0</v>
      </c>
      <c r="RR1253" s="1">
        <f t="shared" si="487"/>
        <v>0</v>
      </c>
      <c r="RS1253" s="1">
        <f t="shared" si="469"/>
        <v>0</v>
      </c>
      <c r="RT1253" s="1">
        <f t="shared" si="488"/>
        <v>0</v>
      </c>
    </row>
    <row r="1254" spans="1:488" x14ac:dyDescent="0.25">
      <c r="A1254">
        <f t="shared" si="470"/>
        <v>0</v>
      </c>
      <c r="B1254">
        <f t="shared" si="471"/>
        <v>1900</v>
      </c>
      <c r="QY1254">
        <f t="shared" si="465"/>
        <v>0</v>
      </c>
      <c r="QZ1254">
        <f t="shared" si="466"/>
        <v>1900</v>
      </c>
      <c r="RA1254">
        <f t="shared" si="467"/>
        <v>0</v>
      </c>
      <c r="RB1254" s="1">
        <f t="shared" si="468"/>
        <v>0</v>
      </c>
      <c r="RC1254" s="1">
        <f t="shared" si="472"/>
        <v>0</v>
      </c>
      <c r="RD1254" s="1">
        <f t="shared" si="473"/>
        <v>0</v>
      </c>
      <c r="RE1254" s="1">
        <f t="shared" si="474"/>
        <v>0</v>
      </c>
      <c r="RF1254" s="1">
        <f t="shared" si="475"/>
        <v>0</v>
      </c>
      <c r="RG1254" s="23">
        <f t="shared" si="476"/>
        <v>0</v>
      </c>
      <c r="RH1254" s="1">
        <f t="shared" si="477"/>
        <v>0</v>
      </c>
      <c r="RI1254" s="1">
        <f t="shared" si="478"/>
        <v>0</v>
      </c>
      <c r="RJ1254" s="1">
        <f t="shared" si="479"/>
        <v>0</v>
      </c>
      <c r="RK1254" s="1">
        <f t="shared" si="480"/>
        <v>0</v>
      </c>
      <c r="RL1254" s="1">
        <f t="shared" si="481"/>
        <v>0</v>
      </c>
      <c r="RM1254" s="1">
        <f t="shared" si="482"/>
        <v>0</v>
      </c>
      <c r="RN1254" s="1">
        <f t="shared" si="483"/>
        <v>0</v>
      </c>
      <c r="RO1254" s="1">
        <f t="shared" si="484"/>
        <v>0</v>
      </c>
      <c r="RP1254" s="1">
        <f t="shared" si="485"/>
        <v>0</v>
      </c>
      <c r="RQ1254" s="1">
        <f t="shared" si="486"/>
        <v>0</v>
      </c>
      <c r="RR1254" s="1">
        <f t="shared" si="487"/>
        <v>0</v>
      </c>
      <c r="RS1254" s="1">
        <f t="shared" si="469"/>
        <v>0</v>
      </c>
      <c r="RT1254" s="1">
        <f t="shared" si="488"/>
        <v>0</v>
      </c>
    </row>
    <row r="1255" spans="1:488" x14ac:dyDescent="0.25">
      <c r="A1255">
        <f t="shared" si="470"/>
        <v>0</v>
      </c>
      <c r="B1255">
        <f t="shared" si="471"/>
        <v>1900</v>
      </c>
      <c r="QY1255">
        <f t="shared" si="465"/>
        <v>0</v>
      </c>
      <c r="QZ1255">
        <f t="shared" si="466"/>
        <v>1900</v>
      </c>
      <c r="RA1255">
        <f t="shared" si="467"/>
        <v>0</v>
      </c>
      <c r="RB1255" s="1">
        <f t="shared" si="468"/>
        <v>0</v>
      </c>
      <c r="RC1255" s="1">
        <f t="shared" si="472"/>
        <v>0</v>
      </c>
      <c r="RD1255" s="1">
        <f t="shared" si="473"/>
        <v>0</v>
      </c>
      <c r="RE1255" s="1">
        <f t="shared" si="474"/>
        <v>0</v>
      </c>
      <c r="RF1255" s="1">
        <f t="shared" si="475"/>
        <v>0</v>
      </c>
      <c r="RG1255" s="23">
        <f t="shared" si="476"/>
        <v>0</v>
      </c>
      <c r="RH1255" s="1">
        <f t="shared" si="477"/>
        <v>0</v>
      </c>
      <c r="RI1255" s="1">
        <f t="shared" si="478"/>
        <v>0</v>
      </c>
      <c r="RJ1255" s="1">
        <f t="shared" si="479"/>
        <v>0</v>
      </c>
      <c r="RK1255" s="1">
        <f t="shared" si="480"/>
        <v>0</v>
      </c>
      <c r="RL1255" s="1">
        <f t="shared" si="481"/>
        <v>0</v>
      </c>
      <c r="RM1255" s="1">
        <f t="shared" si="482"/>
        <v>0</v>
      </c>
      <c r="RN1255" s="1">
        <f t="shared" si="483"/>
        <v>0</v>
      </c>
      <c r="RO1255" s="1">
        <f t="shared" si="484"/>
        <v>0</v>
      </c>
      <c r="RP1255" s="1">
        <f t="shared" si="485"/>
        <v>0</v>
      </c>
      <c r="RQ1255" s="1">
        <f t="shared" si="486"/>
        <v>0</v>
      </c>
      <c r="RR1255" s="1">
        <f t="shared" si="487"/>
        <v>0</v>
      </c>
      <c r="RS1255" s="1">
        <f t="shared" si="469"/>
        <v>0</v>
      </c>
      <c r="RT1255" s="1">
        <f t="shared" si="488"/>
        <v>0</v>
      </c>
    </row>
    <row r="1256" spans="1:488" x14ac:dyDescent="0.25">
      <c r="A1256">
        <f t="shared" si="470"/>
        <v>0</v>
      </c>
      <c r="B1256">
        <f t="shared" si="471"/>
        <v>1900</v>
      </c>
      <c r="QY1256">
        <f t="shared" si="465"/>
        <v>0</v>
      </c>
      <c r="QZ1256">
        <f t="shared" si="466"/>
        <v>1900</v>
      </c>
      <c r="RA1256">
        <f t="shared" si="467"/>
        <v>0</v>
      </c>
      <c r="RB1256" s="1">
        <f t="shared" si="468"/>
        <v>0</v>
      </c>
      <c r="RC1256" s="1">
        <f t="shared" si="472"/>
        <v>0</v>
      </c>
      <c r="RD1256" s="1">
        <f t="shared" si="473"/>
        <v>0</v>
      </c>
      <c r="RE1256" s="1">
        <f t="shared" si="474"/>
        <v>0</v>
      </c>
      <c r="RF1256" s="1">
        <f t="shared" si="475"/>
        <v>0</v>
      </c>
      <c r="RG1256" s="23">
        <f t="shared" si="476"/>
        <v>0</v>
      </c>
      <c r="RH1256" s="1">
        <f t="shared" si="477"/>
        <v>0</v>
      </c>
      <c r="RI1256" s="1">
        <f t="shared" si="478"/>
        <v>0</v>
      </c>
      <c r="RJ1256" s="1">
        <f t="shared" si="479"/>
        <v>0</v>
      </c>
      <c r="RK1256" s="1">
        <f t="shared" si="480"/>
        <v>0</v>
      </c>
      <c r="RL1256" s="1">
        <f t="shared" si="481"/>
        <v>0</v>
      </c>
      <c r="RM1256" s="1">
        <f t="shared" si="482"/>
        <v>0</v>
      </c>
      <c r="RN1256" s="1">
        <f t="shared" si="483"/>
        <v>0</v>
      </c>
      <c r="RO1256" s="1">
        <f t="shared" si="484"/>
        <v>0</v>
      </c>
      <c r="RP1256" s="1">
        <f t="shared" si="485"/>
        <v>0</v>
      </c>
      <c r="RQ1256" s="1">
        <f t="shared" si="486"/>
        <v>0</v>
      </c>
      <c r="RR1256" s="1">
        <f t="shared" si="487"/>
        <v>0</v>
      </c>
      <c r="RS1256" s="1">
        <f t="shared" si="469"/>
        <v>0</v>
      </c>
      <c r="RT1256" s="1">
        <f t="shared" si="488"/>
        <v>0</v>
      </c>
    </row>
    <row r="1257" spans="1:488" x14ac:dyDescent="0.25">
      <c r="A1257">
        <f t="shared" si="470"/>
        <v>0</v>
      </c>
      <c r="B1257">
        <f t="shared" si="471"/>
        <v>1900</v>
      </c>
      <c r="QY1257">
        <f t="shared" si="465"/>
        <v>0</v>
      </c>
      <c r="QZ1257">
        <f t="shared" si="466"/>
        <v>1900</v>
      </c>
      <c r="RA1257">
        <f t="shared" si="467"/>
        <v>0</v>
      </c>
      <c r="RB1257" s="1">
        <f t="shared" si="468"/>
        <v>0</v>
      </c>
      <c r="RC1257" s="1">
        <f t="shared" si="472"/>
        <v>0</v>
      </c>
      <c r="RD1257" s="1">
        <f t="shared" si="473"/>
        <v>0</v>
      </c>
      <c r="RE1257" s="1">
        <f t="shared" si="474"/>
        <v>0</v>
      </c>
      <c r="RF1257" s="1">
        <f t="shared" si="475"/>
        <v>0</v>
      </c>
      <c r="RG1257" s="23">
        <f t="shared" si="476"/>
        <v>0</v>
      </c>
      <c r="RH1257" s="1">
        <f t="shared" si="477"/>
        <v>0</v>
      </c>
      <c r="RI1257" s="1">
        <f t="shared" si="478"/>
        <v>0</v>
      </c>
      <c r="RJ1257" s="1">
        <f t="shared" si="479"/>
        <v>0</v>
      </c>
      <c r="RK1257" s="1">
        <f t="shared" si="480"/>
        <v>0</v>
      </c>
      <c r="RL1257" s="1">
        <f t="shared" si="481"/>
        <v>0</v>
      </c>
      <c r="RM1257" s="1">
        <f t="shared" si="482"/>
        <v>0</v>
      </c>
      <c r="RN1257" s="1">
        <f t="shared" si="483"/>
        <v>0</v>
      </c>
      <c r="RO1257" s="1">
        <f t="shared" si="484"/>
        <v>0</v>
      </c>
      <c r="RP1257" s="1">
        <f t="shared" si="485"/>
        <v>0</v>
      </c>
      <c r="RQ1257" s="1">
        <f t="shared" si="486"/>
        <v>0</v>
      </c>
      <c r="RR1257" s="1">
        <f t="shared" si="487"/>
        <v>0</v>
      </c>
      <c r="RS1257" s="1">
        <f t="shared" si="469"/>
        <v>0</v>
      </c>
      <c r="RT1257" s="1">
        <f t="shared" si="488"/>
        <v>0</v>
      </c>
    </row>
    <row r="1258" spans="1:488" x14ac:dyDescent="0.25">
      <c r="A1258">
        <f t="shared" si="470"/>
        <v>0</v>
      </c>
      <c r="B1258">
        <f t="shared" si="471"/>
        <v>1900</v>
      </c>
      <c r="QY1258">
        <f t="shared" si="465"/>
        <v>0</v>
      </c>
      <c r="QZ1258">
        <f t="shared" si="466"/>
        <v>1900</v>
      </c>
      <c r="RA1258">
        <f t="shared" si="467"/>
        <v>0</v>
      </c>
      <c r="RB1258" s="1">
        <f t="shared" si="468"/>
        <v>0</v>
      </c>
      <c r="RC1258" s="1">
        <f t="shared" si="472"/>
        <v>0</v>
      </c>
      <c r="RD1258" s="1">
        <f t="shared" si="473"/>
        <v>0</v>
      </c>
      <c r="RE1258" s="1">
        <f t="shared" si="474"/>
        <v>0</v>
      </c>
      <c r="RF1258" s="1">
        <f t="shared" si="475"/>
        <v>0</v>
      </c>
      <c r="RG1258" s="23">
        <f t="shared" si="476"/>
        <v>0</v>
      </c>
      <c r="RH1258" s="1">
        <f t="shared" si="477"/>
        <v>0</v>
      </c>
      <c r="RI1258" s="1">
        <f t="shared" si="478"/>
        <v>0</v>
      </c>
      <c r="RJ1258" s="1">
        <f t="shared" si="479"/>
        <v>0</v>
      </c>
      <c r="RK1258" s="1">
        <f t="shared" si="480"/>
        <v>0</v>
      </c>
      <c r="RL1258" s="1">
        <f t="shared" si="481"/>
        <v>0</v>
      </c>
      <c r="RM1258" s="1">
        <f t="shared" si="482"/>
        <v>0</v>
      </c>
      <c r="RN1258" s="1">
        <f t="shared" si="483"/>
        <v>0</v>
      </c>
      <c r="RO1258" s="1">
        <f t="shared" si="484"/>
        <v>0</v>
      </c>
      <c r="RP1258" s="1">
        <f t="shared" si="485"/>
        <v>0</v>
      </c>
      <c r="RQ1258" s="1">
        <f t="shared" si="486"/>
        <v>0</v>
      </c>
      <c r="RR1258" s="1">
        <f t="shared" si="487"/>
        <v>0</v>
      </c>
      <c r="RS1258" s="1">
        <f t="shared" si="469"/>
        <v>0</v>
      </c>
      <c r="RT1258" s="1">
        <f t="shared" si="488"/>
        <v>0</v>
      </c>
    </row>
    <row r="1259" spans="1:488" x14ac:dyDescent="0.25">
      <c r="A1259">
        <f t="shared" si="470"/>
        <v>0</v>
      </c>
      <c r="B1259">
        <f t="shared" si="471"/>
        <v>1900</v>
      </c>
      <c r="QY1259">
        <f t="shared" si="465"/>
        <v>0</v>
      </c>
      <c r="QZ1259">
        <f t="shared" si="466"/>
        <v>1900</v>
      </c>
      <c r="RA1259">
        <f t="shared" si="467"/>
        <v>0</v>
      </c>
      <c r="RB1259" s="1">
        <f t="shared" si="468"/>
        <v>0</v>
      </c>
      <c r="RC1259" s="1">
        <f t="shared" si="472"/>
        <v>0</v>
      </c>
      <c r="RD1259" s="1">
        <f t="shared" si="473"/>
        <v>0</v>
      </c>
      <c r="RE1259" s="1">
        <f t="shared" si="474"/>
        <v>0</v>
      </c>
      <c r="RF1259" s="1">
        <f t="shared" si="475"/>
        <v>0</v>
      </c>
      <c r="RG1259" s="23">
        <f t="shared" si="476"/>
        <v>0</v>
      </c>
      <c r="RH1259" s="1">
        <f t="shared" si="477"/>
        <v>0</v>
      </c>
      <c r="RI1259" s="1">
        <f t="shared" si="478"/>
        <v>0</v>
      </c>
      <c r="RJ1259" s="1">
        <f t="shared" si="479"/>
        <v>0</v>
      </c>
      <c r="RK1259" s="1">
        <f t="shared" si="480"/>
        <v>0</v>
      </c>
      <c r="RL1259" s="1">
        <f t="shared" si="481"/>
        <v>0</v>
      </c>
      <c r="RM1259" s="1">
        <f t="shared" si="482"/>
        <v>0</v>
      </c>
      <c r="RN1259" s="1">
        <f t="shared" si="483"/>
        <v>0</v>
      </c>
      <c r="RO1259" s="1">
        <f t="shared" si="484"/>
        <v>0</v>
      </c>
      <c r="RP1259" s="1">
        <f t="shared" si="485"/>
        <v>0</v>
      </c>
      <c r="RQ1259" s="1">
        <f t="shared" si="486"/>
        <v>0</v>
      </c>
      <c r="RR1259" s="1">
        <f t="shared" si="487"/>
        <v>0</v>
      </c>
      <c r="RS1259" s="1">
        <f t="shared" si="469"/>
        <v>0</v>
      </c>
      <c r="RT1259" s="1">
        <f t="shared" si="488"/>
        <v>0</v>
      </c>
    </row>
    <row r="1260" spans="1:488" x14ac:dyDescent="0.25">
      <c r="A1260">
        <f t="shared" si="470"/>
        <v>0</v>
      </c>
      <c r="B1260">
        <f t="shared" si="471"/>
        <v>1900</v>
      </c>
      <c r="QY1260">
        <f t="shared" si="465"/>
        <v>0</v>
      </c>
      <c r="QZ1260">
        <f t="shared" si="466"/>
        <v>1900</v>
      </c>
      <c r="RA1260">
        <f t="shared" si="467"/>
        <v>0</v>
      </c>
      <c r="RB1260" s="1">
        <f t="shared" si="468"/>
        <v>0</v>
      </c>
      <c r="RC1260" s="1">
        <f t="shared" si="472"/>
        <v>0</v>
      </c>
      <c r="RD1260" s="1">
        <f t="shared" si="473"/>
        <v>0</v>
      </c>
      <c r="RE1260" s="1">
        <f t="shared" si="474"/>
        <v>0</v>
      </c>
      <c r="RF1260" s="1">
        <f t="shared" si="475"/>
        <v>0</v>
      </c>
      <c r="RG1260" s="23">
        <f t="shared" si="476"/>
        <v>0</v>
      </c>
      <c r="RH1260" s="1">
        <f t="shared" si="477"/>
        <v>0</v>
      </c>
      <c r="RI1260" s="1">
        <f t="shared" si="478"/>
        <v>0</v>
      </c>
      <c r="RJ1260" s="1">
        <f t="shared" si="479"/>
        <v>0</v>
      </c>
      <c r="RK1260" s="1">
        <f t="shared" si="480"/>
        <v>0</v>
      </c>
      <c r="RL1260" s="1">
        <f t="shared" si="481"/>
        <v>0</v>
      </c>
      <c r="RM1260" s="1">
        <f t="shared" si="482"/>
        <v>0</v>
      </c>
      <c r="RN1260" s="1">
        <f t="shared" si="483"/>
        <v>0</v>
      </c>
      <c r="RO1260" s="1">
        <f t="shared" si="484"/>
        <v>0</v>
      </c>
      <c r="RP1260" s="1">
        <f t="shared" si="485"/>
        <v>0</v>
      </c>
      <c r="RQ1260" s="1">
        <f t="shared" si="486"/>
        <v>0</v>
      </c>
      <c r="RR1260" s="1">
        <f t="shared" si="487"/>
        <v>0</v>
      </c>
      <c r="RS1260" s="1">
        <f t="shared" si="469"/>
        <v>0</v>
      </c>
      <c r="RT1260" s="1">
        <f t="shared" si="488"/>
        <v>0</v>
      </c>
    </row>
    <row r="1261" spans="1:488" x14ac:dyDescent="0.25">
      <c r="A1261">
        <f t="shared" si="470"/>
        <v>0</v>
      </c>
      <c r="B1261">
        <f t="shared" si="471"/>
        <v>1900</v>
      </c>
      <c r="QY1261">
        <f t="shared" si="465"/>
        <v>0</v>
      </c>
      <c r="QZ1261">
        <f t="shared" si="466"/>
        <v>1900</v>
      </c>
      <c r="RA1261">
        <f t="shared" si="467"/>
        <v>0</v>
      </c>
      <c r="RB1261" s="1">
        <f t="shared" si="468"/>
        <v>0</v>
      </c>
      <c r="RC1261" s="1">
        <f t="shared" si="472"/>
        <v>0</v>
      </c>
      <c r="RD1261" s="1">
        <f t="shared" si="473"/>
        <v>0</v>
      </c>
      <c r="RE1261" s="1">
        <f t="shared" si="474"/>
        <v>0</v>
      </c>
      <c r="RF1261" s="1">
        <f t="shared" si="475"/>
        <v>0</v>
      </c>
      <c r="RG1261" s="23">
        <f t="shared" si="476"/>
        <v>0</v>
      </c>
      <c r="RH1261" s="1">
        <f t="shared" si="477"/>
        <v>0</v>
      </c>
      <c r="RI1261" s="1">
        <f t="shared" si="478"/>
        <v>0</v>
      </c>
      <c r="RJ1261" s="1">
        <f t="shared" si="479"/>
        <v>0</v>
      </c>
      <c r="RK1261" s="1">
        <f t="shared" si="480"/>
        <v>0</v>
      </c>
      <c r="RL1261" s="1">
        <f t="shared" si="481"/>
        <v>0</v>
      </c>
      <c r="RM1261" s="1">
        <f t="shared" si="482"/>
        <v>0</v>
      </c>
      <c r="RN1261" s="1">
        <f t="shared" si="483"/>
        <v>0</v>
      </c>
      <c r="RO1261" s="1">
        <f t="shared" si="484"/>
        <v>0</v>
      </c>
      <c r="RP1261" s="1">
        <f t="shared" si="485"/>
        <v>0</v>
      </c>
      <c r="RQ1261" s="1">
        <f t="shared" si="486"/>
        <v>0</v>
      </c>
      <c r="RR1261" s="1">
        <f t="shared" si="487"/>
        <v>0</v>
      </c>
      <c r="RS1261" s="1">
        <f t="shared" si="469"/>
        <v>0</v>
      </c>
      <c r="RT1261" s="1">
        <f t="shared" si="488"/>
        <v>0</v>
      </c>
    </row>
    <row r="1262" spans="1:488" x14ac:dyDescent="0.25">
      <c r="A1262">
        <f t="shared" si="470"/>
        <v>0</v>
      </c>
      <c r="B1262">
        <f t="shared" si="471"/>
        <v>1900</v>
      </c>
      <c r="QY1262">
        <f t="shared" si="465"/>
        <v>0</v>
      </c>
      <c r="QZ1262">
        <f t="shared" si="466"/>
        <v>1900</v>
      </c>
      <c r="RA1262">
        <f t="shared" si="467"/>
        <v>0</v>
      </c>
      <c r="RB1262" s="1">
        <f t="shared" si="468"/>
        <v>0</v>
      </c>
      <c r="RC1262" s="1">
        <f t="shared" si="472"/>
        <v>0</v>
      </c>
      <c r="RD1262" s="1">
        <f t="shared" si="473"/>
        <v>0</v>
      </c>
      <c r="RE1262" s="1">
        <f t="shared" si="474"/>
        <v>0</v>
      </c>
      <c r="RF1262" s="1">
        <f t="shared" si="475"/>
        <v>0</v>
      </c>
      <c r="RG1262" s="23">
        <f t="shared" si="476"/>
        <v>0</v>
      </c>
      <c r="RH1262" s="1">
        <f t="shared" si="477"/>
        <v>0</v>
      </c>
      <c r="RI1262" s="1">
        <f t="shared" si="478"/>
        <v>0</v>
      </c>
      <c r="RJ1262" s="1">
        <f t="shared" si="479"/>
        <v>0</v>
      </c>
      <c r="RK1262" s="1">
        <f t="shared" si="480"/>
        <v>0</v>
      </c>
      <c r="RL1262" s="1">
        <f t="shared" si="481"/>
        <v>0</v>
      </c>
      <c r="RM1262" s="1">
        <f t="shared" si="482"/>
        <v>0</v>
      </c>
      <c r="RN1262" s="1">
        <f t="shared" si="483"/>
        <v>0</v>
      </c>
      <c r="RO1262" s="1">
        <f t="shared" si="484"/>
        <v>0</v>
      </c>
      <c r="RP1262" s="1">
        <f t="shared" si="485"/>
        <v>0</v>
      </c>
      <c r="RQ1262" s="1">
        <f t="shared" si="486"/>
        <v>0</v>
      </c>
      <c r="RR1262" s="1">
        <f t="shared" si="487"/>
        <v>0</v>
      </c>
      <c r="RS1262" s="1">
        <f t="shared" si="469"/>
        <v>0</v>
      </c>
      <c r="RT1262" s="1">
        <f t="shared" si="488"/>
        <v>0</v>
      </c>
    </row>
    <row r="1263" spans="1:488" x14ac:dyDescent="0.25">
      <c r="A1263">
        <f t="shared" si="470"/>
        <v>0</v>
      </c>
      <c r="B1263">
        <f t="shared" si="471"/>
        <v>1900</v>
      </c>
      <c r="QY1263">
        <f t="shared" si="465"/>
        <v>0</v>
      </c>
      <c r="QZ1263">
        <f t="shared" si="466"/>
        <v>1900</v>
      </c>
      <c r="RA1263">
        <f t="shared" si="467"/>
        <v>0</v>
      </c>
      <c r="RB1263" s="1">
        <f t="shared" si="468"/>
        <v>0</v>
      </c>
      <c r="RC1263" s="1">
        <f t="shared" si="472"/>
        <v>0</v>
      </c>
      <c r="RD1263" s="1">
        <f t="shared" si="473"/>
        <v>0</v>
      </c>
      <c r="RE1263" s="1">
        <f t="shared" si="474"/>
        <v>0</v>
      </c>
      <c r="RF1263" s="1">
        <f t="shared" si="475"/>
        <v>0</v>
      </c>
      <c r="RG1263" s="23">
        <f t="shared" si="476"/>
        <v>0</v>
      </c>
      <c r="RH1263" s="1">
        <f t="shared" si="477"/>
        <v>0</v>
      </c>
      <c r="RI1263" s="1">
        <f t="shared" si="478"/>
        <v>0</v>
      </c>
      <c r="RJ1263" s="1">
        <f t="shared" si="479"/>
        <v>0</v>
      </c>
      <c r="RK1263" s="1">
        <f t="shared" si="480"/>
        <v>0</v>
      </c>
      <c r="RL1263" s="1">
        <f t="shared" si="481"/>
        <v>0</v>
      </c>
      <c r="RM1263" s="1">
        <f t="shared" si="482"/>
        <v>0</v>
      </c>
      <c r="RN1263" s="1">
        <f t="shared" si="483"/>
        <v>0</v>
      </c>
      <c r="RO1263" s="1">
        <f t="shared" si="484"/>
        <v>0</v>
      </c>
      <c r="RP1263" s="1">
        <f t="shared" si="485"/>
        <v>0</v>
      </c>
      <c r="RQ1263" s="1">
        <f t="shared" si="486"/>
        <v>0</v>
      </c>
      <c r="RR1263" s="1">
        <f t="shared" si="487"/>
        <v>0</v>
      </c>
      <c r="RS1263" s="1">
        <f t="shared" si="469"/>
        <v>0</v>
      </c>
      <c r="RT1263" s="1">
        <f t="shared" si="488"/>
        <v>0</v>
      </c>
    </row>
    <row r="1264" spans="1:488" x14ac:dyDescent="0.25">
      <c r="A1264">
        <f t="shared" si="470"/>
        <v>0</v>
      </c>
      <c r="B1264">
        <f t="shared" si="471"/>
        <v>1900</v>
      </c>
      <c r="QY1264">
        <f t="shared" si="465"/>
        <v>0</v>
      </c>
      <c r="QZ1264">
        <f t="shared" si="466"/>
        <v>1900</v>
      </c>
      <c r="RA1264">
        <f t="shared" si="467"/>
        <v>0</v>
      </c>
      <c r="RB1264" s="1">
        <f t="shared" si="468"/>
        <v>0</v>
      </c>
      <c r="RC1264" s="1">
        <f t="shared" si="472"/>
        <v>0</v>
      </c>
      <c r="RD1264" s="1">
        <f t="shared" si="473"/>
        <v>0</v>
      </c>
      <c r="RE1264" s="1">
        <f t="shared" si="474"/>
        <v>0</v>
      </c>
      <c r="RF1264" s="1">
        <f t="shared" si="475"/>
        <v>0</v>
      </c>
      <c r="RG1264" s="23">
        <f t="shared" si="476"/>
        <v>0</v>
      </c>
      <c r="RH1264" s="1">
        <f t="shared" si="477"/>
        <v>0</v>
      </c>
      <c r="RI1264" s="1">
        <f t="shared" si="478"/>
        <v>0</v>
      </c>
      <c r="RJ1264" s="1">
        <f t="shared" si="479"/>
        <v>0</v>
      </c>
      <c r="RK1264" s="1">
        <f t="shared" si="480"/>
        <v>0</v>
      </c>
      <c r="RL1264" s="1">
        <f t="shared" si="481"/>
        <v>0</v>
      </c>
      <c r="RM1264" s="1">
        <f t="shared" si="482"/>
        <v>0</v>
      </c>
      <c r="RN1264" s="1">
        <f t="shared" si="483"/>
        <v>0</v>
      </c>
      <c r="RO1264" s="1">
        <f t="shared" si="484"/>
        <v>0</v>
      </c>
      <c r="RP1264" s="1">
        <f t="shared" si="485"/>
        <v>0</v>
      </c>
      <c r="RQ1264" s="1">
        <f t="shared" si="486"/>
        <v>0</v>
      </c>
      <c r="RR1264" s="1">
        <f t="shared" si="487"/>
        <v>0</v>
      </c>
      <c r="RS1264" s="1">
        <f t="shared" si="469"/>
        <v>0</v>
      </c>
      <c r="RT1264" s="1">
        <f t="shared" si="488"/>
        <v>0</v>
      </c>
    </row>
    <row r="1265" spans="1:488" x14ac:dyDescent="0.25">
      <c r="A1265">
        <f t="shared" si="470"/>
        <v>0</v>
      </c>
      <c r="B1265">
        <f t="shared" si="471"/>
        <v>1900</v>
      </c>
      <c r="QY1265">
        <f t="shared" si="465"/>
        <v>0</v>
      </c>
      <c r="QZ1265">
        <f t="shared" si="466"/>
        <v>1900</v>
      </c>
      <c r="RA1265">
        <f t="shared" si="467"/>
        <v>0</v>
      </c>
      <c r="RB1265" s="1">
        <f t="shared" si="468"/>
        <v>0</v>
      </c>
      <c r="RC1265" s="1">
        <f t="shared" si="472"/>
        <v>0</v>
      </c>
      <c r="RD1265" s="1">
        <f t="shared" si="473"/>
        <v>0</v>
      </c>
      <c r="RE1265" s="1">
        <f t="shared" si="474"/>
        <v>0</v>
      </c>
      <c r="RF1265" s="1">
        <f t="shared" si="475"/>
        <v>0</v>
      </c>
      <c r="RG1265" s="23">
        <f t="shared" si="476"/>
        <v>0</v>
      </c>
      <c r="RH1265" s="1">
        <f t="shared" si="477"/>
        <v>0</v>
      </c>
      <c r="RI1265" s="1">
        <f t="shared" si="478"/>
        <v>0</v>
      </c>
      <c r="RJ1265" s="1">
        <f t="shared" si="479"/>
        <v>0</v>
      </c>
      <c r="RK1265" s="1">
        <f t="shared" si="480"/>
        <v>0</v>
      </c>
      <c r="RL1265" s="1">
        <f t="shared" si="481"/>
        <v>0</v>
      </c>
      <c r="RM1265" s="1">
        <f t="shared" si="482"/>
        <v>0</v>
      </c>
      <c r="RN1265" s="1">
        <f t="shared" si="483"/>
        <v>0</v>
      </c>
      <c r="RO1265" s="1">
        <f t="shared" si="484"/>
        <v>0</v>
      </c>
      <c r="RP1265" s="1">
        <f t="shared" si="485"/>
        <v>0</v>
      </c>
      <c r="RQ1265" s="1">
        <f t="shared" si="486"/>
        <v>0</v>
      </c>
      <c r="RR1265" s="1">
        <f t="shared" si="487"/>
        <v>0</v>
      </c>
      <c r="RS1265" s="1">
        <f t="shared" si="469"/>
        <v>0</v>
      </c>
      <c r="RT1265" s="1">
        <f t="shared" si="488"/>
        <v>0</v>
      </c>
    </row>
    <row r="1266" spans="1:488" x14ac:dyDescent="0.25">
      <c r="A1266">
        <f t="shared" si="470"/>
        <v>0</v>
      </c>
      <c r="B1266">
        <f t="shared" si="471"/>
        <v>1900</v>
      </c>
      <c r="QY1266">
        <f t="shared" si="465"/>
        <v>0</v>
      </c>
      <c r="QZ1266">
        <f t="shared" si="466"/>
        <v>1900</v>
      </c>
      <c r="RA1266">
        <f t="shared" si="467"/>
        <v>0</v>
      </c>
      <c r="RB1266" s="1">
        <f t="shared" si="468"/>
        <v>0</v>
      </c>
      <c r="RC1266" s="1">
        <f t="shared" si="472"/>
        <v>0</v>
      </c>
      <c r="RD1266" s="1">
        <f t="shared" si="473"/>
        <v>0</v>
      </c>
      <c r="RE1266" s="1">
        <f t="shared" si="474"/>
        <v>0</v>
      </c>
      <c r="RF1266" s="1">
        <f t="shared" si="475"/>
        <v>0</v>
      </c>
      <c r="RG1266" s="23">
        <f t="shared" si="476"/>
        <v>0</v>
      </c>
      <c r="RH1266" s="1">
        <f t="shared" si="477"/>
        <v>0</v>
      </c>
      <c r="RI1266" s="1">
        <f t="shared" si="478"/>
        <v>0</v>
      </c>
      <c r="RJ1266" s="1">
        <f t="shared" si="479"/>
        <v>0</v>
      </c>
      <c r="RK1266" s="1">
        <f t="shared" si="480"/>
        <v>0</v>
      </c>
      <c r="RL1266" s="1">
        <f t="shared" si="481"/>
        <v>0</v>
      </c>
      <c r="RM1266" s="1">
        <f t="shared" si="482"/>
        <v>0</v>
      </c>
      <c r="RN1266" s="1">
        <f t="shared" si="483"/>
        <v>0</v>
      </c>
      <c r="RO1266" s="1">
        <f t="shared" si="484"/>
        <v>0</v>
      </c>
      <c r="RP1266" s="1">
        <f t="shared" si="485"/>
        <v>0</v>
      </c>
      <c r="RQ1266" s="1">
        <f t="shared" si="486"/>
        <v>0</v>
      </c>
      <c r="RR1266" s="1">
        <f t="shared" si="487"/>
        <v>0</v>
      </c>
      <c r="RS1266" s="1">
        <f t="shared" si="469"/>
        <v>0</v>
      </c>
      <c r="RT1266" s="1">
        <f t="shared" si="488"/>
        <v>0</v>
      </c>
    </row>
    <row r="1267" spans="1:488" x14ac:dyDescent="0.25">
      <c r="A1267">
        <f t="shared" si="470"/>
        <v>0</v>
      </c>
      <c r="B1267">
        <f t="shared" si="471"/>
        <v>1900</v>
      </c>
      <c r="QY1267">
        <f t="shared" si="465"/>
        <v>0</v>
      </c>
      <c r="QZ1267">
        <f t="shared" si="466"/>
        <v>1900</v>
      </c>
      <c r="RA1267">
        <f t="shared" si="467"/>
        <v>0</v>
      </c>
      <c r="RB1267" s="1">
        <f t="shared" si="468"/>
        <v>0</v>
      </c>
      <c r="RC1267" s="1">
        <f t="shared" si="472"/>
        <v>0</v>
      </c>
      <c r="RD1267" s="1">
        <f t="shared" si="473"/>
        <v>0</v>
      </c>
      <c r="RE1267" s="1">
        <f t="shared" si="474"/>
        <v>0</v>
      </c>
      <c r="RF1267" s="1">
        <f t="shared" si="475"/>
        <v>0</v>
      </c>
      <c r="RG1267" s="23">
        <f t="shared" si="476"/>
        <v>0</v>
      </c>
      <c r="RH1267" s="1">
        <f t="shared" si="477"/>
        <v>0</v>
      </c>
      <c r="RI1267" s="1">
        <f t="shared" si="478"/>
        <v>0</v>
      </c>
      <c r="RJ1267" s="1">
        <f t="shared" si="479"/>
        <v>0</v>
      </c>
      <c r="RK1267" s="1">
        <f t="shared" si="480"/>
        <v>0</v>
      </c>
      <c r="RL1267" s="1">
        <f t="shared" si="481"/>
        <v>0</v>
      </c>
      <c r="RM1267" s="1">
        <f t="shared" si="482"/>
        <v>0</v>
      </c>
      <c r="RN1267" s="1">
        <f t="shared" si="483"/>
        <v>0</v>
      </c>
      <c r="RO1267" s="1">
        <f t="shared" si="484"/>
        <v>0</v>
      </c>
      <c r="RP1267" s="1">
        <f t="shared" si="485"/>
        <v>0</v>
      </c>
      <c r="RQ1267" s="1">
        <f t="shared" si="486"/>
        <v>0</v>
      </c>
      <c r="RR1267" s="1">
        <f t="shared" si="487"/>
        <v>0</v>
      </c>
      <c r="RS1267" s="1">
        <f t="shared" si="469"/>
        <v>0</v>
      </c>
      <c r="RT1267" s="1">
        <f t="shared" si="488"/>
        <v>0</v>
      </c>
    </row>
    <row r="1268" spans="1:488" x14ac:dyDescent="0.25">
      <c r="A1268">
        <f t="shared" si="470"/>
        <v>0</v>
      </c>
      <c r="B1268">
        <f t="shared" si="471"/>
        <v>1900</v>
      </c>
      <c r="QY1268">
        <f t="shared" si="465"/>
        <v>0</v>
      </c>
      <c r="QZ1268">
        <f t="shared" si="466"/>
        <v>1900</v>
      </c>
      <c r="RA1268">
        <f t="shared" si="467"/>
        <v>0</v>
      </c>
      <c r="RB1268" s="1">
        <f t="shared" si="468"/>
        <v>0</v>
      </c>
      <c r="RC1268" s="1">
        <f t="shared" si="472"/>
        <v>0</v>
      </c>
      <c r="RD1268" s="1">
        <f t="shared" si="473"/>
        <v>0</v>
      </c>
      <c r="RE1268" s="1">
        <f t="shared" si="474"/>
        <v>0</v>
      </c>
      <c r="RF1268" s="1">
        <f t="shared" si="475"/>
        <v>0</v>
      </c>
      <c r="RG1268" s="23">
        <f t="shared" si="476"/>
        <v>0</v>
      </c>
      <c r="RH1268" s="1">
        <f t="shared" si="477"/>
        <v>0</v>
      </c>
      <c r="RI1268" s="1">
        <f t="shared" si="478"/>
        <v>0</v>
      </c>
      <c r="RJ1268" s="1">
        <f t="shared" si="479"/>
        <v>0</v>
      </c>
      <c r="RK1268" s="1">
        <f t="shared" si="480"/>
        <v>0</v>
      </c>
      <c r="RL1268" s="1">
        <f t="shared" si="481"/>
        <v>0</v>
      </c>
      <c r="RM1268" s="1">
        <f t="shared" si="482"/>
        <v>0</v>
      </c>
      <c r="RN1268" s="1">
        <f t="shared" si="483"/>
        <v>0</v>
      </c>
      <c r="RO1268" s="1">
        <f t="shared" si="484"/>
        <v>0</v>
      </c>
      <c r="RP1268" s="1">
        <f t="shared" si="485"/>
        <v>0</v>
      </c>
      <c r="RQ1268" s="1">
        <f t="shared" si="486"/>
        <v>0</v>
      </c>
      <c r="RR1268" s="1">
        <f t="shared" si="487"/>
        <v>0</v>
      </c>
      <c r="RS1268" s="1">
        <f t="shared" si="469"/>
        <v>0</v>
      </c>
      <c r="RT1268" s="1">
        <f t="shared" si="488"/>
        <v>0</v>
      </c>
    </row>
    <row r="1269" spans="1:488" x14ac:dyDescent="0.25">
      <c r="A1269">
        <f t="shared" si="470"/>
        <v>0</v>
      </c>
      <c r="B1269">
        <f t="shared" si="471"/>
        <v>1900</v>
      </c>
      <c r="QY1269">
        <f t="shared" si="465"/>
        <v>0</v>
      </c>
      <c r="QZ1269">
        <f t="shared" si="466"/>
        <v>1900</v>
      </c>
      <c r="RA1269">
        <f t="shared" si="467"/>
        <v>0</v>
      </c>
      <c r="RB1269" s="1">
        <f t="shared" si="468"/>
        <v>0</v>
      </c>
      <c r="RC1269" s="1">
        <f t="shared" si="472"/>
        <v>0</v>
      </c>
      <c r="RD1269" s="1">
        <f t="shared" si="473"/>
        <v>0</v>
      </c>
      <c r="RE1269" s="1">
        <f t="shared" si="474"/>
        <v>0</v>
      </c>
      <c r="RF1269" s="1">
        <f t="shared" si="475"/>
        <v>0</v>
      </c>
      <c r="RG1269" s="23">
        <f t="shared" si="476"/>
        <v>0</v>
      </c>
      <c r="RH1269" s="1">
        <f t="shared" si="477"/>
        <v>0</v>
      </c>
      <c r="RI1269" s="1">
        <f t="shared" si="478"/>
        <v>0</v>
      </c>
      <c r="RJ1269" s="1">
        <f t="shared" si="479"/>
        <v>0</v>
      </c>
      <c r="RK1269" s="1">
        <f t="shared" si="480"/>
        <v>0</v>
      </c>
      <c r="RL1269" s="1">
        <f t="shared" si="481"/>
        <v>0</v>
      </c>
      <c r="RM1269" s="1">
        <f t="shared" si="482"/>
        <v>0</v>
      </c>
      <c r="RN1269" s="1">
        <f t="shared" si="483"/>
        <v>0</v>
      </c>
      <c r="RO1269" s="1">
        <f t="shared" si="484"/>
        <v>0</v>
      </c>
      <c r="RP1269" s="1">
        <f t="shared" si="485"/>
        <v>0</v>
      </c>
      <c r="RQ1269" s="1">
        <f t="shared" si="486"/>
        <v>0</v>
      </c>
      <c r="RR1269" s="1">
        <f t="shared" si="487"/>
        <v>0</v>
      </c>
      <c r="RS1269" s="1">
        <f t="shared" si="469"/>
        <v>0</v>
      </c>
      <c r="RT1269" s="1">
        <f t="shared" si="488"/>
        <v>0</v>
      </c>
    </row>
    <row r="1270" spans="1:488" x14ac:dyDescent="0.25">
      <c r="A1270">
        <f t="shared" si="470"/>
        <v>0</v>
      </c>
      <c r="B1270">
        <f t="shared" si="471"/>
        <v>1900</v>
      </c>
      <c r="QY1270">
        <f t="shared" si="465"/>
        <v>0</v>
      </c>
      <c r="QZ1270">
        <f t="shared" si="466"/>
        <v>1900</v>
      </c>
      <c r="RA1270">
        <f t="shared" si="467"/>
        <v>0</v>
      </c>
      <c r="RB1270" s="1">
        <f t="shared" si="468"/>
        <v>0</v>
      </c>
      <c r="RC1270" s="1">
        <f t="shared" si="472"/>
        <v>0</v>
      </c>
      <c r="RD1270" s="1">
        <f t="shared" si="473"/>
        <v>0</v>
      </c>
      <c r="RE1270" s="1">
        <f t="shared" si="474"/>
        <v>0</v>
      </c>
      <c r="RF1270" s="1">
        <f t="shared" si="475"/>
        <v>0</v>
      </c>
      <c r="RG1270" s="23">
        <f t="shared" si="476"/>
        <v>0</v>
      </c>
      <c r="RH1270" s="1">
        <f t="shared" si="477"/>
        <v>0</v>
      </c>
      <c r="RI1270" s="1">
        <f t="shared" si="478"/>
        <v>0</v>
      </c>
      <c r="RJ1270" s="1">
        <f t="shared" si="479"/>
        <v>0</v>
      </c>
      <c r="RK1270" s="1">
        <f t="shared" si="480"/>
        <v>0</v>
      </c>
      <c r="RL1270" s="1">
        <f t="shared" si="481"/>
        <v>0</v>
      </c>
      <c r="RM1270" s="1">
        <f t="shared" si="482"/>
        <v>0</v>
      </c>
      <c r="RN1270" s="1">
        <f t="shared" si="483"/>
        <v>0</v>
      </c>
      <c r="RO1270" s="1">
        <f t="shared" si="484"/>
        <v>0</v>
      </c>
      <c r="RP1270" s="1">
        <f t="shared" si="485"/>
        <v>0</v>
      </c>
      <c r="RQ1270" s="1">
        <f t="shared" si="486"/>
        <v>0</v>
      </c>
      <c r="RR1270" s="1">
        <f t="shared" si="487"/>
        <v>0</v>
      </c>
      <c r="RS1270" s="1">
        <f t="shared" si="469"/>
        <v>0</v>
      </c>
      <c r="RT1270" s="1">
        <f t="shared" si="488"/>
        <v>0</v>
      </c>
    </row>
    <row r="1271" spans="1:488" x14ac:dyDescent="0.25">
      <c r="A1271">
        <f t="shared" si="470"/>
        <v>0</v>
      </c>
      <c r="B1271">
        <f t="shared" si="471"/>
        <v>1900</v>
      </c>
      <c r="QY1271">
        <f t="shared" si="465"/>
        <v>0</v>
      </c>
      <c r="QZ1271">
        <f t="shared" si="466"/>
        <v>1900</v>
      </c>
      <c r="RA1271">
        <f t="shared" si="467"/>
        <v>0</v>
      </c>
      <c r="RB1271" s="1">
        <f t="shared" si="468"/>
        <v>0</v>
      </c>
      <c r="RC1271" s="1">
        <f t="shared" si="472"/>
        <v>0</v>
      </c>
      <c r="RD1271" s="1">
        <f t="shared" si="473"/>
        <v>0</v>
      </c>
      <c r="RE1271" s="1">
        <f t="shared" si="474"/>
        <v>0</v>
      </c>
      <c r="RF1271" s="1">
        <f t="shared" si="475"/>
        <v>0</v>
      </c>
      <c r="RG1271" s="23">
        <f t="shared" si="476"/>
        <v>0</v>
      </c>
      <c r="RH1271" s="1">
        <f t="shared" si="477"/>
        <v>0</v>
      </c>
      <c r="RI1271" s="1">
        <f t="shared" si="478"/>
        <v>0</v>
      </c>
      <c r="RJ1271" s="1">
        <f t="shared" si="479"/>
        <v>0</v>
      </c>
      <c r="RK1271" s="1">
        <f t="shared" si="480"/>
        <v>0</v>
      </c>
      <c r="RL1271" s="1">
        <f t="shared" si="481"/>
        <v>0</v>
      </c>
      <c r="RM1271" s="1">
        <f t="shared" si="482"/>
        <v>0</v>
      </c>
      <c r="RN1271" s="1">
        <f t="shared" si="483"/>
        <v>0</v>
      </c>
      <c r="RO1271" s="1">
        <f t="shared" si="484"/>
        <v>0</v>
      </c>
      <c r="RP1271" s="1">
        <f t="shared" si="485"/>
        <v>0</v>
      </c>
      <c r="RQ1271" s="1">
        <f t="shared" si="486"/>
        <v>0</v>
      </c>
      <c r="RR1271" s="1">
        <f t="shared" si="487"/>
        <v>0</v>
      </c>
      <c r="RS1271" s="1">
        <f t="shared" si="469"/>
        <v>0</v>
      </c>
      <c r="RT1271" s="1">
        <f t="shared" si="488"/>
        <v>0</v>
      </c>
    </row>
    <row r="1272" spans="1:488" x14ac:dyDescent="0.25">
      <c r="A1272">
        <f t="shared" si="470"/>
        <v>0</v>
      </c>
      <c r="B1272">
        <f t="shared" si="471"/>
        <v>1900</v>
      </c>
      <c r="QY1272">
        <f t="shared" si="465"/>
        <v>0</v>
      </c>
      <c r="QZ1272">
        <f t="shared" si="466"/>
        <v>1900</v>
      </c>
      <c r="RA1272">
        <f t="shared" si="467"/>
        <v>0</v>
      </c>
      <c r="RB1272" s="1">
        <f t="shared" si="468"/>
        <v>0</v>
      </c>
      <c r="RC1272" s="1">
        <f t="shared" si="472"/>
        <v>0</v>
      </c>
      <c r="RD1272" s="1">
        <f t="shared" si="473"/>
        <v>0</v>
      </c>
      <c r="RE1272" s="1">
        <f t="shared" si="474"/>
        <v>0</v>
      </c>
      <c r="RF1272" s="1">
        <f t="shared" si="475"/>
        <v>0</v>
      </c>
      <c r="RG1272" s="23">
        <f t="shared" si="476"/>
        <v>0</v>
      </c>
      <c r="RH1272" s="1">
        <f t="shared" si="477"/>
        <v>0</v>
      </c>
      <c r="RI1272" s="1">
        <f t="shared" si="478"/>
        <v>0</v>
      </c>
      <c r="RJ1272" s="1">
        <f t="shared" si="479"/>
        <v>0</v>
      </c>
      <c r="RK1272" s="1">
        <f t="shared" si="480"/>
        <v>0</v>
      </c>
      <c r="RL1272" s="1">
        <f t="shared" si="481"/>
        <v>0</v>
      </c>
      <c r="RM1272" s="1">
        <f t="shared" si="482"/>
        <v>0</v>
      </c>
      <c r="RN1272" s="1">
        <f t="shared" si="483"/>
        <v>0</v>
      </c>
      <c r="RO1272" s="1">
        <f t="shared" si="484"/>
        <v>0</v>
      </c>
      <c r="RP1272" s="1">
        <f t="shared" si="485"/>
        <v>0</v>
      </c>
      <c r="RQ1272" s="1">
        <f t="shared" si="486"/>
        <v>0</v>
      </c>
      <c r="RR1272" s="1">
        <f t="shared" si="487"/>
        <v>0</v>
      </c>
      <c r="RS1272" s="1">
        <f t="shared" si="469"/>
        <v>0</v>
      </c>
      <c r="RT1272" s="1">
        <f t="shared" si="488"/>
        <v>0</v>
      </c>
    </row>
    <row r="1273" spans="1:488" x14ac:dyDescent="0.25">
      <c r="A1273">
        <f t="shared" si="470"/>
        <v>0</v>
      </c>
      <c r="B1273">
        <f t="shared" si="471"/>
        <v>1900</v>
      </c>
      <c r="QY1273">
        <f t="shared" si="465"/>
        <v>0</v>
      </c>
      <c r="QZ1273">
        <f t="shared" si="466"/>
        <v>1900</v>
      </c>
      <c r="RA1273">
        <f t="shared" si="467"/>
        <v>0</v>
      </c>
      <c r="RB1273" s="1">
        <f t="shared" si="468"/>
        <v>0</v>
      </c>
      <c r="RC1273" s="1">
        <f t="shared" si="472"/>
        <v>0</v>
      </c>
      <c r="RD1273" s="1">
        <f t="shared" si="473"/>
        <v>0</v>
      </c>
      <c r="RE1273" s="1">
        <f t="shared" si="474"/>
        <v>0</v>
      </c>
      <c r="RF1273" s="1">
        <f t="shared" si="475"/>
        <v>0</v>
      </c>
      <c r="RG1273" s="23">
        <f t="shared" si="476"/>
        <v>0</v>
      </c>
      <c r="RH1273" s="1">
        <f t="shared" si="477"/>
        <v>0</v>
      </c>
      <c r="RI1273" s="1">
        <f t="shared" si="478"/>
        <v>0</v>
      </c>
      <c r="RJ1273" s="1">
        <f t="shared" si="479"/>
        <v>0</v>
      </c>
      <c r="RK1273" s="1">
        <f t="shared" si="480"/>
        <v>0</v>
      </c>
      <c r="RL1273" s="1">
        <f t="shared" si="481"/>
        <v>0</v>
      </c>
      <c r="RM1273" s="1">
        <f t="shared" si="482"/>
        <v>0</v>
      </c>
      <c r="RN1273" s="1">
        <f t="shared" si="483"/>
        <v>0</v>
      </c>
      <c r="RO1273" s="1">
        <f t="shared" si="484"/>
        <v>0</v>
      </c>
      <c r="RP1273" s="1">
        <f t="shared" si="485"/>
        <v>0</v>
      </c>
      <c r="RQ1273" s="1">
        <f t="shared" si="486"/>
        <v>0</v>
      </c>
      <c r="RR1273" s="1">
        <f t="shared" si="487"/>
        <v>0</v>
      </c>
      <c r="RS1273" s="1">
        <f t="shared" si="469"/>
        <v>0</v>
      </c>
      <c r="RT1273" s="1">
        <f t="shared" si="488"/>
        <v>0</v>
      </c>
    </row>
    <row r="1274" spans="1:488" x14ac:dyDescent="0.25">
      <c r="A1274">
        <f t="shared" si="470"/>
        <v>0</v>
      </c>
      <c r="B1274">
        <f t="shared" si="471"/>
        <v>1900</v>
      </c>
      <c r="QY1274">
        <f t="shared" si="465"/>
        <v>0</v>
      </c>
      <c r="QZ1274">
        <f t="shared" si="466"/>
        <v>1900</v>
      </c>
      <c r="RA1274">
        <f t="shared" si="467"/>
        <v>0</v>
      </c>
      <c r="RB1274" s="1">
        <f t="shared" si="468"/>
        <v>0</v>
      </c>
      <c r="RC1274" s="1">
        <f t="shared" si="472"/>
        <v>0</v>
      </c>
      <c r="RD1274" s="1">
        <f t="shared" si="473"/>
        <v>0</v>
      </c>
      <c r="RE1274" s="1">
        <f t="shared" si="474"/>
        <v>0</v>
      </c>
      <c r="RF1274" s="1">
        <f t="shared" si="475"/>
        <v>0</v>
      </c>
      <c r="RG1274" s="23">
        <f t="shared" si="476"/>
        <v>0</v>
      </c>
      <c r="RH1274" s="1">
        <f t="shared" si="477"/>
        <v>0</v>
      </c>
      <c r="RI1274" s="1">
        <f t="shared" si="478"/>
        <v>0</v>
      </c>
      <c r="RJ1274" s="1">
        <f t="shared" si="479"/>
        <v>0</v>
      </c>
      <c r="RK1274" s="1">
        <f t="shared" si="480"/>
        <v>0</v>
      </c>
      <c r="RL1274" s="1">
        <f t="shared" si="481"/>
        <v>0</v>
      </c>
      <c r="RM1274" s="1">
        <f t="shared" si="482"/>
        <v>0</v>
      </c>
      <c r="RN1274" s="1">
        <f t="shared" si="483"/>
        <v>0</v>
      </c>
      <c r="RO1274" s="1">
        <f t="shared" si="484"/>
        <v>0</v>
      </c>
      <c r="RP1274" s="1">
        <f t="shared" si="485"/>
        <v>0</v>
      </c>
      <c r="RQ1274" s="1">
        <f t="shared" si="486"/>
        <v>0</v>
      </c>
      <c r="RR1274" s="1">
        <f t="shared" si="487"/>
        <v>0</v>
      </c>
      <c r="RS1274" s="1">
        <f t="shared" si="469"/>
        <v>0</v>
      </c>
      <c r="RT1274" s="1">
        <f t="shared" si="488"/>
        <v>0</v>
      </c>
    </row>
    <row r="1275" spans="1:488" x14ac:dyDescent="0.25">
      <c r="A1275">
        <f t="shared" si="470"/>
        <v>0</v>
      </c>
      <c r="B1275">
        <f t="shared" si="471"/>
        <v>1900</v>
      </c>
      <c r="QY1275">
        <f t="shared" si="465"/>
        <v>0</v>
      </c>
      <c r="QZ1275">
        <f t="shared" si="466"/>
        <v>1900</v>
      </c>
      <c r="RA1275">
        <f t="shared" si="467"/>
        <v>0</v>
      </c>
      <c r="RB1275" s="1">
        <f t="shared" si="468"/>
        <v>0</v>
      </c>
      <c r="RC1275" s="1">
        <f t="shared" si="472"/>
        <v>0</v>
      </c>
      <c r="RD1275" s="1">
        <f t="shared" si="473"/>
        <v>0</v>
      </c>
      <c r="RE1275" s="1">
        <f t="shared" si="474"/>
        <v>0</v>
      </c>
      <c r="RF1275" s="1">
        <f t="shared" si="475"/>
        <v>0</v>
      </c>
      <c r="RG1275" s="23">
        <f t="shared" si="476"/>
        <v>0</v>
      </c>
      <c r="RH1275" s="1">
        <f t="shared" si="477"/>
        <v>0</v>
      </c>
      <c r="RI1275" s="1">
        <f t="shared" si="478"/>
        <v>0</v>
      </c>
      <c r="RJ1275" s="1">
        <f t="shared" si="479"/>
        <v>0</v>
      </c>
      <c r="RK1275" s="1">
        <f t="shared" si="480"/>
        <v>0</v>
      </c>
      <c r="RL1275" s="1">
        <f t="shared" si="481"/>
        <v>0</v>
      </c>
      <c r="RM1275" s="1">
        <f t="shared" si="482"/>
        <v>0</v>
      </c>
      <c r="RN1275" s="1">
        <f t="shared" si="483"/>
        <v>0</v>
      </c>
      <c r="RO1275" s="1">
        <f t="shared" si="484"/>
        <v>0</v>
      </c>
      <c r="RP1275" s="1">
        <f t="shared" si="485"/>
        <v>0</v>
      </c>
      <c r="RQ1275" s="1">
        <f t="shared" si="486"/>
        <v>0</v>
      </c>
      <c r="RR1275" s="1">
        <f t="shared" si="487"/>
        <v>0</v>
      </c>
      <c r="RS1275" s="1">
        <f t="shared" si="469"/>
        <v>0</v>
      </c>
      <c r="RT1275" s="1">
        <f t="shared" si="488"/>
        <v>0</v>
      </c>
    </row>
    <row r="1276" spans="1:488" x14ac:dyDescent="0.25">
      <c r="A1276">
        <f t="shared" si="470"/>
        <v>0</v>
      </c>
      <c r="B1276">
        <f t="shared" si="471"/>
        <v>1900</v>
      </c>
      <c r="QY1276">
        <f t="shared" ref="QY1276:QY1339" si="489">A1276</f>
        <v>0</v>
      </c>
      <c r="QZ1276">
        <f t="shared" ref="QZ1276:QZ1339" si="490">B1276</f>
        <v>1900</v>
      </c>
      <c r="RA1276">
        <f t="shared" ref="RA1276:RA1339" si="491">C1276</f>
        <v>0</v>
      </c>
      <c r="RB1276" s="1">
        <f t="shared" ref="RB1276:RB1339" si="492">D1276+F1276</f>
        <v>0</v>
      </c>
      <c r="RC1276" s="1">
        <f t="shared" si="472"/>
        <v>0</v>
      </c>
      <c r="RD1276" s="1">
        <f t="shared" si="473"/>
        <v>0</v>
      </c>
      <c r="RE1276" s="1">
        <f t="shared" si="474"/>
        <v>0</v>
      </c>
      <c r="RF1276" s="1">
        <f t="shared" si="475"/>
        <v>0</v>
      </c>
      <c r="RG1276" s="23">
        <f t="shared" si="476"/>
        <v>0</v>
      </c>
      <c r="RH1276" s="1">
        <f t="shared" si="477"/>
        <v>0</v>
      </c>
      <c r="RI1276" s="1">
        <f t="shared" si="478"/>
        <v>0</v>
      </c>
      <c r="RJ1276" s="1">
        <f t="shared" si="479"/>
        <v>0</v>
      </c>
      <c r="RK1276" s="1">
        <f t="shared" si="480"/>
        <v>0</v>
      </c>
      <c r="RL1276" s="1">
        <f t="shared" si="481"/>
        <v>0</v>
      </c>
      <c r="RM1276" s="1">
        <f t="shared" si="482"/>
        <v>0</v>
      </c>
      <c r="RN1276" s="1">
        <f t="shared" si="483"/>
        <v>0</v>
      </c>
      <c r="RO1276" s="1">
        <f t="shared" si="484"/>
        <v>0</v>
      </c>
      <c r="RP1276" s="1">
        <f t="shared" si="485"/>
        <v>0</v>
      </c>
      <c r="RQ1276" s="1">
        <f t="shared" si="486"/>
        <v>0</v>
      </c>
      <c r="RR1276" s="1">
        <f t="shared" si="487"/>
        <v>0</v>
      </c>
      <c r="RS1276" s="1">
        <f t="shared" si="469"/>
        <v>0</v>
      </c>
      <c r="RT1276" s="1">
        <f t="shared" si="488"/>
        <v>0</v>
      </c>
    </row>
    <row r="1277" spans="1:488" x14ac:dyDescent="0.25">
      <c r="A1277">
        <f t="shared" si="470"/>
        <v>0</v>
      </c>
      <c r="B1277">
        <f t="shared" si="471"/>
        <v>1900</v>
      </c>
      <c r="QY1277">
        <f t="shared" si="489"/>
        <v>0</v>
      </c>
      <c r="QZ1277">
        <f t="shared" si="490"/>
        <v>1900</v>
      </c>
      <c r="RA1277">
        <f t="shared" si="491"/>
        <v>0</v>
      </c>
      <c r="RB1277" s="1">
        <f t="shared" si="492"/>
        <v>0</v>
      </c>
      <c r="RC1277" s="1">
        <f t="shared" si="472"/>
        <v>0</v>
      </c>
      <c r="RD1277" s="1">
        <f t="shared" si="473"/>
        <v>0</v>
      </c>
      <c r="RE1277" s="1">
        <f t="shared" si="474"/>
        <v>0</v>
      </c>
      <c r="RF1277" s="1">
        <f t="shared" si="475"/>
        <v>0</v>
      </c>
      <c r="RG1277" s="23">
        <f t="shared" si="476"/>
        <v>0</v>
      </c>
      <c r="RH1277" s="1">
        <f t="shared" si="477"/>
        <v>0</v>
      </c>
      <c r="RI1277" s="1">
        <f t="shared" si="478"/>
        <v>0</v>
      </c>
      <c r="RJ1277" s="1">
        <f t="shared" si="479"/>
        <v>0</v>
      </c>
      <c r="RK1277" s="1">
        <f t="shared" si="480"/>
        <v>0</v>
      </c>
      <c r="RL1277" s="1">
        <f t="shared" si="481"/>
        <v>0</v>
      </c>
      <c r="RM1277" s="1">
        <f t="shared" si="482"/>
        <v>0</v>
      </c>
      <c r="RN1277" s="1">
        <f t="shared" si="483"/>
        <v>0</v>
      </c>
      <c r="RO1277" s="1">
        <f t="shared" si="484"/>
        <v>0</v>
      </c>
      <c r="RP1277" s="1">
        <f t="shared" si="485"/>
        <v>0</v>
      </c>
      <c r="RQ1277" s="1">
        <f t="shared" si="486"/>
        <v>0</v>
      </c>
      <c r="RR1277" s="1">
        <f t="shared" si="487"/>
        <v>0</v>
      </c>
      <c r="RS1277" s="1">
        <f t="shared" si="469"/>
        <v>0</v>
      </c>
      <c r="RT1277" s="1">
        <f t="shared" si="488"/>
        <v>0</v>
      </c>
    </row>
    <row r="1278" spans="1:488" x14ac:dyDescent="0.25">
      <c r="A1278">
        <f t="shared" si="470"/>
        <v>0</v>
      </c>
      <c r="B1278">
        <f t="shared" si="471"/>
        <v>1900</v>
      </c>
      <c r="QY1278">
        <f t="shared" si="489"/>
        <v>0</v>
      </c>
      <c r="QZ1278">
        <f t="shared" si="490"/>
        <v>1900</v>
      </c>
      <c r="RA1278">
        <f t="shared" si="491"/>
        <v>0</v>
      </c>
      <c r="RB1278" s="1">
        <f t="shared" si="492"/>
        <v>0</v>
      </c>
      <c r="RC1278" s="1">
        <f t="shared" si="472"/>
        <v>0</v>
      </c>
      <c r="RD1278" s="1">
        <f t="shared" si="473"/>
        <v>0</v>
      </c>
      <c r="RE1278" s="1">
        <f t="shared" si="474"/>
        <v>0</v>
      </c>
      <c r="RF1278" s="1">
        <f t="shared" si="475"/>
        <v>0</v>
      </c>
      <c r="RG1278" s="23">
        <f t="shared" si="476"/>
        <v>0</v>
      </c>
      <c r="RH1278" s="1">
        <f t="shared" si="477"/>
        <v>0</v>
      </c>
      <c r="RI1278" s="1">
        <f t="shared" si="478"/>
        <v>0</v>
      </c>
      <c r="RJ1278" s="1">
        <f t="shared" si="479"/>
        <v>0</v>
      </c>
      <c r="RK1278" s="1">
        <f t="shared" si="480"/>
        <v>0</v>
      </c>
      <c r="RL1278" s="1">
        <f t="shared" si="481"/>
        <v>0</v>
      </c>
      <c r="RM1278" s="1">
        <f t="shared" si="482"/>
        <v>0</v>
      </c>
      <c r="RN1278" s="1">
        <f t="shared" si="483"/>
        <v>0</v>
      </c>
      <c r="RO1278" s="1">
        <f t="shared" si="484"/>
        <v>0</v>
      </c>
      <c r="RP1278" s="1">
        <f t="shared" si="485"/>
        <v>0</v>
      </c>
      <c r="RQ1278" s="1">
        <f t="shared" si="486"/>
        <v>0</v>
      </c>
      <c r="RR1278" s="1">
        <f t="shared" si="487"/>
        <v>0</v>
      </c>
      <c r="RS1278" s="1">
        <f t="shared" si="469"/>
        <v>0</v>
      </c>
      <c r="RT1278" s="1">
        <f t="shared" si="488"/>
        <v>0</v>
      </c>
    </row>
    <row r="1279" spans="1:488" x14ac:dyDescent="0.25">
      <c r="A1279">
        <f t="shared" si="470"/>
        <v>0</v>
      </c>
      <c r="B1279">
        <f t="shared" si="471"/>
        <v>1900</v>
      </c>
      <c r="QY1279">
        <f t="shared" si="489"/>
        <v>0</v>
      </c>
      <c r="QZ1279">
        <f t="shared" si="490"/>
        <v>1900</v>
      </c>
      <c r="RA1279">
        <f t="shared" si="491"/>
        <v>0</v>
      </c>
      <c r="RB1279" s="1">
        <f t="shared" si="492"/>
        <v>0</v>
      </c>
      <c r="RC1279" s="1">
        <f t="shared" si="472"/>
        <v>0</v>
      </c>
      <c r="RD1279" s="1">
        <f t="shared" si="473"/>
        <v>0</v>
      </c>
      <c r="RE1279" s="1">
        <f t="shared" si="474"/>
        <v>0</v>
      </c>
      <c r="RF1279" s="1">
        <f t="shared" si="475"/>
        <v>0</v>
      </c>
      <c r="RG1279" s="23">
        <f t="shared" si="476"/>
        <v>0</v>
      </c>
      <c r="RH1279" s="1">
        <f t="shared" si="477"/>
        <v>0</v>
      </c>
      <c r="RI1279" s="1">
        <f t="shared" si="478"/>
        <v>0</v>
      </c>
      <c r="RJ1279" s="1">
        <f t="shared" si="479"/>
        <v>0</v>
      </c>
      <c r="RK1279" s="1">
        <f t="shared" si="480"/>
        <v>0</v>
      </c>
      <c r="RL1279" s="1">
        <f t="shared" si="481"/>
        <v>0</v>
      </c>
      <c r="RM1279" s="1">
        <f t="shared" si="482"/>
        <v>0</v>
      </c>
      <c r="RN1279" s="1">
        <f t="shared" si="483"/>
        <v>0</v>
      </c>
      <c r="RO1279" s="1">
        <f t="shared" si="484"/>
        <v>0</v>
      </c>
      <c r="RP1279" s="1">
        <f t="shared" si="485"/>
        <v>0</v>
      </c>
      <c r="RQ1279" s="1">
        <f t="shared" si="486"/>
        <v>0</v>
      </c>
      <c r="RR1279" s="1">
        <f t="shared" si="487"/>
        <v>0</v>
      </c>
      <c r="RS1279" s="1">
        <f t="shared" si="469"/>
        <v>0</v>
      </c>
      <c r="RT1279" s="1">
        <f t="shared" si="488"/>
        <v>0</v>
      </c>
    </row>
    <row r="1280" spans="1:488" x14ac:dyDescent="0.25">
      <c r="A1280">
        <f t="shared" si="470"/>
        <v>0</v>
      </c>
      <c r="B1280">
        <f t="shared" si="471"/>
        <v>1900</v>
      </c>
      <c r="QY1280">
        <f t="shared" si="489"/>
        <v>0</v>
      </c>
      <c r="QZ1280">
        <f t="shared" si="490"/>
        <v>1900</v>
      </c>
      <c r="RA1280">
        <f t="shared" si="491"/>
        <v>0</v>
      </c>
      <c r="RB1280" s="1">
        <f t="shared" si="492"/>
        <v>0</v>
      </c>
      <c r="RC1280" s="1">
        <f t="shared" si="472"/>
        <v>0</v>
      </c>
      <c r="RD1280" s="1">
        <f t="shared" si="473"/>
        <v>0</v>
      </c>
      <c r="RE1280" s="1">
        <f t="shared" si="474"/>
        <v>0</v>
      </c>
      <c r="RF1280" s="1">
        <f t="shared" si="475"/>
        <v>0</v>
      </c>
      <c r="RG1280" s="23">
        <f t="shared" si="476"/>
        <v>0</v>
      </c>
      <c r="RH1280" s="1">
        <f t="shared" si="477"/>
        <v>0</v>
      </c>
      <c r="RI1280" s="1">
        <f t="shared" si="478"/>
        <v>0</v>
      </c>
      <c r="RJ1280" s="1">
        <f t="shared" si="479"/>
        <v>0</v>
      </c>
      <c r="RK1280" s="1">
        <f t="shared" si="480"/>
        <v>0</v>
      </c>
      <c r="RL1280" s="1">
        <f t="shared" si="481"/>
        <v>0</v>
      </c>
      <c r="RM1280" s="1">
        <f t="shared" si="482"/>
        <v>0</v>
      </c>
      <c r="RN1280" s="1">
        <f t="shared" si="483"/>
        <v>0</v>
      </c>
      <c r="RO1280" s="1">
        <f t="shared" si="484"/>
        <v>0</v>
      </c>
      <c r="RP1280" s="1">
        <f t="shared" si="485"/>
        <v>0</v>
      </c>
      <c r="RQ1280" s="1">
        <f t="shared" si="486"/>
        <v>0</v>
      </c>
      <c r="RR1280" s="1">
        <f t="shared" si="487"/>
        <v>0</v>
      </c>
      <c r="RS1280" s="1">
        <f t="shared" si="469"/>
        <v>0</v>
      </c>
      <c r="RT1280" s="1">
        <f t="shared" si="488"/>
        <v>0</v>
      </c>
    </row>
    <row r="1281" spans="1:488" x14ac:dyDescent="0.25">
      <c r="A1281">
        <f t="shared" si="470"/>
        <v>0</v>
      </c>
      <c r="B1281">
        <f t="shared" si="471"/>
        <v>1900</v>
      </c>
      <c r="QY1281">
        <f t="shared" si="489"/>
        <v>0</v>
      </c>
      <c r="QZ1281">
        <f t="shared" si="490"/>
        <v>1900</v>
      </c>
      <c r="RA1281">
        <f t="shared" si="491"/>
        <v>0</v>
      </c>
      <c r="RB1281" s="1">
        <f t="shared" si="492"/>
        <v>0</v>
      </c>
      <c r="RC1281" s="1">
        <f t="shared" si="472"/>
        <v>0</v>
      </c>
      <c r="RD1281" s="1">
        <f t="shared" si="473"/>
        <v>0</v>
      </c>
      <c r="RE1281" s="1">
        <f t="shared" si="474"/>
        <v>0</v>
      </c>
      <c r="RF1281" s="1">
        <f t="shared" si="475"/>
        <v>0</v>
      </c>
      <c r="RG1281" s="23">
        <f t="shared" si="476"/>
        <v>0</v>
      </c>
      <c r="RH1281" s="1">
        <f t="shared" si="477"/>
        <v>0</v>
      </c>
      <c r="RI1281" s="1">
        <f t="shared" si="478"/>
        <v>0</v>
      </c>
      <c r="RJ1281" s="1">
        <f t="shared" si="479"/>
        <v>0</v>
      </c>
      <c r="RK1281" s="1">
        <f t="shared" si="480"/>
        <v>0</v>
      </c>
      <c r="RL1281" s="1">
        <f t="shared" si="481"/>
        <v>0</v>
      </c>
      <c r="RM1281" s="1">
        <f t="shared" si="482"/>
        <v>0</v>
      </c>
      <c r="RN1281" s="1">
        <f t="shared" si="483"/>
        <v>0</v>
      </c>
      <c r="RO1281" s="1">
        <f t="shared" si="484"/>
        <v>0</v>
      </c>
      <c r="RP1281" s="1">
        <f t="shared" si="485"/>
        <v>0</v>
      </c>
      <c r="RQ1281" s="1">
        <f t="shared" si="486"/>
        <v>0</v>
      </c>
      <c r="RR1281" s="1">
        <f t="shared" si="487"/>
        <v>0</v>
      </c>
      <c r="RS1281" s="1">
        <f t="shared" si="469"/>
        <v>0</v>
      </c>
      <c r="RT1281" s="1">
        <f t="shared" si="488"/>
        <v>0</v>
      </c>
    </row>
    <row r="1282" spans="1:488" x14ac:dyDescent="0.25">
      <c r="A1282">
        <f t="shared" si="470"/>
        <v>0</v>
      </c>
      <c r="B1282">
        <f t="shared" si="471"/>
        <v>1900</v>
      </c>
      <c r="QY1282">
        <f t="shared" si="489"/>
        <v>0</v>
      </c>
      <c r="QZ1282">
        <f t="shared" si="490"/>
        <v>1900</v>
      </c>
      <c r="RA1282">
        <f t="shared" si="491"/>
        <v>0</v>
      </c>
      <c r="RB1282" s="1">
        <f t="shared" si="492"/>
        <v>0</v>
      </c>
      <c r="RC1282" s="1">
        <f t="shared" si="472"/>
        <v>0</v>
      </c>
      <c r="RD1282" s="1">
        <f t="shared" si="473"/>
        <v>0</v>
      </c>
      <c r="RE1282" s="1">
        <f t="shared" si="474"/>
        <v>0</v>
      </c>
      <c r="RF1282" s="1">
        <f t="shared" si="475"/>
        <v>0</v>
      </c>
      <c r="RG1282" s="23">
        <f t="shared" si="476"/>
        <v>0</v>
      </c>
      <c r="RH1282" s="1">
        <f t="shared" si="477"/>
        <v>0</v>
      </c>
      <c r="RI1282" s="1">
        <f t="shared" si="478"/>
        <v>0</v>
      </c>
      <c r="RJ1282" s="1">
        <f t="shared" si="479"/>
        <v>0</v>
      </c>
      <c r="RK1282" s="1">
        <f t="shared" si="480"/>
        <v>0</v>
      </c>
      <c r="RL1282" s="1">
        <f t="shared" si="481"/>
        <v>0</v>
      </c>
      <c r="RM1282" s="1">
        <f t="shared" si="482"/>
        <v>0</v>
      </c>
      <c r="RN1282" s="1">
        <f t="shared" si="483"/>
        <v>0</v>
      </c>
      <c r="RO1282" s="1">
        <f t="shared" si="484"/>
        <v>0</v>
      </c>
      <c r="RP1282" s="1">
        <f t="shared" si="485"/>
        <v>0</v>
      </c>
      <c r="RQ1282" s="1">
        <f t="shared" si="486"/>
        <v>0</v>
      </c>
      <c r="RR1282" s="1">
        <f t="shared" si="487"/>
        <v>0</v>
      </c>
      <c r="RS1282" s="1">
        <f t="shared" si="469"/>
        <v>0</v>
      </c>
      <c r="RT1282" s="1">
        <f t="shared" si="488"/>
        <v>0</v>
      </c>
    </row>
    <row r="1283" spans="1:488" x14ac:dyDescent="0.25">
      <c r="A1283">
        <f t="shared" si="470"/>
        <v>0</v>
      </c>
      <c r="B1283">
        <f t="shared" si="471"/>
        <v>1900</v>
      </c>
      <c r="QY1283">
        <f t="shared" si="489"/>
        <v>0</v>
      </c>
      <c r="QZ1283">
        <f t="shared" si="490"/>
        <v>1900</v>
      </c>
      <c r="RA1283">
        <f t="shared" si="491"/>
        <v>0</v>
      </c>
      <c r="RB1283" s="1">
        <f t="shared" si="492"/>
        <v>0</v>
      </c>
      <c r="RC1283" s="1">
        <f t="shared" si="472"/>
        <v>0</v>
      </c>
      <c r="RD1283" s="1">
        <f t="shared" si="473"/>
        <v>0</v>
      </c>
      <c r="RE1283" s="1">
        <f t="shared" si="474"/>
        <v>0</v>
      </c>
      <c r="RF1283" s="1">
        <f t="shared" si="475"/>
        <v>0</v>
      </c>
      <c r="RG1283" s="23">
        <f t="shared" si="476"/>
        <v>0</v>
      </c>
      <c r="RH1283" s="1">
        <f t="shared" si="477"/>
        <v>0</v>
      </c>
      <c r="RI1283" s="1">
        <f t="shared" si="478"/>
        <v>0</v>
      </c>
      <c r="RJ1283" s="1">
        <f t="shared" si="479"/>
        <v>0</v>
      </c>
      <c r="RK1283" s="1">
        <f t="shared" si="480"/>
        <v>0</v>
      </c>
      <c r="RL1283" s="1">
        <f t="shared" si="481"/>
        <v>0</v>
      </c>
      <c r="RM1283" s="1">
        <f t="shared" si="482"/>
        <v>0</v>
      </c>
      <c r="RN1283" s="1">
        <f t="shared" si="483"/>
        <v>0</v>
      </c>
      <c r="RO1283" s="1">
        <f t="shared" si="484"/>
        <v>0</v>
      </c>
      <c r="RP1283" s="1">
        <f t="shared" si="485"/>
        <v>0</v>
      </c>
      <c r="RQ1283" s="1">
        <f t="shared" si="486"/>
        <v>0</v>
      </c>
      <c r="RR1283" s="1">
        <f t="shared" si="487"/>
        <v>0</v>
      </c>
      <c r="RS1283" s="1">
        <f t="shared" ref="RS1283:RS1346" si="493">AN1283+CX1283</f>
        <v>0</v>
      </c>
      <c r="RT1283" s="1">
        <f t="shared" si="488"/>
        <v>0</v>
      </c>
    </row>
    <row r="1284" spans="1:488" x14ac:dyDescent="0.25">
      <c r="A1284">
        <f t="shared" ref="A1284:A1347" si="494">WEEKNUM(C1284,1)</f>
        <v>0</v>
      </c>
      <c r="B1284">
        <f t="shared" ref="B1284:B1347" si="495">YEAR(C1284)</f>
        <v>1900</v>
      </c>
      <c r="QY1284">
        <f t="shared" si="489"/>
        <v>0</v>
      </c>
      <c r="QZ1284">
        <f t="shared" si="490"/>
        <v>1900</v>
      </c>
      <c r="RA1284">
        <f t="shared" si="491"/>
        <v>0</v>
      </c>
      <c r="RB1284" s="1">
        <f t="shared" si="492"/>
        <v>0</v>
      </c>
      <c r="RC1284" s="1">
        <f t="shared" ref="RC1284:RC1347" si="496">P1284+BZ1284</f>
        <v>0</v>
      </c>
      <c r="RD1284" s="1">
        <f t="shared" ref="RD1284:RD1347" si="497">V1284+CF1284</f>
        <v>0</v>
      </c>
      <c r="RE1284" s="1">
        <f t="shared" ref="RE1284:RE1347" si="498">X1284+CH1284</f>
        <v>0</v>
      </c>
      <c r="RF1284" s="1">
        <f t="shared" ref="RF1284:RF1347" si="499">Z1284+CJ1284</f>
        <v>0</v>
      </c>
      <c r="RG1284" s="23">
        <f t="shared" ref="RG1284:RG1347" si="500">AB1284+CL1284</f>
        <v>0</v>
      </c>
      <c r="RH1284" s="1">
        <f t="shared" ref="RH1284:RH1347" si="501">AD1284+CN1284</f>
        <v>0</v>
      </c>
      <c r="RI1284" s="1">
        <f t="shared" ref="RI1284:RI1347" si="502">AF1284+CP1284</f>
        <v>0</v>
      </c>
      <c r="RJ1284" s="1">
        <f t="shared" ref="RJ1284:RJ1347" si="503">AJ1284+CT1284</f>
        <v>0</v>
      </c>
      <c r="RK1284" s="1">
        <f t="shared" ref="RK1284:RK1347" si="504">AL1284+CV1284</f>
        <v>0</v>
      </c>
      <c r="RL1284" s="1">
        <f t="shared" ref="RL1284:RL1347" si="505">AP1284+CZ1284</f>
        <v>0</v>
      </c>
      <c r="RM1284" s="1">
        <f t="shared" ref="RM1284:RM1347" si="506">AT1284+DD1284</f>
        <v>0</v>
      </c>
      <c r="RN1284" s="1">
        <f t="shared" ref="RN1284:RN1347" si="507">AZ1284+DJ1284</f>
        <v>0</v>
      </c>
      <c r="RO1284" s="1">
        <f t="shared" ref="RO1284:RO1347" si="508">BB1284+DL1284</f>
        <v>0</v>
      </c>
      <c r="RP1284" s="1">
        <f t="shared" ref="RP1284:RP1347" si="509">BD1284+DN1284</f>
        <v>0</v>
      </c>
      <c r="RQ1284" s="1">
        <f t="shared" ref="RQ1284:RQ1347" si="510">BL1284+DV1284</f>
        <v>0</v>
      </c>
      <c r="RR1284" s="1">
        <f t="shared" ref="RR1284:RR1347" si="511">BN1284+DX1284</f>
        <v>0</v>
      </c>
      <c r="RS1284" s="1">
        <f t="shared" si="493"/>
        <v>0</v>
      </c>
      <c r="RT1284" s="1">
        <f t="shared" ref="RT1284:RT1347" si="512">BV1284+EF1284</f>
        <v>0</v>
      </c>
    </row>
    <row r="1285" spans="1:488" x14ac:dyDescent="0.25">
      <c r="A1285">
        <f t="shared" si="494"/>
        <v>0</v>
      </c>
      <c r="B1285">
        <f t="shared" si="495"/>
        <v>1900</v>
      </c>
      <c r="QY1285">
        <f t="shared" si="489"/>
        <v>0</v>
      </c>
      <c r="QZ1285">
        <f t="shared" si="490"/>
        <v>1900</v>
      </c>
      <c r="RA1285">
        <f t="shared" si="491"/>
        <v>0</v>
      </c>
      <c r="RB1285" s="1">
        <f t="shared" si="492"/>
        <v>0</v>
      </c>
      <c r="RC1285" s="1">
        <f t="shared" si="496"/>
        <v>0</v>
      </c>
      <c r="RD1285" s="1">
        <f t="shared" si="497"/>
        <v>0</v>
      </c>
      <c r="RE1285" s="1">
        <f t="shared" si="498"/>
        <v>0</v>
      </c>
      <c r="RF1285" s="1">
        <f t="shared" si="499"/>
        <v>0</v>
      </c>
      <c r="RG1285" s="23">
        <f t="shared" si="500"/>
        <v>0</v>
      </c>
      <c r="RH1285" s="1">
        <f t="shared" si="501"/>
        <v>0</v>
      </c>
      <c r="RI1285" s="1">
        <f t="shared" si="502"/>
        <v>0</v>
      </c>
      <c r="RJ1285" s="1">
        <f t="shared" si="503"/>
        <v>0</v>
      </c>
      <c r="RK1285" s="1">
        <f t="shared" si="504"/>
        <v>0</v>
      </c>
      <c r="RL1285" s="1">
        <f t="shared" si="505"/>
        <v>0</v>
      </c>
      <c r="RM1285" s="1">
        <f t="shared" si="506"/>
        <v>0</v>
      </c>
      <c r="RN1285" s="1">
        <f t="shared" si="507"/>
        <v>0</v>
      </c>
      <c r="RO1285" s="1">
        <f t="shared" si="508"/>
        <v>0</v>
      </c>
      <c r="RP1285" s="1">
        <f t="shared" si="509"/>
        <v>0</v>
      </c>
      <c r="RQ1285" s="1">
        <f t="shared" si="510"/>
        <v>0</v>
      </c>
      <c r="RR1285" s="1">
        <f t="shared" si="511"/>
        <v>0</v>
      </c>
      <c r="RS1285" s="1">
        <f t="shared" si="493"/>
        <v>0</v>
      </c>
      <c r="RT1285" s="1">
        <f t="shared" si="512"/>
        <v>0</v>
      </c>
    </row>
    <row r="1286" spans="1:488" x14ac:dyDescent="0.25">
      <c r="A1286">
        <f t="shared" si="494"/>
        <v>0</v>
      </c>
      <c r="B1286">
        <f t="shared" si="495"/>
        <v>1900</v>
      </c>
      <c r="QY1286">
        <f t="shared" si="489"/>
        <v>0</v>
      </c>
      <c r="QZ1286">
        <f t="shared" si="490"/>
        <v>1900</v>
      </c>
      <c r="RA1286">
        <f t="shared" si="491"/>
        <v>0</v>
      </c>
      <c r="RB1286" s="1">
        <f t="shared" si="492"/>
        <v>0</v>
      </c>
      <c r="RC1286" s="1">
        <f t="shared" si="496"/>
        <v>0</v>
      </c>
      <c r="RD1286" s="1">
        <f t="shared" si="497"/>
        <v>0</v>
      </c>
      <c r="RE1286" s="1">
        <f t="shared" si="498"/>
        <v>0</v>
      </c>
      <c r="RF1286" s="1">
        <f t="shared" si="499"/>
        <v>0</v>
      </c>
      <c r="RG1286" s="23">
        <f t="shared" si="500"/>
        <v>0</v>
      </c>
      <c r="RH1286" s="1">
        <f t="shared" si="501"/>
        <v>0</v>
      </c>
      <c r="RI1286" s="1">
        <f t="shared" si="502"/>
        <v>0</v>
      </c>
      <c r="RJ1286" s="1">
        <f t="shared" si="503"/>
        <v>0</v>
      </c>
      <c r="RK1286" s="1">
        <f t="shared" si="504"/>
        <v>0</v>
      </c>
      <c r="RL1286" s="1">
        <f t="shared" si="505"/>
        <v>0</v>
      </c>
      <c r="RM1286" s="1">
        <f t="shared" si="506"/>
        <v>0</v>
      </c>
      <c r="RN1286" s="1">
        <f t="shared" si="507"/>
        <v>0</v>
      </c>
      <c r="RO1286" s="1">
        <f t="shared" si="508"/>
        <v>0</v>
      </c>
      <c r="RP1286" s="1">
        <f t="shared" si="509"/>
        <v>0</v>
      </c>
      <c r="RQ1286" s="1">
        <f t="shared" si="510"/>
        <v>0</v>
      </c>
      <c r="RR1286" s="1">
        <f t="shared" si="511"/>
        <v>0</v>
      </c>
      <c r="RS1286" s="1">
        <f t="shared" si="493"/>
        <v>0</v>
      </c>
      <c r="RT1286" s="1">
        <f t="shared" si="512"/>
        <v>0</v>
      </c>
    </row>
    <row r="1287" spans="1:488" x14ac:dyDescent="0.25">
      <c r="A1287">
        <f t="shared" si="494"/>
        <v>0</v>
      </c>
      <c r="B1287">
        <f t="shared" si="495"/>
        <v>1900</v>
      </c>
      <c r="QY1287">
        <f t="shared" si="489"/>
        <v>0</v>
      </c>
      <c r="QZ1287">
        <f t="shared" si="490"/>
        <v>1900</v>
      </c>
      <c r="RA1287">
        <f t="shared" si="491"/>
        <v>0</v>
      </c>
      <c r="RB1287" s="1">
        <f t="shared" si="492"/>
        <v>0</v>
      </c>
      <c r="RC1287" s="1">
        <f t="shared" si="496"/>
        <v>0</v>
      </c>
      <c r="RD1287" s="1">
        <f t="shared" si="497"/>
        <v>0</v>
      </c>
      <c r="RE1287" s="1">
        <f t="shared" si="498"/>
        <v>0</v>
      </c>
      <c r="RF1287" s="1">
        <f t="shared" si="499"/>
        <v>0</v>
      </c>
      <c r="RG1287" s="23">
        <f t="shared" si="500"/>
        <v>0</v>
      </c>
      <c r="RH1287" s="1">
        <f t="shared" si="501"/>
        <v>0</v>
      </c>
      <c r="RI1287" s="1">
        <f t="shared" si="502"/>
        <v>0</v>
      </c>
      <c r="RJ1287" s="1">
        <f t="shared" si="503"/>
        <v>0</v>
      </c>
      <c r="RK1287" s="1">
        <f t="shared" si="504"/>
        <v>0</v>
      </c>
      <c r="RL1287" s="1">
        <f t="shared" si="505"/>
        <v>0</v>
      </c>
      <c r="RM1287" s="1">
        <f t="shared" si="506"/>
        <v>0</v>
      </c>
      <c r="RN1287" s="1">
        <f t="shared" si="507"/>
        <v>0</v>
      </c>
      <c r="RO1287" s="1">
        <f t="shared" si="508"/>
        <v>0</v>
      </c>
      <c r="RP1287" s="1">
        <f t="shared" si="509"/>
        <v>0</v>
      </c>
      <c r="RQ1287" s="1">
        <f t="shared" si="510"/>
        <v>0</v>
      </c>
      <c r="RR1287" s="1">
        <f t="shared" si="511"/>
        <v>0</v>
      </c>
      <c r="RS1287" s="1">
        <f t="shared" si="493"/>
        <v>0</v>
      </c>
      <c r="RT1287" s="1">
        <f t="shared" si="512"/>
        <v>0</v>
      </c>
    </row>
    <row r="1288" spans="1:488" x14ac:dyDescent="0.25">
      <c r="A1288">
        <f t="shared" si="494"/>
        <v>0</v>
      </c>
      <c r="B1288">
        <f t="shared" si="495"/>
        <v>1900</v>
      </c>
      <c r="QY1288">
        <f t="shared" si="489"/>
        <v>0</v>
      </c>
      <c r="QZ1288">
        <f t="shared" si="490"/>
        <v>1900</v>
      </c>
      <c r="RA1288">
        <f t="shared" si="491"/>
        <v>0</v>
      </c>
      <c r="RB1288" s="1">
        <f t="shared" si="492"/>
        <v>0</v>
      </c>
      <c r="RC1288" s="1">
        <f t="shared" si="496"/>
        <v>0</v>
      </c>
      <c r="RD1288" s="1">
        <f t="shared" si="497"/>
        <v>0</v>
      </c>
      <c r="RE1288" s="1">
        <f t="shared" si="498"/>
        <v>0</v>
      </c>
      <c r="RF1288" s="1">
        <f t="shared" si="499"/>
        <v>0</v>
      </c>
      <c r="RG1288" s="23">
        <f t="shared" si="500"/>
        <v>0</v>
      </c>
      <c r="RH1288" s="1">
        <f t="shared" si="501"/>
        <v>0</v>
      </c>
      <c r="RI1288" s="1">
        <f t="shared" si="502"/>
        <v>0</v>
      </c>
      <c r="RJ1288" s="1">
        <f t="shared" si="503"/>
        <v>0</v>
      </c>
      <c r="RK1288" s="1">
        <f t="shared" si="504"/>
        <v>0</v>
      </c>
      <c r="RL1288" s="1">
        <f t="shared" si="505"/>
        <v>0</v>
      </c>
      <c r="RM1288" s="1">
        <f t="shared" si="506"/>
        <v>0</v>
      </c>
      <c r="RN1288" s="1">
        <f t="shared" si="507"/>
        <v>0</v>
      </c>
      <c r="RO1288" s="1">
        <f t="shared" si="508"/>
        <v>0</v>
      </c>
      <c r="RP1288" s="1">
        <f t="shared" si="509"/>
        <v>0</v>
      </c>
      <c r="RQ1288" s="1">
        <f t="shared" si="510"/>
        <v>0</v>
      </c>
      <c r="RR1288" s="1">
        <f t="shared" si="511"/>
        <v>0</v>
      </c>
      <c r="RS1288" s="1">
        <f t="shared" si="493"/>
        <v>0</v>
      </c>
      <c r="RT1288" s="1">
        <f t="shared" si="512"/>
        <v>0</v>
      </c>
    </row>
    <row r="1289" spans="1:488" x14ac:dyDescent="0.25">
      <c r="A1289">
        <f t="shared" si="494"/>
        <v>0</v>
      </c>
      <c r="B1289">
        <f t="shared" si="495"/>
        <v>1900</v>
      </c>
      <c r="QY1289">
        <f t="shared" si="489"/>
        <v>0</v>
      </c>
      <c r="QZ1289">
        <f t="shared" si="490"/>
        <v>1900</v>
      </c>
      <c r="RA1289">
        <f t="shared" si="491"/>
        <v>0</v>
      </c>
      <c r="RB1289" s="1">
        <f t="shared" si="492"/>
        <v>0</v>
      </c>
      <c r="RC1289" s="1">
        <f t="shared" si="496"/>
        <v>0</v>
      </c>
      <c r="RD1289" s="1">
        <f t="shared" si="497"/>
        <v>0</v>
      </c>
      <c r="RE1289" s="1">
        <f t="shared" si="498"/>
        <v>0</v>
      </c>
      <c r="RF1289" s="1">
        <f t="shared" si="499"/>
        <v>0</v>
      </c>
      <c r="RG1289" s="23">
        <f t="shared" si="500"/>
        <v>0</v>
      </c>
      <c r="RH1289" s="1">
        <f t="shared" si="501"/>
        <v>0</v>
      </c>
      <c r="RI1289" s="1">
        <f t="shared" si="502"/>
        <v>0</v>
      </c>
      <c r="RJ1289" s="1">
        <f t="shared" si="503"/>
        <v>0</v>
      </c>
      <c r="RK1289" s="1">
        <f t="shared" si="504"/>
        <v>0</v>
      </c>
      <c r="RL1289" s="1">
        <f t="shared" si="505"/>
        <v>0</v>
      </c>
      <c r="RM1289" s="1">
        <f t="shared" si="506"/>
        <v>0</v>
      </c>
      <c r="RN1289" s="1">
        <f t="shared" si="507"/>
        <v>0</v>
      </c>
      <c r="RO1289" s="1">
        <f t="shared" si="508"/>
        <v>0</v>
      </c>
      <c r="RP1289" s="1">
        <f t="shared" si="509"/>
        <v>0</v>
      </c>
      <c r="RQ1289" s="1">
        <f t="shared" si="510"/>
        <v>0</v>
      </c>
      <c r="RR1289" s="1">
        <f t="shared" si="511"/>
        <v>0</v>
      </c>
      <c r="RS1289" s="1">
        <f t="shared" si="493"/>
        <v>0</v>
      </c>
      <c r="RT1289" s="1">
        <f t="shared" si="512"/>
        <v>0</v>
      </c>
    </row>
    <row r="1290" spans="1:488" x14ac:dyDescent="0.25">
      <c r="A1290">
        <f t="shared" si="494"/>
        <v>0</v>
      </c>
      <c r="B1290">
        <f t="shared" si="495"/>
        <v>1900</v>
      </c>
      <c r="QY1290">
        <f t="shared" si="489"/>
        <v>0</v>
      </c>
      <c r="QZ1290">
        <f t="shared" si="490"/>
        <v>1900</v>
      </c>
      <c r="RA1290">
        <f t="shared" si="491"/>
        <v>0</v>
      </c>
      <c r="RB1290" s="1">
        <f t="shared" si="492"/>
        <v>0</v>
      </c>
      <c r="RC1290" s="1">
        <f t="shared" si="496"/>
        <v>0</v>
      </c>
      <c r="RD1290" s="1">
        <f t="shared" si="497"/>
        <v>0</v>
      </c>
      <c r="RE1290" s="1">
        <f t="shared" si="498"/>
        <v>0</v>
      </c>
      <c r="RF1290" s="1">
        <f t="shared" si="499"/>
        <v>0</v>
      </c>
      <c r="RG1290" s="23">
        <f t="shared" si="500"/>
        <v>0</v>
      </c>
      <c r="RH1290" s="1">
        <f t="shared" si="501"/>
        <v>0</v>
      </c>
      <c r="RI1290" s="1">
        <f t="shared" si="502"/>
        <v>0</v>
      </c>
      <c r="RJ1290" s="1">
        <f t="shared" si="503"/>
        <v>0</v>
      </c>
      <c r="RK1290" s="1">
        <f t="shared" si="504"/>
        <v>0</v>
      </c>
      <c r="RL1290" s="1">
        <f t="shared" si="505"/>
        <v>0</v>
      </c>
      <c r="RM1290" s="1">
        <f t="shared" si="506"/>
        <v>0</v>
      </c>
      <c r="RN1290" s="1">
        <f t="shared" si="507"/>
        <v>0</v>
      </c>
      <c r="RO1290" s="1">
        <f t="shared" si="508"/>
        <v>0</v>
      </c>
      <c r="RP1290" s="1">
        <f t="shared" si="509"/>
        <v>0</v>
      </c>
      <c r="RQ1290" s="1">
        <f t="shared" si="510"/>
        <v>0</v>
      </c>
      <c r="RR1290" s="1">
        <f t="shared" si="511"/>
        <v>0</v>
      </c>
      <c r="RS1290" s="1">
        <f t="shared" si="493"/>
        <v>0</v>
      </c>
      <c r="RT1290" s="1">
        <f t="shared" si="512"/>
        <v>0</v>
      </c>
    </row>
    <row r="1291" spans="1:488" x14ac:dyDescent="0.25">
      <c r="A1291">
        <f t="shared" si="494"/>
        <v>0</v>
      </c>
      <c r="B1291">
        <f t="shared" si="495"/>
        <v>1900</v>
      </c>
      <c r="QY1291">
        <f t="shared" si="489"/>
        <v>0</v>
      </c>
      <c r="QZ1291">
        <f t="shared" si="490"/>
        <v>1900</v>
      </c>
      <c r="RA1291">
        <f t="shared" si="491"/>
        <v>0</v>
      </c>
      <c r="RB1291" s="1">
        <f t="shared" si="492"/>
        <v>0</v>
      </c>
      <c r="RC1291" s="1">
        <f t="shared" si="496"/>
        <v>0</v>
      </c>
      <c r="RD1291" s="1">
        <f t="shared" si="497"/>
        <v>0</v>
      </c>
      <c r="RE1291" s="1">
        <f t="shared" si="498"/>
        <v>0</v>
      </c>
      <c r="RF1291" s="1">
        <f t="shared" si="499"/>
        <v>0</v>
      </c>
      <c r="RG1291" s="23">
        <f t="shared" si="500"/>
        <v>0</v>
      </c>
      <c r="RH1291" s="1">
        <f t="shared" si="501"/>
        <v>0</v>
      </c>
      <c r="RI1291" s="1">
        <f t="shared" si="502"/>
        <v>0</v>
      </c>
      <c r="RJ1291" s="1">
        <f t="shared" si="503"/>
        <v>0</v>
      </c>
      <c r="RK1291" s="1">
        <f t="shared" si="504"/>
        <v>0</v>
      </c>
      <c r="RL1291" s="1">
        <f t="shared" si="505"/>
        <v>0</v>
      </c>
      <c r="RM1291" s="1">
        <f t="shared" si="506"/>
        <v>0</v>
      </c>
      <c r="RN1291" s="1">
        <f t="shared" si="507"/>
        <v>0</v>
      </c>
      <c r="RO1291" s="1">
        <f t="shared" si="508"/>
        <v>0</v>
      </c>
      <c r="RP1291" s="1">
        <f t="shared" si="509"/>
        <v>0</v>
      </c>
      <c r="RQ1291" s="1">
        <f t="shared" si="510"/>
        <v>0</v>
      </c>
      <c r="RR1291" s="1">
        <f t="shared" si="511"/>
        <v>0</v>
      </c>
      <c r="RS1291" s="1">
        <f t="shared" si="493"/>
        <v>0</v>
      </c>
      <c r="RT1291" s="1">
        <f t="shared" si="512"/>
        <v>0</v>
      </c>
    </row>
    <row r="1292" spans="1:488" x14ac:dyDescent="0.25">
      <c r="A1292">
        <f t="shared" si="494"/>
        <v>0</v>
      </c>
      <c r="B1292">
        <f t="shared" si="495"/>
        <v>1900</v>
      </c>
      <c r="QY1292">
        <f t="shared" si="489"/>
        <v>0</v>
      </c>
      <c r="QZ1292">
        <f t="shared" si="490"/>
        <v>1900</v>
      </c>
      <c r="RA1292">
        <f t="shared" si="491"/>
        <v>0</v>
      </c>
      <c r="RB1292" s="1">
        <f t="shared" si="492"/>
        <v>0</v>
      </c>
      <c r="RC1292" s="1">
        <f t="shared" si="496"/>
        <v>0</v>
      </c>
      <c r="RD1292" s="1">
        <f t="shared" si="497"/>
        <v>0</v>
      </c>
      <c r="RE1292" s="1">
        <f t="shared" si="498"/>
        <v>0</v>
      </c>
      <c r="RF1292" s="1">
        <f t="shared" si="499"/>
        <v>0</v>
      </c>
      <c r="RG1292" s="23">
        <f t="shared" si="500"/>
        <v>0</v>
      </c>
      <c r="RH1292" s="1">
        <f t="shared" si="501"/>
        <v>0</v>
      </c>
      <c r="RI1292" s="1">
        <f t="shared" si="502"/>
        <v>0</v>
      </c>
      <c r="RJ1292" s="1">
        <f t="shared" si="503"/>
        <v>0</v>
      </c>
      <c r="RK1292" s="1">
        <f t="shared" si="504"/>
        <v>0</v>
      </c>
      <c r="RL1292" s="1">
        <f t="shared" si="505"/>
        <v>0</v>
      </c>
      <c r="RM1292" s="1">
        <f t="shared" si="506"/>
        <v>0</v>
      </c>
      <c r="RN1292" s="1">
        <f t="shared" si="507"/>
        <v>0</v>
      </c>
      <c r="RO1292" s="1">
        <f t="shared" si="508"/>
        <v>0</v>
      </c>
      <c r="RP1292" s="1">
        <f t="shared" si="509"/>
        <v>0</v>
      </c>
      <c r="RQ1292" s="1">
        <f t="shared" si="510"/>
        <v>0</v>
      </c>
      <c r="RR1292" s="1">
        <f t="shared" si="511"/>
        <v>0</v>
      </c>
      <c r="RS1292" s="1">
        <f t="shared" si="493"/>
        <v>0</v>
      </c>
      <c r="RT1292" s="1">
        <f t="shared" si="512"/>
        <v>0</v>
      </c>
    </row>
    <row r="1293" spans="1:488" x14ac:dyDescent="0.25">
      <c r="A1293">
        <f t="shared" si="494"/>
        <v>0</v>
      </c>
      <c r="B1293">
        <f t="shared" si="495"/>
        <v>1900</v>
      </c>
      <c r="QY1293">
        <f t="shared" si="489"/>
        <v>0</v>
      </c>
      <c r="QZ1293">
        <f t="shared" si="490"/>
        <v>1900</v>
      </c>
      <c r="RA1293">
        <f t="shared" si="491"/>
        <v>0</v>
      </c>
      <c r="RB1293" s="1">
        <f t="shared" si="492"/>
        <v>0</v>
      </c>
      <c r="RC1293" s="1">
        <f t="shared" si="496"/>
        <v>0</v>
      </c>
      <c r="RD1293" s="1">
        <f t="shared" si="497"/>
        <v>0</v>
      </c>
      <c r="RE1293" s="1">
        <f t="shared" si="498"/>
        <v>0</v>
      </c>
      <c r="RF1293" s="1">
        <f t="shared" si="499"/>
        <v>0</v>
      </c>
      <c r="RG1293" s="23">
        <f t="shared" si="500"/>
        <v>0</v>
      </c>
      <c r="RH1293" s="1">
        <f t="shared" si="501"/>
        <v>0</v>
      </c>
      <c r="RI1293" s="1">
        <f t="shared" si="502"/>
        <v>0</v>
      </c>
      <c r="RJ1293" s="1">
        <f t="shared" si="503"/>
        <v>0</v>
      </c>
      <c r="RK1293" s="1">
        <f t="shared" si="504"/>
        <v>0</v>
      </c>
      <c r="RL1293" s="1">
        <f t="shared" si="505"/>
        <v>0</v>
      </c>
      <c r="RM1293" s="1">
        <f t="shared" si="506"/>
        <v>0</v>
      </c>
      <c r="RN1293" s="1">
        <f t="shared" si="507"/>
        <v>0</v>
      </c>
      <c r="RO1293" s="1">
        <f t="shared" si="508"/>
        <v>0</v>
      </c>
      <c r="RP1293" s="1">
        <f t="shared" si="509"/>
        <v>0</v>
      </c>
      <c r="RQ1293" s="1">
        <f t="shared" si="510"/>
        <v>0</v>
      </c>
      <c r="RR1293" s="1">
        <f t="shared" si="511"/>
        <v>0</v>
      </c>
      <c r="RS1293" s="1">
        <f t="shared" si="493"/>
        <v>0</v>
      </c>
      <c r="RT1293" s="1">
        <f t="shared" si="512"/>
        <v>0</v>
      </c>
    </row>
    <row r="1294" spans="1:488" x14ac:dyDescent="0.25">
      <c r="A1294">
        <f t="shared" si="494"/>
        <v>0</v>
      </c>
      <c r="B1294">
        <f t="shared" si="495"/>
        <v>1900</v>
      </c>
      <c r="QY1294">
        <f t="shared" si="489"/>
        <v>0</v>
      </c>
      <c r="QZ1294">
        <f t="shared" si="490"/>
        <v>1900</v>
      </c>
      <c r="RA1294">
        <f t="shared" si="491"/>
        <v>0</v>
      </c>
      <c r="RB1294" s="1">
        <f t="shared" si="492"/>
        <v>0</v>
      </c>
      <c r="RC1294" s="1">
        <f t="shared" si="496"/>
        <v>0</v>
      </c>
      <c r="RD1294" s="1">
        <f t="shared" si="497"/>
        <v>0</v>
      </c>
      <c r="RE1294" s="1">
        <f t="shared" si="498"/>
        <v>0</v>
      </c>
      <c r="RF1294" s="1">
        <f t="shared" si="499"/>
        <v>0</v>
      </c>
      <c r="RG1294" s="23">
        <f t="shared" si="500"/>
        <v>0</v>
      </c>
      <c r="RH1294" s="1">
        <f t="shared" si="501"/>
        <v>0</v>
      </c>
      <c r="RI1294" s="1">
        <f t="shared" si="502"/>
        <v>0</v>
      </c>
      <c r="RJ1294" s="1">
        <f t="shared" si="503"/>
        <v>0</v>
      </c>
      <c r="RK1294" s="1">
        <f t="shared" si="504"/>
        <v>0</v>
      </c>
      <c r="RL1294" s="1">
        <f t="shared" si="505"/>
        <v>0</v>
      </c>
      <c r="RM1294" s="1">
        <f t="shared" si="506"/>
        <v>0</v>
      </c>
      <c r="RN1294" s="1">
        <f t="shared" si="507"/>
        <v>0</v>
      </c>
      <c r="RO1294" s="1">
        <f t="shared" si="508"/>
        <v>0</v>
      </c>
      <c r="RP1294" s="1">
        <f t="shared" si="509"/>
        <v>0</v>
      </c>
      <c r="RQ1294" s="1">
        <f t="shared" si="510"/>
        <v>0</v>
      </c>
      <c r="RR1294" s="1">
        <f t="shared" si="511"/>
        <v>0</v>
      </c>
      <c r="RS1294" s="1">
        <f t="shared" si="493"/>
        <v>0</v>
      </c>
      <c r="RT1294" s="1">
        <f t="shared" si="512"/>
        <v>0</v>
      </c>
    </row>
    <row r="1295" spans="1:488" x14ac:dyDescent="0.25">
      <c r="A1295">
        <f t="shared" si="494"/>
        <v>0</v>
      </c>
      <c r="B1295">
        <f t="shared" si="495"/>
        <v>1900</v>
      </c>
      <c r="QY1295">
        <f t="shared" si="489"/>
        <v>0</v>
      </c>
      <c r="QZ1295">
        <f t="shared" si="490"/>
        <v>1900</v>
      </c>
      <c r="RA1295">
        <f t="shared" si="491"/>
        <v>0</v>
      </c>
      <c r="RB1295" s="1">
        <f t="shared" si="492"/>
        <v>0</v>
      </c>
      <c r="RC1295" s="1">
        <f t="shared" si="496"/>
        <v>0</v>
      </c>
      <c r="RD1295" s="1">
        <f t="shared" si="497"/>
        <v>0</v>
      </c>
      <c r="RE1295" s="1">
        <f t="shared" si="498"/>
        <v>0</v>
      </c>
      <c r="RF1295" s="1">
        <f t="shared" si="499"/>
        <v>0</v>
      </c>
      <c r="RG1295" s="23">
        <f t="shared" si="500"/>
        <v>0</v>
      </c>
      <c r="RH1295" s="1">
        <f t="shared" si="501"/>
        <v>0</v>
      </c>
      <c r="RI1295" s="1">
        <f t="shared" si="502"/>
        <v>0</v>
      </c>
      <c r="RJ1295" s="1">
        <f t="shared" si="503"/>
        <v>0</v>
      </c>
      <c r="RK1295" s="1">
        <f t="shared" si="504"/>
        <v>0</v>
      </c>
      <c r="RL1295" s="1">
        <f t="shared" si="505"/>
        <v>0</v>
      </c>
      <c r="RM1295" s="1">
        <f t="shared" si="506"/>
        <v>0</v>
      </c>
      <c r="RN1295" s="1">
        <f t="shared" si="507"/>
        <v>0</v>
      </c>
      <c r="RO1295" s="1">
        <f t="shared" si="508"/>
        <v>0</v>
      </c>
      <c r="RP1295" s="1">
        <f t="shared" si="509"/>
        <v>0</v>
      </c>
      <c r="RQ1295" s="1">
        <f t="shared" si="510"/>
        <v>0</v>
      </c>
      <c r="RR1295" s="1">
        <f t="shared" si="511"/>
        <v>0</v>
      </c>
      <c r="RS1295" s="1">
        <f t="shared" si="493"/>
        <v>0</v>
      </c>
      <c r="RT1295" s="1">
        <f t="shared" si="512"/>
        <v>0</v>
      </c>
    </row>
    <row r="1296" spans="1:488" x14ac:dyDescent="0.25">
      <c r="A1296">
        <f t="shared" si="494"/>
        <v>0</v>
      </c>
      <c r="B1296">
        <f t="shared" si="495"/>
        <v>1900</v>
      </c>
      <c r="QY1296">
        <f t="shared" si="489"/>
        <v>0</v>
      </c>
      <c r="QZ1296">
        <f t="shared" si="490"/>
        <v>1900</v>
      </c>
      <c r="RA1296">
        <f t="shared" si="491"/>
        <v>0</v>
      </c>
      <c r="RB1296" s="1">
        <f t="shared" si="492"/>
        <v>0</v>
      </c>
      <c r="RC1296" s="1">
        <f t="shared" si="496"/>
        <v>0</v>
      </c>
      <c r="RD1296" s="1">
        <f t="shared" si="497"/>
        <v>0</v>
      </c>
      <c r="RE1296" s="1">
        <f t="shared" si="498"/>
        <v>0</v>
      </c>
      <c r="RF1296" s="1">
        <f t="shared" si="499"/>
        <v>0</v>
      </c>
      <c r="RG1296" s="23">
        <f t="shared" si="500"/>
        <v>0</v>
      </c>
      <c r="RH1296" s="1">
        <f t="shared" si="501"/>
        <v>0</v>
      </c>
      <c r="RI1296" s="1">
        <f t="shared" si="502"/>
        <v>0</v>
      </c>
      <c r="RJ1296" s="1">
        <f t="shared" si="503"/>
        <v>0</v>
      </c>
      <c r="RK1296" s="1">
        <f t="shared" si="504"/>
        <v>0</v>
      </c>
      <c r="RL1296" s="1">
        <f t="shared" si="505"/>
        <v>0</v>
      </c>
      <c r="RM1296" s="1">
        <f t="shared" si="506"/>
        <v>0</v>
      </c>
      <c r="RN1296" s="1">
        <f t="shared" si="507"/>
        <v>0</v>
      </c>
      <c r="RO1296" s="1">
        <f t="shared" si="508"/>
        <v>0</v>
      </c>
      <c r="RP1296" s="1">
        <f t="shared" si="509"/>
        <v>0</v>
      </c>
      <c r="RQ1296" s="1">
        <f t="shared" si="510"/>
        <v>0</v>
      </c>
      <c r="RR1296" s="1">
        <f t="shared" si="511"/>
        <v>0</v>
      </c>
      <c r="RS1296" s="1">
        <f t="shared" si="493"/>
        <v>0</v>
      </c>
      <c r="RT1296" s="1">
        <f t="shared" si="512"/>
        <v>0</v>
      </c>
    </row>
    <row r="1297" spans="1:488" x14ac:dyDescent="0.25">
      <c r="A1297">
        <f t="shared" si="494"/>
        <v>0</v>
      </c>
      <c r="B1297">
        <f t="shared" si="495"/>
        <v>1900</v>
      </c>
      <c r="QY1297">
        <f t="shared" si="489"/>
        <v>0</v>
      </c>
      <c r="QZ1297">
        <f t="shared" si="490"/>
        <v>1900</v>
      </c>
      <c r="RA1297">
        <f t="shared" si="491"/>
        <v>0</v>
      </c>
      <c r="RB1297" s="1">
        <f t="shared" si="492"/>
        <v>0</v>
      </c>
      <c r="RC1297" s="1">
        <f t="shared" si="496"/>
        <v>0</v>
      </c>
      <c r="RD1297" s="1">
        <f t="shared" si="497"/>
        <v>0</v>
      </c>
      <c r="RE1297" s="1">
        <f t="shared" si="498"/>
        <v>0</v>
      </c>
      <c r="RF1297" s="1">
        <f t="shared" si="499"/>
        <v>0</v>
      </c>
      <c r="RG1297" s="23">
        <f t="shared" si="500"/>
        <v>0</v>
      </c>
      <c r="RH1297" s="1">
        <f t="shared" si="501"/>
        <v>0</v>
      </c>
      <c r="RI1297" s="1">
        <f t="shared" si="502"/>
        <v>0</v>
      </c>
      <c r="RJ1297" s="1">
        <f t="shared" si="503"/>
        <v>0</v>
      </c>
      <c r="RK1297" s="1">
        <f t="shared" si="504"/>
        <v>0</v>
      </c>
      <c r="RL1297" s="1">
        <f t="shared" si="505"/>
        <v>0</v>
      </c>
      <c r="RM1297" s="1">
        <f t="shared" si="506"/>
        <v>0</v>
      </c>
      <c r="RN1297" s="1">
        <f t="shared" si="507"/>
        <v>0</v>
      </c>
      <c r="RO1297" s="1">
        <f t="shared" si="508"/>
        <v>0</v>
      </c>
      <c r="RP1297" s="1">
        <f t="shared" si="509"/>
        <v>0</v>
      </c>
      <c r="RQ1297" s="1">
        <f t="shared" si="510"/>
        <v>0</v>
      </c>
      <c r="RR1297" s="1">
        <f t="shared" si="511"/>
        <v>0</v>
      </c>
      <c r="RS1297" s="1">
        <f t="shared" si="493"/>
        <v>0</v>
      </c>
      <c r="RT1297" s="1">
        <f t="shared" si="512"/>
        <v>0</v>
      </c>
    </row>
    <row r="1298" spans="1:488" x14ac:dyDescent="0.25">
      <c r="A1298">
        <f t="shared" si="494"/>
        <v>0</v>
      </c>
      <c r="B1298">
        <f t="shared" si="495"/>
        <v>1900</v>
      </c>
      <c r="QY1298">
        <f t="shared" si="489"/>
        <v>0</v>
      </c>
      <c r="QZ1298">
        <f t="shared" si="490"/>
        <v>1900</v>
      </c>
      <c r="RA1298">
        <f t="shared" si="491"/>
        <v>0</v>
      </c>
      <c r="RB1298" s="1">
        <f t="shared" si="492"/>
        <v>0</v>
      </c>
      <c r="RC1298" s="1">
        <f t="shared" si="496"/>
        <v>0</v>
      </c>
      <c r="RD1298" s="1">
        <f t="shared" si="497"/>
        <v>0</v>
      </c>
      <c r="RE1298" s="1">
        <f t="shared" si="498"/>
        <v>0</v>
      </c>
      <c r="RF1298" s="1">
        <f t="shared" si="499"/>
        <v>0</v>
      </c>
      <c r="RG1298" s="23">
        <f t="shared" si="500"/>
        <v>0</v>
      </c>
      <c r="RH1298" s="1">
        <f t="shared" si="501"/>
        <v>0</v>
      </c>
      <c r="RI1298" s="1">
        <f t="shared" si="502"/>
        <v>0</v>
      </c>
      <c r="RJ1298" s="1">
        <f t="shared" si="503"/>
        <v>0</v>
      </c>
      <c r="RK1298" s="1">
        <f t="shared" si="504"/>
        <v>0</v>
      </c>
      <c r="RL1298" s="1">
        <f t="shared" si="505"/>
        <v>0</v>
      </c>
      <c r="RM1298" s="1">
        <f t="shared" si="506"/>
        <v>0</v>
      </c>
      <c r="RN1298" s="1">
        <f t="shared" si="507"/>
        <v>0</v>
      </c>
      <c r="RO1298" s="1">
        <f t="shared" si="508"/>
        <v>0</v>
      </c>
      <c r="RP1298" s="1">
        <f t="shared" si="509"/>
        <v>0</v>
      </c>
      <c r="RQ1298" s="1">
        <f t="shared" si="510"/>
        <v>0</v>
      </c>
      <c r="RR1298" s="1">
        <f t="shared" si="511"/>
        <v>0</v>
      </c>
      <c r="RS1298" s="1">
        <f t="shared" si="493"/>
        <v>0</v>
      </c>
      <c r="RT1298" s="1">
        <f t="shared" si="512"/>
        <v>0</v>
      </c>
    </row>
    <row r="1299" spans="1:488" x14ac:dyDescent="0.25">
      <c r="A1299">
        <f t="shared" si="494"/>
        <v>0</v>
      </c>
      <c r="B1299">
        <f t="shared" si="495"/>
        <v>1900</v>
      </c>
      <c r="QY1299">
        <f t="shared" si="489"/>
        <v>0</v>
      </c>
      <c r="QZ1299">
        <f t="shared" si="490"/>
        <v>1900</v>
      </c>
      <c r="RA1299">
        <f t="shared" si="491"/>
        <v>0</v>
      </c>
      <c r="RB1299" s="1">
        <f t="shared" si="492"/>
        <v>0</v>
      </c>
      <c r="RC1299" s="1">
        <f t="shared" si="496"/>
        <v>0</v>
      </c>
      <c r="RD1299" s="1">
        <f t="shared" si="497"/>
        <v>0</v>
      </c>
      <c r="RE1299" s="1">
        <f t="shared" si="498"/>
        <v>0</v>
      </c>
      <c r="RF1299" s="1">
        <f t="shared" si="499"/>
        <v>0</v>
      </c>
      <c r="RG1299" s="23">
        <f t="shared" si="500"/>
        <v>0</v>
      </c>
      <c r="RH1299" s="1">
        <f t="shared" si="501"/>
        <v>0</v>
      </c>
      <c r="RI1299" s="1">
        <f t="shared" si="502"/>
        <v>0</v>
      </c>
      <c r="RJ1299" s="1">
        <f t="shared" si="503"/>
        <v>0</v>
      </c>
      <c r="RK1299" s="1">
        <f t="shared" si="504"/>
        <v>0</v>
      </c>
      <c r="RL1299" s="1">
        <f t="shared" si="505"/>
        <v>0</v>
      </c>
      <c r="RM1299" s="1">
        <f t="shared" si="506"/>
        <v>0</v>
      </c>
      <c r="RN1299" s="1">
        <f t="shared" si="507"/>
        <v>0</v>
      </c>
      <c r="RO1299" s="1">
        <f t="shared" si="508"/>
        <v>0</v>
      </c>
      <c r="RP1299" s="1">
        <f t="shared" si="509"/>
        <v>0</v>
      </c>
      <c r="RQ1299" s="1">
        <f t="shared" si="510"/>
        <v>0</v>
      </c>
      <c r="RR1299" s="1">
        <f t="shared" si="511"/>
        <v>0</v>
      </c>
      <c r="RS1299" s="1">
        <f t="shared" si="493"/>
        <v>0</v>
      </c>
      <c r="RT1299" s="1">
        <f t="shared" si="512"/>
        <v>0</v>
      </c>
    </row>
    <row r="1300" spans="1:488" x14ac:dyDescent="0.25">
      <c r="A1300">
        <f t="shared" si="494"/>
        <v>0</v>
      </c>
      <c r="B1300">
        <f t="shared" si="495"/>
        <v>1900</v>
      </c>
      <c r="QY1300">
        <f t="shared" si="489"/>
        <v>0</v>
      </c>
      <c r="QZ1300">
        <f t="shared" si="490"/>
        <v>1900</v>
      </c>
      <c r="RA1300">
        <f t="shared" si="491"/>
        <v>0</v>
      </c>
      <c r="RB1300" s="1">
        <f t="shared" si="492"/>
        <v>0</v>
      </c>
      <c r="RC1300" s="1">
        <f t="shared" si="496"/>
        <v>0</v>
      </c>
      <c r="RD1300" s="1">
        <f t="shared" si="497"/>
        <v>0</v>
      </c>
      <c r="RE1300" s="1">
        <f t="shared" si="498"/>
        <v>0</v>
      </c>
      <c r="RF1300" s="1">
        <f t="shared" si="499"/>
        <v>0</v>
      </c>
      <c r="RG1300" s="23">
        <f t="shared" si="500"/>
        <v>0</v>
      </c>
      <c r="RH1300" s="1">
        <f t="shared" si="501"/>
        <v>0</v>
      </c>
      <c r="RI1300" s="1">
        <f t="shared" si="502"/>
        <v>0</v>
      </c>
      <c r="RJ1300" s="1">
        <f t="shared" si="503"/>
        <v>0</v>
      </c>
      <c r="RK1300" s="1">
        <f t="shared" si="504"/>
        <v>0</v>
      </c>
      <c r="RL1300" s="1">
        <f t="shared" si="505"/>
        <v>0</v>
      </c>
      <c r="RM1300" s="1">
        <f t="shared" si="506"/>
        <v>0</v>
      </c>
      <c r="RN1300" s="1">
        <f t="shared" si="507"/>
        <v>0</v>
      </c>
      <c r="RO1300" s="1">
        <f t="shared" si="508"/>
        <v>0</v>
      </c>
      <c r="RP1300" s="1">
        <f t="shared" si="509"/>
        <v>0</v>
      </c>
      <c r="RQ1300" s="1">
        <f t="shared" si="510"/>
        <v>0</v>
      </c>
      <c r="RR1300" s="1">
        <f t="shared" si="511"/>
        <v>0</v>
      </c>
      <c r="RS1300" s="1">
        <f t="shared" si="493"/>
        <v>0</v>
      </c>
      <c r="RT1300" s="1">
        <f t="shared" si="512"/>
        <v>0</v>
      </c>
    </row>
    <row r="1301" spans="1:488" x14ac:dyDescent="0.25">
      <c r="A1301">
        <f t="shared" si="494"/>
        <v>0</v>
      </c>
      <c r="B1301">
        <f t="shared" si="495"/>
        <v>1900</v>
      </c>
      <c r="QY1301">
        <f t="shared" si="489"/>
        <v>0</v>
      </c>
      <c r="QZ1301">
        <f t="shared" si="490"/>
        <v>1900</v>
      </c>
      <c r="RA1301">
        <f t="shared" si="491"/>
        <v>0</v>
      </c>
      <c r="RB1301" s="1">
        <f t="shared" si="492"/>
        <v>0</v>
      </c>
      <c r="RC1301" s="1">
        <f t="shared" si="496"/>
        <v>0</v>
      </c>
      <c r="RD1301" s="1">
        <f t="shared" si="497"/>
        <v>0</v>
      </c>
      <c r="RE1301" s="1">
        <f t="shared" si="498"/>
        <v>0</v>
      </c>
      <c r="RF1301" s="1">
        <f t="shared" si="499"/>
        <v>0</v>
      </c>
      <c r="RG1301" s="23">
        <f t="shared" si="500"/>
        <v>0</v>
      </c>
      <c r="RH1301" s="1">
        <f t="shared" si="501"/>
        <v>0</v>
      </c>
      <c r="RI1301" s="1">
        <f t="shared" si="502"/>
        <v>0</v>
      </c>
      <c r="RJ1301" s="1">
        <f t="shared" si="503"/>
        <v>0</v>
      </c>
      <c r="RK1301" s="1">
        <f t="shared" si="504"/>
        <v>0</v>
      </c>
      <c r="RL1301" s="1">
        <f t="shared" si="505"/>
        <v>0</v>
      </c>
      <c r="RM1301" s="1">
        <f t="shared" si="506"/>
        <v>0</v>
      </c>
      <c r="RN1301" s="1">
        <f t="shared" si="507"/>
        <v>0</v>
      </c>
      <c r="RO1301" s="1">
        <f t="shared" si="508"/>
        <v>0</v>
      </c>
      <c r="RP1301" s="1">
        <f t="shared" si="509"/>
        <v>0</v>
      </c>
      <c r="RQ1301" s="1">
        <f t="shared" si="510"/>
        <v>0</v>
      </c>
      <c r="RR1301" s="1">
        <f t="shared" si="511"/>
        <v>0</v>
      </c>
      <c r="RS1301" s="1">
        <f t="shared" si="493"/>
        <v>0</v>
      </c>
      <c r="RT1301" s="1">
        <f t="shared" si="512"/>
        <v>0</v>
      </c>
    </row>
    <row r="1302" spans="1:488" x14ac:dyDescent="0.25">
      <c r="A1302">
        <f t="shared" si="494"/>
        <v>0</v>
      </c>
      <c r="B1302">
        <f t="shared" si="495"/>
        <v>1900</v>
      </c>
      <c r="QY1302">
        <f t="shared" si="489"/>
        <v>0</v>
      </c>
      <c r="QZ1302">
        <f t="shared" si="490"/>
        <v>1900</v>
      </c>
      <c r="RA1302">
        <f t="shared" si="491"/>
        <v>0</v>
      </c>
      <c r="RB1302" s="1">
        <f t="shared" si="492"/>
        <v>0</v>
      </c>
      <c r="RC1302" s="1">
        <f t="shared" si="496"/>
        <v>0</v>
      </c>
      <c r="RD1302" s="1">
        <f t="shared" si="497"/>
        <v>0</v>
      </c>
      <c r="RE1302" s="1">
        <f t="shared" si="498"/>
        <v>0</v>
      </c>
      <c r="RF1302" s="1">
        <f t="shared" si="499"/>
        <v>0</v>
      </c>
      <c r="RG1302" s="23">
        <f t="shared" si="500"/>
        <v>0</v>
      </c>
      <c r="RH1302" s="1">
        <f t="shared" si="501"/>
        <v>0</v>
      </c>
      <c r="RI1302" s="1">
        <f t="shared" si="502"/>
        <v>0</v>
      </c>
      <c r="RJ1302" s="1">
        <f t="shared" si="503"/>
        <v>0</v>
      </c>
      <c r="RK1302" s="1">
        <f t="shared" si="504"/>
        <v>0</v>
      </c>
      <c r="RL1302" s="1">
        <f t="shared" si="505"/>
        <v>0</v>
      </c>
      <c r="RM1302" s="1">
        <f t="shared" si="506"/>
        <v>0</v>
      </c>
      <c r="RN1302" s="1">
        <f t="shared" si="507"/>
        <v>0</v>
      </c>
      <c r="RO1302" s="1">
        <f t="shared" si="508"/>
        <v>0</v>
      </c>
      <c r="RP1302" s="1">
        <f t="shared" si="509"/>
        <v>0</v>
      </c>
      <c r="RQ1302" s="1">
        <f t="shared" si="510"/>
        <v>0</v>
      </c>
      <c r="RR1302" s="1">
        <f t="shared" si="511"/>
        <v>0</v>
      </c>
      <c r="RS1302" s="1">
        <f t="shared" si="493"/>
        <v>0</v>
      </c>
      <c r="RT1302" s="1">
        <f t="shared" si="512"/>
        <v>0</v>
      </c>
    </row>
    <row r="1303" spans="1:488" x14ac:dyDescent="0.25">
      <c r="A1303">
        <f t="shared" si="494"/>
        <v>0</v>
      </c>
      <c r="B1303">
        <f t="shared" si="495"/>
        <v>1900</v>
      </c>
      <c r="QY1303">
        <f t="shared" si="489"/>
        <v>0</v>
      </c>
      <c r="QZ1303">
        <f t="shared" si="490"/>
        <v>1900</v>
      </c>
      <c r="RA1303">
        <f t="shared" si="491"/>
        <v>0</v>
      </c>
      <c r="RB1303" s="1">
        <f t="shared" si="492"/>
        <v>0</v>
      </c>
      <c r="RC1303" s="1">
        <f t="shared" si="496"/>
        <v>0</v>
      </c>
      <c r="RD1303" s="1">
        <f t="shared" si="497"/>
        <v>0</v>
      </c>
      <c r="RE1303" s="1">
        <f t="shared" si="498"/>
        <v>0</v>
      </c>
      <c r="RF1303" s="1">
        <f t="shared" si="499"/>
        <v>0</v>
      </c>
      <c r="RG1303" s="23">
        <f t="shared" si="500"/>
        <v>0</v>
      </c>
      <c r="RH1303" s="1">
        <f t="shared" si="501"/>
        <v>0</v>
      </c>
      <c r="RI1303" s="1">
        <f t="shared" si="502"/>
        <v>0</v>
      </c>
      <c r="RJ1303" s="1">
        <f t="shared" si="503"/>
        <v>0</v>
      </c>
      <c r="RK1303" s="1">
        <f t="shared" si="504"/>
        <v>0</v>
      </c>
      <c r="RL1303" s="1">
        <f t="shared" si="505"/>
        <v>0</v>
      </c>
      <c r="RM1303" s="1">
        <f t="shared" si="506"/>
        <v>0</v>
      </c>
      <c r="RN1303" s="1">
        <f t="shared" si="507"/>
        <v>0</v>
      </c>
      <c r="RO1303" s="1">
        <f t="shared" si="508"/>
        <v>0</v>
      </c>
      <c r="RP1303" s="1">
        <f t="shared" si="509"/>
        <v>0</v>
      </c>
      <c r="RQ1303" s="1">
        <f t="shared" si="510"/>
        <v>0</v>
      </c>
      <c r="RR1303" s="1">
        <f t="shared" si="511"/>
        <v>0</v>
      </c>
      <c r="RS1303" s="1">
        <f t="shared" si="493"/>
        <v>0</v>
      </c>
      <c r="RT1303" s="1">
        <f t="shared" si="512"/>
        <v>0</v>
      </c>
    </row>
    <row r="1304" spans="1:488" x14ac:dyDescent="0.25">
      <c r="A1304">
        <f t="shared" si="494"/>
        <v>0</v>
      </c>
      <c r="B1304">
        <f t="shared" si="495"/>
        <v>1900</v>
      </c>
      <c r="QY1304">
        <f t="shared" si="489"/>
        <v>0</v>
      </c>
      <c r="QZ1304">
        <f t="shared" si="490"/>
        <v>1900</v>
      </c>
      <c r="RA1304">
        <f t="shared" si="491"/>
        <v>0</v>
      </c>
      <c r="RB1304" s="1">
        <f t="shared" si="492"/>
        <v>0</v>
      </c>
      <c r="RC1304" s="1">
        <f t="shared" si="496"/>
        <v>0</v>
      </c>
      <c r="RD1304" s="1">
        <f t="shared" si="497"/>
        <v>0</v>
      </c>
      <c r="RE1304" s="1">
        <f t="shared" si="498"/>
        <v>0</v>
      </c>
      <c r="RF1304" s="1">
        <f t="shared" si="499"/>
        <v>0</v>
      </c>
      <c r="RG1304" s="23">
        <f t="shared" si="500"/>
        <v>0</v>
      </c>
      <c r="RH1304" s="1">
        <f t="shared" si="501"/>
        <v>0</v>
      </c>
      <c r="RI1304" s="1">
        <f t="shared" si="502"/>
        <v>0</v>
      </c>
      <c r="RJ1304" s="1">
        <f t="shared" si="503"/>
        <v>0</v>
      </c>
      <c r="RK1304" s="1">
        <f t="shared" si="504"/>
        <v>0</v>
      </c>
      <c r="RL1304" s="1">
        <f t="shared" si="505"/>
        <v>0</v>
      </c>
      <c r="RM1304" s="1">
        <f t="shared" si="506"/>
        <v>0</v>
      </c>
      <c r="RN1304" s="1">
        <f t="shared" si="507"/>
        <v>0</v>
      </c>
      <c r="RO1304" s="1">
        <f t="shared" si="508"/>
        <v>0</v>
      </c>
      <c r="RP1304" s="1">
        <f t="shared" si="509"/>
        <v>0</v>
      </c>
      <c r="RQ1304" s="1">
        <f t="shared" si="510"/>
        <v>0</v>
      </c>
      <c r="RR1304" s="1">
        <f t="shared" si="511"/>
        <v>0</v>
      </c>
      <c r="RS1304" s="1">
        <f t="shared" si="493"/>
        <v>0</v>
      </c>
      <c r="RT1304" s="1">
        <f t="shared" si="512"/>
        <v>0</v>
      </c>
    </row>
    <row r="1305" spans="1:488" x14ac:dyDescent="0.25">
      <c r="A1305">
        <f t="shared" si="494"/>
        <v>0</v>
      </c>
      <c r="B1305">
        <f t="shared" si="495"/>
        <v>1900</v>
      </c>
      <c r="QY1305">
        <f t="shared" si="489"/>
        <v>0</v>
      </c>
      <c r="QZ1305">
        <f t="shared" si="490"/>
        <v>1900</v>
      </c>
      <c r="RA1305">
        <f t="shared" si="491"/>
        <v>0</v>
      </c>
      <c r="RB1305" s="1">
        <f t="shared" si="492"/>
        <v>0</v>
      </c>
      <c r="RC1305" s="1">
        <f t="shared" si="496"/>
        <v>0</v>
      </c>
      <c r="RD1305" s="1">
        <f t="shared" si="497"/>
        <v>0</v>
      </c>
      <c r="RE1305" s="1">
        <f t="shared" si="498"/>
        <v>0</v>
      </c>
      <c r="RF1305" s="1">
        <f t="shared" si="499"/>
        <v>0</v>
      </c>
      <c r="RG1305" s="23">
        <f t="shared" si="500"/>
        <v>0</v>
      </c>
      <c r="RH1305" s="1">
        <f t="shared" si="501"/>
        <v>0</v>
      </c>
      <c r="RI1305" s="1">
        <f t="shared" si="502"/>
        <v>0</v>
      </c>
      <c r="RJ1305" s="1">
        <f t="shared" si="503"/>
        <v>0</v>
      </c>
      <c r="RK1305" s="1">
        <f t="shared" si="504"/>
        <v>0</v>
      </c>
      <c r="RL1305" s="1">
        <f t="shared" si="505"/>
        <v>0</v>
      </c>
      <c r="RM1305" s="1">
        <f t="shared" si="506"/>
        <v>0</v>
      </c>
      <c r="RN1305" s="1">
        <f t="shared" si="507"/>
        <v>0</v>
      </c>
      <c r="RO1305" s="1">
        <f t="shared" si="508"/>
        <v>0</v>
      </c>
      <c r="RP1305" s="1">
        <f t="shared" si="509"/>
        <v>0</v>
      </c>
      <c r="RQ1305" s="1">
        <f t="shared" si="510"/>
        <v>0</v>
      </c>
      <c r="RR1305" s="1">
        <f t="shared" si="511"/>
        <v>0</v>
      </c>
      <c r="RS1305" s="1">
        <f t="shared" si="493"/>
        <v>0</v>
      </c>
      <c r="RT1305" s="1">
        <f t="shared" si="512"/>
        <v>0</v>
      </c>
    </row>
    <row r="1306" spans="1:488" x14ac:dyDescent="0.25">
      <c r="A1306">
        <f t="shared" si="494"/>
        <v>0</v>
      </c>
      <c r="B1306">
        <f t="shared" si="495"/>
        <v>1900</v>
      </c>
      <c r="QY1306">
        <f t="shared" si="489"/>
        <v>0</v>
      </c>
      <c r="QZ1306">
        <f t="shared" si="490"/>
        <v>1900</v>
      </c>
      <c r="RA1306">
        <f t="shared" si="491"/>
        <v>0</v>
      </c>
      <c r="RB1306" s="1">
        <f t="shared" si="492"/>
        <v>0</v>
      </c>
      <c r="RC1306" s="1">
        <f t="shared" si="496"/>
        <v>0</v>
      </c>
      <c r="RD1306" s="1">
        <f t="shared" si="497"/>
        <v>0</v>
      </c>
      <c r="RE1306" s="1">
        <f t="shared" si="498"/>
        <v>0</v>
      </c>
      <c r="RF1306" s="1">
        <f t="shared" si="499"/>
        <v>0</v>
      </c>
      <c r="RG1306" s="23">
        <f t="shared" si="500"/>
        <v>0</v>
      </c>
      <c r="RH1306" s="1">
        <f t="shared" si="501"/>
        <v>0</v>
      </c>
      <c r="RI1306" s="1">
        <f t="shared" si="502"/>
        <v>0</v>
      </c>
      <c r="RJ1306" s="1">
        <f t="shared" si="503"/>
        <v>0</v>
      </c>
      <c r="RK1306" s="1">
        <f t="shared" si="504"/>
        <v>0</v>
      </c>
      <c r="RL1306" s="1">
        <f t="shared" si="505"/>
        <v>0</v>
      </c>
      <c r="RM1306" s="1">
        <f t="shared" si="506"/>
        <v>0</v>
      </c>
      <c r="RN1306" s="1">
        <f t="shared" si="507"/>
        <v>0</v>
      </c>
      <c r="RO1306" s="1">
        <f t="shared" si="508"/>
        <v>0</v>
      </c>
      <c r="RP1306" s="1">
        <f t="shared" si="509"/>
        <v>0</v>
      </c>
      <c r="RQ1306" s="1">
        <f t="shared" si="510"/>
        <v>0</v>
      </c>
      <c r="RR1306" s="1">
        <f t="shared" si="511"/>
        <v>0</v>
      </c>
      <c r="RS1306" s="1">
        <f t="shared" si="493"/>
        <v>0</v>
      </c>
      <c r="RT1306" s="1">
        <f t="shared" si="512"/>
        <v>0</v>
      </c>
    </row>
    <row r="1307" spans="1:488" x14ac:dyDescent="0.25">
      <c r="A1307">
        <f t="shared" si="494"/>
        <v>0</v>
      </c>
      <c r="B1307">
        <f t="shared" si="495"/>
        <v>1900</v>
      </c>
      <c r="QY1307">
        <f t="shared" si="489"/>
        <v>0</v>
      </c>
      <c r="QZ1307">
        <f t="shared" si="490"/>
        <v>1900</v>
      </c>
      <c r="RA1307">
        <f t="shared" si="491"/>
        <v>0</v>
      </c>
      <c r="RB1307" s="1">
        <f t="shared" si="492"/>
        <v>0</v>
      </c>
      <c r="RC1307" s="1">
        <f t="shared" si="496"/>
        <v>0</v>
      </c>
      <c r="RD1307" s="1">
        <f t="shared" si="497"/>
        <v>0</v>
      </c>
      <c r="RE1307" s="1">
        <f t="shared" si="498"/>
        <v>0</v>
      </c>
      <c r="RF1307" s="1">
        <f t="shared" si="499"/>
        <v>0</v>
      </c>
      <c r="RG1307" s="23">
        <f t="shared" si="500"/>
        <v>0</v>
      </c>
      <c r="RH1307" s="1">
        <f t="shared" si="501"/>
        <v>0</v>
      </c>
      <c r="RI1307" s="1">
        <f t="shared" si="502"/>
        <v>0</v>
      </c>
      <c r="RJ1307" s="1">
        <f t="shared" si="503"/>
        <v>0</v>
      </c>
      <c r="RK1307" s="1">
        <f t="shared" si="504"/>
        <v>0</v>
      </c>
      <c r="RL1307" s="1">
        <f t="shared" si="505"/>
        <v>0</v>
      </c>
      <c r="RM1307" s="1">
        <f t="shared" si="506"/>
        <v>0</v>
      </c>
      <c r="RN1307" s="1">
        <f t="shared" si="507"/>
        <v>0</v>
      </c>
      <c r="RO1307" s="1">
        <f t="shared" si="508"/>
        <v>0</v>
      </c>
      <c r="RP1307" s="1">
        <f t="shared" si="509"/>
        <v>0</v>
      </c>
      <c r="RQ1307" s="1">
        <f t="shared" si="510"/>
        <v>0</v>
      </c>
      <c r="RR1307" s="1">
        <f t="shared" si="511"/>
        <v>0</v>
      </c>
      <c r="RS1307" s="1">
        <f t="shared" si="493"/>
        <v>0</v>
      </c>
      <c r="RT1307" s="1">
        <f t="shared" si="512"/>
        <v>0</v>
      </c>
    </row>
    <row r="1308" spans="1:488" x14ac:dyDescent="0.25">
      <c r="A1308">
        <f t="shared" si="494"/>
        <v>0</v>
      </c>
      <c r="B1308">
        <f t="shared" si="495"/>
        <v>1900</v>
      </c>
      <c r="QY1308">
        <f t="shared" si="489"/>
        <v>0</v>
      </c>
      <c r="QZ1308">
        <f t="shared" si="490"/>
        <v>1900</v>
      </c>
      <c r="RA1308">
        <f t="shared" si="491"/>
        <v>0</v>
      </c>
      <c r="RB1308" s="1">
        <f t="shared" si="492"/>
        <v>0</v>
      </c>
      <c r="RC1308" s="1">
        <f t="shared" si="496"/>
        <v>0</v>
      </c>
      <c r="RD1308" s="1">
        <f t="shared" si="497"/>
        <v>0</v>
      </c>
      <c r="RE1308" s="1">
        <f t="shared" si="498"/>
        <v>0</v>
      </c>
      <c r="RF1308" s="1">
        <f t="shared" si="499"/>
        <v>0</v>
      </c>
      <c r="RG1308" s="23">
        <f t="shared" si="500"/>
        <v>0</v>
      </c>
      <c r="RH1308" s="1">
        <f t="shared" si="501"/>
        <v>0</v>
      </c>
      <c r="RI1308" s="1">
        <f t="shared" si="502"/>
        <v>0</v>
      </c>
      <c r="RJ1308" s="1">
        <f t="shared" si="503"/>
        <v>0</v>
      </c>
      <c r="RK1308" s="1">
        <f t="shared" si="504"/>
        <v>0</v>
      </c>
      <c r="RL1308" s="1">
        <f t="shared" si="505"/>
        <v>0</v>
      </c>
      <c r="RM1308" s="1">
        <f t="shared" si="506"/>
        <v>0</v>
      </c>
      <c r="RN1308" s="1">
        <f t="shared" si="507"/>
        <v>0</v>
      </c>
      <c r="RO1308" s="1">
        <f t="shared" si="508"/>
        <v>0</v>
      </c>
      <c r="RP1308" s="1">
        <f t="shared" si="509"/>
        <v>0</v>
      </c>
      <c r="RQ1308" s="1">
        <f t="shared" si="510"/>
        <v>0</v>
      </c>
      <c r="RR1308" s="1">
        <f t="shared" si="511"/>
        <v>0</v>
      </c>
      <c r="RS1308" s="1">
        <f t="shared" si="493"/>
        <v>0</v>
      </c>
      <c r="RT1308" s="1">
        <f t="shared" si="512"/>
        <v>0</v>
      </c>
    </row>
    <row r="1309" spans="1:488" x14ac:dyDescent="0.25">
      <c r="A1309">
        <f t="shared" si="494"/>
        <v>0</v>
      </c>
      <c r="B1309">
        <f t="shared" si="495"/>
        <v>1900</v>
      </c>
      <c r="QY1309">
        <f t="shared" si="489"/>
        <v>0</v>
      </c>
      <c r="QZ1309">
        <f t="shared" si="490"/>
        <v>1900</v>
      </c>
      <c r="RA1309">
        <f t="shared" si="491"/>
        <v>0</v>
      </c>
      <c r="RB1309" s="1">
        <f t="shared" si="492"/>
        <v>0</v>
      </c>
      <c r="RC1309" s="1">
        <f t="shared" si="496"/>
        <v>0</v>
      </c>
      <c r="RD1309" s="1">
        <f t="shared" si="497"/>
        <v>0</v>
      </c>
      <c r="RE1309" s="1">
        <f t="shared" si="498"/>
        <v>0</v>
      </c>
      <c r="RF1309" s="1">
        <f t="shared" si="499"/>
        <v>0</v>
      </c>
      <c r="RG1309" s="23">
        <f t="shared" si="500"/>
        <v>0</v>
      </c>
      <c r="RH1309" s="1">
        <f t="shared" si="501"/>
        <v>0</v>
      </c>
      <c r="RI1309" s="1">
        <f t="shared" si="502"/>
        <v>0</v>
      </c>
      <c r="RJ1309" s="1">
        <f t="shared" si="503"/>
        <v>0</v>
      </c>
      <c r="RK1309" s="1">
        <f t="shared" si="504"/>
        <v>0</v>
      </c>
      <c r="RL1309" s="1">
        <f t="shared" si="505"/>
        <v>0</v>
      </c>
      <c r="RM1309" s="1">
        <f t="shared" si="506"/>
        <v>0</v>
      </c>
      <c r="RN1309" s="1">
        <f t="shared" si="507"/>
        <v>0</v>
      </c>
      <c r="RO1309" s="1">
        <f t="shared" si="508"/>
        <v>0</v>
      </c>
      <c r="RP1309" s="1">
        <f t="shared" si="509"/>
        <v>0</v>
      </c>
      <c r="RQ1309" s="1">
        <f t="shared" si="510"/>
        <v>0</v>
      </c>
      <c r="RR1309" s="1">
        <f t="shared" si="511"/>
        <v>0</v>
      </c>
      <c r="RS1309" s="1">
        <f t="shared" si="493"/>
        <v>0</v>
      </c>
      <c r="RT1309" s="1">
        <f t="shared" si="512"/>
        <v>0</v>
      </c>
    </row>
    <row r="1310" spans="1:488" x14ac:dyDescent="0.25">
      <c r="A1310">
        <f t="shared" si="494"/>
        <v>0</v>
      </c>
      <c r="B1310">
        <f t="shared" si="495"/>
        <v>1900</v>
      </c>
      <c r="QY1310">
        <f t="shared" si="489"/>
        <v>0</v>
      </c>
      <c r="QZ1310">
        <f t="shared" si="490"/>
        <v>1900</v>
      </c>
      <c r="RA1310">
        <f t="shared" si="491"/>
        <v>0</v>
      </c>
      <c r="RB1310" s="1">
        <f t="shared" si="492"/>
        <v>0</v>
      </c>
      <c r="RC1310" s="1">
        <f t="shared" si="496"/>
        <v>0</v>
      </c>
      <c r="RD1310" s="1">
        <f t="shared" si="497"/>
        <v>0</v>
      </c>
      <c r="RE1310" s="1">
        <f t="shared" si="498"/>
        <v>0</v>
      </c>
      <c r="RF1310" s="1">
        <f t="shared" si="499"/>
        <v>0</v>
      </c>
      <c r="RG1310" s="23">
        <f t="shared" si="500"/>
        <v>0</v>
      </c>
      <c r="RH1310" s="1">
        <f t="shared" si="501"/>
        <v>0</v>
      </c>
      <c r="RI1310" s="1">
        <f t="shared" si="502"/>
        <v>0</v>
      </c>
      <c r="RJ1310" s="1">
        <f t="shared" si="503"/>
        <v>0</v>
      </c>
      <c r="RK1310" s="1">
        <f t="shared" si="504"/>
        <v>0</v>
      </c>
      <c r="RL1310" s="1">
        <f t="shared" si="505"/>
        <v>0</v>
      </c>
      <c r="RM1310" s="1">
        <f t="shared" si="506"/>
        <v>0</v>
      </c>
      <c r="RN1310" s="1">
        <f t="shared" si="507"/>
        <v>0</v>
      </c>
      <c r="RO1310" s="1">
        <f t="shared" si="508"/>
        <v>0</v>
      </c>
      <c r="RP1310" s="1">
        <f t="shared" si="509"/>
        <v>0</v>
      </c>
      <c r="RQ1310" s="1">
        <f t="shared" si="510"/>
        <v>0</v>
      </c>
      <c r="RR1310" s="1">
        <f t="shared" si="511"/>
        <v>0</v>
      </c>
      <c r="RS1310" s="1">
        <f t="shared" si="493"/>
        <v>0</v>
      </c>
      <c r="RT1310" s="1">
        <f t="shared" si="512"/>
        <v>0</v>
      </c>
    </row>
    <row r="1311" spans="1:488" x14ac:dyDescent="0.25">
      <c r="A1311">
        <f t="shared" si="494"/>
        <v>0</v>
      </c>
      <c r="B1311">
        <f t="shared" si="495"/>
        <v>1900</v>
      </c>
      <c r="QY1311">
        <f t="shared" si="489"/>
        <v>0</v>
      </c>
      <c r="QZ1311">
        <f t="shared" si="490"/>
        <v>1900</v>
      </c>
      <c r="RA1311">
        <f t="shared" si="491"/>
        <v>0</v>
      </c>
      <c r="RB1311" s="1">
        <f t="shared" si="492"/>
        <v>0</v>
      </c>
      <c r="RC1311" s="1">
        <f t="shared" si="496"/>
        <v>0</v>
      </c>
      <c r="RD1311" s="1">
        <f t="shared" si="497"/>
        <v>0</v>
      </c>
      <c r="RE1311" s="1">
        <f t="shared" si="498"/>
        <v>0</v>
      </c>
      <c r="RF1311" s="1">
        <f t="shared" si="499"/>
        <v>0</v>
      </c>
      <c r="RG1311" s="23">
        <f t="shared" si="500"/>
        <v>0</v>
      </c>
      <c r="RH1311" s="1">
        <f t="shared" si="501"/>
        <v>0</v>
      </c>
      <c r="RI1311" s="1">
        <f t="shared" si="502"/>
        <v>0</v>
      </c>
      <c r="RJ1311" s="1">
        <f t="shared" si="503"/>
        <v>0</v>
      </c>
      <c r="RK1311" s="1">
        <f t="shared" si="504"/>
        <v>0</v>
      </c>
      <c r="RL1311" s="1">
        <f t="shared" si="505"/>
        <v>0</v>
      </c>
      <c r="RM1311" s="1">
        <f t="shared" si="506"/>
        <v>0</v>
      </c>
      <c r="RN1311" s="1">
        <f t="shared" si="507"/>
        <v>0</v>
      </c>
      <c r="RO1311" s="1">
        <f t="shared" si="508"/>
        <v>0</v>
      </c>
      <c r="RP1311" s="1">
        <f t="shared" si="509"/>
        <v>0</v>
      </c>
      <c r="RQ1311" s="1">
        <f t="shared" si="510"/>
        <v>0</v>
      </c>
      <c r="RR1311" s="1">
        <f t="shared" si="511"/>
        <v>0</v>
      </c>
      <c r="RS1311" s="1">
        <f t="shared" si="493"/>
        <v>0</v>
      </c>
      <c r="RT1311" s="1">
        <f t="shared" si="512"/>
        <v>0</v>
      </c>
    </row>
    <row r="1312" spans="1:488" x14ac:dyDescent="0.25">
      <c r="A1312">
        <f t="shared" si="494"/>
        <v>0</v>
      </c>
      <c r="B1312">
        <f t="shared" si="495"/>
        <v>1900</v>
      </c>
      <c r="QY1312">
        <f t="shared" si="489"/>
        <v>0</v>
      </c>
      <c r="QZ1312">
        <f t="shared" si="490"/>
        <v>1900</v>
      </c>
      <c r="RA1312">
        <f t="shared" si="491"/>
        <v>0</v>
      </c>
      <c r="RB1312" s="1">
        <f t="shared" si="492"/>
        <v>0</v>
      </c>
      <c r="RC1312" s="1">
        <f t="shared" si="496"/>
        <v>0</v>
      </c>
      <c r="RD1312" s="1">
        <f t="shared" si="497"/>
        <v>0</v>
      </c>
      <c r="RE1312" s="1">
        <f t="shared" si="498"/>
        <v>0</v>
      </c>
      <c r="RF1312" s="1">
        <f t="shared" si="499"/>
        <v>0</v>
      </c>
      <c r="RG1312" s="23">
        <f t="shared" si="500"/>
        <v>0</v>
      </c>
      <c r="RH1312" s="1">
        <f t="shared" si="501"/>
        <v>0</v>
      </c>
      <c r="RI1312" s="1">
        <f t="shared" si="502"/>
        <v>0</v>
      </c>
      <c r="RJ1312" s="1">
        <f t="shared" si="503"/>
        <v>0</v>
      </c>
      <c r="RK1312" s="1">
        <f t="shared" si="504"/>
        <v>0</v>
      </c>
      <c r="RL1312" s="1">
        <f t="shared" si="505"/>
        <v>0</v>
      </c>
      <c r="RM1312" s="1">
        <f t="shared" si="506"/>
        <v>0</v>
      </c>
      <c r="RN1312" s="1">
        <f t="shared" si="507"/>
        <v>0</v>
      </c>
      <c r="RO1312" s="1">
        <f t="shared" si="508"/>
        <v>0</v>
      </c>
      <c r="RP1312" s="1">
        <f t="shared" si="509"/>
        <v>0</v>
      </c>
      <c r="RQ1312" s="1">
        <f t="shared" si="510"/>
        <v>0</v>
      </c>
      <c r="RR1312" s="1">
        <f t="shared" si="511"/>
        <v>0</v>
      </c>
      <c r="RS1312" s="1">
        <f t="shared" si="493"/>
        <v>0</v>
      </c>
      <c r="RT1312" s="1">
        <f t="shared" si="512"/>
        <v>0</v>
      </c>
    </row>
    <row r="1313" spans="1:488" x14ac:dyDescent="0.25">
      <c r="A1313">
        <f t="shared" si="494"/>
        <v>0</v>
      </c>
      <c r="B1313">
        <f t="shared" si="495"/>
        <v>1900</v>
      </c>
      <c r="QY1313">
        <f t="shared" si="489"/>
        <v>0</v>
      </c>
      <c r="QZ1313">
        <f t="shared" si="490"/>
        <v>1900</v>
      </c>
      <c r="RA1313">
        <f t="shared" si="491"/>
        <v>0</v>
      </c>
      <c r="RB1313" s="1">
        <f t="shared" si="492"/>
        <v>0</v>
      </c>
      <c r="RC1313" s="1">
        <f t="shared" si="496"/>
        <v>0</v>
      </c>
      <c r="RD1313" s="1">
        <f t="shared" si="497"/>
        <v>0</v>
      </c>
      <c r="RE1313" s="1">
        <f t="shared" si="498"/>
        <v>0</v>
      </c>
      <c r="RF1313" s="1">
        <f t="shared" si="499"/>
        <v>0</v>
      </c>
      <c r="RG1313" s="23">
        <f t="shared" si="500"/>
        <v>0</v>
      </c>
      <c r="RH1313" s="1">
        <f t="shared" si="501"/>
        <v>0</v>
      </c>
      <c r="RI1313" s="1">
        <f t="shared" si="502"/>
        <v>0</v>
      </c>
      <c r="RJ1313" s="1">
        <f t="shared" si="503"/>
        <v>0</v>
      </c>
      <c r="RK1313" s="1">
        <f t="shared" si="504"/>
        <v>0</v>
      </c>
      <c r="RL1313" s="1">
        <f t="shared" si="505"/>
        <v>0</v>
      </c>
      <c r="RM1313" s="1">
        <f t="shared" si="506"/>
        <v>0</v>
      </c>
      <c r="RN1313" s="1">
        <f t="shared" si="507"/>
        <v>0</v>
      </c>
      <c r="RO1313" s="1">
        <f t="shared" si="508"/>
        <v>0</v>
      </c>
      <c r="RP1313" s="1">
        <f t="shared" si="509"/>
        <v>0</v>
      </c>
      <c r="RQ1313" s="1">
        <f t="shared" si="510"/>
        <v>0</v>
      </c>
      <c r="RR1313" s="1">
        <f t="shared" si="511"/>
        <v>0</v>
      </c>
      <c r="RS1313" s="1">
        <f t="shared" si="493"/>
        <v>0</v>
      </c>
      <c r="RT1313" s="1">
        <f t="shared" si="512"/>
        <v>0</v>
      </c>
    </row>
    <row r="1314" spans="1:488" x14ac:dyDescent="0.25">
      <c r="A1314">
        <f t="shared" si="494"/>
        <v>0</v>
      </c>
      <c r="B1314">
        <f t="shared" si="495"/>
        <v>1900</v>
      </c>
      <c r="QY1314">
        <f t="shared" si="489"/>
        <v>0</v>
      </c>
      <c r="QZ1314">
        <f t="shared" si="490"/>
        <v>1900</v>
      </c>
      <c r="RA1314">
        <f t="shared" si="491"/>
        <v>0</v>
      </c>
      <c r="RB1314" s="1">
        <f t="shared" si="492"/>
        <v>0</v>
      </c>
      <c r="RC1314" s="1">
        <f t="shared" si="496"/>
        <v>0</v>
      </c>
      <c r="RD1314" s="1">
        <f t="shared" si="497"/>
        <v>0</v>
      </c>
      <c r="RE1314" s="1">
        <f t="shared" si="498"/>
        <v>0</v>
      </c>
      <c r="RF1314" s="1">
        <f t="shared" si="499"/>
        <v>0</v>
      </c>
      <c r="RG1314" s="23">
        <f t="shared" si="500"/>
        <v>0</v>
      </c>
      <c r="RH1314" s="1">
        <f t="shared" si="501"/>
        <v>0</v>
      </c>
      <c r="RI1314" s="1">
        <f t="shared" si="502"/>
        <v>0</v>
      </c>
      <c r="RJ1314" s="1">
        <f t="shared" si="503"/>
        <v>0</v>
      </c>
      <c r="RK1314" s="1">
        <f t="shared" si="504"/>
        <v>0</v>
      </c>
      <c r="RL1314" s="1">
        <f t="shared" si="505"/>
        <v>0</v>
      </c>
      <c r="RM1314" s="1">
        <f t="shared" si="506"/>
        <v>0</v>
      </c>
      <c r="RN1314" s="1">
        <f t="shared" si="507"/>
        <v>0</v>
      </c>
      <c r="RO1314" s="1">
        <f t="shared" si="508"/>
        <v>0</v>
      </c>
      <c r="RP1314" s="1">
        <f t="shared" si="509"/>
        <v>0</v>
      </c>
      <c r="RQ1314" s="1">
        <f t="shared" si="510"/>
        <v>0</v>
      </c>
      <c r="RR1314" s="1">
        <f t="shared" si="511"/>
        <v>0</v>
      </c>
      <c r="RS1314" s="1">
        <f t="shared" si="493"/>
        <v>0</v>
      </c>
      <c r="RT1314" s="1">
        <f t="shared" si="512"/>
        <v>0</v>
      </c>
    </row>
    <row r="1315" spans="1:488" x14ac:dyDescent="0.25">
      <c r="A1315">
        <f t="shared" si="494"/>
        <v>0</v>
      </c>
      <c r="B1315">
        <f t="shared" si="495"/>
        <v>1900</v>
      </c>
      <c r="QY1315">
        <f t="shared" si="489"/>
        <v>0</v>
      </c>
      <c r="QZ1315">
        <f t="shared" si="490"/>
        <v>1900</v>
      </c>
      <c r="RA1315">
        <f t="shared" si="491"/>
        <v>0</v>
      </c>
      <c r="RB1315" s="1">
        <f t="shared" si="492"/>
        <v>0</v>
      </c>
      <c r="RC1315" s="1">
        <f t="shared" si="496"/>
        <v>0</v>
      </c>
      <c r="RD1315" s="1">
        <f t="shared" si="497"/>
        <v>0</v>
      </c>
      <c r="RE1315" s="1">
        <f t="shared" si="498"/>
        <v>0</v>
      </c>
      <c r="RF1315" s="1">
        <f t="shared" si="499"/>
        <v>0</v>
      </c>
      <c r="RG1315" s="23">
        <f t="shared" si="500"/>
        <v>0</v>
      </c>
      <c r="RH1315" s="1">
        <f t="shared" si="501"/>
        <v>0</v>
      </c>
      <c r="RI1315" s="1">
        <f t="shared" si="502"/>
        <v>0</v>
      </c>
      <c r="RJ1315" s="1">
        <f t="shared" si="503"/>
        <v>0</v>
      </c>
      <c r="RK1315" s="1">
        <f t="shared" si="504"/>
        <v>0</v>
      </c>
      <c r="RL1315" s="1">
        <f t="shared" si="505"/>
        <v>0</v>
      </c>
      <c r="RM1315" s="1">
        <f t="shared" si="506"/>
        <v>0</v>
      </c>
      <c r="RN1315" s="1">
        <f t="shared" si="507"/>
        <v>0</v>
      </c>
      <c r="RO1315" s="1">
        <f t="shared" si="508"/>
        <v>0</v>
      </c>
      <c r="RP1315" s="1">
        <f t="shared" si="509"/>
        <v>0</v>
      </c>
      <c r="RQ1315" s="1">
        <f t="shared" si="510"/>
        <v>0</v>
      </c>
      <c r="RR1315" s="1">
        <f t="shared" si="511"/>
        <v>0</v>
      </c>
      <c r="RS1315" s="1">
        <f t="shared" si="493"/>
        <v>0</v>
      </c>
      <c r="RT1315" s="1">
        <f t="shared" si="512"/>
        <v>0</v>
      </c>
    </row>
    <row r="1316" spans="1:488" x14ac:dyDescent="0.25">
      <c r="A1316">
        <f t="shared" si="494"/>
        <v>0</v>
      </c>
      <c r="B1316">
        <f t="shared" si="495"/>
        <v>1900</v>
      </c>
      <c r="QY1316">
        <f t="shared" si="489"/>
        <v>0</v>
      </c>
      <c r="QZ1316">
        <f t="shared" si="490"/>
        <v>1900</v>
      </c>
      <c r="RA1316">
        <f t="shared" si="491"/>
        <v>0</v>
      </c>
      <c r="RB1316" s="1">
        <f t="shared" si="492"/>
        <v>0</v>
      </c>
      <c r="RC1316" s="1">
        <f t="shared" si="496"/>
        <v>0</v>
      </c>
      <c r="RD1316" s="1">
        <f t="shared" si="497"/>
        <v>0</v>
      </c>
      <c r="RE1316" s="1">
        <f t="shared" si="498"/>
        <v>0</v>
      </c>
      <c r="RF1316" s="1">
        <f t="shared" si="499"/>
        <v>0</v>
      </c>
      <c r="RG1316" s="23">
        <f t="shared" si="500"/>
        <v>0</v>
      </c>
      <c r="RH1316" s="1">
        <f t="shared" si="501"/>
        <v>0</v>
      </c>
      <c r="RI1316" s="1">
        <f t="shared" si="502"/>
        <v>0</v>
      </c>
      <c r="RJ1316" s="1">
        <f t="shared" si="503"/>
        <v>0</v>
      </c>
      <c r="RK1316" s="1">
        <f t="shared" si="504"/>
        <v>0</v>
      </c>
      <c r="RL1316" s="1">
        <f t="shared" si="505"/>
        <v>0</v>
      </c>
      <c r="RM1316" s="1">
        <f t="shared" si="506"/>
        <v>0</v>
      </c>
      <c r="RN1316" s="1">
        <f t="shared" si="507"/>
        <v>0</v>
      </c>
      <c r="RO1316" s="1">
        <f t="shared" si="508"/>
        <v>0</v>
      </c>
      <c r="RP1316" s="1">
        <f t="shared" si="509"/>
        <v>0</v>
      </c>
      <c r="RQ1316" s="1">
        <f t="shared" si="510"/>
        <v>0</v>
      </c>
      <c r="RR1316" s="1">
        <f t="shared" si="511"/>
        <v>0</v>
      </c>
      <c r="RS1316" s="1">
        <f t="shared" si="493"/>
        <v>0</v>
      </c>
      <c r="RT1316" s="1">
        <f t="shared" si="512"/>
        <v>0</v>
      </c>
    </row>
    <row r="1317" spans="1:488" x14ac:dyDescent="0.25">
      <c r="A1317">
        <f t="shared" si="494"/>
        <v>0</v>
      </c>
      <c r="B1317">
        <f t="shared" si="495"/>
        <v>1900</v>
      </c>
      <c r="QY1317">
        <f t="shared" si="489"/>
        <v>0</v>
      </c>
      <c r="QZ1317">
        <f t="shared" si="490"/>
        <v>1900</v>
      </c>
      <c r="RA1317">
        <f t="shared" si="491"/>
        <v>0</v>
      </c>
      <c r="RB1317" s="1">
        <f t="shared" si="492"/>
        <v>0</v>
      </c>
      <c r="RC1317" s="1">
        <f t="shared" si="496"/>
        <v>0</v>
      </c>
      <c r="RD1317" s="1">
        <f t="shared" si="497"/>
        <v>0</v>
      </c>
      <c r="RE1317" s="1">
        <f t="shared" si="498"/>
        <v>0</v>
      </c>
      <c r="RF1317" s="1">
        <f t="shared" si="499"/>
        <v>0</v>
      </c>
      <c r="RG1317" s="23">
        <f t="shared" si="500"/>
        <v>0</v>
      </c>
      <c r="RH1317" s="1">
        <f t="shared" si="501"/>
        <v>0</v>
      </c>
      <c r="RI1317" s="1">
        <f t="shared" si="502"/>
        <v>0</v>
      </c>
      <c r="RJ1317" s="1">
        <f t="shared" si="503"/>
        <v>0</v>
      </c>
      <c r="RK1317" s="1">
        <f t="shared" si="504"/>
        <v>0</v>
      </c>
      <c r="RL1317" s="1">
        <f t="shared" si="505"/>
        <v>0</v>
      </c>
      <c r="RM1317" s="1">
        <f t="shared" si="506"/>
        <v>0</v>
      </c>
      <c r="RN1317" s="1">
        <f t="shared" si="507"/>
        <v>0</v>
      </c>
      <c r="RO1317" s="1">
        <f t="shared" si="508"/>
        <v>0</v>
      </c>
      <c r="RP1317" s="1">
        <f t="shared" si="509"/>
        <v>0</v>
      </c>
      <c r="RQ1317" s="1">
        <f t="shared" si="510"/>
        <v>0</v>
      </c>
      <c r="RR1317" s="1">
        <f t="shared" si="511"/>
        <v>0</v>
      </c>
      <c r="RS1317" s="1">
        <f t="shared" si="493"/>
        <v>0</v>
      </c>
      <c r="RT1317" s="1">
        <f t="shared" si="512"/>
        <v>0</v>
      </c>
    </row>
    <row r="1318" spans="1:488" x14ac:dyDescent="0.25">
      <c r="A1318">
        <f t="shared" si="494"/>
        <v>0</v>
      </c>
      <c r="B1318">
        <f t="shared" si="495"/>
        <v>1900</v>
      </c>
      <c r="QY1318">
        <f t="shared" si="489"/>
        <v>0</v>
      </c>
      <c r="QZ1318">
        <f t="shared" si="490"/>
        <v>1900</v>
      </c>
      <c r="RA1318">
        <f t="shared" si="491"/>
        <v>0</v>
      </c>
      <c r="RB1318" s="1">
        <f t="shared" si="492"/>
        <v>0</v>
      </c>
      <c r="RC1318" s="1">
        <f t="shared" si="496"/>
        <v>0</v>
      </c>
      <c r="RD1318" s="1">
        <f t="shared" si="497"/>
        <v>0</v>
      </c>
      <c r="RE1318" s="1">
        <f t="shared" si="498"/>
        <v>0</v>
      </c>
      <c r="RF1318" s="1">
        <f t="shared" si="499"/>
        <v>0</v>
      </c>
      <c r="RG1318" s="23">
        <f t="shared" si="500"/>
        <v>0</v>
      </c>
      <c r="RH1318" s="1">
        <f t="shared" si="501"/>
        <v>0</v>
      </c>
      <c r="RI1318" s="1">
        <f t="shared" si="502"/>
        <v>0</v>
      </c>
      <c r="RJ1318" s="1">
        <f t="shared" si="503"/>
        <v>0</v>
      </c>
      <c r="RK1318" s="1">
        <f t="shared" si="504"/>
        <v>0</v>
      </c>
      <c r="RL1318" s="1">
        <f t="shared" si="505"/>
        <v>0</v>
      </c>
      <c r="RM1318" s="1">
        <f t="shared" si="506"/>
        <v>0</v>
      </c>
      <c r="RN1318" s="1">
        <f t="shared" si="507"/>
        <v>0</v>
      </c>
      <c r="RO1318" s="1">
        <f t="shared" si="508"/>
        <v>0</v>
      </c>
      <c r="RP1318" s="1">
        <f t="shared" si="509"/>
        <v>0</v>
      </c>
      <c r="RQ1318" s="1">
        <f t="shared" si="510"/>
        <v>0</v>
      </c>
      <c r="RR1318" s="1">
        <f t="shared" si="511"/>
        <v>0</v>
      </c>
      <c r="RS1318" s="1">
        <f t="shared" si="493"/>
        <v>0</v>
      </c>
      <c r="RT1318" s="1">
        <f t="shared" si="512"/>
        <v>0</v>
      </c>
    </row>
    <row r="1319" spans="1:488" x14ac:dyDescent="0.25">
      <c r="A1319">
        <f t="shared" si="494"/>
        <v>0</v>
      </c>
      <c r="B1319">
        <f t="shared" si="495"/>
        <v>1900</v>
      </c>
      <c r="QY1319">
        <f t="shared" si="489"/>
        <v>0</v>
      </c>
      <c r="QZ1319">
        <f t="shared" si="490"/>
        <v>1900</v>
      </c>
      <c r="RA1319">
        <f t="shared" si="491"/>
        <v>0</v>
      </c>
      <c r="RB1319" s="1">
        <f t="shared" si="492"/>
        <v>0</v>
      </c>
      <c r="RC1319" s="1">
        <f t="shared" si="496"/>
        <v>0</v>
      </c>
      <c r="RD1319" s="1">
        <f t="shared" si="497"/>
        <v>0</v>
      </c>
      <c r="RE1319" s="1">
        <f t="shared" si="498"/>
        <v>0</v>
      </c>
      <c r="RF1319" s="1">
        <f t="shared" si="499"/>
        <v>0</v>
      </c>
      <c r="RG1319" s="23">
        <f t="shared" si="500"/>
        <v>0</v>
      </c>
      <c r="RH1319" s="1">
        <f t="shared" si="501"/>
        <v>0</v>
      </c>
      <c r="RI1319" s="1">
        <f t="shared" si="502"/>
        <v>0</v>
      </c>
      <c r="RJ1319" s="1">
        <f t="shared" si="503"/>
        <v>0</v>
      </c>
      <c r="RK1319" s="1">
        <f t="shared" si="504"/>
        <v>0</v>
      </c>
      <c r="RL1319" s="1">
        <f t="shared" si="505"/>
        <v>0</v>
      </c>
      <c r="RM1319" s="1">
        <f t="shared" si="506"/>
        <v>0</v>
      </c>
      <c r="RN1319" s="1">
        <f t="shared" si="507"/>
        <v>0</v>
      </c>
      <c r="RO1319" s="1">
        <f t="shared" si="508"/>
        <v>0</v>
      </c>
      <c r="RP1319" s="1">
        <f t="shared" si="509"/>
        <v>0</v>
      </c>
      <c r="RQ1319" s="1">
        <f t="shared" si="510"/>
        <v>0</v>
      </c>
      <c r="RR1319" s="1">
        <f t="shared" si="511"/>
        <v>0</v>
      </c>
      <c r="RS1319" s="1">
        <f t="shared" si="493"/>
        <v>0</v>
      </c>
      <c r="RT1319" s="1">
        <f t="shared" si="512"/>
        <v>0</v>
      </c>
    </row>
    <row r="1320" spans="1:488" x14ac:dyDescent="0.25">
      <c r="A1320">
        <f t="shared" si="494"/>
        <v>0</v>
      </c>
      <c r="B1320">
        <f t="shared" si="495"/>
        <v>1900</v>
      </c>
      <c r="QY1320">
        <f t="shared" si="489"/>
        <v>0</v>
      </c>
      <c r="QZ1320">
        <f t="shared" si="490"/>
        <v>1900</v>
      </c>
      <c r="RA1320">
        <f t="shared" si="491"/>
        <v>0</v>
      </c>
      <c r="RB1320" s="1">
        <f t="shared" si="492"/>
        <v>0</v>
      </c>
      <c r="RC1320" s="1">
        <f t="shared" si="496"/>
        <v>0</v>
      </c>
      <c r="RD1320" s="1">
        <f t="shared" si="497"/>
        <v>0</v>
      </c>
      <c r="RE1320" s="1">
        <f t="shared" si="498"/>
        <v>0</v>
      </c>
      <c r="RF1320" s="1">
        <f t="shared" si="499"/>
        <v>0</v>
      </c>
      <c r="RG1320" s="23">
        <f t="shared" si="500"/>
        <v>0</v>
      </c>
      <c r="RH1320" s="1">
        <f t="shared" si="501"/>
        <v>0</v>
      </c>
      <c r="RI1320" s="1">
        <f t="shared" si="502"/>
        <v>0</v>
      </c>
      <c r="RJ1320" s="1">
        <f t="shared" si="503"/>
        <v>0</v>
      </c>
      <c r="RK1320" s="1">
        <f t="shared" si="504"/>
        <v>0</v>
      </c>
      <c r="RL1320" s="1">
        <f t="shared" si="505"/>
        <v>0</v>
      </c>
      <c r="RM1320" s="1">
        <f t="shared" si="506"/>
        <v>0</v>
      </c>
      <c r="RN1320" s="1">
        <f t="shared" si="507"/>
        <v>0</v>
      </c>
      <c r="RO1320" s="1">
        <f t="shared" si="508"/>
        <v>0</v>
      </c>
      <c r="RP1320" s="1">
        <f t="shared" si="509"/>
        <v>0</v>
      </c>
      <c r="RQ1320" s="1">
        <f t="shared" si="510"/>
        <v>0</v>
      </c>
      <c r="RR1320" s="1">
        <f t="shared" si="511"/>
        <v>0</v>
      </c>
      <c r="RS1320" s="1">
        <f t="shared" si="493"/>
        <v>0</v>
      </c>
      <c r="RT1320" s="1">
        <f t="shared" si="512"/>
        <v>0</v>
      </c>
    </row>
    <row r="1321" spans="1:488" x14ac:dyDescent="0.25">
      <c r="A1321">
        <f t="shared" si="494"/>
        <v>0</v>
      </c>
      <c r="B1321">
        <f t="shared" si="495"/>
        <v>1900</v>
      </c>
      <c r="QY1321">
        <f t="shared" si="489"/>
        <v>0</v>
      </c>
      <c r="QZ1321">
        <f t="shared" si="490"/>
        <v>1900</v>
      </c>
      <c r="RA1321">
        <f t="shared" si="491"/>
        <v>0</v>
      </c>
      <c r="RB1321" s="1">
        <f t="shared" si="492"/>
        <v>0</v>
      </c>
      <c r="RC1321" s="1">
        <f t="shared" si="496"/>
        <v>0</v>
      </c>
      <c r="RD1321" s="1">
        <f t="shared" si="497"/>
        <v>0</v>
      </c>
      <c r="RE1321" s="1">
        <f t="shared" si="498"/>
        <v>0</v>
      </c>
      <c r="RF1321" s="1">
        <f t="shared" si="499"/>
        <v>0</v>
      </c>
      <c r="RG1321" s="23">
        <f t="shared" si="500"/>
        <v>0</v>
      </c>
      <c r="RH1321" s="1">
        <f t="shared" si="501"/>
        <v>0</v>
      </c>
      <c r="RI1321" s="1">
        <f t="shared" si="502"/>
        <v>0</v>
      </c>
      <c r="RJ1321" s="1">
        <f t="shared" si="503"/>
        <v>0</v>
      </c>
      <c r="RK1321" s="1">
        <f t="shared" si="504"/>
        <v>0</v>
      </c>
      <c r="RL1321" s="1">
        <f t="shared" si="505"/>
        <v>0</v>
      </c>
      <c r="RM1321" s="1">
        <f t="shared" si="506"/>
        <v>0</v>
      </c>
      <c r="RN1321" s="1">
        <f t="shared" si="507"/>
        <v>0</v>
      </c>
      <c r="RO1321" s="1">
        <f t="shared" si="508"/>
        <v>0</v>
      </c>
      <c r="RP1321" s="1">
        <f t="shared" si="509"/>
        <v>0</v>
      </c>
      <c r="RQ1321" s="1">
        <f t="shared" si="510"/>
        <v>0</v>
      </c>
      <c r="RR1321" s="1">
        <f t="shared" si="511"/>
        <v>0</v>
      </c>
      <c r="RS1321" s="1">
        <f t="shared" si="493"/>
        <v>0</v>
      </c>
      <c r="RT1321" s="1">
        <f t="shared" si="512"/>
        <v>0</v>
      </c>
    </row>
    <row r="1322" spans="1:488" x14ac:dyDescent="0.25">
      <c r="A1322">
        <f t="shared" si="494"/>
        <v>0</v>
      </c>
      <c r="B1322">
        <f t="shared" si="495"/>
        <v>1900</v>
      </c>
      <c r="QY1322">
        <f t="shared" si="489"/>
        <v>0</v>
      </c>
      <c r="QZ1322">
        <f t="shared" si="490"/>
        <v>1900</v>
      </c>
      <c r="RA1322">
        <f t="shared" si="491"/>
        <v>0</v>
      </c>
      <c r="RB1322" s="1">
        <f t="shared" si="492"/>
        <v>0</v>
      </c>
      <c r="RC1322" s="1">
        <f t="shared" si="496"/>
        <v>0</v>
      </c>
      <c r="RD1322" s="1">
        <f t="shared" si="497"/>
        <v>0</v>
      </c>
      <c r="RE1322" s="1">
        <f t="shared" si="498"/>
        <v>0</v>
      </c>
      <c r="RF1322" s="1">
        <f t="shared" si="499"/>
        <v>0</v>
      </c>
      <c r="RG1322" s="23">
        <f t="shared" si="500"/>
        <v>0</v>
      </c>
      <c r="RH1322" s="1">
        <f t="shared" si="501"/>
        <v>0</v>
      </c>
      <c r="RI1322" s="1">
        <f t="shared" si="502"/>
        <v>0</v>
      </c>
      <c r="RJ1322" s="1">
        <f t="shared" si="503"/>
        <v>0</v>
      </c>
      <c r="RK1322" s="1">
        <f t="shared" si="504"/>
        <v>0</v>
      </c>
      <c r="RL1322" s="1">
        <f t="shared" si="505"/>
        <v>0</v>
      </c>
      <c r="RM1322" s="1">
        <f t="shared" si="506"/>
        <v>0</v>
      </c>
      <c r="RN1322" s="1">
        <f t="shared" si="507"/>
        <v>0</v>
      </c>
      <c r="RO1322" s="1">
        <f t="shared" si="508"/>
        <v>0</v>
      </c>
      <c r="RP1322" s="1">
        <f t="shared" si="509"/>
        <v>0</v>
      </c>
      <c r="RQ1322" s="1">
        <f t="shared" si="510"/>
        <v>0</v>
      </c>
      <c r="RR1322" s="1">
        <f t="shared" si="511"/>
        <v>0</v>
      </c>
      <c r="RS1322" s="1">
        <f t="shared" si="493"/>
        <v>0</v>
      </c>
      <c r="RT1322" s="1">
        <f t="shared" si="512"/>
        <v>0</v>
      </c>
    </row>
    <row r="1323" spans="1:488" x14ac:dyDescent="0.25">
      <c r="A1323">
        <f t="shared" si="494"/>
        <v>0</v>
      </c>
      <c r="B1323">
        <f t="shared" si="495"/>
        <v>1900</v>
      </c>
      <c r="QY1323">
        <f t="shared" si="489"/>
        <v>0</v>
      </c>
      <c r="QZ1323">
        <f t="shared" si="490"/>
        <v>1900</v>
      </c>
      <c r="RA1323">
        <f t="shared" si="491"/>
        <v>0</v>
      </c>
      <c r="RB1323" s="1">
        <f t="shared" si="492"/>
        <v>0</v>
      </c>
      <c r="RC1323" s="1">
        <f t="shared" si="496"/>
        <v>0</v>
      </c>
      <c r="RD1323" s="1">
        <f t="shared" si="497"/>
        <v>0</v>
      </c>
      <c r="RE1323" s="1">
        <f t="shared" si="498"/>
        <v>0</v>
      </c>
      <c r="RF1323" s="1">
        <f t="shared" si="499"/>
        <v>0</v>
      </c>
      <c r="RG1323" s="23">
        <f t="shared" si="500"/>
        <v>0</v>
      </c>
      <c r="RH1323" s="1">
        <f t="shared" si="501"/>
        <v>0</v>
      </c>
      <c r="RI1323" s="1">
        <f t="shared" si="502"/>
        <v>0</v>
      </c>
      <c r="RJ1323" s="1">
        <f t="shared" si="503"/>
        <v>0</v>
      </c>
      <c r="RK1323" s="1">
        <f t="shared" si="504"/>
        <v>0</v>
      </c>
      <c r="RL1323" s="1">
        <f t="shared" si="505"/>
        <v>0</v>
      </c>
      <c r="RM1323" s="1">
        <f t="shared" si="506"/>
        <v>0</v>
      </c>
      <c r="RN1323" s="1">
        <f t="shared" si="507"/>
        <v>0</v>
      </c>
      <c r="RO1323" s="1">
        <f t="shared" si="508"/>
        <v>0</v>
      </c>
      <c r="RP1323" s="1">
        <f t="shared" si="509"/>
        <v>0</v>
      </c>
      <c r="RQ1323" s="1">
        <f t="shared" si="510"/>
        <v>0</v>
      </c>
      <c r="RR1323" s="1">
        <f t="shared" si="511"/>
        <v>0</v>
      </c>
      <c r="RS1323" s="1">
        <f t="shared" si="493"/>
        <v>0</v>
      </c>
      <c r="RT1323" s="1">
        <f t="shared" si="512"/>
        <v>0</v>
      </c>
    </row>
    <row r="1324" spans="1:488" x14ac:dyDescent="0.25">
      <c r="A1324">
        <f t="shared" si="494"/>
        <v>0</v>
      </c>
      <c r="B1324">
        <f t="shared" si="495"/>
        <v>1900</v>
      </c>
      <c r="QY1324">
        <f t="shared" si="489"/>
        <v>0</v>
      </c>
      <c r="QZ1324">
        <f t="shared" si="490"/>
        <v>1900</v>
      </c>
      <c r="RA1324">
        <f t="shared" si="491"/>
        <v>0</v>
      </c>
      <c r="RB1324" s="1">
        <f t="shared" si="492"/>
        <v>0</v>
      </c>
      <c r="RC1324" s="1">
        <f t="shared" si="496"/>
        <v>0</v>
      </c>
      <c r="RD1324" s="1">
        <f t="shared" si="497"/>
        <v>0</v>
      </c>
      <c r="RE1324" s="1">
        <f t="shared" si="498"/>
        <v>0</v>
      </c>
      <c r="RF1324" s="1">
        <f t="shared" si="499"/>
        <v>0</v>
      </c>
      <c r="RG1324" s="23">
        <f t="shared" si="500"/>
        <v>0</v>
      </c>
      <c r="RH1324" s="1">
        <f t="shared" si="501"/>
        <v>0</v>
      </c>
      <c r="RI1324" s="1">
        <f t="shared" si="502"/>
        <v>0</v>
      </c>
      <c r="RJ1324" s="1">
        <f t="shared" si="503"/>
        <v>0</v>
      </c>
      <c r="RK1324" s="1">
        <f t="shared" si="504"/>
        <v>0</v>
      </c>
      <c r="RL1324" s="1">
        <f t="shared" si="505"/>
        <v>0</v>
      </c>
      <c r="RM1324" s="1">
        <f t="shared" si="506"/>
        <v>0</v>
      </c>
      <c r="RN1324" s="1">
        <f t="shared" si="507"/>
        <v>0</v>
      </c>
      <c r="RO1324" s="1">
        <f t="shared" si="508"/>
        <v>0</v>
      </c>
      <c r="RP1324" s="1">
        <f t="shared" si="509"/>
        <v>0</v>
      </c>
      <c r="RQ1324" s="1">
        <f t="shared" si="510"/>
        <v>0</v>
      </c>
      <c r="RR1324" s="1">
        <f t="shared" si="511"/>
        <v>0</v>
      </c>
      <c r="RS1324" s="1">
        <f t="shared" si="493"/>
        <v>0</v>
      </c>
      <c r="RT1324" s="1">
        <f t="shared" si="512"/>
        <v>0</v>
      </c>
    </row>
    <row r="1325" spans="1:488" x14ac:dyDescent="0.25">
      <c r="A1325">
        <f t="shared" si="494"/>
        <v>0</v>
      </c>
      <c r="B1325">
        <f t="shared" si="495"/>
        <v>1900</v>
      </c>
      <c r="QY1325">
        <f t="shared" si="489"/>
        <v>0</v>
      </c>
      <c r="QZ1325">
        <f t="shared" si="490"/>
        <v>1900</v>
      </c>
      <c r="RA1325">
        <f t="shared" si="491"/>
        <v>0</v>
      </c>
      <c r="RB1325" s="1">
        <f t="shared" si="492"/>
        <v>0</v>
      </c>
      <c r="RC1325" s="1">
        <f t="shared" si="496"/>
        <v>0</v>
      </c>
      <c r="RD1325" s="1">
        <f t="shared" si="497"/>
        <v>0</v>
      </c>
      <c r="RE1325" s="1">
        <f t="shared" si="498"/>
        <v>0</v>
      </c>
      <c r="RF1325" s="1">
        <f t="shared" si="499"/>
        <v>0</v>
      </c>
      <c r="RG1325" s="23">
        <f t="shared" si="500"/>
        <v>0</v>
      </c>
      <c r="RH1325" s="1">
        <f t="shared" si="501"/>
        <v>0</v>
      </c>
      <c r="RI1325" s="1">
        <f t="shared" si="502"/>
        <v>0</v>
      </c>
      <c r="RJ1325" s="1">
        <f t="shared" si="503"/>
        <v>0</v>
      </c>
      <c r="RK1325" s="1">
        <f t="shared" si="504"/>
        <v>0</v>
      </c>
      <c r="RL1325" s="1">
        <f t="shared" si="505"/>
        <v>0</v>
      </c>
      <c r="RM1325" s="1">
        <f t="shared" si="506"/>
        <v>0</v>
      </c>
      <c r="RN1325" s="1">
        <f t="shared" si="507"/>
        <v>0</v>
      </c>
      <c r="RO1325" s="1">
        <f t="shared" si="508"/>
        <v>0</v>
      </c>
      <c r="RP1325" s="1">
        <f t="shared" si="509"/>
        <v>0</v>
      </c>
      <c r="RQ1325" s="1">
        <f t="shared" si="510"/>
        <v>0</v>
      </c>
      <c r="RR1325" s="1">
        <f t="shared" si="511"/>
        <v>0</v>
      </c>
      <c r="RS1325" s="1">
        <f t="shared" si="493"/>
        <v>0</v>
      </c>
      <c r="RT1325" s="1">
        <f t="shared" si="512"/>
        <v>0</v>
      </c>
    </row>
    <row r="1326" spans="1:488" x14ac:dyDescent="0.25">
      <c r="A1326">
        <f t="shared" si="494"/>
        <v>0</v>
      </c>
      <c r="B1326">
        <f t="shared" si="495"/>
        <v>1900</v>
      </c>
      <c r="QY1326">
        <f t="shared" si="489"/>
        <v>0</v>
      </c>
      <c r="QZ1326">
        <f t="shared" si="490"/>
        <v>1900</v>
      </c>
      <c r="RA1326">
        <f t="shared" si="491"/>
        <v>0</v>
      </c>
      <c r="RB1326" s="1">
        <f t="shared" si="492"/>
        <v>0</v>
      </c>
      <c r="RC1326" s="1">
        <f t="shared" si="496"/>
        <v>0</v>
      </c>
      <c r="RD1326" s="1">
        <f t="shared" si="497"/>
        <v>0</v>
      </c>
      <c r="RE1326" s="1">
        <f t="shared" si="498"/>
        <v>0</v>
      </c>
      <c r="RF1326" s="1">
        <f t="shared" si="499"/>
        <v>0</v>
      </c>
      <c r="RG1326" s="23">
        <f t="shared" si="500"/>
        <v>0</v>
      </c>
      <c r="RH1326" s="1">
        <f t="shared" si="501"/>
        <v>0</v>
      </c>
      <c r="RI1326" s="1">
        <f t="shared" si="502"/>
        <v>0</v>
      </c>
      <c r="RJ1326" s="1">
        <f t="shared" si="503"/>
        <v>0</v>
      </c>
      <c r="RK1326" s="1">
        <f t="shared" si="504"/>
        <v>0</v>
      </c>
      <c r="RL1326" s="1">
        <f t="shared" si="505"/>
        <v>0</v>
      </c>
      <c r="RM1326" s="1">
        <f t="shared" si="506"/>
        <v>0</v>
      </c>
      <c r="RN1326" s="1">
        <f t="shared" si="507"/>
        <v>0</v>
      </c>
      <c r="RO1326" s="1">
        <f t="shared" si="508"/>
        <v>0</v>
      </c>
      <c r="RP1326" s="1">
        <f t="shared" si="509"/>
        <v>0</v>
      </c>
      <c r="RQ1326" s="1">
        <f t="shared" si="510"/>
        <v>0</v>
      </c>
      <c r="RR1326" s="1">
        <f t="shared" si="511"/>
        <v>0</v>
      </c>
      <c r="RS1326" s="1">
        <f t="shared" si="493"/>
        <v>0</v>
      </c>
      <c r="RT1326" s="1">
        <f t="shared" si="512"/>
        <v>0</v>
      </c>
    </row>
    <row r="1327" spans="1:488" x14ac:dyDescent="0.25">
      <c r="A1327">
        <f t="shared" si="494"/>
        <v>0</v>
      </c>
      <c r="B1327">
        <f t="shared" si="495"/>
        <v>1900</v>
      </c>
      <c r="QY1327">
        <f t="shared" si="489"/>
        <v>0</v>
      </c>
      <c r="QZ1327">
        <f t="shared" si="490"/>
        <v>1900</v>
      </c>
      <c r="RA1327">
        <f t="shared" si="491"/>
        <v>0</v>
      </c>
      <c r="RB1327" s="1">
        <f t="shared" si="492"/>
        <v>0</v>
      </c>
      <c r="RC1327" s="1">
        <f t="shared" si="496"/>
        <v>0</v>
      </c>
      <c r="RD1327" s="1">
        <f t="shared" si="497"/>
        <v>0</v>
      </c>
      <c r="RE1327" s="1">
        <f t="shared" si="498"/>
        <v>0</v>
      </c>
      <c r="RF1327" s="1">
        <f t="shared" si="499"/>
        <v>0</v>
      </c>
      <c r="RG1327" s="23">
        <f t="shared" si="500"/>
        <v>0</v>
      </c>
      <c r="RH1327" s="1">
        <f t="shared" si="501"/>
        <v>0</v>
      </c>
      <c r="RI1327" s="1">
        <f t="shared" si="502"/>
        <v>0</v>
      </c>
      <c r="RJ1327" s="1">
        <f t="shared" si="503"/>
        <v>0</v>
      </c>
      <c r="RK1327" s="1">
        <f t="shared" si="504"/>
        <v>0</v>
      </c>
      <c r="RL1327" s="1">
        <f t="shared" si="505"/>
        <v>0</v>
      </c>
      <c r="RM1327" s="1">
        <f t="shared" si="506"/>
        <v>0</v>
      </c>
      <c r="RN1327" s="1">
        <f t="shared" si="507"/>
        <v>0</v>
      </c>
      <c r="RO1327" s="1">
        <f t="shared" si="508"/>
        <v>0</v>
      </c>
      <c r="RP1327" s="1">
        <f t="shared" si="509"/>
        <v>0</v>
      </c>
      <c r="RQ1327" s="1">
        <f t="shared" si="510"/>
        <v>0</v>
      </c>
      <c r="RR1327" s="1">
        <f t="shared" si="511"/>
        <v>0</v>
      </c>
      <c r="RS1327" s="1">
        <f t="shared" si="493"/>
        <v>0</v>
      </c>
      <c r="RT1327" s="1">
        <f t="shared" si="512"/>
        <v>0</v>
      </c>
    </row>
    <row r="1328" spans="1:488" x14ac:dyDescent="0.25">
      <c r="A1328">
        <f t="shared" si="494"/>
        <v>0</v>
      </c>
      <c r="B1328">
        <f t="shared" si="495"/>
        <v>1900</v>
      </c>
      <c r="QY1328">
        <f t="shared" si="489"/>
        <v>0</v>
      </c>
      <c r="QZ1328">
        <f t="shared" si="490"/>
        <v>1900</v>
      </c>
      <c r="RA1328">
        <f t="shared" si="491"/>
        <v>0</v>
      </c>
      <c r="RB1328" s="1">
        <f t="shared" si="492"/>
        <v>0</v>
      </c>
      <c r="RC1328" s="1">
        <f t="shared" si="496"/>
        <v>0</v>
      </c>
      <c r="RD1328" s="1">
        <f t="shared" si="497"/>
        <v>0</v>
      </c>
      <c r="RE1328" s="1">
        <f t="shared" si="498"/>
        <v>0</v>
      </c>
      <c r="RF1328" s="1">
        <f t="shared" si="499"/>
        <v>0</v>
      </c>
      <c r="RG1328" s="23">
        <f t="shared" si="500"/>
        <v>0</v>
      </c>
      <c r="RH1328" s="1">
        <f t="shared" si="501"/>
        <v>0</v>
      </c>
      <c r="RI1328" s="1">
        <f t="shared" si="502"/>
        <v>0</v>
      </c>
      <c r="RJ1328" s="1">
        <f t="shared" si="503"/>
        <v>0</v>
      </c>
      <c r="RK1328" s="1">
        <f t="shared" si="504"/>
        <v>0</v>
      </c>
      <c r="RL1328" s="1">
        <f t="shared" si="505"/>
        <v>0</v>
      </c>
      <c r="RM1328" s="1">
        <f t="shared" si="506"/>
        <v>0</v>
      </c>
      <c r="RN1328" s="1">
        <f t="shared" si="507"/>
        <v>0</v>
      </c>
      <c r="RO1328" s="1">
        <f t="shared" si="508"/>
        <v>0</v>
      </c>
      <c r="RP1328" s="1">
        <f t="shared" si="509"/>
        <v>0</v>
      </c>
      <c r="RQ1328" s="1">
        <f t="shared" si="510"/>
        <v>0</v>
      </c>
      <c r="RR1328" s="1">
        <f t="shared" si="511"/>
        <v>0</v>
      </c>
      <c r="RS1328" s="1">
        <f t="shared" si="493"/>
        <v>0</v>
      </c>
      <c r="RT1328" s="1">
        <f t="shared" si="512"/>
        <v>0</v>
      </c>
    </row>
    <row r="1329" spans="1:488" x14ac:dyDescent="0.25">
      <c r="A1329">
        <f t="shared" si="494"/>
        <v>0</v>
      </c>
      <c r="B1329">
        <f t="shared" si="495"/>
        <v>1900</v>
      </c>
      <c r="QY1329">
        <f t="shared" si="489"/>
        <v>0</v>
      </c>
      <c r="QZ1329">
        <f t="shared" si="490"/>
        <v>1900</v>
      </c>
      <c r="RA1329">
        <f t="shared" si="491"/>
        <v>0</v>
      </c>
      <c r="RB1329" s="1">
        <f t="shared" si="492"/>
        <v>0</v>
      </c>
      <c r="RC1329" s="1">
        <f t="shared" si="496"/>
        <v>0</v>
      </c>
      <c r="RD1329" s="1">
        <f t="shared" si="497"/>
        <v>0</v>
      </c>
      <c r="RE1329" s="1">
        <f t="shared" si="498"/>
        <v>0</v>
      </c>
      <c r="RF1329" s="1">
        <f t="shared" si="499"/>
        <v>0</v>
      </c>
      <c r="RG1329" s="23">
        <f t="shared" si="500"/>
        <v>0</v>
      </c>
      <c r="RH1329" s="1">
        <f t="shared" si="501"/>
        <v>0</v>
      </c>
      <c r="RI1329" s="1">
        <f t="shared" si="502"/>
        <v>0</v>
      </c>
      <c r="RJ1329" s="1">
        <f t="shared" si="503"/>
        <v>0</v>
      </c>
      <c r="RK1329" s="1">
        <f t="shared" si="504"/>
        <v>0</v>
      </c>
      <c r="RL1329" s="1">
        <f t="shared" si="505"/>
        <v>0</v>
      </c>
      <c r="RM1329" s="1">
        <f t="shared" si="506"/>
        <v>0</v>
      </c>
      <c r="RN1329" s="1">
        <f t="shared" si="507"/>
        <v>0</v>
      </c>
      <c r="RO1329" s="1">
        <f t="shared" si="508"/>
        <v>0</v>
      </c>
      <c r="RP1329" s="1">
        <f t="shared" si="509"/>
        <v>0</v>
      </c>
      <c r="RQ1329" s="1">
        <f t="shared" si="510"/>
        <v>0</v>
      </c>
      <c r="RR1329" s="1">
        <f t="shared" si="511"/>
        <v>0</v>
      </c>
      <c r="RS1329" s="1">
        <f t="shared" si="493"/>
        <v>0</v>
      </c>
      <c r="RT1329" s="1">
        <f t="shared" si="512"/>
        <v>0</v>
      </c>
    </row>
    <row r="1330" spans="1:488" x14ac:dyDescent="0.25">
      <c r="A1330">
        <f t="shared" si="494"/>
        <v>0</v>
      </c>
      <c r="B1330">
        <f t="shared" si="495"/>
        <v>1900</v>
      </c>
      <c r="QY1330">
        <f t="shared" si="489"/>
        <v>0</v>
      </c>
      <c r="QZ1330">
        <f t="shared" si="490"/>
        <v>1900</v>
      </c>
      <c r="RA1330">
        <f t="shared" si="491"/>
        <v>0</v>
      </c>
      <c r="RB1330" s="1">
        <f t="shared" si="492"/>
        <v>0</v>
      </c>
      <c r="RC1330" s="1">
        <f t="shared" si="496"/>
        <v>0</v>
      </c>
      <c r="RD1330" s="1">
        <f t="shared" si="497"/>
        <v>0</v>
      </c>
      <c r="RE1330" s="1">
        <f t="shared" si="498"/>
        <v>0</v>
      </c>
      <c r="RF1330" s="1">
        <f t="shared" si="499"/>
        <v>0</v>
      </c>
      <c r="RG1330" s="23">
        <f t="shared" si="500"/>
        <v>0</v>
      </c>
      <c r="RH1330" s="1">
        <f t="shared" si="501"/>
        <v>0</v>
      </c>
      <c r="RI1330" s="1">
        <f t="shared" si="502"/>
        <v>0</v>
      </c>
      <c r="RJ1330" s="1">
        <f t="shared" si="503"/>
        <v>0</v>
      </c>
      <c r="RK1330" s="1">
        <f t="shared" si="504"/>
        <v>0</v>
      </c>
      <c r="RL1330" s="1">
        <f t="shared" si="505"/>
        <v>0</v>
      </c>
      <c r="RM1330" s="1">
        <f t="shared" si="506"/>
        <v>0</v>
      </c>
      <c r="RN1330" s="1">
        <f t="shared" si="507"/>
        <v>0</v>
      </c>
      <c r="RO1330" s="1">
        <f t="shared" si="508"/>
        <v>0</v>
      </c>
      <c r="RP1330" s="1">
        <f t="shared" si="509"/>
        <v>0</v>
      </c>
      <c r="RQ1330" s="1">
        <f t="shared" si="510"/>
        <v>0</v>
      </c>
      <c r="RR1330" s="1">
        <f t="shared" si="511"/>
        <v>0</v>
      </c>
      <c r="RS1330" s="1">
        <f t="shared" si="493"/>
        <v>0</v>
      </c>
      <c r="RT1330" s="1">
        <f t="shared" si="512"/>
        <v>0</v>
      </c>
    </row>
    <row r="1331" spans="1:488" x14ac:dyDescent="0.25">
      <c r="A1331">
        <f t="shared" si="494"/>
        <v>0</v>
      </c>
      <c r="B1331">
        <f t="shared" si="495"/>
        <v>1900</v>
      </c>
      <c r="QY1331">
        <f t="shared" si="489"/>
        <v>0</v>
      </c>
      <c r="QZ1331">
        <f t="shared" si="490"/>
        <v>1900</v>
      </c>
      <c r="RA1331">
        <f t="shared" si="491"/>
        <v>0</v>
      </c>
      <c r="RB1331" s="1">
        <f t="shared" si="492"/>
        <v>0</v>
      </c>
      <c r="RC1331" s="1">
        <f t="shared" si="496"/>
        <v>0</v>
      </c>
      <c r="RD1331" s="1">
        <f t="shared" si="497"/>
        <v>0</v>
      </c>
      <c r="RE1331" s="1">
        <f t="shared" si="498"/>
        <v>0</v>
      </c>
      <c r="RF1331" s="1">
        <f t="shared" si="499"/>
        <v>0</v>
      </c>
      <c r="RG1331" s="23">
        <f t="shared" si="500"/>
        <v>0</v>
      </c>
      <c r="RH1331" s="1">
        <f t="shared" si="501"/>
        <v>0</v>
      </c>
      <c r="RI1331" s="1">
        <f t="shared" si="502"/>
        <v>0</v>
      </c>
      <c r="RJ1331" s="1">
        <f t="shared" si="503"/>
        <v>0</v>
      </c>
      <c r="RK1331" s="1">
        <f t="shared" si="504"/>
        <v>0</v>
      </c>
      <c r="RL1331" s="1">
        <f t="shared" si="505"/>
        <v>0</v>
      </c>
      <c r="RM1331" s="1">
        <f t="shared" si="506"/>
        <v>0</v>
      </c>
      <c r="RN1331" s="1">
        <f t="shared" si="507"/>
        <v>0</v>
      </c>
      <c r="RO1331" s="1">
        <f t="shared" si="508"/>
        <v>0</v>
      </c>
      <c r="RP1331" s="1">
        <f t="shared" si="509"/>
        <v>0</v>
      </c>
      <c r="RQ1331" s="1">
        <f t="shared" si="510"/>
        <v>0</v>
      </c>
      <c r="RR1331" s="1">
        <f t="shared" si="511"/>
        <v>0</v>
      </c>
      <c r="RS1331" s="1">
        <f t="shared" si="493"/>
        <v>0</v>
      </c>
      <c r="RT1331" s="1">
        <f t="shared" si="512"/>
        <v>0</v>
      </c>
    </row>
    <row r="1332" spans="1:488" x14ac:dyDescent="0.25">
      <c r="A1332">
        <f t="shared" si="494"/>
        <v>0</v>
      </c>
      <c r="B1332">
        <f t="shared" si="495"/>
        <v>1900</v>
      </c>
      <c r="QY1332">
        <f t="shared" si="489"/>
        <v>0</v>
      </c>
      <c r="QZ1332">
        <f t="shared" si="490"/>
        <v>1900</v>
      </c>
      <c r="RA1332">
        <f t="shared" si="491"/>
        <v>0</v>
      </c>
      <c r="RB1332" s="1">
        <f t="shared" si="492"/>
        <v>0</v>
      </c>
      <c r="RC1332" s="1">
        <f t="shared" si="496"/>
        <v>0</v>
      </c>
      <c r="RD1332" s="1">
        <f t="shared" si="497"/>
        <v>0</v>
      </c>
      <c r="RE1332" s="1">
        <f t="shared" si="498"/>
        <v>0</v>
      </c>
      <c r="RF1332" s="1">
        <f t="shared" si="499"/>
        <v>0</v>
      </c>
      <c r="RG1332" s="23">
        <f t="shared" si="500"/>
        <v>0</v>
      </c>
      <c r="RH1332" s="1">
        <f t="shared" si="501"/>
        <v>0</v>
      </c>
      <c r="RI1332" s="1">
        <f t="shared" si="502"/>
        <v>0</v>
      </c>
      <c r="RJ1332" s="1">
        <f t="shared" si="503"/>
        <v>0</v>
      </c>
      <c r="RK1332" s="1">
        <f t="shared" si="504"/>
        <v>0</v>
      </c>
      <c r="RL1332" s="1">
        <f t="shared" si="505"/>
        <v>0</v>
      </c>
      <c r="RM1332" s="1">
        <f t="shared" si="506"/>
        <v>0</v>
      </c>
      <c r="RN1332" s="1">
        <f t="shared" si="507"/>
        <v>0</v>
      </c>
      <c r="RO1332" s="1">
        <f t="shared" si="508"/>
        <v>0</v>
      </c>
      <c r="RP1332" s="1">
        <f t="shared" si="509"/>
        <v>0</v>
      </c>
      <c r="RQ1332" s="1">
        <f t="shared" si="510"/>
        <v>0</v>
      </c>
      <c r="RR1332" s="1">
        <f t="shared" si="511"/>
        <v>0</v>
      </c>
      <c r="RS1332" s="1">
        <f t="shared" si="493"/>
        <v>0</v>
      </c>
      <c r="RT1332" s="1">
        <f t="shared" si="512"/>
        <v>0</v>
      </c>
    </row>
    <row r="1333" spans="1:488" x14ac:dyDescent="0.25">
      <c r="A1333">
        <f t="shared" si="494"/>
        <v>0</v>
      </c>
      <c r="B1333">
        <f t="shared" si="495"/>
        <v>1900</v>
      </c>
      <c r="QY1333">
        <f t="shared" si="489"/>
        <v>0</v>
      </c>
      <c r="QZ1333">
        <f t="shared" si="490"/>
        <v>1900</v>
      </c>
      <c r="RA1333">
        <f t="shared" si="491"/>
        <v>0</v>
      </c>
      <c r="RB1333" s="1">
        <f t="shared" si="492"/>
        <v>0</v>
      </c>
      <c r="RC1333" s="1">
        <f t="shared" si="496"/>
        <v>0</v>
      </c>
      <c r="RD1333" s="1">
        <f t="shared" si="497"/>
        <v>0</v>
      </c>
      <c r="RE1333" s="1">
        <f t="shared" si="498"/>
        <v>0</v>
      </c>
      <c r="RF1333" s="1">
        <f t="shared" si="499"/>
        <v>0</v>
      </c>
      <c r="RG1333" s="23">
        <f t="shared" si="500"/>
        <v>0</v>
      </c>
      <c r="RH1333" s="1">
        <f t="shared" si="501"/>
        <v>0</v>
      </c>
      <c r="RI1333" s="1">
        <f t="shared" si="502"/>
        <v>0</v>
      </c>
      <c r="RJ1333" s="1">
        <f t="shared" si="503"/>
        <v>0</v>
      </c>
      <c r="RK1333" s="1">
        <f t="shared" si="504"/>
        <v>0</v>
      </c>
      <c r="RL1333" s="1">
        <f t="shared" si="505"/>
        <v>0</v>
      </c>
      <c r="RM1333" s="1">
        <f t="shared" si="506"/>
        <v>0</v>
      </c>
      <c r="RN1333" s="1">
        <f t="shared" si="507"/>
        <v>0</v>
      </c>
      <c r="RO1333" s="1">
        <f t="shared" si="508"/>
        <v>0</v>
      </c>
      <c r="RP1333" s="1">
        <f t="shared" si="509"/>
        <v>0</v>
      </c>
      <c r="RQ1333" s="1">
        <f t="shared" si="510"/>
        <v>0</v>
      </c>
      <c r="RR1333" s="1">
        <f t="shared" si="511"/>
        <v>0</v>
      </c>
      <c r="RS1333" s="1">
        <f t="shared" si="493"/>
        <v>0</v>
      </c>
      <c r="RT1333" s="1">
        <f t="shared" si="512"/>
        <v>0</v>
      </c>
    </row>
    <row r="1334" spans="1:488" x14ac:dyDescent="0.25">
      <c r="A1334">
        <f t="shared" si="494"/>
        <v>0</v>
      </c>
      <c r="B1334">
        <f t="shared" si="495"/>
        <v>1900</v>
      </c>
      <c r="QY1334">
        <f t="shared" si="489"/>
        <v>0</v>
      </c>
      <c r="QZ1334">
        <f t="shared" si="490"/>
        <v>1900</v>
      </c>
      <c r="RA1334">
        <f t="shared" si="491"/>
        <v>0</v>
      </c>
      <c r="RB1334" s="1">
        <f t="shared" si="492"/>
        <v>0</v>
      </c>
      <c r="RC1334" s="1">
        <f t="shared" si="496"/>
        <v>0</v>
      </c>
      <c r="RD1334" s="1">
        <f t="shared" si="497"/>
        <v>0</v>
      </c>
      <c r="RE1334" s="1">
        <f t="shared" si="498"/>
        <v>0</v>
      </c>
      <c r="RF1334" s="1">
        <f t="shared" si="499"/>
        <v>0</v>
      </c>
      <c r="RG1334" s="23">
        <f t="shared" si="500"/>
        <v>0</v>
      </c>
      <c r="RH1334" s="1">
        <f t="shared" si="501"/>
        <v>0</v>
      </c>
      <c r="RI1334" s="1">
        <f t="shared" si="502"/>
        <v>0</v>
      </c>
      <c r="RJ1334" s="1">
        <f t="shared" si="503"/>
        <v>0</v>
      </c>
      <c r="RK1334" s="1">
        <f t="shared" si="504"/>
        <v>0</v>
      </c>
      <c r="RL1334" s="1">
        <f t="shared" si="505"/>
        <v>0</v>
      </c>
      <c r="RM1334" s="1">
        <f t="shared" si="506"/>
        <v>0</v>
      </c>
      <c r="RN1334" s="1">
        <f t="shared" si="507"/>
        <v>0</v>
      </c>
      <c r="RO1334" s="1">
        <f t="shared" si="508"/>
        <v>0</v>
      </c>
      <c r="RP1334" s="1">
        <f t="shared" si="509"/>
        <v>0</v>
      </c>
      <c r="RQ1334" s="1">
        <f t="shared" si="510"/>
        <v>0</v>
      </c>
      <c r="RR1334" s="1">
        <f t="shared" si="511"/>
        <v>0</v>
      </c>
      <c r="RS1334" s="1">
        <f t="shared" si="493"/>
        <v>0</v>
      </c>
      <c r="RT1334" s="1">
        <f t="shared" si="512"/>
        <v>0</v>
      </c>
    </row>
    <row r="1335" spans="1:488" x14ac:dyDescent="0.25">
      <c r="A1335">
        <f t="shared" si="494"/>
        <v>0</v>
      </c>
      <c r="B1335">
        <f t="shared" si="495"/>
        <v>1900</v>
      </c>
      <c r="QY1335">
        <f t="shared" si="489"/>
        <v>0</v>
      </c>
      <c r="QZ1335">
        <f t="shared" si="490"/>
        <v>1900</v>
      </c>
      <c r="RA1335">
        <f t="shared" si="491"/>
        <v>0</v>
      </c>
      <c r="RB1335" s="1">
        <f t="shared" si="492"/>
        <v>0</v>
      </c>
      <c r="RC1335" s="1">
        <f t="shared" si="496"/>
        <v>0</v>
      </c>
      <c r="RD1335" s="1">
        <f t="shared" si="497"/>
        <v>0</v>
      </c>
      <c r="RE1335" s="1">
        <f t="shared" si="498"/>
        <v>0</v>
      </c>
      <c r="RF1335" s="1">
        <f t="shared" si="499"/>
        <v>0</v>
      </c>
      <c r="RG1335" s="23">
        <f t="shared" si="500"/>
        <v>0</v>
      </c>
      <c r="RH1335" s="1">
        <f t="shared" si="501"/>
        <v>0</v>
      </c>
      <c r="RI1335" s="1">
        <f t="shared" si="502"/>
        <v>0</v>
      </c>
      <c r="RJ1335" s="1">
        <f t="shared" si="503"/>
        <v>0</v>
      </c>
      <c r="RK1335" s="1">
        <f t="shared" si="504"/>
        <v>0</v>
      </c>
      <c r="RL1335" s="1">
        <f t="shared" si="505"/>
        <v>0</v>
      </c>
      <c r="RM1335" s="1">
        <f t="shared" si="506"/>
        <v>0</v>
      </c>
      <c r="RN1335" s="1">
        <f t="shared" si="507"/>
        <v>0</v>
      </c>
      <c r="RO1335" s="1">
        <f t="shared" si="508"/>
        <v>0</v>
      </c>
      <c r="RP1335" s="1">
        <f t="shared" si="509"/>
        <v>0</v>
      </c>
      <c r="RQ1335" s="1">
        <f t="shared" si="510"/>
        <v>0</v>
      </c>
      <c r="RR1335" s="1">
        <f t="shared" si="511"/>
        <v>0</v>
      </c>
      <c r="RS1335" s="1">
        <f t="shared" si="493"/>
        <v>0</v>
      </c>
      <c r="RT1335" s="1">
        <f t="shared" si="512"/>
        <v>0</v>
      </c>
    </row>
    <row r="1336" spans="1:488" x14ac:dyDescent="0.25">
      <c r="A1336">
        <f t="shared" si="494"/>
        <v>0</v>
      </c>
      <c r="B1336">
        <f t="shared" si="495"/>
        <v>1900</v>
      </c>
      <c r="QY1336">
        <f t="shared" si="489"/>
        <v>0</v>
      </c>
      <c r="QZ1336">
        <f t="shared" si="490"/>
        <v>1900</v>
      </c>
      <c r="RA1336">
        <f t="shared" si="491"/>
        <v>0</v>
      </c>
      <c r="RB1336" s="1">
        <f t="shared" si="492"/>
        <v>0</v>
      </c>
      <c r="RC1336" s="1">
        <f t="shared" si="496"/>
        <v>0</v>
      </c>
      <c r="RD1336" s="1">
        <f t="shared" si="497"/>
        <v>0</v>
      </c>
      <c r="RE1336" s="1">
        <f t="shared" si="498"/>
        <v>0</v>
      </c>
      <c r="RF1336" s="1">
        <f t="shared" si="499"/>
        <v>0</v>
      </c>
      <c r="RG1336" s="23">
        <f t="shared" si="500"/>
        <v>0</v>
      </c>
      <c r="RH1336" s="1">
        <f t="shared" si="501"/>
        <v>0</v>
      </c>
      <c r="RI1336" s="1">
        <f t="shared" si="502"/>
        <v>0</v>
      </c>
      <c r="RJ1336" s="1">
        <f t="shared" si="503"/>
        <v>0</v>
      </c>
      <c r="RK1336" s="1">
        <f t="shared" si="504"/>
        <v>0</v>
      </c>
      <c r="RL1336" s="1">
        <f t="shared" si="505"/>
        <v>0</v>
      </c>
      <c r="RM1336" s="1">
        <f t="shared" si="506"/>
        <v>0</v>
      </c>
      <c r="RN1336" s="1">
        <f t="shared" si="507"/>
        <v>0</v>
      </c>
      <c r="RO1336" s="1">
        <f t="shared" si="508"/>
        <v>0</v>
      </c>
      <c r="RP1336" s="1">
        <f t="shared" si="509"/>
        <v>0</v>
      </c>
      <c r="RQ1336" s="1">
        <f t="shared" si="510"/>
        <v>0</v>
      </c>
      <c r="RR1336" s="1">
        <f t="shared" si="511"/>
        <v>0</v>
      </c>
      <c r="RS1336" s="1">
        <f t="shared" si="493"/>
        <v>0</v>
      </c>
      <c r="RT1336" s="1">
        <f t="shared" si="512"/>
        <v>0</v>
      </c>
    </row>
    <row r="1337" spans="1:488" x14ac:dyDescent="0.25">
      <c r="A1337">
        <f t="shared" si="494"/>
        <v>0</v>
      </c>
      <c r="B1337">
        <f t="shared" si="495"/>
        <v>1900</v>
      </c>
      <c r="QY1337">
        <f t="shared" si="489"/>
        <v>0</v>
      </c>
      <c r="QZ1337">
        <f t="shared" si="490"/>
        <v>1900</v>
      </c>
      <c r="RA1337">
        <f t="shared" si="491"/>
        <v>0</v>
      </c>
      <c r="RB1337" s="1">
        <f t="shared" si="492"/>
        <v>0</v>
      </c>
      <c r="RC1337" s="1">
        <f t="shared" si="496"/>
        <v>0</v>
      </c>
      <c r="RD1337" s="1">
        <f t="shared" si="497"/>
        <v>0</v>
      </c>
      <c r="RE1337" s="1">
        <f t="shared" si="498"/>
        <v>0</v>
      </c>
      <c r="RF1337" s="1">
        <f t="shared" si="499"/>
        <v>0</v>
      </c>
      <c r="RG1337" s="23">
        <f t="shared" si="500"/>
        <v>0</v>
      </c>
      <c r="RH1337" s="1">
        <f t="shared" si="501"/>
        <v>0</v>
      </c>
      <c r="RI1337" s="1">
        <f t="shared" si="502"/>
        <v>0</v>
      </c>
      <c r="RJ1337" s="1">
        <f t="shared" si="503"/>
        <v>0</v>
      </c>
      <c r="RK1337" s="1">
        <f t="shared" si="504"/>
        <v>0</v>
      </c>
      <c r="RL1337" s="1">
        <f t="shared" si="505"/>
        <v>0</v>
      </c>
      <c r="RM1337" s="1">
        <f t="shared" si="506"/>
        <v>0</v>
      </c>
      <c r="RN1337" s="1">
        <f t="shared" si="507"/>
        <v>0</v>
      </c>
      <c r="RO1337" s="1">
        <f t="shared" si="508"/>
        <v>0</v>
      </c>
      <c r="RP1337" s="1">
        <f t="shared" si="509"/>
        <v>0</v>
      </c>
      <c r="RQ1337" s="1">
        <f t="shared" si="510"/>
        <v>0</v>
      </c>
      <c r="RR1337" s="1">
        <f t="shared" si="511"/>
        <v>0</v>
      </c>
      <c r="RS1337" s="1">
        <f t="shared" si="493"/>
        <v>0</v>
      </c>
      <c r="RT1337" s="1">
        <f t="shared" si="512"/>
        <v>0</v>
      </c>
    </row>
    <row r="1338" spans="1:488" x14ac:dyDescent="0.25">
      <c r="A1338">
        <f t="shared" si="494"/>
        <v>0</v>
      </c>
      <c r="B1338">
        <f t="shared" si="495"/>
        <v>1900</v>
      </c>
      <c r="QY1338">
        <f t="shared" si="489"/>
        <v>0</v>
      </c>
      <c r="QZ1338">
        <f t="shared" si="490"/>
        <v>1900</v>
      </c>
      <c r="RA1338">
        <f t="shared" si="491"/>
        <v>0</v>
      </c>
      <c r="RB1338" s="1">
        <f t="shared" si="492"/>
        <v>0</v>
      </c>
      <c r="RC1338" s="1">
        <f t="shared" si="496"/>
        <v>0</v>
      </c>
      <c r="RD1338" s="1">
        <f t="shared" si="497"/>
        <v>0</v>
      </c>
      <c r="RE1338" s="1">
        <f t="shared" si="498"/>
        <v>0</v>
      </c>
      <c r="RF1338" s="1">
        <f t="shared" si="499"/>
        <v>0</v>
      </c>
      <c r="RG1338" s="23">
        <f t="shared" si="500"/>
        <v>0</v>
      </c>
      <c r="RH1338" s="1">
        <f t="shared" si="501"/>
        <v>0</v>
      </c>
      <c r="RI1338" s="1">
        <f t="shared" si="502"/>
        <v>0</v>
      </c>
      <c r="RJ1338" s="1">
        <f t="shared" si="503"/>
        <v>0</v>
      </c>
      <c r="RK1338" s="1">
        <f t="shared" si="504"/>
        <v>0</v>
      </c>
      <c r="RL1338" s="1">
        <f t="shared" si="505"/>
        <v>0</v>
      </c>
      <c r="RM1338" s="1">
        <f t="shared" si="506"/>
        <v>0</v>
      </c>
      <c r="RN1338" s="1">
        <f t="shared" si="507"/>
        <v>0</v>
      </c>
      <c r="RO1338" s="1">
        <f t="shared" si="508"/>
        <v>0</v>
      </c>
      <c r="RP1338" s="1">
        <f t="shared" si="509"/>
        <v>0</v>
      </c>
      <c r="RQ1338" s="1">
        <f t="shared" si="510"/>
        <v>0</v>
      </c>
      <c r="RR1338" s="1">
        <f t="shared" si="511"/>
        <v>0</v>
      </c>
      <c r="RS1338" s="1">
        <f t="shared" si="493"/>
        <v>0</v>
      </c>
      <c r="RT1338" s="1">
        <f t="shared" si="512"/>
        <v>0</v>
      </c>
    </row>
    <row r="1339" spans="1:488" x14ac:dyDescent="0.25">
      <c r="A1339">
        <f t="shared" si="494"/>
        <v>0</v>
      </c>
      <c r="B1339">
        <f t="shared" si="495"/>
        <v>1900</v>
      </c>
      <c r="QY1339">
        <f t="shared" si="489"/>
        <v>0</v>
      </c>
      <c r="QZ1339">
        <f t="shared" si="490"/>
        <v>1900</v>
      </c>
      <c r="RA1339">
        <f t="shared" si="491"/>
        <v>0</v>
      </c>
      <c r="RB1339" s="1">
        <f t="shared" si="492"/>
        <v>0</v>
      </c>
      <c r="RC1339" s="1">
        <f t="shared" si="496"/>
        <v>0</v>
      </c>
      <c r="RD1339" s="1">
        <f t="shared" si="497"/>
        <v>0</v>
      </c>
      <c r="RE1339" s="1">
        <f t="shared" si="498"/>
        <v>0</v>
      </c>
      <c r="RF1339" s="1">
        <f t="shared" si="499"/>
        <v>0</v>
      </c>
      <c r="RG1339" s="23">
        <f t="shared" si="500"/>
        <v>0</v>
      </c>
      <c r="RH1339" s="1">
        <f t="shared" si="501"/>
        <v>0</v>
      </c>
      <c r="RI1339" s="1">
        <f t="shared" si="502"/>
        <v>0</v>
      </c>
      <c r="RJ1339" s="1">
        <f t="shared" si="503"/>
        <v>0</v>
      </c>
      <c r="RK1339" s="1">
        <f t="shared" si="504"/>
        <v>0</v>
      </c>
      <c r="RL1339" s="1">
        <f t="shared" si="505"/>
        <v>0</v>
      </c>
      <c r="RM1339" s="1">
        <f t="shared" si="506"/>
        <v>0</v>
      </c>
      <c r="RN1339" s="1">
        <f t="shared" si="507"/>
        <v>0</v>
      </c>
      <c r="RO1339" s="1">
        <f t="shared" si="508"/>
        <v>0</v>
      </c>
      <c r="RP1339" s="1">
        <f t="shared" si="509"/>
        <v>0</v>
      </c>
      <c r="RQ1339" s="1">
        <f t="shared" si="510"/>
        <v>0</v>
      </c>
      <c r="RR1339" s="1">
        <f t="shared" si="511"/>
        <v>0</v>
      </c>
      <c r="RS1339" s="1">
        <f t="shared" si="493"/>
        <v>0</v>
      </c>
      <c r="RT1339" s="1">
        <f t="shared" si="512"/>
        <v>0</v>
      </c>
    </row>
    <row r="1340" spans="1:488" x14ac:dyDescent="0.25">
      <c r="A1340">
        <f t="shared" si="494"/>
        <v>0</v>
      </c>
      <c r="B1340">
        <f t="shared" si="495"/>
        <v>1900</v>
      </c>
      <c r="QY1340">
        <f t="shared" ref="QY1340:QY1403" si="513">A1340</f>
        <v>0</v>
      </c>
      <c r="QZ1340">
        <f t="shared" ref="QZ1340:QZ1403" si="514">B1340</f>
        <v>1900</v>
      </c>
      <c r="RA1340">
        <f t="shared" ref="RA1340:RA1403" si="515">C1340</f>
        <v>0</v>
      </c>
      <c r="RB1340" s="1">
        <f t="shared" ref="RB1340:RB1403" si="516">D1340+F1340</f>
        <v>0</v>
      </c>
      <c r="RC1340" s="1">
        <f t="shared" si="496"/>
        <v>0</v>
      </c>
      <c r="RD1340" s="1">
        <f t="shared" si="497"/>
        <v>0</v>
      </c>
      <c r="RE1340" s="1">
        <f t="shared" si="498"/>
        <v>0</v>
      </c>
      <c r="RF1340" s="1">
        <f t="shared" si="499"/>
        <v>0</v>
      </c>
      <c r="RG1340" s="23">
        <f t="shared" si="500"/>
        <v>0</v>
      </c>
      <c r="RH1340" s="1">
        <f t="shared" si="501"/>
        <v>0</v>
      </c>
      <c r="RI1340" s="1">
        <f t="shared" si="502"/>
        <v>0</v>
      </c>
      <c r="RJ1340" s="1">
        <f t="shared" si="503"/>
        <v>0</v>
      </c>
      <c r="RK1340" s="1">
        <f t="shared" si="504"/>
        <v>0</v>
      </c>
      <c r="RL1340" s="1">
        <f t="shared" si="505"/>
        <v>0</v>
      </c>
      <c r="RM1340" s="1">
        <f t="shared" si="506"/>
        <v>0</v>
      </c>
      <c r="RN1340" s="1">
        <f t="shared" si="507"/>
        <v>0</v>
      </c>
      <c r="RO1340" s="1">
        <f t="shared" si="508"/>
        <v>0</v>
      </c>
      <c r="RP1340" s="1">
        <f t="shared" si="509"/>
        <v>0</v>
      </c>
      <c r="RQ1340" s="1">
        <f t="shared" si="510"/>
        <v>0</v>
      </c>
      <c r="RR1340" s="1">
        <f t="shared" si="511"/>
        <v>0</v>
      </c>
      <c r="RS1340" s="1">
        <f t="shared" si="493"/>
        <v>0</v>
      </c>
      <c r="RT1340" s="1">
        <f t="shared" si="512"/>
        <v>0</v>
      </c>
    </row>
    <row r="1341" spans="1:488" x14ac:dyDescent="0.25">
      <c r="A1341">
        <f t="shared" si="494"/>
        <v>0</v>
      </c>
      <c r="B1341">
        <f t="shared" si="495"/>
        <v>1900</v>
      </c>
      <c r="QY1341">
        <f t="shared" si="513"/>
        <v>0</v>
      </c>
      <c r="QZ1341">
        <f t="shared" si="514"/>
        <v>1900</v>
      </c>
      <c r="RA1341">
        <f t="shared" si="515"/>
        <v>0</v>
      </c>
      <c r="RB1341" s="1">
        <f t="shared" si="516"/>
        <v>0</v>
      </c>
      <c r="RC1341" s="1">
        <f t="shared" si="496"/>
        <v>0</v>
      </c>
      <c r="RD1341" s="1">
        <f t="shared" si="497"/>
        <v>0</v>
      </c>
      <c r="RE1341" s="1">
        <f t="shared" si="498"/>
        <v>0</v>
      </c>
      <c r="RF1341" s="1">
        <f t="shared" si="499"/>
        <v>0</v>
      </c>
      <c r="RG1341" s="23">
        <f t="shared" si="500"/>
        <v>0</v>
      </c>
      <c r="RH1341" s="1">
        <f t="shared" si="501"/>
        <v>0</v>
      </c>
      <c r="RI1341" s="1">
        <f t="shared" si="502"/>
        <v>0</v>
      </c>
      <c r="RJ1341" s="1">
        <f t="shared" si="503"/>
        <v>0</v>
      </c>
      <c r="RK1341" s="1">
        <f t="shared" si="504"/>
        <v>0</v>
      </c>
      <c r="RL1341" s="1">
        <f t="shared" si="505"/>
        <v>0</v>
      </c>
      <c r="RM1341" s="1">
        <f t="shared" si="506"/>
        <v>0</v>
      </c>
      <c r="RN1341" s="1">
        <f t="shared" si="507"/>
        <v>0</v>
      </c>
      <c r="RO1341" s="1">
        <f t="shared" si="508"/>
        <v>0</v>
      </c>
      <c r="RP1341" s="1">
        <f t="shared" si="509"/>
        <v>0</v>
      </c>
      <c r="RQ1341" s="1">
        <f t="shared" si="510"/>
        <v>0</v>
      </c>
      <c r="RR1341" s="1">
        <f t="shared" si="511"/>
        <v>0</v>
      </c>
      <c r="RS1341" s="1">
        <f t="shared" si="493"/>
        <v>0</v>
      </c>
      <c r="RT1341" s="1">
        <f t="shared" si="512"/>
        <v>0</v>
      </c>
    </row>
    <row r="1342" spans="1:488" x14ac:dyDescent="0.25">
      <c r="A1342">
        <f t="shared" si="494"/>
        <v>0</v>
      </c>
      <c r="B1342">
        <f t="shared" si="495"/>
        <v>1900</v>
      </c>
      <c r="QY1342">
        <f t="shared" si="513"/>
        <v>0</v>
      </c>
      <c r="QZ1342">
        <f t="shared" si="514"/>
        <v>1900</v>
      </c>
      <c r="RA1342">
        <f t="shared" si="515"/>
        <v>0</v>
      </c>
      <c r="RB1342" s="1">
        <f t="shared" si="516"/>
        <v>0</v>
      </c>
      <c r="RC1342" s="1">
        <f t="shared" si="496"/>
        <v>0</v>
      </c>
      <c r="RD1342" s="1">
        <f t="shared" si="497"/>
        <v>0</v>
      </c>
      <c r="RE1342" s="1">
        <f t="shared" si="498"/>
        <v>0</v>
      </c>
      <c r="RF1342" s="1">
        <f t="shared" si="499"/>
        <v>0</v>
      </c>
      <c r="RG1342" s="23">
        <f t="shared" si="500"/>
        <v>0</v>
      </c>
      <c r="RH1342" s="1">
        <f t="shared" si="501"/>
        <v>0</v>
      </c>
      <c r="RI1342" s="1">
        <f t="shared" si="502"/>
        <v>0</v>
      </c>
      <c r="RJ1342" s="1">
        <f t="shared" si="503"/>
        <v>0</v>
      </c>
      <c r="RK1342" s="1">
        <f t="shared" si="504"/>
        <v>0</v>
      </c>
      <c r="RL1342" s="1">
        <f t="shared" si="505"/>
        <v>0</v>
      </c>
      <c r="RM1342" s="1">
        <f t="shared" si="506"/>
        <v>0</v>
      </c>
      <c r="RN1342" s="1">
        <f t="shared" si="507"/>
        <v>0</v>
      </c>
      <c r="RO1342" s="1">
        <f t="shared" si="508"/>
        <v>0</v>
      </c>
      <c r="RP1342" s="1">
        <f t="shared" si="509"/>
        <v>0</v>
      </c>
      <c r="RQ1342" s="1">
        <f t="shared" si="510"/>
        <v>0</v>
      </c>
      <c r="RR1342" s="1">
        <f t="shared" si="511"/>
        <v>0</v>
      </c>
      <c r="RS1342" s="1">
        <f t="shared" si="493"/>
        <v>0</v>
      </c>
      <c r="RT1342" s="1">
        <f t="shared" si="512"/>
        <v>0</v>
      </c>
    </row>
    <row r="1343" spans="1:488" x14ac:dyDescent="0.25">
      <c r="A1343">
        <f t="shared" si="494"/>
        <v>0</v>
      </c>
      <c r="B1343">
        <f t="shared" si="495"/>
        <v>1900</v>
      </c>
      <c r="QY1343">
        <f t="shared" si="513"/>
        <v>0</v>
      </c>
      <c r="QZ1343">
        <f t="shared" si="514"/>
        <v>1900</v>
      </c>
      <c r="RA1343">
        <f t="shared" si="515"/>
        <v>0</v>
      </c>
      <c r="RB1343" s="1">
        <f t="shared" si="516"/>
        <v>0</v>
      </c>
      <c r="RC1343" s="1">
        <f t="shared" si="496"/>
        <v>0</v>
      </c>
      <c r="RD1343" s="1">
        <f t="shared" si="497"/>
        <v>0</v>
      </c>
      <c r="RE1343" s="1">
        <f t="shared" si="498"/>
        <v>0</v>
      </c>
      <c r="RF1343" s="1">
        <f t="shared" si="499"/>
        <v>0</v>
      </c>
      <c r="RG1343" s="23">
        <f t="shared" si="500"/>
        <v>0</v>
      </c>
      <c r="RH1343" s="1">
        <f t="shared" si="501"/>
        <v>0</v>
      </c>
      <c r="RI1343" s="1">
        <f t="shared" si="502"/>
        <v>0</v>
      </c>
      <c r="RJ1343" s="1">
        <f t="shared" si="503"/>
        <v>0</v>
      </c>
      <c r="RK1343" s="1">
        <f t="shared" si="504"/>
        <v>0</v>
      </c>
      <c r="RL1343" s="1">
        <f t="shared" si="505"/>
        <v>0</v>
      </c>
      <c r="RM1343" s="1">
        <f t="shared" si="506"/>
        <v>0</v>
      </c>
      <c r="RN1343" s="1">
        <f t="shared" si="507"/>
        <v>0</v>
      </c>
      <c r="RO1343" s="1">
        <f t="shared" si="508"/>
        <v>0</v>
      </c>
      <c r="RP1343" s="1">
        <f t="shared" si="509"/>
        <v>0</v>
      </c>
      <c r="RQ1343" s="1">
        <f t="shared" si="510"/>
        <v>0</v>
      </c>
      <c r="RR1343" s="1">
        <f t="shared" si="511"/>
        <v>0</v>
      </c>
      <c r="RS1343" s="1">
        <f t="shared" si="493"/>
        <v>0</v>
      </c>
      <c r="RT1343" s="1">
        <f t="shared" si="512"/>
        <v>0</v>
      </c>
    </row>
    <row r="1344" spans="1:488" x14ac:dyDescent="0.25">
      <c r="A1344">
        <f t="shared" si="494"/>
        <v>0</v>
      </c>
      <c r="B1344">
        <f t="shared" si="495"/>
        <v>1900</v>
      </c>
      <c r="QY1344">
        <f t="shared" si="513"/>
        <v>0</v>
      </c>
      <c r="QZ1344">
        <f t="shared" si="514"/>
        <v>1900</v>
      </c>
      <c r="RA1344">
        <f t="shared" si="515"/>
        <v>0</v>
      </c>
      <c r="RB1344" s="1">
        <f t="shared" si="516"/>
        <v>0</v>
      </c>
      <c r="RC1344" s="1">
        <f t="shared" si="496"/>
        <v>0</v>
      </c>
      <c r="RD1344" s="1">
        <f t="shared" si="497"/>
        <v>0</v>
      </c>
      <c r="RE1344" s="1">
        <f t="shared" si="498"/>
        <v>0</v>
      </c>
      <c r="RF1344" s="1">
        <f t="shared" si="499"/>
        <v>0</v>
      </c>
      <c r="RG1344" s="23">
        <f t="shared" si="500"/>
        <v>0</v>
      </c>
      <c r="RH1344" s="1">
        <f t="shared" si="501"/>
        <v>0</v>
      </c>
      <c r="RI1344" s="1">
        <f t="shared" si="502"/>
        <v>0</v>
      </c>
      <c r="RJ1344" s="1">
        <f t="shared" si="503"/>
        <v>0</v>
      </c>
      <c r="RK1344" s="1">
        <f t="shared" si="504"/>
        <v>0</v>
      </c>
      <c r="RL1344" s="1">
        <f t="shared" si="505"/>
        <v>0</v>
      </c>
      <c r="RM1344" s="1">
        <f t="shared" si="506"/>
        <v>0</v>
      </c>
      <c r="RN1344" s="1">
        <f t="shared" si="507"/>
        <v>0</v>
      </c>
      <c r="RO1344" s="1">
        <f t="shared" si="508"/>
        <v>0</v>
      </c>
      <c r="RP1344" s="1">
        <f t="shared" si="509"/>
        <v>0</v>
      </c>
      <c r="RQ1344" s="1">
        <f t="shared" si="510"/>
        <v>0</v>
      </c>
      <c r="RR1344" s="1">
        <f t="shared" si="511"/>
        <v>0</v>
      </c>
      <c r="RS1344" s="1">
        <f t="shared" si="493"/>
        <v>0</v>
      </c>
      <c r="RT1344" s="1">
        <f t="shared" si="512"/>
        <v>0</v>
      </c>
    </row>
    <row r="1345" spans="1:488" x14ac:dyDescent="0.25">
      <c r="A1345">
        <f t="shared" si="494"/>
        <v>0</v>
      </c>
      <c r="B1345">
        <f t="shared" si="495"/>
        <v>1900</v>
      </c>
      <c r="QY1345">
        <f t="shared" si="513"/>
        <v>0</v>
      </c>
      <c r="QZ1345">
        <f t="shared" si="514"/>
        <v>1900</v>
      </c>
      <c r="RA1345">
        <f t="shared" si="515"/>
        <v>0</v>
      </c>
      <c r="RB1345" s="1">
        <f t="shared" si="516"/>
        <v>0</v>
      </c>
      <c r="RC1345" s="1">
        <f t="shared" si="496"/>
        <v>0</v>
      </c>
      <c r="RD1345" s="1">
        <f t="shared" si="497"/>
        <v>0</v>
      </c>
      <c r="RE1345" s="1">
        <f t="shared" si="498"/>
        <v>0</v>
      </c>
      <c r="RF1345" s="1">
        <f t="shared" si="499"/>
        <v>0</v>
      </c>
      <c r="RG1345" s="23">
        <f t="shared" si="500"/>
        <v>0</v>
      </c>
      <c r="RH1345" s="1">
        <f t="shared" si="501"/>
        <v>0</v>
      </c>
      <c r="RI1345" s="1">
        <f t="shared" si="502"/>
        <v>0</v>
      </c>
      <c r="RJ1345" s="1">
        <f t="shared" si="503"/>
        <v>0</v>
      </c>
      <c r="RK1345" s="1">
        <f t="shared" si="504"/>
        <v>0</v>
      </c>
      <c r="RL1345" s="1">
        <f t="shared" si="505"/>
        <v>0</v>
      </c>
      <c r="RM1345" s="1">
        <f t="shared" si="506"/>
        <v>0</v>
      </c>
      <c r="RN1345" s="1">
        <f t="shared" si="507"/>
        <v>0</v>
      </c>
      <c r="RO1345" s="1">
        <f t="shared" si="508"/>
        <v>0</v>
      </c>
      <c r="RP1345" s="1">
        <f t="shared" si="509"/>
        <v>0</v>
      </c>
      <c r="RQ1345" s="1">
        <f t="shared" si="510"/>
        <v>0</v>
      </c>
      <c r="RR1345" s="1">
        <f t="shared" si="511"/>
        <v>0</v>
      </c>
      <c r="RS1345" s="1">
        <f t="shared" si="493"/>
        <v>0</v>
      </c>
      <c r="RT1345" s="1">
        <f t="shared" si="512"/>
        <v>0</v>
      </c>
    </row>
    <row r="1346" spans="1:488" x14ac:dyDescent="0.25">
      <c r="A1346">
        <f t="shared" si="494"/>
        <v>0</v>
      </c>
      <c r="B1346">
        <f t="shared" si="495"/>
        <v>1900</v>
      </c>
      <c r="QY1346">
        <f t="shared" si="513"/>
        <v>0</v>
      </c>
      <c r="QZ1346">
        <f t="shared" si="514"/>
        <v>1900</v>
      </c>
      <c r="RA1346">
        <f t="shared" si="515"/>
        <v>0</v>
      </c>
      <c r="RB1346" s="1">
        <f t="shared" si="516"/>
        <v>0</v>
      </c>
      <c r="RC1346" s="1">
        <f t="shared" si="496"/>
        <v>0</v>
      </c>
      <c r="RD1346" s="1">
        <f t="shared" si="497"/>
        <v>0</v>
      </c>
      <c r="RE1346" s="1">
        <f t="shared" si="498"/>
        <v>0</v>
      </c>
      <c r="RF1346" s="1">
        <f t="shared" si="499"/>
        <v>0</v>
      </c>
      <c r="RG1346" s="23">
        <f t="shared" si="500"/>
        <v>0</v>
      </c>
      <c r="RH1346" s="1">
        <f t="shared" si="501"/>
        <v>0</v>
      </c>
      <c r="RI1346" s="1">
        <f t="shared" si="502"/>
        <v>0</v>
      </c>
      <c r="RJ1346" s="1">
        <f t="shared" si="503"/>
        <v>0</v>
      </c>
      <c r="RK1346" s="1">
        <f t="shared" si="504"/>
        <v>0</v>
      </c>
      <c r="RL1346" s="1">
        <f t="shared" si="505"/>
        <v>0</v>
      </c>
      <c r="RM1346" s="1">
        <f t="shared" si="506"/>
        <v>0</v>
      </c>
      <c r="RN1346" s="1">
        <f t="shared" si="507"/>
        <v>0</v>
      </c>
      <c r="RO1346" s="1">
        <f t="shared" si="508"/>
        <v>0</v>
      </c>
      <c r="RP1346" s="1">
        <f t="shared" si="509"/>
        <v>0</v>
      </c>
      <c r="RQ1346" s="1">
        <f t="shared" si="510"/>
        <v>0</v>
      </c>
      <c r="RR1346" s="1">
        <f t="shared" si="511"/>
        <v>0</v>
      </c>
      <c r="RS1346" s="1">
        <f t="shared" si="493"/>
        <v>0</v>
      </c>
      <c r="RT1346" s="1">
        <f t="shared" si="512"/>
        <v>0</v>
      </c>
    </row>
    <row r="1347" spans="1:488" x14ac:dyDescent="0.25">
      <c r="A1347">
        <f t="shared" si="494"/>
        <v>0</v>
      </c>
      <c r="B1347">
        <f t="shared" si="495"/>
        <v>1900</v>
      </c>
      <c r="QY1347">
        <f t="shared" si="513"/>
        <v>0</v>
      </c>
      <c r="QZ1347">
        <f t="shared" si="514"/>
        <v>1900</v>
      </c>
      <c r="RA1347">
        <f t="shared" si="515"/>
        <v>0</v>
      </c>
      <c r="RB1347" s="1">
        <f t="shared" si="516"/>
        <v>0</v>
      </c>
      <c r="RC1347" s="1">
        <f t="shared" si="496"/>
        <v>0</v>
      </c>
      <c r="RD1347" s="1">
        <f t="shared" si="497"/>
        <v>0</v>
      </c>
      <c r="RE1347" s="1">
        <f t="shared" si="498"/>
        <v>0</v>
      </c>
      <c r="RF1347" s="1">
        <f t="shared" si="499"/>
        <v>0</v>
      </c>
      <c r="RG1347" s="23">
        <f t="shared" si="500"/>
        <v>0</v>
      </c>
      <c r="RH1347" s="1">
        <f t="shared" si="501"/>
        <v>0</v>
      </c>
      <c r="RI1347" s="1">
        <f t="shared" si="502"/>
        <v>0</v>
      </c>
      <c r="RJ1347" s="1">
        <f t="shared" si="503"/>
        <v>0</v>
      </c>
      <c r="RK1347" s="1">
        <f t="shared" si="504"/>
        <v>0</v>
      </c>
      <c r="RL1347" s="1">
        <f t="shared" si="505"/>
        <v>0</v>
      </c>
      <c r="RM1347" s="1">
        <f t="shared" si="506"/>
        <v>0</v>
      </c>
      <c r="RN1347" s="1">
        <f t="shared" si="507"/>
        <v>0</v>
      </c>
      <c r="RO1347" s="1">
        <f t="shared" si="508"/>
        <v>0</v>
      </c>
      <c r="RP1347" s="1">
        <f t="shared" si="509"/>
        <v>0</v>
      </c>
      <c r="RQ1347" s="1">
        <f t="shared" si="510"/>
        <v>0</v>
      </c>
      <c r="RR1347" s="1">
        <f t="shared" si="511"/>
        <v>0</v>
      </c>
      <c r="RS1347" s="1">
        <f t="shared" ref="RS1347:RS1410" si="517">AN1347+CX1347</f>
        <v>0</v>
      </c>
      <c r="RT1347" s="1">
        <f t="shared" si="512"/>
        <v>0</v>
      </c>
    </row>
    <row r="1348" spans="1:488" x14ac:dyDescent="0.25">
      <c r="A1348">
        <f t="shared" ref="A1348:A1411" si="518">WEEKNUM(C1348,1)</f>
        <v>0</v>
      </c>
      <c r="B1348">
        <f t="shared" ref="B1348:B1411" si="519">YEAR(C1348)</f>
        <v>1900</v>
      </c>
      <c r="QY1348">
        <f t="shared" si="513"/>
        <v>0</v>
      </c>
      <c r="QZ1348">
        <f t="shared" si="514"/>
        <v>1900</v>
      </c>
      <c r="RA1348">
        <f t="shared" si="515"/>
        <v>0</v>
      </c>
      <c r="RB1348" s="1">
        <f t="shared" si="516"/>
        <v>0</v>
      </c>
      <c r="RC1348" s="1">
        <f t="shared" ref="RC1348:RC1411" si="520">P1348+BZ1348</f>
        <v>0</v>
      </c>
      <c r="RD1348" s="1">
        <f t="shared" ref="RD1348:RD1411" si="521">V1348+CF1348</f>
        <v>0</v>
      </c>
      <c r="RE1348" s="1">
        <f t="shared" ref="RE1348:RE1411" si="522">X1348+CH1348</f>
        <v>0</v>
      </c>
      <c r="RF1348" s="1">
        <f t="shared" ref="RF1348:RF1411" si="523">Z1348+CJ1348</f>
        <v>0</v>
      </c>
      <c r="RG1348" s="23">
        <f t="shared" ref="RG1348:RG1411" si="524">AB1348+CL1348</f>
        <v>0</v>
      </c>
      <c r="RH1348" s="1">
        <f t="shared" ref="RH1348:RH1411" si="525">AD1348+CN1348</f>
        <v>0</v>
      </c>
      <c r="RI1348" s="1">
        <f t="shared" ref="RI1348:RI1411" si="526">AF1348+CP1348</f>
        <v>0</v>
      </c>
      <c r="RJ1348" s="1">
        <f t="shared" ref="RJ1348:RJ1411" si="527">AJ1348+CT1348</f>
        <v>0</v>
      </c>
      <c r="RK1348" s="1">
        <f t="shared" ref="RK1348:RK1411" si="528">AL1348+CV1348</f>
        <v>0</v>
      </c>
      <c r="RL1348" s="1">
        <f t="shared" ref="RL1348:RL1411" si="529">AP1348+CZ1348</f>
        <v>0</v>
      </c>
      <c r="RM1348" s="1">
        <f t="shared" ref="RM1348:RM1411" si="530">AT1348+DD1348</f>
        <v>0</v>
      </c>
      <c r="RN1348" s="1">
        <f t="shared" ref="RN1348:RN1411" si="531">AZ1348+DJ1348</f>
        <v>0</v>
      </c>
      <c r="RO1348" s="1">
        <f t="shared" ref="RO1348:RO1411" si="532">BB1348+DL1348</f>
        <v>0</v>
      </c>
      <c r="RP1348" s="1">
        <f t="shared" ref="RP1348:RP1411" si="533">BD1348+DN1348</f>
        <v>0</v>
      </c>
      <c r="RQ1348" s="1">
        <f t="shared" ref="RQ1348:RQ1411" si="534">BL1348+DV1348</f>
        <v>0</v>
      </c>
      <c r="RR1348" s="1">
        <f t="shared" ref="RR1348:RR1411" si="535">BN1348+DX1348</f>
        <v>0</v>
      </c>
      <c r="RS1348" s="1">
        <f t="shared" si="517"/>
        <v>0</v>
      </c>
      <c r="RT1348" s="1">
        <f t="shared" ref="RT1348:RT1411" si="536">BV1348+EF1348</f>
        <v>0</v>
      </c>
    </row>
    <row r="1349" spans="1:488" x14ac:dyDescent="0.25">
      <c r="A1349">
        <f t="shared" si="518"/>
        <v>0</v>
      </c>
      <c r="B1349">
        <f t="shared" si="519"/>
        <v>1900</v>
      </c>
      <c r="QY1349">
        <f t="shared" si="513"/>
        <v>0</v>
      </c>
      <c r="QZ1349">
        <f t="shared" si="514"/>
        <v>1900</v>
      </c>
      <c r="RA1349">
        <f t="shared" si="515"/>
        <v>0</v>
      </c>
      <c r="RB1349" s="1">
        <f t="shared" si="516"/>
        <v>0</v>
      </c>
      <c r="RC1349" s="1">
        <f t="shared" si="520"/>
        <v>0</v>
      </c>
      <c r="RD1349" s="1">
        <f t="shared" si="521"/>
        <v>0</v>
      </c>
      <c r="RE1349" s="1">
        <f t="shared" si="522"/>
        <v>0</v>
      </c>
      <c r="RF1349" s="1">
        <f t="shared" si="523"/>
        <v>0</v>
      </c>
      <c r="RG1349" s="23">
        <f t="shared" si="524"/>
        <v>0</v>
      </c>
      <c r="RH1349" s="1">
        <f t="shared" si="525"/>
        <v>0</v>
      </c>
      <c r="RI1349" s="1">
        <f t="shared" si="526"/>
        <v>0</v>
      </c>
      <c r="RJ1349" s="1">
        <f t="shared" si="527"/>
        <v>0</v>
      </c>
      <c r="RK1349" s="1">
        <f t="shared" si="528"/>
        <v>0</v>
      </c>
      <c r="RL1349" s="1">
        <f t="shared" si="529"/>
        <v>0</v>
      </c>
      <c r="RM1349" s="1">
        <f t="shared" si="530"/>
        <v>0</v>
      </c>
      <c r="RN1349" s="1">
        <f t="shared" si="531"/>
        <v>0</v>
      </c>
      <c r="RO1349" s="1">
        <f t="shared" si="532"/>
        <v>0</v>
      </c>
      <c r="RP1349" s="1">
        <f t="shared" si="533"/>
        <v>0</v>
      </c>
      <c r="RQ1349" s="1">
        <f t="shared" si="534"/>
        <v>0</v>
      </c>
      <c r="RR1349" s="1">
        <f t="shared" si="535"/>
        <v>0</v>
      </c>
      <c r="RS1349" s="1">
        <f t="shared" si="517"/>
        <v>0</v>
      </c>
      <c r="RT1349" s="1">
        <f t="shared" si="536"/>
        <v>0</v>
      </c>
    </row>
    <row r="1350" spans="1:488" x14ac:dyDescent="0.25">
      <c r="A1350">
        <f t="shared" si="518"/>
        <v>0</v>
      </c>
      <c r="B1350">
        <f t="shared" si="519"/>
        <v>1900</v>
      </c>
      <c r="QY1350">
        <f t="shared" si="513"/>
        <v>0</v>
      </c>
      <c r="QZ1350">
        <f t="shared" si="514"/>
        <v>1900</v>
      </c>
      <c r="RA1350">
        <f t="shared" si="515"/>
        <v>0</v>
      </c>
      <c r="RB1350" s="1">
        <f t="shared" si="516"/>
        <v>0</v>
      </c>
      <c r="RC1350" s="1">
        <f t="shared" si="520"/>
        <v>0</v>
      </c>
      <c r="RD1350" s="1">
        <f t="shared" si="521"/>
        <v>0</v>
      </c>
      <c r="RE1350" s="1">
        <f t="shared" si="522"/>
        <v>0</v>
      </c>
      <c r="RF1350" s="1">
        <f t="shared" si="523"/>
        <v>0</v>
      </c>
      <c r="RG1350" s="23">
        <f t="shared" si="524"/>
        <v>0</v>
      </c>
      <c r="RH1350" s="1">
        <f t="shared" si="525"/>
        <v>0</v>
      </c>
      <c r="RI1350" s="1">
        <f t="shared" si="526"/>
        <v>0</v>
      </c>
      <c r="RJ1350" s="1">
        <f t="shared" si="527"/>
        <v>0</v>
      </c>
      <c r="RK1350" s="1">
        <f t="shared" si="528"/>
        <v>0</v>
      </c>
      <c r="RL1350" s="1">
        <f t="shared" si="529"/>
        <v>0</v>
      </c>
      <c r="RM1350" s="1">
        <f t="shared" si="530"/>
        <v>0</v>
      </c>
      <c r="RN1350" s="1">
        <f t="shared" si="531"/>
        <v>0</v>
      </c>
      <c r="RO1350" s="1">
        <f t="shared" si="532"/>
        <v>0</v>
      </c>
      <c r="RP1350" s="1">
        <f t="shared" si="533"/>
        <v>0</v>
      </c>
      <c r="RQ1350" s="1">
        <f t="shared" si="534"/>
        <v>0</v>
      </c>
      <c r="RR1350" s="1">
        <f t="shared" si="535"/>
        <v>0</v>
      </c>
      <c r="RS1350" s="1">
        <f t="shared" si="517"/>
        <v>0</v>
      </c>
      <c r="RT1350" s="1">
        <f t="shared" si="536"/>
        <v>0</v>
      </c>
    </row>
    <row r="1351" spans="1:488" x14ac:dyDescent="0.25">
      <c r="A1351">
        <f t="shared" si="518"/>
        <v>0</v>
      </c>
      <c r="B1351">
        <f t="shared" si="519"/>
        <v>1900</v>
      </c>
      <c r="QY1351">
        <f t="shared" si="513"/>
        <v>0</v>
      </c>
      <c r="QZ1351">
        <f t="shared" si="514"/>
        <v>1900</v>
      </c>
      <c r="RA1351">
        <f t="shared" si="515"/>
        <v>0</v>
      </c>
      <c r="RB1351" s="1">
        <f t="shared" si="516"/>
        <v>0</v>
      </c>
      <c r="RC1351" s="1">
        <f t="shared" si="520"/>
        <v>0</v>
      </c>
      <c r="RD1351" s="1">
        <f t="shared" si="521"/>
        <v>0</v>
      </c>
      <c r="RE1351" s="1">
        <f t="shared" si="522"/>
        <v>0</v>
      </c>
      <c r="RF1351" s="1">
        <f t="shared" si="523"/>
        <v>0</v>
      </c>
      <c r="RG1351" s="23">
        <f t="shared" si="524"/>
        <v>0</v>
      </c>
      <c r="RH1351" s="1">
        <f t="shared" si="525"/>
        <v>0</v>
      </c>
      <c r="RI1351" s="1">
        <f t="shared" si="526"/>
        <v>0</v>
      </c>
      <c r="RJ1351" s="1">
        <f t="shared" si="527"/>
        <v>0</v>
      </c>
      <c r="RK1351" s="1">
        <f t="shared" si="528"/>
        <v>0</v>
      </c>
      <c r="RL1351" s="1">
        <f t="shared" si="529"/>
        <v>0</v>
      </c>
      <c r="RM1351" s="1">
        <f t="shared" si="530"/>
        <v>0</v>
      </c>
      <c r="RN1351" s="1">
        <f t="shared" si="531"/>
        <v>0</v>
      </c>
      <c r="RO1351" s="1">
        <f t="shared" si="532"/>
        <v>0</v>
      </c>
      <c r="RP1351" s="1">
        <f t="shared" si="533"/>
        <v>0</v>
      </c>
      <c r="RQ1351" s="1">
        <f t="shared" si="534"/>
        <v>0</v>
      </c>
      <c r="RR1351" s="1">
        <f t="shared" si="535"/>
        <v>0</v>
      </c>
      <c r="RS1351" s="1">
        <f t="shared" si="517"/>
        <v>0</v>
      </c>
      <c r="RT1351" s="1">
        <f t="shared" si="536"/>
        <v>0</v>
      </c>
    </row>
    <row r="1352" spans="1:488" x14ac:dyDescent="0.25">
      <c r="A1352">
        <f t="shared" si="518"/>
        <v>0</v>
      </c>
      <c r="B1352">
        <f t="shared" si="519"/>
        <v>1900</v>
      </c>
      <c r="QY1352">
        <f t="shared" si="513"/>
        <v>0</v>
      </c>
      <c r="QZ1352">
        <f t="shared" si="514"/>
        <v>1900</v>
      </c>
      <c r="RA1352">
        <f t="shared" si="515"/>
        <v>0</v>
      </c>
      <c r="RB1352" s="1">
        <f t="shared" si="516"/>
        <v>0</v>
      </c>
      <c r="RC1352" s="1">
        <f t="shared" si="520"/>
        <v>0</v>
      </c>
      <c r="RD1352" s="1">
        <f t="shared" si="521"/>
        <v>0</v>
      </c>
      <c r="RE1352" s="1">
        <f t="shared" si="522"/>
        <v>0</v>
      </c>
      <c r="RF1352" s="1">
        <f t="shared" si="523"/>
        <v>0</v>
      </c>
      <c r="RG1352" s="23">
        <f t="shared" si="524"/>
        <v>0</v>
      </c>
      <c r="RH1352" s="1">
        <f t="shared" si="525"/>
        <v>0</v>
      </c>
      <c r="RI1352" s="1">
        <f t="shared" si="526"/>
        <v>0</v>
      </c>
      <c r="RJ1352" s="1">
        <f t="shared" si="527"/>
        <v>0</v>
      </c>
      <c r="RK1352" s="1">
        <f t="shared" si="528"/>
        <v>0</v>
      </c>
      <c r="RL1352" s="1">
        <f t="shared" si="529"/>
        <v>0</v>
      </c>
      <c r="RM1352" s="1">
        <f t="shared" si="530"/>
        <v>0</v>
      </c>
      <c r="RN1352" s="1">
        <f t="shared" si="531"/>
        <v>0</v>
      </c>
      <c r="RO1352" s="1">
        <f t="shared" si="532"/>
        <v>0</v>
      </c>
      <c r="RP1352" s="1">
        <f t="shared" si="533"/>
        <v>0</v>
      </c>
      <c r="RQ1352" s="1">
        <f t="shared" si="534"/>
        <v>0</v>
      </c>
      <c r="RR1352" s="1">
        <f t="shared" si="535"/>
        <v>0</v>
      </c>
      <c r="RS1352" s="1">
        <f t="shared" si="517"/>
        <v>0</v>
      </c>
      <c r="RT1352" s="1">
        <f t="shared" si="536"/>
        <v>0</v>
      </c>
    </row>
    <row r="1353" spans="1:488" x14ac:dyDescent="0.25">
      <c r="A1353">
        <f t="shared" si="518"/>
        <v>0</v>
      </c>
      <c r="B1353">
        <f t="shared" si="519"/>
        <v>1900</v>
      </c>
      <c r="QY1353">
        <f t="shared" si="513"/>
        <v>0</v>
      </c>
      <c r="QZ1353">
        <f t="shared" si="514"/>
        <v>1900</v>
      </c>
      <c r="RA1353">
        <f t="shared" si="515"/>
        <v>0</v>
      </c>
      <c r="RB1353" s="1">
        <f t="shared" si="516"/>
        <v>0</v>
      </c>
      <c r="RC1353" s="1">
        <f t="shared" si="520"/>
        <v>0</v>
      </c>
      <c r="RD1353" s="1">
        <f t="shared" si="521"/>
        <v>0</v>
      </c>
      <c r="RE1353" s="1">
        <f t="shared" si="522"/>
        <v>0</v>
      </c>
      <c r="RF1353" s="1">
        <f t="shared" si="523"/>
        <v>0</v>
      </c>
      <c r="RG1353" s="23">
        <f t="shared" si="524"/>
        <v>0</v>
      </c>
      <c r="RH1353" s="1">
        <f t="shared" si="525"/>
        <v>0</v>
      </c>
      <c r="RI1353" s="1">
        <f t="shared" si="526"/>
        <v>0</v>
      </c>
      <c r="RJ1353" s="1">
        <f t="shared" si="527"/>
        <v>0</v>
      </c>
      <c r="RK1353" s="1">
        <f t="shared" si="528"/>
        <v>0</v>
      </c>
      <c r="RL1353" s="1">
        <f t="shared" si="529"/>
        <v>0</v>
      </c>
      <c r="RM1353" s="1">
        <f t="shared" si="530"/>
        <v>0</v>
      </c>
      <c r="RN1353" s="1">
        <f t="shared" si="531"/>
        <v>0</v>
      </c>
      <c r="RO1353" s="1">
        <f t="shared" si="532"/>
        <v>0</v>
      </c>
      <c r="RP1353" s="1">
        <f t="shared" si="533"/>
        <v>0</v>
      </c>
      <c r="RQ1353" s="1">
        <f t="shared" si="534"/>
        <v>0</v>
      </c>
      <c r="RR1353" s="1">
        <f t="shared" si="535"/>
        <v>0</v>
      </c>
      <c r="RS1353" s="1">
        <f t="shared" si="517"/>
        <v>0</v>
      </c>
      <c r="RT1353" s="1">
        <f t="shared" si="536"/>
        <v>0</v>
      </c>
    </row>
    <row r="1354" spans="1:488" x14ac:dyDescent="0.25">
      <c r="A1354">
        <f t="shared" si="518"/>
        <v>0</v>
      </c>
      <c r="B1354">
        <f t="shared" si="519"/>
        <v>1900</v>
      </c>
      <c r="QY1354">
        <f t="shared" si="513"/>
        <v>0</v>
      </c>
      <c r="QZ1354">
        <f t="shared" si="514"/>
        <v>1900</v>
      </c>
      <c r="RA1354">
        <f t="shared" si="515"/>
        <v>0</v>
      </c>
      <c r="RB1354" s="1">
        <f t="shared" si="516"/>
        <v>0</v>
      </c>
      <c r="RC1354" s="1">
        <f t="shared" si="520"/>
        <v>0</v>
      </c>
      <c r="RD1354" s="1">
        <f t="shared" si="521"/>
        <v>0</v>
      </c>
      <c r="RE1354" s="1">
        <f t="shared" si="522"/>
        <v>0</v>
      </c>
      <c r="RF1354" s="1">
        <f t="shared" si="523"/>
        <v>0</v>
      </c>
      <c r="RG1354" s="23">
        <f t="shared" si="524"/>
        <v>0</v>
      </c>
      <c r="RH1354" s="1">
        <f t="shared" si="525"/>
        <v>0</v>
      </c>
      <c r="RI1354" s="1">
        <f t="shared" si="526"/>
        <v>0</v>
      </c>
      <c r="RJ1354" s="1">
        <f t="shared" si="527"/>
        <v>0</v>
      </c>
      <c r="RK1354" s="1">
        <f t="shared" si="528"/>
        <v>0</v>
      </c>
      <c r="RL1354" s="1">
        <f t="shared" si="529"/>
        <v>0</v>
      </c>
      <c r="RM1354" s="1">
        <f t="shared" si="530"/>
        <v>0</v>
      </c>
      <c r="RN1354" s="1">
        <f t="shared" si="531"/>
        <v>0</v>
      </c>
      <c r="RO1354" s="1">
        <f t="shared" si="532"/>
        <v>0</v>
      </c>
      <c r="RP1354" s="1">
        <f t="shared" si="533"/>
        <v>0</v>
      </c>
      <c r="RQ1354" s="1">
        <f t="shared" si="534"/>
        <v>0</v>
      </c>
      <c r="RR1354" s="1">
        <f t="shared" si="535"/>
        <v>0</v>
      </c>
      <c r="RS1354" s="1">
        <f t="shared" si="517"/>
        <v>0</v>
      </c>
      <c r="RT1354" s="1">
        <f t="shared" si="536"/>
        <v>0</v>
      </c>
    </row>
    <row r="1355" spans="1:488" x14ac:dyDescent="0.25">
      <c r="A1355">
        <f t="shared" si="518"/>
        <v>0</v>
      </c>
      <c r="B1355">
        <f t="shared" si="519"/>
        <v>1900</v>
      </c>
      <c r="QY1355">
        <f t="shared" si="513"/>
        <v>0</v>
      </c>
      <c r="QZ1355">
        <f t="shared" si="514"/>
        <v>1900</v>
      </c>
      <c r="RA1355">
        <f t="shared" si="515"/>
        <v>0</v>
      </c>
      <c r="RB1355" s="1">
        <f t="shared" si="516"/>
        <v>0</v>
      </c>
      <c r="RC1355" s="1">
        <f t="shared" si="520"/>
        <v>0</v>
      </c>
      <c r="RD1355" s="1">
        <f t="shared" si="521"/>
        <v>0</v>
      </c>
      <c r="RE1355" s="1">
        <f t="shared" si="522"/>
        <v>0</v>
      </c>
      <c r="RF1355" s="1">
        <f t="shared" si="523"/>
        <v>0</v>
      </c>
      <c r="RG1355" s="23">
        <f t="shared" si="524"/>
        <v>0</v>
      </c>
      <c r="RH1355" s="1">
        <f t="shared" si="525"/>
        <v>0</v>
      </c>
      <c r="RI1355" s="1">
        <f t="shared" si="526"/>
        <v>0</v>
      </c>
      <c r="RJ1355" s="1">
        <f t="shared" si="527"/>
        <v>0</v>
      </c>
      <c r="RK1355" s="1">
        <f t="shared" si="528"/>
        <v>0</v>
      </c>
      <c r="RL1355" s="1">
        <f t="shared" si="529"/>
        <v>0</v>
      </c>
      <c r="RM1355" s="1">
        <f t="shared" si="530"/>
        <v>0</v>
      </c>
      <c r="RN1355" s="1">
        <f t="shared" si="531"/>
        <v>0</v>
      </c>
      <c r="RO1355" s="1">
        <f t="shared" si="532"/>
        <v>0</v>
      </c>
      <c r="RP1355" s="1">
        <f t="shared" si="533"/>
        <v>0</v>
      </c>
      <c r="RQ1355" s="1">
        <f t="shared" si="534"/>
        <v>0</v>
      </c>
      <c r="RR1355" s="1">
        <f t="shared" si="535"/>
        <v>0</v>
      </c>
      <c r="RS1355" s="1">
        <f t="shared" si="517"/>
        <v>0</v>
      </c>
      <c r="RT1355" s="1">
        <f t="shared" si="536"/>
        <v>0</v>
      </c>
    </row>
    <row r="1356" spans="1:488" x14ac:dyDescent="0.25">
      <c r="A1356">
        <f t="shared" si="518"/>
        <v>0</v>
      </c>
      <c r="B1356">
        <f t="shared" si="519"/>
        <v>1900</v>
      </c>
      <c r="QY1356">
        <f t="shared" si="513"/>
        <v>0</v>
      </c>
      <c r="QZ1356">
        <f t="shared" si="514"/>
        <v>1900</v>
      </c>
      <c r="RA1356">
        <f t="shared" si="515"/>
        <v>0</v>
      </c>
      <c r="RB1356" s="1">
        <f t="shared" si="516"/>
        <v>0</v>
      </c>
      <c r="RC1356" s="1">
        <f t="shared" si="520"/>
        <v>0</v>
      </c>
      <c r="RD1356" s="1">
        <f t="shared" si="521"/>
        <v>0</v>
      </c>
      <c r="RE1356" s="1">
        <f t="shared" si="522"/>
        <v>0</v>
      </c>
      <c r="RF1356" s="1">
        <f t="shared" si="523"/>
        <v>0</v>
      </c>
      <c r="RG1356" s="23">
        <f t="shared" si="524"/>
        <v>0</v>
      </c>
      <c r="RH1356" s="1">
        <f t="shared" si="525"/>
        <v>0</v>
      </c>
      <c r="RI1356" s="1">
        <f t="shared" si="526"/>
        <v>0</v>
      </c>
      <c r="RJ1356" s="1">
        <f t="shared" si="527"/>
        <v>0</v>
      </c>
      <c r="RK1356" s="1">
        <f t="shared" si="528"/>
        <v>0</v>
      </c>
      <c r="RL1356" s="1">
        <f t="shared" si="529"/>
        <v>0</v>
      </c>
      <c r="RM1356" s="1">
        <f t="shared" si="530"/>
        <v>0</v>
      </c>
      <c r="RN1356" s="1">
        <f t="shared" si="531"/>
        <v>0</v>
      </c>
      <c r="RO1356" s="1">
        <f t="shared" si="532"/>
        <v>0</v>
      </c>
      <c r="RP1356" s="1">
        <f t="shared" si="533"/>
        <v>0</v>
      </c>
      <c r="RQ1356" s="1">
        <f t="shared" si="534"/>
        <v>0</v>
      </c>
      <c r="RR1356" s="1">
        <f t="shared" si="535"/>
        <v>0</v>
      </c>
      <c r="RS1356" s="1">
        <f t="shared" si="517"/>
        <v>0</v>
      </c>
      <c r="RT1356" s="1">
        <f t="shared" si="536"/>
        <v>0</v>
      </c>
    </row>
    <row r="1357" spans="1:488" x14ac:dyDescent="0.25">
      <c r="A1357">
        <f t="shared" si="518"/>
        <v>0</v>
      </c>
      <c r="B1357">
        <f t="shared" si="519"/>
        <v>1900</v>
      </c>
      <c r="QY1357">
        <f t="shared" si="513"/>
        <v>0</v>
      </c>
      <c r="QZ1357">
        <f t="shared" si="514"/>
        <v>1900</v>
      </c>
      <c r="RA1357">
        <f t="shared" si="515"/>
        <v>0</v>
      </c>
      <c r="RB1357" s="1">
        <f t="shared" si="516"/>
        <v>0</v>
      </c>
      <c r="RC1357" s="1">
        <f t="shared" si="520"/>
        <v>0</v>
      </c>
      <c r="RD1357" s="1">
        <f t="shared" si="521"/>
        <v>0</v>
      </c>
      <c r="RE1357" s="1">
        <f t="shared" si="522"/>
        <v>0</v>
      </c>
      <c r="RF1357" s="1">
        <f t="shared" si="523"/>
        <v>0</v>
      </c>
      <c r="RG1357" s="23">
        <f t="shared" si="524"/>
        <v>0</v>
      </c>
      <c r="RH1357" s="1">
        <f t="shared" si="525"/>
        <v>0</v>
      </c>
      <c r="RI1357" s="1">
        <f t="shared" si="526"/>
        <v>0</v>
      </c>
      <c r="RJ1357" s="1">
        <f t="shared" si="527"/>
        <v>0</v>
      </c>
      <c r="RK1357" s="1">
        <f t="shared" si="528"/>
        <v>0</v>
      </c>
      <c r="RL1357" s="1">
        <f t="shared" si="529"/>
        <v>0</v>
      </c>
      <c r="RM1357" s="1">
        <f t="shared" si="530"/>
        <v>0</v>
      </c>
      <c r="RN1357" s="1">
        <f t="shared" si="531"/>
        <v>0</v>
      </c>
      <c r="RO1357" s="1">
        <f t="shared" si="532"/>
        <v>0</v>
      </c>
      <c r="RP1357" s="1">
        <f t="shared" si="533"/>
        <v>0</v>
      </c>
      <c r="RQ1357" s="1">
        <f t="shared" si="534"/>
        <v>0</v>
      </c>
      <c r="RR1357" s="1">
        <f t="shared" si="535"/>
        <v>0</v>
      </c>
      <c r="RS1357" s="1">
        <f t="shared" si="517"/>
        <v>0</v>
      </c>
      <c r="RT1357" s="1">
        <f t="shared" si="536"/>
        <v>0</v>
      </c>
    </row>
    <row r="1358" spans="1:488" x14ac:dyDescent="0.25">
      <c r="A1358">
        <f t="shared" si="518"/>
        <v>0</v>
      </c>
      <c r="B1358">
        <f t="shared" si="519"/>
        <v>1900</v>
      </c>
      <c r="QY1358">
        <f t="shared" si="513"/>
        <v>0</v>
      </c>
      <c r="QZ1358">
        <f t="shared" si="514"/>
        <v>1900</v>
      </c>
      <c r="RA1358">
        <f t="shared" si="515"/>
        <v>0</v>
      </c>
      <c r="RB1358" s="1">
        <f t="shared" si="516"/>
        <v>0</v>
      </c>
      <c r="RC1358" s="1">
        <f t="shared" si="520"/>
        <v>0</v>
      </c>
      <c r="RD1358" s="1">
        <f t="shared" si="521"/>
        <v>0</v>
      </c>
      <c r="RE1358" s="1">
        <f t="shared" si="522"/>
        <v>0</v>
      </c>
      <c r="RF1358" s="1">
        <f t="shared" si="523"/>
        <v>0</v>
      </c>
      <c r="RG1358" s="23">
        <f t="shared" si="524"/>
        <v>0</v>
      </c>
      <c r="RH1358" s="1">
        <f t="shared" si="525"/>
        <v>0</v>
      </c>
      <c r="RI1358" s="1">
        <f t="shared" si="526"/>
        <v>0</v>
      </c>
      <c r="RJ1358" s="1">
        <f t="shared" si="527"/>
        <v>0</v>
      </c>
      <c r="RK1358" s="1">
        <f t="shared" si="528"/>
        <v>0</v>
      </c>
      <c r="RL1358" s="1">
        <f t="shared" si="529"/>
        <v>0</v>
      </c>
      <c r="RM1358" s="1">
        <f t="shared" si="530"/>
        <v>0</v>
      </c>
      <c r="RN1358" s="1">
        <f t="shared" si="531"/>
        <v>0</v>
      </c>
      <c r="RO1358" s="1">
        <f t="shared" si="532"/>
        <v>0</v>
      </c>
      <c r="RP1358" s="1">
        <f t="shared" si="533"/>
        <v>0</v>
      </c>
      <c r="RQ1358" s="1">
        <f t="shared" si="534"/>
        <v>0</v>
      </c>
      <c r="RR1358" s="1">
        <f t="shared" si="535"/>
        <v>0</v>
      </c>
      <c r="RS1358" s="1">
        <f t="shared" si="517"/>
        <v>0</v>
      </c>
      <c r="RT1358" s="1">
        <f t="shared" si="536"/>
        <v>0</v>
      </c>
    </row>
    <row r="1359" spans="1:488" x14ac:dyDescent="0.25">
      <c r="A1359">
        <f t="shared" si="518"/>
        <v>0</v>
      </c>
      <c r="B1359">
        <f t="shared" si="519"/>
        <v>1900</v>
      </c>
      <c r="QY1359">
        <f t="shared" si="513"/>
        <v>0</v>
      </c>
      <c r="QZ1359">
        <f t="shared" si="514"/>
        <v>1900</v>
      </c>
      <c r="RA1359">
        <f t="shared" si="515"/>
        <v>0</v>
      </c>
      <c r="RB1359" s="1">
        <f t="shared" si="516"/>
        <v>0</v>
      </c>
      <c r="RC1359" s="1">
        <f t="shared" si="520"/>
        <v>0</v>
      </c>
      <c r="RD1359" s="1">
        <f t="shared" si="521"/>
        <v>0</v>
      </c>
      <c r="RE1359" s="1">
        <f t="shared" si="522"/>
        <v>0</v>
      </c>
      <c r="RF1359" s="1">
        <f t="shared" si="523"/>
        <v>0</v>
      </c>
      <c r="RG1359" s="23">
        <f t="shared" si="524"/>
        <v>0</v>
      </c>
      <c r="RH1359" s="1">
        <f t="shared" si="525"/>
        <v>0</v>
      </c>
      <c r="RI1359" s="1">
        <f t="shared" si="526"/>
        <v>0</v>
      </c>
      <c r="RJ1359" s="1">
        <f t="shared" si="527"/>
        <v>0</v>
      </c>
      <c r="RK1359" s="1">
        <f t="shared" si="528"/>
        <v>0</v>
      </c>
      <c r="RL1359" s="1">
        <f t="shared" si="529"/>
        <v>0</v>
      </c>
      <c r="RM1359" s="1">
        <f t="shared" si="530"/>
        <v>0</v>
      </c>
      <c r="RN1359" s="1">
        <f t="shared" si="531"/>
        <v>0</v>
      </c>
      <c r="RO1359" s="1">
        <f t="shared" si="532"/>
        <v>0</v>
      </c>
      <c r="RP1359" s="1">
        <f t="shared" si="533"/>
        <v>0</v>
      </c>
      <c r="RQ1359" s="1">
        <f t="shared" si="534"/>
        <v>0</v>
      </c>
      <c r="RR1359" s="1">
        <f t="shared" si="535"/>
        <v>0</v>
      </c>
      <c r="RS1359" s="1">
        <f t="shared" si="517"/>
        <v>0</v>
      </c>
      <c r="RT1359" s="1">
        <f t="shared" si="536"/>
        <v>0</v>
      </c>
    </row>
    <row r="1360" spans="1:488" x14ac:dyDescent="0.25">
      <c r="A1360">
        <f t="shared" si="518"/>
        <v>0</v>
      </c>
      <c r="B1360">
        <f t="shared" si="519"/>
        <v>1900</v>
      </c>
      <c r="QY1360">
        <f t="shared" si="513"/>
        <v>0</v>
      </c>
      <c r="QZ1360">
        <f t="shared" si="514"/>
        <v>1900</v>
      </c>
      <c r="RA1360">
        <f t="shared" si="515"/>
        <v>0</v>
      </c>
      <c r="RB1360" s="1">
        <f t="shared" si="516"/>
        <v>0</v>
      </c>
      <c r="RC1360" s="1">
        <f t="shared" si="520"/>
        <v>0</v>
      </c>
      <c r="RD1360" s="1">
        <f t="shared" si="521"/>
        <v>0</v>
      </c>
      <c r="RE1360" s="1">
        <f t="shared" si="522"/>
        <v>0</v>
      </c>
      <c r="RF1360" s="1">
        <f t="shared" si="523"/>
        <v>0</v>
      </c>
      <c r="RG1360" s="23">
        <f t="shared" si="524"/>
        <v>0</v>
      </c>
      <c r="RH1360" s="1">
        <f t="shared" si="525"/>
        <v>0</v>
      </c>
      <c r="RI1360" s="1">
        <f t="shared" si="526"/>
        <v>0</v>
      </c>
      <c r="RJ1360" s="1">
        <f t="shared" si="527"/>
        <v>0</v>
      </c>
      <c r="RK1360" s="1">
        <f t="shared" si="528"/>
        <v>0</v>
      </c>
      <c r="RL1360" s="1">
        <f t="shared" si="529"/>
        <v>0</v>
      </c>
      <c r="RM1360" s="1">
        <f t="shared" si="530"/>
        <v>0</v>
      </c>
      <c r="RN1360" s="1">
        <f t="shared" si="531"/>
        <v>0</v>
      </c>
      <c r="RO1360" s="1">
        <f t="shared" si="532"/>
        <v>0</v>
      </c>
      <c r="RP1360" s="1">
        <f t="shared" si="533"/>
        <v>0</v>
      </c>
      <c r="RQ1360" s="1">
        <f t="shared" si="534"/>
        <v>0</v>
      </c>
      <c r="RR1360" s="1">
        <f t="shared" si="535"/>
        <v>0</v>
      </c>
      <c r="RS1360" s="1">
        <f t="shared" si="517"/>
        <v>0</v>
      </c>
      <c r="RT1360" s="1">
        <f t="shared" si="536"/>
        <v>0</v>
      </c>
    </row>
    <row r="1361" spans="1:488" x14ac:dyDescent="0.25">
      <c r="A1361">
        <f t="shared" si="518"/>
        <v>0</v>
      </c>
      <c r="B1361">
        <f t="shared" si="519"/>
        <v>1900</v>
      </c>
      <c r="QY1361">
        <f t="shared" si="513"/>
        <v>0</v>
      </c>
      <c r="QZ1361">
        <f t="shared" si="514"/>
        <v>1900</v>
      </c>
      <c r="RA1361">
        <f t="shared" si="515"/>
        <v>0</v>
      </c>
      <c r="RB1361" s="1">
        <f t="shared" si="516"/>
        <v>0</v>
      </c>
      <c r="RC1361" s="1">
        <f t="shared" si="520"/>
        <v>0</v>
      </c>
      <c r="RD1361" s="1">
        <f t="shared" si="521"/>
        <v>0</v>
      </c>
      <c r="RE1361" s="1">
        <f t="shared" si="522"/>
        <v>0</v>
      </c>
      <c r="RF1361" s="1">
        <f t="shared" si="523"/>
        <v>0</v>
      </c>
      <c r="RG1361" s="23">
        <f t="shared" si="524"/>
        <v>0</v>
      </c>
      <c r="RH1361" s="1">
        <f t="shared" si="525"/>
        <v>0</v>
      </c>
      <c r="RI1361" s="1">
        <f t="shared" si="526"/>
        <v>0</v>
      </c>
      <c r="RJ1361" s="1">
        <f t="shared" si="527"/>
        <v>0</v>
      </c>
      <c r="RK1361" s="1">
        <f t="shared" si="528"/>
        <v>0</v>
      </c>
      <c r="RL1361" s="1">
        <f t="shared" si="529"/>
        <v>0</v>
      </c>
      <c r="RM1361" s="1">
        <f t="shared" si="530"/>
        <v>0</v>
      </c>
      <c r="RN1361" s="1">
        <f t="shared" si="531"/>
        <v>0</v>
      </c>
      <c r="RO1361" s="1">
        <f t="shared" si="532"/>
        <v>0</v>
      </c>
      <c r="RP1361" s="1">
        <f t="shared" si="533"/>
        <v>0</v>
      </c>
      <c r="RQ1361" s="1">
        <f t="shared" si="534"/>
        <v>0</v>
      </c>
      <c r="RR1361" s="1">
        <f t="shared" si="535"/>
        <v>0</v>
      </c>
      <c r="RS1361" s="1">
        <f t="shared" si="517"/>
        <v>0</v>
      </c>
      <c r="RT1361" s="1">
        <f t="shared" si="536"/>
        <v>0</v>
      </c>
    </row>
    <row r="1362" spans="1:488" x14ac:dyDescent="0.25">
      <c r="A1362">
        <f t="shared" si="518"/>
        <v>0</v>
      </c>
      <c r="B1362">
        <f t="shared" si="519"/>
        <v>1900</v>
      </c>
      <c r="QY1362">
        <f t="shared" si="513"/>
        <v>0</v>
      </c>
      <c r="QZ1362">
        <f t="shared" si="514"/>
        <v>1900</v>
      </c>
      <c r="RA1362">
        <f t="shared" si="515"/>
        <v>0</v>
      </c>
      <c r="RB1362" s="1">
        <f t="shared" si="516"/>
        <v>0</v>
      </c>
      <c r="RC1362" s="1">
        <f t="shared" si="520"/>
        <v>0</v>
      </c>
      <c r="RD1362" s="1">
        <f t="shared" si="521"/>
        <v>0</v>
      </c>
      <c r="RE1362" s="1">
        <f t="shared" si="522"/>
        <v>0</v>
      </c>
      <c r="RF1362" s="1">
        <f t="shared" si="523"/>
        <v>0</v>
      </c>
      <c r="RG1362" s="23">
        <f t="shared" si="524"/>
        <v>0</v>
      </c>
      <c r="RH1362" s="1">
        <f t="shared" si="525"/>
        <v>0</v>
      </c>
      <c r="RI1362" s="1">
        <f t="shared" si="526"/>
        <v>0</v>
      </c>
      <c r="RJ1362" s="1">
        <f t="shared" si="527"/>
        <v>0</v>
      </c>
      <c r="RK1362" s="1">
        <f t="shared" si="528"/>
        <v>0</v>
      </c>
      <c r="RL1362" s="1">
        <f t="shared" si="529"/>
        <v>0</v>
      </c>
      <c r="RM1362" s="1">
        <f t="shared" si="530"/>
        <v>0</v>
      </c>
      <c r="RN1362" s="1">
        <f t="shared" si="531"/>
        <v>0</v>
      </c>
      <c r="RO1362" s="1">
        <f t="shared" si="532"/>
        <v>0</v>
      </c>
      <c r="RP1362" s="1">
        <f t="shared" si="533"/>
        <v>0</v>
      </c>
      <c r="RQ1362" s="1">
        <f t="shared" si="534"/>
        <v>0</v>
      </c>
      <c r="RR1362" s="1">
        <f t="shared" si="535"/>
        <v>0</v>
      </c>
      <c r="RS1362" s="1">
        <f t="shared" si="517"/>
        <v>0</v>
      </c>
      <c r="RT1362" s="1">
        <f t="shared" si="536"/>
        <v>0</v>
      </c>
    </row>
    <row r="1363" spans="1:488" x14ac:dyDescent="0.25">
      <c r="A1363">
        <f t="shared" si="518"/>
        <v>0</v>
      </c>
      <c r="B1363">
        <f t="shared" si="519"/>
        <v>1900</v>
      </c>
      <c r="QY1363">
        <f t="shared" si="513"/>
        <v>0</v>
      </c>
      <c r="QZ1363">
        <f t="shared" si="514"/>
        <v>1900</v>
      </c>
      <c r="RA1363">
        <f t="shared" si="515"/>
        <v>0</v>
      </c>
      <c r="RB1363" s="1">
        <f t="shared" si="516"/>
        <v>0</v>
      </c>
      <c r="RC1363" s="1">
        <f t="shared" si="520"/>
        <v>0</v>
      </c>
      <c r="RD1363" s="1">
        <f t="shared" si="521"/>
        <v>0</v>
      </c>
      <c r="RE1363" s="1">
        <f t="shared" si="522"/>
        <v>0</v>
      </c>
      <c r="RF1363" s="1">
        <f t="shared" si="523"/>
        <v>0</v>
      </c>
      <c r="RG1363" s="23">
        <f t="shared" si="524"/>
        <v>0</v>
      </c>
      <c r="RH1363" s="1">
        <f t="shared" si="525"/>
        <v>0</v>
      </c>
      <c r="RI1363" s="1">
        <f t="shared" si="526"/>
        <v>0</v>
      </c>
      <c r="RJ1363" s="1">
        <f t="shared" si="527"/>
        <v>0</v>
      </c>
      <c r="RK1363" s="1">
        <f t="shared" si="528"/>
        <v>0</v>
      </c>
      <c r="RL1363" s="1">
        <f t="shared" si="529"/>
        <v>0</v>
      </c>
      <c r="RM1363" s="1">
        <f t="shared" si="530"/>
        <v>0</v>
      </c>
      <c r="RN1363" s="1">
        <f t="shared" si="531"/>
        <v>0</v>
      </c>
      <c r="RO1363" s="1">
        <f t="shared" si="532"/>
        <v>0</v>
      </c>
      <c r="RP1363" s="1">
        <f t="shared" si="533"/>
        <v>0</v>
      </c>
      <c r="RQ1363" s="1">
        <f t="shared" si="534"/>
        <v>0</v>
      </c>
      <c r="RR1363" s="1">
        <f t="shared" si="535"/>
        <v>0</v>
      </c>
      <c r="RS1363" s="1">
        <f t="shared" si="517"/>
        <v>0</v>
      </c>
      <c r="RT1363" s="1">
        <f t="shared" si="536"/>
        <v>0</v>
      </c>
    </row>
    <row r="1364" spans="1:488" x14ac:dyDescent="0.25">
      <c r="A1364">
        <f t="shared" si="518"/>
        <v>0</v>
      </c>
      <c r="B1364">
        <f t="shared" si="519"/>
        <v>1900</v>
      </c>
      <c r="QY1364">
        <f t="shared" si="513"/>
        <v>0</v>
      </c>
      <c r="QZ1364">
        <f t="shared" si="514"/>
        <v>1900</v>
      </c>
      <c r="RA1364">
        <f t="shared" si="515"/>
        <v>0</v>
      </c>
      <c r="RB1364" s="1">
        <f t="shared" si="516"/>
        <v>0</v>
      </c>
      <c r="RC1364" s="1">
        <f t="shared" si="520"/>
        <v>0</v>
      </c>
      <c r="RD1364" s="1">
        <f t="shared" si="521"/>
        <v>0</v>
      </c>
      <c r="RE1364" s="1">
        <f t="shared" si="522"/>
        <v>0</v>
      </c>
      <c r="RF1364" s="1">
        <f t="shared" si="523"/>
        <v>0</v>
      </c>
      <c r="RG1364" s="23">
        <f t="shared" si="524"/>
        <v>0</v>
      </c>
      <c r="RH1364" s="1">
        <f t="shared" si="525"/>
        <v>0</v>
      </c>
      <c r="RI1364" s="1">
        <f t="shared" si="526"/>
        <v>0</v>
      </c>
      <c r="RJ1364" s="1">
        <f t="shared" si="527"/>
        <v>0</v>
      </c>
      <c r="RK1364" s="1">
        <f t="shared" si="528"/>
        <v>0</v>
      </c>
      <c r="RL1364" s="1">
        <f t="shared" si="529"/>
        <v>0</v>
      </c>
      <c r="RM1364" s="1">
        <f t="shared" si="530"/>
        <v>0</v>
      </c>
      <c r="RN1364" s="1">
        <f t="shared" si="531"/>
        <v>0</v>
      </c>
      <c r="RO1364" s="1">
        <f t="shared" si="532"/>
        <v>0</v>
      </c>
      <c r="RP1364" s="1">
        <f t="shared" si="533"/>
        <v>0</v>
      </c>
      <c r="RQ1364" s="1">
        <f t="shared" si="534"/>
        <v>0</v>
      </c>
      <c r="RR1364" s="1">
        <f t="shared" si="535"/>
        <v>0</v>
      </c>
      <c r="RS1364" s="1">
        <f t="shared" si="517"/>
        <v>0</v>
      </c>
      <c r="RT1364" s="1">
        <f t="shared" si="536"/>
        <v>0</v>
      </c>
    </row>
    <row r="1365" spans="1:488" x14ac:dyDescent="0.25">
      <c r="A1365">
        <f t="shared" si="518"/>
        <v>0</v>
      </c>
      <c r="B1365">
        <f t="shared" si="519"/>
        <v>1900</v>
      </c>
      <c r="QY1365">
        <f t="shared" si="513"/>
        <v>0</v>
      </c>
      <c r="QZ1365">
        <f t="shared" si="514"/>
        <v>1900</v>
      </c>
      <c r="RA1365">
        <f t="shared" si="515"/>
        <v>0</v>
      </c>
      <c r="RB1365" s="1">
        <f t="shared" si="516"/>
        <v>0</v>
      </c>
      <c r="RC1365" s="1">
        <f t="shared" si="520"/>
        <v>0</v>
      </c>
      <c r="RD1365" s="1">
        <f t="shared" si="521"/>
        <v>0</v>
      </c>
      <c r="RE1365" s="1">
        <f t="shared" si="522"/>
        <v>0</v>
      </c>
      <c r="RF1365" s="1">
        <f t="shared" si="523"/>
        <v>0</v>
      </c>
      <c r="RG1365" s="23">
        <f t="shared" si="524"/>
        <v>0</v>
      </c>
      <c r="RH1365" s="1">
        <f t="shared" si="525"/>
        <v>0</v>
      </c>
      <c r="RI1365" s="1">
        <f t="shared" si="526"/>
        <v>0</v>
      </c>
      <c r="RJ1365" s="1">
        <f t="shared" si="527"/>
        <v>0</v>
      </c>
      <c r="RK1365" s="1">
        <f t="shared" si="528"/>
        <v>0</v>
      </c>
      <c r="RL1365" s="1">
        <f t="shared" si="529"/>
        <v>0</v>
      </c>
      <c r="RM1365" s="1">
        <f t="shared" si="530"/>
        <v>0</v>
      </c>
      <c r="RN1365" s="1">
        <f t="shared" si="531"/>
        <v>0</v>
      </c>
      <c r="RO1365" s="1">
        <f t="shared" si="532"/>
        <v>0</v>
      </c>
      <c r="RP1365" s="1">
        <f t="shared" si="533"/>
        <v>0</v>
      </c>
      <c r="RQ1365" s="1">
        <f t="shared" si="534"/>
        <v>0</v>
      </c>
      <c r="RR1365" s="1">
        <f t="shared" si="535"/>
        <v>0</v>
      </c>
      <c r="RS1365" s="1">
        <f t="shared" si="517"/>
        <v>0</v>
      </c>
      <c r="RT1365" s="1">
        <f t="shared" si="536"/>
        <v>0</v>
      </c>
    </row>
    <row r="1366" spans="1:488" x14ac:dyDescent="0.25">
      <c r="A1366">
        <f t="shared" si="518"/>
        <v>0</v>
      </c>
      <c r="B1366">
        <f t="shared" si="519"/>
        <v>1900</v>
      </c>
      <c r="QY1366">
        <f t="shared" si="513"/>
        <v>0</v>
      </c>
      <c r="QZ1366">
        <f t="shared" si="514"/>
        <v>1900</v>
      </c>
      <c r="RA1366">
        <f t="shared" si="515"/>
        <v>0</v>
      </c>
      <c r="RB1366" s="1">
        <f t="shared" si="516"/>
        <v>0</v>
      </c>
      <c r="RC1366" s="1">
        <f t="shared" si="520"/>
        <v>0</v>
      </c>
      <c r="RD1366" s="1">
        <f t="shared" si="521"/>
        <v>0</v>
      </c>
      <c r="RE1366" s="1">
        <f t="shared" si="522"/>
        <v>0</v>
      </c>
      <c r="RF1366" s="1">
        <f t="shared" si="523"/>
        <v>0</v>
      </c>
      <c r="RG1366" s="23">
        <f t="shared" si="524"/>
        <v>0</v>
      </c>
      <c r="RH1366" s="1">
        <f t="shared" si="525"/>
        <v>0</v>
      </c>
      <c r="RI1366" s="1">
        <f t="shared" si="526"/>
        <v>0</v>
      </c>
      <c r="RJ1366" s="1">
        <f t="shared" si="527"/>
        <v>0</v>
      </c>
      <c r="RK1366" s="1">
        <f t="shared" si="528"/>
        <v>0</v>
      </c>
      <c r="RL1366" s="1">
        <f t="shared" si="529"/>
        <v>0</v>
      </c>
      <c r="RM1366" s="1">
        <f t="shared" si="530"/>
        <v>0</v>
      </c>
      <c r="RN1366" s="1">
        <f t="shared" si="531"/>
        <v>0</v>
      </c>
      <c r="RO1366" s="1">
        <f t="shared" si="532"/>
        <v>0</v>
      </c>
      <c r="RP1366" s="1">
        <f t="shared" si="533"/>
        <v>0</v>
      </c>
      <c r="RQ1366" s="1">
        <f t="shared" si="534"/>
        <v>0</v>
      </c>
      <c r="RR1366" s="1">
        <f t="shared" si="535"/>
        <v>0</v>
      </c>
      <c r="RS1366" s="1">
        <f t="shared" si="517"/>
        <v>0</v>
      </c>
      <c r="RT1366" s="1">
        <f t="shared" si="536"/>
        <v>0</v>
      </c>
    </row>
    <row r="1367" spans="1:488" x14ac:dyDescent="0.25">
      <c r="A1367">
        <f t="shared" si="518"/>
        <v>0</v>
      </c>
      <c r="B1367">
        <f t="shared" si="519"/>
        <v>1900</v>
      </c>
      <c r="QY1367">
        <f t="shared" si="513"/>
        <v>0</v>
      </c>
      <c r="QZ1367">
        <f t="shared" si="514"/>
        <v>1900</v>
      </c>
      <c r="RA1367">
        <f t="shared" si="515"/>
        <v>0</v>
      </c>
      <c r="RB1367" s="1">
        <f t="shared" si="516"/>
        <v>0</v>
      </c>
      <c r="RC1367" s="1">
        <f t="shared" si="520"/>
        <v>0</v>
      </c>
      <c r="RD1367" s="1">
        <f t="shared" si="521"/>
        <v>0</v>
      </c>
      <c r="RE1367" s="1">
        <f t="shared" si="522"/>
        <v>0</v>
      </c>
      <c r="RF1367" s="1">
        <f t="shared" si="523"/>
        <v>0</v>
      </c>
      <c r="RG1367" s="23">
        <f t="shared" si="524"/>
        <v>0</v>
      </c>
      <c r="RH1367" s="1">
        <f t="shared" si="525"/>
        <v>0</v>
      </c>
      <c r="RI1367" s="1">
        <f t="shared" si="526"/>
        <v>0</v>
      </c>
      <c r="RJ1367" s="1">
        <f t="shared" si="527"/>
        <v>0</v>
      </c>
      <c r="RK1367" s="1">
        <f t="shared" si="528"/>
        <v>0</v>
      </c>
      <c r="RL1367" s="1">
        <f t="shared" si="529"/>
        <v>0</v>
      </c>
      <c r="RM1367" s="1">
        <f t="shared" si="530"/>
        <v>0</v>
      </c>
      <c r="RN1367" s="1">
        <f t="shared" si="531"/>
        <v>0</v>
      </c>
      <c r="RO1367" s="1">
        <f t="shared" si="532"/>
        <v>0</v>
      </c>
      <c r="RP1367" s="1">
        <f t="shared" si="533"/>
        <v>0</v>
      </c>
      <c r="RQ1367" s="1">
        <f t="shared" si="534"/>
        <v>0</v>
      </c>
      <c r="RR1367" s="1">
        <f t="shared" si="535"/>
        <v>0</v>
      </c>
      <c r="RS1367" s="1">
        <f t="shared" si="517"/>
        <v>0</v>
      </c>
      <c r="RT1367" s="1">
        <f t="shared" si="536"/>
        <v>0</v>
      </c>
    </row>
    <row r="1368" spans="1:488" x14ac:dyDescent="0.25">
      <c r="A1368">
        <f t="shared" si="518"/>
        <v>0</v>
      </c>
      <c r="B1368">
        <f t="shared" si="519"/>
        <v>1900</v>
      </c>
      <c r="QY1368">
        <f t="shared" si="513"/>
        <v>0</v>
      </c>
      <c r="QZ1368">
        <f t="shared" si="514"/>
        <v>1900</v>
      </c>
      <c r="RA1368">
        <f t="shared" si="515"/>
        <v>0</v>
      </c>
      <c r="RB1368" s="1">
        <f t="shared" si="516"/>
        <v>0</v>
      </c>
      <c r="RC1368" s="1">
        <f t="shared" si="520"/>
        <v>0</v>
      </c>
      <c r="RD1368" s="1">
        <f t="shared" si="521"/>
        <v>0</v>
      </c>
      <c r="RE1368" s="1">
        <f t="shared" si="522"/>
        <v>0</v>
      </c>
      <c r="RF1368" s="1">
        <f t="shared" si="523"/>
        <v>0</v>
      </c>
      <c r="RG1368" s="23">
        <f t="shared" si="524"/>
        <v>0</v>
      </c>
      <c r="RH1368" s="1">
        <f t="shared" si="525"/>
        <v>0</v>
      </c>
      <c r="RI1368" s="1">
        <f t="shared" si="526"/>
        <v>0</v>
      </c>
      <c r="RJ1368" s="1">
        <f t="shared" si="527"/>
        <v>0</v>
      </c>
      <c r="RK1368" s="1">
        <f t="shared" si="528"/>
        <v>0</v>
      </c>
      <c r="RL1368" s="1">
        <f t="shared" si="529"/>
        <v>0</v>
      </c>
      <c r="RM1368" s="1">
        <f t="shared" si="530"/>
        <v>0</v>
      </c>
      <c r="RN1368" s="1">
        <f t="shared" si="531"/>
        <v>0</v>
      </c>
      <c r="RO1368" s="1">
        <f t="shared" si="532"/>
        <v>0</v>
      </c>
      <c r="RP1368" s="1">
        <f t="shared" si="533"/>
        <v>0</v>
      </c>
      <c r="RQ1368" s="1">
        <f t="shared" si="534"/>
        <v>0</v>
      </c>
      <c r="RR1368" s="1">
        <f t="shared" si="535"/>
        <v>0</v>
      </c>
      <c r="RS1368" s="1">
        <f t="shared" si="517"/>
        <v>0</v>
      </c>
      <c r="RT1368" s="1">
        <f t="shared" si="536"/>
        <v>0</v>
      </c>
    </row>
    <row r="1369" spans="1:488" x14ac:dyDescent="0.25">
      <c r="A1369">
        <f t="shared" si="518"/>
        <v>0</v>
      </c>
      <c r="B1369">
        <f t="shared" si="519"/>
        <v>1900</v>
      </c>
      <c r="QY1369">
        <f t="shared" si="513"/>
        <v>0</v>
      </c>
      <c r="QZ1369">
        <f t="shared" si="514"/>
        <v>1900</v>
      </c>
      <c r="RA1369">
        <f t="shared" si="515"/>
        <v>0</v>
      </c>
      <c r="RB1369" s="1">
        <f t="shared" si="516"/>
        <v>0</v>
      </c>
      <c r="RC1369" s="1">
        <f t="shared" si="520"/>
        <v>0</v>
      </c>
      <c r="RD1369" s="1">
        <f t="shared" si="521"/>
        <v>0</v>
      </c>
      <c r="RE1369" s="1">
        <f t="shared" si="522"/>
        <v>0</v>
      </c>
      <c r="RF1369" s="1">
        <f t="shared" si="523"/>
        <v>0</v>
      </c>
      <c r="RG1369" s="23">
        <f t="shared" si="524"/>
        <v>0</v>
      </c>
      <c r="RH1369" s="1">
        <f t="shared" si="525"/>
        <v>0</v>
      </c>
      <c r="RI1369" s="1">
        <f t="shared" si="526"/>
        <v>0</v>
      </c>
      <c r="RJ1369" s="1">
        <f t="shared" si="527"/>
        <v>0</v>
      </c>
      <c r="RK1369" s="1">
        <f t="shared" si="528"/>
        <v>0</v>
      </c>
      <c r="RL1369" s="1">
        <f t="shared" si="529"/>
        <v>0</v>
      </c>
      <c r="RM1369" s="1">
        <f t="shared" si="530"/>
        <v>0</v>
      </c>
      <c r="RN1369" s="1">
        <f t="shared" si="531"/>
        <v>0</v>
      </c>
      <c r="RO1369" s="1">
        <f t="shared" si="532"/>
        <v>0</v>
      </c>
      <c r="RP1369" s="1">
        <f t="shared" si="533"/>
        <v>0</v>
      </c>
      <c r="RQ1369" s="1">
        <f t="shared" si="534"/>
        <v>0</v>
      </c>
      <c r="RR1369" s="1">
        <f t="shared" si="535"/>
        <v>0</v>
      </c>
      <c r="RS1369" s="1">
        <f t="shared" si="517"/>
        <v>0</v>
      </c>
      <c r="RT1369" s="1">
        <f t="shared" si="536"/>
        <v>0</v>
      </c>
    </row>
    <row r="1370" spans="1:488" x14ac:dyDescent="0.25">
      <c r="A1370">
        <f t="shared" si="518"/>
        <v>0</v>
      </c>
      <c r="B1370">
        <f t="shared" si="519"/>
        <v>1900</v>
      </c>
      <c r="QY1370">
        <f t="shared" si="513"/>
        <v>0</v>
      </c>
      <c r="QZ1370">
        <f t="shared" si="514"/>
        <v>1900</v>
      </c>
      <c r="RA1370">
        <f t="shared" si="515"/>
        <v>0</v>
      </c>
      <c r="RB1370" s="1">
        <f t="shared" si="516"/>
        <v>0</v>
      </c>
      <c r="RC1370" s="1">
        <f t="shared" si="520"/>
        <v>0</v>
      </c>
      <c r="RD1370" s="1">
        <f t="shared" si="521"/>
        <v>0</v>
      </c>
      <c r="RE1370" s="1">
        <f t="shared" si="522"/>
        <v>0</v>
      </c>
      <c r="RF1370" s="1">
        <f t="shared" si="523"/>
        <v>0</v>
      </c>
      <c r="RG1370" s="23">
        <f t="shared" si="524"/>
        <v>0</v>
      </c>
      <c r="RH1370" s="1">
        <f t="shared" si="525"/>
        <v>0</v>
      </c>
      <c r="RI1370" s="1">
        <f t="shared" si="526"/>
        <v>0</v>
      </c>
      <c r="RJ1370" s="1">
        <f t="shared" si="527"/>
        <v>0</v>
      </c>
      <c r="RK1370" s="1">
        <f t="shared" si="528"/>
        <v>0</v>
      </c>
      <c r="RL1370" s="1">
        <f t="shared" si="529"/>
        <v>0</v>
      </c>
      <c r="RM1370" s="1">
        <f t="shared" si="530"/>
        <v>0</v>
      </c>
      <c r="RN1370" s="1">
        <f t="shared" si="531"/>
        <v>0</v>
      </c>
      <c r="RO1370" s="1">
        <f t="shared" si="532"/>
        <v>0</v>
      </c>
      <c r="RP1370" s="1">
        <f t="shared" si="533"/>
        <v>0</v>
      </c>
      <c r="RQ1370" s="1">
        <f t="shared" si="534"/>
        <v>0</v>
      </c>
      <c r="RR1370" s="1">
        <f t="shared" si="535"/>
        <v>0</v>
      </c>
      <c r="RS1370" s="1">
        <f t="shared" si="517"/>
        <v>0</v>
      </c>
      <c r="RT1370" s="1">
        <f t="shared" si="536"/>
        <v>0</v>
      </c>
    </row>
    <row r="1371" spans="1:488" x14ac:dyDescent="0.25">
      <c r="A1371">
        <f t="shared" si="518"/>
        <v>0</v>
      </c>
      <c r="B1371">
        <f t="shared" si="519"/>
        <v>1900</v>
      </c>
      <c r="QY1371">
        <f t="shared" si="513"/>
        <v>0</v>
      </c>
      <c r="QZ1371">
        <f t="shared" si="514"/>
        <v>1900</v>
      </c>
      <c r="RA1371">
        <f t="shared" si="515"/>
        <v>0</v>
      </c>
      <c r="RB1371" s="1">
        <f t="shared" si="516"/>
        <v>0</v>
      </c>
      <c r="RC1371" s="1">
        <f t="shared" si="520"/>
        <v>0</v>
      </c>
      <c r="RD1371" s="1">
        <f t="shared" si="521"/>
        <v>0</v>
      </c>
      <c r="RE1371" s="1">
        <f t="shared" si="522"/>
        <v>0</v>
      </c>
      <c r="RF1371" s="1">
        <f t="shared" si="523"/>
        <v>0</v>
      </c>
      <c r="RG1371" s="23">
        <f t="shared" si="524"/>
        <v>0</v>
      </c>
      <c r="RH1371" s="1">
        <f t="shared" si="525"/>
        <v>0</v>
      </c>
      <c r="RI1371" s="1">
        <f t="shared" si="526"/>
        <v>0</v>
      </c>
      <c r="RJ1371" s="1">
        <f t="shared" si="527"/>
        <v>0</v>
      </c>
      <c r="RK1371" s="1">
        <f t="shared" si="528"/>
        <v>0</v>
      </c>
      <c r="RL1371" s="1">
        <f t="shared" si="529"/>
        <v>0</v>
      </c>
      <c r="RM1371" s="1">
        <f t="shared" si="530"/>
        <v>0</v>
      </c>
      <c r="RN1371" s="1">
        <f t="shared" si="531"/>
        <v>0</v>
      </c>
      <c r="RO1371" s="1">
        <f t="shared" si="532"/>
        <v>0</v>
      </c>
      <c r="RP1371" s="1">
        <f t="shared" si="533"/>
        <v>0</v>
      </c>
      <c r="RQ1371" s="1">
        <f t="shared" si="534"/>
        <v>0</v>
      </c>
      <c r="RR1371" s="1">
        <f t="shared" si="535"/>
        <v>0</v>
      </c>
      <c r="RS1371" s="1">
        <f t="shared" si="517"/>
        <v>0</v>
      </c>
      <c r="RT1371" s="1">
        <f t="shared" si="536"/>
        <v>0</v>
      </c>
    </row>
    <row r="1372" spans="1:488" x14ac:dyDescent="0.25">
      <c r="A1372">
        <f t="shared" si="518"/>
        <v>0</v>
      </c>
      <c r="B1372">
        <f t="shared" si="519"/>
        <v>1900</v>
      </c>
      <c r="QY1372">
        <f t="shared" si="513"/>
        <v>0</v>
      </c>
      <c r="QZ1372">
        <f t="shared" si="514"/>
        <v>1900</v>
      </c>
      <c r="RA1372">
        <f t="shared" si="515"/>
        <v>0</v>
      </c>
      <c r="RB1372" s="1">
        <f t="shared" si="516"/>
        <v>0</v>
      </c>
      <c r="RC1372" s="1">
        <f t="shared" si="520"/>
        <v>0</v>
      </c>
      <c r="RD1372" s="1">
        <f t="shared" si="521"/>
        <v>0</v>
      </c>
      <c r="RE1372" s="1">
        <f t="shared" si="522"/>
        <v>0</v>
      </c>
      <c r="RF1372" s="1">
        <f t="shared" si="523"/>
        <v>0</v>
      </c>
      <c r="RG1372" s="23">
        <f t="shared" si="524"/>
        <v>0</v>
      </c>
      <c r="RH1372" s="1">
        <f t="shared" si="525"/>
        <v>0</v>
      </c>
      <c r="RI1372" s="1">
        <f t="shared" si="526"/>
        <v>0</v>
      </c>
      <c r="RJ1372" s="1">
        <f t="shared" si="527"/>
        <v>0</v>
      </c>
      <c r="RK1372" s="1">
        <f t="shared" si="528"/>
        <v>0</v>
      </c>
      <c r="RL1372" s="1">
        <f t="shared" si="529"/>
        <v>0</v>
      </c>
      <c r="RM1372" s="1">
        <f t="shared" si="530"/>
        <v>0</v>
      </c>
      <c r="RN1372" s="1">
        <f t="shared" si="531"/>
        <v>0</v>
      </c>
      <c r="RO1372" s="1">
        <f t="shared" si="532"/>
        <v>0</v>
      </c>
      <c r="RP1372" s="1">
        <f t="shared" si="533"/>
        <v>0</v>
      </c>
      <c r="RQ1372" s="1">
        <f t="shared" si="534"/>
        <v>0</v>
      </c>
      <c r="RR1372" s="1">
        <f t="shared" si="535"/>
        <v>0</v>
      </c>
      <c r="RS1372" s="1">
        <f t="shared" si="517"/>
        <v>0</v>
      </c>
      <c r="RT1372" s="1">
        <f t="shared" si="536"/>
        <v>0</v>
      </c>
    </row>
    <row r="1373" spans="1:488" x14ac:dyDescent="0.25">
      <c r="A1373">
        <f t="shared" si="518"/>
        <v>0</v>
      </c>
      <c r="B1373">
        <f t="shared" si="519"/>
        <v>1900</v>
      </c>
      <c r="QY1373">
        <f t="shared" si="513"/>
        <v>0</v>
      </c>
      <c r="QZ1373">
        <f t="shared" si="514"/>
        <v>1900</v>
      </c>
      <c r="RA1373">
        <f t="shared" si="515"/>
        <v>0</v>
      </c>
      <c r="RB1373" s="1">
        <f t="shared" si="516"/>
        <v>0</v>
      </c>
      <c r="RC1373" s="1">
        <f t="shared" si="520"/>
        <v>0</v>
      </c>
      <c r="RD1373" s="1">
        <f t="shared" si="521"/>
        <v>0</v>
      </c>
      <c r="RE1373" s="1">
        <f t="shared" si="522"/>
        <v>0</v>
      </c>
      <c r="RF1373" s="1">
        <f t="shared" si="523"/>
        <v>0</v>
      </c>
      <c r="RG1373" s="23">
        <f t="shared" si="524"/>
        <v>0</v>
      </c>
      <c r="RH1373" s="1">
        <f t="shared" si="525"/>
        <v>0</v>
      </c>
      <c r="RI1373" s="1">
        <f t="shared" si="526"/>
        <v>0</v>
      </c>
      <c r="RJ1373" s="1">
        <f t="shared" si="527"/>
        <v>0</v>
      </c>
      <c r="RK1373" s="1">
        <f t="shared" si="528"/>
        <v>0</v>
      </c>
      <c r="RL1373" s="1">
        <f t="shared" si="529"/>
        <v>0</v>
      </c>
      <c r="RM1373" s="1">
        <f t="shared" si="530"/>
        <v>0</v>
      </c>
      <c r="RN1373" s="1">
        <f t="shared" si="531"/>
        <v>0</v>
      </c>
      <c r="RO1373" s="1">
        <f t="shared" si="532"/>
        <v>0</v>
      </c>
      <c r="RP1373" s="1">
        <f t="shared" si="533"/>
        <v>0</v>
      </c>
      <c r="RQ1373" s="1">
        <f t="shared" si="534"/>
        <v>0</v>
      </c>
      <c r="RR1373" s="1">
        <f t="shared" si="535"/>
        <v>0</v>
      </c>
      <c r="RS1373" s="1">
        <f t="shared" si="517"/>
        <v>0</v>
      </c>
      <c r="RT1373" s="1">
        <f t="shared" si="536"/>
        <v>0</v>
      </c>
    </row>
    <row r="1374" spans="1:488" x14ac:dyDescent="0.25">
      <c r="A1374">
        <f t="shared" si="518"/>
        <v>0</v>
      </c>
      <c r="B1374">
        <f t="shared" si="519"/>
        <v>1900</v>
      </c>
      <c r="QY1374">
        <f t="shared" si="513"/>
        <v>0</v>
      </c>
      <c r="QZ1374">
        <f t="shared" si="514"/>
        <v>1900</v>
      </c>
      <c r="RA1374">
        <f t="shared" si="515"/>
        <v>0</v>
      </c>
      <c r="RB1374" s="1">
        <f t="shared" si="516"/>
        <v>0</v>
      </c>
      <c r="RC1374" s="1">
        <f t="shared" si="520"/>
        <v>0</v>
      </c>
      <c r="RD1374" s="1">
        <f t="shared" si="521"/>
        <v>0</v>
      </c>
      <c r="RE1374" s="1">
        <f t="shared" si="522"/>
        <v>0</v>
      </c>
      <c r="RF1374" s="1">
        <f t="shared" si="523"/>
        <v>0</v>
      </c>
      <c r="RG1374" s="23">
        <f t="shared" si="524"/>
        <v>0</v>
      </c>
      <c r="RH1374" s="1">
        <f t="shared" si="525"/>
        <v>0</v>
      </c>
      <c r="RI1374" s="1">
        <f t="shared" si="526"/>
        <v>0</v>
      </c>
      <c r="RJ1374" s="1">
        <f t="shared" si="527"/>
        <v>0</v>
      </c>
      <c r="RK1374" s="1">
        <f t="shared" si="528"/>
        <v>0</v>
      </c>
      <c r="RL1374" s="1">
        <f t="shared" si="529"/>
        <v>0</v>
      </c>
      <c r="RM1374" s="1">
        <f t="shared" si="530"/>
        <v>0</v>
      </c>
      <c r="RN1374" s="1">
        <f t="shared" si="531"/>
        <v>0</v>
      </c>
      <c r="RO1374" s="1">
        <f t="shared" si="532"/>
        <v>0</v>
      </c>
      <c r="RP1374" s="1">
        <f t="shared" si="533"/>
        <v>0</v>
      </c>
      <c r="RQ1374" s="1">
        <f t="shared" si="534"/>
        <v>0</v>
      </c>
      <c r="RR1374" s="1">
        <f t="shared" si="535"/>
        <v>0</v>
      </c>
      <c r="RS1374" s="1">
        <f t="shared" si="517"/>
        <v>0</v>
      </c>
      <c r="RT1374" s="1">
        <f t="shared" si="536"/>
        <v>0</v>
      </c>
    </row>
    <row r="1375" spans="1:488" x14ac:dyDescent="0.25">
      <c r="A1375">
        <f t="shared" si="518"/>
        <v>0</v>
      </c>
      <c r="B1375">
        <f t="shared" si="519"/>
        <v>1900</v>
      </c>
      <c r="QY1375">
        <f t="shared" si="513"/>
        <v>0</v>
      </c>
      <c r="QZ1375">
        <f t="shared" si="514"/>
        <v>1900</v>
      </c>
      <c r="RA1375">
        <f t="shared" si="515"/>
        <v>0</v>
      </c>
      <c r="RB1375" s="1">
        <f t="shared" si="516"/>
        <v>0</v>
      </c>
      <c r="RC1375" s="1">
        <f t="shared" si="520"/>
        <v>0</v>
      </c>
      <c r="RD1375" s="1">
        <f t="shared" si="521"/>
        <v>0</v>
      </c>
      <c r="RE1375" s="1">
        <f t="shared" si="522"/>
        <v>0</v>
      </c>
      <c r="RF1375" s="1">
        <f t="shared" si="523"/>
        <v>0</v>
      </c>
      <c r="RG1375" s="23">
        <f t="shared" si="524"/>
        <v>0</v>
      </c>
      <c r="RH1375" s="1">
        <f t="shared" si="525"/>
        <v>0</v>
      </c>
      <c r="RI1375" s="1">
        <f t="shared" si="526"/>
        <v>0</v>
      </c>
      <c r="RJ1375" s="1">
        <f t="shared" si="527"/>
        <v>0</v>
      </c>
      <c r="RK1375" s="1">
        <f t="shared" si="528"/>
        <v>0</v>
      </c>
      <c r="RL1375" s="1">
        <f t="shared" si="529"/>
        <v>0</v>
      </c>
      <c r="RM1375" s="1">
        <f t="shared" si="530"/>
        <v>0</v>
      </c>
      <c r="RN1375" s="1">
        <f t="shared" si="531"/>
        <v>0</v>
      </c>
      <c r="RO1375" s="1">
        <f t="shared" si="532"/>
        <v>0</v>
      </c>
      <c r="RP1375" s="1">
        <f t="shared" si="533"/>
        <v>0</v>
      </c>
      <c r="RQ1375" s="1">
        <f t="shared" si="534"/>
        <v>0</v>
      </c>
      <c r="RR1375" s="1">
        <f t="shared" si="535"/>
        <v>0</v>
      </c>
      <c r="RS1375" s="1">
        <f t="shared" si="517"/>
        <v>0</v>
      </c>
      <c r="RT1375" s="1">
        <f t="shared" si="536"/>
        <v>0</v>
      </c>
    </row>
    <row r="1376" spans="1:488" x14ac:dyDescent="0.25">
      <c r="A1376">
        <f t="shared" si="518"/>
        <v>0</v>
      </c>
      <c r="B1376">
        <f t="shared" si="519"/>
        <v>1900</v>
      </c>
      <c r="QY1376">
        <f t="shared" si="513"/>
        <v>0</v>
      </c>
      <c r="QZ1376">
        <f t="shared" si="514"/>
        <v>1900</v>
      </c>
      <c r="RA1376">
        <f t="shared" si="515"/>
        <v>0</v>
      </c>
      <c r="RB1376" s="1">
        <f t="shared" si="516"/>
        <v>0</v>
      </c>
      <c r="RC1376" s="1">
        <f t="shared" si="520"/>
        <v>0</v>
      </c>
      <c r="RD1376" s="1">
        <f t="shared" si="521"/>
        <v>0</v>
      </c>
      <c r="RE1376" s="1">
        <f t="shared" si="522"/>
        <v>0</v>
      </c>
      <c r="RF1376" s="1">
        <f t="shared" si="523"/>
        <v>0</v>
      </c>
      <c r="RG1376" s="23">
        <f t="shared" si="524"/>
        <v>0</v>
      </c>
      <c r="RH1376" s="1">
        <f t="shared" si="525"/>
        <v>0</v>
      </c>
      <c r="RI1376" s="1">
        <f t="shared" si="526"/>
        <v>0</v>
      </c>
      <c r="RJ1376" s="1">
        <f t="shared" si="527"/>
        <v>0</v>
      </c>
      <c r="RK1376" s="1">
        <f t="shared" si="528"/>
        <v>0</v>
      </c>
      <c r="RL1376" s="1">
        <f t="shared" si="529"/>
        <v>0</v>
      </c>
      <c r="RM1376" s="1">
        <f t="shared" si="530"/>
        <v>0</v>
      </c>
      <c r="RN1376" s="1">
        <f t="shared" si="531"/>
        <v>0</v>
      </c>
      <c r="RO1376" s="1">
        <f t="shared" si="532"/>
        <v>0</v>
      </c>
      <c r="RP1376" s="1">
        <f t="shared" si="533"/>
        <v>0</v>
      </c>
      <c r="RQ1376" s="1">
        <f t="shared" si="534"/>
        <v>0</v>
      </c>
      <c r="RR1376" s="1">
        <f t="shared" si="535"/>
        <v>0</v>
      </c>
      <c r="RS1376" s="1">
        <f t="shared" si="517"/>
        <v>0</v>
      </c>
      <c r="RT1376" s="1">
        <f t="shared" si="536"/>
        <v>0</v>
      </c>
    </row>
    <row r="1377" spans="1:488" x14ac:dyDescent="0.25">
      <c r="A1377">
        <f t="shared" si="518"/>
        <v>0</v>
      </c>
      <c r="B1377">
        <f t="shared" si="519"/>
        <v>1900</v>
      </c>
      <c r="QY1377">
        <f t="shared" si="513"/>
        <v>0</v>
      </c>
      <c r="QZ1377">
        <f t="shared" si="514"/>
        <v>1900</v>
      </c>
      <c r="RA1377">
        <f t="shared" si="515"/>
        <v>0</v>
      </c>
      <c r="RB1377" s="1">
        <f t="shared" si="516"/>
        <v>0</v>
      </c>
      <c r="RC1377" s="1">
        <f t="shared" si="520"/>
        <v>0</v>
      </c>
      <c r="RD1377" s="1">
        <f t="shared" si="521"/>
        <v>0</v>
      </c>
      <c r="RE1377" s="1">
        <f t="shared" si="522"/>
        <v>0</v>
      </c>
      <c r="RF1377" s="1">
        <f t="shared" si="523"/>
        <v>0</v>
      </c>
      <c r="RG1377" s="23">
        <f t="shared" si="524"/>
        <v>0</v>
      </c>
      <c r="RH1377" s="1">
        <f t="shared" si="525"/>
        <v>0</v>
      </c>
      <c r="RI1377" s="1">
        <f t="shared" si="526"/>
        <v>0</v>
      </c>
      <c r="RJ1377" s="1">
        <f t="shared" si="527"/>
        <v>0</v>
      </c>
      <c r="RK1377" s="1">
        <f t="shared" si="528"/>
        <v>0</v>
      </c>
      <c r="RL1377" s="1">
        <f t="shared" si="529"/>
        <v>0</v>
      </c>
      <c r="RM1377" s="1">
        <f t="shared" si="530"/>
        <v>0</v>
      </c>
      <c r="RN1377" s="1">
        <f t="shared" si="531"/>
        <v>0</v>
      </c>
      <c r="RO1377" s="1">
        <f t="shared" si="532"/>
        <v>0</v>
      </c>
      <c r="RP1377" s="1">
        <f t="shared" si="533"/>
        <v>0</v>
      </c>
      <c r="RQ1377" s="1">
        <f t="shared" si="534"/>
        <v>0</v>
      </c>
      <c r="RR1377" s="1">
        <f t="shared" si="535"/>
        <v>0</v>
      </c>
      <c r="RS1377" s="1">
        <f t="shared" si="517"/>
        <v>0</v>
      </c>
      <c r="RT1377" s="1">
        <f t="shared" si="536"/>
        <v>0</v>
      </c>
    </row>
    <row r="1378" spans="1:488" x14ac:dyDescent="0.25">
      <c r="A1378">
        <f t="shared" si="518"/>
        <v>0</v>
      </c>
      <c r="B1378">
        <f t="shared" si="519"/>
        <v>1900</v>
      </c>
      <c r="QY1378">
        <f t="shared" si="513"/>
        <v>0</v>
      </c>
      <c r="QZ1378">
        <f t="shared" si="514"/>
        <v>1900</v>
      </c>
      <c r="RA1378">
        <f t="shared" si="515"/>
        <v>0</v>
      </c>
      <c r="RB1378" s="1">
        <f t="shared" si="516"/>
        <v>0</v>
      </c>
      <c r="RC1378" s="1">
        <f t="shared" si="520"/>
        <v>0</v>
      </c>
      <c r="RD1378" s="1">
        <f t="shared" si="521"/>
        <v>0</v>
      </c>
      <c r="RE1378" s="1">
        <f t="shared" si="522"/>
        <v>0</v>
      </c>
      <c r="RF1378" s="1">
        <f t="shared" si="523"/>
        <v>0</v>
      </c>
      <c r="RG1378" s="23">
        <f t="shared" si="524"/>
        <v>0</v>
      </c>
      <c r="RH1378" s="1">
        <f t="shared" si="525"/>
        <v>0</v>
      </c>
      <c r="RI1378" s="1">
        <f t="shared" si="526"/>
        <v>0</v>
      </c>
      <c r="RJ1378" s="1">
        <f t="shared" si="527"/>
        <v>0</v>
      </c>
      <c r="RK1378" s="1">
        <f t="shared" si="528"/>
        <v>0</v>
      </c>
      <c r="RL1378" s="1">
        <f t="shared" si="529"/>
        <v>0</v>
      </c>
      <c r="RM1378" s="1">
        <f t="shared" si="530"/>
        <v>0</v>
      </c>
      <c r="RN1378" s="1">
        <f t="shared" si="531"/>
        <v>0</v>
      </c>
      <c r="RO1378" s="1">
        <f t="shared" si="532"/>
        <v>0</v>
      </c>
      <c r="RP1378" s="1">
        <f t="shared" si="533"/>
        <v>0</v>
      </c>
      <c r="RQ1378" s="1">
        <f t="shared" si="534"/>
        <v>0</v>
      </c>
      <c r="RR1378" s="1">
        <f t="shared" si="535"/>
        <v>0</v>
      </c>
      <c r="RS1378" s="1">
        <f t="shared" si="517"/>
        <v>0</v>
      </c>
      <c r="RT1378" s="1">
        <f t="shared" si="536"/>
        <v>0</v>
      </c>
    </row>
    <row r="1379" spans="1:488" x14ac:dyDescent="0.25">
      <c r="A1379">
        <f t="shared" si="518"/>
        <v>0</v>
      </c>
      <c r="B1379">
        <f t="shared" si="519"/>
        <v>1900</v>
      </c>
      <c r="QY1379">
        <f t="shared" si="513"/>
        <v>0</v>
      </c>
      <c r="QZ1379">
        <f t="shared" si="514"/>
        <v>1900</v>
      </c>
      <c r="RA1379">
        <f t="shared" si="515"/>
        <v>0</v>
      </c>
      <c r="RB1379" s="1">
        <f t="shared" si="516"/>
        <v>0</v>
      </c>
      <c r="RC1379" s="1">
        <f t="shared" si="520"/>
        <v>0</v>
      </c>
      <c r="RD1379" s="1">
        <f t="shared" si="521"/>
        <v>0</v>
      </c>
      <c r="RE1379" s="1">
        <f t="shared" si="522"/>
        <v>0</v>
      </c>
      <c r="RF1379" s="1">
        <f t="shared" si="523"/>
        <v>0</v>
      </c>
      <c r="RG1379" s="23">
        <f t="shared" si="524"/>
        <v>0</v>
      </c>
      <c r="RH1379" s="1">
        <f t="shared" si="525"/>
        <v>0</v>
      </c>
      <c r="RI1379" s="1">
        <f t="shared" si="526"/>
        <v>0</v>
      </c>
      <c r="RJ1379" s="1">
        <f t="shared" si="527"/>
        <v>0</v>
      </c>
      <c r="RK1379" s="1">
        <f t="shared" si="528"/>
        <v>0</v>
      </c>
      <c r="RL1379" s="1">
        <f t="shared" si="529"/>
        <v>0</v>
      </c>
      <c r="RM1379" s="1">
        <f t="shared" si="530"/>
        <v>0</v>
      </c>
      <c r="RN1379" s="1">
        <f t="shared" si="531"/>
        <v>0</v>
      </c>
      <c r="RO1379" s="1">
        <f t="shared" si="532"/>
        <v>0</v>
      </c>
      <c r="RP1379" s="1">
        <f t="shared" si="533"/>
        <v>0</v>
      </c>
      <c r="RQ1379" s="1">
        <f t="shared" si="534"/>
        <v>0</v>
      </c>
      <c r="RR1379" s="1">
        <f t="shared" si="535"/>
        <v>0</v>
      </c>
      <c r="RS1379" s="1">
        <f t="shared" si="517"/>
        <v>0</v>
      </c>
      <c r="RT1379" s="1">
        <f t="shared" si="536"/>
        <v>0</v>
      </c>
    </row>
    <row r="1380" spans="1:488" x14ac:dyDescent="0.25">
      <c r="A1380">
        <f t="shared" si="518"/>
        <v>0</v>
      </c>
      <c r="B1380">
        <f t="shared" si="519"/>
        <v>1900</v>
      </c>
      <c r="QY1380">
        <f t="shared" si="513"/>
        <v>0</v>
      </c>
      <c r="QZ1380">
        <f t="shared" si="514"/>
        <v>1900</v>
      </c>
      <c r="RA1380">
        <f t="shared" si="515"/>
        <v>0</v>
      </c>
      <c r="RB1380" s="1">
        <f t="shared" si="516"/>
        <v>0</v>
      </c>
      <c r="RC1380" s="1">
        <f t="shared" si="520"/>
        <v>0</v>
      </c>
      <c r="RD1380" s="1">
        <f t="shared" si="521"/>
        <v>0</v>
      </c>
      <c r="RE1380" s="1">
        <f t="shared" si="522"/>
        <v>0</v>
      </c>
      <c r="RF1380" s="1">
        <f t="shared" si="523"/>
        <v>0</v>
      </c>
      <c r="RG1380" s="23">
        <f t="shared" si="524"/>
        <v>0</v>
      </c>
      <c r="RH1380" s="1">
        <f t="shared" si="525"/>
        <v>0</v>
      </c>
      <c r="RI1380" s="1">
        <f t="shared" si="526"/>
        <v>0</v>
      </c>
      <c r="RJ1380" s="1">
        <f t="shared" si="527"/>
        <v>0</v>
      </c>
      <c r="RK1380" s="1">
        <f t="shared" si="528"/>
        <v>0</v>
      </c>
      <c r="RL1380" s="1">
        <f t="shared" si="529"/>
        <v>0</v>
      </c>
      <c r="RM1380" s="1">
        <f t="shared" si="530"/>
        <v>0</v>
      </c>
      <c r="RN1380" s="1">
        <f t="shared" si="531"/>
        <v>0</v>
      </c>
      <c r="RO1380" s="1">
        <f t="shared" si="532"/>
        <v>0</v>
      </c>
      <c r="RP1380" s="1">
        <f t="shared" si="533"/>
        <v>0</v>
      </c>
      <c r="RQ1380" s="1">
        <f t="shared" si="534"/>
        <v>0</v>
      </c>
      <c r="RR1380" s="1">
        <f t="shared" si="535"/>
        <v>0</v>
      </c>
      <c r="RS1380" s="1">
        <f t="shared" si="517"/>
        <v>0</v>
      </c>
      <c r="RT1380" s="1">
        <f t="shared" si="536"/>
        <v>0</v>
      </c>
    </row>
    <row r="1381" spans="1:488" x14ac:dyDescent="0.25">
      <c r="A1381">
        <f t="shared" si="518"/>
        <v>0</v>
      </c>
      <c r="B1381">
        <f t="shared" si="519"/>
        <v>1900</v>
      </c>
      <c r="QY1381">
        <f t="shared" si="513"/>
        <v>0</v>
      </c>
      <c r="QZ1381">
        <f t="shared" si="514"/>
        <v>1900</v>
      </c>
      <c r="RA1381">
        <f t="shared" si="515"/>
        <v>0</v>
      </c>
      <c r="RB1381" s="1">
        <f t="shared" si="516"/>
        <v>0</v>
      </c>
      <c r="RC1381" s="1">
        <f t="shared" si="520"/>
        <v>0</v>
      </c>
      <c r="RD1381" s="1">
        <f t="shared" si="521"/>
        <v>0</v>
      </c>
      <c r="RE1381" s="1">
        <f t="shared" si="522"/>
        <v>0</v>
      </c>
      <c r="RF1381" s="1">
        <f t="shared" si="523"/>
        <v>0</v>
      </c>
      <c r="RG1381" s="23">
        <f t="shared" si="524"/>
        <v>0</v>
      </c>
      <c r="RH1381" s="1">
        <f t="shared" si="525"/>
        <v>0</v>
      </c>
      <c r="RI1381" s="1">
        <f t="shared" si="526"/>
        <v>0</v>
      </c>
      <c r="RJ1381" s="1">
        <f t="shared" si="527"/>
        <v>0</v>
      </c>
      <c r="RK1381" s="1">
        <f t="shared" si="528"/>
        <v>0</v>
      </c>
      <c r="RL1381" s="1">
        <f t="shared" si="529"/>
        <v>0</v>
      </c>
      <c r="RM1381" s="1">
        <f t="shared" si="530"/>
        <v>0</v>
      </c>
      <c r="RN1381" s="1">
        <f t="shared" si="531"/>
        <v>0</v>
      </c>
      <c r="RO1381" s="1">
        <f t="shared" si="532"/>
        <v>0</v>
      </c>
      <c r="RP1381" s="1">
        <f t="shared" si="533"/>
        <v>0</v>
      </c>
      <c r="RQ1381" s="1">
        <f t="shared" si="534"/>
        <v>0</v>
      </c>
      <c r="RR1381" s="1">
        <f t="shared" si="535"/>
        <v>0</v>
      </c>
      <c r="RS1381" s="1">
        <f t="shared" si="517"/>
        <v>0</v>
      </c>
      <c r="RT1381" s="1">
        <f t="shared" si="536"/>
        <v>0</v>
      </c>
    </row>
    <row r="1382" spans="1:488" x14ac:dyDescent="0.25">
      <c r="A1382">
        <f t="shared" si="518"/>
        <v>0</v>
      </c>
      <c r="B1382">
        <f t="shared" si="519"/>
        <v>1900</v>
      </c>
      <c r="QY1382">
        <f t="shared" si="513"/>
        <v>0</v>
      </c>
      <c r="QZ1382">
        <f t="shared" si="514"/>
        <v>1900</v>
      </c>
      <c r="RA1382">
        <f t="shared" si="515"/>
        <v>0</v>
      </c>
      <c r="RB1382" s="1">
        <f t="shared" si="516"/>
        <v>0</v>
      </c>
      <c r="RC1382" s="1">
        <f t="shared" si="520"/>
        <v>0</v>
      </c>
      <c r="RD1382" s="1">
        <f t="shared" si="521"/>
        <v>0</v>
      </c>
      <c r="RE1382" s="1">
        <f t="shared" si="522"/>
        <v>0</v>
      </c>
      <c r="RF1382" s="1">
        <f t="shared" si="523"/>
        <v>0</v>
      </c>
      <c r="RG1382" s="23">
        <f t="shared" si="524"/>
        <v>0</v>
      </c>
      <c r="RH1382" s="1">
        <f t="shared" si="525"/>
        <v>0</v>
      </c>
      <c r="RI1382" s="1">
        <f t="shared" si="526"/>
        <v>0</v>
      </c>
      <c r="RJ1382" s="1">
        <f t="shared" si="527"/>
        <v>0</v>
      </c>
      <c r="RK1382" s="1">
        <f t="shared" si="528"/>
        <v>0</v>
      </c>
      <c r="RL1382" s="1">
        <f t="shared" si="529"/>
        <v>0</v>
      </c>
      <c r="RM1382" s="1">
        <f t="shared" si="530"/>
        <v>0</v>
      </c>
      <c r="RN1382" s="1">
        <f t="shared" si="531"/>
        <v>0</v>
      </c>
      <c r="RO1382" s="1">
        <f t="shared" si="532"/>
        <v>0</v>
      </c>
      <c r="RP1382" s="1">
        <f t="shared" si="533"/>
        <v>0</v>
      </c>
      <c r="RQ1382" s="1">
        <f t="shared" si="534"/>
        <v>0</v>
      </c>
      <c r="RR1382" s="1">
        <f t="shared" si="535"/>
        <v>0</v>
      </c>
      <c r="RS1382" s="1">
        <f t="shared" si="517"/>
        <v>0</v>
      </c>
      <c r="RT1382" s="1">
        <f t="shared" si="536"/>
        <v>0</v>
      </c>
    </row>
    <row r="1383" spans="1:488" x14ac:dyDescent="0.25">
      <c r="A1383">
        <f t="shared" si="518"/>
        <v>0</v>
      </c>
      <c r="B1383">
        <f t="shared" si="519"/>
        <v>1900</v>
      </c>
      <c r="QY1383">
        <f t="shared" si="513"/>
        <v>0</v>
      </c>
      <c r="QZ1383">
        <f t="shared" si="514"/>
        <v>1900</v>
      </c>
      <c r="RA1383">
        <f t="shared" si="515"/>
        <v>0</v>
      </c>
      <c r="RB1383" s="1">
        <f t="shared" si="516"/>
        <v>0</v>
      </c>
      <c r="RC1383" s="1">
        <f t="shared" si="520"/>
        <v>0</v>
      </c>
      <c r="RD1383" s="1">
        <f t="shared" si="521"/>
        <v>0</v>
      </c>
      <c r="RE1383" s="1">
        <f t="shared" si="522"/>
        <v>0</v>
      </c>
      <c r="RF1383" s="1">
        <f t="shared" si="523"/>
        <v>0</v>
      </c>
      <c r="RG1383" s="23">
        <f t="shared" si="524"/>
        <v>0</v>
      </c>
      <c r="RH1383" s="1">
        <f t="shared" si="525"/>
        <v>0</v>
      </c>
      <c r="RI1383" s="1">
        <f t="shared" si="526"/>
        <v>0</v>
      </c>
      <c r="RJ1383" s="1">
        <f t="shared" si="527"/>
        <v>0</v>
      </c>
      <c r="RK1383" s="1">
        <f t="shared" si="528"/>
        <v>0</v>
      </c>
      <c r="RL1383" s="1">
        <f t="shared" si="529"/>
        <v>0</v>
      </c>
      <c r="RM1383" s="1">
        <f t="shared" si="530"/>
        <v>0</v>
      </c>
      <c r="RN1383" s="1">
        <f t="shared" si="531"/>
        <v>0</v>
      </c>
      <c r="RO1383" s="1">
        <f t="shared" si="532"/>
        <v>0</v>
      </c>
      <c r="RP1383" s="1">
        <f t="shared" si="533"/>
        <v>0</v>
      </c>
      <c r="RQ1383" s="1">
        <f t="shared" si="534"/>
        <v>0</v>
      </c>
      <c r="RR1383" s="1">
        <f t="shared" si="535"/>
        <v>0</v>
      </c>
      <c r="RS1383" s="1">
        <f t="shared" si="517"/>
        <v>0</v>
      </c>
      <c r="RT1383" s="1">
        <f t="shared" si="536"/>
        <v>0</v>
      </c>
    </row>
    <row r="1384" spans="1:488" x14ac:dyDescent="0.25">
      <c r="A1384">
        <f t="shared" si="518"/>
        <v>0</v>
      </c>
      <c r="B1384">
        <f t="shared" si="519"/>
        <v>1900</v>
      </c>
      <c r="QY1384">
        <f t="shared" si="513"/>
        <v>0</v>
      </c>
      <c r="QZ1384">
        <f t="shared" si="514"/>
        <v>1900</v>
      </c>
      <c r="RA1384">
        <f t="shared" si="515"/>
        <v>0</v>
      </c>
      <c r="RB1384" s="1">
        <f t="shared" si="516"/>
        <v>0</v>
      </c>
      <c r="RC1384" s="1">
        <f t="shared" si="520"/>
        <v>0</v>
      </c>
      <c r="RD1384" s="1">
        <f t="shared" si="521"/>
        <v>0</v>
      </c>
      <c r="RE1384" s="1">
        <f t="shared" si="522"/>
        <v>0</v>
      </c>
      <c r="RF1384" s="1">
        <f t="shared" si="523"/>
        <v>0</v>
      </c>
      <c r="RG1384" s="23">
        <f t="shared" si="524"/>
        <v>0</v>
      </c>
      <c r="RH1384" s="1">
        <f t="shared" si="525"/>
        <v>0</v>
      </c>
      <c r="RI1384" s="1">
        <f t="shared" si="526"/>
        <v>0</v>
      </c>
      <c r="RJ1384" s="1">
        <f t="shared" si="527"/>
        <v>0</v>
      </c>
      <c r="RK1384" s="1">
        <f t="shared" si="528"/>
        <v>0</v>
      </c>
      <c r="RL1384" s="1">
        <f t="shared" si="529"/>
        <v>0</v>
      </c>
      <c r="RM1384" s="1">
        <f t="shared" si="530"/>
        <v>0</v>
      </c>
      <c r="RN1384" s="1">
        <f t="shared" si="531"/>
        <v>0</v>
      </c>
      <c r="RO1384" s="1">
        <f t="shared" si="532"/>
        <v>0</v>
      </c>
      <c r="RP1384" s="1">
        <f t="shared" si="533"/>
        <v>0</v>
      </c>
      <c r="RQ1384" s="1">
        <f t="shared" si="534"/>
        <v>0</v>
      </c>
      <c r="RR1384" s="1">
        <f t="shared" si="535"/>
        <v>0</v>
      </c>
      <c r="RS1384" s="1">
        <f t="shared" si="517"/>
        <v>0</v>
      </c>
      <c r="RT1384" s="1">
        <f t="shared" si="536"/>
        <v>0</v>
      </c>
    </row>
    <row r="1385" spans="1:488" x14ac:dyDescent="0.25">
      <c r="A1385">
        <f t="shared" si="518"/>
        <v>0</v>
      </c>
      <c r="B1385">
        <f t="shared" si="519"/>
        <v>1900</v>
      </c>
      <c r="QY1385">
        <f t="shared" si="513"/>
        <v>0</v>
      </c>
      <c r="QZ1385">
        <f t="shared" si="514"/>
        <v>1900</v>
      </c>
      <c r="RA1385">
        <f t="shared" si="515"/>
        <v>0</v>
      </c>
      <c r="RB1385" s="1">
        <f t="shared" si="516"/>
        <v>0</v>
      </c>
      <c r="RC1385" s="1">
        <f t="shared" si="520"/>
        <v>0</v>
      </c>
      <c r="RD1385" s="1">
        <f t="shared" si="521"/>
        <v>0</v>
      </c>
      <c r="RE1385" s="1">
        <f t="shared" si="522"/>
        <v>0</v>
      </c>
      <c r="RF1385" s="1">
        <f t="shared" si="523"/>
        <v>0</v>
      </c>
      <c r="RG1385" s="23">
        <f t="shared" si="524"/>
        <v>0</v>
      </c>
      <c r="RH1385" s="1">
        <f t="shared" si="525"/>
        <v>0</v>
      </c>
      <c r="RI1385" s="1">
        <f t="shared" si="526"/>
        <v>0</v>
      </c>
      <c r="RJ1385" s="1">
        <f t="shared" si="527"/>
        <v>0</v>
      </c>
      <c r="RK1385" s="1">
        <f t="shared" si="528"/>
        <v>0</v>
      </c>
      <c r="RL1385" s="1">
        <f t="shared" si="529"/>
        <v>0</v>
      </c>
      <c r="RM1385" s="1">
        <f t="shared" si="530"/>
        <v>0</v>
      </c>
      <c r="RN1385" s="1">
        <f t="shared" si="531"/>
        <v>0</v>
      </c>
      <c r="RO1385" s="1">
        <f t="shared" si="532"/>
        <v>0</v>
      </c>
      <c r="RP1385" s="1">
        <f t="shared" si="533"/>
        <v>0</v>
      </c>
      <c r="RQ1385" s="1">
        <f t="shared" si="534"/>
        <v>0</v>
      </c>
      <c r="RR1385" s="1">
        <f t="shared" si="535"/>
        <v>0</v>
      </c>
      <c r="RS1385" s="1">
        <f t="shared" si="517"/>
        <v>0</v>
      </c>
      <c r="RT1385" s="1">
        <f t="shared" si="536"/>
        <v>0</v>
      </c>
    </row>
    <row r="1386" spans="1:488" x14ac:dyDescent="0.25">
      <c r="A1386">
        <f t="shared" si="518"/>
        <v>0</v>
      </c>
      <c r="B1386">
        <f t="shared" si="519"/>
        <v>1900</v>
      </c>
      <c r="QY1386">
        <f t="shared" si="513"/>
        <v>0</v>
      </c>
      <c r="QZ1386">
        <f t="shared" si="514"/>
        <v>1900</v>
      </c>
      <c r="RA1386">
        <f t="shared" si="515"/>
        <v>0</v>
      </c>
      <c r="RB1386" s="1">
        <f t="shared" si="516"/>
        <v>0</v>
      </c>
      <c r="RC1386" s="1">
        <f t="shared" si="520"/>
        <v>0</v>
      </c>
      <c r="RD1386" s="1">
        <f t="shared" si="521"/>
        <v>0</v>
      </c>
      <c r="RE1386" s="1">
        <f t="shared" si="522"/>
        <v>0</v>
      </c>
      <c r="RF1386" s="1">
        <f t="shared" si="523"/>
        <v>0</v>
      </c>
      <c r="RG1386" s="23">
        <f t="shared" si="524"/>
        <v>0</v>
      </c>
      <c r="RH1386" s="1">
        <f t="shared" si="525"/>
        <v>0</v>
      </c>
      <c r="RI1386" s="1">
        <f t="shared" si="526"/>
        <v>0</v>
      </c>
      <c r="RJ1386" s="1">
        <f t="shared" si="527"/>
        <v>0</v>
      </c>
      <c r="RK1386" s="1">
        <f t="shared" si="528"/>
        <v>0</v>
      </c>
      <c r="RL1386" s="1">
        <f t="shared" si="529"/>
        <v>0</v>
      </c>
      <c r="RM1386" s="1">
        <f t="shared" si="530"/>
        <v>0</v>
      </c>
      <c r="RN1386" s="1">
        <f t="shared" si="531"/>
        <v>0</v>
      </c>
      <c r="RO1386" s="1">
        <f t="shared" si="532"/>
        <v>0</v>
      </c>
      <c r="RP1386" s="1">
        <f t="shared" si="533"/>
        <v>0</v>
      </c>
      <c r="RQ1386" s="1">
        <f t="shared" si="534"/>
        <v>0</v>
      </c>
      <c r="RR1386" s="1">
        <f t="shared" si="535"/>
        <v>0</v>
      </c>
      <c r="RS1386" s="1">
        <f t="shared" si="517"/>
        <v>0</v>
      </c>
      <c r="RT1386" s="1">
        <f t="shared" si="536"/>
        <v>0</v>
      </c>
    </row>
    <row r="1387" spans="1:488" x14ac:dyDescent="0.25">
      <c r="A1387">
        <f t="shared" si="518"/>
        <v>0</v>
      </c>
      <c r="B1387">
        <f t="shared" si="519"/>
        <v>1900</v>
      </c>
      <c r="QY1387">
        <f t="shared" si="513"/>
        <v>0</v>
      </c>
      <c r="QZ1387">
        <f t="shared" si="514"/>
        <v>1900</v>
      </c>
      <c r="RA1387">
        <f t="shared" si="515"/>
        <v>0</v>
      </c>
      <c r="RB1387" s="1">
        <f t="shared" si="516"/>
        <v>0</v>
      </c>
      <c r="RC1387" s="1">
        <f t="shared" si="520"/>
        <v>0</v>
      </c>
      <c r="RD1387" s="1">
        <f t="shared" si="521"/>
        <v>0</v>
      </c>
      <c r="RE1387" s="1">
        <f t="shared" si="522"/>
        <v>0</v>
      </c>
      <c r="RF1387" s="1">
        <f t="shared" si="523"/>
        <v>0</v>
      </c>
      <c r="RG1387" s="23">
        <f t="shared" si="524"/>
        <v>0</v>
      </c>
      <c r="RH1387" s="1">
        <f t="shared" si="525"/>
        <v>0</v>
      </c>
      <c r="RI1387" s="1">
        <f t="shared" si="526"/>
        <v>0</v>
      </c>
      <c r="RJ1387" s="1">
        <f t="shared" si="527"/>
        <v>0</v>
      </c>
      <c r="RK1387" s="1">
        <f t="shared" si="528"/>
        <v>0</v>
      </c>
      <c r="RL1387" s="1">
        <f t="shared" si="529"/>
        <v>0</v>
      </c>
      <c r="RM1387" s="1">
        <f t="shared" si="530"/>
        <v>0</v>
      </c>
      <c r="RN1387" s="1">
        <f t="shared" si="531"/>
        <v>0</v>
      </c>
      <c r="RO1387" s="1">
        <f t="shared" si="532"/>
        <v>0</v>
      </c>
      <c r="RP1387" s="1">
        <f t="shared" si="533"/>
        <v>0</v>
      </c>
      <c r="RQ1387" s="1">
        <f t="shared" si="534"/>
        <v>0</v>
      </c>
      <c r="RR1387" s="1">
        <f t="shared" si="535"/>
        <v>0</v>
      </c>
      <c r="RS1387" s="1">
        <f t="shared" si="517"/>
        <v>0</v>
      </c>
      <c r="RT1387" s="1">
        <f t="shared" si="536"/>
        <v>0</v>
      </c>
    </row>
    <row r="1388" spans="1:488" x14ac:dyDescent="0.25">
      <c r="A1388">
        <f t="shared" si="518"/>
        <v>0</v>
      </c>
      <c r="B1388">
        <f t="shared" si="519"/>
        <v>1900</v>
      </c>
      <c r="QY1388">
        <f t="shared" si="513"/>
        <v>0</v>
      </c>
      <c r="QZ1388">
        <f t="shared" si="514"/>
        <v>1900</v>
      </c>
      <c r="RA1388">
        <f t="shared" si="515"/>
        <v>0</v>
      </c>
      <c r="RB1388" s="1">
        <f t="shared" si="516"/>
        <v>0</v>
      </c>
      <c r="RC1388" s="1">
        <f t="shared" si="520"/>
        <v>0</v>
      </c>
      <c r="RD1388" s="1">
        <f t="shared" si="521"/>
        <v>0</v>
      </c>
      <c r="RE1388" s="1">
        <f t="shared" si="522"/>
        <v>0</v>
      </c>
      <c r="RF1388" s="1">
        <f t="shared" si="523"/>
        <v>0</v>
      </c>
      <c r="RG1388" s="23">
        <f t="shared" si="524"/>
        <v>0</v>
      </c>
      <c r="RH1388" s="1">
        <f t="shared" si="525"/>
        <v>0</v>
      </c>
      <c r="RI1388" s="1">
        <f t="shared" si="526"/>
        <v>0</v>
      </c>
      <c r="RJ1388" s="1">
        <f t="shared" si="527"/>
        <v>0</v>
      </c>
      <c r="RK1388" s="1">
        <f t="shared" si="528"/>
        <v>0</v>
      </c>
      <c r="RL1388" s="1">
        <f t="shared" si="529"/>
        <v>0</v>
      </c>
      <c r="RM1388" s="1">
        <f t="shared" si="530"/>
        <v>0</v>
      </c>
      <c r="RN1388" s="1">
        <f t="shared" si="531"/>
        <v>0</v>
      </c>
      <c r="RO1388" s="1">
        <f t="shared" si="532"/>
        <v>0</v>
      </c>
      <c r="RP1388" s="1">
        <f t="shared" si="533"/>
        <v>0</v>
      </c>
      <c r="RQ1388" s="1">
        <f t="shared" si="534"/>
        <v>0</v>
      </c>
      <c r="RR1388" s="1">
        <f t="shared" si="535"/>
        <v>0</v>
      </c>
      <c r="RS1388" s="1">
        <f t="shared" si="517"/>
        <v>0</v>
      </c>
      <c r="RT1388" s="1">
        <f t="shared" si="536"/>
        <v>0</v>
      </c>
    </row>
    <row r="1389" spans="1:488" x14ac:dyDescent="0.25">
      <c r="A1389">
        <f t="shared" si="518"/>
        <v>0</v>
      </c>
      <c r="B1389">
        <f t="shared" si="519"/>
        <v>1900</v>
      </c>
      <c r="QY1389">
        <f t="shared" si="513"/>
        <v>0</v>
      </c>
      <c r="QZ1389">
        <f t="shared" si="514"/>
        <v>1900</v>
      </c>
      <c r="RA1389">
        <f t="shared" si="515"/>
        <v>0</v>
      </c>
      <c r="RB1389" s="1">
        <f t="shared" si="516"/>
        <v>0</v>
      </c>
      <c r="RC1389" s="1">
        <f t="shared" si="520"/>
        <v>0</v>
      </c>
      <c r="RD1389" s="1">
        <f t="shared" si="521"/>
        <v>0</v>
      </c>
      <c r="RE1389" s="1">
        <f t="shared" si="522"/>
        <v>0</v>
      </c>
      <c r="RF1389" s="1">
        <f t="shared" si="523"/>
        <v>0</v>
      </c>
      <c r="RG1389" s="23">
        <f t="shared" si="524"/>
        <v>0</v>
      </c>
      <c r="RH1389" s="1">
        <f t="shared" si="525"/>
        <v>0</v>
      </c>
      <c r="RI1389" s="1">
        <f t="shared" si="526"/>
        <v>0</v>
      </c>
      <c r="RJ1389" s="1">
        <f t="shared" si="527"/>
        <v>0</v>
      </c>
      <c r="RK1389" s="1">
        <f t="shared" si="528"/>
        <v>0</v>
      </c>
      <c r="RL1389" s="1">
        <f t="shared" si="529"/>
        <v>0</v>
      </c>
      <c r="RM1389" s="1">
        <f t="shared" si="530"/>
        <v>0</v>
      </c>
      <c r="RN1389" s="1">
        <f t="shared" si="531"/>
        <v>0</v>
      </c>
      <c r="RO1389" s="1">
        <f t="shared" si="532"/>
        <v>0</v>
      </c>
      <c r="RP1389" s="1">
        <f t="shared" si="533"/>
        <v>0</v>
      </c>
      <c r="RQ1389" s="1">
        <f t="shared" si="534"/>
        <v>0</v>
      </c>
      <c r="RR1389" s="1">
        <f t="shared" si="535"/>
        <v>0</v>
      </c>
      <c r="RS1389" s="1">
        <f t="shared" si="517"/>
        <v>0</v>
      </c>
      <c r="RT1389" s="1">
        <f t="shared" si="536"/>
        <v>0</v>
      </c>
    </row>
    <row r="1390" spans="1:488" x14ac:dyDescent="0.25">
      <c r="A1390">
        <f t="shared" si="518"/>
        <v>0</v>
      </c>
      <c r="B1390">
        <f t="shared" si="519"/>
        <v>1900</v>
      </c>
      <c r="QY1390">
        <f t="shared" si="513"/>
        <v>0</v>
      </c>
      <c r="QZ1390">
        <f t="shared" si="514"/>
        <v>1900</v>
      </c>
      <c r="RA1390">
        <f t="shared" si="515"/>
        <v>0</v>
      </c>
      <c r="RB1390" s="1">
        <f t="shared" si="516"/>
        <v>0</v>
      </c>
      <c r="RC1390" s="1">
        <f t="shared" si="520"/>
        <v>0</v>
      </c>
      <c r="RD1390" s="1">
        <f t="shared" si="521"/>
        <v>0</v>
      </c>
      <c r="RE1390" s="1">
        <f t="shared" si="522"/>
        <v>0</v>
      </c>
      <c r="RF1390" s="1">
        <f t="shared" si="523"/>
        <v>0</v>
      </c>
      <c r="RG1390" s="23">
        <f t="shared" si="524"/>
        <v>0</v>
      </c>
      <c r="RH1390" s="1">
        <f t="shared" si="525"/>
        <v>0</v>
      </c>
      <c r="RI1390" s="1">
        <f t="shared" si="526"/>
        <v>0</v>
      </c>
      <c r="RJ1390" s="1">
        <f t="shared" si="527"/>
        <v>0</v>
      </c>
      <c r="RK1390" s="1">
        <f t="shared" si="528"/>
        <v>0</v>
      </c>
      <c r="RL1390" s="1">
        <f t="shared" si="529"/>
        <v>0</v>
      </c>
      <c r="RM1390" s="1">
        <f t="shared" si="530"/>
        <v>0</v>
      </c>
      <c r="RN1390" s="1">
        <f t="shared" si="531"/>
        <v>0</v>
      </c>
      <c r="RO1390" s="1">
        <f t="shared" si="532"/>
        <v>0</v>
      </c>
      <c r="RP1390" s="1">
        <f t="shared" si="533"/>
        <v>0</v>
      </c>
      <c r="RQ1390" s="1">
        <f t="shared" si="534"/>
        <v>0</v>
      </c>
      <c r="RR1390" s="1">
        <f t="shared" si="535"/>
        <v>0</v>
      </c>
      <c r="RS1390" s="1">
        <f t="shared" si="517"/>
        <v>0</v>
      </c>
      <c r="RT1390" s="1">
        <f t="shared" si="536"/>
        <v>0</v>
      </c>
    </row>
    <row r="1391" spans="1:488" x14ac:dyDescent="0.25">
      <c r="A1391">
        <f t="shared" si="518"/>
        <v>0</v>
      </c>
      <c r="B1391">
        <f t="shared" si="519"/>
        <v>1900</v>
      </c>
      <c r="QY1391">
        <f t="shared" si="513"/>
        <v>0</v>
      </c>
      <c r="QZ1391">
        <f t="shared" si="514"/>
        <v>1900</v>
      </c>
      <c r="RA1391">
        <f t="shared" si="515"/>
        <v>0</v>
      </c>
      <c r="RB1391" s="1">
        <f t="shared" si="516"/>
        <v>0</v>
      </c>
      <c r="RC1391" s="1">
        <f t="shared" si="520"/>
        <v>0</v>
      </c>
      <c r="RD1391" s="1">
        <f t="shared" si="521"/>
        <v>0</v>
      </c>
      <c r="RE1391" s="1">
        <f t="shared" si="522"/>
        <v>0</v>
      </c>
      <c r="RF1391" s="1">
        <f t="shared" si="523"/>
        <v>0</v>
      </c>
      <c r="RG1391" s="23">
        <f t="shared" si="524"/>
        <v>0</v>
      </c>
      <c r="RH1391" s="1">
        <f t="shared" si="525"/>
        <v>0</v>
      </c>
      <c r="RI1391" s="1">
        <f t="shared" si="526"/>
        <v>0</v>
      </c>
      <c r="RJ1391" s="1">
        <f t="shared" si="527"/>
        <v>0</v>
      </c>
      <c r="RK1391" s="1">
        <f t="shared" si="528"/>
        <v>0</v>
      </c>
      <c r="RL1391" s="1">
        <f t="shared" si="529"/>
        <v>0</v>
      </c>
      <c r="RM1391" s="1">
        <f t="shared" si="530"/>
        <v>0</v>
      </c>
      <c r="RN1391" s="1">
        <f t="shared" si="531"/>
        <v>0</v>
      </c>
      <c r="RO1391" s="1">
        <f t="shared" si="532"/>
        <v>0</v>
      </c>
      <c r="RP1391" s="1">
        <f t="shared" si="533"/>
        <v>0</v>
      </c>
      <c r="RQ1391" s="1">
        <f t="shared" si="534"/>
        <v>0</v>
      </c>
      <c r="RR1391" s="1">
        <f t="shared" si="535"/>
        <v>0</v>
      </c>
      <c r="RS1391" s="1">
        <f t="shared" si="517"/>
        <v>0</v>
      </c>
      <c r="RT1391" s="1">
        <f t="shared" si="536"/>
        <v>0</v>
      </c>
    </row>
    <row r="1392" spans="1:488" x14ac:dyDescent="0.25">
      <c r="A1392">
        <f t="shared" si="518"/>
        <v>0</v>
      </c>
      <c r="B1392">
        <f t="shared" si="519"/>
        <v>1900</v>
      </c>
      <c r="QY1392">
        <f t="shared" si="513"/>
        <v>0</v>
      </c>
      <c r="QZ1392">
        <f t="shared" si="514"/>
        <v>1900</v>
      </c>
      <c r="RA1392">
        <f t="shared" si="515"/>
        <v>0</v>
      </c>
      <c r="RB1392" s="1">
        <f t="shared" si="516"/>
        <v>0</v>
      </c>
      <c r="RC1392" s="1">
        <f t="shared" si="520"/>
        <v>0</v>
      </c>
      <c r="RD1392" s="1">
        <f t="shared" si="521"/>
        <v>0</v>
      </c>
      <c r="RE1392" s="1">
        <f t="shared" si="522"/>
        <v>0</v>
      </c>
      <c r="RF1392" s="1">
        <f t="shared" si="523"/>
        <v>0</v>
      </c>
      <c r="RG1392" s="23">
        <f t="shared" si="524"/>
        <v>0</v>
      </c>
      <c r="RH1392" s="1">
        <f t="shared" si="525"/>
        <v>0</v>
      </c>
      <c r="RI1392" s="1">
        <f t="shared" si="526"/>
        <v>0</v>
      </c>
      <c r="RJ1392" s="1">
        <f t="shared" si="527"/>
        <v>0</v>
      </c>
      <c r="RK1392" s="1">
        <f t="shared" si="528"/>
        <v>0</v>
      </c>
      <c r="RL1392" s="1">
        <f t="shared" si="529"/>
        <v>0</v>
      </c>
      <c r="RM1392" s="1">
        <f t="shared" si="530"/>
        <v>0</v>
      </c>
      <c r="RN1392" s="1">
        <f t="shared" si="531"/>
        <v>0</v>
      </c>
      <c r="RO1392" s="1">
        <f t="shared" si="532"/>
        <v>0</v>
      </c>
      <c r="RP1392" s="1">
        <f t="shared" si="533"/>
        <v>0</v>
      </c>
      <c r="RQ1392" s="1">
        <f t="shared" si="534"/>
        <v>0</v>
      </c>
      <c r="RR1392" s="1">
        <f t="shared" si="535"/>
        <v>0</v>
      </c>
      <c r="RS1392" s="1">
        <f t="shared" si="517"/>
        <v>0</v>
      </c>
      <c r="RT1392" s="1">
        <f t="shared" si="536"/>
        <v>0</v>
      </c>
    </row>
    <row r="1393" spans="1:488" x14ac:dyDescent="0.25">
      <c r="A1393">
        <f t="shared" si="518"/>
        <v>0</v>
      </c>
      <c r="B1393">
        <f t="shared" si="519"/>
        <v>1900</v>
      </c>
      <c r="QY1393">
        <f t="shared" si="513"/>
        <v>0</v>
      </c>
      <c r="QZ1393">
        <f t="shared" si="514"/>
        <v>1900</v>
      </c>
      <c r="RA1393">
        <f t="shared" si="515"/>
        <v>0</v>
      </c>
      <c r="RB1393" s="1">
        <f t="shared" si="516"/>
        <v>0</v>
      </c>
      <c r="RC1393" s="1">
        <f t="shared" si="520"/>
        <v>0</v>
      </c>
      <c r="RD1393" s="1">
        <f t="shared" si="521"/>
        <v>0</v>
      </c>
      <c r="RE1393" s="1">
        <f t="shared" si="522"/>
        <v>0</v>
      </c>
      <c r="RF1393" s="1">
        <f t="shared" si="523"/>
        <v>0</v>
      </c>
      <c r="RG1393" s="23">
        <f t="shared" si="524"/>
        <v>0</v>
      </c>
      <c r="RH1393" s="1">
        <f t="shared" si="525"/>
        <v>0</v>
      </c>
      <c r="RI1393" s="1">
        <f t="shared" si="526"/>
        <v>0</v>
      </c>
      <c r="RJ1393" s="1">
        <f t="shared" si="527"/>
        <v>0</v>
      </c>
      <c r="RK1393" s="1">
        <f t="shared" si="528"/>
        <v>0</v>
      </c>
      <c r="RL1393" s="1">
        <f t="shared" si="529"/>
        <v>0</v>
      </c>
      <c r="RM1393" s="1">
        <f t="shared" si="530"/>
        <v>0</v>
      </c>
      <c r="RN1393" s="1">
        <f t="shared" si="531"/>
        <v>0</v>
      </c>
      <c r="RO1393" s="1">
        <f t="shared" si="532"/>
        <v>0</v>
      </c>
      <c r="RP1393" s="1">
        <f t="shared" si="533"/>
        <v>0</v>
      </c>
      <c r="RQ1393" s="1">
        <f t="shared" si="534"/>
        <v>0</v>
      </c>
      <c r="RR1393" s="1">
        <f t="shared" si="535"/>
        <v>0</v>
      </c>
      <c r="RS1393" s="1">
        <f t="shared" si="517"/>
        <v>0</v>
      </c>
      <c r="RT1393" s="1">
        <f t="shared" si="536"/>
        <v>0</v>
      </c>
    </row>
    <row r="1394" spans="1:488" x14ac:dyDescent="0.25">
      <c r="A1394">
        <f t="shared" si="518"/>
        <v>0</v>
      </c>
      <c r="B1394">
        <f t="shared" si="519"/>
        <v>1900</v>
      </c>
      <c r="QY1394">
        <f t="shared" si="513"/>
        <v>0</v>
      </c>
      <c r="QZ1394">
        <f t="shared" si="514"/>
        <v>1900</v>
      </c>
      <c r="RA1394">
        <f t="shared" si="515"/>
        <v>0</v>
      </c>
      <c r="RB1394" s="1">
        <f t="shared" si="516"/>
        <v>0</v>
      </c>
      <c r="RC1394" s="1">
        <f t="shared" si="520"/>
        <v>0</v>
      </c>
      <c r="RD1394" s="1">
        <f t="shared" si="521"/>
        <v>0</v>
      </c>
      <c r="RE1394" s="1">
        <f t="shared" si="522"/>
        <v>0</v>
      </c>
      <c r="RF1394" s="1">
        <f t="shared" si="523"/>
        <v>0</v>
      </c>
      <c r="RG1394" s="23">
        <f t="shared" si="524"/>
        <v>0</v>
      </c>
      <c r="RH1394" s="1">
        <f t="shared" si="525"/>
        <v>0</v>
      </c>
      <c r="RI1394" s="1">
        <f t="shared" si="526"/>
        <v>0</v>
      </c>
      <c r="RJ1394" s="1">
        <f t="shared" si="527"/>
        <v>0</v>
      </c>
      <c r="RK1394" s="1">
        <f t="shared" si="528"/>
        <v>0</v>
      </c>
      <c r="RL1394" s="1">
        <f t="shared" si="529"/>
        <v>0</v>
      </c>
      <c r="RM1394" s="1">
        <f t="shared" si="530"/>
        <v>0</v>
      </c>
      <c r="RN1394" s="1">
        <f t="shared" si="531"/>
        <v>0</v>
      </c>
      <c r="RO1394" s="1">
        <f t="shared" si="532"/>
        <v>0</v>
      </c>
      <c r="RP1394" s="1">
        <f t="shared" si="533"/>
        <v>0</v>
      </c>
      <c r="RQ1394" s="1">
        <f t="shared" si="534"/>
        <v>0</v>
      </c>
      <c r="RR1394" s="1">
        <f t="shared" si="535"/>
        <v>0</v>
      </c>
      <c r="RS1394" s="1">
        <f t="shared" si="517"/>
        <v>0</v>
      </c>
      <c r="RT1394" s="1">
        <f t="shared" si="536"/>
        <v>0</v>
      </c>
    </row>
    <row r="1395" spans="1:488" x14ac:dyDescent="0.25">
      <c r="A1395">
        <f t="shared" si="518"/>
        <v>0</v>
      </c>
      <c r="B1395">
        <f t="shared" si="519"/>
        <v>1900</v>
      </c>
      <c r="QY1395">
        <f t="shared" si="513"/>
        <v>0</v>
      </c>
      <c r="QZ1395">
        <f t="shared" si="514"/>
        <v>1900</v>
      </c>
      <c r="RA1395">
        <f t="shared" si="515"/>
        <v>0</v>
      </c>
      <c r="RB1395" s="1">
        <f t="shared" si="516"/>
        <v>0</v>
      </c>
      <c r="RC1395" s="1">
        <f t="shared" si="520"/>
        <v>0</v>
      </c>
      <c r="RD1395" s="1">
        <f t="shared" si="521"/>
        <v>0</v>
      </c>
      <c r="RE1395" s="1">
        <f t="shared" si="522"/>
        <v>0</v>
      </c>
      <c r="RF1395" s="1">
        <f t="shared" si="523"/>
        <v>0</v>
      </c>
      <c r="RG1395" s="23">
        <f t="shared" si="524"/>
        <v>0</v>
      </c>
      <c r="RH1395" s="1">
        <f t="shared" si="525"/>
        <v>0</v>
      </c>
      <c r="RI1395" s="1">
        <f t="shared" si="526"/>
        <v>0</v>
      </c>
      <c r="RJ1395" s="1">
        <f t="shared" si="527"/>
        <v>0</v>
      </c>
      <c r="RK1395" s="1">
        <f t="shared" si="528"/>
        <v>0</v>
      </c>
      <c r="RL1395" s="1">
        <f t="shared" si="529"/>
        <v>0</v>
      </c>
      <c r="RM1395" s="1">
        <f t="shared" si="530"/>
        <v>0</v>
      </c>
      <c r="RN1395" s="1">
        <f t="shared" si="531"/>
        <v>0</v>
      </c>
      <c r="RO1395" s="1">
        <f t="shared" si="532"/>
        <v>0</v>
      </c>
      <c r="RP1395" s="1">
        <f t="shared" si="533"/>
        <v>0</v>
      </c>
      <c r="RQ1395" s="1">
        <f t="shared" si="534"/>
        <v>0</v>
      </c>
      <c r="RR1395" s="1">
        <f t="shared" si="535"/>
        <v>0</v>
      </c>
      <c r="RS1395" s="1">
        <f t="shared" si="517"/>
        <v>0</v>
      </c>
      <c r="RT1395" s="1">
        <f t="shared" si="536"/>
        <v>0</v>
      </c>
    </row>
    <row r="1396" spans="1:488" x14ac:dyDescent="0.25">
      <c r="A1396">
        <f t="shared" si="518"/>
        <v>0</v>
      </c>
      <c r="B1396">
        <f t="shared" si="519"/>
        <v>1900</v>
      </c>
      <c r="QY1396">
        <f t="shared" si="513"/>
        <v>0</v>
      </c>
      <c r="QZ1396">
        <f t="shared" si="514"/>
        <v>1900</v>
      </c>
      <c r="RA1396">
        <f t="shared" si="515"/>
        <v>0</v>
      </c>
      <c r="RB1396" s="1">
        <f t="shared" si="516"/>
        <v>0</v>
      </c>
      <c r="RC1396" s="1">
        <f t="shared" si="520"/>
        <v>0</v>
      </c>
      <c r="RD1396" s="1">
        <f t="shared" si="521"/>
        <v>0</v>
      </c>
      <c r="RE1396" s="1">
        <f t="shared" si="522"/>
        <v>0</v>
      </c>
      <c r="RF1396" s="1">
        <f t="shared" si="523"/>
        <v>0</v>
      </c>
      <c r="RG1396" s="23">
        <f t="shared" si="524"/>
        <v>0</v>
      </c>
      <c r="RH1396" s="1">
        <f t="shared" si="525"/>
        <v>0</v>
      </c>
      <c r="RI1396" s="1">
        <f t="shared" si="526"/>
        <v>0</v>
      </c>
      <c r="RJ1396" s="1">
        <f t="shared" si="527"/>
        <v>0</v>
      </c>
      <c r="RK1396" s="1">
        <f t="shared" si="528"/>
        <v>0</v>
      </c>
      <c r="RL1396" s="1">
        <f t="shared" si="529"/>
        <v>0</v>
      </c>
      <c r="RM1396" s="1">
        <f t="shared" si="530"/>
        <v>0</v>
      </c>
      <c r="RN1396" s="1">
        <f t="shared" si="531"/>
        <v>0</v>
      </c>
      <c r="RO1396" s="1">
        <f t="shared" si="532"/>
        <v>0</v>
      </c>
      <c r="RP1396" s="1">
        <f t="shared" si="533"/>
        <v>0</v>
      </c>
      <c r="RQ1396" s="1">
        <f t="shared" si="534"/>
        <v>0</v>
      </c>
      <c r="RR1396" s="1">
        <f t="shared" si="535"/>
        <v>0</v>
      </c>
      <c r="RS1396" s="1">
        <f t="shared" si="517"/>
        <v>0</v>
      </c>
      <c r="RT1396" s="1">
        <f t="shared" si="536"/>
        <v>0</v>
      </c>
    </row>
    <row r="1397" spans="1:488" x14ac:dyDescent="0.25">
      <c r="A1397">
        <f t="shared" si="518"/>
        <v>0</v>
      </c>
      <c r="B1397">
        <f t="shared" si="519"/>
        <v>1900</v>
      </c>
      <c r="QY1397">
        <f t="shared" si="513"/>
        <v>0</v>
      </c>
      <c r="QZ1397">
        <f t="shared" si="514"/>
        <v>1900</v>
      </c>
      <c r="RA1397">
        <f t="shared" si="515"/>
        <v>0</v>
      </c>
      <c r="RB1397" s="1">
        <f t="shared" si="516"/>
        <v>0</v>
      </c>
      <c r="RC1397" s="1">
        <f t="shared" si="520"/>
        <v>0</v>
      </c>
      <c r="RD1397" s="1">
        <f t="shared" si="521"/>
        <v>0</v>
      </c>
      <c r="RE1397" s="1">
        <f t="shared" si="522"/>
        <v>0</v>
      </c>
      <c r="RF1397" s="1">
        <f t="shared" si="523"/>
        <v>0</v>
      </c>
      <c r="RG1397" s="23">
        <f t="shared" si="524"/>
        <v>0</v>
      </c>
      <c r="RH1397" s="1">
        <f t="shared" si="525"/>
        <v>0</v>
      </c>
      <c r="RI1397" s="1">
        <f t="shared" si="526"/>
        <v>0</v>
      </c>
      <c r="RJ1397" s="1">
        <f t="shared" si="527"/>
        <v>0</v>
      </c>
      <c r="RK1397" s="1">
        <f t="shared" si="528"/>
        <v>0</v>
      </c>
      <c r="RL1397" s="1">
        <f t="shared" si="529"/>
        <v>0</v>
      </c>
      <c r="RM1397" s="1">
        <f t="shared" si="530"/>
        <v>0</v>
      </c>
      <c r="RN1397" s="1">
        <f t="shared" si="531"/>
        <v>0</v>
      </c>
      <c r="RO1397" s="1">
        <f t="shared" si="532"/>
        <v>0</v>
      </c>
      <c r="RP1397" s="1">
        <f t="shared" si="533"/>
        <v>0</v>
      </c>
      <c r="RQ1397" s="1">
        <f t="shared" si="534"/>
        <v>0</v>
      </c>
      <c r="RR1397" s="1">
        <f t="shared" si="535"/>
        <v>0</v>
      </c>
      <c r="RS1397" s="1">
        <f t="shared" si="517"/>
        <v>0</v>
      </c>
      <c r="RT1397" s="1">
        <f t="shared" si="536"/>
        <v>0</v>
      </c>
    </row>
    <row r="1398" spans="1:488" x14ac:dyDescent="0.25">
      <c r="A1398">
        <f t="shared" si="518"/>
        <v>0</v>
      </c>
      <c r="B1398">
        <f t="shared" si="519"/>
        <v>1900</v>
      </c>
      <c r="QY1398">
        <f t="shared" si="513"/>
        <v>0</v>
      </c>
      <c r="QZ1398">
        <f t="shared" si="514"/>
        <v>1900</v>
      </c>
      <c r="RA1398">
        <f t="shared" si="515"/>
        <v>0</v>
      </c>
      <c r="RB1398" s="1">
        <f t="shared" si="516"/>
        <v>0</v>
      </c>
      <c r="RC1398" s="1">
        <f t="shared" si="520"/>
        <v>0</v>
      </c>
      <c r="RD1398" s="1">
        <f t="shared" si="521"/>
        <v>0</v>
      </c>
      <c r="RE1398" s="1">
        <f t="shared" si="522"/>
        <v>0</v>
      </c>
      <c r="RF1398" s="1">
        <f t="shared" si="523"/>
        <v>0</v>
      </c>
      <c r="RG1398" s="23">
        <f t="shared" si="524"/>
        <v>0</v>
      </c>
      <c r="RH1398" s="1">
        <f t="shared" si="525"/>
        <v>0</v>
      </c>
      <c r="RI1398" s="1">
        <f t="shared" si="526"/>
        <v>0</v>
      </c>
      <c r="RJ1398" s="1">
        <f t="shared" si="527"/>
        <v>0</v>
      </c>
      <c r="RK1398" s="1">
        <f t="shared" si="528"/>
        <v>0</v>
      </c>
      <c r="RL1398" s="1">
        <f t="shared" si="529"/>
        <v>0</v>
      </c>
      <c r="RM1398" s="1">
        <f t="shared" si="530"/>
        <v>0</v>
      </c>
      <c r="RN1398" s="1">
        <f t="shared" si="531"/>
        <v>0</v>
      </c>
      <c r="RO1398" s="1">
        <f t="shared" si="532"/>
        <v>0</v>
      </c>
      <c r="RP1398" s="1">
        <f t="shared" si="533"/>
        <v>0</v>
      </c>
      <c r="RQ1398" s="1">
        <f t="shared" si="534"/>
        <v>0</v>
      </c>
      <c r="RR1398" s="1">
        <f t="shared" si="535"/>
        <v>0</v>
      </c>
      <c r="RS1398" s="1">
        <f t="shared" si="517"/>
        <v>0</v>
      </c>
      <c r="RT1398" s="1">
        <f t="shared" si="536"/>
        <v>0</v>
      </c>
    </row>
    <row r="1399" spans="1:488" x14ac:dyDescent="0.25">
      <c r="A1399">
        <f t="shared" si="518"/>
        <v>0</v>
      </c>
      <c r="B1399">
        <f t="shared" si="519"/>
        <v>1900</v>
      </c>
      <c r="QY1399">
        <f t="shared" si="513"/>
        <v>0</v>
      </c>
      <c r="QZ1399">
        <f t="shared" si="514"/>
        <v>1900</v>
      </c>
      <c r="RA1399">
        <f t="shared" si="515"/>
        <v>0</v>
      </c>
      <c r="RB1399" s="1">
        <f t="shared" si="516"/>
        <v>0</v>
      </c>
      <c r="RC1399" s="1">
        <f t="shared" si="520"/>
        <v>0</v>
      </c>
      <c r="RD1399" s="1">
        <f t="shared" si="521"/>
        <v>0</v>
      </c>
      <c r="RE1399" s="1">
        <f t="shared" si="522"/>
        <v>0</v>
      </c>
      <c r="RF1399" s="1">
        <f t="shared" si="523"/>
        <v>0</v>
      </c>
      <c r="RG1399" s="23">
        <f t="shared" si="524"/>
        <v>0</v>
      </c>
      <c r="RH1399" s="1">
        <f t="shared" si="525"/>
        <v>0</v>
      </c>
      <c r="RI1399" s="1">
        <f t="shared" si="526"/>
        <v>0</v>
      </c>
      <c r="RJ1399" s="1">
        <f t="shared" si="527"/>
        <v>0</v>
      </c>
      <c r="RK1399" s="1">
        <f t="shared" si="528"/>
        <v>0</v>
      </c>
      <c r="RL1399" s="1">
        <f t="shared" si="529"/>
        <v>0</v>
      </c>
      <c r="RM1399" s="1">
        <f t="shared" si="530"/>
        <v>0</v>
      </c>
      <c r="RN1399" s="1">
        <f t="shared" si="531"/>
        <v>0</v>
      </c>
      <c r="RO1399" s="1">
        <f t="shared" si="532"/>
        <v>0</v>
      </c>
      <c r="RP1399" s="1">
        <f t="shared" si="533"/>
        <v>0</v>
      </c>
      <c r="RQ1399" s="1">
        <f t="shared" si="534"/>
        <v>0</v>
      </c>
      <c r="RR1399" s="1">
        <f t="shared" si="535"/>
        <v>0</v>
      </c>
      <c r="RS1399" s="1">
        <f t="shared" si="517"/>
        <v>0</v>
      </c>
      <c r="RT1399" s="1">
        <f t="shared" si="536"/>
        <v>0</v>
      </c>
    </row>
    <row r="1400" spans="1:488" x14ac:dyDescent="0.25">
      <c r="A1400">
        <f t="shared" si="518"/>
        <v>0</v>
      </c>
      <c r="B1400">
        <f t="shared" si="519"/>
        <v>1900</v>
      </c>
      <c r="QY1400">
        <f t="shared" si="513"/>
        <v>0</v>
      </c>
      <c r="QZ1400">
        <f t="shared" si="514"/>
        <v>1900</v>
      </c>
      <c r="RA1400">
        <f t="shared" si="515"/>
        <v>0</v>
      </c>
      <c r="RB1400" s="1">
        <f t="shared" si="516"/>
        <v>0</v>
      </c>
      <c r="RC1400" s="1">
        <f t="shared" si="520"/>
        <v>0</v>
      </c>
      <c r="RD1400" s="1">
        <f t="shared" si="521"/>
        <v>0</v>
      </c>
      <c r="RE1400" s="1">
        <f t="shared" si="522"/>
        <v>0</v>
      </c>
      <c r="RF1400" s="1">
        <f t="shared" si="523"/>
        <v>0</v>
      </c>
      <c r="RG1400" s="23">
        <f t="shared" si="524"/>
        <v>0</v>
      </c>
      <c r="RH1400" s="1">
        <f t="shared" si="525"/>
        <v>0</v>
      </c>
      <c r="RI1400" s="1">
        <f t="shared" si="526"/>
        <v>0</v>
      </c>
      <c r="RJ1400" s="1">
        <f t="shared" si="527"/>
        <v>0</v>
      </c>
      <c r="RK1400" s="1">
        <f t="shared" si="528"/>
        <v>0</v>
      </c>
      <c r="RL1400" s="1">
        <f t="shared" si="529"/>
        <v>0</v>
      </c>
      <c r="RM1400" s="1">
        <f t="shared" si="530"/>
        <v>0</v>
      </c>
      <c r="RN1400" s="1">
        <f t="shared" si="531"/>
        <v>0</v>
      </c>
      <c r="RO1400" s="1">
        <f t="shared" si="532"/>
        <v>0</v>
      </c>
      <c r="RP1400" s="1">
        <f t="shared" si="533"/>
        <v>0</v>
      </c>
      <c r="RQ1400" s="1">
        <f t="shared" si="534"/>
        <v>0</v>
      </c>
      <c r="RR1400" s="1">
        <f t="shared" si="535"/>
        <v>0</v>
      </c>
      <c r="RS1400" s="1">
        <f t="shared" si="517"/>
        <v>0</v>
      </c>
      <c r="RT1400" s="1">
        <f t="shared" si="536"/>
        <v>0</v>
      </c>
    </row>
    <row r="1401" spans="1:488" x14ac:dyDescent="0.25">
      <c r="A1401">
        <f t="shared" si="518"/>
        <v>0</v>
      </c>
      <c r="B1401">
        <f t="shared" si="519"/>
        <v>1900</v>
      </c>
      <c r="QY1401">
        <f t="shared" si="513"/>
        <v>0</v>
      </c>
      <c r="QZ1401">
        <f t="shared" si="514"/>
        <v>1900</v>
      </c>
      <c r="RA1401">
        <f t="shared" si="515"/>
        <v>0</v>
      </c>
      <c r="RB1401" s="1">
        <f t="shared" si="516"/>
        <v>0</v>
      </c>
      <c r="RC1401" s="1">
        <f t="shared" si="520"/>
        <v>0</v>
      </c>
      <c r="RD1401" s="1">
        <f t="shared" si="521"/>
        <v>0</v>
      </c>
      <c r="RE1401" s="1">
        <f t="shared" si="522"/>
        <v>0</v>
      </c>
      <c r="RF1401" s="1">
        <f t="shared" si="523"/>
        <v>0</v>
      </c>
      <c r="RG1401" s="23">
        <f t="shared" si="524"/>
        <v>0</v>
      </c>
      <c r="RH1401" s="1">
        <f t="shared" si="525"/>
        <v>0</v>
      </c>
      <c r="RI1401" s="1">
        <f t="shared" si="526"/>
        <v>0</v>
      </c>
      <c r="RJ1401" s="1">
        <f t="shared" si="527"/>
        <v>0</v>
      </c>
      <c r="RK1401" s="1">
        <f t="shared" si="528"/>
        <v>0</v>
      </c>
      <c r="RL1401" s="1">
        <f t="shared" si="529"/>
        <v>0</v>
      </c>
      <c r="RM1401" s="1">
        <f t="shared" si="530"/>
        <v>0</v>
      </c>
      <c r="RN1401" s="1">
        <f t="shared" si="531"/>
        <v>0</v>
      </c>
      <c r="RO1401" s="1">
        <f t="shared" si="532"/>
        <v>0</v>
      </c>
      <c r="RP1401" s="1">
        <f t="shared" si="533"/>
        <v>0</v>
      </c>
      <c r="RQ1401" s="1">
        <f t="shared" si="534"/>
        <v>0</v>
      </c>
      <c r="RR1401" s="1">
        <f t="shared" si="535"/>
        <v>0</v>
      </c>
      <c r="RS1401" s="1">
        <f t="shared" si="517"/>
        <v>0</v>
      </c>
      <c r="RT1401" s="1">
        <f t="shared" si="536"/>
        <v>0</v>
      </c>
    </row>
    <row r="1402" spans="1:488" x14ac:dyDescent="0.25">
      <c r="A1402">
        <f t="shared" si="518"/>
        <v>0</v>
      </c>
      <c r="B1402">
        <f t="shared" si="519"/>
        <v>1900</v>
      </c>
      <c r="QY1402">
        <f t="shared" si="513"/>
        <v>0</v>
      </c>
      <c r="QZ1402">
        <f t="shared" si="514"/>
        <v>1900</v>
      </c>
      <c r="RA1402">
        <f t="shared" si="515"/>
        <v>0</v>
      </c>
      <c r="RB1402" s="1">
        <f t="shared" si="516"/>
        <v>0</v>
      </c>
      <c r="RC1402" s="1">
        <f t="shared" si="520"/>
        <v>0</v>
      </c>
      <c r="RD1402" s="1">
        <f t="shared" si="521"/>
        <v>0</v>
      </c>
      <c r="RE1402" s="1">
        <f t="shared" si="522"/>
        <v>0</v>
      </c>
      <c r="RF1402" s="1">
        <f t="shared" si="523"/>
        <v>0</v>
      </c>
      <c r="RG1402" s="23">
        <f t="shared" si="524"/>
        <v>0</v>
      </c>
      <c r="RH1402" s="1">
        <f t="shared" si="525"/>
        <v>0</v>
      </c>
      <c r="RI1402" s="1">
        <f t="shared" si="526"/>
        <v>0</v>
      </c>
      <c r="RJ1402" s="1">
        <f t="shared" si="527"/>
        <v>0</v>
      </c>
      <c r="RK1402" s="1">
        <f t="shared" si="528"/>
        <v>0</v>
      </c>
      <c r="RL1402" s="1">
        <f t="shared" si="529"/>
        <v>0</v>
      </c>
      <c r="RM1402" s="1">
        <f t="shared" si="530"/>
        <v>0</v>
      </c>
      <c r="RN1402" s="1">
        <f t="shared" si="531"/>
        <v>0</v>
      </c>
      <c r="RO1402" s="1">
        <f t="shared" si="532"/>
        <v>0</v>
      </c>
      <c r="RP1402" s="1">
        <f t="shared" si="533"/>
        <v>0</v>
      </c>
      <c r="RQ1402" s="1">
        <f t="shared" si="534"/>
        <v>0</v>
      </c>
      <c r="RR1402" s="1">
        <f t="shared" si="535"/>
        <v>0</v>
      </c>
      <c r="RS1402" s="1">
        <f t="shared" si="517"/>
        <v>0</v>
      </c>
      <c r="RT1402" s="1">
        <f t="shared" si="536"/>
        <v>0</v>
      </c>
    </row>
    <row r="1403" spans="1:488" x14ac:dyDescent="0.25">
      <c r="A1403">
        <f t="shared" si="518"/>
        <v>0</v>
      </c>
      <c r="B1403">
        <f t="shared" si="519"/>
        <v>1900</v>
      </c>
      <c r="QY1403">
        <f t="shared" si="513"/>
        <v>0</v>
      </c>
      <c r="QZ1403">
        <f t="shared" si="514"/>
        <v>1900</v>
      </c>
      <c r="RA1403">
        <f t="shared" si="515"/>
        <v>0</v>
      </c>
      <c r="RB1403" s="1">
        <f t="shared" si="516"/>
        <v>0</v>
      </c>
      <c r="RC1403" s="1">
        <f t="shared" si="520"/>
        <v>0</v>
      </c>
      <c r="RD1403" s="1">
        <f t="shared" si="521"/>
        <v>0</v>
      </c>
      <c r="RE1403" s="1">
        <f t="shared" si="522"/>
        <v>0</v>
      </c>
      <c r="RF1403" s="1">
        <f t="shared" si="523"/>
        <v>0</v>
      </c>
      <c r="RG1403" s="23">
        <f t="shared" si="524"/>
        <v>0</v>
      </c>
      <c r="RH1403" s="1">
        <f t="shared" si="525"/>
        <v>0</v>
      </c>
      <c r="RI1403" s="1">
        <f t="shared" si="526"/>
        <v>0</v>
      </c>
      <c r="RJ1403" s="1">
        <f t="shared" si="527"/>
        <v>0</v>
      </c>
      <c r="RK1403" s="1">
        <f t="shared" si="528"/>
        <v>0</v>
      </c>
      <c r="RL1403" s="1">
        <f t="shared" si="529"/>
        <v>0</v>
      </c>
      <c r="RM1403" s="1">
        <f t="shared" si="530"/>
        <v>0</v>
      </c>
      <c r="RN1403" s="1">
        <f t="shared" si="531"/>
        <v>0</v>
      </c>
      <c r="RO1403" s="1">
        <f t="shared" si="532"/>
        <v>0</v>
      </c>
      <c r="RP1403" s="1">
        <f t="shared" si="533"/>
        <v>0</v>
      </c>
      <c r="RQ1403" s="1">
        <f t="shared" si="534"/>
        <v>0</v>
      </c>
      <c r="RR1403" s="1">
        <f t="shared" si="535"/>
        <v>0</v>
      </c>
      <c r="RS1403" s="1">
        <f t="shared" si="517"/>
        <v>0</v>
      </c>
      <c r="RT1403" s="1">
        <f t="shared" si="536"/>
        <v>0</v>
      </c>
    </row>
    <row r="1404" spans="1:488" x14ac:dyDescent="0.25">
      <c r="A1404">
        <f t="shared" si="518"/>
        <v>0</v>
      </c>
      <c r="B1404">
        <f t="shared" si="519"/>
        <v>1900</v>
      </c>
      <c r="QY1404">
        <f t="shared" ref="QY1404:QY1467" si="537">A1404</f>
        <v>0</v>
      </c>
      <c r="QZ1404">
        <f t="shared" ref="QZ1404:QZ1467" si="538">B1404</f>
        <v>1900</v>
      </c>
      <c r="RA1404">
        <f t="shared" ref="RA1404:RA1467" si="539">C1404</f>
        <v>0</v>
      </c>
      <c r="RB1404" s="1">
        <f t="shared" ref="RB1404:RB1467" si="540">D1404+F1404</f>
        <v>0</v>
      </c>
      <c r="RC1404" s="1">
        <f t="shared" si="520"/>
        <v>0</v>
      </c>
      <c r="RD1404" s="1">
        <f t="shared" si="521"/>
        <v>0</v>
      </c>
      <c r="RE1404" s="1">
        <f t="shared" si="522"/>
        <v>0</v>
      </c>
      <c r="RF1404" s="1">
        <f t="shared" si="523"/>
        <v>0</v>
      </c>
      <c r="RG1404" s="23">
        <f t="shared" si="524"/>
        <v>0</v>
      </c>
      <c r="RH1404" s="1">
        <f t="shared" si="525"/>
        <v>0</v>
      </c>
      <c r="RI1404" s="1">
        <f t="shared" si="526"/>
        <v>0</v>
      </c>
      <c r="RJ1404" s="1">
        <f t="shared" si="527"/>
        <v>0</v>
      </c>
      <c r="RK1404" s="1">
        <f t="shared" si="528"/>
        <v>0</v>
      </c>
      <c r="RL1404" s="1">
        <f t="shared" si="529"/>
        <v>0</v>
      </c>
      <c r="RM1404" s="1">
        <f t="shared" si="530"/>
        <v>0</v>
      </c>
      <c r="RN1404" s="1">
        <f t="shared" si="531"/>
        <v>0</v>
      </c>
      <c r="RO1404" s="1">
        <f t="shared" si="532"/>
        <v>0</v>
      </c>
      <c r="RP1404" s="1">
        <f t="shared" si="533"/>
        <v>0</v>
      </c>
      <c r="RQ1404" s="1">
        <f t="shared" si="534"/>
        <v>0</v>
      </c>
      <c r="RR1404" s="1">
        <f t="shared" si="535"/>
        <v>0</v>
      </c>
      <c r="RS1404" s="1">
        <f t="shared" si="517"/>
        <v>0</v>
      </c>
      <c r="RT1404" s="1">
        <f t="shared" si="536"/>
        <v>0</v>
      </c>
    </row>
    <row r="1405" spans="1:488" x14ac:dyDescent="0.25">
      <c r="A1405">
        <f t="shared" si="518"/>
        <v>0</v>
      </c>
      <c r="B1405">
        <f t="shared" si="519"/>
        <v>1900</v>
      </c>
      <c r="QY1405">
        <f t="shared" si="537"/>
        <v>0</v>
      </c>
      <c r="QZ1405">
        <f t="shared" si="538"/>
        <v>1900</v>
      </c>
      <c r="RA1405">
        <f t="shared" si="539"/>
        <v>0</v>
      </c>
      <c r="RB1405" s="1">
        <f t="shared" si="540"/>
        <v>0</v>
      </c>
      <c r="RC1405" s="1">
        <f t="shared" si="520"/>
        <v>0</v>
      </c>
      <c r="RD1405" s="1">
        <f t="shared" si="521"/>
        <v>0</v>
      </c>
      <c r="RE1405" s="1">
        <f t="shared" si="522"/>
        <v>0</v>
      </c>
      <c r="RF1405" s="1">
        <f t="shared" si="523"/>
        <v>0</v>
      </c>
      <c r="RG1405" s="23">
        <f t="shared" si="524"/>
        <v>0</v>
      </c>
      <c r="RH1405" s="1">
        <f t="shared" si="525"/>
        <v>0</v>
      </c>
      <c r="RI1405" s="1">
        <f t="shared" si="526"/>
        <v>0</v>
      </c>
      <c r="RJ1405" s="1">
        <f t="shared" si="527"/>
        <v>0</v>
      </c>
      <c r="RK1405" s="1">
        <f t="shared" si="528"/>
        <v>0</v>
      </c>
      <c r="RL1405" s="1">
        <f t="shared" si="529"/>
        <v>0</v>
      </c>
      <c r="RM1405" s="1">
        <f t="shared" si="530"/>
        <v>0</v>
      </c>
      <c r="RN1405" s="1">
        <f t="shared" si="531"/>
        <v>0</v>
      </c>
      <c r="RO1405" s="1">
        <f t="shared" si="532"/>
        <v>0</v>
      </c>
      <c r="RP1405" s="1">
        <f t="shared" si="533"/>
        <v>0</v>
      </c>
      <c r="RQ1405" s="1">
        <f t="shared" si="534"/>
        <v>0</v>
      </c>
      <c r="RR1405" s="1">
        <f t="shared" si="535"/>
        <v>0</v>
      </c>
      <c r="RS1405" s="1">
        <f t="shared" si="517"/>
        <v>0</v>
      </c>
      <c r="RT1405" s="1">
        <f t="shared" si="536"/>
        <v>0</v>
      </c>
    </row>
    <row r="1406" spans="1:488" x14ac:dyDescent="0.25">
      <c r="A1406">
        <f t="shared" si="518"/>
        <v>0</v>
      </c>
      <c r="B1406">
        <f t="shared" si="519"/>
        <v>1900</v>
      </c>
      <c r="QY1406">
        <f t="shared" si="537"/>
        <v>0</v>
      </c>
      <c r="QZ1406">
        <f t="shared" si="538"/>
        <v>1900</v>
      </c>
      <c r="RA1406">
        <f t="shared" si="539"/>
        <v>0</v>
      </c>
      <c r="RB1406" s="1">
        <f t="shared" si="540"/>
        <v>0</v>
      </c>
      <c r="RC1406" s="1">
        <f t="shared" si="520"/>
        <v>0</v>
      </c>
      <c r="RD1406" s="1">
        <f t="shared" si="521"/>
        <v>0</v>
      </c>
      <c r="RE1406" s="1">
        <f t="shared" si="522"/>
        <v>0</v>
      </c>
      <c r="RF1406" s="1">
        <f t="shared" si="523"/>
        <v>0</v>
      </c>
      <c r="RG1406" s="23">
        <f t="shared" si="524"/>
        <v>0</v>
      </c>
      <c r="RH1406" s="1">
        <f t="shared" si="525"/>
        <v>0</v>
      </c>
      <c r="RI1406" s="1">
        <f t="shared" si="526"/>
        <v>0</v>
      </c>
      <c r="RJ1406" s="1">
        <f t="shared" si="527"/>
        <v>0</v>
      </c>
      <c r="RK1406" s="1">
        <f t="shared" si="528"/>
        <v>0</v>
      </c>
      <c r="RL1406" s="1">
        <f t="shared" si="529"/>
        <v>0</v>
      </c>
      <c r="RM1406" s="1">
        <f t="shared" si="530"/>
        <v>0</v>
      </c>
      <c r="RN1406" s="1">
        <f t="shared" si="531"/>
        <v>0</v>
      </c>
      <c r="RO1406" s="1">
        <f t="shared" si="532"/>
        <v>0</v>
      </c>
      <c r="RP1406" s="1">
        <f t="shared" si="533"/>
        <v>0</v>
      </c>
      <c r="RQ1406" s="1">
        <f t="shared" si="534"/>
        <v>0</v>
      </c>
      <c r="RR1406" s="1">
        <f t="shared" si="535"/>
        <v>0</v>
      </c>
      <c r="RS1406" s="1">
        <f t="shared" si="517"/>
        <v>0</v>
      </c>
      <c r="RT1406" s="1">
        <f t="shared" si="536"/>
        <v>0</v>
      </c>
    </row>
    <row r="1407" spans="1:488" x14ac:dyDescent="0.25">
      <c r="A1407">
        <f t="shared" si="518"/>
        <v>0</v>
      </c>
      <c r="B1407">
        <f t="shared" si="519"/>
        <v>1900</v>
      </c>
      <c r="QY1407">
        <f t="shared" si="537"/>
        <v>0</v>
      </c>
      <c r="QZ1407">
        <f t="shared" si="538"/>
        <v>1900</v>
      </c>
      <c r="RA1407">
        <f t="shared" si="539"/>
        <v>0</v>
      </c>
      <c r="RB1407" s="1">
        <f t="shared" si="540"/>
        <v>0</v>
      </c>
      <c r="RC1407" s="1">
        <f t="shared" si="520"/>
        <v>0</v>
      </c>
      <c r="RD1407" s="1">
        <f t="shared" si="521"/>
        <v>0</v>
      </c>
      <c r="RE1407" s="1">
        <f t="shared" si="522"/>
        <v>0</v>
      </c>
      <c r="RF1407" s="1">
        <f t="shared" si="523"/>
        <v>0</v>
      </c>
      <c r="RG1407" s="23">
        <f t="shared" si="524"/>
        <v>0</v>
      </c>
      <c r="RH1407" s="1">
        <f t="shared" si="525"/>
        <v>0</v>
      </c>
      <c r="RI1407" s="1">
        <f t="shared" si="526"/>
        <v>0</v>
      </c>
      <c r="RJ1407" s="1">
        <f t="shared" si="527"/>
        <v>0</v>
      </c>
      <c r="RK1407" s="1">
        <f t="shared" si="528"/>
        <v>0</v>
      </c>
      <c r="RL1407" s="1">
        <f t="shared" si="529"/>
        <v>0</v>
      </c>
      <c r="RM1407" s="1">
        <f t="shared" si="530"/>
        <v>0</v>
      </c>
      <c r="RN1407" s="1">
        <f t="shared" si="531"/>
        <v>0</v>
      </c>
      <c r="RO1407" s="1">
        <f t="shared" si="532"/>
        <v>0</v>
      </c>
      <c r="RP1407" s="1">
        <f t="shared" si="533"/>
        <v>0</v>
      </c>
      <c r="RQ1407" s="1">
        <f t="shared" si="534"/>
        <v>0</v>
      </c>
      <c r="RR1407" s="1">
        <f t="shared" si="535"/>
        <v>0</v>
      </c>
      <c r="RS1407" s="1">
        <f t="shared" si="517"/>
        <v>0</v>
      </c>
      <c r="RT1407" s="1">
        <f t="shared" si="536"/>
        <v>0</v>
      </c>
    </row>
    <row r="1408" spans="1:488" x14ac:dyDescent="0.25">
      <c r="A1408">
        <f t="shared" si="518"/>
        <v>0</v>
      </c>
      <c r="B1408">
        <f t="shared" si="519"/>
        <v>1900</v>
      </c>
      <c r="QY1408">
        <f t="shared" si="537"/>
        <v>0</v>
      </c>
      <c r="QZ1408">
        <f t="shared" si="538"/>
        <v>1900</v>
      </c>
      <c r="RA1408">
        <f t="shared" si="539"/>
        <v>0</v>
      </c>
      <c r="RB1408" s="1">
        <f t="shared" si="540"/>
        <v>0</v>
      </c>
      <c r="RC1408" s="1">
        <f t="shared" si="520"/>
        <v>0</v>
      </c>
      <c r="RD1408" s="1">
        <f t="shared" si="521"/>
        <v>0</v>
      </c>
      <c r="RE1408" s="1">
        <f t="shared" si="522"/>
        <v>0</v>
      </c>
      <c r="RF1408" s="1">
        <f t="shared" si="523"/>
        <v>0</v>
      </c>
      <c r="RG1408" s="23">
        <f t="shared" si="524"/>
        <v>0</v>
      </c>
      <c r="RH1408" s="1">
        <f t="shared" si="525"/>
        <v>0</v>
      </c>
      <c r="RI1408" s="1">
        <f t="shared" si="526"/>
        <v>0</v>
      </c>
      <c r="RJ1408" s="1">
        <f t="shared" si="527"/>
        <v>0</v>
      </c>
      <c r="RK1408" s="1">
        <f t="shared" si="528"/>
        <v>0</v>
      </c>
      <c r="RL1408" s="1">
        <f t="shared" si="529"/>
        <v>0</v>
      </c>
      <c r="RM1408" s="1">
        <f t="shared" si="530"/>
        <v>0</v>
      </c>
      <c r="RN1408" s="1">
        <f t="shared" si="531"/>
        <v>0</v>
      </c>
      <c r="RO1408" s="1">
        <f t="shared" si="532"/>
        <v>0</v>
      </c>
      <c r="RP1408" s="1">
        <f t="shared" si="533"/>
        <v>0</v>
      </c>
      <c r="RQ1408" s="1">
        <f t="shared" si="534"/>
        <v>0</v>
      </c>
      <c r="RR1408" s="1">
        <f t="shared" si="535"/>
        <v>0</v>
      </c>
      <c r="RS1408" s="1">
        <f t="shared" si="517"/>
        <v>0</v>
      </c>
      <c r="RT1408" s="1">
        <f t="shared" si="536"/>
        <v>0</v>
      </c>
    </row>
    <row r="1409" spans="1:488" x14ac:dyDescent="0.25">
      <c r="A1409">
        <f t="shared" si="518"/>
        <v>0</v>
      </c>
      <c r="B1409">
        <f t="shared" si="519"/>
        <v>1900</v>
      </c>
      <c r="QY1409">
        <f t="shared" si="537"/>
        <v>0</v>
      </c>
      <c r="QZ1409">
        <f t="shared" si="538"/>
        <v>1900</v>
      </c>
      <c r="RA1409">
        <f t="shared" si="539"/>
        <v>0</v>
      </c>
      <c r="RB1409" s="1">
        <f t="shared" si="540"/>
        <v>0</v>
      </c>
      <c r="RC1409" s="1">
        <f t="shared" si="520"/>
        <v>0</v>
      </c>
      <c r="RD1409" s="1">
        <f t="shared" si="521"/>
        <v>0</v>
      </c>
      <c r="RE1409" s="1">
        <f t="shared" si="522"/>
        <v>0</v>
      </c>
      <c r="RF1409" s="1">
        <f t="shared" si="523"/>
        <v>0</v>
      </c>
      <c r="RG1409" s="23">
        <f t="shared" si="524"/>
        <v>0</v>
      </c>
      <c r="RH1409" s="1">
        <f t="shared" si="525"/>
        <v>0</v>
      </c>
      <c r="RI1409" s="1">
        <f t="shared" si="526"/>
        <v>0</v>
      </c>
      <c r="RJ1409" s="1">
        <f t="shared" si="527"/>
        <v>0</v>
      </c>
      <c r="RK1409" s="1">
        <f t="shared" si="528"/>
        <v>0</v>
      </c>
      <c r="RL1409" s="1">
        <f t="shared" si="529"/>
        <v>0</v>
      </c>
      <c r="RM1409" s="1">
        <f t="shared" si="530"/>
        <v>0</v>
      </c>
      <c r="RN1409" s="1">
        <f t="shared" si="531"/>
        <v>0</v>
      </c>
      <c r="RO1409" s="1">
        <f t="shared" si="532"/>
        <v>0</v>
      </c>
      <c r="RP1409" s="1">
        <f t="shared" si="533"/>
        <v>0</v>
      </c>
      <c r="RQ1409" s="1">
        <f t="shared" si="534"/>
        <v>0</v>
      </c>
      <c r="RR1409" s="1">
        <f t="shared" si="535"/>
        <v>0</v>
      </c>
      <c r="RS1409" s="1">
        <f t="shared" si="517"/>
        <v>0</v>
      </c>
      <c r="RT1409" s="1">
        <f t="shared" si="536"/>
        <v>0</v>
      </c>
    </row>
    <row r="1410" spans="1:488" x14ac:dyDescent="0.25">
      <c r="A1410">
        <f t="shared" si="518"/>
        <v>0</v>
      </c>
      <c r="B1410">
        <f t="shared" si="519"/>
        <v>1900</v>
      </c>
      <c r="QY1410">
        <f t="shared" si="537"/>
        <v>0</v>
      </c>
      <c r="QZ1410">
        <f t="shared" si="538"/>
        <v>1900</v>
      </c>
      <c r="RA1410">
        <f t="shared" si="539"/>
        <v>0</v>
      </c>
      <c r="RB1410" s="1">
        <f t="shared" si="540"/>
        <v>0</v>
      </c>
      <c r="RC1410" s="1">
        <f t="shared" si="520"/>
        <v>0</v>
      </c>
      <c r="RD1410" s="1">
        <f t="shared" si="521"/>
        <v>0</v>
      </c>
      <c r="RE1410" s="1">
        <f t="shared" si="522"/>
        <v>0</v>
      </c>
      <c r="RF1410" s="1">
        <f t="shared" si="523"/>
        <v>0</v>
      </c>
      <c r="RG1410" s="23">
        <f t="shared" si="524"/>
        <v>0</v>
      </c>
      <c r="RH1410" s="1">
        <f t="shared" si="525"/>
        <v>0</v>
      </c>
      <c r="RI1410" s="1">
        <f t="shared" si="526"/>
        <v>0</v>
      </c>
      <c r="RJ1410" s="1">
        <f t="shared" si="527"/>
        <v>0</v>
      </c>
      <c r="RK1410" s="1">
        <f t="shared" si="528"/>
        <v>0</v>
      </c>
      <c r="RL1410" s="1">
        <f t="shared" si="529"/>
        <v>0</v>
      </c>
      <c r="RM1410" s="1">
        <f t="shared" si="530"/>
        <v>0</v>
      </c>
      <c r="RN1410" s="1">
        <f t="shared" si="531"/>
        <v>0</v>
      </c>
      <c r="RO1410" s="1">
        <f t="shared" si="532"/>
        <v>0</v>
      </c>
      <c r="RP1410" s="1">
        <f t="shared" si="533"/>
        <v>0</v>
      </c>
      <c r="RQ1410" s="1">
        <f t="shared" si="534"/>
        <v>0</v>
      </c>
      <c r="RR1410" s="1">
        <f t="shared" si="535"/>
        <v>0</v>
      </c>
      <c r="RS1410" s="1">
        <f t="shared" si="517"/>
        <v>0</v>
      </c>
      <c r="RT1410" s="1">
        <f t="shared" si="536"/>
        <v>0</v>
      </c>
    </row>
    <row r="1411" spans="1:488" x14ac:dyDescent="0.25">
      <c r="A1411">
        <f t="shared" si="518"/>
        <v>0</v>
      </c>
      <c r="B1411">
        <f t="shared" si="519"/>
        <v>1900</v>
      </c>
      <c r="QY1411">
        <f t="shared" si="537"/>
        <v>0</v>
      </c>
      <c r="QZ1411">
        <f t="shared" si="538"/>
        <v>1900</v>
      </c>
      <c r="RA1411">
        <f t="shared" si="539"/>
        <v>0</v>
      </c>
      <c r="RB1411" s="1">
        <f t="shared" si="540"/>
        <v>0</v>
      </c>
      <c r="RC1411" s="1">
        <f t="shared" si="520"/>
        <v>0</v>
      </c>
      <c r="RD1411" s="1">
        <f t="shared" si="521"/>
        <v>0</v>
      </c>
      <c r="RE1411" s="1">
        <f t="shared" si="522"/>
        <v>0</v>
      </c>
      <c r="RF1411" s="1">
        <f t="shared" si="523"/>
        <v>0</v>
      </c>
      <c r="RG1411" s="23">
        <f t="shared" si="524"/>
        <v>0</v>
      </c>
      <c r="RH1411" s="1">
        <f t="shared" si="525"/>
        <v>0</v>
      </c>
      <c r="RI1411" s="1">
        <f t="shared" si="526"/>
        <v>0</v>
      </c>
      <c r="RJ1411" s="1">
        <f t="shared" si="527"/>
        <v>0</v>
      </c>
      <c r="RK1411" s="1">
        <f t="shared" si="528"/>
        <v>0</v>
      </c>
      <c r="RL1411" s="1">
        <f t="shared" si="529"/>
        <v>0</v>
      </c>
      <c r="RM1411" s="1">
        <f t="shared" si="530"/>
        <v>0</v>
      </c>
      <c r="RN1411" s="1">
        <f t="shared" si="531"/>
        <v>0</v>
      </c>
      <c r="RO1411" s="1">
        <f t="shared" si="532"/>
        <v>0</v>
      </c>
      <c r="RP1411" s="1">
        <f t="shared" si="533"/>
        <v>0</v>
      </c>
      <c r="RQ1411" s="1">
        <f t="shared" si="534"/>
        <v>0</v>
      </c>
      <c r="RR1411" s="1">
        <f t="shared" si="535"/>
        <v>0</v>
      </c>
      <c r="RS1411" s="1">
        <f t="shared" ref="RS1411:RS1474" si="541">AN1411+CX1411</f>
        <v>0</v>
      </c>
      <c r="RT1411" s="1">
        <f t="shared" si="536"/>
        <v>0</v>
      </c>
    </row>
    <row r="1412" spans="1:488" x14ac:dyDescent="0.25">
      <c r="A1412">
        <f t="shared" ref="A1412:A1475" si="542">WEEKNUM(C1412,1)</f>
        <v>0</v>
      </c>
      <c r="B1412">
        <f t="shared" ref="B1412:B1475" si="543">YEAR(C1412)</f>
        <v>1900</v>
      </c>
      <c r="QY1412">
        <f t="shared" si="537"/>
        <v>0</v>
      </c>
      <c r="QZ1412">
        <f t="shared" si="538"/>
        <v>1900</v>
      </c>
      <c r="RA1412">
        <f t="shared" si="539"/>
        <v>0</v>
      </c>
      <c r="RB1412" s="1">
        <f t="shared" si="540"/>
        <v>0</v>
      </c>
      <c r="RC1412" s="1">
        <f t="shared" ref="RC1412:RC1475" si="544">P1412+BZ1412</f>
        <v>0</v>
      </c>
      <c r="RD1412" s="1">
        <f t="shared" ref="RD1412:RD1475" si="545">V1412+CF1412</f>
        <v>0</v>
      </c>
      <c r="RE1412" s="1">
        <f t="shared" ref="RE1412:RE1475" si="546">X1412+CH1412</f>
        <v>0</v>
      </c>
      <c r="RF1412" s="1">
        <f t="shared" ref="RF1412:RF1475" si="547">Z1412+CJ1412</f>
        <v>0</v>
      </c>
      <c r="RG1412" s="23">
        <f t="shared" ref="RG1412:RG1475" si="548">AB1412+CL1412</f>
        <v>0</v>
      </c>
      <c r="RH1412" s="1">
        <f t="shared" ref="RH1412:RH1475" si="549">AD1412+CN1412</f>
        <v>0</v>
      </c>
      <c r="RI1412" s="1">
        <f t="shared" ref="RI1412:RI1475" si="550">AF1412+CP1412</f>
        <v>0</v>
      </c>
      <c r="RJ1412" s="1">
        <f t="shared" ref="RJ1412:RJ1475" si="551">AJ1412+CT1412</f>
        <v>0</v>
      </c>
      <c r="RK1412" s="1">
        <f t="shared" ref="RK1412:RK1475" si="552">AL1412+CV1412</f>
        <v>0</v>
      </c>
      <c r="RL1412" s="1">
        <f t="shared" ref="RL1412:RL1475" si="553">AP1412+CZ1412</f>
        <v>0</v>
      </c>
      <c r="RM1412" s="1">
        <f t="shared" ref="RM1412:RM1475" si="554">AT1412+DD1412</f>
        <v>0</v>
      </c>
      <c r="RN1412" s="1">
        <f t="shared" ref="RN1412:RN1475" si="555">AZ1412+DJ1412</f>
        <v>0</v>
      </c>
      <c r="RO1412" s="1">
        <f t="shared" ref="RO1412:RO1475" si="556">BB1412+DL1412</f>
        <v>0</v>
      </c>
      <c r="RP1412" s="1">
        <f t="shared" ref="RP1412:RP1475" si="557">BD1412+DN1412</f>
        <v>0</v>
      </c>
      <c r="RQ1412" s="1">
        <f t="shared" ref="RQ1412:RQ1475" si="558">BL1412+DV1412</f>
        <v>0</v>
      </c>
      <c r="RR1412" s="1">
        <f t="shared" ref="RR1412:RR1475" si="559">BN1412+DX1412</f>
        <v>0</v>
      </c>
      <c r="RS1412" s="1">
        <f t="shared" si="541"/>
        <v>0</v>
      </c>
      <c r="RT1412" s="1">
        <f t="shared" ref="RT1412:RT1475" si="560">BV1412+EF1412</f>
        <v>0</v>
      </c>
    </row>
    <row r="1413" spans="1:488" x14ac:dyDescent="0.25">
      <c r="A1413">
        <f t="shared" si="542"/>
        <v>0</v>
      </c>
      <c r="B1413">
        <f t="shared" si="543"/>
        <v>1900</v>
      </c>
      <c r="QY1413">
        <f t="shared" si="537"/>
        <v>0</v>
      </c>
      <c r="QZ1413">
        <f t="shared" si="538"/>
        <v>1900</v>
      </c>
      <c r="RA1413">
        <f t="shared" si="539"/>
        <v>0</v>
      </c>
      <c r="RB1413" s="1">
        <f t="shared" si="540"/>
        <v>0</v>
      </c>
      <c r="RC1413" s="1">
        <f t="shared" si="544"/>
        <v>0</v>
      </c>
      <c r="RD1413" s="1">
        <f t="shared" si="545"/>
        <v>0</v>
      </c>
      <c r="RE1413" s="1">
        <f t="shared" si="546"/>
        <v>0</v>
      </c>
      <c r="RF1413" s="1">
        <f t="shared" si="547"/>
        <v>0</v>
      </c>
      <c r="RG1413" s="23">
        <f t="shared" si="548"/>
        <v>0</v>
      </c>
      <c r="RH1413" s="1">
        <f t="shared" si="549"/>
        <v>0</v>
      </c>
      <c r="RI1413" s="1">
        <f t="shared" si="550"/>
        <v>0</v>
      </c>
      <c r="RJ1413" s="1">
        <f t="shared" si="551"/>
        <v>0</v>
      </c>
      <c r="RK1413" s="1">
        <f t="shared" si="552"/>
        <v>0</v>
      </c>
      <c r="RL1413" s="1">
        <f t="shared" si="553"/>
        <v>0</v>
      </c>
      <c r="RM1413" s="1">
        <f t="shared" si="554"/>
        <v>0</v>
      </c>
      <c r="RN1413" s="1">
        <f t="shared" si="555"/>
        <v>0</v>
      </c>
      <c r="RO1413" s="1">
        <f t="shared" si="556"/>
        <v>0</v>
      </c>
      <c r="RP1413" s="1">
        <f t="shared" si="557"/>
        <v>0</v>
      </c>
      <c r="RQ1413" s="1">
        <f t="shared" si="558"/>
        <v>0</v>
      </c>
      <c r="RR1413" s="1">
        <f t="shared" si="559"/>
        <v>0</v>
      </c>
      <c r="RS1413" s="1">
        <f t="shared" si="541"/>
        <v>0</v>
      </c>
      <c r="RT1413" s="1">
        <f t="shared" si="560"/>
        <v>0</v>
      </c>
    </row>
    <row r="1414" spans="1:488" x14ac:dyDescent="0.25">
      <c r="A1414">
        <f t="shared" si="542"/>
        <v>0</v>
      </c>
      <c r="B1414">
        <f t="shared" si="543"/>
        <v>1900</v>
      </c>
      <c r="QY1414">
        <f t="shared" si="537"/>
        <v>0</v>
      </c>
      <c r="QZ1414">
        <f t="shared" si="538"/>
        <v>1900</v>
      </c>
      <c r="RA1414">
        <f t="shared" si="539"/>
        <v>0</v>
      </c>
      <c r="RB1414" s="1">
        <f t="shared" si="540"/>
        <v>0</v>
      </c>
      <c r="RC1414" s="1">
        <f t="shared" si="544"/>
        <v>0</v>
      </c>
      <c r="RD1414" s="1">
        <f t="shared" si="545"/>
        <v>0</v>
      </c>
      <c r="RE1414" s="1">
        <f t="shared" si="546"/>
        <v>0</v>
      </c>
      <c r="RF1414" s="1">
        <f t="shared" si="547"/>
        <v>0</v>
      </c>
      <c r="RG1414" s="23">
        <f t="shared" si="548"/>
        <v>0</v>
      </c>
      <c r="RH1414" s="1">
        <f t="shared" si="549"/>
        <v>0</v>
      </c>
      <c r="RI1414" s="1">
        <f t="shared" si="550"/>
        <v>0</v>
      </c>
      <c r="RJ1414" s="1">
        <f t="shared" si="551"/>
        <v>0</v>
      </c>
      <c r="RK1414" s="1">
        <f t="shared" si="552"/>
        <v>0</v>
      </c>
      <c r="RL1414" s="1">
        <f t="shared" si="553"/>
        <v>0</v>
      </c>
      <c r="RM1414" s="1">
        <f t="shared" si="554"/>
        <v>0</v>
      </c>
      <c r="RN1414" s="1">
        <f t="shared" si="555"/>
        <v>0</v>
      </c>
      <c r="RO1414" s="1">
        <f t="shared" si="556"/>
        <v>0</v>
      </c>
      <c r="RP1414" s="1">
        <f t="shared" si="557"/>
        <v>0</v>
      </c>
      <c r="RQ1414" s="1">
        <f t="shared" si="558"/>
        <v>0</v>
      </c>
      <c r="RR1414" s="1">
        <f t="shared" si="559"/>
        <v>0</v>
      </c>
      <c r="RS1414" s="1">
        <f t="shared" si="541"/>
        <v>0</v>
      </c>
      <c r="RT1414" s="1">
        <f t="shared" si="560"/>
        <v>0</v>
      </c>
    </row>
    <row r="1415" spans="1:488" x14ac:dyDescent="0.25">
      <c r="A1415">
        <f t="shared" si="542"/>
        <v>0</v>
      </c>
      <c r="B1415">
        <f t="shared" si="543"/>
        <v>1900</v>
      </c>
      <c r="QY1415">
        <f t="shared" si="537"/>
        <v>0</v>
      </c>
      <c r="QZ1415">
        <f t="shared" si="538"/>
        <v>1900</v>
      </c>
      <c r="RA1415">
        <f t="shared" si="539"/>
        <v>0</v>
      </c>
      <c r="RB1415" s="1">
        <f t="shared" si="540"/>
        <v>0</v>
      </c>
      <c r="RC1415" s="1">
        <f t="shared" si="544"/>
        <v>0</v>
      </c>
      <c r="RD1415" s="1">
        <f t="shared" si="545"/>
        <v>0</v>
      </c>
      <c r="RE1415" s="1">
        <f t="shared" si="546"/>
        <v>0</v>
      </c>
      <c r="RF1415" s="1">
        <f t="shared" si="547"/>
        <v>0</v>
      </c>
      <c r="RG1415" s="23">
        <f t="shared" si="548"/>
        <v>0</v>
      </c>
      <c r="RH1415" s="1">
        <f t="shared" si="549"/>
        <v>0</v>
      </c>
      <c r="RI1415" s="1">
        <f t="shared" si="550"/>
        <v>0</v>
      </c>
      <c r="RJ1415" s="1">
        <f t="shared" si="551"/>
        <v>0</v>
      </c>
      <c r="RK1415" s="1">
        <f t="shared" si="552"/>
        <v>0</v>
      </c>
      <c r="RL1415" s="1">
        <f t="shared" si="553"/>
        <v>0</v>
      </c>
      <c r="RM1415" s="1">
        <f t="shared" si="554"/>
        <v>0</v>
      </c>
      <c r="RN1415" s="1">
        <f t="shared" si="555"/>
        <v>0</v>
      </c>
      <c r="RO1415" s="1">
        <f t="shared" si="556"/>
        <v>0</v>
      </c>
      <c r="RP1415" s="1">
        <f t="shared" si="557"/>
        <v>0</v>
      </c>
      <c r="RQ1415" s="1">
        <f t="shared" si="558"/>
        <v>0</v>
      </c>
      <c r="RR1415" s="1">
        <f t="shared" si="559"/>
        <v>0</v>
      </c>
      <c r="RS1415" s="1">
        <f t="shared" si="541"/>
        <v>0</v>
      </c>
      <c r="RT1415" s="1">
        <f t="shared" si="560"/>
        <v>0</v>
      </c>
    </row>
    <row r="1416" spans="1:488" x14ac:dyDescent="0.25">
      <c r="A1416">
        <f t="shared" si="542"/>
        <v>0</v>
      </c>
      <c r="B1416">
        <f t="shared" si="543"/>
        <v>1900</v>
      </c>
      <c r="QY1416">
        <f t="shared" si="537"/>
        <v>0</v>
      </c>
      <c r="QZ1416">
        <f t="shared" si="538"/>
        <v>1900</v>
      </c>
      <c r="RA1416">
        <f t="shared" si="539"/>
        <v>0</v>
      </c>
      <c r="RB1416" s="1">
        <f t="shared" si="540"/>
        <v>0</v>
      </c>
      <c r="RC1416" s="1">
        <f t="shared" si="544"/>
        <v>0</v>
      </c>
      <c r="RD1416" s="1">
        <f t="shared" si="545"/>
        <v>0</v>
      </c>
      <c r="RE1416" s="1">
        <f t="shared" si="546"/>
        <v>0</v>
      </c>
      <c r="RF1416" s="1">
        <f t="shared" si="547"/>
        <v>0</v>
      </c>
      <c r="RG1416" s="23">
        <f t="shared" si="548"/>
        <v>0</v>
      </c>
      <c r="RH1416" s="1">
        <f t="shared" si="549"/>
        <v>0</v>
      </c>
      <c r="RI1416" s="1">
        <f t="shared" si="550"/>
        <v>0</v>
      </c>
      <c r="RJ1416" s="1">
        <f t="shared" si="551"/>
        <v>0</v>
      </c>
      <c r="RK1416" s="1">
        <f t="shared" si="552"/>
        <v>0</v>
      </c>
      <c r="RL1416" s="1">
        <f t="shared" si="553"/>
        <v>0</v>
      </c>
      <c r="RM1416" s="1">
        <f t="shared" si="554"/>
        <v>0</v>
      </c>
      <c r="RN1416" s="1">
        <f t="shared" si="555"/>
        <v>0</v>
      </c>
      <c r="RO1416" s="1">
        <f t="shared" si="556"/>
        <v>0</v>
      </c>
      <c r="RP1416" s="1">
        <f t="shared" si="557"/>
        <v>0</v>
      </c>
      <c r="RQ1416" s="1">
        <f t="shared" si="558"/>
        <v>0</v>
      </c>
      <c r="RR1416" s="1">
        <f t="shared" si="559"/>
        <v>0</v>
      </c>
      <c r="RS1416" s="1">
        <f t="shared" si="541"/>
        <v>0</v>
      </c>
      <c r="RT1416" s="1">
        <f t="shared" si="560"/>
        <v>0</v>
      </c>
    </row>
    <row r="1417" spans="1:488" x14ac:dyDescent="0.25">
      <c r="A1417">
        <f t="shared" si="542"/>
        <v>0</v>
      </c>
      <c r="B1417">
        <f t="shared" si="543"/>
        <v>1900</v>
      </c>
      <c r="QY1417">
        <f t="shared" si="537"/>
        <v>0</v>
      </c>
      <c r="QZ1417">
        <f t="shared" si="538"/>
        <v>1900</v>
      </c>
      <c r="RA1417">
        <f t="shared" si="539"/>
        <v>0</v>
      </c>
      <c r="RB1417" s="1">
        <f t="shared" si="540"/>
        <v>0</v>
      </c>
      <c r="RC1417" s="1">
        <f t="shared" si="544"/>
        <v>0</v>
      </c>
      <c r="RD1417" s="1">
        <f t="shared" si="545"/>
        <v>0</v>
      </c>
      <c r="RE1417" s="1">
        <f t="shared" si="546"/>
        <v>0</v>
      </c>
      <c r="RF1417" s="1">
        <f t="shared" si="547"/>
        <v>0</v>
      </c>
      <c r="RG1417" s="23">
        <f t="shared" si="548"/>
        <v>0</v>
      </c>
      <c r="RH1417" s="1">
        <f t="shared" si="549"/>
        <v>0</v>
      </c>
      <c r="RI1417" s="1">
        <f t="shared" si="550"/>
        <v>0</v>
      </c>
      <c r="RJ1417" s="1">
        <f t="shared" si="551"/>
        <v>0</v>
      </c>
      <c r="RK1417" s="1">
        <f t="shared" si="552"/>
        <v>0</v>
      </c>
      <c r="RL1417" s="1">
        <f t="shared" si="553"/>
        <v>0</v>
      </c>
      <c r="RM1417" s="1">
        <f t="shared" si="554"/>
        <v>0</v>
      </c>
      <c r="RN1417" s="1">
        <f t="shared" si="555"/>
        <v>0</v>
      </c>
      <c r="RO1417" s="1">
        <f t="shared" si="556"/>
        <v>0</v>
      </c>
      <c r="RP1417" s="1">
        <f t="shared" si="557"/>
        <v>0</v>
      </c>
      <c r="RQ1417" s="1">
        <f t="shared" si="558"/>
        <v>0</v>
      </c>
      <c r="RR1417" s="1">
        <f t="shared" si="559"/>
        <v>0</v>
      </c>
      <c r="RS1417" s="1">
        <f t="shared" si="541"/>
        <v>0</v>
      </c>
      <c r="RT1417" s="1">
        <f t="shared" si="560"/>
        <v>0</v>
      </c>
    </row>
    <row r="1418" spans="1:488" x14ac:dyDescent="0.25">
      <c r="A1418">
        <f t="shared" si="542"/>
        <v>0</v>
      </c>
      <c r="B1418">
        <f t="shared" si="543"/>
        <v>1900</v>
      </c>
      <c r="QY1418">
        <f t="shared" si="537"/>
        <v>0</v>
      </c>
      <c r="QZ1418">
        <f t="shared" si="538"/>
        <v>1900</v>
      </c>
      <c r="RA1418">
        <f t="shared" si="539"/>
        <v>0</v>
      </c>
      <c r="RB1418" s="1">
        <f t="shared" si="540"/>
        <v>0</v>
      </c>
      <c r="RC1418" s="1">
        <f t="shared" si="544"/>
        <v>0</v>
      </c>
      <c r="RD1418" s="1">
        <f t="shared" si="545"/>
        <v>0</v>
      </c>
      <c r="RE1418" s="1">
        <f t="shared" si="546"/>
        <v>0</v>
      </c>
      <c r="RF1418" s="1">
        <f t="shared" si="547"/>
        <v>0</v>
      </c>
      <c r="RG1418" s="23">
        <f t="shared" si="548"/>
        <v>0</v>
      </c>
      <c r="RH1418" s="1">
        <f t="shared" si="549"/>
        <v>0</v>
      </c>
      <c r="RI1418" s="1">
        <f t="shared" si="550"/>
        <v>0</v>
      </c>
      <c r="RJ1418" s="1">
        <f t="shared" si="551"/>
        <v>0</v>
      </c>
      <c r="RK1418" s="1">
        <f t="shared" si="552"/>
        <v>0</v>
      </c>
      <c r="RL1418" s="1">
        <f t="shared" si="553"/>
        <v>0</v>
      </c>
      <c r="RM1418" s="1">
        <f t="shared" si="554"/>
        <v>0</v>
      </c>
      <c r="RN1418" s="1">
        <f t="shared" si="555"/>
        <v>0</v>
      </c>
      <c r="RO1418" s="1">
        <f t="shared" si="556"/>
        <v>0</v>
      </c>
      <c r="RP1418" s="1">
        <f t="shared" si="557"/>
        <v>0</v>
      </c>
      <c r="RQ1418" s="1">
        <f t="shared" si="558"/>
        <v>0</v>
      </c>
      <c r="RR1418" s="1">
        <f t="shared" si="559"/>
        <v>0</v>
      </c>
      <c r="RS1418" s="1">
        <f t="shared" si="541"/>
        <v>0</v>
      </c>
      <c r="RT1418" s="1">
        <f t="shared" si="560"/>
        <v>0</v>
      </c>
    </row>
    <row r="1419" spans="1:488" x14ac:dyDescent="0.25">
      <c r="A1419">
        <f t="shared" si="542"/>
        <v>0</v>
      </c>
      <c r="B1419">
        <f t="shared" si="543"/>
        <v>1900</v>
      </c>
      <c r="QY1419">
        <f t="shared" si="537"/>
        <v>0</v>
      </c>
      <c r="QZ1419">
        <f t="shared" si="538"/>
        <v>1900</v>
      </c>
      <c r="RA1419">
        <f t="shared" si="539"/>
        <v>0</v>
      </c>
      <c r="RB1419" s="1">
        <f t="shared" si="540"/>
        <v>0</v>
      </c>
      <c r="RC1419" s="1">
        <f t="shared" si="544"/>
        <v>0</v>
      </c>
      <c r="RD1419" s="1">
        <f t="shared" si="545"/>
        <v>0</v>
      </c>
      <c r="RE1419" s="1">
        <f t="shared" si="546"/>
        <v>0</v>
      </c>
      <c r="RF1419" s="1">
        <f t="shared" si="547"/>
        <v>0</v>
      </c>
      <c r="RG1419" s="23">
        <f t="shared" si="548"/>
        <v>0</v>
      </c>
      <c r="RH1419" s="1">
        <f t="shared" si="549"/>
        <v>0</v>
      </c>
      <c r="RI1419" s="1">
        <f t="shared" si="550"/>
        <v>0</v>
      </c>
      <c r="RJ1419" s="1">
        <f t="shared" si="551"/>
        <v>0</v>
      </c>
      <c r="RK1419" s="1">
        <f t="shared" si="552"/>
        <v>0</v>
      </c>
      <c r="RL1419" s="1">
        <f t="shared" si="553"/>
        <v>0</v>
      </c>
      <c r="RM1419" s="1">
        <f t="shared" si="554"/>
        <v>0</v>
      </c>
      <c r="RN1419" s="1">
        <f t="shared" si="555"/>
        <v>0</v>
      </c>
      <c r="RO1419" s="1">
        <f t="shared" si="556"/>
        <v>0</v>
      </c>
      <c r="RP1419" s="1">
        <f t="shared" si="557"/>
        <v>0</v>
      </c>
      <c r="RQ1419" s="1">
        <f t="shared" si="558"/>
        <v>0</v>
      </c>
      <c r="RR1419" s="1">
        <f t="shared" si="559"/>
        <v>0</v>
      </c>
      <c r="RS1419" s="1">
        <f t="shared" si="541"/>
        <v>0</v>
      </c>
      <c r="RT1419" s="1">
        <f t="shared" si="560"/>
        <v>0</v>
      </c>
    </row>
    <row r="1420" spans="1:488" x14ac:dyDescent="0.25">
      <c r="A1420">
        <f t="shared" si="542"/>
        <v>0</v>
      </c>
      <c r="B1420">
        <f t="shared" si="543"/>
        <v>1900</v>
      </c>
      <c r="QY1420">
        <f t="shared" si="537"/>
        <v>0</v>
      </c>
      <c r="QZ1420">
        <f t="shared" si="538"/>
        <v>1900</v>
      </c>
      <c r="RA1420">
        <f t="shared" si="539"/>
        <v>0</v>
      </c>
      <c r="RB1420" s="1">
        <f t="shared" si="540"/>
        <v>0</v>
      </c>
      <c r="RC1420" s="1">
        <f t="shared" si="544"/>
        <v>0</v>
      </c>
      <c r="RD1420" s="1">
        <f t="shared" si="545"/>
        <v>0</v>
      </c>
      <c r="RE1420" s="1">
        <f t="shared" si="546"/>
        <v>0</v>
      </c>
      <c r="RF1420" s="1">
        <f t="shared" si="547"/>
        <v>0</v>
      </c>
      <c r="RG1420" s="23">
        <f t="shared" si="548"/>
        <v>0</v>
      </c>
      <c r="RH1420" s="1">
        <f t="shared" si="549"/>
        <v>0</v>
      </c>
      <c r="RI1420" s="1">
        <f t="shared" si="550"/>
        <v>0</v>
      </c>
      <c r="RJ1420" s="1">
        <f t="shared" si="551"/>
        <v>0</v>
      </c>
      <c r="RK1420" s="1">
        <f t="shared" si="552"/>
        <v>0</v>
      </c>
      <c r="RL1420" s="1">
        <f t="shared" si="553"/>
        <v>0</v>
      </c>
      <c r="RM1420" s="1">
        <f t="shared" si="554"/>
        <v>0</v>
      </c>
      <c r="RN1420" s="1">
        <f t="shared" si="555"/>
        <v>0</v>
      </c>
      <c r="RO1420" s="1">
        <f t="shared" si="556"/>
        <v>0</v>
      </c>
      <c r="RP1420" s="1">
        <f t="shared" si="557"/>
        <v>0</v>
      </c>
      <c r="RQ1420" s="1">
        <f t="shared" si="558"/>
        <v>0</v>
      </c>
      <c r="RR1420" s="1">
        <f t="shared" si="559"/>
        <v>0</v>
      </c>
      <c r="RS1420" s="1">
        <f t="shared" si="541"/>
        <v>0</v>
      </c>
      <c r="RT1420" s="1">
        <f t="shared" si="560"/>
        <v>0</v>
      </c>
    </row>
    <row r="1421" spans="1:488" x14ac:dyDescent="0.25">
      <c r="A1421">
        <f t="shared" si="542"/>
        <v>0</v>
      </c>
      <c r="B1421">
        <f t="shared" si="543"/>
        <v>1900</v>
      </c>
      <c r="QY1421">
        <f t="shared" si="537"/>
        <v>0</v>
      </c>
      <c r="QZ1421">
        <f t="shared" si="538"/>
        <v>1900</v>
      </c>
      <c r="RA1421">
        <f t="shared" si="539"/>
        <v>0</v>
      </c>
      <c r="RB1421" s="1">
        <f t="shared" si="540"/>
        <v>0</v>
      </c>
      <c r="RC1421" s="1">
        <f t="shared" si="544"/>
        <v>0</v>
      </c>
      <c r="RD1421" s="1">
        <f t="shared" si="545"/>
        <v>0</v>
      </c>
      <c r="RE1421" s="1">
        <f t="shared" si="546"/>
        <v>0</v>
      </c>
      <c r="RF1421" s="1">
        <f t="shared" si="547"/>
        <v>0</v>
      </c>
      <c r="RG1421" s="23">
        <f t="shared" si="548"/>
        <v>0</v>
      </c>
      <c r="RH1421" s="1">
        <f t="shared" si="549"/>
        <v>0</v>
      </c>
      <c r="RI1421" s="1">
        <f t="shared" si="550"/>
        <v>0</v>
      </c>
      <c r="RJ1421" s="1">
        <f t="shared" si="551"/>
        <v>0</v>
      </c>
      <c r="RK1421" s="1">
        <f t="shared" si="552"/>
        <v>0</v>
      </c>
      <c r="RL1421" s="1">
        <f t="shared" si="553"/>
        <v>0</v>
      </c>
      <c r="RM1421" s="1">
        <f t="shared" si="554"/>
        <v>0</v>
      </c>
      <c r="RN1421" s="1">
        <f t="shared" si="555"/>
        <v>0</v>
      </c>
      <c r="RO1421" s="1">
        <f t="shared" si="556"/>
        <v>0</v>
      </c>
      <c r="RP1421" s="1">
        <f t="shared" si="557"/>
        <v>0</v>
      </c>
      <c r="RQ1421" s="1">
        <f t="shared" si="558"/>
        <v>0</v>
      </c>
      <c r="RR1421" s="1">
        <f t="shared" si="559"/>
        <v>0</v>
      </c>
      <c r="RS1421" s="1">
        <f t="shared" si="541"/>
        <v>0</v>
      </c>
      <c r="RT1421" s="1">
        <f t="shared" si="560"/>
        <v>0</v>
      </c>
    </row>
    <row r="1422" spans="1:488" x14ac:dyDescent="0.25">
      <c r="A1422">
        <f t="shared" si="542"/>
        <v>0</v>
      </c>
      <c r="B1422">
        <f t="shared" si="543"/>
        <v>1900</v>
      </c>
      <c r="QY1422">
        <f t="shared" si="537"/>
        <v>0</v>
      </c>
      <c r="QZ1422">
        <f t="shared" si="538"/>
        <v>1900</v>
      </c>
      <c r="RA1422">
        <f t="shared" si="539"/>
        <v>0</v>
      </c>
      <c r="RB1422" s="1">
        <f t="shared" si="540"/>
        <v>0</v>
      </c>
      <c r="RC1422" s="1">
        <f t="shared" si="544"/>
        <v>0</v>
      </c>
      <c r="RD1422" s="1">
        <f t="shared" si="545"/>
        <v>0</v>
      </c>
      <c r="RE1422" s="1">
        <f t="shared" si="546"/>
        <v>0</v>
      </c>
      <c r="RF1422" s="1">
        <f t="shared" si="547"/>
        <v>0</v>
      </c>
      <c r="RG1422" s="23">
        <f t="shared" si="548"/>
        <v>0</v>
      </c>
      <c r="RH1422" s="1">
        <f t="shared" si="549"/>
        <v>0</v>
      </c>
      <c r="RI1422" s="1">
        <f t="shared" si="550"/>
        <v>0</v>
      </c>
      <c r="RJ1422" s="1">
        <f t="shared" si="551"/>
        <v>0</v>
      </c>
      <c r="RK1422" s="1">
        <f t="shared" si="552"/>
        <v>0</v>
      </c>
      <c r="RL1422" s="1">
        <f t="shared" si="553"/>
        <v>0</v>
      </c>
      <c r="RM1422" s="1">
        <f t="shared" si="554"/>
        <v>0</v>
      </c>
      <c r="RN1422" s="1">
        <f t="shared" si="555"/>
        <v>0</v>
      </c>
      <c r="RO1422" s="1">
        <f t="shared" si="556"/>
        <v>0</v>
      </c>
      <c r="RP1422" s="1">
        <f t="shared" si="557"/>
        <v>0</v>
      </c>
      <c r="RQ1422" s="1">
        <f t="shared" si="558"/>
        <v>0</v>
      </c>
      <c r="RR1422" s="1">
        <f t="shared" si="559"/>
        <v>0</v>
      </c>
      <c r="RS1422" s="1">
        <f t="shared" si="541"/>
        <v>0</v>
      </c>
      <c r="RT1422" s="1">
        <f t="shared" si="560"/>
        <v>0</v>
      </c>
    </row>
    <row r="1423" spans="1:488" x14ac:dyDescent="0.25">
      <c r="A1423">
        <f t="shared" si="542"/>
        <v>0</v>
      </c>
      <c r="B1423">
        <f t="shared" si="543"/>
        <v>1900</v>
      </c>
      <c r="QY1423">
        <f t="shared" si="537"/>
        <v>0</v>
      </c>
      <c r="QZ1423">
        <f t="shared" si="538"/>
        <v>1900</v>
      </c>
      <c r="RA1423">
        <f t="shared" si="539"/>
        <v>0</v>
      </c>
      <c r="RB1423" s="1">
        <f t="shared" si="540"/>
        <v>0</v>
      </c>
      <c r="RC1423" s="1">
        <f t="shared" si="544"/>
        <v>0</v>
      </c>
      <c r="RD1423" s="1">
        <f t="shared" si="545"/>
        <v>0</v>
      </c>
      <c r="RE1423" s="1">
        <f t="shared" si="546"/>
        <v>0</v>
      </c>
      <c r="RF1423" s="1">
        <f t="shared" si="547"/>
        <v>0</v>
      </c>
      <c r="RG1423" s="23">
        <f t="shared" si="548"/>
        <v>0</v>
      </c>
      <c r="RH1423" s="1">
        <f t="shared" si="549"/>
        <v>0</v>
      </c>
      <c r="RI1423" s="1">
        <f t="shared" si="550"/>
        <v>0</v>
      </c>
      <c r="RJ1423" s="1">
        <f t="shared" si="551"/>
        <v>0</v>
      </c>
      <c r="RK1423" s="1">
        <f t="shared" si="552"/>
        <v>0</v>
      </c>
      <c r="RL1423" s="1">
        <f t="shared" si="553"/>
        <v>0</v>
      </c>
      <c r="RM1423" s="1">
        <f t="shared" si="554"/>
        <v>0</v>
      </c>
      <c r="RN1423" s="1">
        <f t="shared" si="555"/>
        <v>0</v>
      </c>
      <c r="RO1423" s="1">
        <f t="shared" si="556"/>
        <v>0</v>
      </c>
      <c r="RP1423" s="1">
        <f t="shared" si="557"/>
        <v>0</v>
      </c>
      <c r="RQ1423" s="1">
        <f t="shared" si="558"/>
        <v>0</v>
      </c>
      <c r="RR1423" s="1">
        <f t="shared" si="559"/>
        <v>0</v>
      </c>
      <c r="RS1423" s="1">
        <f t="shared" si="541"/>
        <v>0</v>
      </c>
      <c r="RT1423" s="1">
        <f t="shared" si="560"/>
        <v>0</v>
      </c>
    </row>
    <row r="1424" spans="1:488" x14ac:dyDescent="0.25">
      <c r="A1424">
        <f t="shared" si="542"/>
        <v>0</v>
      </c>
      <c r="B1424">
        <f t="shared" si="543"/>
        <v>1900</v>
      </c>
      <c r="QY1424">
        <f t="shared" si="537"/>
        <v>0</v>
      </c>
      <c r="QZ1424">
        <f t="shared" si="538"/>
        <v>1900</v>
      </c>
      <c r="RA1424">
        <f t="shared" si="539"/>
        <v>0</v>
      </c>
      <c r="RB1424" s="1">
        <f t="shared" si="540"/>
        <v>0</v>
      </c>
      <c r="RC1424" s="1">
        <f t="shared" si="544"/>
        <v>0</v>
      </c>
      <c r="RD1424" s="1">
        <f t="shared" si="545"/>
        <v>0</v>
      </c>
      <c r="RE1424" s="1">
        <f t="shared" si="546"/>
        <v>0</v>
      </c>
      <c r="RF1424" s="1">
        <f t="shared" si="547"/>
        <v>0</v>
      </c>
      <c r="RG1424" s="23">
        <f t="shared" si="548"/>
        <v>0</v>
      </c>
      <c r="RH1424" s="1">
        <f t="shared" si="549"/>
        <v>0</v>
      </c>
      <c r="RI1424" s="1">
        <f t="shared" si="550"/>
        <v>0</v>
      </c>
      <c r="RJ1424" s="1">
        <f t="shared" si="551"/>
        <v>0</v>
      </c>
      <c r="RK1424" s="1">
        <f t="shared" si="552"/>
        <v>0</v>
      </c>
      <c r="RL1424" s="1">
        <f t="shared" si="553"/>
        <v>0</v>
      </c>
      <c r="RM1424" s="1">
        <f t="shared" si="554"/>
        <v>0</v>
      </c>
      <c r="RN1424" s="1">
        <f t="shared" si="555"/>
        <v>0</v>
      </c>
      <c r="RO1424" s="1">
        <f t="shared" si="556"/>
        <v>0</v>
      </c>
      <c r="RP1424" s="1">
        <f t="shared" si="557"/>
        <v>0</v>
      </c>
      <c r="RQ1424" s="1">
        <f t="shared" si="558"/>
        <v>0</v>
      </c>
      <c r="RR1424" s="1">
        <f t="shared" si="559"/>
        <v>0</v>
      </c>
      <c r="RS1424" s="1">
        <f t="shared" si="541"/>
        <v>0</v>
      </c>
      <c r="RT1424" s="1">
        <f t="shared" si="560"/>
        <v>0</v>
      </c>
    </row>
    <row r="1425" spans="1:488" x14ac:dyDescent="0.25">
      <c r="A1425">
        <f t="shared" si="542"/>
        <v>0</v>
      </c>
      <c r="B1425">
        <f t="shared" si="543"/>
        <v>1900</v>
      </c>
      <c r="QY1425">
        <f t="shared" si="537"/>
        <v>0</v>
      </c>
      <c r="QZ1425">
        <f t="shared" si="538"/>
        <v>1900</v>
      </c>
      <c r="RA1425">
        <f t="shared" si="539"/>
        <v>0</v>
      </c>
      <c r="RB1425" s="1">
        <f t="shared" si="540"/>
        <v>0</v>
      </c>
      <c r="RC1425" s="1">
        <f t="shared" si="544"/>
        <v>0</v>
      </c>
      <c r="RD1425" s="1">
        <f t="shared" si="545"/>
        <v>0</v>
      </c>
      <c r="RE1425" s="1">
        <f t="shared" si="546"/>
        <v>0</v>
      </c>
      <c r="RF1425" s="1">
        <f t="shared" si="547"/>
        <v>0</v>
      </c>
      <c r="RG1425" s="23">
        <f t="shared" si="548"/>
        <v>0</v>
      </c>
      <c r="RH1425" s="1">
        <f t="shared" si="549"/>
        <v>0</v>
      </c>
      <c r="RI1425" s="1">
        <f t="shared" si="550"/>
        <v>0</v>
      </c>
      <c r="RJ1425" s="1">
        <f t="shared" si="551"/>
        <v>0</v>
      </c>
      <c r="RK1425" s="1">
        <f t="shared" si="552"/>
        <v>0</v>
      </c>
      <c r="RL1425" s="1">
        <f t="shared" si="553"/>
        <v>0</v>
      </c>
      <c r="RM1425" s="1">
        <f t="shared" si="554"/>
        <v>0</v>
      </c>
      <c r="RN1425" s="1">
        <f t="shared" si="555"/>
        <v>0</v>
      </c>
      <c r="RO1425" s="1">
        <f t="shared" si="556"/>
        <v>0</v>
      </c>
      <c r="RP1425" s="1">
        <f t="shared" si="557"/>
        <v>0</v>
      </c>
      <c r="RQ1425" s="1">
        <f t="shared" si="558"/>
        <v>0</v>
      </c>
      <c r="RR1425" s="1">
        <f t="shared" si="559"/>
        <v>0</v>
      </c>
      <c r="RS1425" s="1">
        <f t="shared" si="541"/>
        <v>0</v>
      </c>
      <c r="RT1425" s="1">
        <f t="shared" si="560"/>
        <v>0</v>
      </c>
    </row>
    <row r="1426" spans="1:488" x14ac:dyDescent="0.25">
      <c r="A1426">
        <f t="shared" si="542"/>
        <v>0</v>
      </c>
      <c r="B1426">
        <f t="shared" si="543"/>
        <v>1900</v>
      </c>
      <c r="QY1426">
        <f t="shared" si="537"/>
        <v>0</v>
      </c>
      <c r="QZ1426">
        <f t="shared" si="538"/>
        <v>1900</v>
      </c>
      <c r="RA1426">
        <f t="shared" si="539"/>
        <v>0</v>
      </c>
      <c r="RB1426" s="1">
        <f t="shared" si="540"/>
        <v>0</v>
      </c>
      <c r="RC1426" s="1">
        <f t="shared" si="544"/>
        <v>0</v>
      </c>
      <c r="RD1426" s="1">
        <f t="shared" si="545"/>
        <v>0</v>
      </c>
      <c r="RE1426" s="1">
        <f t="shared" si="546"/>
        <v>0</v>
      </c>
      <c r="RF1426" s="1">
        <f t="shared" si="547"/>
        <v>0</v>
      </c>
      <c r="RG1426" s="23">
        <f t="shared" si="548"/>
        <v>0</v>
      </c>
      <c r="RH1426" s="1">
        <f t="shared" si="549"/>
        <v>0</v>
      </c>
      <c r="RI1426" s="1">
        <f t="shared" si="550"/>
        <v>0</v>
      </c>
      <c r="RJ1426" s="1">
        <f t="shared" si="551"/>
        <v>0</v>
      </c>
      <c r="RK1426" s="1">
        <f t="shared" si="552"/>
        <v>0</v>
      </c>
      <c r="RL1426" s="1">
        <f t="shared" si="553"/>
        <v>0</v>
      </c>
      <c r="RM1426" s="1">
        <f t="shared" si="554"/>
        <v>0</v>
      </c>
      <c r="RN1426" s="1">
        <f t="shared" si="555"/>
        <v>0</v>
      </c>
      <c r="RO1426" s="1">
        <f t="shared" si="556"/>
        <v>0</v>
      </c>
      <c r="RP1426" s="1">
        <f t="shared" si="557"/>
        <v>0</v>
      </c>
      <c r="RQ1426" s="1">
        <f t="shared" si="558"/>
        <v>0</v>
      </c>
      <c r="RR1426" s="1">
        <f t="shared" si="559"/>
        <v>0</v>
      </c>
      <c r="RS1426" s="1">
        <f t="shared" si="541"/>
        <v>0</v>
      </c>
      <c r="RT1426" s="1">
        <f t="shared" si="560"/>
        <v>0</v>
      </c>
    </row>
    <row r="1427" spans="1:488" x14ac:dyDescent="0.25">
      <c r="A1427">
        <f t="shared" si="542"/>
        <v>0</v>
      </c>
      <c r="B1427">
        <f t="shared" si="543"/>
        <v>1900</v>
      </c>
      <c r="QY1427">
        <f t="shared" si="537"/>
        <v>0</v>
      </c>
      <c r="QZ1427">
        <f t="shared" si="538"/>
        <v>1900</v>
      </c>
      <c r="RA1427">
        <f t="shared" si="539"/>
        <v>0</v>
      </c>
      <c r="RB1427" s="1">
        <f t="shared" si="540"/>
        <v>0</v>
      </c>
      <c r="RC1427" s="1">
        <f t="shared" si="544"/>
        <v>0</v>
      </c>
      <c r="RD1427" s="1">
        <f t="shared" si="545"/>
        <v>0</v>
      </c>
      <c r="RE1427" s="1">
        <f t="shared" si="546"/>
        <v>0</v>
      </c>
      <c r="RF1427" s="1">
        <f t="shared" si="547"/>
        <v>0</v>
      </c>
      <c r="RG1427" s="23">
        <f t="shared" si="548"/>
        <v>0</v>
      </c>
      <c r="RH1427" s="1">
        <f t="shared" si="549"/>
        <v>0</v>
      </c>
      <c r="RI1427" s="1">
        <f t="shared" si="550"/>
        <v>0</v>
      </c>
      <c r="RJ1427" s="1">
        <f t="shared" si="551"/>
        <v>0</v>
      </c>
      <c r="RK1427" s="1">
        <f t="shared" si="552"/>
        <v>0</v>
      </c>
      <c r="RL1427" s="1">
        <f t="shared" si="553"/>
        <v>0</v>
      </c>
      <c r="RM1427" s="1">
        <f t="shared" si="554"/>
        <v>0</v>
      </c>
      <c r="RN1427" s="1">
        <f t="shared" si="555"/>
        <v>0</v>
      </c>
      <c r="RO1427" s="1">
        <f t="shared" si="556"/>
        <v>0</v>
      </c>
      <c r="RP1427" s="1">
        <f t="shared" si="557"/>
        <v>0</v>
      </c>
      <c r="RQ1427" s="1">
        <f t="shared" si="558"/>
        <v>0</v>
      </c>
      <c r="RR1427" s="1">
        <f t="shared" si="559"/>
        <v>0</v>
      </c>
      <c r="RS1427" s="1">
        <f t="shared" si="541"/>
        <v>0</v>
      </c>
      <c r="RT1427" s="1">
        <f t="shared" si="560"/>
        <v>0</v>
      </c>
    </row>
    <row r="1428" spans="1:488" x14ac:dyDescent="0.25">
      <c r="A1428">
        <f t="shared" si="542"/>
        <v>0</v>
      </c>
      <c r="B1428">
        <f t="shared" si="543"/>
        <v>1900</v>
      </c>
      <c r="QY1428">
        <f t="shared" si="537"/>
        <v>0</v>
      </c>
      <c r="QZ1428">
        <f t="shared" si="538"/>
        <v>1900</v>
      </c>
      <c r="RA1428">
        <f t="shared" si="539"/>
        <v>0</v>
      </c>
      <c r="RB1428" s="1">
        <f t="shared" si="540"/>
        <v>0</v>
      </c>
      <c r="RC1428" s="1">
        <f t="shared" si="544"/>
        <v>0</v>
      </c>
      <c r="RD1428" s="1">
        <f t="shared" si="545"/>
        <v>0</v>
      </c>
      <c r="RE1428" s="1">
        <f t="shared" si="546"/>
        <v>0</v>
      </c>
      <c r="RF1428" s="1">
        <f t="shared" si="547"/>
        <v>0</v>
      </c>
      <c r="RG1428" s="23">
        <f t="shared" si="548"/>
        <v>0</v>
      </c>
      <c r="RH1428" s="1">
        <f t="shared" si="549"/>
        <v>0</v>
      </c>
      <c r="RI1428" s="1">
        <f t="shared" si="550"/>
        <v>0</v>
      </c>
      <c r="RJ1428" s="1">
        <f t="shared" si="551"/>
        <v>0</v>
      </c>
      <c r="RK1428" s="1">
        <f t="shared" si="552"/>
        <v>0</v>
      </c>
      <c r="RL1428" s="1">
        <f t="shared" si="553"/>
        <v>0</v>
      </c>
      <c r="RM1428" s="1">
        <f t="shared" si="554"/>
        <v>0</v>
      </c>
      <c r="RN1428" s="1">
        <f t="shared" si="555"/>
        <v>0</v>
      </c>
      <c r="RO1428" s="1">
        <f t="shared" si="556"/>
        <v>0</v>
      </c>
      <c r="RP1428" s="1">
        <f t="shared" si="557"/>
        <v>0</v>
      </c>
      <c r="RQ1428" s="1">
        <f t="shared" si="558"/>
        <v>0</v>
      </c>
      <c r="RR1428" s="1">
        <f t="shared" si="559"/>
        <v>0</v>
      </c>
      <c r="RS1428" s="1">
        <f t="shared" si="541"/>
        <v>0</v>
      </c>
      <c r="RT1428" s="1">
        <f t="shared" si="560"/>
        <v>0</v>
      </c>
    </row>
    <row r="1429" spans="1:488" x14ac:dyDescent="0.25">
      <c r="A1429">
        <f t="shared" si="542"/>
        <v>0</v>
      </c>
      <c r="B1429">
        <f t="shared" si="543"/>
        <v>1900</v>
      </c>
      <c r="QY1429">
        <f t="shared" si="537"/>
        <v>0</v>
      </c>
      <c r="QZ1429">
        <f t="shared" si="538"/>
        <v>1900</v>
      </c>
      <c r="RA1429">
        <f t="shared" si="539"/>
        <v>0</v>
      </c>
      <c r="RB1429" s="1">
        <f t="shared" si="540"/>
        <v>0</v>
      </c>
      <c r="RC1429" s="1">
        <f t="shared" si="544"/>
        <v>0</v>
      </c>
      <c r="RD1429" s="1">
        <f t="shared" si="545"/>
        <v>0</v>
      </c>
      <c r="RE1429" s="1">
        <f t="shared" si="546"/>
        <v>0</v>
      </c>
      <c r="RF1429" s="1">
        <f t="shared" si="547"/>
        <v>0</v>
      </c>
      <c r="RG1429" s="23">
        <f t="shared" si="548"/>
        <v>0</v>
      </c>
      <c r="RH1429" s="1">
        <f t="shared" si="549"/>
        <v>0</v>
      </c>
      <c r="RI1429" s="1">
        <f t="shared" si="550"/>
        <v>0</v>
      </c>
      <c r="RJ1429" s="1">
        <f t="shared" si="551"/>
        <v>0</v>
      </c>
      <c r="RK1429" s="1">
        <f t="shared" si="552"/>
        <v>0</v>
      </c>
      <c r="RL1429" s="1">
        <f t="shared" si="553"/>
        <v>0</v>
      </c>
      <c r="RM1429" s="1">
        <f t="shared" si="554"/>
        <v>0</v>
      </c>
      <c r="RN1429" s="1">
        <f t="shared" si="555"/>
        <v>0</v>
      </c>
      <c r="RO1429" s="1">
        <f t="shared" si="556"/>
        <v>0</v>
      </c>
      <c r="RP1429" s="1">
        <f t="shared" si="557"/>
        <v>0</v>
      </c>
      <c r="RQ1429" s="1">
        <f t="shared" si="558"/>
        <v>0</v>
      </c>
      <c r="RR1429" s="1">
        <f t="shared" si="559"/>
        <v>0</v>
      </c>
      <c r="RS1429" s="1">
        <f t="shared" si="541"/>
        <v>0</v>
      </c>
      <c r="RT1429" s="1">
        <f t="shared" si="560"/>
        <v>0</v>
      </c>
    </row>
    <row r="1430" spans="1:488" x14ac:dyDescent="0.25">
      <c r="A1430">
        <f t="shared" si="542"/>
        <v>0</v>
      </c>
      <c r="B1430">
        <f t="shared" si="543"/>
        <v>1900</v>
      </c>
      <c r="QY1430">
        <f t="shared" si="537"/>
        <v>0</v>
      </c>
      <c r="QZ1430">
        <f t="shared" si="538"/>
        <v>1900</v>
      </c>
      <c r="RA1430">
        <f t="shared" si="539"/>
        <v>0</v>
      </c>
      <c r="RB1430" s="1">
        <f t="shared" si="540"/>
        <v>0</v>
      </c>
      <c r="RC1430" s="1">
        <f t="shared" si="544"/>
        <v>0</v>
      </c>
      <c r="RD1430" s="1">
        <f t="shared" si="545"/>
        <v>0</v>
      </c>
      <c r="RE1430" s="1">
        <f t="shared" si="546"/>
        <v>0</v>
      </c>
      <c r="RF1430" s="1">
        <f t="shared" si="547"/>
        <v>0</v>
      </c>
      <c r="RG1430" s="23">
        <f t="shared" si="548"/>
        <v>0</v>
      </c>
      <c r="RH1430" s="1">
        <f t="shared" si="549"/>
        <v>0</v>
      </c>
      <c r="RI1430" s="1">
        <f t="shared" si="550"/>
        <v>0</v>
      </c>
      <c r="RJ1430" s="1">
        <f t="shared" si="551"/>
        <v>0</v>
      </c>
      <c r="RK1430" s="1">
        <f t="shared" si="552"/>
        <v>0</v>
      </c>
      <c r="RL1430" s="1">
        <f t="shared" si="553"/>
        <v>0</v>
      </c>
      <c r="RM1430" s="1">
        <f t="shared" si="554"/>
        <v>0</v>
      </c>
      <c r="RN1430" s="1">
        <f t="shared" si="555"/>
        <v>0</v>
      </c>
      <c r="RO1430" s="1">
        <f t="shared" si="556"/>
        <v>0</v>
      </c>
      <c r="RP1430" s="1">
        <f t="shared" si="557"/>
        <v>0</v>
      </c>
      <c r="RQ1430" s="1">
        <f t="shared" si="558"/>
        <v>0</v>
      </c>
      <c r="RR1430" s="1">
        <f t="shared" si="559"/>
        <v>0</v>
      </c>
      <c r="RS1430" s="1">
        <f t="shared" si="541"/>
        <v>0</v>
      </c>
      <c r="RT1430" s="1">
        <f t="shared" si="560"/>
        <v>0</v>
      </c>
    </row>
    <row r="1431" spans="1:488" x14ac:dyDescent="0.25">
      <c r="A1431">
        <f t="shared" si="542"/>
        <v>0</v>
      </c>
      <c r="B1431">
        <f t="shared" si="543"/>
        <v>1900</v>
      </c>
      <c r="QY1431">
        <f t="shared" si="537"/>
        <v>0</v>
      </c>
      <c r="QZ1431">
        <f t="shared" si="538"/>
        <v>1900</v>
      </c>
      <c r="RA1431">
        <f t="shared" si="539"/>
        <v>0</v>
      </c>
      <c r="RB1431" s="1">
        <f t="shared" si="540"/>
        <v>0</v>
      </c>
      <c r="RC1431" s="1">
        <f t="shared" si="544"/>
        <v>0</v>
      </c>
      <c r="RD1431" s="1">
        <f t="shared" si="545"/>
        <v>0</v>
      </c>
      <c r="RE1431" s="1">
        <f t="shared" si="546"/>
        <v>0</v>
      </c>
      <c r="RF1431" s="1">
        <f t="shared" si="547"/>
        <v>0</v>
      </c>
      <c r="RG1431" s="23">
        <f t="shared" si="548"/>
        <v>0</v>
      </c>
      <c r="RH1431" s="1">
        <f t="shared" si="549"/>
        <v>0</v>
      </c>
      <c r="RI1431" s="1">
        <f t="shared" si="550"/>
        <v>0</v>
      </c>
      <c r="RJ1431" s="1">
        <f t="shared" si="551"/>
        <v>0</v>
      </c>
      <c r="RK1431" s="1">
        <f t="shared" si="552"/>
        <v>0</v>
      </c>
      <c r="RL1431" s="1">
        <f t="shared" si="553"/>
        <v>0</v>
      </c>
      <c r="RM1431" s="1">
        <f t="shared" si="554"/>
        <v>0</v>
      </c>
      <c r="RN1431" s="1">
        <f t="shared" si="555"/>
        <v>0</v>
      </c>
      <c r="RO1431" s="1">
        <f t="shared" si="556"/>
        <v>0</v>
      </c>
      <c r="RP1431" s="1">
        <f t="shared" si="557"/>
        <v>0</v>
      </c>
      <c r="RQ1431" s="1">
        <f t="shared" si="558"/>
        <v>0</v>
      </c>
      <c r="RR1431" s="1">
        <f t="shared" si="559"/>
        <v>0</v>
      </c>
      <c r="RS1431" s="1">
        <f t="shared" si="541"/>
        <v>0</v>
      </c>
      <c r="RT1431" s="1">
        <f t="shared" si="560"/>
        <v>0</v>
      </c>
    </row>
    <row r="1432" spans="1:488" x14ac:dyDescent="0.25">
      <c r="A1432">
        <f t="shared" si="542"/>
        <v>0</v>
      </c>
      <c r="B1432">
        <f t="shared" si="543"/>
        <v>1900</v>
      </c>
      <c r="QY1432">
        <f t="shared" si="537"/>
        <v>0</v>
      </c>
      <c r="QZ1432">
        <f t="shared" si="538"/>
        <v>1900</v>
      </c>
      <c r="RA1432">
        <f t="shared" si="539"/>
        <v>0</v>
      </c>
      <c r="RB1432" s="1">
        <f t="shared" si="540"/>
        <v>0</v>
      </c>
      <c r="RC1432" s="1">
        <f t="shared" si="544"/>
        <v>0</v>
      </c>
      <c r="RD1432" s="1">
        <f t="shared" si="545"/>
        <v>0</v>
      </c>
      <c r="RE1432" s="1">
        <f t="shared" si="546"/>
        <v>0</v>
      </c>
      <c r="RF1432" s="1">
        <f t="shared" si="547"/>
        <v>0</v>
      </c>
      <c r="RG1432" s="23">
        <f t="shared" si="548"/>
        <v>0</v>
      </c>
      <c r="RH1432" s="1">
        <f t="shared" si="549"/>
        <v>0</v>
      </c>
      <c r="RI1432" s="1">
        <f t="shared" si="550"/>
        <v>0</v>
      </c>
      <c r="RJ1432" s="1">
        <f t="shared" si="551"/>
        <v>0</v>
      </c>
      <c r="RK1432" s="1">
        <f t="shared" si="552"/>
        <v>0</v>
      </c>
      <c r="RL1432" s="1">
        <f t="shared" si="553"/>
        <v>0</v>
      </c>
      <c r="RM1432" s="1">
        <f t="shared" si="554"/>
        <v>0</v>
      </c>
      <c r="RN1432" s="1">
        <f t="shared" si="555"/>
        <v>0</v>
      </c>
      <c r="RO1432" s="1">
        <f t="shared" si="556"/>
        <v>0</v>
      </c>
      <c r="RP1432" s="1">
        <f t="shared" si="557"/>
        <v>0</v>
      </c>
      <c r="RQ1432" s="1">
        <f t="shared" si="558"/>
        <v>0</v>
      </c>
      <c r="RR1432" s="1">
        <f t="shared" si="559"/>
        <v>0</v>
      </c>
      <c r="RS1432" s="1">
        <f t="shared" si="541"/>
        <v>0</v>
      </c>
      <c r="RT1432" s="1">
        <f t="shared" si="560"/>
        <v>0</v>
      </c>
    </row>
    <row r="1433" spans="1:488" x14ac:dyDescent="0.25">
      <c r="A1433">
        <f t="shared" si="542"/>
        <v>0</v>
      </c>
      <c r="B1433">
        <f t="shared" si="543"/>
        <v>1900</v>
      </c>
      <c r="QY1433">
        <f t="shared" si="537"/>
        <v>0</v>
      </c>
      <c r="QZ1433">
        <f t="shared" si="538"/>
        <v>1900</v>
      </c>
      <c r="RA1433">
        <f t="shared" si="539"/>
        <v>0</v>
      </c>
      <c r="RB1433" s="1">
        <f t="shared" si="540"/>
        <v>0</v>
      </c>
      <c r="RC1433" s="1">
        <f t="shared" si="544"/>
        <v>0</v>
      </c>
      <c r="RD1433" s="1">
        <f t="shared" si="545"/>
        <v>0</v>
      </c>
      <c r="RE1433" s="1">
        <f t="shared" si="546"/>
        <v>0</v>
      </c>
      <c r="RF1433" s="1">
        <f t="shared" si="547"/>
        <v>0</v>
      </c>
      <c r="RG1433" s="23">
        <f t="shared" si="548"/>
        <v>0</v>
      </c>
      <c r="RH1433" s="1">
        <f t="shared" si="549"/>
        <v>0</v>
      </c>
      <c r="RI1433" s="1">
        <f t="shared" si="550"/>
        <v>0</v>
      </c>
      <c r="RJ1433" s="1">
        <f t="shared" si="551"/>
        <v>0</v>
      </c>
      <c r="RK1433" s="1">
        <f t="shared" si="552"/>
        <v>0</v>
      </c>
      <c r="RL1433" s="1">
        <f t="shared" si="553"/>
        <v>0</v>
      </c>
      <c r="RM1433" s="1">
        <f t="shared" si="554"/>
        <v>0</v>
      </c>
      <c r="RN1433" s="1">
        <f t="shared" si="555"/>
        <v>0</v>
      </c>
      <c r="RO1433" s="1">
        <f t="shared" si="556"/>
        <v>0</v>
      </c>
      <c r="RP1433" s="1">
        <f t="shared" si="557"/>
        <v>0</v>
      </c>
      <c r="RQ1433" s="1">
        <f t="shared" si="558"/>
        <v>0</v>
      </c>
      <c r="RR1433" s="1">
        <f t="shared" si="559"/>
        <v>0</v>
      </c>
      <c r="RS1433" s="1">
        <f t="shared" si="541"/>
        <v>0</v>
      </c>
      <c r="RT1433" s="1">
        <f t="shared" si="560"/>
        <v>0</v>
      </c>
    </row>
    <row r="1434" spans="1:488" x14ac:dyDescent="0.25">
      <c r="A1434">
        <f t="shared" si="542"/>
        <v>0</v>
      </c>
      <c r="B1434">
        <f t="shared" si="543"/>
        <v>1900</v>
      </c>
      <c r="QY1434">
        <f t="shared" si="537"/>
        <v>0</v>
      </c>
      <c r="QZ1434">
        <f t="shared" si="538"/>
        <v>1900</v>
      </c>
      <c r="RA1434">
        <f t="shared" si="539"/>
        <v>0</v>
      </c>
      <c r="RB1434" s="1">
        <f t="shared" si="540"/>
        <v>0</v>
      </c>
      <c r="RC1434" s="1">
        <f t="shared" si="544"/>
        <v>0</v>
      </c>
      <c r="RD1434" s="1">
        <f t="shared" si="545"/>
        <v>0</v>
      </c>
      <c r="RE1434" s="1">
        <f t="shared" si="546"/>
        <v>0</v>
      </c>
      <c r="RF1434" s="1">
        <f t="shared" si="547"/>
        <v>0</v>
      </c>
      <c r="RG1434" s="23">
        <f t="shared" si="548"/>
        <v>0</v>
      </c>
      <c r="RH1434" s="1">
        <f t="shared" si="549"/>
        <v>0</v>
      </c>
      <c r="RI1434" s="1">
        <f t="shared" si="550"/>
        <v>0</v>
      </c>
      <c r="RJ1434" s="1">
        <f t="shared" si="551"/>
        <v>0</v>
      </c>
      <c r="RK1434" s="1">
        <f t="shared" si="552"/>
        <v>0</v>
      </c>
      <c r="RL1434" s="1">
        <f t="shared" si="553"/>
        <v>0</v>
      </c>
      <c r="RM1434" s="1">
        <f t="shared" si="554"/>
        <v>0</v>
      </c>
      <c r="RN1434" s="1">
        <f t="shared" si="555"/>
        <v>0</v>
      </c>
      <c r="RO1434" s="1">
        <f t="shared" si="556"/>
        <v>0</v>
      </c>
      <c r="RP1434" s="1">
        <f t="shared" si="557"/>
        <v>0</v>
      </c>
      <c r="RQ1434" s="1">
        <f t="shared" si="558"/>
        <v>0</v>
      </c>
      <c r="RR1434" s="1">
        <f t="shared" si="559"/>
        <v>0</v>
      </c>
      <c r="RS1434" s="1">
        <f t="shared" si="541"/>
        <v>0</v>
      </c>
      <c r="RT1434" s="1">
        <f t="shared" si="560"/>
        <v>0</v>
      </c>
    </row>
    <row r="1435" spans="1:488" x14ac:dyDescent="0.25">
      <c r="A1435">
        <f t="shared" si="542"/>
        <v>0</v>
      </c>
      <c r="B1435">
        <f t="shared" si="543"/>
        <v>1900</v>
      </c>
      <c r="QY1435">
        <f t="shared" si="537"/>
        <v>0</v>
      </c>
      <c r="QZ1435">
        <f t="shared" si="538"/>
        <v>1900</v>
      </c>
      <c r="RA1435">
        <f t="shared" si="539"/>
        <v>0</v>
      </c>
      <c r="RB1435" s="1">
        <f t="shared" si="540"/>
        <v>0</v>
      </c>
      <c r="RC1435" s="1">
        <f t="shared" si="544"/>
        <v>0</v>
      </c>
      <c r="RD1435" s="1">
        <f t="shared" si="545"/>
        <v>0</v>
      </c>
      <c r="RE1435" s="1">
        <f t="shared" si="546"/>
        <v>0</v>
      </c>
      <c r="RF1435" s="1">
        <f t="shared" si="547"/>
        <v>0</v>
      </c>
      <c r="RG1435" s="23">
        <f t="shared" si="548"/>
        <v>0</v>
      </c>
      <c r="RH1435" s="1">
        <f t="shared" si="549"/>
        <v>0</v>
      </c>
      <c r="RI1435" s="1">
        <f t="shared" si="550"/>
        <v>0</v>
      </c>
      <c r="RJ1435" s="1">
        <f t="shared" si="551"/>
        <v>0</v>
      </c>
      <c r="RK1435" s="1">
        <f t="shared" si="552"/>
        <v>0</v>
      </c>
      <c r="RL1435" s="1">
        <f t="shared" si="553"/>
        <v>0</v>
      </c>
      <c r="RM1435" s="1">
        <f t="shared" si="554"/>
        <v>0</v>
      </c>
      <c r="RN1435" s="1">
        <f t="shared" si="555"/>
        <v>0</v>
      </c>
      <c r="RO1435" s="1">
        <f t="shared" si="556"/>
        <v>0</v>
      </c>
      <c r="RP1435" s="1">
        <f t="shared" si="557"/>
        <v>0</v>
      </c>
      <c r="RQ1435" s="1">
        <f t="shared" si="558"/>
        <v>0</v>
      </c>
      <c r="RR1435" s="1">
        <f t="shared" si="559"/>
        <v>0</v>
      </c>
      <c r="RS1435" s="1">
        <f t="shared" si="541"/>
        <v>0</v>
      </c>
      <c r="RT1435" s="1">
        <f t="shared" si="560"/>
        <v>0</v>
      </c>
    </row>
    <row r="1436" spans="1:488" x14ac:dyDescent="0.25">
      <c r="A1436">
        <f t="shared" si="542"/>
        <v>0</v>
      </c>
      <c r="B1436">
        <f t="shared" si="543"/>
        <v>1900</v>
      </c>
      <c r="QY1436">
        <f t="shared" si="537"/>
        <v>0</v>
      </c>
      <c r="QZ1436">
        <f t="shared" si="538"/>
        <v>1900</v>
      </c>
      <c r="RA1436">
        <f t="shared" si="539"/>
        <v>0</v>
      </c>
      <c r="RB1436" s="1">
        <f t="shared" si="540"/>
        <v>0</v>
      </c>
      <c r="RC1436" s="1">
        <f t="shared" si="544"/>
        <v>0</v>
      </c>
      <c r="RD1436" s="1">
        <f t="shared" si="545"/>
        <v>0</v>
      </c>
      <c r="RE1436" s="1">
        <f t="shared" si="546"/>
        <v>0</v>
      </c>
      <c r="RF1436" s="1">
        <f t="shared" si="547"/>
        <v>0</v>
      </c>
      <c r="RG1436" s="23">
        <f t="shared" si="548"/>
        <v>0</v>
      </c>
      <c r="RH1436" s="1">
        <f t="shared" si="549"/>
        <v>0</v>
      </c>
      <c r="RI1436" s="1">
        <f t="shared" si="550"/>
        <v>0</v>
      </c>
      <c r="RJ1436" s="1">
        <f t="shared" si="551"/>
        <v>0</v>
      </c>
      <c r="RK1436" s="1">
        <f t="shared" si="552"/>
        <v>0</v>
      </c>
      <c r="RL1436" s="1">
        <f t="shared" si="553"/>
        <v>0</v>
      </c>
      <c r="RM1436" s="1">
        <f t="shared" si="554"/>
        <v>0</v>
      </c>
      <c r="RN1436" s="1">
        <f t="shared" si="555"/>
        <v>0</v>
      </c>
      <c r="RO1436" s="1">
        <f t="shared" si="556"/>
        <v>0</v>
      </c>
      <c r="RP1436" s="1">
        <f t="shared" si="557"/>
        <v>0</v>
      </c>
      <c r="RQ1436" s="1">
        <f t="shared" si="558"/>
        <v>0</v>
      </c>
      <c r="RR1436" s="1">
        <f t="shared" si="559"/>
        <v>0</v>
      </c>
      <c r="RS1436" s="1">
        <f t="shared" si="541"/>
        <v>0</v>
      </c>
      <c r="RT1436" s="1">
        <f t="shared" si="560"/>
        <v>0</v>
      </c>
    </row>
    <row r="1437" spans="1:488" x14ac:dyDescent="0.25">
      <c r="A1437">
        <f t="shared" si="542"/>
        <v>0</v>
      </c>
      <c r="B1437">
        <f t="shared" si="543"/>
        <v>1900</v>
      </c>
      <c r="QY1437">
        <f t="shared" si="537"/>
        <v>0</v>
      </c>
      <c r="QZ1437">
        <f t="shared" si="538"/>
        <v>1900</v>
      </c>
      <c r="RA1437">
        <f t="shared" si="539"/>
        <v>0</v>
      </c>
      <c r="RB1437" s="1">
        <f t="shared" si="540"/>
        <v>0</v>
      </c>
      <c r="RC1437" s="1">
        <f t="shared" si="544"/>
        <v>0</v>
      </c>
      <c r="RD1437" s="1">
        <f t="shared" si="545"/>
        <v>0</v>
      </c>
      <c r="RE1437" s="1">
        <f t="shared" si="546"/>
        <v>0</v>
      </c>
      <c r="RF1437" s="1">
        <f t="shared" si="547"/>
        <v>0</v>
      </c>
      <c r="RG1437" s="23">
        <f t="shared" si="548"/>
        <v>0</v>
      </c>
      <c r="RH1437" s="1">
        <f t="shared" si="549"/>
        <v>0</v>
      </c>
      <c r="RI1437" s="1">
        <f t="shared" si="550"/>
        <v>0</v>
      </c>
      <c r="RJ1437" s="1">
        <f t="shared" si="551"/>
        <v>0</v>
      </c>
      <c r="RK1437" s="1">
        <f t="shared" si="552"/>
        <v>0</v>
      </c>
      <c r="RL1437" s="1">
        <f t="shared" si="553"/>
        <v>0</v>
      </c>
      <c r="RM1437" s="1">
        <f t="shared" si="554"/>
        <v>0</v>
      </c>
      <c r="RN1437" s="1">
        <f t="shared" si="555"/>
        <v>0</v>
      </c>
      <c r="RO1437" s="1">
        <f t="shared" si="556"/>
        <v>0</v>
      </c>
      <c r="RP1437" s="1">
        <f t="shared" si="557"/>
        <v>0</v>
      </c>
      <c r="RQ1437" s="1">
        <f t="shared" si="558"/>
        <v>0</v>
      </c>
      <c r="RR1437" s="1">
        <f t="shared" si="559"/>
        <v>0</v>
      </c>
      <c r="RS1437" s="1">
        <f t="shared" si="541"/>
        <v>0</v>
      </c>
      <c r="RT1437" s="1">
        <f t="shared" si="560"/>
        <v>0</v>
      </c>
    </row>
    <row r="1438" spans="1:488" x14ac:dyDescent="0.25">
      <c r="A1438">
        <f t="shared" si="542"/>
        <v>0</v>
      </c>
      <c r="B1438">
        <f t="shared" si="543"/>
        <v>1900</v>
      </c>
      <c r="QY1438">
        <f t="shared" si="537"/>
        <v>0</v>
      </c>
      <c r="QZ1438">
        <f t="shared" si="538"/>
        <v>1900</v>
      </c>
      <c r="RA1438">
        <f t="shared" si="539"/>
        <v>0</v>
      </c>
      <c r="RB1438" s="1">
        <f t="shared" si="540"/>
        <v>0</v>
      </c>
      <c r="RC1438" s="1">
        <f t="shared" si="544"/>
        <v>0</v>
      </c>
      <c r="RD1438" s="1">
        <f t="shared" si="545"/>
        <v>0</v>
      </c>
      <c r="RE1438" s="1">
        <f t="shared" si="546"/>
        <v>0</v>
      </c>
      <c r="RF1438" s="1">
        <f t="shared" si="547"/>
        <v>0</v>
      </c>
      <c r="RG1438" s="23">
        <f t="shared" si="548"/>
        <v>0</v>
      </c>
      <c r="RH1438" s="1">
        <f t="shared" si="549"/>
        <v>0</v>
      </c>
      <c r="RI1438" s="1">
        <f t="shared" si="550"/>
        <v>0</v>
      </c>
      <c r="RJ1438" s="1">
        <f t="shared" si="551"/>
        <v>0</v>
      </c>
      <c r="RK1438" s="1">
        <f t="shared" si="552"/>
        <v>0</v>
      </c>
      <c r="RL1438" s="1">
        <f t="shared" si="553"/>
        <v>0</v>
      </c>
      <c r="RM1438" s="1">
        <f t="shared" si="554"/>
        <v>0</v>
      </c>
      <c r="RN1438" s="1">
        <f t="shared" si="555"/>
        <v>0</v>
      </c>
      <c r="RO1438" s="1">
        <f t="shared" si="556"/>
        <v>0</v>
      </c>
      <c r="RP1438" s="1">
        <f t="shared" si="557"/>
        <v>0</v>
      </c>
      <c r="RQ1438" s="1">
        <f t="shared" si="558"/>
        <v>0</v>
      </c>
      <c r="RR1438" s="1">
        <f t="shared" si="559"/>
        <v>0</v>
      </c>
      <c r="RS1438" s="1">
        <f t="shared" si="541"/>
        <v>0</v>
      </c>
      <c r="RT1438" s="1">
        <f t="shared" si="560"/>
        <v>0</v>
      </c>
    </row>
    <row r="1439" spans="1:488" x14ac:dyDescent="0.25">
      <c r="A1439">
        <f t="shared" si="542"/>
        <v>0</v>
      </c>
      <c r="B1439">
        <f t="shared" si="543"/>
        <v>1900</v>
      </c>
      <c r="QY1439">
        <f t="shared" si="537"/>
        <v>0</v>
      </c>
      <c r="QZ1439">
        <f t="shared" si="538"/>
        <v>1900</v>
      </c>
      <c r="RA1439">
        <f t="shared" si="539"/>
        <v>0</v>
      </c>
      <c r="RB1439" s="1">
        <f t="shared" si="540"/>
        <v>0</v>
      </c>
      <c r="RC1439" s="1">
        <f t="shared" si="544"/>
        <v>0</v>
      </c>
      <c r="RD1439" s="1">
        <f t="shared" si="545"/>
        <v>0</v>
      </c>
      <c r="RE1439" s="1">
        <f t="shared" si="546"/>
        <v>0</v>
      </c>
      <c r="RF1439" s="1">
        <f t="shared" si="547"/>
        <v>0</v>
      </c>
      <c r="RG1439" s="23">
        <f t="shared" si="548"/>
        <v>0</v>
      </c>
      <c r="RH1439" s="1">
        <f t="shared" si="549"/>
        <v>0</v>
      </c>
      <c r="RI1439" s="1">
        <f t="shared" si="550"/>
        <v>0</v>
      </c>
      <c r="RJ1439" s="1">
        <f t="shared" si="551"/>
        <v>0</v>
      </c>
      <c r="RK1439" s="1">
        <f t="shared" si="552"/>
        <v>0</v>
      </c>
      <c r="RL1439" s="1">
        <f t="shared" si="553"/>
        <v>0</v>
      </c>
      <c r="RM1439" s="1">
        <f t="shared" si="554"/>
        <v>0</v>
      </c>
      <c r="RN1439" s="1">
        <f t="shared" si="555"/>
        <v>0</v>
      </c>
      <c r="RO1439" s="1">
        <f t="shared" si="556"/>
        <v>0</v>
      </c>
      <c r="RP1439" s="1">
        <f t="shared" si="557"/>
        <v>0</v>
      </c>
      <c r="RQ1439" s="1">
        <f t="shared" si="558"/>
        <v>0</v>
      </c>
      <c r="RR1439" s="1">
        <f t="shared" si="559"/>
        <v>0</v>
      </c>
      <c r="RS1439" s="1">
        <f t="shared" si="541"/>
        <v>0</v>
      </c>
      <c r="RT1439" s="1">
        <f t="shared" si="560"/>
        <v>0</v>
      </c>
    </row>
    <row r="1440" spans="1:488" x14ac:dyDescent="0.25">
      <c r="A1440">
        <f t="shared" si="542"/>
        <v>0</v>
      </c>
      <c r="B1440">
        <f t="shared" si="543"/>
        <v>1900</v>
      </c>
      <c r="QY1440">
        <f t="shared" si="537"/>
        <v>0</v>
      </c>
      <c r="QZ1440">
        <f t="shared" si="538"/>
        <v>1900</v>
      </c>
      <c r="RA1440">
        <f t="shared" si="539"/>
        <v>0</v>
      </c>
      <c r="RB1440" s="1">
        <f t="shared" si="540"/>
        <v>0</v>
      </c>
      <c r="RC1440" s="1">
        <f t="shared" si="544"/>
        <v>0</v>
      </c>
      <c r="RD1440" s="1">
        <f t="shared" si="545"/>
        <v>0</v>
      </c>
      <c r="RE1440" s="1">
        <f t="shared" si="546"/>
        <v>0</v>
      </c>
      <c r="RF1440" s="1">
        <f t="shared" si="547"/>
        <v>0</v>
      </c>
      <c r="RG1440" s="23">
        <f t="shared" si="548"/>
        <v>0</v>
      </c>
      <c r="RH1440" s="1">
        <f t="shared" si="549"/>
        <v>0</v>
      </c>
      <c r="RI1440" s="1">
        <f t="shared" si="550"/>
        <v>0</v>
      </c>
      <c r="RJ1440" s="1">
        <f t="shared" si="551"/>
        <v>0</v>
      </c>
      <c r="RK1440" s="1">
        <f t="shared" si="552"/>
        <v>0</v>
      </c>
      <c r="RL1440" s="1">
        <f t="shared" si="553"/>
        <v>0</v>
      </c>
      <c r="RM1440" s="1">
        <f t="shared" si="554"/>
        <v>0</v>
      </c>
      <c r="RN1440" s="1">
        <f t="shared" si="555"/>
        <v>0</v>
      </c>
      <c r="RO1440" s="1">
        <f t="shared" si="556"/>
        <v>0</v>
      </c>
      <c r="RP1440" s="1">
        <f t="shared" si="557"/>
        <v>0</v>
      </c>
      <c r="RQ1440" s="1">
        <f t="shared" si="558"/>
        <v>0</v>
      </c>
      <c r="RR1440" s="1">
        <f t="shared" si="559"/>
        <v>0</v>
      </c>
      <c r="RS1440" s="1">
        <f t="shared" si="541"/>
        <v>0</v>
      </c>
      <c r="RT1440" s="1">
        <f t="shared" si="560"/>
        <v>0</v>
      </c>
    </row>
    <row r="1441" spans="1:488" x14ac:dyDescent="0.25">
      <c r="A1441">
        <f t="shared" si="542"/>
        <v>0</v>
      </c>
      <c r="B1441">
        <f t="shared" si="543"/>
        <v>1900</v>
      </c>
      <c r="QY1441">
        <f t="shared" si="537"/>
        <v>0</v>
      </c>
      <c r="QZ1441">
        <f t="shared" si="538"/>
        <v>1900</v>
      </c>
      <c r="RA1441">
        <f t="shared" si="539"/>
        <v>0</v>
      </c>
      <c r="RB1441" s="1">
        <f t="shared" si="540"/>
        <v>0</v>
      </c>
      <c r="RC1441" s="1">
        <f t="shared" si="544"/>
        <v>0</v>
      </c>
      <c r="RD1441" s="1">
        <f t="shared" si="545"/>
        <v>0</v>
      </c>
      <c r="RE1441" s="1">
        <f t="shared" si="546"/>
        <v>0</v>
      </c>
      <c r="RF1441" s="1">
        <f t="shared" si="547"/>
        <v>0</v>
      </c>
      <c r="RG1441" s="23">
        <f t="shared" si="548"/>
        <v>0</v>
      </c>
      <c r="RH1441" s="1">
        <f t="shared" si="549"/>
        <v>0</v>
      </c>
      <c r="RI1441" s="1">
        <f t="shared" si="550"/>
        <v>0</v>
      </c>
      <c r="RJ1441" s="1">
        <f t="shared" si="551"/>
        <v>0</v>
      </c>
      <c r="RK1441" s="1">
        <f t="shared" si="552"/>
        <v>0</v>
      </c>
      <c r="RL1441" s="1">
        <f t="shared" si="553"/>
        <v>0</v>
      </c>
      <c r="RM1441" s="1">
        <f t="shared" si="554"/>
        <v>0</v>
      </c>
      <c r="RN1441" s="1">
        <f t="shared" si="555"/>
        <v>0</v>
      </c>
      <c r="RO1441" s="1">
        <f t="shared" si="556"/>
        <v>0</v>
      </c>
      <c r="RP1441" s="1">
        <f t="shared" si="557"/>
        <v>0</v>
      </c>
      <c r="RQ1441" s="1">
        <f t="shared" si="558"/>
        <v>0</v>
      </c>
      <c r="RR1441" s="1">
        <f t="shared" si="559"/>
        <v>0</v>
      </c>
      <c r="RS1441" s="1">
        <f t="shared" si="541"/>
        <v>0</v>
      </c>
      <c r="RT1441" s="1">
        <f t="shared" si="560"/>
        <v>0</v>
      </c>
    </row>
    <row r="1442" spans="1:488" x14ac:dyDescent="0.25">
      <c r="A1442">
        <f t="shared" si="542"/>
        <v>0</v>
      </c>
      <c r="B1442">
        <f t="shared" si="543"/>
        <v>1900</v>
      </c>
      <c r="QY1442">
        <f t="shared" si="537"/>
        <v>0</v>
      </c>
      <c r="QZ1442">
        <f t="shared" si="538"/>
        <v>1900</v>
      </c>
      <c r="RA1442">
        <f t="shared" si="539"/>
        <v>0</v>
      </c>
      <c r="RB1442" s="1">
        <f t="shared" si="540"/>
        <v>0</v>
      </c>
      <c r="RC1442" s="1">
        <f t="shared" si="544"/>
        <v>0</v>
      </c>
      <c r="RD1442" s="1">
        <f t="shared" si="545"/>
        <v>0</v>
      </c>
      <c r="RE1442" s="1">
        <f t="shared" si="546"/>
        <v>0</v>
      </c>
      <c r="RF1442" s="1">
        <f t="shared" si="547"/>
        <v>0</v>
      </c>
      <c r="RG1442" s="23">
        <f t="shared" si="548"/>
        <v>0</v>
      </c>
      <c r="RH1442" s="1">
        <f t="shared" si="549"/>
        <v>0</v>
      </c>
      <c r="RI1442" s="1">
        <f t="shared" si="550"/>
        <v>0</v>
      </c>
      <c r="RJ1442" s="1">
        <f t="shared" si="551"/>
        <v>0</v>
      </c>
      <c r="RK1442" s="1">
        <f t="shared" si="552"/>
        <v>0</v>
      </c>
      <c r="RL1442" s="1">
        <f t="shared" si="553"/>
        <v>0</v>
      </c>
      <c r="RM1442" s="1">
        <f t="shared" si="554"/>
        <v>0</v>
      </c>
      <c r="RN1442" s="1">
        <f t="shared" si="555"/>
        <v>0</v>
      </c>
      <c r="RO1442" s="1">
        <f t="shared" si="556"/>
        <v>0</v>
      </c>
      <c r="RP1442" s="1">
        <f t="shared" si="557"/>
        <v>0</v>
      </c>
      <c r="RQ1442" s="1">
        <f t="shared" si="558"/>
        <v>0</v>
      </c>
      <c r="RR1442" s="1">
        <f t="shared" si="559"/>
        <v>0</v>
      </c>
      <c r="RS1442" s="1">
        <f t="shared" si="541"/>
        <v>0</v>
      </c>
      <c r="RT1442" s="1">
        <f t="shared" si="560"/>
        <v>0</v>
      </c>
    </row>
    <row r="1443" spans="1:488" x14ac:dyDescent="0.25">
      <c r="A1443">
        <f t="shared" si="542"/>
        <v>0</v>
      </c>
      <c r="B1443">
        <f t="shared" si="543"/>
        <v>1900</v>
      </c>
      <c r="QY1443">
        <f t="shared" si="537"/>
        <v>0</v>
      </c>
      <c r="QZ1443">
        <f t="shared" si="538"/>
        <v>1900</v>
      </c>
      <c r="RA1443">
        <f t="shared" si="539"/>
        <v>0</v>
      </c>
      <c r="RB1443" s="1">
        <f t="shared" si="540"/>
        <v>0</v>
      </c>
      <c r="RC1443" s="1">
        <f t="shared" si="544"/>
        <v>0</v>
      </c>
      <c r="RD1443" s="1">
        <f t="shared" si="545"/>
        <v>0</v>
      </c>
      <c r="RE1443" s="1">
        <f t="shared" si="546"/>
        <v>0</v>
      </c>
      <c r="RF1443" s="1">
        <f t="shared" si="547"/>
        <v>0</v>
      </c>
      <c r="RG1443" s="23">
        <f t="shared" si="548"/>
        <v>0</v>
      </c>
      <c r="RH1443" s="1">
        <f t="shared" si="549"/>
        <v>0</v>
      </c>
      <c r="RI1443" s="1">
        <f t="shared" si="550"/>
        <v>0</v>
      </c>
      <c r="RJ1443" s="1">
        <f t="shared" si="551"/>
        <v>0</v>
      </c>
      <c r="RK1443" s="1">
        <f t="shared" si="552"/>
        <v>0</v>
      </c>
      <c r="RL1443" s="1">
        <f t="shared" si="553"/>
        <v>0</v>
      </c>
      <c r="RM1443" s="1">
        <f t="shared" si="554"/>
        <v>0</v>
      </c>
      <c r="RN1443" s="1">
        <f t="shared" si="555"/>
        <v>0</v>
      </c>
      <c r="RO1443" s="1">
        <f t="shared" si="556"/>
        <v>0</v>
      </c>
      <c r="RP1443" s="1">
        <f t="shared" si="557"/>
        <v>0</v>
      </c>
      <c r="RQ1443" s="1">
        <f t="shared" si="558"/>
        <v>0</v>
      </c>
      <c r="RR1443" s="1">
        <f t="shared" si="559"/>
        <v>0</v>
      </c>
      <c r="RS1443" s="1">
        <f t="shared" si="541"/>
        <v>0</v>
      </c>
      <c r="RT1443" s="1">
        <f t="shared" si="560"/>
        <v>0</v>
      </c>
    </row>
    <row r="1444" spans="1:488" x14ac:dyDescent="0.25">
      <c r="A1444">
        <f t="shared" si="542"/>
        <v>0</v>
      </c>
      <c r="B1444">
        <f t="shared" si="543"/>
        <v>1900</v>
      </c>
      <c r="QY1444">
        <f t="shared" si="537"/>
        <v>0</v>
      </c>
      <c r="QZ1444">
        <f t="shared" si="538"/>
        <v>1900</v>
      </c>
      <c r="RA1444">
        <f t="shared" si="539"/>
        <v>0</v>
      </c>
      <c r="RB1444" s="1">
        <f t="shared" si="540"/>
        <v>0</v>
      </c>
      <c r="RC1444" s="1">
        <f t="shared" si="544"/>
        <v>0</v>
      </c>
      <c r="RD1444" s="1">
        <f t="shared" si="545"/>
        <v>0</v>
      </c>
      <c r="RE1444" s="1">
        <f t="shared" si="546"/>
        <v>0</v>
      </c>
      <c r="RF1444" s="1">
        <f t="shared" si="547"/>
        <v>0</v>
      </c>
      <c r="RG1444" s="23">
        <f t="shared" si="548"/>
        <v>0</v>
      </c>
      <c r="RH1444" s="1">
        <f t="shared" si="549"/>
        <v>0</v>
      </c>
      <c r="RI1444" s="1">
        <f t="shared" si="550"/>
        <v>0</v>
      </c>
      <c r="RJ1444" s="1">
        <f t="shared" si="551"/>
        <v>0</v>
      </c>
      <c r="RK1444" s="1">
        <f t="shared" si="552"/>
        <v>0</v>
      </c>
      <c r="RL1444" s="1">
        <f t="shared" si="553"/>
        <v>0</v>
      </c>
      <c r="RM1444" s="1">
        <f t="shared" si="554"/>
        <v>0</v>
      </c>
      <c r="RN1444" s="1">
        <f t="shared" si="555"/>
        <v>0</v>
      </c>
      <c r="RO1444" s="1">
        <f t="shared" si="556"/>
        <v>0</v>
      </c>
      <c r="RP1444" s="1">
        <f t="shared" si="557"/>
        <v>0</v>
      </c>
      <c r="RQ1444" s="1">
        <f t="shared" si="558"/>
        <v>0</v>
      </c>
      <c r="RR1444" s="1">
        <f t="shared" si="559"/>
        <v>0</v>
      </c>
      <c r="RS1444" s="1">
        <f t="shared" si="541"/>
        <v>0</v>
      </c>
      <c r="RT1444" s="1">
        <f t="shared" si="560"/>
        <v>0</v>
      </c>
    </row>
    <row r="1445" spans="1:488" x14ac:dyDescent="0.25">
      <c r="A1445">
        <f t="shared" si="542"/>
        <v>0</v>
      </c>
      <c r="B1445">
        <f t="shared" si="543"/>
        <v>1900</v>
      </c>
      <c r="QY1445">
        <f t="shared" si="537"/>
        <v>0</v>
      </c>
      <c r="QZ1445">
        <f t="shared" si="538"/>
        <v>1900</v>
      </c>
      <c r="RA1445">
        <f t="shared" si="539"/>
        <v>0</v>
      </c>
      <c r="RB1445" s="1">
        <f t="shared" si="540"/>
        <v>0</v>
      </c>
      <c r="RC1445" s="1">
        <f t="shared" si="544"/>
        <v>0</v>
      </c>
      <c r="RD1445" s="1">
        <f t="shared" si="545"/>
        <v>0</v>
      </c>
      <c r="RE1445" s="1">
        <f t="shared" si="546"/>
        <v>0</v>
      </c>
      <c r="RF1445" s="1">
        <f t="shared" si="547"/>
        <v>0</v>
      </c>
      <c r="RG1445" s="23">
        <f t="shared" si="548"/>
        <v>0</v>
      </c>
      <c r="RH1445" s="1">
        <f t="shared" si="549"/>
        <v>0</v>
      </c>
      <c r="RI1445" s="1">
        <f t="shared" si="550"/>
        <v>0</v>
      </c>
      <c r="RJ1445" s="1">
        <f t="shared" si="551"/>
        <v>0</v>
      </c>
      <c r="RK1445" s="1">
        <f t="shared" si="552"/>
        <v>0</v>
      </c>
      <c r="RL1445" s="1">
        <f t="shared" si="553"/>
        <v>0</v>
      </c>
      <c r="RM1445" s="1">
        <f t="shared" si="554"/>
        <v>0</v>
      </c>
      <c r="RN1445" s="1">
        <f t="shared" si="555"/>
        <v>0</v>
      </c>
      <c r="RO1445" s="1">
        <f t="shared" si="556"/>
        <v>0</v>
      </c>
      <c r="RP1445" s="1">
        <f t="shared" si="557"/>
        <v>0</v>
      </c>
      <c r="RQ1445" s="1">
        <f t="shared" si="558"/>
        <v>0</v>
      </c>
      <c r="RR1445" s="1">
        <f t="shared" si="559"/>
        <v>0</v>
      </c>
      <c r="RS1445" s="1">
        <f t="shared" si="541"/>
        <v>0</v>
      </c>
      <c r="RT1445" s="1">
        <f t="shared" si="560"/>
        <v>0</v>
      </c>
    </row>
    <row r="1446" spans="1:488" x14ac:dyDescent="0.25">
      <c r="A1446">
        <f t="shared" si="542"/>
        <v>0</v>
      </c>
      <c r="B1446">
        <f t="shared" si="543"/>
        <v>1900</v>
      </c>
      <c r="QY1446">
        <f t="shared" si="537"/>
        <v>0</v>
      </c>
      <c r="QZ1446">
        <f t="shared" si="538"/>
        <v>1900</v>
      </c>
      <c r="RA1446">
        <f t="shared" si="539"/>
        <v>0</v>
      </c>
      <c r="RB1446" s="1">
        <f t="shared" si="540"/>
        <v>0</v>
      </c>
      <c r="RC1446" s="1">
        <f t="shared" si="544"/>
        <v>0</v>
      </c>
      <c r="RD1446" s="1">
        <f t="shared" si="545"/>
        <v>0</v>
      </c>
      <c r="RE1446" s="1">
        <f t="shared" si="546"/>
        <v>0</v>
      </c>
      <c r="RF1446" s="1">
        <f t="shared" si="547"/>
        <v>0</v>
      </c>
      <c r="RG1446" s="23">
        <f t="shared" si="548"/>
        <v>0</v>
      </c>
      <c r="RH1446" s="1">
        <f t="shared" si="549"/>
        <v>0</v>
      </c>
      <c r="RI1446" s="1">
        <f t="shared" si="550"/>
        <v>0</v>
      </c>
      <c r="RJ1446" s="1">
        <f t="shared" si="551"/>
        <v>0</v>
      </c>
      <c r="RK1446" s="1">
        <f t="shared" si="552"/>
        <v>0</v>
      </c>
      <c r="RL1446" s="1">
        <f t="shared" si="553"/>
        <v>0</v>
      </c>
      <c r="RM1446" s="1">
        <f t="shared" si="554"/>
        <v>0</v>
      </c>
      <c r="RN1446" s="1">
        <f t="shared" si="555"/>
        <v>0</v>
      </c>
      <c r="RO1446" s="1">
        <f t="shared" si="556"/>
        <v>0</v>
      </c>
      <c r="RP1446" s="1">
        <f t="shared" si="557"/>
        <v>0</v>
      </c>
      <c r="RQ1446" s="1">
        <f t="shared" si="558"/>
        <v>0</v>
      </c>
      <c r="RR1446" s="1">
        <f t="shared" si="559"/>
        <v>0</v>
      </c>
      <c r="RS1446" s="1">
        <f t="shared" si="541"/>
        <v>0</v>
      </c>
      <c r="RT1446" s="1">
        <f t="shared" si="560"/>
        <v>0</v>
      </c>
    </row>
    <row r="1447" spans="1:488" x14ac:dyDescent="0.25">
      <c r="A1447">
        <f t="shared" si="542"/>
        <v>0</v>
      </c>
      <c r="B1447">
        <f t="shared" si="543"/>
        <v>1900</v>
      </c>
      <c r="QY1447">
        <f t="shared" si="537"/>
        <v>0</v>
      </c>
      <c r="QZ1447">
        <f t="shared" si="538"/>
        <v>1900</v>
      </c>
      <c r="RA1447">
        <f t="shared" si="539"/>
        <v>0</v>
      </c>
      <c r="RB1447" s="1">
        <f t="shared" si="540"/>
        <v>0</v>
      </c>
      <c r="RC1447" s="1">
        <f t="shared" si="544"/>
        <v>0</v>
      </c>
      <c r="RD1447" s="1">
        <f t="shared" si="545"/>
        <v>0</v>
      </c>
      <c r="RE1447" s="1">
        <f t="shared" si="546"/>
        <v>0</v>
      </c>
      <c r="RF1447" s="1">
        <f t="shared" si="547"/>
        <v>0</v>
      </c>
      <c r="RG1447" s="23">
        <f t="shared" si="548"/>
        <v>0</v>
      </c>
      <c r="RH1447" s="1">
        <f t="shared" si="549"/>
        <v>0</v>
      </c>
      <c r="RI1447" s="1">
        <f t="shared" si="550"/>
        <v>0</v>
      </c>
      <c r="RJ1447" s="1">
        <f t="shared" si="551"/>
        <v>0</v>
      </c>
      <c r="RK1447" s="1">
        <f t="shared" si="552"/>
        <v>0</v>
      </c>
      <c r="RL1447" s="1">
        <f t="shared" si="553"/>
        <v>0</v>
      </c>
      <c r="RM1447" s="1">
        <f t="shared" si="554"/>
        <v>0</v>
      </c>
      <c r="RN1447" s="1">
        <f t="shared" si="555"/>
        <v>0</v>
      </c>
      <c r="RO1447" s="1">
        <f t="shared" si="556"/>
        <v>0</v>
      </c>
      <c r="RP1447" s="1">
        <f t="shared" si="557"/>
        <v>0</v>
      </c>
      <c r="RQ1447" s="1">
        <f t="shared" si="558"/>
        <v>0</v>
      </c>
      <c r="RR1447" s="1">
        <f t="shared" si="559"/>
        <v>0</v>
      </c>
      <c r="RS1447" s="1">
        <f t="shared" si="541"/>
        <v>0</v>
      </c>
      <c r="RT1447" s="1">
        <f t="shared" si="560"/>
        <v>0</v>
      </c>
    </row>
    <row r="1448" spans="1:488" x14ac:dyDescent="0.25">
      <c r="A1448">
        <f t="shared" si="542"/>
        <v>0</v>
      </c>
      <c r="B1448">
        <f t="shared" si="543"/>
        <v>1900</v>
      </c>
      <c r="QY1448">
        <f t="shared" si="537"/>
        <v>0</v>
      </c>
      <c r="QZ1448">
        <f t="shared" si="538"/>
        <v>1900</v>
      </c>
      <c r="RA1448">
        <f t="shared" si="539"/>
        <v>0</v>
      </c>
      <c r="RB1448" s="1">
        <f t="shared" si="540"/>
        <v>0</v>
      </c>
      <c r="RC1448" s="1">
        <f t="shared" si="544"/>
        <v>0</v>
      </c>
      <c r="RD1448" s="1">
        <f t="shared" si="545"/>
        <v>0</v>
      </c>
      <c r="RE1448" s="1">
        <f t="shared" si="546"/>
        <v>0</v>
      </c>
      <c r="RF1448" s="1">
        <f t="shared" si="547"/>
        <v>0</v>
      </c>
      <c r="RG1448" s="23">
        <f t="shared" si="548"/>
        <v>0</v>
      </c>
      <c r="RH1448" s="1">
        <f t="shared" si="549"/>
        <v>0</v>
      </c>
      <c r="RI1448" s="1">
        <f t="shared" si="550"/>
        <v>0</v>
      </c>
      <c r="RJ1448" s="1">
        <f t="shared" si="551"/>
        <v>0</v>
      </c>
      <c r="RK1448" s="1">
        <f t="shared" si="552"/>
        <v>0</v>
      </c>
      <c r="RL1448" s="1">
        <f t="shared" si="553"/>
        <v>0</v>
      </c>
      <c r="RM1448" s="1">
        <f t="shared" si="554"/>
        <v>0</v>
      </c>
      <c r="RN1448" s="1">
        <f t="shared" si="555"/>
        <v>0</v>
      </c>
      <c r="RO1448" s="1">
        <f t="shared" si="556"/>
        <v>0</v>
      </c>
      <c r="RP1448" s="1">
        <f t="shared" si="557"/>
        <v>0</v>
      </c>
      <c r="RQ1448" s="1">
        <f t="shared" si="558"/>
        <v>0</v>
      </c>
      <c r="RR1448" s="1">
        <f t="shared" si="559"/>
        <v>0</v>
      </c>
      <c r="RS1448" s="1">
        <f t="shared" si="541"/>
        <v>0</v>
      </c>
      <c r="RT1448" s="1">
        <f t="shared" si="560"/>
        <v>0</v>
      </c>
    </row>
    <row r="1449" spans="1:488" x14ac:dyDescent="0.25">
      <c r="A1449">
        <f t="shared" si="542"/>
        <v>0</v>
      </c>
      <c r="B1449">
        <f t="shared" si="543"/>
        <v>1900</v>
      </c>
      <c r="QY1449">
        <f t="shared" si="537"/>
        <v>0</v>
      </c>
      <c r="QZ1449">
        <f t="shared" si="538"/>
        <v>1900</v>
      </c>
      <c r="RA1449">
        <f t="shared" si="539"/>
        <v>0</v>
      </c>
      <c r="RB1449" s="1">
        <f t="shared" si="540"/>
        <v>0</v>
      </c>
      <c r="RC1449" s="1">
        <f t="shared" si="544"/>
        <v>0</v>
      </c>
      <c r="RD1449" s="1">
        <f t="shared" si="545"/>
        <v>0</v>
      </c>
      <c r="RE1449" s="1">
        <f t="shared" si="546"/>
        <v>0</v>
      </c>
      <c r="RF1449" s="1">
        <f t="shared" si="547"/>
        <v>0</v>
      </c>
      <c r="RG1449" s="23">
        <f t="shared" si="548"/>
        <v>0</v>
      </c>
      <c r="RH1449" s="1">
        <f t="shared" si="549"/>
        <v>0</v>
      </c>
      <c r="RI1449" s="1">
        <f t="shared" si="550"/>
        <v>0</v>
      </c>
      <c r="RJ1449" s="1">
        <f t="shared" si="551"/>
        <v>0</v>
      </c>
      <c r="RK1449" s="1">
        <f t="shared" si="552"/>
        <v>0</v>
      </c>
      <c r="RL1449" s="1">
        <f t="shared" si="553"/>
        <v>0</v>
      </c>
      <c r="RM1449" s="1">
        <f t="shared" si="554"/>
        <v>0</v>
      </c>
      <c r="RN1449" s="1">
        <f t="shared" si="555"/>
        <v>0</v>
      </c>
      <c r="RO1449" s="1">
        <f t="shared" si="556"/>
        <v>0</v>
      </c>
      <c r="RP1449" s="1">
        <f t="shared" si="557"/>
        <v>0</v>
      </c>
      <c r="RQ1449" s="1">
        <f t="shared" si="558"/>
        <v>0</v>
      </c>
      <c r="RR1449" s="1">
        <f t="shared" si="559"/>
        <v>0</v>
      </c>
      <c r="RS1449" s="1">
        <f t="shared" si="541"/>
        <v>0</v>
      </c>
      <c r="RT1449" s="1">
        <f t="shared" si="560"/>
        <v>0</v>
      </c>
    </row>
    <row r="1450" spans="1:488" x14ac:dyDescent="0.25">
      <c r="A1450">
        <f t="shared" si="542"/>
        <v>0</v>
      </c>
      <c r="B1450">
        <f t="shared" si="543"/>
        <v>1900</v>
      </c>
      <c r="QY1450">
        <f t="shared" si="537"/>
        <v>0</v>
      </c>
      <c r="QZ1450">
        <f t="shared" si="538"/>
        <v>1900</v>
      </c>
      <c r="RA1450">
        <f t="shared" si="539"/>
        <v>0</v>
      </c>
      <c r="RB1450" s="1">
        <f t="shared" si="540"/>
        <v>0</v>
      </c>
      <c r="RC1450" s="1">
        <f t="shared" si="544"/>
        <v>0</v>
      </c>
      <c r="RD1450" s="1">
        <f t="shared" si="545"/>
        <v>0</v>
      </c>
      <c r="RE1450" s="1">
        <f t="shared" si="546"/>
        <v>0</v>
      </c>
      <c r="RF1450" s="1">
        <f t="shared" si="547"/>
        <v>0</v>
      </c>
      <c r="RG1450" s="23">
        <f t="shared" si="548"/>
        <v>0</v>
      </c>
      <c r="RH1450" s="1">
        <f t="shared" si="549"/>
        <v>0</v>
      </c>
      <c r="RI1450" s="1">
        <f t="shared" si="550"/>
        <v>0</v>
      </c>
      <c r="RJ1450" s="1">
        <f t="shared" si="551"/>
        <v>0</v>
      </c>
      <c r="RK1450" s="1">
        <f t="shared" si="552"/>
        <v>0</v>
      </c>
      <c r="RL1450" s="1">
        <f t="shared" si="553"/>
        <v>0</v>
      </c>
      <c r="RM1450" s="1">
        <f t="shared" si="554"/>
        <v>0</v>
      </c>
      <c r="RN1450" s="1">
        <f t="shared" si="555"/>
        <v>0</v>
      </c>
      <c r="RO1450" s="1">
        <f t="shared" si="556"/>
        <v>0</v>
      </c>
      <c r="RP1450" s="1">
        <f t="shared" si="557"/>
        <v>0</v>
      </c>
      <c r="RQ1450" s="1">
        <f t="shared" si="558"/>
        <v>0</v>
      </c>
      <c r="RR1450" s="1">
        <f t="shared" si="559"/>
        <v>0</v>
      </c>
      <c r="RS1450" s="1">
        <f t="shared" si="541"/>
        <v>0</v>
      </c>
      <c r="RT1450" s="1">
        <f t="shared" si="560"/>
        <v>0</v>
      </c>
    </row>
    <row r="1451" spans="1:488" x14ac:dyDescent="0.25">
      <c r="A1451">
        <f t="shared" si="542"/>
        <v>0</v>
      </c>
      <c r="B1451">
        <f t="shared" si="543"/>
        <v>1900</v>
      </c>
      <c r="QY1451">
        <f t="shared" si="537"/>
        <v>0</v>
      </c>
      <c r="QZ1451">
        <f t="shared" si="538"/>
        <v>1900</v>
      </c>
      <c r="RA1451">
        <f t="shared" si="539"/>
        <v>0</v>
      </c>
      <c r="RB1451" s="1">
        <f t="shared" si="540"/>
        <v>0</v>
      </c>
      <c r="RC1451" s="1">
        <f t="shared" si="544"/>
        <v>0</v>
      </c>
      <c r="RD1451" s="1">
        <f t="shared" si="545"/>
        <v>0</v>
      </c>
      <c r="RE1451" s="1">
        <f t="shared" si="546"/>
        <v>0</v>
      </c>
      <c r="RF1451" s="1">
        <f t="shared" si="547"/>
        <v>0</v>
      </c>
      <c r="RG1451" s="23">
        <f t="shared" si="548"/>
        <v>0</v>
      </c>
      <c r="RH1451" s="1">
        <f t="shared" si="549"/>
        <v>0</v>
      </c>
      <c r="RI1451" s="1">
        <f t="shared" si="550"/>
        <v>0</v>
      </c>
      <c r="RJ1451" s="1">
        <f t="shared" si="551"/>
        <v>0</v>
      </c>
      <c r="RK1451" s="1">
        <f t="shared" si="552"/>
        <v>0</v>
      </c>
      <c r="RL1451" s="1">
        <f t="shared" si="553"/>
        <v>0</v>
      </c>
      <c r="RM1451" s="1">
        <f t="shared" si="554"/>
        <v>0</v>
      </c>
      <c r="RN1451" s="1">
        <f t="shared" si="555"/>
        <v>0</v>
      </c>
      <c r="RO1451" s="1">
        <f t="shared" si="556"/>
        <v>0</v>
      </c>
      <c r="RP1451" s="1">
        <f t="shared" si="557"/>
        <v>0</v>
      </c>
      <c r="RQ1451" s="1">
        <f t="shared" si="558"/>
        <v>0</v>
      </c>
      <c r="RR1451" s="1">
        <f t="shared" si="559"/>
        <v>0</v>
      </c>
      <c r="RS1451" s="1">
        <f t="shared" si="541"/>
        <v>0</v>
      </c>
      <c r="RT1451" s="1">
        <f t="shared" si="560"/>
        <v>0</v>
      </c>
    </row>
    <row r="1452" spans="1:488" x14ac:dyDescent="0.25">
      <c r="A1452">
        <f t="shared" si="542"/>
        <v>0</v>
      </c>
      <c r="B1452">
        <f t="shared" si="543"/>
        <v>1900</v>
      </c>
      <c r="QY1452">
        <f t="shared" si="537"/>
        <v>0</v>
      </c>
      <c r="QZ1452">
        <f t="shared" si="538"/>
        <v>1900</v>
      </c>
      <c r="RA1452">
        <f t="shared" si="539"/>
        <v>0</v>
      </c>
      <c r="RB1452" s="1">
        <f t="shared" si="540"/>
        <v>0</v>
      </c>
      <c r="RC1452" s="1">
        <f t="shared" si="544"/>
        <v>0</v>
      </c>
      <c r="RD1452" s="1">
        <f t="shared" si="545"/>
        <v>0</v>
      </c>
      <c r="RE1452" s="1">
        <f t="shared" si="546"/>
        <v>0</v>
      </c>
      <c r="RF1452" s="1">
        <f t="shared" si="547"/>
        <v>0</v>
      </c>
      <c r="RG1452" s="23">
        <f t="shared" si="548"/>
        <v>0</v>
      </c>
      <c r="RH1452" s="1">
        <f t="shared" si="549"/>
        <v>0</v>
      </c>
      <c r="RI1452" s="1">
        <f t="shared" si="550"/>
        <v>0</v>
      </c>
      <c r="RJ1452" s="1">
        <f t="shared" si="551"/>
        <v>0</v>
      </c>
      <c r="RK1452" s="1">
        <f t="shared" si="552"/>
        <v>0</v>
      </c>
      <c r="RL1452" s="1">
        <f t="shared" si="553"/>
        <v>0</v>
      </c>
      <c r="RM1452" s="1">
        <f t="shared" si="554"/>
        <v>0</v>
      </c>
      <c r="RN1452" s="1">
        <f t="shared" si="555"/>
        <v>0</v>
      </c>
      <c r="RO1452" s="1">
        <f t="shared" si="556"/>
        <v>0</v>
      </c>
      <c r="RP1452" s="1">
        <f t="shared" si="557"/>
        <v>0</v>
      </c>
      <c r="RQ1452" s="1">
        <f t="shared" si="558"/>
        <v>0</v>
      </c>
      <c r="RR1452" s="1">
        <f t="shared" si="559"/>
        <v>0</v>
      </c>
      <c r="RS1452" s="1">
        <f t="shared" si="541"/>
        <v>0</v>
      </c>
      <c r="RT1452" s="1">
        <f t="shared" si="560"/>
        <v>0</v>
      </c>
    </row>
    <row r="1453" spans="1:488" x14ac:dyDescent="0.25">
      <c r="A1453">
        <f t="shared" si="542"/>
        <v>0</v>
      </c>
      <c r="B1453">
        <f t="shared" si="543"/>
        <v>1900</v>
      </c>
      <c r="QY1453">
        <f t="shared" si="537"/>
        <v>0</v>
      </c>
      <c r="QZ1453">
        <f t="shared" si="538"/>
        <v>1900</v>
      </c>
      <c r="RA1453">
        <f t="shared" si="539"/>
        <v>0</v>
      </c>
      <c r="RB1453" s="1">
        <f t="shared" si="540"/>
        <v>0</v>
      </c>
      <c r="RC1453" s="1">
        <f t="shared" si="544"/>
        <v>0</v>
      </c>
      <c r="RD1453" s="1">
        <f t="shared" si="545"/>
        <v>0</v>
      </c>
      <c r="RE1453" s="1">
        <f t="shared" si="546"/>
        <v>0</v>
      </c>
      <c r="RF1453" s="1">
        <f t="shared" si="547"/>
        <v>0</v>
      </c>
      <c r="RG1453" s="23">
        <f t="shared" si="548"/>
        <v>0</v>
      </c>
      <c r="RH1453" s="1">
        <f t="shared" si="549"/>
        <v>0</v>
      </c>
      <c r="RI1453" s="1">
        <f t="shared" si="550"/>
        <v>0</v>
      </c>
      <c r="RJ1453" s="1">
        <f t="shared" si="551"/>
        <v>0</v>
      </c>
      <c r="RK1453" s="1">
        <f t="shared" si="552"/>
        <v>0</v>
      </c>
      <c r="RL1453" s="1">
        <f t="shared" si="553"/>
        <v>0</v>
      </c>
      <c r="RM1453" s="1">
        <f t="shared" si="554"/>
        <v>0</v>
      </c>
      <c r="RN1453" s="1">
        <f t="shared" si="555"/>
        <v>0</v>
      </c>
      <c r="RO1453" s="1">
        <f t="shared" si="556"/>
        <v>0</v>
      </c>
      <c r="RP1453" s="1">
        <f t="shared" si="557"/>
        <v>0</v>
      </c>
      <c r="RQ1453" s="1">
        <f t="shared" si="558"/>
        <v>0</v>
      </c>
      <c r="RR1453" s="1">
        <f t="shared" si="559"/>
        <v>0</v>
      </c>
      <c r="RS1453" s="1">
        <f t="shared" si="541"/>
        <v>0</v>
      </c>
      <c r="RT1453" s="1">
        <f t="shared" si="560"/>
        <v>0</v>
      </c>
    </row>
    <row r="1454" spans="1:488" x14ac:dyDescent="0.25">
      <c r="A1454">
        <f t="shared" si="542"/>
        <v>0</v>
      </c>
      <c r="B1454">
        <f t="shared" si="543"/>
        <v>1900</v>
      </c>
      <c r="QY1454">
        <f t="shared" si="537"/>
        <v>0</v>
      </c>
      <c r="QZ1454">
        <f t="shared" si="538"/>
        <v>1900</v>
      </c>
      <c r="RA1454">
        <f t="shared" si="539"/>
        <v>0</v>
      </c>
      <c r="RB1454" s="1">
        <f t="shared" si="540"/>
        <v>0</v>
      </c>
      <c r="RC1454" s="1">
        <f t="shared" si="544"/>
        <v>0</v>
      </c>
      <c r="RD1454" s="1">
        <f t="shared" si="545"/>
        <v>0</v>
      </c>
      <c r="RE1454" s="1">
        <f t="shared" si="546"/>
        <v>0</v>
      </c>
      <c r="RF1454" s="1">
        <f t="shared" si="547"/>
        <v>0</v>
      </c>
      <c r="RG1454" s="23">
        <f t="shared" si="548"/>
        <v>0</v>
      </c>
      <c r="RH1454" s="1">
        <f t="shared" si="549"/>
        <v>0</v>
      </c>
      <c r="RI1454" s="1">
        <f t="shared" si="550"/>
        <v>0</v>
      </c>
      <c r="RJ1454" s="1">
        <f t="shared" si="551"/>
        <v>0</v>
      </c>
      <c r="RK1454" s="1">
        <f t="shared" si="552"/>
        <v>0</v>
      </c>
      <c r="RL1454" s="1">
        <f t="shared" si="553"/>
        <v>0</v>
      </c>
      <c r="RM1454" s="1">
        <f t="shared" si="554"/>
        <v>0</v>
      </c>
      <c r="RN1454" s="1">
        <f t="shared" si="555"/>
        <v>0</v>
      </c>
      <c r="RO1454" s="1">
        <f t="shared" si="556"/>
        <v>0</v>
      </c>
      <c r="RP1454" s="1">
        <f t="shared" si="557"/>
        <v>0</v>
      </c>
      <c r="RQ1454" s="1">
        <f t="shared" si="558"/>
        <v>0</v>
      </c>
      <c r="RR1454" s="1">
        <f t="shared" si="559"/>
        <v>0</v>
      </c>
      <c r="RS1454" s="1">
        <f t="shared" si="541"/>
        <v>0</v>
      </c>
      <c r="RT1454" s="1">
        <f t="shared" si="560"/>
        <v>0</v>
      </c>
    </row>
    <row r="1455" spans="1:488" x14ac:dyDescent="0.25">
      <c r="A1455">
        <f t="shared" si="542"/>
        <v>0</v>
      </c>
      <c r="B1455">
        <f t="shared" si="543"/>
        <v>1900</v>
      </c>
      <c r="QY1455">
        <f t="shared" si="537"/>
        <v>0</v>
      </c>
      <c r="QZ1455">
        <f t="shared" si="538"/>
        <v>1900</v>
      </c>
      <c r="RA1455">
        <f t="shared" si="539"/>
        <v>0</v>
      </c>
      <c r="RB1455" s="1">
        <f t="shared" si="540"/>
        <v>0</v>
      </c>
      <c r="RC1455" s="1">
        <f t="shared" si="544"/>
        <v>0</v>
      </c>
      <c r="RD1455" s="1">
        <f t="shared" si="545"/>
        <v>0</v>
      </c>
      <c r="RE1455" s="1">
        <f t="shared" si="546"/>
        <v>0</v>
      </c>
      <c r="RF1455" s="1">
        <f t="shared" si="547"/>
        <v>0</v>
      </c>
      <c r="RG1455" s="23">
        <f t="shared" si="548"/>
        <v>0</v>
      </c>
      <c r="RH1455" s="1">
        <f t="shared" si="549"/>
        <v>0</v>
      </c>
      <c r="RI1455" s="1">
        <f t="shared" si="550"/>
        <v>0</v>
      </c>
      <c r="RJ1455" s="1">
        <f t="shared" si="551"/>
        <v>0</v>
      </c>
      <c r="RK1455" s="1">
        <f t="shared" si="552"/>
        <v>0</v>
      </c>
      <c r="RL1455" s="1">
        <f t="shared" si="553"/>
        <v>0</v>
      </c>
      <c r="RM1455" s="1">
        <f t="shared" si="554"/>
        <v>0</v>
      </c>
      <c r="RN1455" s="1">
        <f t="shared" si="555"/>
        <v>0</v>
      </c>
      <c r="RO1455" s="1">
        <f t="shared" si="556"/>
        <v>0</v>
      </c>
      <c r="RP1455" s="1">
        <f t="shared" si="557"/>
        <v>0</v>
      </c>
      <c r="RQ1455" s="1">
        <f t="shared" si="558"/>
        <v>0</v>
      </c>
      <c r="RR1455" s="1">
        <f t="shared" si="559"/>
        <v>0</v>
      </c>
      <c r="RS1455" s="1">
        <f t="shared" si="541"/>
        <v>0</v>
      </c>
      <c r="RT1455" s="1">
        <f t="shared" si="560"/>
        <v>0</v>
      </c>
    </row>
    <row r="1456" spans="1:488" x14ac:dyDescent="0.25">
      <c r="A1456">
        <f t="shared" si="542"/>
        <v>0</v>
      </c>
      <c r="B1456">
        <f t="shared" si="543"/>
        <v>1900</v>
      </c>
      <c r="QY1456">
        <f t="shared" si="537"/>
        <v>0</v>
      </c>
      <c r="QZ1456">
        <f t="shared" si="538"/>
        <v>1900</v>
      </c>
      <c r="RA1456">
        <f t="shared" si="539"/>
        <v>0</v>
      </c>
      <c r="RB1456" s="1">
        <f t="shared" si="540"/>
        <v>0</v>
      </c>
      <c r="RC1456" s="1">
        <f t="shared" si="544"/>
        <v>0</v>
      </c>
      <c r="RD1456" s="1">
        <f t="shared" si="545"/>
        <v>0</v>
      </c>
      <c r="RE1456" s="1">
        <f t="shared" si="546"/>
        <v>0</v>
      </c>
      <c r="RF1456" s="1">
        <f t="shared" si="547"/>
        <v>0</v>
      </c>
      <c r="RG1456" s="23">
        <f t="shared" si="548"/>
        <v>0</v>
      </c>
      <c r="RH1456" s="1">
        <f t="shared" si="549"/>
        <v>0</v>
      </c>
      <c r="RI1456" s="1">
        <f t="shared" si="550"/>
        <v>0</v>
      </c>
      <c r="RJ1456" s="1">
        <f t="shared" si="551"/>
        <v>0</v>
      </c>
      <c r="RK1456" s="1">
        <f t="shared" si="552"/>
        <v>0</v>
      </c>
      <c r="RL1456" s="1">
        <f t="shared" si="553"/>
        <v>0</v>
      </c>
      <c r="RM1456" s="1">
        <f t="shared" si="554"/>
        <v>0</v>
      </c>
      <c r="RN1456" s="1">
        <f t="shared" si="555"/>
        <v>0</v>
      </c>
      <c r="RO1456" s="1">
        <f t="shared" si="556"/>
        <v>0</v>
      </c>
      <c r="RP1456" s="1">
        <f t="shared" si="557"/>
        <v>0</v>
      </c>
      <c r="RQ1456" s="1">
        <f t="shared" si="558"/>
        <v>0</v>
      </c>
      <c r="RR1456" s="1">
        <f t="shared" si="559"/>
        <v>0</v>
      </c>
      <c r="RS1456" s="1">
        <f t="shared" si="541"/>
        <v>0</v>
      </c>
      <c r="RT1456" s="1">
        <f t="shared" si="560"/>
        <v>0</v>
      </c>
    </row>
    <row r="1457" spans="1:488" x14ac:dyDescent="0.25">
      <c r="A1457">
        <f t="shared" si="542"/>
        <v>0</v>
      </c>
      <c r="B1457">
        <f t="shared" si="543"/>
        <v>1900</v>
      </c>
      <c r="QY1457">
        <f t="shared" si="537"/>
        <v>0</v>
      </c>
      <c r="QZ1457">
        <f t="shared" si="538"/>
        <v>1900</v>
      </c>
      <c r="RA1457">
        <f t="shared" si="539"/>
        <v>0</v>
      </c>
      <c r="RB1457" s="1">
        <f t="shared" si="540"/>
        <v>0</v>
      </c>
      <c r="RC1457" s="1">
        <f t="shared" si="544"/>
        <v>0</v>
      </c>
      <c r="RD1457" s="1">
        <f t="shared" si="545"/>
        <v>0</v>
      </c>
      <c r="RE1457" s="1">
        <f t="shared" si="546"/>
        <v>0</v>
      </c>
      <c r="RF1457" s="1">
        <f t="shared" si="547"/>
        <v>0</v>
      </c>
      <c r="RG1457" s="23">
        <f t="shared" si="548"/>
        <v>0</v>
      </c>
      <c r="RH1457" s="1">
        <f t="shared" si="549"/>
        <v>0</v>
      </c>
      <c r="RI1457" s="1">
        <f t="shared" si="550"/>
        <v>0</v>
      </c>
      <c r="RJ1457" s="1">
        <f t="shared" si="551"/>
        <v>0</v>
      </c>
      <c r="RK1457" s="1">
        <f t="shared" si="552"/>
        <v>0</v>
      </c>
      <c r="RL1457" s="1">
        <f t="shared" si="553"/>
        <v>0</v>
      </c>
      <c r="RM1457" s="1">
        <f t="shared" si="554"/>
        <v>0</v>
      </c>
      <c r="RN1457" s="1">
        <f t="shared" si="555"/>
        <v>0</v>
      </c>
      <c r="RO1457" s="1">
        <f t="shared" si="556"/>
        <v>0</v>
      </c>
      <c r="RP1457" s="1">
        <f t="shared" si="557"/>
        <v>0</v>
      </c>
      <c r="RQ1457" s="1">
        <f t="shared" si="558"/>
        <v>0</v>
      </c>
      <c r="RR1457" s="1">
        <f t="shared" si="559"/>
        <v>0</v>
      </c>
      <c r="RS1457" s="1">
        <f t="shared" si="541"/>
        <v>0</v>
      </c>
      <c r="RT1457" s="1">
        <f t="shared" si="560"/>
        <v>0</v>
      </c>
    </row>
    <row r="1458" spans="1:488" x14ac:dyDescent="0.25">
      <c r="A1458">
        <f t="shared" si="542"/>
        <v>0</v>
      </c>
      <c r="B1458">
        <f t="shared" si="543"/>
        <v>1900</v>
      </c>
      <c r="QY1458">
        <f t="shared" si="537"/>
        <v>0</v>
      </c>
      <c r="QZ1458">
        <f t="shared" si="538"/>
        <v>1900</v>
      </c>
      <c r="RA1458">
        <f t="shared" si="539"/>
        <v>0</v>
      </c>
      <c r="RB1458" s="1">
        <f t="shared" si="540"/>
        <v>0</v>
      </c>
      <c r="RC1458" s="1">
        <f t="shared" si="544"/>
        <v>0</v>
      </c>
      <c r="RD1458" s="1">
        <f t="shared" si="545"/>
        <v>0</v>
      </c>
      <c r="RE1458" s="1">
        <f t="shared" si="546"/>
        <v>0</v>
      </c>
      <c r="RF1458" s="1">
        <f t="shared" si="547"/>
        <v>0</v>
      </c>
      <c r="RG1458" s="23">
        <f t="shared" si="548"/>
        <v>0</v>
      </c>
      <c r="RH1458" s="1">
        <f t="shared" si="549"/>
        <v>0</v>
      </c>
      <c r="RI1458" s="1">
        <f t="shared" si="550"/>
        <v>0</v>
      </c>
      <c r="RJ1458" s="1">
        <f t="shared" si="551"/>
        <v>0</v>
      </c>
      <c r="RK1458" s="1">
        <f t="shared" si="552"/>
        <v>0</v>
      </c>
      <c r="RL1458" s="1">
        <f t="shared" si="553"/>
        <v>0</v>
      </c>
      <c r="RM1458" s="1">
        <f t="shared" si="554"/>
        <v>0</v>
      </c>
      <c r="RN1458" s="1">
        <f t="shared" si="555"/>
        <v>0</v>
      </c>
      <c r="RO1458" s="1">
        <f t="shared" si="556"/>
        <v>0</v>
      </c>
      <c r="RP1458" s="1">
        <f t="shared" si="557"/>
        <v>0</v>
      </c>
      <c r="RQ1458" s="1">
        <f t="shared" si="558"/>
        <v>0</v>
      </c>
      <c r="RR1458" s="1">
        <f t="shared" si="559"/>
        <v>0</v>
      </c>
      <c r="RS1458" s="1">
        <f t="shared" si="541"/>
        <v>0</v>
      </c>
      <c r="RT1458" s="1">
        <f t="shared" si="560"/>
        <v>0</v>
      </c>
    </row>
    <row r="1459" spans="1:488" x14ac:dyDescent="0.25">
      <c r="A1459">
        <f t="shared" si="542"/>
        <v>0</v>
      </c>
      <c r="B1459">
        <f t="shared" si="543"/>
        <v>1900</v>
      </c>
      <c r="QY1459">
        <f t="shared" si="537"/>
        <v>0</v>
      </c>
      <c r="QZ1459">
        <f t="shared" si="538"/>
        <v>1900</v>
      </c>
      <c r="RA1459">
        <f t="shared" si="539"/>
        <v>0</v>
      </c>
      <c r="RB1459" s="1">
        <f t="shared" si="540"/>
        <v>0</v>
      </c>
      <c r="RC1459" s="1">
        <f t="shared" si="544"/>
        <v>0</v>
      </c>
      <c r="RD1459" s="1">
        <f t="shared" si="545"/>
        <v>0</v>
      </c>
      <c r="RE1459" s="1">
        <f t="shared" si="546"/>
        <v>0</v>
      </c>
      <c r="RF1459" s="1">
        <f t="shared" si="547"/>
        <v>0</v>
      </c>
      <c r="RG1459" s="23">
        <f t="shared" si="548"/>
        <v>0</v>
      </c>
      <c r="RH1459" s="1">
        <f t="shared" si="549"/>
        <v>0</v>
      </c>
      <c r="RI1459" s="1">
        <f t="shared" si="550"/>
        <v>0</v>
      </c>
      <c r="RJ1459" s="1">
        <f t="shared" si="551"/>
        <v>0</v>
      </c>
      <c r="RK1459" s="1">
        <f t="shared" si="552"/>
        <v>0</v>
      </c>
      <c r="RL1459" s="1">
        <f t="shared" si="553"/>
        <v>0</v>
      </c>
      <c r="RM1459" s="1">
        <f t="shared" si="554"/>
        <v>0</v>
      </c>
      <c r="RN1459" s="1">
        <f t="shared" si="555"/>
        <v>0</v>
      </c>
      <c r="RO1459" s="1">
        <f t="shared" si="556"/>
        <v>0</v>
      </c>
      <c r="RP1459" s="1">
        <f t="shared" si="557"/>
        <v>0</v>
      </c>
      <c r="RQ1459" s="1">
        <f t="shared" si="558"/>
        <v>0</v>
      </c>
      <c r="RR1459" s="1">
        <f t="shared" si="559"/>
        <v>0</v>
      </c>
      <c r="RS1459" s="1">
        <f t="shared" si="541"/>
        <v>0</v>
      </c>
      <c r="RT1459" s="1">
        <f t="shared" si="560"/>
        <v>0</v>
      </c>
    </row>
    <row r="1460" spans="1:488" x14ac:dyDescent="0.25">
      <c r="A1460">
        <f t="shared" si="542"/>
        <v>0</v>
      </c>
      <c r="B1460">
        <f t="shared" si="543"/>
        <v>1900</v>
      </c>
      <c r="QY1460">
        <f t="shared" si="537"/>
        <v>0</v>
      </c>
      <c r="QZ1460">
        <f t="shared" si="538"/>
        <v>1900</v>
      </c>
      <c r="RA1460">
        <f t="shared" si="539"/>
        <v>0</v>
      </c>
      <c r="RB1460" s="1">
        <f t="shared" si="540"/>
        <v>0</v>
      </c>
      <c r="RC1460" s="1">
        <f t="shared" si="544"/>
        <v>0</v>
      </c>
      <c r="RD1460" s="1">
        <f t="shared" si="545"/>
        <v>0</v>
      </c>
      <c r="RE1460" s="1">
        <f t="shared" si="546"/>
        <v>0</v>
      </c>
      <c r="RF1460" s="1">
        <f t="shared" si="547"/>
        <v>0</v>
      </c>
      <c r="RG1460" s="23">
        <f t="shared" si="548"/>
        <v>0</v>
      </c>
      <c r="RH1460" s="1">
        <f t="shared" si="549"/>
        <v>0</v>
      </c>
      <c r="RI1460" s="1">
        <f t="shared" si="550"/>
        <v>0</v>
      </c>
      <c r="RJ1460" s="1">
        <f t="shared" si="551"/>
        <v>0</v>
      </c>
      <c r="RK1460" s="1">
        <f t="shared" si="552"/>
        <v>0</v>
      </c>
      <c r="RL1460" s="1">
        <f t="shared" si="553"/>
        <v>0</v>
      </c>
      <c r="RM1460" s="1">
        <f t="shared" si="554"/>
        <v>0</v>
      </c>
      <c r="RN1460" s="1">
        <f t="shared" si="555"/>
        <v>0</v>
      </c>
      <c r="RO1460" s="1">
        <f t="shared" si="556"/>
        <v>0</v>
      </c>
      <c r="RP1460" s="1">
        <f t="shared" si="557"/>
        <v>0</v>
      </c>
      <c r="RQ1460" s="1">
        <f t="shared" si="558"/>
        <v>0</v>
      </c>
      <c r="RR1460" s="1">
        <f t="shared" si="559"/>
        <v>0</v>
      </c>
      <c r="RS1460" s="1">
        <f t="shared" si="541"/>
        <v>0</v>
      </c>
      <c r="RT1460" s="1">
        <f t="shared" si="560"/>
        <v>0</v>
      </c>
    </row>
    <row r="1461" spans="1:488" x14ac:dyDescent="0.25">
      <c r="A1461">
        <f t="shared" si="542"/>
        <v>0</v>
      </c>
      <c r="B1461">
        <f t="shared" si="543"/>
        <v>1900</v>
      </c>
      <c r="QY1461">
        <f t="shared" si="537"/>
        <v>0</v>
      </c>
      <c r="QZ1461">
        <f t="shared" si="538"/>
        <v>1900</v>
      </c>
      <c r="RA1461">
        <f t="shared" si="539"/>
        <v>0</v>
      </c>
      <c r="RB1461" s="1">
        <f t="shared" si="540"/>
        <v>0</v>
      </c>
      <c r="RC1461" s="1">
        <f t="shared" si="544"/>
        <v>0</v>
      </c>
      <c r="RD1461" s="1">
        <f t="shared" si="545"/>
        <v>0</v>
      </c>
      <c r="RE1461" s="1">
        <f t="shared" si="546"/>
        <v>0</v>
      </c>
      <c r="RF1461" s="1">
        <f t="shared" si="547"/>
        <v>0</v>
      </c>
      <c r="RG1461" s="23">
        <f t="shared" si="548"/>
        <v>0</v>
      </c>
      <c r="RH1461" s="1">
        <f t="shared" si="549"/>
        <v>0</v>
      </c>
      <c r="RI1461" s="1">
        <f t="shared" si="550"/>
        <v>0</v>
      </c>
      <c r="RJ1461" s="1">
        <f t="shared" si="551"/>
        <v>0</v>
      </c>
      <c r="RK1461" s="1">
        <f t="shared" si="552"/>
        <v>0</v>
      </c>
      <c r="RL1461" s="1">
        <f t="shared" si="553"/>
        <v>0</v>
      </c>
      <c r="RM1461" s="1">
        <f t="shared" si="554"/>
        <v>0</v>
      </c>
      <c r="RN1461" s="1">
        <f t="shared" si="555"/>
        <v>0</v>
      </c>
      <c r="RO1461" s="1">
        <f t="shared" si="556"/>
        <v>0</v>
      </c>
      <c r="RP1461" s="1">
        <f t="shared" si="557"/>
        <v>0</v>
      </c>
      <c r="RQ1461" s="1">
        <f t="shared" si="558"/>
        <v>0</v>
      </c>
      <c r="RR1461" s="1">
        <f t="shared" si="559"/>
        <v>0</v>
      </c>
      <c r="RS1461" s="1">
        <f t="shared" si="541"/>
        <v>0</v>
      </c>
      <c r="RT1461" s="1">
        <f t="shared" si="560"/>
        <v>0</v>
      </c>
    </row>
    <row r="1462" spans="1:488" x14ac:dyDescent="0.25">
      <c r="A1462">
        <f t="shared" si="542"/>
        <v>0</v>
      </c>
      <c r="B1462">
        <f t="shared" si="543"/>
        <v>1900</v>
      </c>
      <c r="QY1462">
        <f t="shared" si="537"/>
        <v>0</v>
      </c>
      <c r="QZ1462">
        <f t="shared" si="538"/>
        <v>1900</v>
      </c>
      <c r="RA1462">
        <f t="shared" si="539"/>
        <v>0</v>
      </c>
      <c r="RB1462" s="1">
        <f t="shared" si="540"/>
        <v>0</v>
      </c>
      <c r="RC1462" s="1">
        <f t="shared" si="544"/>
        <v>0</v>
      </c>
      <c r="RD1462" s="1">
        <f t="shared" si="545"/>
        <v>0</v>
      </c>
      <c r="RE1462" s="1">
        <f t="shared" si="546"/>
        <v>0</v>
      </c>
      <c r="RF1462" s="1">
        <f t="shared" si="547"/>
        <v>0</v>
      </c>
      <c r="RG1462" s="23">
        <f t="shared" si="548"/>
        <v>0</v>
      </c>
      <c r="RH1462" s="1">
        <f t="shared" si="549"/>
        <v>0</v>
      </c>
      <c r="RI1462" s="1">
        <f t="shared" si="550"/>
        <v>0</v>
      </c>
      <c r="RJ1462" s="1">
        <f t="shared" si="551"/>
        <v>0</v>
      </c>
      <c r="RK1462" s="1">
        <f t="shared" si="552"/>
        <v>0</v>
      </c>
      <c r="RL1462" s="1">
        <f t="shared" si="553"/>
        <v>0</v>
      </c>
      <c r="RM1462" s="1">
        <f t="shared" si="554"/>
        <v>0</v>
      </c>
      <c r="RN1462" s="1">
        <f t="shared" si="555"/>
        <v>0</v>
      </c>
      <c r="RO1462" s="1">
        <f t="shared" si="556"/>
        <v>0</v>
      </c>
      <c r="RP1462" s="1">
        <f t="shared" si="557"/>
        <v>0</v>
      </c>
      <c r="RQ1462" s="1">
        <f t="shared" si="558"/>
        <v>0</v>
      </c>
      <c r="RR1462" s="1">
        <f t="shared" si="559"/>
        <v>0</v>
      </c>
      <c r="RS1462" s="1">
        <f t="shared" si="541"/>
        <v>0</v>
      </c>
      <c r="RT1462" s="1">
        <f t="shared" si="560"/>
        <v>0</v>
      </c>
    </row>
    <row r="1463" spans="1:488" x14ac:dyDescent="0.25">
      <c r="A1463">
        <f t="shared" si="542"/>
        <v>0</v>
      </c>
      <c r="B1463">
        <f t="shared" si="543"/>
        <v>1900</v>
      </c>
      <c r="QY1463">
        <f t="shared" si="537"/>
        <v>0</v>
      </c>
      <c r="QZ1463">
        <f t="shared" si="538"/>
        <v>1900</v>
      </c>
      <c r="RA1463">
        <f t="shared" si="539"/>
        <v>0</v>
      </c>
      <c r="RB1463" s="1">
        <f t="shared" si="540"/>
        <v>0</v>
      </c>
      <c r="RC1463" s="1">
        <f t="shared" si="544"/>
        <v>0</v>
      </c>
      <c r="RD1463" s="1">
        <f t="shared" si="545"/>
        <v>0</v>
      </c>
      <c r="RE1463" s="1">
        <f t="shared" si="546"/>
        <v>0</v>
      </c>
      <c r="RF1463" s="1">
        <f t="shared" si="547"/>
        <v>0</v>
      </c>
      <c r="RG1463" s="23">
        <f t="shared" si="548"/>
        <v>0</v>
      </c>
      <c r="RH1463" s="1">
        <f t="shared" si="549"/>
        <v>0</v>
      </c>
      <c r="RI1463" s="1">
        <f t="shared" si="550"/>
        <v>0</v>
      </c>
      <c r="RJ1463" s="1">
        <f t="shared" si="551"/>
        <v>0</v>
      </c>
      <c r="RK1463" s="1">
        <f t="shared" si="552"/>
        <v>0</v>
      </c>
      <c r="RL1463" s="1">
        <f t="shared" si="553"/>
        <v>0</v>
      </c>
      <c r="RM1463" s="1">
        <f t="shared" si="554"/>
        <v>0</v>
      </c>
      <c r="RN1463" s="1">
        <f t="shared" si="555"/>
        <v>0</v>
      </c>
      <c r="RO1463" s="1">
        <f t="shared" si="556"/>
        <v>0</v>
      </c>
      <c r="RP1463" s="1">
        <f t="shared" si="557"/>
        <v>0</v>
      </c>
      <c r="RQ1463" s="1">
        <f t="shared" si="558"/>
        <v>0</v>
      </c>
      <c r="RR1463" s="1">
        <f t="shared" si="559"/>
        <v>0</v>
      </c>
      <c r="RS1463" s="1">
        <f t="shared" si="541"/>
        <v>0</v>
      </c>
      <c r="RT1463" s="1">
        <f t="shared" si="560"/>
        <v>0</v>
      </c>
    </row>
    <row r="1464" spans="1:488" x14ac:dyDescent="0.25">
      <c r="A1464">
        <f t="shared" si="542"/>
        <v>0</v>
      </c>
      <c r="B1464">
        <f t="shared" si="543"/>
        <v>1900</v>
      </c>
      <c r="QY1464">
        <f t="shared" si="537"/>
        <v>0</v>
      </c>
      <c r="QZ1464">
        <f t="shared" si="538"/>
        <v>1900</v>
      </c>
      <c r="RA1464">
        <f t="shared" si="539"/>
        <v>0</v>
      </c>
      <c r="RB1464" s="1">
        <f t="shared" si="540"/>
        <v>0</v>
      </c>
      <c r="RC1464" s="1">
        <f t="shared" si="544"/>
        <v>0</v>
      </c>
      <c r="RD1464" s="1">
        <f t="shared" si="545"/>
        <v>0</v>
      </c>
      <c r="RE1464" s="1">
        <f t="shared" si="546"/>
        <v>0</v>
      </c>
      <c r="RF1464" s="1">
        <f t="shared" si="547"/>
        <v>0</v>
      </c>
      <c r="RG1464" s="23">
        <f t="shared" si="548"/>
        <v>0</v>
      </c>
      <c r="RH1464" s="1">
        <f t="shared" si="549"/>
        <v>0</v>
      </c>
      <c r="RI1464" s="1">
        <f t="shared" si="550"/>
        <v>0</v>
      </c>
      <c r="RJ1464" s="1">
        <f t="shared" si="551"/>
        <v>0</v>
      </c>
      <c r="RK1464" s="1">
        <f t="shared" si="552"/>
        <v>0</v>
      </c>
      <c r="RL1464" s="1">
        <f t="shared" si="553"/>
        <v>0</v>
      </c>
      <c r="RM1464" s="1">
        <f t="shared" si="554"/>
        <v>0</v>
      </c>
      <c r="RN1464" s="1">
        <f t="shared" si="555"/>
        <v>0</v>
      </c>
      <c r="RO1464" s="1">
        <f t="shared" si="556"/>
        <v>0</v>
      </c>
      <c r="RP1464" s="1">
        <f t="shared" si="557"/>
        <v>0</v>
      </c>
      <c r="RQ1464" s="1">
        <f t="shared" si="558"/>
        <v>0</v>
      </c>
      <c r="RR1464" s="1">
        <f t="shared" si="559"/>
        <v>0</v>
      </c>
      <c r="RS1464" s="1">
        <f t="shared" si="541"/>
        <v>0</v>
      </c>
      <c r="RT1464" s="1">
        <f t="shared" si="560"/>
        <v>0</v>
      </c>
    </row>
    <row r="1465" spans="1:488" x14ac:dyDescent="0.25">
      <c r="A1465">
        <f t="shared" si="542"/>
        <v>0</v>
      </c>
      <c r="B1465">
        <f t="shared" si="543"/>
        <v>1900</v>
      </c>
      <c r="QY1465">
        <f t="shared" si="537"/>
        <v>0</v>
      </c>
      <c r="QZ1465">
        <f t="shared" si="538"/>
        <v>1900</v>
      </c>
      <c r="RA1465">
        <f t="shared" si="539"/>
        <v>0</v>
      </c>
      <c r="RB1465" s="1">
        <f t="shared" si="540"/>
        <v>0</v>
      </c>
      <c r="RC1465" s="1">
        <f t="shared" si="544"/>
        <v>0</v>
      </c>
      <c r="RD1465" s="1">
        <f t="shared" si="545"/>
        <v>0</v>
      </c>
      <c r="RE1465" s="1">
        <f t="shared" si="546"/>
        <v>0</v>
      </c>
      <c r="RF1465" s="1">
        <f t="shared" si="547"/>
        <v>0</v>
      </c>
      <c r="RG1465" s="23">
        <f t="shared" si="548"/>
        <v>0</v>
      </c>
      <c r="RH1465" s="1">
        <f t="shared" si="549"/>
        <v>0</v>
      </c>
      <c r="RI1465" s="1">
        <f t="shared" si="550"/>
        <v>0</v>
      </c>
      <c r="RJ1465" s="1">
        <f t="shared" si="551"/>
        <v>0</v>
      </c>
      <c r="RK1465" s="1">
        <f t="shared" si="552"/>
        <v>0</v>
      </c>
      <c r="RL1465" s="1">
        <f t="shared" si="553"/>
        <v>0</v>
      </c>
      <c r="RM1465" s="1">
        <f t="shared" si="554"/>
        <v>0</v>
      </c>
      <c r="RN1465" s="1">
        <f t="shared" si="555"/>
        <v>0</v>
      </c>
      <c r="RO1465" s="1">
        <f t="shared" si="556"/>
        <v>0</v>
      </c>
      <c r="RP1465" s="1">
        <f t="shared" si="557"/>
        <v>0</v>
      </c>
      <c r="RQ1465" s="1">
        <f t="shared" si="558"/>
        <v>0</v>
      </c>
      <c r="RR1465" s="1">
        <f t="shared" si="559"/>
        <v>0</v>
      </c>
      <c r="RS1465" s="1">
        <f t="shared" si="541"/>
        <v>0</v>
      </c>
      <c r="RT1465" s="1">
        <f t="shared" si="560"/>
        <v>0</v>
      </c>
    </row>
    <row r="1466" spans="1:488" x14ac:dyDescent="0.25">
      <c r="A1466">
        <f t="shared" si="542"/>
        <v>0</v>
      </c>
      <c r="B1466">
        <f t="shared" si="543"/>
        <v>1900</v>
      </c>
      <c r="QY1466">
        <f t="shared" si="537"/>
        <v>0</v>
      </c>
      <c r="QZ1466">
        <f t="shared" si="538"/>
        <v>1900</v>
      </c>
      <c r="RA1466">
        <f t="shared" si="539"/>
        <v>0</v>
      </c>
      <c r="RB1466" s="1">
        <f t="shared" si="540"/>
        <v>0</v>
      </c>
      <c r="RC1466" s="1">
        <f t="shared" si="544"/>
        <v>0</v>
      </c>
      <c r="RD1466" s="1">
        <f t="shared" si="545"/>
        <v>0</v>
      </c>
      <c r="RE1466" s="1">
        <f t="shared" si="546"/>
        <v>0</v>
      </c>
      <c r="RF1466" s="1">
        <f t="shared" si="547"/>
        <v>0</v>
      </c>
      <c r="RG1466" s="23">
        <f t="shared" si="548"/>
        <v>0</v>
      </c>
      <c r="RH1466" s="1">
        <f t="shared" si="549"/>
        <v>0</v>
      </c>
      <c r="RI1466" s="1">
        <f t="shared" si="550"/>
        <v>0</v>
      </c>
      <c r="RJ1466" s="1">
        <f t="shared" si="551"/>
        <v>0</v>
      </c>
      <c r="RK1466" s="1">
        <f t="shared" si="552"/>
        <v>0</v>
      </c>
      <c r="RL1466" s="1">
        <f t="shared" si="553"/>
        <v>0</v>
      </c>
      <c r="RM1466" s="1">
        <f t="shared" si="554"/>
        <v>0</v>
      </c>
      <c r="RN1466" s="1">
        <f t="shared" si="555"/>
        <v>0</v>
      </c>
      <c r="RO1466" s="1">
        <f t="shared" si="556"/>
        <v>0</v>
      </c>
      <c r="RP1466" s="1">
        <f t="shared" si="557"/>
        <v>0</v>
      </c>
      <c r="RQ1466" s="1">
        <f t="shared" si="558"/>
        <v>0</v>
      </c>
      <c r="RR1466" s="1">
        <f t="shared" si="559"/>
        <v>0</v>
      </c>
      <c r="RS1466" s="1">
        <f t="shared" si="541"/>
        <v>0</v>
      </c>
      <c r="RT1466" s="1">
        <f t="shared" si="560"/>
        <v>0</v>
      </c>
    </row>
    <row r="1467" spans="1:488" x14ac:dyDescent="0.25">
      <c r="A1467">
        <f t="shared" si="542"/>
        <v>0</v>
      </c>
      <c r="B1467">
        <f t="shared" si="543"/>
        <v>1900</v>
      </c>
      <c r="QY1467">
        <f t="shared" si="537"/>
        <v>0</v>
      </c>
      <c r="QZ1467">
        <f t="shared" si="538"/>
        <v>1900</v>
      </c>
      <c r="RA1467">
        <f t="shared" si="539"/>
        <v>0</v>
      </c>
      <c r="RB1467" s="1">
        <f t="shared" si="540"/>
        <v>0</v>
      </c>
      <c r="RC1467" s="1">
        <f t="shared" si="544"/>
        <v>0</v>
      </c>
      <c r="RD1467" s="1">
        <f t="shared" si="545"/>
        <v>0</v>
      </c>
      <c r="RE1467" s="1">
        <f t="shared" si="546"/>
        <v>0</v>
      </c>
      <c r="RF1467" s="1">
        <f t="shared" si="547"/>
        <v>0</v>
      </c>
      <c r="RG1467" s="23">
        <f t="shared" si="548"/>
        <v>0</v>
      </c>
      <c r="RH1467" s="1">
        <f t="shared" si="549"/>
        <v>0</v>
      </c>
      <c r="RI1467" s="1">
        <f t="shared" si="550"/>
        <v>0</v>
      </c>
      <c r="RJ1467" s="1">
        <f t="shared" si="551"/>
        <v>0</v>
      </c>
      <c r="RK1467" s="1">
        <f t="shared" si="552"/>
        <v>0</v>
      </c>
      <c r="RL1467" s="1">
        <f t="shared" si="553"/>
        <v>0</v>
      </c>
      <c r="RM1467" s="1">
        <f t="shared" si="554"/>
        <v>0</v>
      </c>
      <c r="RN1467" s="1">
        <f t="shared" si="555"/>
        <v>0</v>
      </c>
      <c r="RO1467" s="1">
        <f t="shared" si="556"/>
        <v>0</v>
      </c>
      <c r="RP1467" s="1">
        <f t="shared" si="557"/>
        <v>0</v>
      </c>
      <c r="RQ1467" s="1">
        <f t="shared" si="558"/>
        <v>0</v>
      </c>
      <c r="RR1467" s="1">
        <f t="shared" si="559"/>
        <v>0</v>
      </c>
      <c r="RS1467" s="1">
        <f t="shared" si="541"/>
        <v>0</v>
      </c>
      <c r="RT1467" s="1">
        <f t="shared" si="560"/>
        <v>0</v>
      </c>
    </row>
    <row r="1468" spans="1:488" x14ac:dyDescent="0.25">
      <c r="A1468">
        <f t="shared" si="542"/>
        <v>0</v>
      </c>
      <c r="B1468">
        <f t="shared" si="543"/>
        <v>1900</v>
      </c>
      <c r="QY1468">
        <f t="shared" ref="QY1468:QY1531" si="561">A1468</f>
        <v>0</v>
      </c>
      <c r="QZ1468">
        <f t="shared" ref="QZ1468:QZ1531" si="562">B1468</f>
        <v>1900</v>
      </c>
      <c r="RA1468">
        <f t="shared" ref="RA1468:RA1531" si="563">C1468</f>
        <v>0</v>
      </c>
      <c r="RB1468" s="1">
        <f t="shared" ref="RB1468:RB1531" si="564">D1468+F1468</f>
        <v>0</v>
      </c>
      <c r="RC1468" s="1">
        <f t="shared" si="544"/>
        <v>0</v>
      </c>
      <c r="RD1468" s="1">
        <f t="shared" si="545"/>
        <v>0</v>
      </c>
      <c r="RE1468" s="1">
        <f t="shared" si="546"/>
        <v>0</v>
      </c>
      <c r="RF1468" s="1">
        <f t="shared" si="547"/>
        <v>0</v>
      </c>
      <c r="RG1468" s="23">
        <f t="shared" si="548"/>
        <v>0</v>
      </c>
      <c r="RH1468" s="1">
        <f t="shared" si="549"/>
        <v>0</v>
      </c>
      <c r="RI1468" s="1">
        <f t="shared" si="550"/>
        <v>0</v>
      </c>
      <c r="RJ1468" s="1">
        <f t="shared" si="551"/>
        <v>0</v>
      </c>
      <c r="RK1468" s="1">
        <f t="shared" si="552"/>
        <v>0</v>
      </c>
      <c r="RL1468" s="1">
        <f t="shared" si="553"/>
        <v>0</v>
      </c>
      <c r="RM1468" s="1">
        <f t="shared" si="554"/>
        <v>0</v>
      </c>
      <c r="RN1468" s="1">
        <f t="shared" si="555"/>
        <v>0</v>
      </c>
      <c r="RO1468" s="1">
        <f t="shared" si="556"/>
        <v>0</v>
      </c>
      <c r="RP1468" s="1">
        <f t="shared" si="557"/>
        <v>0</v>
      </c>
      <c r="RQ1468" s="1">
        <f t="shared" si="558"/>
        <v>0</v>
      </c>
      <c r="RR1468" s="1">
        <f t="shared" si="559"/>
        <v>0</v>
      </c>
      <c r="RS1468" s="1">
        <f t="shared" si="541"/>
        <v>0</v>
      </c>
      <c r="RT1468" s="1">
        <f t="shared" si="560"/>
        <v>0</v>
      </c>
    </row>
    <row r="1469" spans="1:488" x14ac:dyDescent="0.25">
      <c r="A1469">
        <f t="shared" si="542"/>
        <v>0</v>
      </c>
      <c r="B1469">
        <f t="shared" si="543"/>
        <v>1900</v>
      </c>
      <c r="QY1469">
        <f t="shared" si="561"/>
        <v>0</v>
      </c>
      <c r="QZ1469">
        <f t="shared" si="562"/>
        <v>1900</v>
      </c>
      <c r="RA1469">
        <f t="shared" si="563"/>
        <v>0</v>
      </c>
      <c r="RB1469" s="1">
        <f t="shared" si="564"/>
        <v>0</v>
      </c>
      <c r="RC1469" s="1">
        <f t="shared" si="544"/>
        <v>0</v>
      </c>
      <c r="RD1469" s="1">
        <f t="shared" si="545"/>
        <v>0</v>
      </c>
      <c r="RE1469" s="1">
        <f t="shared" si="546"/>
        <v>0</v>
      </c>
      <c r="RF1469" s="1">
        <f t="shared" si="547"/>
        <v>0</v>
      </c>
      <c r="RG1469" s="23">
        <f t="shared" si="548"/>
        <v>0</v>
      </c>
      <c r="RH1469" s="1">
        <f t="shared" si="549"/>
        <v>0</v>
      </c>
      <c r="RI1469" s="1">
        <f t="shared" si="550"/>
        <v>0</v>
      </c>
      <c r="RJ1469" s="1">
        <f t="shared" si="551"/>
        <v>0</v>
      </c>
      <c r="RK1469" s="1">
        <f t="shared" si="552"/>
        <v>0</v>
      </c>
      <c r="RL1469" s="1">
        <f t="shared" si="553"/>
        <v>0</v>
      </c>
      <c r="RM1469" s="1">
        <f t="shared" si="554"/>
        <v>0</v>
      </c>
      <c r="RN1469" s="1">
        <f t="shared" si="555"/>
        <v>0</v>
      </c>
      <c r="RO1469" s="1">
        <f t="shared" si="556"/>
        <v>0</v>
      </c>
      <c r="RP1469" s="1">
        <f t="shared" si="557"/>
        <v>0</v>
      </c>
      <c r="RQ1469" s="1">
        <f t="shared" si="558"/>
        <v>0</v>
      </c>
      <c r="RR1469" s="1">
        <f t="shared" si="559"/>
        <v>0</v>
      </c>
      <c r="RS1469" s="1">
        <f t="shared" si="541"/>
        <v>0</v>
      </c>
      <c r="RT1469" s="1">
        <f t="shared" si="560"/>
        <v>0</v>
      </c>
    </row>
    <row r="1470" spans="1:488" x14ac:dyDescent="0.25">
      <c r="A1470">
        <f t="shared" si="542"/>
        <v>0</v>
      </c>
      <c r="B1470">
        <f t="shared" si="543"/>
        <v>1900</v>
      </c>
      <c r="QY1470">
        <f t="shared" si="561"/>
        <v>0</v>
      </c>
      <c r="QZ1470">
        <f t="shared" si="562"/>
        <v>1900</v>
      </c>
      <c r="RA1470">
        <f t="shared" si="563"/>
        <v>0</v>
      </c>
      <c r="RB1470" s="1">
        <f t="shared" si="564"/>
        <v>0</v>
      </c>
      <c r="RC1470" s="1">
        <f t="shared" si="544"/>
        <v>0</v>
      </c>
      <c r="RD1470" s="1">
        <f t="shared" si="545"/>
        <v>0</v>
      </c>
      <c r="RE1470" s="1">
        <f t="shared" si="546"/>
        <v>0</v>
      </c>
      <c r="RF1470" s="1">
        <f t="shared" si="547"/>
        <v>0</v>
      </c>
      <c r="RG1470" s="23">
        <f t="shared" si="548"/>
        <v>0</v>
      </c>
      <c r="RH1470" s="1">
        <f t="shared" si="549"/>
        <v>0</v>
      </c>
      <c r="RI1470" s="1">
        <f t="shared" si="550"/>
        <v>0</v>
      </c>
      <c r="RJ1470" s="1">
        <f t="shared" si="551"/>
        <v>0</v>
      </c>
      <c r="RK1470" s="1">
        <f t="shared" si="552"/>
        <v>0</v>
      </c>
      <c r="RL1470" s="1">
        <f t="shared" si="553"/>
        <v>0</v>
      </c>
      <c r="RM1470" s="1">
        <f t="shared" si="554"/>
        <v>0</v>
      </c>
      <c r="RN1470" s="1">
        <f t="shared" si="555"/>
        <v>0</v>
      </c>
      <c r="RO1470" s="1">
        <f t="shared" si="556"/>
        <v>0</v>
      </c>
      <c r="RP1470" s="1">
        <f t="shared" si="557"/>
        <v>0</v>
      </c>
      <c r="RQ1470" s="1">
        <f t="shared" si="558"/>
        <v>0</v>
      </c>
      <c r="RR1470" s="1">
        <f t="shared" si="559"/>
        <v>0</v>
      </c>
      <c r="RS1470" s="1">
        <f t="shared" si="541"/>
        <v>0</v>
      </c>
      <c r="RT1470" s="1">
        <f t="shared" si="560"/>
        <v>0</v>
      </c>
    </row>
    <row r="1471" spans="1:488" x14ac:dyDescent="0.25">
      <c r="A1471">
        <f t="shared" si="542"/>
        <v>0</v>
      </c>
      <c r="B1471">
        <f t="shared" si="543"/>
        <v>1900</v>
      </c>
      <c r="QY1471">
        <f t="shared" si="561"/>
        <v>0</v>
      </c>
      <c r="QZ1471">
        <f t="shared" si="562"/>
        <v>1900</v>
      </c>
      <c r="RA1471">
        <f t="shared" si="563"/>
        <v>0</v>
      </c>
      <c r="RB1471" s="1">
        <f t="shared" si="564"/>
        <v>0</v>
      </c>
      <c r="RC1471" s="1">
        <f t="shared" si="544"/>
        <v>0</v>
      </c>
      <c r="RD1471" s="1">
        <f t="shared" si="545"/>
        <v>0</v>
      </c>
      <c r="RE1471" s="1">
        <f t="shared" si="546"/>
        <v>0</v>
      </c>
      <c r="RF1471" s="1">
        <f t="shared" si="547"/>
        <v>0</v>
      </c>
      <c r="RG1471" s="23">
        <f t="shared" si="548"/>
        <v>0</v>
      </c>
      <c r="RH1471" s="1">
        <f t="shared" si="549"/>
        <v>0</v>
      </c>
      <c r="RI1471" s="1">
        <f t="shared" si="550"/>
        <v>0</v>
      </c>
      <c r="RJ1471" s="1">
        <f t="shared" si="551"/>
        <v>0</v>
      </c>
      <c r="RK1471" s="1">
        <f t="shared" si="552"/>
        <v>0</v>
      </c>
      <c r="RL1471" s="1">
        <f t="shared" si="553"/>
        <v>0</v>
      </c>
      <c r="RM1471" s="1">
        <f t="shared" si="554"/>
        <v>0</v>
      </c>
      <c r="RN1471" s="1">
        <f t="shared" si="555"/>
        <v>0</v>
      </c>
      <c r="RO1471" s="1">
        <f t="shared" si="556"/>
        <v>0</v>
      </c>
      <c r="RP1471" s="1">
        <f t="shared" si="557"/>
        <v>0</v>
      </c>
      <c r="RQ1471" s="1">
        <f t="shared" si="558"/>
        <v>0</v>
      </c>
      <c r="RR1471" s="1">
        <f t="shared" si="559"/>
        <v>0</v>
      </c>
      <c r="RS1471" s="1">
        <f t="shared" si="541"/>
        <v>0</v>
      </c>
      <c r="RT1471" s="1">
        <f t="shared" si="560"/>
        <v>0</v>
      </c>
    </row>
    <row r="1472" spans="1:488" x14ac:dyDescent="0.25">
      <c r="A1472">
        <f t="shared" si="542"/>
        <v>0</v>
      </c>
      <c r="B1472">
        <f t="shared" si="543"/>
        <v>1900</v>
      </c>
      <c r="QY1472">
        <f t="shared" si="561"/>
        <v>0</v>
      </c>
      <c r="QZ1472">
        <f t="shared" si="562"/>
        <v>1900</v>
      </c>
      <c r="RA1472">
        <f t="shared" si="563"/>
        <v>0</v>
      </c>
      <c r="RB1472" s="1">
        <f t="shared" si="564"/>
        <v>0</v>
      </c>
      <c r="RC1472" s="1">
        <f t="shared" si="544"/>
        <v>0</v>
      </c>
      <c r="RD1472" s="1">
        <f t="shared" si="545"/>
        <v>0</v>
      </c>
      <c r="RE1472" s="1">
        <f t="shared" si="546"/>
        <v>0</v>
      </c>
      <c r="RF1472" s="1">
        <f t="shared" si="547"/>
        <v>0</v>
      </c>
      <c r="RG1472" s="23">
        <f t="shared" si="548"/>
        <v>0</v>
      </c>
      <c r="RH1472" s="1">
        <f t="shared" si="549"/>
        <v>0</v>
      </c>
      <c r="RI1472" s="1">
        <f t="shared" si="550"/>
        <v>0</v>
      </c>
      <c r="RJ1472" s="1">
        <f t="shared" si="551"/>
        <v>0</v>
      </c>
      <c r="RK1472" s="1">
        <f t="shared" si="552"/>
        <v>0</v>
      </c>
      <c r="RL1472" s="1">
        <f t="shared" si="553"/>
        <v>0</v>
      </c>
      <c r="RM1472" s="1">
        <f t="shared" si="554"/>
        <v>0</v>
      </c>
      <c r="RN1472" s="1">
        <f t="shared" si="555"/>
        <v>0</v>
      </c>
      <c r="RO1472" s="1">
        <f t="shared" si="556"/>
        <v>0</v>
      </c>
      <c r="RP1472" s="1">
        <f t="shared" si="557"/>
        <v>0</v>
      </c>
      <c r="RQ1472" s="1">
        <f t="shared" si="558"/>
        <v>0</v>
      </c>
      <c r="RR1472" s="1">
        <f t="shared" si="559"/>
        <v>0</v>
      </c>
      <c r="RS1472" s="1">
        <f t="shared" si="541"/>
        <v>0</v>
      </c>
      <c r="RT1472" s="1">
        <f t="shared" si="560"/>
        <v>0</v>
      </c>
    </row>
    <row r="1473" spans="1:488" x14ac:dyDescent="0.25">
      <c r="A1473">
        <f t="shared" si="542"/>
        <v>0</v>
      </c>
      <c r="B1473">
        <f t="shared" si="543"/>
        <v>1900</v>
      </c>
      <c r="QY1473">
        <f t="shared" si="561"/>
        <v>0</v>
      </c>
      <c r="QZ1473">
        <f t="shared" si="562"/>
        <v>1900</v>
      </c>
      <c r="RA1473">
        <f t="shared" si="563"/>
        <v>0</v>
      </c>
      <c r="RB1473" s="1">
        <f t="shared" si="564"/>
        <v>0</v>
      </c>
      <c r="RC1473" s="1">
        <f t="shared" si="544"/>
        <v>0</v>
      </c>
      <c r="RD1473" s="1">
        <f t="shared" si="545"/>
        <v>0</v>
      </c>
      <c r="RE1473" s="1">
        <f t="shared" si="546"/>
        <v>0</v>
      </c>
      <c r="RF1473" s="1">
        <f t="shared" si="547"/>
        <v>0</v>
      </c>
      <c r="RG1473" s="23">
        <f t="shared" si="548"/>
        <v>0</v>
      </c>
      <c r="RH1473" s="1">
        <f t="shared" si="549"/>
        <v>0</v>
      </c>
      <c r="RI1473" s="1">
        <f t="shared" si="550"/>
        <v>0</v>
      </c>
      <c r="RJ1473" s="1">
        <f t="shared" si="551"/>
        <v>0</v>
      </c>
      <c r="RK1473" s="1">
        <f t="shared" si="552"/>
        <v>0</v>
      </c>
      <c r="RL1473" s="1">
        <f t="shared" si="553"/>
        <v>0</v>
      </c>
      <c r="RM1473" s="1">
        <f t="shared" si="554"/>
        <v>0</v>
      </c>
      <c r="RN1473" s="1">
        <f t="shared" si="555"/>
        <v>0</v>
      </c>
      <c r="RO1473" s="1">
        <f t="shared" si="556"/>
        <v>0</v>
      </c>
      <c r="RP1473" s="1">
        <f t="shared" si="557"/>
        <v>0</v>
      </c>
      <c r="RQ1473" s="1">
        <f t="shared" si="558"/>
        <v>0</v>
      </c>
      <c r="RR1473" s="1">
        <f t="shared" si="559"/>
        <v>0</v>
      </c>
      <c r="RS1473" s="1">
        <f t="shared" si="541"/>
        <v>0</v>
      </c>
      <c r="RT1473" s="1">
        <f t="shared" si="560"/>
        <v>0</v>
      </c>
    </row>
    <row r="1474" spans="1:488" x14ac:dyDescent="0.25">
      <c r="A1474">
        <f t="shared" si="542"/>
        <v>0</v>
      </c>
      <c r="B1474">
        <f t="shared" si="543"/>
        <v>1900</v>
      </c>
      <c r="QY1474">
        <f t="shared" si="561"/>
        <v>0</v>
      </c>
      <c r="QZ1474">
        <f t="shared" si="562"/>
        <v>1900</v>
      </c>
      <c r="RA1474">
        <f t="shared" si="563"/>
        <v>0</v>
      </c>
      <c r="RB1474" s="1">
        <f t="shared" si="564"/>
        <v>0</v>
      </c>
      <c r="RC1474" s="1">
        <f t="shared" si="544"/>
        <v>0</v>
      </c>
      <c r="RD1474" s="1">
        <f t="shared" si="545"/>
        <v>0</v>
      </c>
      <c r="RE1474" s="1">
        <f t="shared" si="546"/>
        <v>0</v>
      </c>
      <c r="RF1474" s="1">
        <f t="shared" si="547"/>
        <v>0</v>
      </c>
      <c r="RG1474" s="23">
        <f t="shared" si="548"/>
        <v>0</v>
      </c>
      <c r="RH1474" s="1">
        <f t="shared" si="549"/>
        <v>0</v>
      </c>
      <c r="RI1474" s="1">
        <f t="shared" si="550"/>
        <v>0</v>
      </c>
      <c r="RJ1474" s="1">
        <f t="shared" si="551"/>
        <v>0</v>
      </c>
      <c r="RK1474" s="1">
        <f t="shared" si="552"/>
        <v>0</v>
      </c>
      <c r="RL1474" s="1">
        <f t="shared" si="553"/>
        <v>0</v>
      </c>
      <c r="RM1474" s="1">
        <f t="shared" si="554"/>
        <v>0</v>
      </c>
      <c r="RN1474" s="1">
        <f t="shared" si="555"/>
        <v>0</v>
      </c>
      <c r="RO1474" s="1">
        <f t="shared" si="556"/>
        <v>0</v>
      </c>
      <c r="RP1474" s="1">
        <f t="shared" si="557"/>
        <v>0</v>
      </c>
      <c r="RQ1474" s="1">
        <f t="shared" si="558"/>
        <v>0</v>
      </c>
      <c r="RR1474" s="1">
        <f t="shared" si="559"/>
        <v>0</v>
      </c>
      <c r="RS1474" s="1">
        <f t="shared" si="541"/>
        <v>0</v>
      </c>
      <c r="RT1474" s="1">
        <f t="shared" si="560"/>
        <v>0</v>
      </c>
    </row>
    <row r="1475" spans="1:488" x14ac:dyDescent="0.25">
      <c r="A1475">
        <f t="shared" si="542"/>
        <v>0</v>
      </c>
      <c r="B1475">
        <f t="shared" si="543"/>
        <v>1900</v>
      </c>
      <c r="QY1475">
        <f t="shared" si="561"/>
        <v>0</v>
      </c>
      <c r="QZ1475">
        <f t="shared" si="562"/>
        <v>1900</v>
      </c>
      <c r="RA1475">
        <f t="shared" si="563"/>
        <v>0</v>
      </c>
      <c r="RB1475" s="1">
        <f t="shared" si="564"/>
        <v>0</v>
      </c>
      <c r="RC1475" s="1">
        <f t="shared" si="544"/>
        <v>0</v>
      </c>
      <c r="RD1475" s="1">
        <f t="shared" si="545"/>
        <v>0</v>
      </c>
      <c r="RE1475" s="1">
        <f t="shared" si="546"/>
        <v>0</v>
      </c>
      <c r="RF1475" s="1">
        <f t="shared" si="547"/>
        <v>0</v>
      </c>
      <c r="RG1475" s="23">
        <f t="shared" si="548"/>
        <v>0</v>
      </c>
      <c r="RH1475" s="1">
        <f t="shared" si="549"/>
        <v>0</v>
      </c>
      <c r="RI1475" s="1">
        <f t="shared" si="550"/>
        <v>0</v>
      </c>
      <c r="RJ1475" s="1">
        <f t="shared" si="551"/>
        <v>0</v>
      </c>
      <c r="RK1475" s="1">
        <f t="shared" si="552"/>
        <v>0</v>
      </c>
      <c r="RL1475" s="1">
        <f t="shared" si="553"/>
        <v>0</v>
      </c>
      <c r="RM1475" s="1">
        <f t="shared" si="554"/>
        <v>0</v>
      </c>
      <c r="RN1475" s="1">
        <f t="shared" si="555"/>
        <v>0</v>
      </c>
      <c r="RO1475" s="1">
        <f t="shared" si="556"/>
        <v>0</v>
      </c>
      <c r="RP1475" s="1">
        <f t="shared" si="557"/>
        <v>0</v>
      </c>
      <c r="RQ1475" s="1">
        <f t="shared" si="558"/>
        <v>0</v>
      </c>
      <c r="RR1475" s="1">
        <f t="shared" si="559"/>
        <v>0</v>
      </c>
      <c r="RS1475" s="1">
        <f t="shared" ref="RS1475:RS1538" si="565">AN1475+CX1475</f>
        <v>0</v>
      </c>
      <c r="RT1475" s="1">
        <f t="shared" si="560"/>
        <v>0</v>
      </c>
    </row>
    <row r="1476" spans="1:488" x14ac:dyDescent="0.25">
      <c r="A1476">
        <f t="shared" ref="A1476:A1539" si="566">WEEKNUM(C1476,1)</f>
        <v>0</v>
      </c>
      <c r="B1476">
        <f t="shared" ref="B1476:B1539" si="567">YEAR(C1476)</f>
        <v>1900</v>
      </c>
      <c r="QY1476">
        <f t="shared" si="561"/>
        <v>0</v>
      </c>
      <c r="QZ1476">
        <f t="shared" si="562"/>
        <v>1900</v>
      </c>
      <c r="RA1476">
        <f t="shared" si="563"/>
        <v>0</v>
      </c>
      <c r="RB1476" s="1">
        <f t="shared" si="564"/>
        <v>0</v>
      </c>
      <c r="RC1476" s="1">
        <f t="shared" ref="RC1476:RC1539" si="568">P1476+BZ1476</f>
        <v>0</v>
      </c>
      <c r="RD1476" s="1">
        <f t="shared" ref="RD1476:RD1539" si="569">V1476+CF1476</f>
        <v>0</v>
      </c>
      <c r="RE1476" s="1">
        <f t="shared" ref="RE1476:RE1539" si="570">X1476+CH1476</f>
        <v>0</v>
      </c>
      <c r="RF1476" s="1">
        <f t="shared" ref="RF1476:RF1539" si="571">Z1476+CJ1476</f>
        <v>0</v>
      </c>
      <c r="RG1476" s="23">
        <f t="shared" ref="RG1476:RG1539" si="572">AB1476+CL1476</f>
        <v>0</v>
      </c>
      <c r="RH1476" s="1">
        <f t="shared" ref="RH1476:RH1539" si="573">AD1476+CN1476</f>
        <v>0</v>
      </c>
      <c r="RI1476" s="1">
        <f t="shared" ref="RI1476:RI1539" si="574">AF1476+CP1476</f>
        <v>0</v>
      </c>
      <c r="RJ1476" s="1">
        <f t="shared" ref="RJ1476:RJ1539" si="575">AJ1476+CT1476</f>
        <v>0</v>
      </c>
      <c r="RK1476" s="1">
        <f t="shared" ref="RK1476:RK1539" si="576">AL1476+CV1476</f>
        <v>0</v>
      </c>
      <c r="RL1476" s="1">
        <f t="shared" ref="RL1476:RL1539" si="577">AP1476+CZ1476</f>
        <v>0</v>
      </c>
      <c r="RM1476" s="1">
        <f t="shared" ref="RM1476:RM1539" si="578">AT1476+DD1476</f>
        <v>0</v>
      </c>
      <c r="RN1476" s="1">
        <f t="shared" ref="RN1476:RN1539" si="579">AZ1476+DJ1476</f>
        <v>0</v>
      </c>
      <c r="RO1476" s="1">
        <f t="shared" ref="RO1476:RO1539" si="580">BB1476+DL1476</f>
        <v>0</v>
      </c>
      <c r="RP1476" s="1">
        <f t="shared" ref="RP1476:RP1539" si="581">BD1476+DN1476</f>
        <v>0</v>
      </c>
      <c r="RQ1476" s="1">
        <f t="shared" ref="RQ1476:RQ1539" si="582">BL1476+DV1476</f>
        <v>0</v>
      </c>
      <c r="RR1476" s="1">
        <f t="shared" ref="RR1476:RR1539" si="583">BN1476+DX1476</f>
        <v>0</v>
      </c>
      <c r="RS1476" s="1">
        <f t="shared" si="565"/>
        <v>0</v>
      </c>
      <c r="RT1476" s="1">
        <f t="shared" ref="RT1476:RT1539" si="584">BV1476+EF1476</f>
        <v>0</v>
      </c>
    </row>
    <row r="1477" spans="1:488" x14ac:dyDescent="0.25">
      <c r="A1477">
        <f t="shared" si="566"/>
        <v>0</v>
      </c>
      <c r="B1477">
        <f t="shared" si="567"/>
        <v>1900</v>
      </c>
      <c r="QY1477">
        <f t="shared" si="561"/>
        <v>0</v>
      </c>
      <c r="QZ1477">
        <f t="shared" si="562"/>
        <v>1900</v>
      </c>
      <c r="RA1477">
        <f t="shared" si="563"/>
        <v>0</v>
      </c>
      <c r="RB1477" s="1">
        <f t="shared" si="564"/>
        <v>0</v>
      </c>
      <c r="RC1477" s="1">
        <f t="shared" si="568"/>
        <v>0</v>
      </c>
      <c r="RD1477" s="1">
        <f t="shared" si="569"/>
        <v>0</v>
      </c>
      <c r="RE1477" s="1">
        <f t="shared" si="570"/>
        <v>0</v>
      </c>
      <c r="RF1477" s="1">
        <f t="shared" si="571"/>
        <v>0</v>
      </c>
      <c r="RG1477" s="23">
        <f t="shared" si="572"/>
        <v>0</v>
      </c>
      <c r="RH1477" s="1">
        <f t="shared" si="573"/>
        <v>0</v>
      </c>
      <c r="RI1477" s="1">
        <f t="shared" si="574"/>
        <v>0</v>
      </c>
      <c r="RJ1477" s="1">
        <f t="shared" si="575"/>
        <v>0</v>
      </c>
      <c r="RK1477" s="1">
        <f t="shared" si="576"/>
        <v>0</v>
      </c>
      <c r="RL1477" s="1">
        <f t="shared" si="577"/>
        <v>0</v>
      </c>
      <c r="RM1477" s="1">
        <f t="shared" si="578"/>
        <v>0</v>
      </c>
      <c r="RN1477" s="1">
        <f t="shared" si="579"/>
        <v>0</v>
      </c>
      <c r="RO1477" s="1">
        <f t="shared" si="580"/>
        <v>0</v>
      </c>
      <c r="RP1477" s="1">
        <f t="shared" si="581"/>
        <v>0</v>
      </c>
      <c r="RQ1477" s="1">
        <f t="shared" si="582"/>
        <v>0</v>
      </c>
      <c r="RR1477" s="1">
        <f t="shared" si="583"/>
        <v>0</v>
      </c>
      <c r="RS1477" s="1">
        <f t="shared" si="565"/>
        <v>0</v>
      </c>
      <c r="RT1477" s="1">
        <f t="shared" si="584"/>
        <v>0</v>
      </c>
    </row>
    <row r="1478" spans="1:488" x14ac:dyDescent="0.25">
      <c r="A1478">
        <f t="shared" si="566"/>
        <v>0</v>
      </c>
      <c r="B1478">
        <f t="shared" si="567"/>
        <v>1900</v>
      </c>
      <c r="QY1478">
        <f t="shared" si="561"/>
        <v>0</v>
      </c>
      <c r="QZ1478">
        <f t="shared" si="562"/>
        <v>1900</v>
      </c>
      <c r="RA1478">
        <f t="shared" si="563"/>
        <v>0</v>
      </c>
      <c r="RB1478" s="1">
        <f t="shared" si="564"/>
        <v>0</v>
      </c>
      <c r="RC1478" s="1">
        <f t="shared" si="568"/>
        <v>0</v>
      </c>
      <c r="RD1478" s="1">
        <f t="shared" si="569"/>
        <v>0</v>
      </c>
      <c r="RE1478" s="1">
        <f t="shared" si="570"/>
        <v>0</v>
      </c>
      <c r="RF1478" s="1">
        <f t="shared" si="571"/>
        <v>0</v>
      </c>
      <c r="RG1478" s="23">
        <f t="shared" si="572"/>
        <v>0</v>
      </c>
      <c r="RH1478" s="1">
        <f t="shared" si="573"/>
        <v>0</v>
      </c>
      <c r="RI1478" s="1">
        <f t="shared" si="574"/>
        <v>0</v>
      </c>
      <c r="RJ1478" s="1">
        <f t="shared" si="575"/>
        <v>0</v>
      </c>
      <c r="RK1478" s="1">
        <f t="shared" si="576"/>
        <v>0</v>
      </c>
      <c r="RL1478" s="1">
        <f t="shared" si="577"/>
        <v>0</v>
      </c>
      <c r="RM1478" s="1">
        <f t="shared" si="578"/>
        <v>0</v>
      </c>
      <c r="RN1478" s="1">
        <f t="shared" si="579"/>
        <v>0</v>
      </c>
      <c r="RO1478" s="1">
        <f t="shared" si="580"/>
        <v>0</v>
      </c>
      <c r="RP1478" s="1">
        <f t="shared" si="581"/>
        <v>0</v>
      </c>
      <c r="RQ1478" s="1">
        <f t="shared" si="582"/>
        <v>0</v>
      </c>
      <c r="RR1478" s="1">
        <f t="shared" si="583"/>
        <v>0</v>
      </c>
      <c r="RS1478" s="1">
        <f t="shared" si="565"/>
        <v>0</v>
      </c>
      <c r="RT1478" s="1">
        <f t="shared" si="584"/>
        <v>0</v>
      </c>
    </row>
    <row r="1479" spans="1:488" x14ac:dyDescent="0.25">
      <c r="A1479">
        <f t="shared" si="566"/>
        <v>0</v>
      </c>
      <c r="B1479">
        <f t="shared" si="567"/>
        <v>1900</v>
      </c>
      <c r="QY1479">
        <f t="shared" si="561"/>
        <v>0</v>
      </c>
      <c r="QZ1479">
        <f t="shared" si="562"/>
        <v>1900</v>
      </c>
      <c r="RA1479">
        <f t="shared" si="563"/>
        <v>0</v>
      </c>
      <c r="RB1479" s="1">
        <f t="shared" si="564"/>
        <v>0</v>
      </c>
      <c r="RC1479" s="1">
        <f t="shared" si="568"/>
        <v>0</v>
      </c>
      <c r="RD1479" s="1">
        <f t="shared" si="569"/>
        <v>0</v>
      </c>
      <c r="RE1479" s="1">
        <f t="shared" si="570"/>
        <v>0</v>
      </c>
      <c r="RF1479" s="1">
        <f t="shared" si="571"/>
        <v>0</v>
      </c>
      <c r="RG1479" s="23">
        <f t="shared" si="572"/>
        <v>0</v>
      </c>
      <c r="RH1479" s="1">
        <f t="shared" si="573"/>
        <v>0</v>
      </c>
      <c r="RI1479" s="1">
        <f t="shared" si="574"/>
        <v>0</v>
      </c>
      <c r="RJ1479" s="1">
        <f t="shared" si="575"/>
        <v>0</v>
      </c>
      <c r="RK1479" s="1">
        <f t="shared" si="576"/>
        <v>0</v>
      </c>
      <c r="RL1479" s="1">
        <f t="shared" si="577"/>
        <v>0</v>
      </c>
      <c r="RM1479" s="1">
        <f t="shared" si="578"/>
        <v>0</v>
      </c>
      <c r="RN1479" s="1">
        <f t="shared" si="579"/>
        <v>0</v>
      </c>
      <c r="RO1479" s="1">
        <f t="shared" si="580"/>
        <v>0</v>
      </c>
      <c r="RP1479" s="1">
        <f t="shared" si="581"/>
        <v>0</v>
      </c>
      <c r="RQ1479" s="1">
        <f t="shared" si="582"/>
        <v>0</v>
      </c>
      <c r="RR1479" s="1">
        <f t="shared" si="583"/>
        <v>0</v>
      </c>
      <c r="RS1479" s="1">
        <f t="shared" si="565"/>
        <v>0</v>
      </c>
      <c r="RT1479" s="1">
        <f t="shared" si="584"/>
        <v>0</v>
      </c>
    </row>
    <row r="1480" spans="1:488" x14ac:dyDescent="0.25">
      <c r="A1480">
        <f t="shared" si="566"/>
        <v>0</v>
      </c>
      <c r="B1480">
        <f t="shared" si="567"/>
        <v>1900</v>
      </c>
      <c r="QY1480">
        <f t="shared" si="561"/>
        <v>0</v>
      </c>
      <c r="QZ1480">
        <f t="shared" si="562"/>
        <v>1900</v>
      </c>
      <c r="RA1480">
        <f t="shared" si="563"/>
        <v>0</v>
      </c>
      <c r="RB1480" s="1">
        <f t="shared" si="564"/>
        <v>0</v>
      </c>
      <c r="RC1480" s="1">
        <f t="shared" si="568"/>
        <v>0</v>
      </c>
      <c r="RD1480" s="1">
        <f t="shared" si="569"/>
        <v>0</v>
      </c>
      <c r="RE1480" s="1">
        <f t="shared" si="570"/>
        <v>0</v>
      </c>
      <c r="RF1480" s="1">
        <f t="shared" si="571"/>
        <v>0</v>
      </c>
      <c r="RG1480" s="23">
        <f t="shared" si="572"/>
        <v>0</v>
      </c>
      <c r="RH1480" s="1">
        <f t="shared" si="573"/>
        <v>0</v>
      </c>
      <c r="RI1480" s="1">
        <f t="shared" si="574"/>
        <v>0</v>
      </c>
      <c r="RJ1480" s="1">
        <f t="shared" si="575"/>
        <v>0</v>
      </c>
      <c r="RK1480" s="1">
        <f t="shared" si="576"/>
        <v>0</v>
      </c>
      <c r="RL1480" s="1">
        <f t="shared" si="577"/>
        <v>0</v>
      </c>
      <c r="RM1480" s="1">
        <f t="shared" si="578"/>
        <v>0</v>
      </c>
      <c r="RN1480" s="1">
        <f t="shared" si="579"/>
        <v>0</v>
      </c>
      <c r="RO1480" s="1">
        <f t="shared" si="580"/>
        <v>0</v>
      </c>
      <c r="RP1480" s="1">
        <f t="shared" si="581"/>
        <v>0</v>
      </c>
      <c r="RQ1480" s="1">
        <f t="shared" si="582"/>
        <v>0</v>
      </c>
      <c r="RR1480" s="1">
        <f t="shared" si="583"/>
        <v>0</v>
      </c>
      <c r="RS1480" s="1">
        <f t="shared" si="565"/>
        <v>0</v>
      </c>
      <c r="RT1480" s="1">
        <f t="shared" si="584"/>
        <v>0</v>
      </c>
    </row>
    <row r="1481" spans="1:488" x14ac:dyDescent="0.25">
      <c r="A1481">
        <f t="shared" si="566"/>
        <v>0</v>
      </c>
      <c r="B1481">
        <f t="shared" si="567"/>
        <v>1900</v>
      </c>
      <c r="QY1481">
        <f t="shared" si="561"/>
        <v>0</v>
      </c>
      <c r="QZ1481">
        <f t="shared" si="562"/>
        <v>1900</v>
      </c>
      <c r="RA1481">
        <f t="shared" si="563"/>
        <v>0</v>
      </c>
      <c r="RB1481" s="1">
        <f t="shared" si="564"/>
        <v>0</v>
      </c>
      <c r="RC1481" s="1">
        <f t="shared" si="568"/>
        <v>0</v>
      </c>
      <c r="RD1481" s="1">
        <f t="shared" si="569"/>
        <v>0</v>
      </c>
      <c r="RE1481" s="1">
        <f t="shared" si="570"/>
        <v>0</v>
      </c>
      <c r="RF1481" s="1">
        <f t="shared" si="571"/>
        <v>0</v>
      </c>
      <c r="RG1481" s="23">
        <f t="shared" si="572"/>
        <v>0</v>
      </c>
      <c r="RH1481" s="1">
        <f t="shared" si="573"/>
        <v>0</v>
      </c>
      <c r="RI1481" s="1">
        <f t="shared" si="574"/>
        <v>0</v>
      </c>
      <c r="RJ1481" s="1">
        <f t="shared" si="575"/>
        <v>0</v>
      </c>
      <c r="RK1481" s="1">
        <f t="shared" si="576"/>
        <v>0</v>
      </c>
      <c r="RL1481" s="1">
        <f t="shared" si="577"/>
        <v>0</v>
      </c>
      <c r="RM1481" s="1">
        <f t="shared" si="578"/>
        <v>0</v>
      </c>
      <c r="RN1481" s="1">
        <f t="shared" si="579"/>
        <v>0</v>
      </c>
      <c r="RO1481" s="1">
        <f t="shared" si="580"/>
        <v>0</v>
      </c>
      <c r="RP1481" s="1">
        <f t="shared" si="581"/>
        <v>0</v>
      </c>
      <c r="RQ1481" s="1">
        <f t="shared" si="582"/>
        <v>0</v>
      </c>
      <c r="RR1481" s="1">
        <f t="shared" si="583"/>
        <v>0</v>
      </c>
      <c r="RS1481" s="1">
        <f t="shared" si="565"/>
        <v>0</v>
      </c>
      <c r="RT1481" s="1">
        <f t="shared" si="584"/>
        <v>0</v>
      </c>
    </row>
    <row r="1482" spans="1:488" x14ac:dyDescent="0.25">
      <c r="A1482">
        <f t="shared" si="566"/>
        <v>0</v>
      </c>
      <c r="B1482">
        <f t="shared" si="567"/>
        <v>1900</v>
      </c>
      <c r="QY1482">
        <f t="shared" si="561"/>
        <v>0</v>
      </c>
      <c r="QZ1482">
        <f t="shared" si="562"/>
        <v>1900</v>
      </c>
      <c r="RA1482">
        <f t="shared" si="563"/>
        <v>0</v>
      </c>
      <c r="RB1482" s="1">
        <f t="shared" si="564"/>
        <v>0</v>
      </c>
      <c r="RC1482" s="1">
        <f t="shared" si="568"/>
        <v>0</v>
      </c>
      <c r="RD1482" s="1">
        <f t="shared" si="569"/>
        <v>0</v>
      </c>
      <c r="RE1482" s="1">
        <f t="shared" si="570"/>
        <v>0</v>
      </c>
      <c r="RF1482" s="1">
        <f t="shared" si="571"/>
        <v>0</v>
      </c>
      <c r="RG1482" s="23">
        <f t="shared" si="572"/>
        <v>0</v>
      </c>
      <c r="RH1482" s="1">
        <f t="shared" si="573"/>
        <v>0</v>
      </c>
      <c r="RI1482" s="1">
        <f t="shared" si="574"/>
        <v>0</v>
      </c>
      <c r="RJ1482" s="1">
        <f t="shared" si="575"/>
        <v>0</v>
      </c>
      <c r="RK1482" s="1">
        <f t="shared" si="576"/>
        <v>0</v>
      </c>
      <c r="RL1482" s="1">
        <f t="shared" si="577"/>
        <v>0</v>
      </c>
      <c r="RM1482" s="1">
        <f t="shared" si="578"/>
        <v>0</v>
      </c>
      <c r="RN1482" s="1">
        <f t="shared" si="579"/>
        <v>0</v>
      </c>
      <c r="RO1482" s="1">
        <f t="shared" si="580"/>
        <v>0</v>
      </c>
      <c r="RP1482" s="1">
        <f t="shared" si="581"/>
        <v>0</v>
      </c>
      <c r="RQ1482" s="1">
        <f t="shared" si="582"/>
        <v>0</v>
      </c>
      <c r="RR1482" s="1">
        <f t="shared" si="583"/>
        <v>0</v>
      </c>
      <c r="RS1482" s="1">
        <f t="shared" si="565"/>
        <v>0</v>
      </c>
      <c r="RT1482" s="1">
        <f t="shared" si="584"/>
        <v>0</v>
      </c>
    </row>
    <row r="1483" spans="1:488" x14ac:dyDescent="0.25">
      <c r="A1483">
        <f t="shared" si="566"/>
        <v>0</v>
      </c>
      <c r="B1483">
        <f t="shared" si="567"/>
        <v>1900</v>
      </c>
      <c r="QY1483">
        <f t="shared" si="561"/>
        <v>0</v>
      </c>
      <c r="QZ1483">
        <f t="shared" si="562"/>
        <v>1900</v>
      </c>
      <c r="RA1483">
        <f t="shared" si="563"/>
        <v>0</v>
      </c>
      <c r="RB1483" s="1">
        <f t="shared" si="564"/>
        <v>0</v>
      </c>
      <c r="RC1483" s="1">
        <f t="shared" si="568"/>
        <v>0</v>
      </c>
      <c r="RD1483" s="1">
        <f t="shared" si="569"/>
        <v>0</v>
      </c>
      <c r="RE1483" s="1">
        <f t="shared" si="570"/>
        <v>0</v>
      </c>
      <c r="RF1483" s="1">
        <f t="shared" si="571"/>
        <v>0</v>
      </c>
      <c r="RG1483" s="23">
        <f t="shared" si="572"/>
        <v>0</v>
      </c>
      <c r="RH1483" s="1">
        <f t="shared" si="573"/>
        <v>0</v>
      </c>
      <c r="RI1483" s="1">
        <f t="shared" si="574"/>
        <v>0</v>
      </c>
      <c r="RJ1483" s="1">
        <f t="shared" si="575"/>
        <v>0</v>
      </c>
      <c r="RK1483" s="1">
        <f t="shared" si="576"/>
        <v>0</v>
      </c>
      <c r="RL1483" s="1">
        <f t="shared" si="577"/>
        <v>0</v>
      </c>
      <c r="RM1483" s="1">
        <f t="shared" si="578"/>
        <v>0</v>
      </c>
      <c r="RN1483" s="1">
        <f t="shared" si="579"/>
        <v>0</v>
      </c>
      <c r="RO1483" s="1">
        <f t="shared" si="580"/>
        <v>0</v>
      </c>
      <c r="RP1483" s="1">
        <f t="shared" si="581"/>
        <v>0</v>
      </c>
      <c r="RQ1483" s="1">
        <f t="shared" si="582"/>
        <v>0</v>
      </c>
      <c r="RR1483" s="1">
        <f t="shared" si="583"/>
        <v>0</v>
      </c>
      <c r="RS1483" s="1">
        <f t="shared" si="565"/>
        <v>0</v>
      </c>
      <c r="RT1483" s="1">
        <f t="shared" si="584"/>
        <v>0</v>
      </c>
    </row>
    <row r="1484" spans="1:488" x14ac:dyDescent="0.25">
      <c r="A1484">
        <f t="shared" si="566"/>
        <v>0</v>
      </c>
      <c r="B1484">
        <f t="shared" si="567"/>
        <v>1900</v>
      </c>
      <c r="QY1484">
        <f t="shared" si="561"/>
        <v>0</v>
      </c>
      <c r="QZ1484">
        <f t="shared" si="562"/>
        <v>1900</v>
      </c>
      <c r="RA1484">
        <f t="shared" si="563"/>
        <v>0</v>
      </c>
      <c r="RB1484" s="1">
        <f t="shared" si="564"/>
        <v>0</v>
      </c>
      <c r="RC1484" s="1">
        <f t="shared" si="568"/>
        <v>0</v>
      </c>
      <c r="RD1484" s="1">
        <f t="shared" si="569"/>
        <v>0</v>
      </c>
      <c r="RE1484" s="1">
        <f t="shared" si="570"/>
        <v>0</v>
      </c>
      <c r="RF1484" s="1">
        <f t="shared" si="571"/>
        <v>0</v>
      </c>
      <c r="RG1484" s="23">
        <f t="shared" si="572"/>
        <v>0</v>
      </c>
      <c r="RH1484" s="1">
        <f t="shared" si="573"/>
        <v>0</v>
      </c>
      <c r="RI1484" s="1">
        <f t="shared" si="574"/>
        <v>0</v>
      </c>
      <c r="RJ1484" s="1">
        <f t="shared" si="575"/>
        <v>0</v>
      </c>
      <c r="RK1484" s="1">
        <f t="shared" si="576"/>
        <v>0</v>
      </c>
      <c r="RL1484" s="1">
        <f t="shared" si="577"/>
        <v>0</v>
      </c>
      <c r="RM1484" s="1">
        <f t="shared" si="578"/>
        <v>0</v>
      </c>
      <c r="RN1484" s="1">
        <f t="shared" si="579"/>
        <v>0</v>
      </c>
      <c r="RO1484" s="1">
        <f t="shared" si="580"/>
        <v>0</v>
      </c>
      <c r="RP1484" s="1">
        <f t="shared" si="581"/>
        <v>0</v>
      </c>
      <c r="RQ1484" s="1">
        <f t="shared" si="582"/>
        <v>0</v>
      </c>
      <c r="RR1484" s="1">
        <f t="shared" si="583"/>
        <v>0</v>
      </c>
      <c r="RS1484" s="1">
        <f t="shared" si="565"/>
        <v>0</v>
      </c>
      <c r="RT1484" s="1">
        <f t="shared" si="584"/>
        <v>0</v>
      </c>
    </row>
    <row r="1485" spans="1:488" x14ac:dyDescent="0.25">
      <c r="A1485">
        <f t="shared" si="566"/>
        <v>0</v>
      </c>
      <c r="B1485">
        <f t="shared" si="567"/>
        <v>1900</v>
      </c>
      <c r="QY1485">
        <f t="shared" si="561"/>
        <v>0</v>
      </c>
      <c r="QZ1485">
        <f t="shared" si="562"/>
        <v>1900</v>
      </c>
      <c r="RA1485">
        <f t="shared" si="563"/>
        <v>0</v>
      </c>
      <c r="RB1485" s="1">
        <f t="shared" si="564"/>
        <v>0</v>
      </c>
      <c r="RC1485" s="1">
        <f t="shared" si="568"/>
        <v>0</v>
      </c>
      <c r="RD1485" s="1">
        <f t="shared" si="569"/>
        <v>0</v>
      </c>
      <c r="RE1485" s="1">
        <f t="shared" si="570"/>
        <v>0</v>
      </c>
      <c r="RF1485" s="1">
        <f t="shared" si="571"/>
        <v>0</v>
      </c>
      <c r="RG1485" s="23">
        <f t="shared" si="572"/>
        <v>0</v>
      </c>
      <c r="RH1485" s="1">
        <f t="shared" si="573"/>
        <v>0</v>
      </c>
      <c r="RI1485" s="1">
        <f t="shared" si="574"/>
        <v>0</v>
      </c>
      <c r="RJ1485" s="1">
        <f t="shared" si="575"/>
        <v>0</v>
      </c>
      <c r="RK1485" s="1">
        <f t="shared" si="576"/>
        <v>0</v>
      </c>
      <c r="RL1485" s="1">
        <f t="shared" si="577"/>
        <v>0</v>
      </c>
      <c r="RM1485" s="1">
        <f t="shared" si="578"/>
        <v>0</v>
      </c>
      <c r="RN1485" s="1">
        <f t="shared" si="579"/>
        <v>0</v>
      </c>
      <c r="RO1485" s="1">
        <f t="shared" si="580"/>
        <v>0</v>
      </c>
      <c r="RP1485" s="1">
        <f t="shared" si="581"/>
        <v>0</v>
      </c>
      <c r="RQ1485" s="1">
        <f t="shared" si="582"/>
        <v>0</v>
      </c>
      <c r="RR1485" s="1">
        <f t="shared" si="583"/>
        <v>0</v>
      </c>
      <c r="RS1485" s="1">
        <f t="shared" si="565"/>
        <v>0</v>
      </c>
      <c r="RT1485" s="1">
        <f t="shared" si="584"/>
        <v>0</v>
      </c>
    </row>
    <row r="1486" spans="1:488" x14ac:dyDescent="0.25">
      <c r="A1486">
        <f t="shared" si="566"/>
        <v>0</v>
      </c>
      <c r="B1486">
        <f t="shared" si="567"/>
        <v>1900</v>
      </c>
      <c r="QY1486">
        <f t="shared" si="561"/>
        <v>0</v>
      </c>
      <c r="QZ1486">
        <f t="shared" si="562"/>
        <v>1900</v>
      </c>
      <c r="RA1486">
        <f t="shared" si="563"/>
        <v>0</v>
      </c>
      <c r="RB1486" s="1">
        <f t="shared" si="564"/>
        <v>0</v>
      </c>
      <c r="RC1486" s="1">
        <f t="shared" si="568"/>
        <v>0</v>
      </c>
      <c r="RD1486" s="1">
        <f t="shared" si="569"/>
        <v>0</v>
      </c>
      <c r="RE1486" s="1">
        <f t="shared" si="570"/>
        <v>0</v>
      </c>
      <c r="RF1486" s="1">
        <f t="shared" si="571"/>
        <v>0</v>
      </c>
      <c r="RG1486" s="23">
        <f t="shared" si="572"/>
        <v>0</v>
      </c>
      <c r="RH1486" s="1">
        <f t="shared" si="573"/>
        <v>0</v>
      </c>
      <c r="RI1486" s="1">
        <f t="shared" si="574"/>
        <v>0</v>
      </c>
      <c r="RJ1486" s="1">
        <f t="shared" si="575"/>
        <v>0</v>
      </c>
      <c r="RK1486" s="1">
        <f t="shared" si="576"/>
        <v>0</v>
      </c>
      <c r="RL1486" s="1">
        <f t="shared" si="577"/>
        <v>0</v>
      </c>
      <c r="RM1486" s="1">
        <f t="shared" si="578"/>
        <v>0</v>
      </c>
      <c r="RN1486" s="1">
        <f t="shared" si="579"/>
        <v>0</v>
      </c>
      <c r="RO1486" s="1">
        <f t="shared" si="580"/>
        <v>0</v>
      </c>
      <c r="RP1486" s="1">
        <f t="shared" si="581"/>
        <v>0</v>
      </c>
      <c r="RQ1486" s="1">
        <f t="shared" si="582"/>
        <v>0</v>
      </c>
      <c r="RR1486" s="1">
        <f t="shared" si="583"/>
        <v>0</v>
      </c>
      <c r="RS1486" s="1">
        <f t="shared" si="565"/>
        <v>0</v>
      </c>
      <c r="RT1486" s="1">
        <f t="shared" si="584"/>
        <v>0</v>
      </c>
    </row>
    <row r="1487" spans="1:488" x14ac:dyDescent="0.25">
      <c r="A1487">
        <f t="shared" si="566"/>
        <v>0</v>
      </c>
      <c r="B1487">
        <f t="shared" si="567"/>
        <v>1900</v>
      </c>
      <c r="QY1487">
        <f t="shared" si="561"/>
        <v>0</v>
      </c>
      <c r="QZ1487">
        <f t="shared" si="562"/>
        <v>1900</v>
      </c>
      <c r="RA1487">
        <f t="shared" si="563"/>
        <v>0</v>
      </c>
      <c r="RB1487" s="1">
        <f t="shared" si="564"/>
        <v>0</v>
      </c>
      <c r="RC1487" s="1">
        <f t="shared" si="568"/>
        <v>0</v>
      </c>
      <c r="RD1487" s="1">
        <f t="shared" si="569"/>
        <v>0</v>
      </c>
      <c r="RE1487" s="1">
        <f t="shared" si="570"/>
        <v>0</v>
      </c>
      <c r="RF1487" s="1">
        <f t="shared" si="571"/>
        <v>0</v>
      </c>
      <c r="RG1487" s="23">
        <f t="shared" si="572"/>
        <v>0</v>
      </c>
      <c r="RH1487" s="1">
        <f t="shared" si="573"/>
        <v>0</v>
      </c>
      <c r="RI1487" s="1">
        <f t="shared" si="574"/>
        <v>0</v>
      </c>
      <c r="RJ1487" s="1">
        <f t="shared" si="575"/>
        <v>0</v>
      </c>
      <c r="RK1487" s="1">
        <f t="shared" si="576"/>
        <v>0</v>
      </c>
      <c r="RL1487" s="1">
        <f t="shared" si="577"/>
        <v>0</v>
      </c>
      <c r="RM1487" s="1">
        <f t="shared" si="578"/>
        <v>0</v>
      </c>
      <c r="RN1487" s="1">
        <f t="shared" si="579"/>
        <v>0</v>
      </c>
      <c r="RO1487" s="1">
        <f t="shared" si="580"/>
        <v>0</v>
      </c>
      <c r="RP1487" s="1">
        <f t="shared" si="581"/>
        <v>0</v>
      </c>
      <c r="RQ1487" s="1">
        <f t="shared" si="582"/>
        <v>0</v>
      </c>
      <c r="RR1487" s="1">
        <f t="shared" si="583"/>
        <v>0</v>
      </c>
      <c r="RS1487" s="1">
        <f t="shared" si="565"/>
        <v>0</v>
      </c>
      <c r="RT1487" s="1">
        <f t="shared" si="584"/>
        <v>0</v>
      </c>
    </row>
    <row r="1488" spans="1:488" x14ac:dyDescent="0.25">
      <c r="A1488">
        <f t="shared" si="566"/>
        <v>0</v>
      </c>
      <c r="B1488">
        <f t="shared" si="567"/>
        <v>1900</v>
      </c>
      <c r="QY1488">
        <f t="shared" si="561"/>
        <v>0</v>
      </c>
      <c r="QZ1488">
        <f t="shared" si="562"/>
        <v>1900</v>
      </c>
      <c r="RA1488">
        <f t="shared" si="563"/>
        <v>0</v>
      </c>
      <c r="RB1488" s="1">
        <f t="shared" si="564"/>
        <v>0</v>
      </c>
      <c r="RC1488" s="1">
        <f t="shared" si="568"/>
        <v>0</v>
      </c>
      <c r="RD1488" s="1">
        <f t="shared" si="569"/>
        <v>0</v>
      </c>
      <c r="RE1488" s="1">
        <f t="shared" si="570"/>
        <v>0</v>
      </c>
      <c r="RF1488" s="1">
        <f t="shared" si="571"/>
        <v>0</v>
      </c>
      <c r="RG1488" s="23">
        <f t="shared" si="572"/>
        <v>0</v>
      </c>
      <c r="RH1488" s="1">
        <f t="shared" si="573"/>
        <v>0</v>
      </c>
      <c r="RI1488" s="1">
        <f t="shared" si="574"/>
        <v>0</v>
      </c>
      <c r="RJ1488" s="1">
        <f t="shared" si="575"/>
        <v>0</v>
      </c>
      <c r="RK1488" s="1">
        <f t="shared" si="576"/>
        <v>0</v>
      </c>
      <c r="RL1488" s="1">
        <f t="shared" si="577"/>
        <v>0</v>
      </c>
      <c r="RM1488" s="1">
        <f t="shared" si="578"/>
        <v>0</v>
      </c>
      <c r="RN1488" s="1">
        <f t="shared" si="579"/>
        <v>0</v>
      </c>
      <c r="RO1488" s="1">
        <f t="shared" si="580"/>
        <v>0</v>
      </c>
      <c r="RP1488" s="1">
        <f t="shared" si="581"/>
        <v>0</v>
      </c>
      <c r="RQ1488" s="1">
        <f t="shared" si="582"/>
        <v>0</v>
      </c>
      <c r="RR1488" s="1">
        <f t="shared" si="583"/>
        <v>0</v>
      </c>
      <c r="RS1488" s="1">
        <f t="shared" si="565"/>
        <v>0</v>
      </c>
      <c r="RT1488" s="1">
        <f t="shared" si="584"/>
        <v>0</v>
      </c>
    </row>
    <row r="1489" spans="1:488" x14ac:dyDescent="0.25">
      <c r="A1489">
        <f t="shared" si="566"/>
        <v>0</v>
      </c>
      <c r="B1489">
        <f t="shared" si="567"/>
        <v>1900</v>
      </c>
      <c r="QY1489">
        <f t="shared" si="561"/>
        <v>0</v>
      </c>
      <c r="QZ1489">
        <f t="shared" si="562"/>
        <v>1900</v>
      </c>
      <c r="RA1489">
        <f t="shared" si="563"/>
        <v>0</v>
      </c>
      <c r="RB1489" s="1">
        <f t="shared" si="564"/>
        <v>0</v>
      </c>
      <c r="RC1489" s="1">
        <f t="shared" si="568"/>
        <v>0</v>
      </c>
      <c r="RD1489" s="1">
        <f t="shared" si="569"/>
        <v>0</v>
      </c>
      <c r="RE1489" s="1">
        <f t="shared" si="570"/>
        <v>0</v>
      </c>
      <c r="RF1489" s="1">
        <f t="shared" si="571"/>
        <v>0</v>
      </c>
      <c r="RG1489" s="23">
        <f t="shared" si="572"/>
        <v>0</v>
      </c>
      <c r="RH1489" s="1">
        <f t="shared" si="573"/>
        <v>0</v>
      </c>
      <c r="RI1489" s="1">
        <f t="shared" si="574"/>
        <v>0</v>
      </c>
      <c r="RJ1489" s="1">
        <f t="shared" si="575"/>
        <v>0</v>
      </c>
      <c r="RK1489" s="1">
        <f t="shared" si="576"/>
        <v>0</v>
      </c>
      <c r="RL1489" s="1">
        <f t="shared" si="577"/>
        <v>0</v>
      </c>
      <c r="RM1489" s="1">
        <f t="shared" si="578"/>
        <v>0</v>
      </c>
      <c r="RN1489" s="1">
        <f t="shared" si="579"/>
        <v>0</v>
      </c>
      <c r="RO1489" s="1">
        <f t="shared" si="580"/>
        <v>0</v>
      </c>
      <c r="RP1489" s="1">
        <f t="shared" si="581"/>
        <v>0</v>
      </c>
      <c r="RQ1489" s="1">
        <f t="shared" si="582"/>
        <v>0</v>
      </c>
      <c r="RR1489" s="1">
        <f t="shared" si="583"/>
        <v>0</v>
      </c>
      <c r="RS1489" s="1">
        <f t="shared" si="565"/>
        <v>0</v>
      </c>
      <c r="RT1489" s="1">
        <f t="shared" si="584"/>
        <v>0</v>
      </c>
    </row>
    <row r="1490" spans="1:488" x14ac:dyDescent="0.25">
      <c r="A1490">
        <f t="shared" si="566"/>
        <v>0</v>
      </c>
      <c r="B1490">
        <f t="shared" si="567"/>
        <v>1900</v>
      </c>
      <c r="QY1490">
        <f t="shared" si="561"/>
        <v>0</v>
      </c>
      <c r="QZ1490">
        <f t="shared" si="562"/>
        <v>1900</v>
      </c>
      <c r="RA1490">
        <f t="shared" si="563"/>
        <v>0</v>
      </c>
      <c r="RB1490" s="1">
        <f t="shared" si="564"/>
        <v>0</v>
      </c>
      <c r="RC1490" s="1">
        <f t="shared" si="568"/>
        <v>0</v>
      </c>
      <c r="RD1490" s="1">
        <f t="shared" si="569"/>
        <v>0</v>
      </c>
      <c r="RE1490" s="1">
        <f t="shared" si="570"/>
        <v>0</v>
      </c>
      <c r="RF1490" s="1">
        <f t="shared" si="571"/>
        <v>0</v>
      </c>
      <c r="RG1490" s="23">
        <f t="shared" si="572"/>
        <v>0</v>
      </c>
      <c r="RH1490" s="1">
        <f t="shared" si="573"/>
        <v>0</v>
      </c>
      <c r="RI1490" s="1">
        <f t="shared" si="574"/>
        <v>0</v>
      </c>
      <c r="RJ1490" s="1">
        <f t="shared" si="575"/>
        <v>0</v>
      </c>
      <c r="RK1490" s="1">
        <f t="shared" si="576"/>
        <v>0</v>
      </c>
      <c r="RL1490" s="1">
        <f t="shared" si="577"/>
        <v>0</v>
      </c>
      <c r="RM1490" s="1">
        <f t="shared" si="578"/>
        <v>0</v>
      </c>
      <c r="RN1490" s="1">
        <f t="shared" si="579"/>
        <v>0</v>
      </c>
      <c r="RO1490" s="1">
        <f t="shared" si="580"/>
        <v>0</v>
      </c>
      <c r="RP1490" s="1">
        <f t="shared" si="581"/>
        <v>0</v>
      </c>
      <c r="RQ1490" s="1">
        <f t="shared" si="582"/>
        <v>0</v>
      </c>
      <c r="RR1490" s="1">
        <f t="shared" si="583"/>
        <v>0</v>
      </c>
      <c r="RS1490" s="1">
        <f t="shared" si="565"/>
        <v>0</v>
      </c>
      <c r="RT1490" s="1">
        <f t="shared" si="584"/>
        <v>0</v>
      </c>
    </row>
    <row r="1491" spans="1:488" x14ac:dyDescent="0.25">
      <c r="A1491">
        <f t="shared" si="566"/>
        <v>0</v>
      </c>
      <c r="B1491">
        <f t="shared" si="567"/>
        <v>1900</v>
      </c>
      <c r="QY1491">
        <f t="shared" si="561"/>
        <v>0</v>
      </c>
      <c r="QZ1491">
        <f t="shared" si="562"/>
        <v>1900</v>
      </c>
      <c r="RA1491">
        <f t="shared" si="563"/>
        <v>0</v>
      </c>
      <c r="RB1491" s="1">
        <f t="shared" si="564"/>
        <v>0</v>
      </c>
      <c r="RC1491" s="1">
        <f t="shared" si="568"/>
        <v>0</v>
      </c>
      <c r="RD1491" s="1">
        <f t="shared" si="569"/>
        <v>0</v>
      </c>
      <c r="RE1491" s="1">
        <f t="shared" si="570"/>
        <v>0</v>
      </c>
      <c r="RF1491" s="1">
        <f t="shared" si="571"/>
        <v>0</v>
      </c>
      <c r="RG1491" s="23">
        <f t="shared" si="572"/>
        <v>0</v>
      </c>
      <c r="RH1491" s="1">
        <f t="shared" si="573"/>
        <v>0</v>
      </c>
      <c r="RI1491" s="1">
        <f t="shared" si="574"/>
        <v>0</v>
      </c>
      <c r="RJ1491" s="1">
        <f t="shared" si="575"/>
        <v>0</v>
      </c>
      <c r="RK1491" s="1">
        <f t="shared" si="576"/>
        <v>0</v>
      </c>
      <c r="RL1491" s="1">
        <f t="shared" si="577"/>
        <v>0</v>
      </c>
      <c r="RM1491" s="1">
        <f t="shared" si="578"/>
        <v>0</v>
      </c>
      <c r="RN1491" s="1">
        <f t="shared" si="579"/>
        <v>0</v>
      </c>
      <c r="RO1491" s="1">
        <f t="shared" si="580"/>
        <v>0</v>
      </c>
      <c r="RP1491" s="1">
        <f t="shared" si="581"/>
        <v>0</v>
      </c>
      <c r="RQ1491" s="1">
        <f t="shared" si="582"/>
        <v>0</v>
      </c>
      <c r="RR1491" s="1">
        <f t="shared" si="583"/>
        <v>0</v>
      </c>
      <c r="RS1491" s="1">
        <f t="shared" si="565"/>
        <v>0</v>
      </c>
      <c r="RT1491" s="1">
        <f t="shared" si="584"/>
        <v>0</v>
      </c>
    </row>
    <row r="1492" spans="1:488" x14ac:dyDescent="0.25">
      <c r="A1492">
        <f t="shared" si="566"/>
        <v>0</v>
      </c>
      <c r="B1492">
        <f t="shared" si="567"/>
        <v>1900</v>
      </c>
      <c r="QY1492">
        <f t="shared" si="561"/>
        <v>0</v>
      </c>
      <c r="QZ1492">
        <f t="shared" si="562"/>
        <v>1900</v>
      </c>
      <c r="RA1492">
        <f t="shared" si="563"/>
        <v>0</v>
      </c>
      <c r="RB1492" s="1">
        <f t="shared" si="564"/>
        <v>0</v>
      </c>
      <c r="RC1492" s="1">
        <f t="shared" si="568"/>
        <v>0</v>
      </c>
      <c r="RD1492" s="1">
        <f t="shared" si="569"/>
        <v>0</v>
      </c>
      <c r="RE1492" s="1">
        <f t="shared" si="570"/>
        <v>0</v>
      </c>
      <c r="RF1492" s="1">
        <f t="shared" si="571"/>
        <v>0</v>
      </c>
      <c r="RG1492" s="23">
        <f t="shared" si="572"/>
        <v>0</v>
      </c>
      <c r="RH1492" s="1">
        <f t="shared" si="573"/>
        <v>0</v>
      </c>
      <c r="RI1492" s="1">
        <f t="shared" si="574"/>
        <v>0</v>
      </c>
      <c r="RJ1492" s="1">
        <f t="shared" si="575"/>
        <v>0</v>
      </c>
      <c r="RK1492" s="1">
        <f t="shared" si="576"/>
        <v>0</v>
      </c>
      <c r="RL1492" s="1">
        <f t="shared" si="577"/>
        <v>0</v>
      </c>
      <c r="RM1492" s="1">
        <f t="shared" si="578"/>
        <v>0</v>
      </c>
      <c r="RN1492" s="1">
        <f t="shared" si="579"/>
        <v>0</v>
      </c>
      <c r="RO1492" s="1">
        <f t="shared" si="580"/>
        <v>0</v>
      </c>
      <c r="RP1492" s="1">
        <f t="shared" si="581"/>
        <v>0</v>
      </c>
      <c r="RQ1492" s="1">
        <f t="shared" si="582"/>
        <v>0</v>
      </c>
      <c r="RR1492" s="1">
        <f t="shared" si="583"/>
        <v>0</v>
      </c>
      <c r="RS1492" s="1">
        <f t="shared" si="565"/>
        <v>0</v>
      </c>
      <c r="RT1492" s="1">
        <f t="shared" si="584"/>
        <v>0</v>
      </c>
    </row>
    <row r="1493" spans="1:488" x14ac:dyDescent="0.25">
      <c r="A1493">
        <f t="shared" si="566"/>
        <v>0</v>
      </c>
      <c r="B1493">
        <f t="shared" si="567"/>
        <v>1900</v>
      </c>
      <c r="QY1493">
        <f t="shared" si="561"/>
        <v>0</v>
      </c>
      <c r="QZ1493">
        <f t="shared" si="562"/>
        <v>1900</v>
      </c>
      <c r="RA1493">
        <f t="shared" si="563"/>
        <v>0</v>
      </c>
      <c r="RB1493" s="1">
        <f t="shared" si="564"/>
        <v>0</v>
      </c>
      <c r="RC1493" s="1">
        <f t="shared" si="568"/>
        <v>0</v>
      </c>
      <c r="RD1493" s="1">
        <f t="shared" si="569"/>
        <v>0</v>
      </c>
      <c r="RE1493" s="1">
        <f t="shared" si="570"/>
        <v>0</v>
      </c>
      <c r="RF1493" s="1">
        <f t="shared" si="571"/>
        <v>0</v>
      </c>
      <c r="RG1493" s="23">
        <f t="shared" si="572"/>
        <v>0</v>
      </c>
      <c r="RH1493" s="1">
        <f t="shared" si="573"/>
        <v>0</v>
      </c>
      <c r="RI1493" s="1">
        <f t="shared" si="574"/>
        <v>0</v>
      </c>
      <c r="RJ1493" s="1">
        <f t="shared" si="575"/>
        <v>0</v>
      </c>
      <c r="RK1493" s="1">
        <f t="shared" si="576"/>
        <v>0</v>
      </c>
      <c r="RL1493" s="1">
        <f t="shared" si="577"/>
        <v>0</v>
      </c>
      <c r="RM1493" s="1">
        <f t="shared" si="578"/>
        <v>0</v>
      </c>
      <c r="RN1493" s="1">
        <f t="shared" si="579"/>
        <v>0</v>
      </c>
      <c r="RO1493" s="1">
        <f t="shared" si="580"/>
        <v>0</v>
      </c>
      <c r="RP1493" s="1">
        <f t="shared" si="581"/>
        <v>0</v>
      </c>
      <c r="RQ1493" s="1">
        <f t="shared" si="582"/>
        <v>0</v>
      </c>
      <c r="RR1493" s="1">
        <f t="shared" si="583"/>
        <v>0</v>
      </c>
      <c r="RS1493" s="1">
        <f t="shared" si="565"/>
        <v>0</v>
      </c>
      <c r="RT1493" s="1">
        <f t="shared" si="584"/>
        <v>0</v>
      </c>
    </row>
    <row r="1494" spans="1:488" x14ac:dyDescent="0.25">
      <c r="A1494">
        <f t="shared" si="566"/>
        <v>0</v>
      </c>
      <c r="B1494">
        <f t="shared" si="567"/>
        <v>1900</v>
      </c>
      <c r="QY1494">
        <f t="shared" si="561"/>
        <v>0</v>
      </c>
      <c r="QZ1494">
        <f t="shared" si="562"/>
        <v>1900</v>
      </c>
      <c r="RA1494">
        <f t="shared" si="563"/>
        <v>0</v>
      </c>
      <c r="RB1494" s="1">
        <f t="shared" si="564"/>
        <v>0</v>
      </c>
      <c r="RC1494" s="1">
        <f t="shared" si="568"/>
        <v>0</v>
      </c>
      <c r="RD1494" s="1">
        <f t="shared" si="569"/>
        <v>0</v>
      </c>
      <c r="RE1494" s="1">
        <f t="shared" si="570"/>
        <v>0</v>
      </c>
      <c r="RF1494" s="1">
        <f t="shared" si="571"/>
        <v>0</v>
      </c>
      <c r="RG1494" s="23">
        <f t="shared" si="572"/>
        <v>0</v>
      </c>
      <c r="RH1494" s="1">
        <f t="shared" si="573"/>
        <v>0</v>
      </c>
      <c r="RI1494" s="1">
        <f t="shared" si="574"/>
        <v>0</v>
      </c>
      <c r="RJ1494" s="1">
        <f t="shared" si="575"/>
        <v>0</v>
      </c>
      <c r="RK1494" s="1">
        <f t="shared" si="576"/>
        <v>0</v>
      </c>
      <c r="RL1494" s="1">
        <f t="shared" si="577"/>
        <v>0</v>
      </c>
      <c r="RM1494" s="1">
        <f t="shared" si="578"/>
        <v>0</v>
      </c>
      <c r="RN1494" s="1">
        <f t="shared" si="579"/>
        <v>0</v>
      </c>
      <c r="RO1494" s="1">
        <f t="shared" si="580"/>
        <v>0</v>
      </c>
      <c r="RP1494" s="1">
        <f t="shared" si="581"/>
        <v>0</v>
      </c>
      <c r="RQ1494" s="1">
        <f t="shared" si="582"/>
        <v>0</v>
      </c>
      <c r="RR1494" s="1">
        <f t="shared" si="583"/>
        <v>0</v>
      </c>
      <c r="RS1494" s="1">
        <f t="shared" si="565"/>
        <v>0</v>
      </c>
      <c r="RT1494" s="1">
        <f t="shared" si="584"/>
        <v>0</v>
      </c>
    </row>
    <row r="1495" spans="1:488" x14ac:dyDescent="0.25">
      <c r="A1495">
        <f t="shared" si="566"/>
        <v>0</v>
      </c>
      <c r="B1495">
        <f t="shared" si="567"/>
        <v>1900</v>
      </c>
      <c r="QY1495">
        <f t="shared" si="561"/>
        <v>0</v>
      </c>
      <c r="QZ1495">
        <f t="shared" si="562"/>
        <v>1900</v>
      </c>
      <c r="RA1495">
        <f t="shared" si="563"/>
        <v>0</v>
      </c>
      <c r="RB1495" s="1">
        <f t="shared" si="564"/>
        <v>0</v>
      </c>
      <c r="RC1495" s="1">
        <f t="shared" si="568"/>
        <v>0</v>
      </c>
      <c r="RD1495" s="1">
        <f t="shared" si="569"/>
        <v>0</v>
      </c>
      <c r="RE1495" s="1">
        <f t="shared" si="570"/>
        <v>0</v>
      </c>
      <c r="RF1495" s="1">
        <f t="shared" si="571"/>
        <v>0</v>
      </c>
      <c r="RG1495" s="23">
        <f t="shared" si="572"/>
        <v>0</v>
      </c>
      <c r="RH1495" s="1">
        <f t="shared" si="573"/>
        <v>0</v>
      </c>
      <c r="RI1495" s="1">
        <f t="shared" si="574"/>
        <v>0</v>
      </c>
      <c r="RJ1495" s="1">
        <f t="shared" si="575"/>
        <v>0</v>
      </c>
      <c r="RK1495" s="1">
        <f t="shared" si="576"/>
        <v>0</v>
      </c>
      <c r="RL1495" s="1">
        <f t="shared" si="577"/>
        <v>0</v>
      </c>
      <c r="RM1495" s="1">
        <f t="shared" si="578"/>
        <v>0</v>
      </c>
      <c r="RN1495" s="1">
        <f t="shared" si="579"/>
        <v>0</v>
      </c>
      <c r="RO1495" s="1">
        <f t="shared" si="580"/>
        <v>0</v>
      </c>
      <c r="RP1495" s="1">
        <f t="shared" si="581"/>
        <v>0</v>
      </c>
      <c r="RQ1495" s="1">
        <f t="shared" si="582"/>
        <v>0</v>
      </c>
      <c r="RR1495" s="1">
        <f t="shared" si="583"/>
        <v>0</v>
      </c>
      <c r="RS1495" s="1">
        <f t="shared" si="565"/>
        <v>0</v>
      </c>
      <c r="RT1495" s="1">
        <f t="shared" si="584"/>
        <v>0</v>
      </c>
    </row>
    <row r="1496" spans="1:488" x14ac:dyDescent="0.25">
      <c r="A1496">
        <f t="shared" si="566"/>
        <v>0</v>
      </c>
      <c r="B1496">
        <f t="shared" si="567"/>
        <v>1900</v>
      </c>
      <c r="QY1496">
        <f t="shared" si="561"/>
        <v>0</v>
      </c>
      <c r="QZ1496">
        <f t="shared" si="562"/>
        <v>1900</v>
      </c>
      <c r="RA1496">
        <f t="shared" si="563"/>
        <v>0</v>
      </c>
      <c r="RB1496" s="1">
        <f t="shared" si="564"/>
        <v>0</v>
      </c>
      <c r="RC1496" s="1">
        <f t="shared" si="568"/>
        <v>0</v>
      </c>
      <c r="RD1496" s="1">
        <f t="shared" si="569"/>
        <v>0</v>
      </c>
      <c r="RE1496" s="1">
        <f t="shared" si="570"/>
        <v>0</v>
      </c>
      <c r="RF1496" s="1">
        <f t="shared" si="571"/>
        <v>0</v>
      </c>
      <c r="RG1496" s="23">
        <f t="shared" si="572"/>
        <v>0</v>
      </c>
      <c r="RH1496" s="1">
        <f t="shared" si="573"/>
        <v>0</v>
      </c>
      <c r="RI1496" s="1">
        <f t="shared" si="574"/>
        <v>0</v>
      </c>
      <c r="RJ1496" s="1">
        <f t="shared" si="575"/>
        <v>0</v>
      </c>
      <c r="RK1496" s="1">
        <f t="shared" si="576"/>
        <v>0</v>
      </c>
      <c r="RL1496" s="1">
        <f t="shared" si="577"/>
        <v>0</v>
      </c>
      <c r="RM1496" s="1">
        <f t="shared" si="578"/>
        <v>0</v>
      </c>
      <c r="RN1496" s="1">
        <f t="shared" si="579"/>
        <v>0</v>
      </c>
      <c r="RO1496" s="1">
        <f t="shared" si="580"/>
        <v>0</v>
      </c>
      <c r="RP1496" s="1">
        <f t="shared" si="581"/>
        <v>0</v>
      </c>
      <c r="RQ1496" s="1">
        <f t="shared" si="582"/>
        <v>0</v>
      </c>
      <c r="RR1496" s="1">
        <f t="shared" si="583"/>
        <v>0</v>
      </c>
      <c r="RS1496" s="1">
        <f t="shared" si="565"/>
        <v>0</v>
      </c>
      <c r="RT1496" s="1">
        <f t="shared" si="584"/>
        <v>0</v>
      </c>
    </row>
    <row r="1497" spans="1:488" x14ac:dyDescent="0.25">
      <c r="A1497">
        <f t="shared" si="566"/>
        <v>0</v>
      </c>
      <c r="B1497">
        <f t="shared" si="567"/>
        <v>1900</v>
      </c>
      <c r="QY1497">
        <f t="shared" si="561"/>
        <v>0</v>
      </c>
      <c r="QZ1497">
        <f t="shared" si="562"/>
        <v>1900</v>
      </c>
      <c r="RA1497">
        <f t="shared" si="563"/>
        <v>0</v>
      </c>
      <c r="RB1497" s="1">
        <f t="shared" si="564"/>
        <v>0</v>
      </c>
      <c r="RC1497" s="1">
        <f t="shared" si="568"/>
        <v>0</v>
      </c>
      <c r="RD1497" s="1">
        <f t="shared" si="569"/>
        <v>0</v>
      </c>
      <c r="RE1497" s="1">
        <f t="shared" si="570"/>
        <v>0</v>
      </c>
      <c r="RF1497" s="1">
        <f t="shared" si="571"/>
        <v>0</v>
      </c>
      <c r="RG1497" s="23">
        <f t="shared" si="572"/>
        <v>0</v>
      </c>
      <c r="RH1497" s="1">
        <f t="shared" si="573"/>
        <v>0</v>
      </c>
      <c r="RI1497" s="1">
        <f t="shared" si="574"/>
        <v>0</v>
      </c>
      <c r="RJ1497" s="1">
        <f t="shared" si="575"/>
        <v>0</v>
      </c>
      <c r="RK1497" s="1">
        <f t="shared" si="576"/>
        <v>0</v>
      </c>
      <c r="RL1497" s="1">
        <f t="shared" si="577"/>
        <v>0</v>
      </c>
      <c r="RM1497" s="1">
        <f t="shared" si="578"/>
        <v>0</v>
      </c>
      <c r="RN1497" s="1">
        <f t="shared" si="579"/>
        <v>0</v>
      </c>
      <c r="RO1497" s="1">
        <f t="shared" si="580"/>
        <v>0</v>
      </c>
      <c r="RP1497" s="1">
        <f t="shared" si="581"/>
        <v>0</v>
      </c>
      <c r="RQ1497" s="1">
        <f t="shared" si="582"/>
        <v>0</v>
      </c>
      <c r="RR1497" s="1">
        <f t="shared" si="583"/>
        <v>0</v>
      </c>
      <c r="RS1497" s="1">
        <f t="shared" si="565"/>
        <v>0</v>
      </c>
      <c r="RT1497" s="1">
        <f t="shared" si="584"/>
        <v>0</v>
      </c>
    </row>
    <row r="1498" spans="1:488" x14ac:dyDescent="0.25">
      <c r="A1498">
        <f t="shared" si="566"/>
        <v>0</v>
      </c>
      <c r="B1498">
        <f t="shared" si="567"/>
        <v>1900</v>
      </c>
      <c r="QY1498">
        <f t="shared" si="561"/>
        <v>0</v>
      </c>
      <c r="QZ1498">
        <f t="shared" si="562"/>
        <v>1900</v>
      </c>
      <c r="RA1498">
        <f t="shared" si="563"/>
        <v>0</v>
      </c>
      <c r="RB1498" s="1">
        <f t="shared" si="564"/>
        <v>0</v>
      </c>
      <c r="RC1498" s="1">
        <f t="shared" si="568"/>
        <v>0</v>
      </c>
      <c r="RD1498" s="1">
        <f t="shared" si="569"/>
        <v>0</v>
      </c>
      <c r="RE1498" s="1">
        <f t="shared" si="570"/>
        <v>0</v>
      </c>
      <c r="RF1498" s="1">
        <f t="shared" si="571"/>
        <v>0</v>
      </c>
      <c r="RG1498" s="23">
        <f t="shared" si="572"/>
        <v>0</v>
      </c>
      <c r="RH1498" s="1">
        <f t="shared" si="573"/>
        <v>0</v>
      </c>
      <c r="RI1498" s="1">
        <f t="shared" si="574"/>
        <v>0</v>
      </c>
      <c r="RJ1498" s="1">
        <f t="shared" si="575"/>
        <v>0</v>
      </c>
      <c r="RK1498" s="1">
        <f t="shared" si="576"/>
        <v>0</v>
      </c>
      <c r="RL1498" s="1">
        <f t="shared" si="577"/>
        <v>0</v>
      </c>
      <c r="RM1498" s="1">
        <f t="shared" si="578"/>
        <v>0</v>
      </c>
      <c r="RN1498" s="1">
        <f t="shared" si="579"/>
        <v>0</v>
      </c>
      <c r="RO1498" s="1">
        <f t="shared" si="580"/>
        <v>0</v>
      </c>
      <c r="RP1498" s="1">
        <f t="shared" si="581"/>
        <v>0</v>
      </c>
      <c r="RQ1498" s="1">
        <f t="shared" si="582"/>
        <v>0</v>
      </c>
      <c r="RR1498" s="1">
        <f t="shared" si="583"/>
        <v>0</v>
      </c>
      <c r="RS1498" s="1">
        <f t="shared" si="565"/>
        <v>0</v>
      </c>
      <c r="RT1498" s="1">
        <f t="shared" si="584"/>
        <v>0</v>
      </c>
    </row>
    <row r="1499" spans="1:488" x14ac:dyDescent="0.25">
      <c r="A1499">
        <f t="shared" si="566"/>
        <v>0</v>
      </c>
      <c r="B1499">
        <f t="shared" si="567"/>
        <v>1900</v>
      </c>
      <c r="QY1499">
        <f t="shared" si="561"/>
        <v>0</v>
      </c>
      <c r="QZ1499">
        <f t="shared" si="562"/>
        <v>1900</v>
      </c>
      <c r="RA1499">
        <f t="shared" si="563"/>
        <v>0</v>
      </c>
      <c r="RB1499" s="1">
        <f t="shared" si="564"/>
        <v>0</v>
      </c>
      <c r="RC1499" s="1">
        <f t="shared" si="568"/>
        <v>0</v>
      </c>
      <c r="RD1499" s="1">
        <f t="shared" si="569"/>
        <v>0</v>
      </c>
      <c r="RE1499" s="1">
        <f t="shared" si="570"/>
        <v>0</v>
      </c>
      <c r="RF1499" s="1">
        <f t="shared" si="571"/>
        <v>0</v>
      </c>
      <c r="RG1499" s="23">
        <f t="shared" si="572"/>
        <v>0</v>
      </c>
      <c r="RH1499" s="1">
        <f t="shared" si="573"/>
        <v>0</v>
      </c>
      <c r="RI1499" s="1">
        <f t="shared" si="574"/>
        <v>0</v>
      </c>
      <c r="RJ1499" s="1">
        <f t="shared" si="575"/>
        <v>0</v>
      </c>
      <c r="RK1499" s="1">
        <f t="shared" si="576"/>
        <v>0</v>
      </c>
      <c r="RL1499" s="1">
        <f t="shared" si="577"/>
        <v>0</v>
      </c>
      <c r="RM1499" s="1">
        <f t="shared" si="578"/>
        <v>0</v>
      </c>
      <c r="RN1499" s="1">
        <f t="shared" si="579"/>
        <v>0</v>
      </c>
      <c r="RO1499" s="1">
        <f t="shared" si="580"/>
        <v>0</v>
      </c>
      <c r="RP1499" s="1">
        <f t="shared" si="581"/>
        <v>0</v>
      </c>
      <c r="RQ1499" s="1">
        <f t="shared" si="582"/>
        <v>0</v>
      </c>
      <c r="RR1499" s="1">
        <f t="shared" si="583"/>
        <v>0</v>
      </c>
      <c r="RS1499" s="1">
        <f t="shared" si="565"/>
        <v>0</v>
      </c>
      <c r="RT1499" s="1">
        <f t="shared" si="584"/>
        <v>0</v>
      </c>
    </row>
    <row r="1500" spans="1:488" x14ac:dyDescent="0.25">
      <c r="A1500">
        <f t="shared" si="566"/>
        <v>0</v>
      </c>
      <c r="B1500">
        <f t="shared" si="567"/>
        <v>1900</v>
      </c>
      <c r="QY1500">
        <f t="shared" si="561"/>
        <v>0</v>
      </c>
      <c r="QZ1500">
        <f t="shared" si="562"/>
        <v>1900</v>
      </c>
      <c r="RA1500">
        <f t="shared" si="563"/>
        <v>0</v>
      </c>
      <c r="RB1500" s="1">
        <f t="shared" si="564"/>
        <v>0</v>
      </c>
      <c r="RC1500" s="1">
        <f t="shared" si="568"/>
        <v>0</v>
      </c>
      <c r="RD1500" s="1">
        <f t="shared" si="569"/>
        <v>0</v>
      </c>
      <c r="RE1500" s="1">
        <f t="shared" si="570"/>
        <v>0</v>
      </c>
      <c r="RF1500" s="1">
        <f t="shared" si="571"/>
        <v>0</v>
      </c>
      <c r="RG1500" s="23">
        <f t="shared" si="572"/>
        <v>0</v>
      </c>
      <c r="RH1500" s="1">
        <f t="shared" si="573"/>
        <v>0</v>
      </c>
      <c r="RI1500" s="1">
        <f t="shared" si="574"/>
        <v>0</v>
      </c>
      <c r="RJ1500" s="1">
        <f t="shared" si="575"/>
        <v>0</v>
      </c>
      <c r="RK1500" s="1">
        <f t="shared" si="576"/>
        <v>0</v>
      </c>
      <c r="RL1500" s="1">
        <f t="shared" si="577"/>
        <v>0</v>
      </c>
      <c r="RM1500" s="1">
        <f t="shared" si="578"/>
        <v>0</v>
      </c>
      <c r="RN1500" s="1">
        <f t="shared" si="579"/>
        <v>0</v>
      </c>
      <c r="RO1500" s="1">
        <f t="shared" si="580"/>
        <v>0</v>
      </c>
      <c r="RP1500" s="1">
        <f t="shared" si="581"/>
        <v>0</v>
      </c>
      <c r="RQ1500" s="1">
        <f t="shared" si="582"/>
        <v>0</v>
      </c>
      <c r="RR1500" s="1">
        <f t="shared" si="583"/>
        <v>0</v>
      </c>
      <c r="RS1500" s="1">
        <f t="shared" si="565"/>
        <v>0</v>
      </c>
      <c r="RT1500" s="1">
        <f t="shared" si="584"/>
        <v>0</v>
      </c>
    </row>
    <row r="1501" spans="1:488" x14ac:dyDescent="0.25">
      <c r="A1501">
        <f t="shared" si="566"/>
        <v>0</v>
      </c>
      <c r="B1501">
        <f t="shared" si="567"/>
        <v>1900</v>
      </c>
      <c r="QY1501">
        <f t="shared" si="561"/>
        <v>0</v>
      </c>
      <c r="QZ1501">
        <f t="shared" si="562"/>
        <v>1900</v>
      </c>
      <c r="RA1501">
        <f t="shared" si="563"/>
        <v>0</v>
      </c>
      <c r="RB1501" s="1">
        <f t="shared" si="564"/>
        <v>0</v>
      </c>
      <c r="RC1501" s="1">
        <f t="shared" si="568"/>
        <v>0</v>
      </c>
      <c r="RD1501" s="1">
        <f t="shared" si="569"/>
        <v>0</v>
      </c>
      <c r="RE1501" s="1">
        <f t="shared" si="570"/>
        <v>0</v>
      </c>
      <c r="RF1501" s="1">
        <f t="shared" si="571"/>
        <v>0</v>
      </c>
      <c r="RG1501" s="23">
        <f t="shared" si="572"/>
        <v>0</v>
      </c>
      <c r="RH1501" s="1">
        <f t="shared" si="573"/>
        <v>0</v>
      </c>
      <c r="RI1501" s="1">
        <f t="shared" si="574"/>
        <v>0</v>
      </c>
      <c r="RJ1501" s="1">
        <f t="shared" si="575"/>
        <v>0</v>
      </c>
      <c r="RK1501" s="1">
        <f t="shared" si="576"/>
        <v>0</v>
      </c>
      <c r="RL1501" s="1">
        <f t="shared" si="577"/>
        <v>0</v>
      </c>
      <c r="RM1501" s="1">
        <f t="shared" si="578"/>
        <v>0</v>
      </c>
      <c r="RN1501" s="1">
        <f t="shared" si="579"/>
        <v>0</v>
      </c>
      <c r="RO1501" s="1">
        <f t="shared" si="580"/>
        <v>0</v>
      </c>
      <c r="RP1501" s="1">
        <f t="shared" si="581"/>
        <v>0</v>
      </c>
      <c r="RQ1501" s="1">
        <f t="shared" si="582"/>
        <v>0</v>
      </c>
      <c r="RR1501" s="1">
        <f t="shared" si="583"/>
        <v>0</v>
      </c>
      <c r="RS1501" s="1">
        <f t="shared" si="565"/>
        <v>0</v>
      </c>
      <c r="RT1501" s="1">
        <f t="shared" si="584"/>
        <v>0</v>
      </c>
    </row>
    <row r="1502" spans="1:488" x14ac:dyDescent="0.25">
      <c r="A1502">
        <f t="shared" si="566"/>
        <v>0</v>
      </c>
      <c r="B1502">
        <f t="shared" si="567"/>
        <v>1900</v>
      </c>
      <c r="QY1502">
        <f t="shared" si="561"/>
        <v>0</v>
      </c>
      <c r="QZ1502">
        <f t="shared" si="562"/>
        <v>1900</v>
      </c>
      <c r="RA1502">
        <f t="shared" si="563"/>
        <v>0</v>
      </c>
      <c r="RB1502" s="1">
        <f t="shared" si="564"/>
        <v>0</v>
      </c>
      <c r="RC1502" s="1">
        <f t="shared" si="568"/>
        <v>0</v>
      </c>
      <c r="RD1502" s="1">
        <f t="shared" si="569"/>
        <v>0</v>
      </c>
      <c r="RE1502" s="1">
        <f t="shared" si="570"/>
        <v>0</v>
      </c>
      <c r="RF1502" s="1">
        <f t="shared" si="571"/>
        <v>0</v>
      </c>
      <c r="RG1502" s="23">
        <f t="shared" si="572"/>
        <v>0</v>
      </c>
      <c r="RH1502" s="1">
        <f t="shared" si="573"/>
        <v>0</v>
      </c>
      <c r="RI1502" s="1">
        <f t="shared" si="574"/>
        <v>0</v>
      </c>
      <c r="RJ1502" s="1">
        <f t="shared" si="575"/>
        <v>0</v>
      </c>
      <c r="RK1502" s="1">
        <f t="shared" si="576"/>
        <v>0</v>
      </c>
      <c r="RL1502" s="1">
        <f t="shared" si="577"/>
        <v>0</v>
      </c>
      <c r="RM1502" s="1">
        <f t="shared" si="578"/>
        <v>0</v>
      </c>
      <c r="RN1502" s="1">
        <f t="shared" si="579"/>
        <v>0</v>
      </c>
      <c r="RO1502" s="1">
        <f t="shared" si="580"/>
        <v>0</v>
      </c>
      <c r="RP1502" s="1">
        <f t="shared" si="581"/>
        <v>0</v>
      </c>
      <c r="RQ1502" s="1">
        <f t="shared" si="582"/>
        <v>0</v>
      </c>
      <c r="RR1502" s="1">
        <f t="shared" si="583"/>
        <v>0</v>
      </c>
      <c r="RS1502" s="1">
        <f t="shared" si="565"/>
        <v>0</v>
      </c>
      <c r="RT1502" s="1">
        <f t="shared" si="584"/>
        <v>0</v>
      </c>
    </row>
    <row r="1503" spans="1:488" x14ac:dyDescent="0.25">
      <c r="A1503">
        <f t="shared" si="566"/>
        <v>0</v>
      </c>
      <c r="B1503">
        <f t="shared" si="567"/>
        <v>1900</v>
      </c>
      <c r="QY1503">
        <f t="shared" si="561"/>
        <v>0</v>
      </c>
      <c r="QZ1503">
        <f t="shared" si="562"/>
        <v>1900</v>
      </c>
      <c r="RA1503">
        <f t="shared" si="563"/>
        <v>0</v>
      </c>
      <c r="RB1503" s="1">
        <f t="shared" si="564"/>
        <v>0</v>
      </c>
      <c r="RC1503" s="1">
        <f t="shared" si="568"/>
        <v>0</v>
      </c>
      <c r="RD1503" s="1">
        <f t="shared" si="569"/>
        <v>0</v>
      </c>
      <c r="RE1503" s="1">
        <f t="shared" si="570"/>
        <v>0</v>
      </c>
      <c r="RF1503" s="1">
        <f t="shared" si="571"/>
        <v>0</v>
      </c>
      <c r="RG1503" s="23">
        <f t="shared" si="572"/>
        <v>0</v>
      </c>
      <c r="RH1503" s="1">
        <f t="shared" si="573"/>
        <v>0</v>
      </c>
      <c r="RI1503" s="1">
        <f t="shared" si="574"/>
        <v>0</v>
      </c>
      <c r="RJ1503" s="1">
        <f t="shared" si="575"/>
        <v>0</v>
      </c>
      <c r="RK1503" s="1">
        <f t="shared" si="576"/>
        <v>0</v>
      </c>
      <c r="RL1503" s="1">
        <f t="shared" si="577"/>
        <v>0</v>
      </c>
      <c r="RM1503" s="1">
        <f t="shared" si="578"/>
        <v>0</v>
      </c>
      <c r="RN1503" s="1">
        <f t="shared" si="579"/>
        <v>0</v>
      </c>
      <c r="RO1503" s="1">
        <f t="shared" si="580"/>
        <v>0</v>
      </c>
      <c r="RP1503" s="1">
        <f t="shared" si="581"/>
        <v>0</v>
      </c>
      <c r="RQ1503" s="1">
        <f t="shared" si="582"/>
        <v>0</v>
      </c>
      <c r="RR1503" s="1">
        <f t="shared" si="583"/>
        <v>0</v>
      </c>
      <c r="RS1503" s="1">
        <f t="shared" si="565"/>
        <v>0</v>
      </c>
      <c r="RT1503" s="1">
        <f t="shared" si="584"/>
        <v>0</v>
      </c>
    </row>
    <row r="1504" spans="1:488" x14ac:dyDescent="0.25">
      <c r="A1504">
        <f t="shared" si="566"/>
        <v>0</v>
      </c>
      <c r="B1504">
        <f t="shared" si="567"/>
        <v>1900</v>
      </c>
      <c r="QY1504">
        <f t="shared" si="561"/>
        <v>0</v>
      </c>
      <c r="QZ1504">
        <f t="shared" si="562"/>
        <v>1900</v>
      </c>
      <c r="RA1504">
        <f t="shared" si="563"/>
        <v>0</v>
      </c>
      <c r="RB1504" s="1">
        <f t="shared" si="564"/>
        <v>0</v>
      </c>
      <c r="RC1504" s="1">
        <f t="shared" si="568"/>
        <v>0</v>
      </c>
      <c r="RD1504" s="1">
        <f t="shared" si="569"/>
        <v>0</v>
      </c>
      <c r="RE1504" s="1">
        <f t="shared" si="570"/>
        <v>0</v>
      </c>
      <c r="RF1504" s="1">
        <f t="shared" si="571"/>
        <v>0</v>
      </c>
      <c r="RG1504" s="23">
        <f t="shared" si="572"/>
        <v>0</v>
      </c>
      <c r="RH1504" s="1">
        <f t="shared" si="573"/>
        <v>0</v>
      </c>
      <c r="RI1504" s="1">
        <f t="shared" si="574"/>
        <v>0</v>
      </c>
      <c r="RJ1504" s="1">
        <f t="shared" si="575"/>
        <v>0</v>
      </c>
      <c r="RK1504" s="1">
        <f t="shared" si="576"/>
        <v>0</v>
      </c>
      <c r="RL1504" s="1">
        <f t="shared" si="577"/>
        <v>0</v>
      </c>
      <c r="RM1504" s="1">
        <f t="shared" si="578"/>
        <v>0</v>
      </c>
      <c r="RN1504" s="1">
        <f t="shared" si="579"/>
        <v>0</v>
      </c>
      <c r="RO1504" s="1">
        <f t="shared" si="580"/>
        <v>0</v>
      </c>
      <c r="RP1504" s="1">
        <f t="shared" si="581"/>
        <v>0</v>
      </c>
      <c r="RQ1504" s="1">
        <f t="shared" si="582"/>
        <v>0</v>
      </c>
      <c r="RR1504" s="1">
        <f t="shared" si="583"/>
        <v>0</v>
      </c>
      <c r="RS1504" s="1">
        <f t="shared" si="565"/>
        <v>0</v>
      </c>
      <c r="RT1504" s="1">
        <f t="shared" si="584"/>
        <v>0</v>
      </c>
    </row>
    <row r="1505" spans="1:488" x14ac:dyDescent="0.25">
      <c r="A1505">
        <f t="shared" si="566"/>
        <v>0</v>
      </c>
      <c r="B1505">
        <f t="shared" si="567"/>
        <v>1900</v>
      </c>
      <c r="QY1505">
        <f t="shared" si="561"/>
        <v>0</v>
      </c>
      <c r="QZ1505">
        <f t="shared" si="562"/>
        <v>1900</v>
      </c>
      <c r="RA1505">
        <f t="shared" si="563"/>
        <v>0</v>
      </c>
      <c r="RB1505" s="1">
        <f t="shared" si="564"/>
        <v>0</v>
      </c>
      <c r="RC1505" s="1">
        <f t="shared" si="568"/>
        <v>0</v>
      </c>
      <c r="RD1505" s="1">
        <f t="shared" si="569"/>
        <v>0</v>
      </c>
      <c r="RE1505" s="1">
        <f t="shared" si="570"/>
        <v>0</v>
      </c>
      <c r="RF1505" s="1">
        <f t="shared" si="571"/>
        <v>0</v>
      </c>
      <c r="RG1505" s="23">
        <f t="shared" si="572"/>
        <v>0</v>
      </c>
      <c r="RH1505" s="1">
        <f t="shared" si="573"/>
        <v>0</v>
      </c>
      <c r="RI1505" s="1">
        <f t="shared" si="574"/>
        <v>0</v>
      </c>
      <c r="RJ1505" s="1">
        <f t="shared" si="575"/>
        <v>0</v>
      </c>
      <c r="RK1505" s="1">
        <f t="shared" si="576"/>
        <v>0</v>
      </c>
      <c r="RL1505" s="1">
        <f t="shared" si="577"/>
        <v>0</v>
      </c>
      <c r="RM1505" s="1">
        <f t="shared" si="578"/>
        <v>0</v>
      </c>
      <c r="RN1505" s="1">
        <f t="shared" si="579"/>
        <v>0</v>
      </c>
      <c r="RO1505" s="1">
        <f t="shared" si="580"/>
        <v>0</v>
      </c>
      <c r="RP1505" s="1">
        <f t="shared" si="581"/>
        <v>0</v>
      </c>
      <c r="RQ1505" s="1">
        <f t="shared" si="582"/>
        <v>0</v>
      </c>
      <c r="RR1505" s="1">
        <f t="shared" si="583"/>
        <v>0</v>
      </c>
      <c r="RS1505" s="1">
        <f t="shared" si="565"/>
        <v>0</v>
      </c>
      <c r="RT1505" s="1">
        <f t="shared" si="584"/>
        <v>0</v>
      </c>
    </row>
    <row r="1506" spans="1:488" x14ac:dyDescent="0.25">
      <c r="A1506">
        <f t="shared" si="566"/>
        <v>0</v>
      </c>
      <c r="B1506">
        <f t="shared" si="567"/>
        <v>1900</v>
      </c>
      <c r="QY1506">
        <f t="shared" si="561"/>
        <v>0</v>
      </c>
      <c r="QZ1506">
        <f t="shared" si="562"/>
        <v>1900</v>
      </c>
      <c r="RA1506">
        <f t="shared" si="563"/>
        <v>0</v>
      </c>
      <c r="RB1506" s="1">
        <f t="shared" si="564"/>
        <v>0</v>
      </c>
      <c r="RC1506" s="1">
        <f t="shared" si="568"/>
        <v>0</v>
      </c>
      <c r="RD1506" s="1">
        <f t="shared" si="569"/>
        <v>0</v>
      </c>
      <c r="RE1506" s="1">
        <f t="shared" si="570"/>
        <v>0</v>
      </c>
      <c r="RF1506" s="1">
        <f t="shared" si="571"/>
        <v>0</v>
      </c>
      <c r="RG1506" s="23">
        <f t="shared" si="572"/>
        <v>0</v>
      </c>
      <c r="RH1506" s="1">
        <f t="shared" si="573"/>
        <v>0</v>
      </c>
      <c r="RI1506" s="1">
        <f t="shared" si="574"/>
        <v>0</v>
      </c>
      <c r="RJ1506" s="1">
        <f t="shared" si="575"/>
        <v>0</v>
      </c>
      <c r="RK1506" s="1">
        <f t="shared" si="576"/>
        <v>0</v>
      </c>
      <c r="RL1506" s="1">
        <f t="shared" si="577"/>
        <v>0</v>
      </c>
      <c r="RM1506" s="1">
        <f t="shared" si="578"/>
        <v>0</v>
      </c>
      <c r="RN1506" s="1">
        <f t="shared" si="579"/>
        <v>0</v>
      </c>
      <c r="RO1506" s="1">
        <f t="shared" si="580"/>
        <v>0</v>
      </c>
      <c r="RP1506" s="1">
        <f t="shared" si="581"/>
        <v>0</v>
      </c>
      <c r="RQ1506" s="1">
        <f t="shared" si="582"/>
        <v>0</v>
      </c>
      <c r="RR1506" s="1">
        <f t="shared" si="583"/>
        <v>0</v>
      </c>
      <c r="RS1506" s="1">
        <f t="shared" si="565"/>
        <v>0</v>
      </c>
      <c r="RT1506" s="1">
        <f t="shared" si="584"/>
        <v>0</v>
      </c>
    </row>
    <row r="1507" spans="1:488" x14ac:dyDescent="0.25">
      <c r="A1507">
        <f t="shared" si="566"/>
        <v>0</v>
      </c>
      <c r="B1507">
        <f t="shared" si="567"/>
        <v>1900</v>
      </c>
      <c r="QY1507">
        <f t="shared" si="561"/>
        <v>0</v>
      </c>
      <c r="QZ1507">
        <f t="shared" si="562"/>
        <v>1900</v>
      </c>
      <c r="RA1507">
        <f t="shared" si="563"/>
        <v>0</v>
      </c>
      <c r="RB1507" s="1">
        <f t="shared" si="564"/>
        <v>0</v>
      </c>
      <c r="RC1507" s="1">
        <f t="shared" si="568"/>
        <v>0</v>
      </c>
      <c r="RD1507" s="1">
        <f t="shared" si="569"/>
        <v>0</v>
      </c>
      <c r="RE1507" s="1">
        <f t="shared" si="570"/>
        <v>0</v>
      </c>
      <c r="RF1507" s="1">
        <f t="shared" si="571"/>
        <v>0</v>
      </c>
      <c r="RG1507" s="23">
        <f t="shared" si="572"/>
        <v>0</v>
      </c>
      <c r="RH1507" s="1">
        <f t="shared" si="573"/>
        <v>0</v>
      </c>
      <c r="RI1507" s="1">
        <f t="shared" si="574"/>
        <v>0</v>
      </c>
      <c r="RJ1507" s="1">
        <f t="shared" si="575"/>
        <v>0</v>
      </c>
      <c r="RK1507" s="1">
        <f t="shared" si="576"/>
        <v>0</v>
      </c>
      <c r="RL1507" s="1">
        <f t="shared" si="577"/>
        <v>0</v>
      </c>
      <c r="RM1507" s="1">
        <f t="shared" si="578"/>
        <v>0</v>
      </c>
      <c r="RN1507" s="1">
        <f t="shared" si="579"/>
        <v>0</v>
      </c>
      <c r="RO1507" s="1">
        <f t="shared" si="580"/>
        <v>0</v>
      </c>
      <c r="RP1507" s="1">
        <f t="shared" si="581"/>
        <v>0</v>
      </c>
      <c r="RQ1507" s="1">
        <f t="shared" si="582"/>
        <v>0</v>
      </c>
      <c r="RR1507" s="1">
        <f t="shared" si="583"/>
        <v>0</v>
      </c>
      <c r="RS1507" s="1">
        <f t="shared" si="565"/>
        <v>0</v>
      </c>
      <c r="RT1507" s="1">
        <f t="shared" si="584"/>
        <v>0</v>
      </c>
    </row>
    <row r="1508" spans="1:488" x14ac:dyDescent="0.25">
      <c r="A1508">
        <f t="shared" si="566"/>
        <v>0</v>
      </c>
      <c r="B1508">
        <f t="shared" si="567"/>
        <v>1900</v>
      </c>
      <c r="QY1508">
        <f t="shared" si="561"/>
        <v>0</v>
      </c>
      <c r="QZ1508">
        <f t="shared" si="562"/>
        <v>1900</v>
      </c>
      <c r="RA1508">
        <f t="shared" si="563"/>
        <v>0</v>
      </c>
      <c r="RB1508" s="1">
        <f t="shared" si="564"/>
        <v>0</v>
      </c>
      <c r="RC1508" s="1">
        <f t="shared" si="568"/>
        <v>0</v>
      </c>
      <c r="RD1508" s="1">
        <f t="shared" si="569"/>
        <v>0</v>
      </c>
      <c r="RE1508" s="1">
        <f t="shared" si="570"/>
        <v>0</v>
      </c>
      <c r="RF1508" s="1">
        <f t="shared" si="571"/>
        <v>0</v>
      </c>
      <c r="RG1508" s="23">
        <f t="shared" si="572"/>
        <v>0</v>
      </c>
      <c r="RH1508" s="1">
        <f t="shared" si="573"/>
        <v>0</v>
      </c>
      <c r="RI1508" s="1">
        <f t="shared" si="574"/>
        <v>0</v>
      </c>
      <c r="RJ1508" s="1">
        <f t="shared" si="575"/>
        <v>0</v>
      </c>
      <c r="RK1508" s="1">
        <f t="shared" si="576"/>
        <v>0</v>
      </c>
      <c r="RL1508" s="1">
        <f t="shared" si="577"/>
        <v>0</v>
      </c>
      <c r="RM1508" s="1">
        <f t="shared" si="578"/>
        <v>0</v>
      </c>
      <c r="RN1508" s="1">
        <f t="shared" si="579"/>
        <v>0</v>
      </c>
      <c r="RO1508" s="1">
        <f t="shared" si="580"/>
        <v>0</v>
      </c>
      <c r="RP1508" s="1">
        <f t="shared" si="581"/>
        <v>0</v>
      </c>
      <c r="RQ1508" s="1">
        <f t="shared" si="582"/>
        <v>0</v>
      </c>
      <c r="RR1508" s="1">
        <f t="shared" si="583"/>
        <v>0</v>
      </c>
      <c r="RS1508" s="1">
        <f t="shared" si="565"/>
        <v>0</v>
      </c>
      <c r="RT1508" s="1">
        <f t="shared" si="584"/>
        <v>0</v>
      </c>
    </row>
    <row r="1509" spans="1:488" x14ac:dyDescent="0.25">
      <c r="A1509">
        <f t="shared" si="566"/>
        <v>0</v>
      </c>
      <c r="B1509">
        <f t="shared" si="567"/>
        <v>1900</v>
      </c>
      <c r="QY1509">
        <f t="shared" si="561"/>
        <v>0</v>
      </c>
      <c r="QZ1509">
        <f t="shared" si="562"/>
        <v>1900</v>
      </c>
      <c r="RA1509">
        <f t="shared" si="563"/>
        <v>0</v>
      </c>
      <c r="RB1509" s="1">
        <f t="shared" si="564"/>
        <v>0</v>
      </c>
      <c r="RC1509" s="1">
        <f t="shared" si="568"/>
        <v>0</v>
      </c>
      <c r="RD1509" s="1">
        <f t="shared" si="569"/>
        <v>0</v>
      </c>
      <c r="RE1509" s="1">
        <f t="shared" si="570"/>
        <v>0</v>
      </c>
      <c r="RF1509" s="1">
        <f t="shared" si="571"/>
        <v>0</v>
      </c>
      <c r="RG1509" s="23">
        <f t="shared" si="572"/>
        <v>0</v>
      </c>
      <c r="RH1509" s="1">
        <f t="shared" si="573"/>
        <v>0</v>
      </c>
      <c r="RI1509" s="1">
        <f t="shared" si="574"/>
        <v>0</v>
      </c>
      <c r="RJ1509" s="1">
        <f t="shared" si="575"/>
        <v>0</v>
      </c>
      <c r="RK1509" s="1">
        <f t="shared" si="576"/>
        <v>0</v>
      </c>
      <c r="RL1509" s="1">
        <f t="shared" si="577"/>
        <v>0</v>
      </c>
      <c r="RM1509" s="1">
        <f t="shared" si="578"/>
        <v>0</v>
      </c>
      <c r="RN1509" s="1">
        <f t="shared" si="579"/>
        <v>0</v>
      </c>
      <c r="RO1509" s="1">
        <f t="shared" si="580"/>
        <v>0</v>
      </c>
      <c r="RP1509" s="1">
        <f t="shared" si="581"/>
        <v>0</v>
      </c>
      <c r="RQ1509" s="1">
        <f t="shared" si="582"/>
        <v>0</v>
      </c>
      <c r="RR1509" s="1">
        <f t="shared" si="583"/>
        <v>0</v>
      </c>
      <c r="RS1509" s="1">
        <f t="shared" si="565"/>
        <v>0</v>
      </c>
      <c r="RT1509" s="1">
        <f t="shared" si="584"/>
        <v>0</v>
      </c>
    </row>
    <row r="1510" spans="1:488" x14ac:dyDescent="0.25">
      <c r="A1510">
        <f t="shared" si="566"/>
        <v>0</v>
      </c>
      <c r="B1510">
        <f t="shared" si="567"/>
        <v>1900</v>
      </c>
      <c r="QY1510">
        <f t="shared" si="561"/>
        <v>0</v>
      </c>
      <c r="QZ1510">
        <f t="shared" si="562"/>
        <v>1900</v>
      </c>
      <c r="RA1510">
        <f t="shared" si="563"/>
        <v>0</v>
      </c>
      <c r="RB1510" s="1">
        <f t="shared" si="564"/>
        <v>0</v>
      </c>
      <c r="RC1510" s="1">
        <f t="shared" si="568"/>
        <v>0</v>
      </c>
      <c r="RD1510" s="1">
        <f t="shared" si="569"/>
        <v>0</v>
      </c>
      <c r="RE1510" s="1">
        <f t="shared" si="570"/>
        <v>0</v>
      </c>
      <c r="RF1510" s="1">
        <f t="shared" si="571"/>
        <v>0</v>
      </c>
      <c r="RG1510" s="23">
        <f t="shared" si="572"/>
        <v>0</v>
      </c>
      <c r="RH1510" s="1">
        <f t="shared" si="573"/>
        <v>0</v>
      </c>
      <c r="RI1510" s="1">
        <f t="shared" si="574"/>
        <v>0</v>
      </c>
      <c r="RJ1510" s="1">
        <f t="shared" si="575"/>
        <v>0</v>
      </c>
      <c r="RK1510" s="1">
        <f t="shared" si="576"/>
        <v>0</v>
      </c>
      <c r="RL1510" s="1">
        <f t="shared" si="577"/>
        <v>0</v>
      </c>
      <c r="RM1510" s="1">
        <f t="shared" si="578"/>
        <v>0</v>
      </c>
      <c r="RN1510" s="1">
        <f t="shared" si="579"/>
        <v>0</v>
      </c>
      <c r="RO1510" s="1">
        <f t="shared" si="580"/>
        <v>0</v>
      </c>
      <c r="RP1510" s="1">
        <f t="shared" si="581"/>
        <v>0</v>
      </c>
      <c r="RQ1510" s="1">
        <f t="shared" si="582"/>
        <v>0</v>
      </c>
      <c r="RR1510" s="1">
        <f t="shared" si="583"/>
        <v>0</v>
      </c>
      <c r="RS1510" s="1">
        <f t="shared" si="565"/>
        <v>0</v>
      </c>
      <c r="RT1510" s="1">
        <f t="shared" si="584"/>
        <v>0</v>
      </c>
    </row>
    <row r="1511" spans="1:488" x14ac:dyDescent="0.25">
      <c r="A1511">
        <f t="shared" si="566"/>
        <v>0</v>
      </c>
      <c r="B1511">
        <f t="shared" si="567"/>
        <v>1900</v>
      </c>
      <c r="QY1511">
        <f t="shared" si="561"/>
        <v>0</v>
      </c>
      <c r="QZ1511">
        <f t="shared" si="562"/>
        <v>1900</v>
      </c>
      <c r="RA1511">
        <f t="shared" si="563"/>
        <v>0</v>
      </c>
      <c r="RB1511" s="1">
        <f t="shared" si="564"/>
        <v>0</v>
      </c>
      <c r="RC1511" s="1">
        <f t="shared" si="568"/>
        <v>0</v>
      </c>
      <c r="RD1511" s="1">
        <f t="shared" si="569"/>
        <v>0</v>
      </c>
      <c r="RE1511" s="1">
        <f t="shared" si="570"/>
        <v>0</v>
      </c>
      <c r="RF1511" s="1">
        <f t="shared" si="571"/>
        <v>0</v>
      </c>
      <c r="RG1511" s="23">
        <f t="shared" si="572"/>
        <v>0</v>
      </c>
      <c r="RH1511" s="1">
        <f t="shared" si="573"/>
        <v>0</v>
      </c>
      <c r="RI1511" s="1">
        <f t="shared" si="574"/>
        <v>0</v>
      </c>
      <c r="RJ1511" s="1">
        <f t="shared" si="575"/>
        <v>0</v>
      </c>
      <c r="RK1511" s="1">
        <f t="shared" si="576"/>
        <v>0</v>
      </c>
      <c r="RL1511" s="1">
        <f t="shared" si="577"/>
        <v>0</v>
      </c>
      <c r="RM1511" s="1">
        <f t="shared" si="578"/>
        <v>0</v>
      </c>
      <c r="RN1511" s="1">
        <f t="shared" si="579"/>
        <v>0</v>
      </c>
      <c r="RO1511" s="1">
        <f t="shared" si="580"/>
        <v>0</v>
      </c>
      <c r="RP1511" s="1">
        <f t="shared" si="581"/>
        <v>0</v>
      </c>
      <c r="RQ1511" s="1">
        <f t="shared" si="582"/>
        <v>0</v>
      </c>
      <c r="RR1511" s="1">
        <f t="shared" si="583"/>
        <v>0</v>
      </c>
      <c r="RS1511" s="1">
        <f t="shared" si="565"/>
        <v>0</v>
      </c>
      <c r="RT1511" s="1">
        <f t="shared" si="584"/>
        <v>0</v>
      </c>
    </row>
    <row r="1512" spans="1:488" x14ac:dyDescent="0.25">
      <c r="A1512">
        <f t="shared" si="566"/>
        <v>0</v>
      </c>
      <c r="B1512">
        <f t="shared" si="567"/>
        <v>1900</v>
      </c>
      <c r="QY1512">
        <f t="shared" si="561"/>
        <v>0</v>
      </c>
      <c r="QZ1512">
        <f t="shared" si="562"/>
        <v>1900</v>
      </c>
      <c r="RA1512">
        <f t="shared" si="563"/>
        <v>0</v>
      </c>
      <c r="RB1512" s="1">
        <f t="shared" si="564"/>
        <v>0</v>
      </c>
      <c r="RC1512" s="1">
        <f t="shared" si="568"/>
        <v>0</v>
      </c>
      <c r="RD1512" s="1">
        <f t="shared" si="569"/>
        <v>0</v>
      </c>
      <c r="RE1512" s="1">
        <f t="shared" si="570"/>
        <v>0</v>
      </c>
      <c r="RF1512" s="1">
        <f t="shared" si="571"/>
        <v>0</v>
      </c>
      <c r="RG1512" s="23">
        <f t="shared" si="572"/>
        <v>0</v>
      </c>
      <c r="RH1512" s="1">
        <f t="shared" si="573"/>
        <v>0</v>
      </c>
      <c r="RI1512" s="1">
        <f t="shared" si="574"/>
        <v>0</v>
      </c>
      <c r="RJ1512" s="1">
        <f t="shared" si="575"/>
        <v>0</v>
      </c>
      <c r="RK1512" s="1">
        <f t="shared" si="576"/>
        <v>0</v>
      </c>
      <c r="RL1512" s="1">
        <f t="shared" si="577"/>
        <v>0</v>
      </c>
      <c r="RM1512" s="1">
        <f t="shared" si="578"/>
        <v>0</v>
      </c>
      <c r="RN1512" s="1">
        <f t="shared" si="579"/>
        <v>0</v>
      </c>
      <c r="RO1512" s="1">
        <f t="shared" si="580"/>
        <v>0</v>
      </c>
      <c r="RP1512" s="1">
        <f t="shared" si="581"/>
        <v>0</v>
      </c>
      <c r="RQ1512" s="1">
        <f t="shared" si="582"/>
        <v>0</v>
      </c>
      <c r="RR1512" s="1">
        <f t="shared" si="583"/>
        <v>0</v>
      </c>
      <c r="RS1512" s="1">
        <f t="shared" si="565"/>
        <v>0</v>
      </c>
      <c r="RT1512" s="1">
        <f t="shared" si="584"/>
        <v>0</v>
      </c>
    </row>
    <row r="1513" spans="1:488" x14ac:dyDescent="0.25">
      <c r="A1513">
        <f t="shared" si="566"/>
        <v>0</v>
      </c>
      <c r="B1513">
        <f t="shared" si="567"/>
        <v>1900</v>
      </c>
      <c r="QY1513">
        <f t="shared" si="561"/>
        <v>0</v>
      </c>
      <c r="QZ1513">
        <f t="shared" si="562"/>
        <v>1900</v>
      </c>
      <c r="RA1513">
        <f t="shared" si="563"/>
        <v>0</v>
      </c>
      <c r="RB1513" s="1">
        <f t="shared" si="564"/>
        <v>0</v>
      </c>
      <c r="RC1513" s="1">
        <f t="shared" si="568"/>
        <v>0</v>
      </c>
      <c r="RD1513" s="1">
        <f t="shared" si="569"/>
        <v>0</v>
      </c>
      <c r="RE1513" s="1">
        <f t="shared" si="570"/>
        <v>0</v>
      </c>
      <c r="RF1513" s="1">
        <f t="shared" si="571"/>
        <v>0</v>
      </c>
      <c r="RG1513" s="23">
        <f t="shared" si="572"/>
        <v>0</v>
      </c>
      <c r="RH1513" s="1">
        <f t="shared" si="573"/>
        <v>0</v>
      </c>
      <c r="RI1513" s="1">
        <f t="shared" si="574"/>
        <v>0</v>
      </c>
      <c r="RJ1513" s="1">
        <f t="shared" si="575"/>
        <v>0</v>
      </c>
      <c r="RK1513" s="1">
        <f t="shared" si="576"/>
        <v>0</v>
      </c>
      <c r="RL1513" s="1">
        <f t="shared" si="577"/>
        <v>0</v>
      </c>
      <c r="RM1513" s="1">
        <f t="shared" si="578"/>
        <v>0</v>
      </c>
      <c r="RN1513" s="1">
        <f t="shared" si="579"/>
        <v>0</v>
      </c>
      <c r="RO1513" s="1">
        <f t="shared" si="580"/>
        <v>0</v>
      </c>
      <c r="RP1513" s="1">
        <f t="shared" si="581"/>
        <v>0</v>
      </c>
      <c r="RQ1513" s="1">
        <f t="shared" si="582"/>
        <v>0</v>
      </c>
      <c r="RR1513" s="1">
        <f t="shared" si="583"/>
        <v>0</v>
      </c>
      <c r="RS1513" s="1">
        <f t="shared" si="565"/>
        <v>0</v>
      </c>
      <c r="RT1513" s="1">
        <f t="shared" si="584"/>
        <v>0</v>
      </c>
    </row>
    <row r="1514" spans="1:488" x14ac:dyDescent="0.25">
      <c r="A1514">
        <f t="shared" si="566"/>
        <v>0</v>
      </c>
      <c r="B1514">
        <f t="shared" si="567"/>
        <v>1900</v>
      </c>
      <c r="QY1514">
        <f t="shared" si="561"/>
        <v>0</v>
      </c>
      <c r="QZ1514">
        <f t="shared" si="562"/>
        <v>1900</v>
      </c>
      <c r="RA1514">
        <f t="shared" si="563"/>
        <v>0</v>
      </c>
      <c r="RB1514" s="1">
        <f t="shared" si="564"/>
        <v>0</v>
      </c>
      <c r="RC1514" s="1">
        <f t="shared" si="568"/>
        <v>0</v>
      </c>
      <c r="RD1514" s="1">
        <f t="shared" si="569"/>
        <v>0</v>
      </c>
      <c r="RE1514" s="1">
        <f t="shared" si="570"/>
        <v>0</v>
      </c>
      <c r="RF1514" s="1">
        <f t="shared" si="571"/>
        <v>0</v>
      </c>
      <c r="RG1514" s="23">
        <f t="shared" si="572"/>
        <v>0</v>
      </c>
      <c r="RH1514" s="1">
        <f t="shared" si="573"/>
        <v>0</v>
      </c>
      <c r="RI1514" s="1">
        <f t="shared" si="574"/>
        <v>0</v>
      </c>
      <c r="RJ1514" s="1">
        <f t="shared" si="575"/>
        <v>0</v>
      </c>
      <c r="RK1514" s="1">
        <f t="shared" si="576"/>
        <v>0</v>
      </c>
      <c r="RL1514" s="1">
        <f t="shared" si="577"/>
        <v>0</v>
      </c>
      <c r="RM1514" s="1">
        <f t="shared" si="578"/>
        <v>0</v>
      </c>
      <c r="RN1514" s="1">
        <f t="shared" si="579"/>
        <v>0</v>
      </c>
      <c r="RO1514" s="1">
        <f t="shared" si="580"/>
        <v>0</v>
      </c>
      <c r="RP1514" s="1">
        <f t="shared" si="581"/>
        <v>0</v>
      </c>
      <c r="RQ1514" s="1">
        <f t="shared" si="582"/>
        <v>0</v>
      </c>
      <c r="RR1514" s="1">
        <f t="shared" si="583"/>
        <v>0</v>
      </c>
      <c r="RS1514" s="1">
        <f t="shared" si="565"/>
        <v>0</v>
      </c>
      <c r="RT1514" s="1">
        <f t="shared" si="584"/>
        <v>0</v>
      </c>
    </row>
    <row r="1515" spans="1:488" x14ac:dyDescent="0.25">
      <c r="A1515">
        <f t="shared" si="566"/>
        <v>0</v>
      </c>
      <c r="B1515">
        <f t="shared" si="567"/>
        <v>1900</v>
      </c>
      <c r="QY1515">
        <f t="shared" si="561"/>
        <v>0</v>
      </c>
      <c r="QZ1515">
        <f t="shared" si="562"/>
        <v>1900</v>
      </c>
      <c r="RA1515">
        <f t="shared" si="563"/>
        <v>0</v>
      </c>
      <c r="RB1515" s="1">
        <f t="shared" si="564"/>
        <v>0</v>
      </c>
      <c r="RC1515" s="1">
        <f t="shared" si="568"/>
        <v>0</v>
      </c>
      <c r="RD1515" s="1">
        <f t="shared" si="569"/>
        <v>0</v>
      </c>
      <c r="RE1515" s="1">
        <f t="shared" si="570"/>
        <v>0</v>
      </c>
      <c r="RF1515" s="1">
        <f t="shared" si="571"/>
        <v>0</v>
      </c>
      <c r="RG1515" s="23">
        <f t="shared" si="572"/>
        <v>0</v>
      </c>
      <c r="RH1515" s="1">
        <f t="shared" si="573"/>
        <v>0</v>
      </c>
      <c r="RI1515" s="1">
        <f t="shared" si="574"/>
        <v>0</v>
      </c>
      <c r="RJ1515" s="1">
        <f t="shared" si="575"/>
        <v>0</v>
      </c>
      <c r="RK1515" s="1">
        <f t="shared" si="576"/>
        <v>0</v>
      </c>
      <c r="RL1515" s="1">
        <f t="shared" si="577"/>
        <v>0</v>
      </c>
      <c r="RM1515" s="1">
        <f t="shared" si="578"/>
        <v>0</v>
      </c>
      <c r="RN1515" s="1">
        <f t="shared" si="579"/>
        <v>0</v>
      </c>
      <c r="RO1515" s="1">
        <f t="shared" si="580"/>
        <v>0</v>
      </c>
      <c r="RP1515" s="1">
        <f t="shared" si="581"/>
        <v>0</v>
      </c>
      <c r="RQ1515" s="1">
        <f t="shared" si="582"/>
        <v>0</v>
      </c>
      <c r="RR1515" s="1">
        <f t="shared" si="583"/>
        <v>0</v>
      </c>
      <c r="RS1515" s="1">
        <f t="shared" si="565"/>
        <v>0</v>
      </c>
      <c r="RT1515" s="1">
        <f t="shared" si="584"/>
        <v>0</v>
      </c>
    </row>
    <row r="1516" spans="1:488" x14ac:dyDescent="0.25">
      <c r="A1516">
        <f t="shared" si="566"/>
        <v>0</v>
      </c>
      <c r="B1516">
        <f t="shared" si="567"/>
        <v>1900</v>
      </c>
      <c r="QY1516">
        <f t="shared" si="561"/>
        <v>0</v>
      </c>
      <c r="QZ1516">
        <f t="shared" si="562"/>
        <v>1900</v>
      </c>
      <c r="RA1516">
        <f t="shared" si="563"/>
        <v>0</v>
      </c>
      <c r="RB1516" s="1">
        <f t="shared" si="564"/>
        <v>0</v>
      </c>
      <c r="RC1516" s="1">
        <f t="shared" si="568"/>
        <v>0</v>
      </c>
      <c r="RD1516" s="1">
        <f t="shared" si="569"/>
        <v>0</v>
      </c>
      <c r="RE1516" s="1">
        <f t="shared" si="570"/>
        <v>0</v>
      </c>
      <c r="RF1516" s="1">
        <f t="shared" si="571"/>
        <v>0</v>
      </c>
      <c r="RG1516" s="23">
        <f t="shared" si="572"/>
        <v>0</v>
      </c>
      <c r="RH1516" s="1">
        <f t="shared" si="573"/>
        <v>0</v>
      </c>
      <c r="RI1516" s="1">
        <f t="shared" si="574"/>
        <v>0</v>
      </c>
      <c r="RJ1516" s="1">
        <f t="shared" si="575"/>
        <v>0</v>
      </c>
      <c r="RK1516" s="1">
        <f t="shared" si="576"/>
        <v>0</v>
      </c>
      <c r="RL1516" s="1">
        <f t="shared" si="577"/>
        <v>0</v>
      </c>
      <c r="RM1516" s="1">
        <f t="shared" si="578"/>
        <v>0</v>
      </c>
      <c r="RN1516" s="1">
        <f t="shared" si="579"/>
        <v>0</v>
      </c>
      <c r="RO1516" s="1">
        <f t="shared" si="580"/>
        <v>0</v>
      </c>
      <c r="RP1516" s="1">
        <f t="shared" si="581"/>
        <v>0</v>
      </c>
      <c r="RQ1516" s="1">
        <f t="shared" si="582"/>
        <v>0</v>
      </c>
      <c r="RR1516" s="1">
        <f t="shared" si="583"/>
        <v>0</v>
      </c>
      <c r="RS1516" s="1">
        <f t="shared" si="565"/>
        <v>0</v>
      </c>
      <c r="RT1516" s="1">
        <f t="shared" si="584"/>
        <v>0</v>
      </c>
    </row>
    <row r="1517" spans="1:488" x14ac:dyDescent="0.25">
      <c r="A1517">
        <f t="shared" si="566"/>
        <v>0</v>
      </c>
      <c r="B1517">
        <f t="shared" si="567"/>
        <v>1900</v>
      </c>
      <c r="QY1517">
        <f t="shared" si="561"/>
        <v>0</v>
      </c>
      <c r="QZ1517">
        <f t="shared" si="562"/>
        <v>1900</v>
      </c>
      <c r="RA1517">
        <f t="shared" si="563"/>
        <v>0</v>
      </c>
      <c r="RB1517" s="1">
        <f t="shared" si="564"/>
        <v>0</v>
      </c>
      <c r="RC1517" s="1">
        <f t="shared" si="568"/>
        <v>0</v>
      </c>
      <c r="RD1517" s="1">
        <f t="shared" si="569"/>
        <v>0</v>
      </c>
      <c r="RE1517" s="1">
        <f t="shared" si="570"/>
        <v>0</v>
      </c>
      <c r="RF1517" s="1">
        <f t="shared" si="571"/>
        <v>0</v>
      </c>
      <c r="RG1517" s="23">
        <f t="shared" si="572"/>
        <v>0</v>
      </c>
      <c r="RH1517" s="1">
        <f t="shared" si="573"/>
        <v>0</v>
      </c>
      <c r="RI1517" s="1">
        <f t="shared" si="574"/>
        <v>0</v>
      </c>
      <c r="RJ1517" s="1">
        <f t="shared" si="575"/>
        <v>0</v>
      </c>
      <c r="RK1517" s="1">
        <f t="shared" si="576"/>
        <v>0</v>
      </c>
      <c r="RL1517" s="1">
        <f t="shared" si="577"/>
        <v>0</v>
      </c>
      <c r="RM1517" s="1">
        <f t="shared" si="578"/>
        <v>0</v>
      </c>
      <c r="RN1517" s="1">
        <f t="shared" si="579"/>
        <v>0</v>
      </c>
      <c r="RO1517" s="1">
        <f t="shared" si="580"/>
        <v>0</v>
      </c>
      <c r="RP1517" s="1">
        <f t="shared" si="581"/>
        <v>0</v>
      </c>
      <c r="RQ1517" s="1">
        <f t="shared" si="582"/>
        <v>0</v>
      </c>
      <c r="RR1517" s="1">
        <f t="shared" si="583"/>
        <v>0</v>
      </c>
      <c r="RS1517" s="1">
        <f t="shared" si="565"/>
        <v>0</v>
      </c>
      <c r="RT1517" s="1">
        <f t="shared" si="584"/>
        <v>0</v>
      </c>
    </row>
    <row r="1518" spans="1:488" x14ac:dyDescent="0.25">
      <c r="A1518">
        <f t="shared" si="566"/>
        <v>0</v>
      </c>
      <c r="B1518">
        <f t="shared" si="567"/>
        <v>1900</v>
      </c>
      <c r="QY1518">
        <f t="shared" si="561"/>
        <v>0</v>
      </c>
      <c r="QZ1518">
        <f t="shared" si="562"/>
        <v>1900</v>
      </c>
      <c r="RA1518">
        <f t="shared" si="563"/>
        <v>0</v>
      </c>
      <c r="RB1518" s="1">
        <f t="shared" si="564"/>
        <v>0</v>
      </c>
      <c r="RC1518" s="1">
        <f t="shared" si="568"/>
        <v>0</v>
      </c>
      <c r="RD1518" s="1">
        <f t="shared" si="569"/>
        <v>0</v>
      </c>
      <c r="RE1518" s="1">
        <f t="shared" si="570"/>
        <v>0</v>
      </c>
      <c r="RF1518" s="1">
        <f t="shared" si="571"/>
        <v>0</v>
      </c>
      <c r="RG1518" s="23">
        <f t="shared" si="572"/>
        <v>0</v>
      </c>
      <c r="RH1518" s="1">
        <f t="shared" si="573"/>
        <v>0</v>
      </c>
      <c r="RI1518" s="1">
        <f t="shared" si="574"/>
        <v>0</v>
      </c>
      <c r="RJ1518" s="1">
        <f t="shared" si="575"/>
        <v>0</v>
      </c>
      <c r="RK1518" s="1">
        <f t="shared" si="576"/>
        <v>0</v>
      </c>
      <c r="RL1518" s="1">
        <f t="shared" si="577"/>
        <v>0</v>
      </c>
      <c r="RM1518" s="1">
        <f t="shared" si="578"/>
        <v>0</v>
      </c>
      <c r="RN1518" s="1">
        <f t="shared" si="579"/>
        <v>0</v>
      </c>
      <c r="RO1518" s="1">
        <f t="shared" si="580"/>
        <v>0</v>
      </c>
      <c r="RP1518" s="1">
        <f t="shared" si="581"/>
        <v>0</v>
      </c>
      <c r="RQ1518" s="1">
        <f t="shared" si="582"/>
        <v>0</v>
      </c>
      <c r="RR1518" s="1">
        <f t="shared" si="583"/>
        <v>0</v>
      </c>
      <c r="RS1518" s="1">
        <f t="shared" si="565"/>
        <v>0</v>
      </c>
      <c r="RT1518" s="1">
        <f t="shared" si="584"/>
        <v>0</v>
      </c>
    </row>
    <row r="1519" spans="1:488" x14ac:dyDescent="0.25">
      <c r="A1519">
        <f t="shared" si="566"/>
        <v>0</v>
      </c>
      <c r="B1519">
        <f t="shared" si="567"/>
        <v>1900</v>
      </c>
      <c r="QY1519">
        <f t="shared" si="561"/>
        <v>0</v>
      </c>
      <c r="QZ1519">
        <f t="shared" si="562"/>
        <v>1900</v>
      </c>
      <c r="RA1519">
        <f t="shared" si="563"/>
        <v>0</v>
      </c>
      <c r="RB1519" s="1">
        <f t="shared" si="564"/>
        <v>0</v>
      </c>
      <c r="RC1519" s="1">
        <f t="shared" si="568"/>
        <v>0</v>
      </c>
      <c r="RD1519" s="1">
        <f t="shared" si="569"/>
        <v>0</v>
      </c>
      <c r="RE1519" s="1">
        <f t="shared" si="570"/>
        <v>0</v>
      </c>
      <c r="RF1519" s="1">
        <f t="shared" si="571"/>
        <v>0</v>
      </c>
      <c r="RG1519" s="23">
        <f t="shared" si="572"/>
        <v>0</v>
      </c>
      <c r="RH1519" s="1">
        <f t="shared" si="573"/>
        <v>0</v>
      </c>
      <c r="RI1519" s="1">
        <f t="shared" si="574"/>
        <v>0</v>
      </c>
      <c r="RJ1519" s="1">
        <f t="shared" si="575"/>
        <v>0</v>
      </c>
      <c r="RK1519" s="1">
        <f t="shared" si="576"/>
        <v>0</v>
      </c>
      <c r="RL1519" s="1">
        <f t="shared" si="577"/>
        <v>0</v>
      </c>
      <c r="RM1519" s="1">
        <f t="shared" si="578"/>
        <v>0</v>
      </c>
      <c r="RN1519" s="1">
        <f t="shared" si="579"/>
        <v>0</v>
      </c>
      <c r="RO1519" s="1">
        <f t="shared" si="580"/>
        <v>0</v>
      </c>
      <c r="RP1519" s="1">
        <f t="shared" si="581"/>
        <v>0</v>
      </c>
      <c r="RQ1519" s="1">
        <f t="shared" si="582"/>
        <v>0</v>
      </c>
      <c r="RR1519" s="1">
        <f t="shared" si="583"/>
        <v>0</v>
      </c>
      <c r="RS1519" s="1">
        <f t="shared" si="565"/>
        <v>0</v>
      </c>
      <c r="RT1519" s="1">
        <f t="shared" si="584"/>
        <v>0</v>
      </c>
    </row>
    <row r="1520" spans="1:488" x14ac:dyDescent="0.25">
      <c r="A1520">
        <f t="shared" si="566"/>
        <v>0</v>
      </c>
      <c r="B1520">
        <f t="shared" si="567"/>
        <v>1900</v>
      </c>
      <c r="QY1520">
        <f t="shared" si="561"/>
        <v>0</v>
      </c>
      <c r="QZ1520">
        <f t="shared" si="562"/>
        <v>1900</v>
      </c>
      <c r="RA1520">
        <f t="shared" si="563"/>
        <v>0</v>
      </c>
      <c r="RB1520" s="1">
        <f t="shared" si="564"/>
        <v>0</v>
      </c>
      <c r="RC1520" s="1">
        <f t="shared" si="568"/>
        <v>0</v>
      </c>
      <c r="RD1520" s="1">
        <f t="shared" si="569"/>
        <v>0</v>
      </c>
      <c r="RE1520" s="1">
        <f t="shared" si="570"/>
        <v>0</v>
      </c>
      <c r="RF1520" s="1">
        <f t="shared" si="571"/>
        <v>0</v>
      </c>
      <c r="RG1520" s="23">
        <f t="shared" si="572"/>
        <v>0</v>
      </c>
      <c r="RH1520" s="1">
        <f t="shared" si="573"/>
        <v>0</v>
      </c>
      <c r="RI1520" s="1">
        <f t="shared" si="574"/>
        <v>0</v>
      </c>
      <c r="RJ1520" s="1">
        <f t="shared" si="575"/>
        <v>0</v>
      </c>
      <c r="RK1520" s="1">
        <f t="shared" si="576"/>
        <v>0</v>
      </c>
      <c r="RL1520" s="1">
        <f t="shared" si="577"/>
        <v>0</v>
      </c>
      <c r="RM1520" s="1">
        <f t="shared" si="578"/>
        <v>0</v>
      </c>
      <c r="RN1520" s="1">
        <f t="shared" si="579"/>
        <v>0</v>
      </c>
      <c r="RO1520" s="1">
        <f t="shared" si="580"/>
        <v>0</v>
      </c>
      <c r="RP1520" s="1">
        <f t="shared" si="581"/>
        <v>0</v>
      </c>
      <c r="RQ1520" s="1">
        <f t="shared" si="582"/>
        <v>0</v>
      </c>
      <c r="RR1520" s="1">
        <f t="shared" si="583"/>
        <v>0</v>
      </c>
      <c r="RS1520" s="1">
        <f t="shared" si="565"/>
        <v>0</v>
      </c>
      <c r="RT1520" s="1">
        <f t="shared" si="584"/>
        <v>0</v>
      </c>
    </row>
    <row r="1521" spans="1:488" x14ac:dyDescent="0.25">
      <c r="A1521">
        <f t="shared" si="566"/>
        <v>0</v>
      </c>
      <c r="B1521">
        <f t="shared" si="567"/>
        <v>1900</v>
      </c>
      <c r="QY1521">
        <f t="shared" si="561"/>
        <v>0</v>
      </c>
      <c r="QZ1521">
        <f t="shared" si="562"/>
        <v>1900</v>
      </c>
      <c r="RA1521">
        <f t="shared" si="563"/>
        <v>0</v>
      </c>
      <c r="RB1521" s="1">
        <f t="shared" si="564"/>
        <v>0</v>
      </c>
      <c r="RC1521" s="1">
        <f t="shared" si="568"/>
        <v>0</v>
      </c>
      <c r="RD1521" s="1">
        <f t="shared" si="569"/>
        <v>0</v>
      </c>
      <c r="RE1521" s="1">
        <f t="shared" si="570"/>
        <v>0</v>
      </c>
      <c r="RF1521" s="1">
        <f t="shared" si="571"/>
        <v>0</v>
      </c>
      <c r="RG1521" s="23">
        <f t="shared" si="572"/>
        <v>0</v>
      </c>
      <c r="RH1521" s="1">
        <f t="shared" si="573"/>
        <v>0</v>
      </c>
      <c r="RI1521" s="1">
        <f t="shared" si="574"/>
        <v>0</v>
      </c>
      <c r="RJ1521" s="1">
        <f t="shared" si="575"/>
        <v>0</v>
      </c>
      <c r="RK1521" s="1">
        <f t="shared" si="576"/>
        <v>0</v>
      </c>
      <c r="RL1521" s="1">
        <f t="shared" si="577"/>
        <v>0</v>
      </c>
      <c r="RM1521" s="1">
        <f t="shared" si="578"/>
        <v>0</v>
      </c>
      <c r="RN1521" s="1">
        <f t="shared" si="579"/>
        <v>0</v>
      </c>
      <c r="RO1521" s="1">
        <f t="shared" si="580"/>
        <v>0</v>
      </c>
      <c r="RP1521" s="1">
        <f t="shared" si="581"/>
        <v>0</v>
      </c>
      <c r="RQ1521" s="1">
        <f t="shared" si="582"/>
        <v>0</v>
      </c>
      <c r="RR1521" s="1">
        <f t="shared" si="583"/>
        <v>0</v>
      </c>
      <c r="RS1521" s="1">
        <f t="shared" si="565"/>
        <v>0</v>
      </c>
      <c r="RT1521" s="1">
        <f t="shared" si="584"/>
        <v>0</v>
      </c>
    </row>
    <row r="1522" spans="1:488" x14ac:dyDescent="0.25">
      <c r="A1522">
        <f t="shared" si="566"/>
        <v>0</v>
      </c>
      <c r="B1522">
        <f t="shared" si="567"/>
        <v>1900</v>
      </c>
      <c r="QY1522">
        <f t="shared" si="561"/>
        <v>0</v>
      </c>
      <c r="QZ1522">
        <f t="shared" si="562"/>
        <v>1900</v>
      </c>
      <c r="RA1522">
        <f t="shared" si="563"/>
        <v>0</v>
      </c>
      <c r="RB1522" s="1">
        <f t="shared" si="564"/>
        <v>0</v>
      </c>
      <c r="RC1522" s="1">
        <f t="shared" si="568"/>
        <v>0</v>
      </c>
      <c r="RD1522" s="1">
        <f t="shared" si="569"/>
        <v>0</v>
      </c>
      <c r="RE1522" s="1">
        <f t="shared" si="570"/>
        <v>0</v>
      </c>
      <c r="RF1522" s="1">
        <f t="shared" si="571"/>
        <v>0</v>
      </c>
      <c r="RG1522" s="23">
        <f t="shared" si="572"/>
        <v>0</v>
      </c>
      <c r="RH1522" s="1">
        <f t="shared" si="573"/>
        <v>0</v>
      </c>
      <c r="RI1522" s="1">
        <f t="shared" si="574"/>
        <v>0</v>
      </c>
      <c r="RJ1522" s="1">
        <f t="shared" si="575"/>
        <v>0</v>
      </c>
      <c r="RK1522" s="1">
        <f t="shared" si="576"/>
        <v>0</v>
      </c>
      <c r="RL1522" s="1">
        <f t="shared" si="577"/>
        <v>0</v>
      </c>
      <c r="RM1522" s="1">
        <f t="shared" si="578"/>
        <v>0</v>
      </c>
      <c r="RN1522" s="1">
        <f t="shared" si="579"/>
        <v>0</v>
      </c>
      <c r="RO1522" s="1">
        <f t="shared" si="580"/>
        <v>0</v>
      </c>
      <c r="RP1522" s="1">
        <f t="shared" si="581"/>
        <v>0</v>
      </c>
      <c r="RQ1522" s="1">
        <f t="shared" si="582"/>
        <v>0</v>
      </c>
      <c r="RR1522" s="1">
        <f t="shared" si="583"/>
        <v>0</v>
      </c>
      <c r="RS1522" s="1">
        <f t="shared" si="565"/>
        <v>0</v>
      </c>
      <c r="RT1522" s="1">
        <f t="shared" si="584"/>
        <v>0</v>
      </c>
    </row>
    <row r="1523" spans="1:488" x14ac:dyDescent="0.25">
      <c r="A1523">
        <f t="shared" si="566"/>
        <v>0</v>
      </c>
      <c r="B1523">
        <f t="shared" si="567"/>
        <v>1900</v>
      </c>
      <c r="QY1523">
        <f t="shared" si="561"/>
        <v>0</v>
      </c>
      <c r="QZ1523">
        <f t="shared" si="562"/>
        <v>1900</v>
      </c>
      <c r="RA1523">
        <f t="shared" si="563"/>
        <v>0</v>
      </c>
      <c r="RB1523" s="1">
        <f t="shared" si="564"/>
        <v>0</v>
      </c>
      <c r="RC1523" s="1">
        <f t="shared" si="568"/>
        <v>0</v>
      </c>
      <c r="RD1523" s="1">
        <f t="shared" si="569"/>
        <v>0</v>
      </c>
      <c r="RE1523" s="1">
        <f t="shared" si="570"/>
        <v>0</v>
      </c>
      <c r="RF1523" s="1">
        <f t="shared" si="571"/>
        <v>0</v>
      </c>
      <c r="RG1523" s="23">
        <f t="shared" si="572"/>
        <v>0</v>
      </c>
      <c r="RH1523" s="1">
        <f t="shared" si="573"/>
        <v>0</v>
      </c>
      <c r="RI1523" s="1">
        <f t="shared" si="574"/>
        <v>0</v>
      </c>
      <c r="RJ1523" s="1">
        <f t="shared" si="575"/>
        <v>0</v>
      </c>
      <c r="RK1523" s="1">
        <f t="shared" si="576"/>
        <v>0</v>
      </c>
      <c r="RL1523" s="1">
        <f t="shared" si="577"/>
        <v>0</v>
      </c>
      <c r="RM1523" s="1">
        <f t="shared" si="578"/>
        <v>0</v>
      </c>
      <c r="RN1523" s="1">
        <f t="shared" si="579"/>
        <v>0</v>
      </c>
      <c r="RO1523" s="1">
        <f t="shared" si="580"/>
        <v>0</v>
      </c>
      <c r="RP1523" s="1">
        <f t="shared" si="581"/>
        <v>0</v>
      </c>
      <c r="RQ1523" s="1">
        <f t="shared" si="582"/>
        <v>0</v>
      </c>
      <c r="RR1523" s="1">
        <f t="shared" si="583"/>
        <v>0</v>
      </c>
      <c r="RS1523" s="1">
        <f t="shared" si="565"/>
        <v>0</v>
      </c>
      <c r="RT1523" s="1">
        <f t="shared" si="584"/>
        <v>0</v>
      </c>
    </row>
    <row r="1524" spans="1:488" x14ac:dyDescent="0.25">
      <c r="A1524">
        <f t="shared" si="566"/>
        <v>0</v>
      </c>
      <c r="B1524">
        <f t="shared" si="567"/>
        <v>1900</v>
      </c>
      <c r="QY1524">
        <f t="shared" si="561"/>
        <v>0</v>
      </c>
      <c r="QZ1524">
        <f t="shared" si="562"/>
        <v>1900</v>
      </c>
      <c r="RA1524">
        <f t="shared" si="563"/>
        <v>0</v>
      </c>
      <c r="RB1524" s="1">
        <f t="shared" si="564"/>
        <v>0</v>
      </c>
      <c r="RC1524" s="1">
        <f t="shared" si="568"/>
        <v>0</v>
      </c>
      <c r="RD1524" s="1">
        <f t="shared" si="569"/>
        <v>0</v>
      </c>
      <c r="RE1524" s="1">
        <f t="shared" si="570"/>
        <v>0</v>
      </c>
      <c r="RF1524" s="1">
        <f t="shared" si="571"/>
        <v>0</v>
      </c>
      <c r="RG1524" s="23">
        <f t="shared" si="572"/>
        <v>0</v>
      </c>
      <c r="RH1524" s="1">
        <f t="shared" si="573"/>
        <v>0</v>
      </c>
      <c r="RI1524" s="1">
        <f t="shared" si="574"/>
        <v>0</v>
      </c>
      <c r="RJ1524" s="1">
        <f t="shared" si="575"/>
        <v>0</v>
      </c>
      <c r="RK1524" s="1">
        <f t="shared" si="576"/>
        <v>0</v>
      </c>
      <c r="RL1524" s="1">
        <f t="shared" si="577"/>
        <v>0</v>
      </c>
      <c r="RM1524" s="1">
        <f t="shared" si="578"/>
        <v>0</v>
      </c>
      <c r="RN1524" s="1">
        <f t="shared" si="579"/>
        <v>0</v>
      </c>
      <c r="RO1524" s="1">
        <f t="shared" si="580"/>
        <v>0</v>
      </c>
      <c r="RP1524" s="1">
        <f t="shared" si="581"/>
        <v>0</v>
      </c>
      <c r="RQ1524" s="1">
        <f t="shared" si="582"/>
        <v>0</v>
      </c>
      <c r="RR1524" s="1">
        <f t="shared" si="583"/>
        <v>0</v>
      </c>
      <c r="RS1524" s="1">
        <f t="shared" si="565"/>
        <v>0</v>
      </c>
      <c r="RT1524" s="1">
        <f t="shared" si="584"/>
        <v>0</v>
      </c>
    </row>
    <row r="1525" spans="1:488" x14ac:dyDescent="0.25">
      <c r="A1525">
        <f t="shared" si="566"/>
        <v>0</v>
      </c>
      <c r="B1525">
        <f t="shared" si="567"/>
        <v>1900</v>
      </c>
      <c r="QY1525">
        <f t="shared" si="561"/>
        <v>0</v>
      </c>
      <c r="QZ1525">
        <f t="shared" si="562"/>
        <v>1900</v>
      </c>
      <c r="RA1525">
        <f t="shared" si="563"/>
        <v>0</v>
      </c>
      <c r="RB1525" s="1">
        <f t="shared" si="564"/>
        <v>0</v>
      </c>
      <c r="RC1525" s="1">
        <f t="shared" si="568"/>
        <v>0</v>
      </c>
      <c r="RD1525" s="1">
        <f t="shared" si="569"/>
        <v>0</v>
      </c>
      <c r="RE1525" s="1">
        <f t="shared" si="570"/>
        <v>0</v>
      </c>
      <c r="RF1525" s="1">
        <f t="shared" si="571"/>
        <v>0</v>
      </c>
      <c r="RG1525" s="23">
        <f t="shared" si="572"/>
        <v>0</v>
      </c>
      <c r="RH1525" s="1">
        <f t="shared" si="573"/>
        <v>0</v>
      </c>
      <c r="RI1525" s="1">
        <f t="shared" si="574"/>
        <v>0</v>
      </c>
      <c r="RJ1525" s="1">
        <f t="shared" si="575"/>
        <v>0</v>
      </c>
      <c r="RK1525" s="1">
        <f t="shared" si="576"/>
        <v>0</v>
      </c>
      <c r="RL1525" s="1">
        <f t="shared" si="577"/>
        <v>0</v>
      </c>
      <c r="RM1525" s="1">
        <f t="shared" si="578"/>
        <v>0</v>
      </c>
      <c r="RN1525" s="1">
        <f t="shared" si="579"/>
        <v>0</v>
      </c>
      <c r="RO1525" s="1">
        <f t="shared" si="580"/>
        <v>0</v>
      </c>
      <c r="RP1525" s="1">
        <f t="shared" si="581"/>
        <v>0</v>
      </c>
      <c r="RQ1525" s="1">
        <f t="shared" si="582"/>
        <v>0</v>
      </c>
      <c r="RR1525" s="1">
        <f t="shared" si="583"/>
        <v>0</v>
      </c>
      <c r="RS1525" s="1">
        <f t="shared" si="565"/>
        <v>0</v>
      </c>
      <c r="RT1525" s="1">
        <f t="shared" si="584"/>
        <v>0</v>
      </c>
    </row>
    <row r="1526" spans="1:488" x14ac:dyDescent="0.25">
      <c r="A1526">
        <f t="shared" si="566"/>
        <v>0</v>
      </c>
      <c r="B1526">
        <f t="shared" si="567"/>
        <v>1900</v>
      </c>
      <c r="QY1526">
        <f t="shared" si="561"/>
        <v>0</v>
      </c>
      <c r="QZ1526">
        <f t="shared" si="562"/>
        <v>1900</v>
      </c>
      <c r="RA1526">
        <f t="shared" si="563"/>
        <v>0</v>
      </c>
      <c r="RB1526" s="1">
        <f t="shared" si="564"/>
        <v>0</v>
      </c>
      <c r="RC1526" s="1">
        <f t="shared" si="568"/>
        <v>0</v>
      </c>
      <c r="RD1526" s="1">
        <f t="shared" si="569"/>
        <v>0</v>
      </c>
      <c r="RE1526" s="1">
        <f t="shared" si="570"/>
        <v>0</v>
      </c>
      <c r="RF1526" s="1">
        <f t="shared" si="571"/>
        <v>0</v>
      </c>
      <c r="RG1526" s="23">
        <f t="shared" si="572"/>
        <v>0</v>
      </c>
      <c r="RH1526" s="1">
        <f t="shared" si="573"/>
        <v>0</v>
      </c>
      <c r="RI1526" s="1">
        <f t="shared" si="574"/>
        <v>0</v>
      </c>
      <c r="RJ1526" s="1">
        <f t="shared" si="575"/>
        <v>0</v>
      </c>
      <c r="RK1526" s="1">
        <f t="shared" si="576"/>
        <v>0</v>
      </c>
      <c r="RL1526" s="1">
        <f t="shared" si="577"/>
        <v>0</v>
      </c>
      <c r="RM1526" s="1">
        <f t="shared" si="578"/>
        <v>0</v>
      </c>
      <c r="RN1526" s="1">
        <f t="shared" si="579"/>
        <v>0</v>
      </c>
      <c r="RO1526" s="1">
        <f t="shared" si="580"/>
        <v>0</v>
      </c>
      <c r="RP1526" s="1">
        <f t="shared" si="581"/>
        <v>0</v>
      </c>
      <c r="RQ1526" s="1">
        <f t="shared" si="582"/>
        <v>0</v>
      </c>
      <c r="RR1526" s="1">
        <f t="shared" si="583"/>
        <v>0</v>
      </c>
      <c r="RS1526" s="1">
        <f t="shared" si="565"/>
        <v>0</v>
      </c>
      <c r="RT1526" s="1">
        <f t="shared" si="584"/>
        <v>0</v>
      </c>
    </row>
    <row r="1527" spans="1:488" x14ac:dyDescent="0.25">
      <c r="A1527">
        <f t="shared" si="566"/>
        <v>0</v>
      </c>
      <c r="B1527">
        <f t="shared" si="567"/>
        <v>1900</v>
      </c>
      <c r="QY1527">
        <f t="shared" si="561"/>
        <v>0</v>
      </c>
      <c r="QZ1527">
        <f t="shared" si="562"/>
        <v>1900</v>
      </c>
      <c r="RA1527">
        <f t="shared" si="563"/>
        <v>0</v>
      </c>
      <c r="RB1527" s="1">
        <f t="shared" si="564"/>
        <v>0</v>
      </c>
      <c r="RC1527" s="1">
        <f t="shared" si="568"/>
        <v>0</v>
      </c>
      <c r="RD1527" s="1">
        <f t="shared" si="569"/>
        <v>0</v>
      </c>
      <c r="RE1527" s="1">
        <f t="shared" si="570"/>
        <v>0</v>
      </c>
      <c r="RF1527" s="1">
        <f t="shared" si="571"/>
        <v>0</v>
      </c>
      <c r="RG1527" s="23">
        <f t="shared" si="572"/>
        <v>0</v>
      </c>
      <c r="RH1527" s="1">
        <f t="shared" si="573"/>
        <v>0</v>
      </c>
      <c r="RI1527" s="1">
        <f t="shared" si="574"/>
        <v>0</v>
      </c>
      <c r="RJ1527" s="1">
        <f t="shared" si="575"/>
        <v>0</v>
      </c>
      <c r="RK1527" s="1">
        <f t="shared" si="576"/>
        <v>0</v>
      </c>
      <c r="RL1527" s="1">
        <f t="shared" si="577"/>
        <v>0</v>
      </c>
      <c r="RM1527" s="1">
        <f t="shared" si="578"/>
        <v>0</v>
      </c>
      <c r="RN1527" s="1">
        <f t="shared" si="579"/>
        <v>0</v>
      </c>
      <c r="RO1527" s="1">
        <f t="shared" si="580"/>
        <v>0</v>
      </c>
      <c r="RP1527" s="1">
        <f t="shared" si="581"/>
        <v>0</v>
      </c>
      <c r="RQ1527" s="1">
        <f t="shared" si="582"/>
        <v>0</v>
      </c>
      <c r="RR1527" s="1">
        <f t="shared" si="583"/>
        <v>0</v>
      </c>
      <c r="RS1527" s="1">
        <f t="shared" si="565"/>
        <v>0</v>
      </c>
      <c r="RT1527" s="1">
        <f t="shared" si="584"/>
        <v>0</v>
      </c>
    </row>
    <row r="1528" spans="1:488" x14ac:dyDescent="0.25">
      <c r="A1528">
        <f t="shared" si="566"/>
        <v>0</v>
      </c>
      <c r="B1528">
        <f t="shared" si="567"/>
        <v>1900</v>
      </c>
      <c r="QY1528">
        <f t="shared" si="561"/>
        <v>0</v>
      </c>
      <c r="QZ1528">
        <f t="shared" si="562"/>
        <v>1900</v>
      </c>
      <c r="RA1528">
        <f t="shared" si="563"/>
        <v>0</v>
      </c>
      <c r="RB1528" s="1">
        <f t="shared" si="564"/>
        <v>0</v>
      </c>
      <c r="RC1528" s="1">
        <f t="shared" si="568"/>
        <v>0</v>
      </c>
      <c r="RD1528" s="1">
        <f t="shared" si="569"/>
        <v>0</v>
      </c>
      <c r="RE1528" s="1">
        <f t="shared" si="570"/>
        <v>0</v>
      </c>
      <c r="RF1528" s="1">
        <f t="shared" si="571"/>
        <v>0</v>
      </c>
      <c r="RG1528" s="23">
        <f t="shared" si="572"/>
        <v>0</v>
      </c>
      <c r="RH1528" s="1">
        <f t="shared" si="573"/>
        <v>0</v>
      </c>
      <c r="RI1528" s="1">
        <f t="shared" si="574"/>
        <v>0</v>
      </c>
      <c r="RJ1528" s="1">
        <f t="shared" si="575"/>
        <v>0</v>
      </c>
      <c r="RK1528" s="1">
        <f t="shared" si="576"/>
        <v>0</v>
      </c>
      <c r="RL1528" s="1">
        <f t="shared" si="577"/>
        <v>0</v>
      </c>
      <c r="RM1528" s="1">
        <f t="shared" si="578"/>
        <v>0</v>
      </c>
      <c r="RN1528" s="1">
        <f t="shared" si="579"/>
        <v>0</v>
      </c>
      <c r="RO1528" s="1">
        <f t="shared" si="580"/>
        <v>0</v>
      </c>
      <c r="RP1528" s="1">
        <f t="shared" si="581"/>
        <v>0</v>
      </c>
      <c r="RQ1528" s="1">
        <f t="shared" si="582"/>
        <v>0</v>
      </c>
      <c r="RR1528" s="1">
        <f t="shared" si="583"/>
        <v>0</v>
      </c>
      <c r="RS1528" s="1">
        <f t="shared" si="565"/>
        <v>0</v>
      </c>
      <c r="RT1528" s="1">
        <f t="shared" si="584"/>
        <v>0</v>
      </c>
    </row>
    <row r="1529" spans="1:488" x14ac:dyDescent="0.25">
      <c r="A1529">
        <f t="shared" si="566"/>
        <v>0</v>
      </c>
      <c r="B1529">
        <f t="shared" si="567"/>
        <v>1900</v>
      </c>
      <c r="QY1529">
        <f t="shared" si="561"/>
        <v>0</v>
      </c>
      <c r="QZ1529">
        <f t="shared" si="562"/>
        <v>1900</v>
      </c>
      <c r="RA1529">
        <f t="shared" si="563"/>
        <v>0</v>
      </c>
      <c r="RB1529" s="1">
        <f t="shared" si="564"/>
        <v>0</v>
      </c>
      <c r="RC1529" s="1">
        <f t="shared" si="568"/>
        <v>0</v>
      </c>
      <c r="RD1529" s="1">
        <f t="shared" si="569"/>
        <v>0</v>
      </c>
      <c r="RE1529" s="1">
        <f t="shared" si="570"/>
        <v>0</v>
      </c>
      <c r="RF1529" s="1">
        <f t="shared" si="571"/>
        <v>0</v>
      </c>
      <c r="RG1529" s="23">
        <f t="shared" si="572"/>
        <v>0</v>
      </c>
      <c r="RH1529" s="1">
        <f t="shared" si="573"/>
        <v>0</v>
      </c>
      <c r="RI1529" s="1">
        <f t="shared" si="574"/>
        <v>0</v>
      </c>
      <c r="RJ1529" s="1">
        <f t="shared" si="575"/>
        <v>0</v>
      </c>
      <c r="RK1529" s="1">
        <f t="shared" si="576"/>
        <v>0</v>
      </c>
      <c r="RL1529" s="1">
        <f t="shared" si="577"/>
        <v>0</v>
      </c>
      <c r="RM1529" s="1">
        <f t="shared" si="578"/>
        <v>0</v>
      </c>
      <c r="RN1529" s="1">
        <f t="shared" si="579"/>
        <v>0</v>
      </c>
      <c r="RO1529" s="1">
        <f t="shared" si="580"/>
        <v>0</v>
      </c>
      <c r="RP1529" s="1">
        <f t="shared" si="581"/>
        <v>0</v>
      </c>
      <c r="RQ1529" s="1">
        <f t="shared" si="582"/>
        <v>0</v>
      </c>
      <c r="RR1529" s="1">
        <f t="shared" si="583"/>
        <v>0</v>
      </c>
      <c r="RS1529" s="1">
        <f t="shared" si="565"/>
        <v>0</v>
      </c>
      <c r="RT1529" s="1">
        <f t="shared" si="584"/>
        <v>0</v>
      </c>
    </row>
    <row r="1530" spans="1:488" x14ac:dyDescent="0.25">
      <c r="A1530">
        <f t="shared" si="566"/>
        <v>0</v>
      </c>
      <c r="B1530">
        <f t="shared" si="567"/>
        <v>1900</v>
      </c>
      <c r="QY1530">
        <f t="shared" si="561"/>
        <v>0</v>
      </c>
      <c r="QZ1530">
        <f t="shared" si="562"/>
        <v>1900</v>
      </c>
      <c r="RA1530">
        <f t="shared" si="563"/>
        <v>0</v>
      </c>
      <c r="RB1530" s="1">
        <f t="shared" si="564"/>
        <v>0</v>
      </c>
      <c r="RC1530" s="1">
        <f t="shared" si="568"/>
        <v>0</v>
      </c>
      <c r="RD1530" s="1">
        <f t="shared" si="569"/>
        <v>0</v>
      </c>
      <c r="RE1530" s="1">
        <f t="shared" si="570"/>
        <v>0</v>
      </c>
      <c r="RF1530" s="1">
        <f t="shared" si="571"/>
        <v>0</v>
      </c>
      <c r="RG1530" s="23">
        <f t="shared" si="572"/>
        <v>0</v>
      </c>
      <c r="RH1530" s="1">
        <f t="shared" si="573"/>
        <v>0</v>
      </c>
      <c r="RI1530" s="1">
        <f t="shared" si="574"/>
        <v>0</v>
      </c>
      <c r="RJ1530" s="1">
        <f t="shared" si="575"/>
        <v>0</v>
      </c>
      <c r="RK1530" s="1">
        <f t="shared" si="576"/>
        <v>0</v>
      </c>
      <c r="RL1530" s="1">
        <f t="shared" si="577"/>
        <v>0</v>
      </c>
      <c r="RM1530" s="1">
        <f t="shared" si="578"/>
        <v>0</v>
      </c>
      <c r="RN1530" s="1">
        <f t="shared" si="579"/>
        <v>0</v>
      </c>
      <c r="RO1530" s="1">
        <f t="shared" si="580"/>
        <v>0</v>
      </c>
      <c r="RP1530" s="1">
        <f t="shared" si="581"/>
        <v>0</v>
      </c>
      <c r="RQ1530" s="1">
        <f t="shared" si="582"/>
        <v>0</v>
      </c>
      <c r="RR1530" s="1">
        <f t="shared" si="583"/>
        <v>0</v>
      </c>
      <c r="RS1530" s="1">
        <f t="shared" si="565"/>
        <v>0</v>
      </c>
      <c r="RT1530" s="1">
        <f t="shared" si="584"/>
        <v>0</v>
      </c>
    </row>
    <row r="1531" spans="1:488" x14ac:dyDescent="0.25">
      <c r="A1531">
        <f t="shared" si="566"/>
        <v>0</v>
      </c>
      <c r="B1531">
        <f t="shared" si="567"/>
        <v>1900</v>
      </c>
      <c r="QY1531">
        <f t="shared" si="561"/>
        <v>0</v>
      </c>
      <c r="QZ1531">
        <f t="shared" si="562"/>
        <v>1900</v>
      </c>
      <c r="RA1531">
        <f t="shared" si="563"/>
        <v>0</v>
      </c>
      <c r="RB1531" s="1">
        <f t="shared" si="564"/>
        <v>0</v>
      </c>
      <c r="RC1531" s="1">
        <f t="shared" si="568"/>
        <v>0</v>
      </c>
      <c r="RD1531" s="1">
        <f t="shared" si="569"/>
        <v>0</v>
      </c>
      <c r="RE1531" s="1">
        <f t="shared" si="570"/>
        <v>0</v>
      </c>
      <c r="RF1531" s="1">
        <f t="shared" si="571"/>
        <v>0</v>
      </c>
      <c r="RG1531" s="23">
        <f t="shared" si="572"/>
        <v>0</v>
      </c>
      <c r="RH1531" s="1">
        <f t="shared" si="573"/>
        <v>0</v>
      </c>
      <c r="RI1531" s="1">
        <f t="shared" si="574"/>
        <v>0</v>
      </c>
      <c r="RJ1531" s="1">
        <f t="shared" si="575"/>
        <v>0</v>
      </c>
      <c r="RK1531" s="1">
        <f t="shared" si="576"/>
        <v>0</v>
      </c>
      <c r="RL1531" s="1">
        <f t="shared" si="577"/>
        <v>0</v>
      </c>
      <c r="RM1531" s="1">
        <f t="shared" si="578"/>
        <v>0</v>
      </c>
      <c r="RN1531" s="1">
        <f t="shared" si="579"/>
        <v>0</v>
      </c>
      <c r="RO1531" s="1">
        <f t="shared" si="580"/>
        <v>0</v>
      </c>
      <c r="RP1531" s="1">
        <f t="shared" si="581"/>
        <v>0</v>
      </c>
      <c r="RQ1531" s="1">
        <f t="shared" si="582"/>
        <v>0</v>
      </c>
      <c r="RR1531" s="1">
        <f t="shared" si="583"/>
        <v>0</v>
      </c>
      <c r="RS1531" s="1">
        <f t="shared" si="565"/>
        <v>0</v>
      </c>
      <c r="RT1531" s="1">
        <f t="shared" si="584"/>
        <v>0</v>
      </c>
    </row>
    <row r="1532" spans="1:488" x14ac:dyDescent="0.25">
      <c r="A1532">
        <f t="shared" si="566"/>
        <v>0</v>
      </c>
      <c r="B1532">
        <f t="shared" si="567"/>
        <v>1900</v>
      </c>
      <c r="QY1532">
        <f t="shared" ref="QY1532:QY1595" si="585">A1532</f>
        <v>0</v>
      </c>
      <c r="QZ1532">
        <f t="shared" ref="QZ1532:QZ1595" si="586">B1532</f>
        <v>1900</v>
      </c>
      <c r="RA1532">
        <f t="shared" ref="RA1532:RA1595" si="587">C1532</f>
        <v>0</v>
      </c>
      <c r="RB1532" s="1">
        <f t="shared" ref="RB1532:RB1595" si="588">D1532+F1532</f>
        <v>0</v>
      </c>
      <c r="RC1532" s="1">
        <f t="shared" si="568"/>
        <v>0</v>
      </c>
      <c r="RD1532" s="1">
        <f t="shared" si="569"/>
        <v>0</v>
      </c>
      <c r="RE1532" s="1">
        <f t="shared" si="570"/>
        <v>0</v>
      </c>
      <c r="RF1532" s="1">
        <f t="shared" si="571"/>
        <v>0</v>
      </c>
      <c r="RG1532" s="23">
        <f t="shared" si="572"/>
        <v>0</v>
      </c>
      <c r="RH1532" s="1">
        <f t="shared" si="573"/>
        <v>0</v>
      </c>
      <c r="RI1532" s="1">
        <f t="shared" si="574"/>
        <v>0</v>
      </c>
      <c r="RJ1532" s="1">
        <f t="shared" si="575"/>
        <v>0</v>
      </c>
      <c r="RK1532" s="1">
        <f t="shared" si="576"/>
        <v>0</v>
      </c>
      <c r="RL1532" s="1">
        <f t="shared" si="577"/>
        <v>0</v>
      </c>
      <c r="RM1532" s="1">
        <f t="shared" si="578"/>
        <v>0</v>
      </c>
      <c r="RN1532" s="1">
        <f t="shared" si="579"/>
        <v>0</v>
      </c>
      <c r="RO1532" s="1">
        <f t="shared" si="580"/>
        <v>0</v>
      </c>
      <c r="RP1532" s="1">
        <f t="shared" si="581"/>
        <v>0</v>
      </c>
      <c r="RQ1532" s="1">
        <f t="shared" si="582"/>
        <v>0</v>
      </c>
      <c r="RR1532" s="1">
        <f t="shared" si="583"/>
        <v>0</v>
      </c>
      <c r="RS1532" s="1">
        <f t="shared" si="565"/>
        <v>0</v>
      </c>
      <c r="RT1532" s="1">
        <f t="shared" si="584"/>
        <v>0</v>
      </c>
    </row>
    <row r="1533" spans="1:488" x14ac:dyDescent="0.25">
      <c r="A1533">
        <f t="shared" si="566"/>
        <v>0</v>
      </c>
      <c r="B1533">
        <f t="shared" si="567"/>
        <v>1900</v>
      </c>
      <c r="QY1533">
        <f t="shared" si="585"/>
        <v>0</v>
      </c>
      <c r="QZ1533">
        <f t="shared" si="586"/>
        <v>1900</v>
      </c>
      <c r="RA1533">
        <f t="shared" si="587"/>
        <v>0</v>
      </c>
      <c r="RB1533" s="1">
        <f t="shared" si="588"/>
        <v>0</v>
      </c>
      <c r="RC1533" s="1">
        <f t="shared" si="568"/>
        <v>0</v>
      </c>
      <c r="RD1533" s="1">
        <f t="shared" si="569"/>
        <v>0</v>
      </c>
      <c r="RE1533" s="1">
        <f t="shared" si="570"/>
        <v>0</v>
      </c>
      <c r="RF1533" s="1">
        <f t="shared" si="571"/>
        <v>0</v>
      </c>
      <c r="RG1533" s="23">
        <f t="shared" si="572"/>
        <v>0</v>
      </c>
      <c r="RH1533" s="1">
        <f t="shared" si="573"/>
        <v>0</v>
      </c>
      <c r="RI1533" s="1">
        <f t="shared" si="574"/>
        <v>0</v>
      </c>
      <c r="RJ1533" s="1">
        <f t="shared" si="575"/>
        <v>0</v>
      </c>
      <c r="RK1533" s="1">
        <f t="shared" si="576"/>
        <v>0</v>
      </c>
      <c r="RL1533" s="1">
        <f t="shared" si="577"/>
        <v>0</v>
      </c>
      <c r="RM1533" s="1">
        <f t="shared" si="578"/>
        <v>0</v>
      </c>
      <c r="RN1533" s="1">
        <f t="shared" si="579"/>
        <v>0</v>
      </c>
      <c r="RO1533" s="1">
        <f t="shared" si="580"/>
        <v>0</v>
      </c>
      <c r="RP1533" s="1">
        <f t="shared" si="581"/>
        <v>0</v>
      </c>
      <c r="RQ1533" s="1">
        <f t="shared" si="582"/>
        <v>0</v>
      </c>
      <c r="RR1533" s="1">
        <f t="shared" si="583"/>
        <v>0</v>
      </c>
      <c r="RS1533" s="1">
        <f t="shared" si="565"/>
        <v>0</v>
      </c>
      <c r="RT1533" s="1">
        <f t="shared" si="584"/>
        <v>0</v>
      </c>
    </row>
    <row r="1534" spans="1:488" x14ac:dyDescent="0.25">
      <c r="A1534">
        <f t="shared" si="566"/>
        <v>0</v>
      </c>
      <c r="B1534">
        <f t="shared" si="567"/>
        <v>1900</v>
      </c>
      <c r="QY1534">
        <f t="shared" si="585"/>
        <v>0</v>
      </c>
      <c r="QZ1534">
        <f t="shared" si="586"/>
        <v>1900</v>
      </c>
      <c r="RA1534">
        <f t="shared" si="587"/>
        <v>0</v>
      </c>
      <c r="RB1534" s="1">
        <f t="shared" si="588"/>
        <v>0</v>
      </c>
      <c r="RC1534" s="1">
        <f t="shared" si="568"/>
        <v>0</v>
      </c>
      <c r="RD1534" s="1">
        <f t="shared" si="569"/>
        <v>0</v>
      </c>
      <c r="RE1534" s="1">
        <f t="shared" si="570"/>
        <v>0</v>
      </c>
      <c r="RF1534" s="1">
        <f t="shared" si="571"/>
        <v>0</v>
      </c>
      <c r="RG1534" s="23">
        <f t="shared" si="572"/>
        <v>0</v>
      </c>
      <c r="RH1534" s="1">
        <f t="shared" si="573"/>
        <v>0</v>
      </c>
      <c r="RI1534" s="1">
        <f t="shared" si="574"/>
        <v>0</v>
      </c>
      <c r="RJ1534" s="1">
        <f t="shared" si="575"/>
        <v>0</v>
      </c>
      <c r="RK1534" s="1">
        <f t="shared" si="576"/>
        <v>0</v>
      </c>
      <c r="RL1534" s="1">
        <f t="shared" si="577"/>
        <v>0</v>
      </c>
      <c r="RM1534" s="1">
        <f t="shared" si="578"/>
        <v>0</v>
      </c>
      <c r="RN1534" s="1">
        <f t="shared" si="579"/>
        <v>0</v>
      </c>
      <c r="RO1534" s="1">
        <f t="shared" si="580"/>
        <v>0</v>
      </c>
      <c r="RP1534" s="1">
        <f t="shared" si="581"/>
        <v>0</v>
      </c>
      <c r="RQ1534" s="1">
        <f t="shared" si="582"/>
        <v>0</v>
      </c>
      <c r="RR1534" s="1">
        <f t="shared" si="583"/>
        <v>0</v>
      </c>
      <c r="RS1534" s="1">
        <f t="shared" si="565"/>
        <v>0</v>
      </c>
      <c r="RT1534" s="1">
        <f t="shared" si="584"/>
        <v>0</v>
      </c>
    </row>
    <row r="1535" spans="1:488" x14ac:dyDescent="0.25">
      <c r="A1535">
        <f t="shared" si="566"/>
        <v>0</v>
      </c>
      <c r="B1535">
        <f t="shared" si="567"/>
        <v>1900</v>
      </c>
      <c r="QY1535">
        <f t="shared" si="585"/>
        <v>0</v>
      </c>
      <c r="QZ1535">
        <f t="shared" si="586"/>
        <v>1900</v>
      </c>
      <c r="RA1535">
        <f t="shared" si="587"/>
        <v>0</v>
      </c>
      <c r="RB1535" s="1">
        <f t="shared" si="588"/>
        <v>0</v>
      </c>
      <c r="RC1535" s="1">
        <f t="shared" si="568"/>
        <v>0</v>
      </c>
      <c r="RD1535" s="1">
        <f t="shared" si="569"/>
        <v>0</v>
      </c>
      <c r="RE1535" s="1">
        <f t="shared" si="570"/>
        <v>0</v>
      </c>
      <c r="RF1535" s="1">
        <f t="shared" si="571"/>
        <v>0</v>
      </c>
      <c r="RG1535" s="23">
        <f t="shared" si="572"/>
        <v>0</v>
      </c>
      <c r="RH1535" s="1">
        <f t="shared" si="573"/>
        <v>0</v>
      </c>
      <c r="RI1535" s="1">
        <f t="shared" si="574"/>
        <v>0</v>
      </c>
      <c r="RJ1535" s="1">
        <f t="shared" si="575"/>
        <v>0</v>
      </c>
      <c r="RK1535" s="1">
        <f t="shared" si="576"/>
        <v>0</v>
      </c>
      <c r="RL1535" s="1">
        <f t="shared" si="577"/>
        <v>0</v>
      </c>
      <c r="RM1535" s="1">
        <f t="shared" si="578"/>
        <v>0</v>
      </c>
      <c r="RN1535" s="1">
        <f t="shared" si="579"/>
        <v>0</v>
      </c>
      <c r="RO1535" s="1">
        <f t="shared" si="580"/>
        <v>0</v>
      </c>
      <c r="RP1535" s="1">
        <f t="shared" si="581"/>
        <v>0</v>
      </c>
      <c r="RQ1535" s="1">
        <f t="shared" si="582"/>
        <v>0</v>
      </c>
      <c r="RR1535" s="1">
        <f t="shared" si="583"/>
        <v>0</v>
      </c>
      <c r="RS1535" s="1">
        <f t="shared" si="565"/>
        <v>0</v>
      </c>
      <c r="RT1535" s="1">
        <f t="shared" si="584"/>
        <v>0</v>
      </c>
    </row>
    <row r="1536" spans="1:488" x14ac:dyDescent="0.25">
      <c r="A1536">
        <f t="shared" si="566"/>
        <v>0</v>
      </c>
      <c r="B1536">
        <f t="shared" si="567"/>
        <v>1900</v>
      </c>
      <c r="QY1536">
        <f t="shared" si="585"/>
        <v>0</v>
      </c>
      <c r="QZ1536">
        <f t="shared" si="586"/>
        <v>1900</v>
      </c>
      <c r="RA1536">
        <f t="shared" si="587"/>
        <v>0</v>
      </c>
      <c r="RB1536" s="1">
        <f t="shared" si="588"/>
        <v>0</v>
      </c>
      <c r="RC1536" s="1">
        <f t="shared" si="568"/>
        <v>0</v>
      </c>
      <c r="RD1536" s="1">
        <f t="shared" si="569"/>
        <v>0</v>
      </c>
      <c r="RE1536" s="1">
        <f t="shared" si="570"/>
        <v>0</v>
      </c>
      <c r="RF1536" s="1">
        <f t="shared" si="571"/>
        <v>0</v>
      </c>
      <c r="RG1536" s="23">
        <f t="shared" si="572"/>
        <v>0</v>
      </c>
      <c r="RH1536" s="1">
        <f t="shared" si="573"/>
        <v>0</v>
      </c>
      <c r="RI1536" s="1">
        <f t="shared" si="574"/>
        <v>0</v>
      </c>
      <c r="RJ1536" s="1">
        <f t="shared" si="575"/>
        <v>0</v>
      </c>
      <c r="RK1536" s="1">
        <f t="shared" si="576"/>
        <v>0</v>
      </c>
      <c r="RL1536" s="1">
        <f t="shared" si="577"/>
        <v>0</v>
      </c>
      <c r="RM1536" s="1">
        <f t="shared" si="578"/>
        <v>0</v>
      </c>
      <c r="RN1536" s="1">
        <f t="shared" si="579"/>
        <v>0</v>
      </c>
      <c r="RO1536" s="1">
        <f t="shared" si="580"/>
        <v>0</v>
      </c>
      <c r="RP1536" s="1">
        <f t="shared" si="581"/>
        <v>0</v>
      </c>
      <c r="RQ1536" s="1">
        <f t="shared" si="582"/>
        <v>0</v>
      </c>
      <c r="RR1536" s="1">
        <f t="shared" si="583"/>
        <v>0</v>
      </c>
      <c r="RS1536" s="1">
        <f t="shared" si="565"/>
        <v>0</v>
      </c>
      <c r="RT1536" s="1">
        <f t="shared" si="584"/>
        <v>0</v>
      </c>
    </row>
    <row r="1537" spans="1:488" x14ac:dyDescent="0.25">
      <c r="A1537">
        <f t="shared" si="566"/>
        <v>0</v>
      </c>
      <c r="B1537">
        <f t="shared" si="567"/>
        <v>1900</v>
      </c>
      <c r="QY1537">
        <f t="shared" si="585"/>
        <v>0</v>
      </c>
      <c r="QZ1537">
        <f t="shared" si="586"/>
        <v>1900</v>
      </c>
      <c r="RA1537">
        <f t="shared" si="587"/>
        <v>0</v>
      </c>
      <c r="RB1537" s="1">
        <f t="shared" si="588"/>
        <v>0</v>
      </c>
      <c r="RC1537" s="1">
        <f t="shared" si="568"/>
        <v>0</v>
      </c>
      <c r="RD1537" s="1">
        <f t="shared" si="569"/>
        <v>0</v>
      </c>
      <c r="RE1537" s="1">
        <f t="shared" si="570"/>
        <v>0</v>
      </c>
      <c r="RF1537" s="1">
        <f t="shared" si="571"/>
        <v>0</v>
      </c>
      <c r="RG1537" s="23">
        <f t="shared" si="572"/>
        <v>0</v>
      </c>
      <c r="RH1537" s="1">
        <f t="shared" si="573"/>
        <v>0</v>
      </c>
      <c r="RI1537" s="1">
        <f t="shared" si="574"/>
        <v>0</v>
      </c>
      <c r="RJ1537" s="1">
        <f t="shared" si="575"/>
        <v>0</v>
      </c>
      <c r="RK1537" s="1">
        <f t="shared" si="576"/>
        <v>0</v>
      </c>
      <c r="RL1537" s="1">
        <f t="shared" si="577"/>
        <v>0</v>
      </c>
      <c r="RM1537" s="1">
        <f t="shared" si="578"/>
        <v>0</v>
      </c>
      <c r="RN1537" s="1">
        <f t="shared" si="579"/>
        <v>0</v>
      </c>
      <c r="RO1537" s="1">
        <f t="shared" si="580"/>
        <v>0</v>
      </c>
      <c r="RP1537" s="1">
        <f t="shared" si="581"/>
        <v>0</v>
      </c>
      <c r="RQ1537" s="1">
        <f t="shared" si="582"/>
        <v>0</v>
      </c>
      <c r="RR1537" s="1">
        <f t="shared" si="583"/>
        <v>0</v>
      </c>
      <c r="RS1537" s="1">
        <f t="shared" si="565"/>
        <v>0</v>
      </c>
      <c r="RT1537" s="1">
        <f t="shared" si="584"/>
        <v>0</v>
      </c>
    </row>
    <row r="1538" spans="1:488" x14ac:dyDescent="0.25">
      <c r="A1538">
        <f t="shared" si="566"/>
        <v>0</v>
      </c>
      <c r="B1538">
        <f t="shared" si="567"/>
        <v>1900</v>
      </c>
      <c r="QY1538">
        <f t="shared" si="585"/>
        <v>0</v>
      </c>
      <c r="QZ1538">
        <f t="shared" si="586"/>
        <v>1900</v>
      </c>
      <c r="RA1538">
        <f t="shared" si="587"/>
        <v>0</v>
      </c>
      <c r="RB1538" s="1">
        <f t="shared" si="588"/>
        <v>0</v>
      </c>
      <c r="RC1538" s="1">
        <f t="shared" si="568"/>
        <v>0</v>
      </c>
      <c r="RD1538" s="1">
        <f t="shared" si="569"/>
        <v>0</v>
      </c>
      <c r="RE1538" s="1">
        <f t="shared" si="570"/>
        <v>0</v>
      </c>
      <c r="RF1538" s="1">
        <f t="shared" si="571"/>
        <v>0</v>
      </c>
      <c r="RG1538" s="23">
        <f t="shared" si="572"/>
        <v>0</v>
      </c>
      <c r="RH1538" s="1">
        <f t="shared" si="573"/>
        <v>0</v>
      </c>
      <c r="RI1538" s="1">
        <f t="shared" si="574"/>
        <v>0</v>
      </c>
      <c r="RJ1538" s="1">
        <f t="shared" si="575"/>
        <v>0</v>
      </c>
      <c r="RK1538" s="1">
        <f t="shared" si="576"/>
        <v>0</v>
      </c>
      <c r="RL1538" s="1">
        <f t="shared" si="577"/>
        <v>0</v>
      </c>
      <c r="RM1538" s="1">
        <f t="shared" si="578"/>
        <v>0</v>
      </c>
      <c r="RN1538" s="1">
        <f t="shared" si="579"/>
        <v>0</v>
      </c>
      <c r="RO1538" s="1">
        <f t="shared" si="580"/>
        <v>0</v>
      </c>
      <c r="RP1538" s="1">
        <f t="shared" si="581"/>
        <v>0</v>
      </c>
      <c r="RQ1538" s="1">
        <f t="shared" si="582"/>
        <v>0</v>
      </c>
      <c r="RR1538" s="1">
        <f t="shared" si="583"/>
        <v>0</v>
      </c>
      <c r="RS1538" s="1">
        <f t="shared" si="565"/>
        <v>0</v>
      </c>
      <c r="RT1538" s="1">
        <f t="shared" si="584"/>
        <v>0</v>
      </c>
    </row>
    <row r="1539" spans="1:488" x14ac:dyDescent="0.25">
      <c r="A1539">
        <f t="shared" si="566"/>
        <v>0</v>
      </c>
      <c r="B1539">
        <f t="shared" si="567"/>
        <v>1900</v>
      </c>
      <c r="QY1539">
        <f t="shared" si="585"/>
        <v>0</v>
      </c>
      <c r="QZ1539">
        <f t="shared" si="586"/>
        <v>1900</v>
      </c>
      <c r="RA1539">
        <f t="shared" si="587"/>
        <v>0</v>
      </c>
      <c r="RB1539" s="1">
        <f t="shared" si="588"/>
        <v>0</v>
      </c>
      <c r="RC1539" s="1">
        <f t="shared" si="568"/>
        <v>0</v>
      </c>
      <c r="RD1539" s="1">
        <f t="shared" si="569"/>
        <v>0</v>
      </c>
      <c r="RE1539" s="1">
        <f t="shared" si="570"/>
        <v>0</v>
      </c>
      <c r="RF1539" s="1">
        <f t="shared" si="571"/>
        <v>0</v>
      </c>
      <c r="RG1539" s="23">
        <f t="shared" si="572"/>
        <v>0</v>
      </c>
      <c r="RH1539" s="1">
        <f t="shared" si="573"/>
        <v>0</v>
      </c>
      <c r="RI1539" s="1">
        <f t="shared" si="574"/>
        <v>0</v>
      </c>
      <c r="RJ1539" s="1">
        <f t="shared" si="575"/>
        <v>0</v>
      </c>
      <c r="RK1539" s="1">
        <f t="shared" si="576"/>
        <v>0</v>
      </c>
      <c r="RL1539" s="1">
        <f t="shared" si="577"/>
        <v>0</v>
      </c>
      <c r="RM1539" s="1">
        <f t="shared" si="578"/>
        <v>0</v>
      </c>
      <c r="RN1539" s="1">
        <f t="shared" si="579"/>
        <v>0</v>
      </c>
      <c r="RO1539" s="1">
        <f t="shared" si="580"/>
        <v>0</v>
      </c>
      <c r="RP1539" s="1">
        <f t="shared" si="581"/>
        <v>0</v>
      </c>
      <c r="RQ1539" s="1">
        <f t="shared" si="582"/>
        <v>0</v>
      </c>
      <c r="RR1539" s="1">
        <f t="shared" si="583"/>
        <v>0</v>
      </c>
      <c r="RS1539" s="1">
        <f t="shared" ref="RS1539:RS1602" si="589">AN1539+CX1539</f>
        <v>0</v>
      </c>
      <c r="RT1539" s="1">
        <f t="shared" si="584"/>
        <v>0</v>
      </c>
    </row>
    <row r="1540" spans="1:488" x14ac:dyDescent="0.25">
      <c r="A1540">
        <f t="shared" ref="A1540:A1603" si="590">WEEKNUM(C1540,1)</f>
        <v>0</v>
      </c>
      <c r="B1540">
        <f t="shared" ref="B1540:B1603" si="591">YEAR(C1540)</f>
        <v>1900</v>
      </c>
      <c r="QY1540">
        <f t="shared" si="585"/>
        <v>0</v>
      </c>
      <c r="QZ1540">
        <f t="shared" si="586"/>
        <v>1900</v>
      </c>
      <c r="RA1540">
        <f t="shared" si="587"/>
        <v>0</v>
      </c>
      <c r="RB1540" s="1">
        <f t="shared" si="588"/>
        <v>0</v>
      </c>
      <c r="RC1540" s="1">
        <f t="shared" ref="RC1540:RC1603" si="592">P1540+BZ1540</f>
        <v>0</v>
      </c>
      <c r="RD1540" s="1">
        <f t="shared" ref="RD1540:RD1603" si="593">V1540+CF1540</f>
        <v>0</v>
      </c>
      <c r="RE1540" s="1">
        <f t="shared" ref="RE1540:RE1603" si="594">X1540+CH1540</f>
        <v>0</v>
      </c>
      <c r="RF1540" s="1">
        <f t="shared" ref="RF1540:RF1603" si="595">Z1540+CJ1540</f>
        <v>0</v>
      </c>
      <c r="RG1540" s="23">
        <f t="shared" ref="RG1540:RG1603" si="596">AB1540+CL1540</f>
        <v>0</v>
      </c>
      <c r="RH1540" s="1">
        <f t="shared" ref="RH1540:RH1603" si="597">AD1540+CN1540</f>
        <v>0</v>
      </c>
      <c r="RI1540" s="1">
        <f t="shared" ref="RI1540:RI1603" si="598">AF1540+CP1540</f>
        <v>0</v>
      </c>
      <c r="RJ1540" s="1">
        <f t="shared" ref="RJ1540:RJ1603" si="599">AJ1540+CT1540</f>
        <v>0</v>
      </c>
      <c r="RK1540" s="1">
        <f t="shared" ref="RK1540:RK1603" si="600">AL1540+CV1540</f>
        <v>0</v>
      </c>
      <c r="RL1540" s="1">
        <f t="shared" ref="RL1540:RL1603" si="601">AP1540+CZ1540</f>
        <v>0</v>
      </c>
      <c r="RM1540" s="1">
        <f t="shared" ref="RM1540:RM1603" si="602">AT1540+DD1540</f>
        <v>0</v>
      </c>
      <c r="RN1540" s="1">
        <f t="shared" ref="RN1540:RN1603" si="603">AZ1540+DJ1540</f>
        <v>0</v>
      </c>
      <c r="RO1540" s="1">
        <f t="shared" ref="RO1540:RO1603" si="604">BB1540+DL1540</f>
        <v>0</v>
      </c>
      <c r="RP1540" s="1">
        <f t="shared" ref="RP1540:RP1603" si="605">BD1540+DN1540</f>
        <v>0</v>
      </c>
      <c r="RQ1540" s="1">
        <f t="shared" ref="RQ1540:RQ1603" si="606">BL1540+DV1540</f>
        <v>0</v>
      </c>
      <c r="RR1540" s="1">
        <f t="shared" ref="RR1540:RR1603" si="607">BN1540+DX1540</f>
        <v>0</v>
      </c>
      <c r="RS1540" s="1">
        <f t="shared" si="589"/>
        <v>0</v>
      </c>
      <c r="RT1540" s="1">
        <f t="shared" ref="RT1540:RT1603" si="608">BV1540+EF1540</f>
        <v>0</v>
      </c>
    </row>
    <row r="1541" spans="1:488" x14ac:dyDescent="0.25">
      <c r="A1541">
        <f t="shared" si="590"/>
        <v>0</v>
      </c>
      <c r="B1541">
        <f t="shared" si="591"/>
        <v>1900</v>
      </c>
      <c r="QY1541">
        <f t="shared" si="585"/>
        <v>0</v>
      </c>
      <c r="QZ1541">
        <f t="shared" si="586"/>
        <v>1900</v>
      </c>
      <c r="RA1541">
        <f t="shared" si="587"/>
        <v>0</v>
      </c>
      <c r="RB1541" s="1">
        <f t="shared" si="588"/>
        <v>0</v>
      </c>
      <c r="RC1541" s="1">
        <f t="shared" si="592"/>
        <v>0</v>
      </c>
      <c r="RD1541" s="1">
        <f t="shared" si="593"/>
        <v>0</v>
      </c>
      <c r="RE1541" s="1">
        <f t="shared" si="594"/>
        <v>0</v>
      </c>
      <c r="RF1541" s="1">
        <f t="shared" si="595"/>
        <v>0</v>
      </c>
      <c r="RG1541" s="23">
        <f t="shared" si="596"/>
        <v>0</v>
      </c>
      <c r="RH1541" s="1">
        <f t="shared" si="597"/>
        <v>0</v>
      </c>
      <c r="RI1541" s="1">
        <f t="shared" si="598"/>
        <v>0</v>
      </c>
      <c r="RJ1541" s="1">
        <f t="shared" si="599"/>
        <v>0</v>
      </c>
      <c r="RK1541" s="1">
        <f t="shared" si="600"/>
        <v>0</v>
      </c>
      <c r="RL1541" s="1">
        <f t="shared" si="601"/>
        <v>0</v>
      </c>
      <c r="RM1541" s="1">
        <f t="shared" si="602"/>
        <v>0</v>
      </c>
      <c r="RN1541" s="1">
        <f t="shared" si="603"/>
        <v>0</v>
      </c>
      <c r="RO1541" s="1">
        <f t="shared" si="604"/>
        <v>0</v>
      </c>
      <c r="RP1541" s="1">
        <f t="shared" si="605"/>
        <v>0</v>
      </c>
      <c r="RQ1541" s="1">
        <f t="shared" si="606"/>
        <v>0</v>
      </c>
      <c r="RR1541" s="1">
        <f t="shared" si="607"/>
        <v>0</v>
      </c>
      <c r="RS1541" s="1">
        <f t="shared" si="589"/>
        <v>0</v>
      </c>
      <c r="RT1541" s="1">
        <f t="shared" si="608"/>
        <v>0</v>
      </c>
    </row>
    <row r="1542" spans="1:488" x14ac:dyDescent="0.25">
      <c r="A1542">
        <f t="shared" si="590"/>
        <v>0</v>
      </c>
      <c r="B1542">
        <f t="shared" si="591"/>
        <v>1900</v>
      </c>
      <c r="QY1542">
        <f t="shared" si="585"/>
        <v>0</v>
      </c>
      <c r="QZ1542">
        <f t="shared" si="586"/>
        <v>1900</v>
      </c>
      <c r="RA1542">
        <f t="shared" si="587"/>
        <v>0</v>
      </c>
      <c r="RB1542" s="1">
        <f t="shared" si="588"/>
        <v>0</v>
      </c>
      <c r="RC1542" s="1">
        <f t="shared" si="592"/>
        <v>0</v>
      </c>
      <c r="RD1542" s="1">
        <f t="shared" si="593"/>
        <v>0</v>
      </c>
      <c r="RE1542" s="1">
        <f t="shared" si="594"/>
        <v>0</v>
      </c>
      <c r="RF1542" s="1">
        <f t="shared" si="595"/>
        <v>0</v>
      </c>
      <c r="RG1542" s="23">
        <f t="shared" si="596"/>
        <v>0</v>
      </c>
      <c r="RH1542" s="1">
        <f t="shared" si="597"/>
        <v>0</v>
      </c>
      <c r="RI1542" s="1">
        <f t="shared" si="598"/>
        <v>0</v>
      </c>
      <c r="RJ1542" s="1">
        <f t="shared" si="599"/>
        <v>0</v>
      </c>
      <c r="RK1542" s="1">
        <f t="shared" si="600"/>
        <v>0</v>
      </c>
      <c r="RL1542" s="1">
        <f t="shared" si="601"/>
        <v>0</v>
      </c>
      <c r="RM1542" s="1">
        <f t="shared" si="602"/>
        <v>0</v>
      </c>
      <c r="RN1542" s="1">
        <f t="shared" si="603"/>
        <v>0</v>
      </c>
      <c r="RO1542" s="1">
        <f t="shared" si="604"/>
        <v>0</v>
      </c>
      <c r="RP1542" s="1">
        <f t="shared" si="605"/>
        <v>0</v>
      </c>
      <c r="RQ1542" s="1">
        <f t="shared" si="606"/>
        <v>0</v>
      </c>
      <c r="RR1542" s="1">
        <f t="shared" si="607"/>
        <v>0</v>
      </c>
      <c r="RS1542" s="1">
        <f t="shared" si="589"/>
        <v>0</v>
      </c>
      <c r="RT1542" s="1">
        <f t="shared" si="608"/>
        <v>0</v>
      </c>
    </row>
    <row r="1543" spans="1:488" x14ac:dyDescent="0.25">
      <c r="A1543">
        <f t="shared" si="590"/>
        <v>0</v>
      </c>
      <c r="B1543">
        <f t="shared" si="591"/>
        <v>1900</v>
      </c>
      <c r="QY1543">
        <f t="shared" si="585"/>
        <v>0</v>
      </c>
      <c r="QZ1543">
        <f t="shared" si="586"/>
        <v>1900</v>
      </c>
      <c r="RA1543">
        <f t="shared" si="587"/>
        <v>0</v>
      </c>
      <c r="RB1543" s="1">
        <f t="shared" si="588"/>
        <v>0</v>
      </c>
      <c r="RC1543" s="1">
        <f t="shared" si="592"/>
        <v>0</v>
      </c>
      <c r="RD1543" s="1">
        <f t="shared" si="593"/>
        <v>0</v>
      </c>
      <c r="RE1543" s="1">
        <f t="shared" si="594"/>
        <v>0</v>
      </c>
      <c r="RF1543" s="1">
        <f t="shared" si="595"/>
        <v>0</v>
      </c>
      <c r="RG1543" s="23">
        <f t="shared" si="596"/>
        <v>0</v>
      </c>
      <c r="RH1543" s="1">
        <f t="shared" si="597"/>
        <v>0</v>
      </c>
      <c r="RI1543" s="1">
        <f t="shared" si="598"/>
        <v>0</v>
      </c>
      <c r="RJ1543" s="1">
        <f t="shared" si="599"/>
        <v>0</v>
      </c>
      <c r="RK1543" s="1">
        <f t="shared" si="600"/>
        <v>0</v>
      </c>
      <c r="RL1543" s="1">
        <f t="shared" si="601"/>
        <v>0</v>
      </c>
      <c r="RM1543" s="1">
        <f t="shared" si="602"/>
        <v>0</v>
      </c>
      <c r="RN1543" s="1">
        <f t="shared" si="603"/>
        <v>0</v>
      </c>
      <c r="RO1543" s="1">
        <f t="shared" si="604"/>
        <v>0</v>
      </c>
      <c r="RP1543" s="1">
        <f t="shared" si="605"/>
        <v>0</v>
      </c>
      <c r="RQ1543" s="1">
        <f t="shared" si="606"/>
        <v>0</v>
      </c>
      <c r="RR1543" s="1">
        <f t="shared" si="607"/>
        <v>0</v>
      </c>
      <c r="RS1543" s="1">
        <f t="shared" si="589"/>
        <v>0</v>
      </c>
      <c r="RT1543" s="1">
        <f t="shared" si="608"/>
        <v>0</v>
      </c>
    </row>
    <row r="1544" spans="1:488" x14ac:dyDescent="0.25">
      <c r="A1544">
        <f t="shared" si="590"/>
        <v>0</v>
      </c>
      <c r="B1544">
        <f t="shared" si="591"/>
        <v>1900</v>
      </c>
      <c r="QY1544">
        <f t="shared" si="585"/>
        <v>0</v>
      </c>
      <c r="QZ1544">
        <f t="shared" si="586"/>
        <v>1900</v>
      </c>
      <c r="RA1544">
        <f t="shared" si="587"/>
        <v>0</v>
      </c>
      <c r="RB1544" s="1">
        <f t="shared" si="588"/>
        <v>0</v>
      </c>
      <c r="RC1544" s="1">
        <f t="shared" si="592"/>
        <v>0</v>
      </c>
      <c r="RD1544" s="1">
        <f t="shared" si="593"/>
        <v>0</v>
      </c>
      <c r="RE1544" s="1">
        <f t="shared" si="594"/>
        <v>0</v>
      </c>
      <c r="RF1544" s="1">
        <f t="shared" si="595"/>
        <v>0</v>
      </c>
      <c r="RG1544" s="23">
        <f t="shared" si="596"/>
        <v>0</v>
      </c>
      <c r="RH1544" s="1">
        <f t="shared" si="597"/>
        <v>0</v>
      </c>
      <c r="RI1544" s="1">
        <f t="shared" si="598"/>
        <v>0</v>
      </c>
      <c r="RJ1544" s="1">
        <f t="shared" si="599"/>
        <v>0</v>
      </c>
      <c r="RK1544" s="1">
        <f t="shared" si="600"/>
        <v>0</v>
      </c>
      <c r="RL1544" s="1">
        <f t="shared" si="601"/>
        <v>0</v>
      </c>
      <c r="RM1544" s="1">
        <f t="shared" si="602"/>
        <v>0</v>
      </c>
      <c r="RN1544" s="1">
        <f t="shared" si="603"/>
        <v>0</v>
      </c>
      <c r="RO1544" s="1">
        <f t="shared" si="604"/>
        <v>0</v>
      </c>
      <c r="RP1544" s="1">
        <f t="shared" si="605"/>
        <v>0</v>
      </c>
      <c r="RQ1544" s="1">
        <f t="shared" si="606"/>
        <v>0</v>
      </c>
      <c r="RR1544" s="1">
        <f t="shared" si="607"/>
        <v>0</v>
      </c>
      <c r="RS1544" s="1">
        <f t="shared" si="589"/>
        <v>0</v>
      </c>
      <c r="RT1544" s="1">
        <f t="shared" si="608"/>
        <v>0</v>
      </c>
    </row>
    <row r="1545" spans="1:488" x14ac:dyDescent="0.25">
      <c r="A1545">
        <f t="shared" si="590"/>
        <v>0</v>
      </c>
      <c r="B1545">
        <f t="shared" si="591"/>
        <v>1900</v>
      </c>
      <c r="QY1545">
        <f t="shared" si="585"/>
        <v>0</v>
      </c>
      <c r="QZ1545">
        <f t="shared" si="586"/>
        <v>1900</v>
      </c>
      <c r="RA1545">
        <f t="shared" si="587"/>
        <v>0</v>
      </c>
      <c r="RB1545" s="1">
        <f t="shared" si="588"/>
        <v>0</v>
      </c>
      <c r="RC1545" s="1">
        <f t="shared" si="592"/>
        <v>0</v>
      </c>
      <c r="RD1545" s="1">
        <f t="shared" si="593"/>
        <v>0</v>
      </c>
      <c r="RE1545" s="1">
        <f t="shared" si="594"/>
        <v>0</v>
      </c>
      <c r="RF1545" s="1">
        <f t="shared" si="595"/>
        <v>0</v>
      </c>
      <c r="RG1545" s="23">
        <f t="shared" si="596"/>
        <v>0</v>
      </c>
      <c r="RH1545" s="1">
        <f t="shared" si="597"/>
        <v>0</v>
      </c>
      <c r="RI1545" s="1">
        <f t="shared" si="598"/>
        <v>0</v>
      </c>
      <c r="RJ1545" s="1">
        <f t="shared" si="599"/>
        <v>0</v>
      </c>
      <c r="RK1545" s="1">
        <f t="shared" si="600"/>
        <v>0</v>
      </c>
      <c r="RL1545" s="1">
        <f t="shared" si="601"/>
        <v>0</v>
      </c>
      <c r="RM1545" s="1">
        <f t="shared" si="602"/>
        <v>0</v>
      </c>
      <c r="RN1545" s="1">
        <f t="shared" si="603"/>
        <v>0</v>
      </c>
      <c r="RO1545" s="1">
        <f t="shared" si="604"/>
        <v>0</v>
      </c>
      <c r="RP1545" s="1">
        <f t="shared" si="605"/>
        <v>0</v>
      </c>
      <c r="RQ1545" s="1">
        <f t="shared" si="606"/>
        <v>0</v>
      </c>
      <c r="RR1545" s="1">
        <f t="shared" si="607"/>
        <v>0</v>
      </c>
      <c r="RS1545" s="1">
        <f t="shared" si="589"/>
        <v>0</v>
      </c>
      <c r="RT1545" s="1">
        <f t="shared" si="608"/>
        <v>0</v>
      </c>
    </row>
    <row r="1546" spans="1:488" x14ac:dyDescent="0.25">
      <c r="A1546">
        <f t="shared" si="590"/>
        <v>0</v>
      </c>
      <c r="B1546">
        <f t="shared" si="591"/>
        <v>1900</v>
      </c>
      <c r="QY1546">
        <f t="shared" si="585"/>
        <v>0</v>
      </c>
      <c r="QZ1546">
        <f t="shared" si="586"/>
        <v>1900</v>
      </c>
      <c r="RA1546">
        <f t="shared" si="587"/>
        <v>0</v>
      </c>
      <c r="RB1546" s="1">
        <f t="shared" si="588"/>
        <v>0</v>
      </c>
      <c r="RC1546" s="1">
        <f t="shared" si="592"/>
        <v>0</v>
      </c>
      <c r="RD1546" s="1">
        <f t="shared" si="593"/>
        <v>0</v>
      </c>
      <c r="RE1546" s="1">
        <f t="shared" si="594"/>
        <v>0</v>
      </c>
      <c r="RF1546" s="1">
        <f t="shared" si="595"/>
        <v>0</v>
      </c>
      <c r="RG1546" s="23">
        <f t="shared" si="596"/>
        <v>0</v>
      </c>
      <c r="RH1546" s="1">
        <f t="shared" si="597"/>
        <v>0</v>
      </c>
      <c r="RI1546" s="1">
        <f t="shared" si="598"/>
        <v>0</v>
      </c>
      <c r="RJ1546" s="1">
        <f t="shared" si="599"/>
        <v>0</v>
      </c>
      <c r="RK1546" s="1">
        <f t="shared" si="600"/>
        <v>0</v>
      </c>
      <c r="RL1546" s="1">
        <f t="shared" si="601"/>
        <v>0</v>
      </c>
      <c r="RM1546" s="1">
        <f t="shared" si="602"/>
        <v>0</v>
      </c>
      <c r="RN1546" s="1">
        <f t="shared" si="603"/>
        <v>0</v>
      </c>
      <c r="RO1546" s="1">
        <f t="shared" si="604"/>
        <v>0</v>
      </c>
      <c r="RP1546" s="1">
        <f t="shared" si="605"/>
        <v>0</v>
      </c>
      <c r="RQ1546" s="1">
        <f t="shared" si="606"/>
        <v>0</v>
      </c>
      <c r="RR1546" s="1">
        <f t="shared" si="607"/>
        <v>0</v>
      </c>
      <c r="RS1546" s="1">
        <f t="shared" si="589"/>
        <v>0</v>
      </c>
      <c r="RT1546" s="1">
        <f t="shared" si="608"/>
        <v>0</v>
      </c>
    </row>
    <row r="1547" spans="1:488" x14ac:dyDescent="0.25">
      <c r="A1547">
        <f t="shared" si="590"/>
        <v>0</v>
      </c>
      <c r="B1547">
        <f t="shared" si="591"/>
        <v>1900</v>
      </c>
      <c r="QY1547">
        <f t="shared" si="585"/>
        <v>0</v>
      </c>
      <c r="QZ1547">
        <f t="shared" si="586"/>
        <v>1900</v>
      </c>
      <c r="RA1547">
        <f t="shared" si="587"/>
        <v>0</v>
      </c>
      <c r="RB1547" s="1">
        <f t="shared" si="588"/>
        <v>0</v>
      </c>
      <c r="RC1547" s="1">
        <f t="shared" si="592"/>
        <v>0</v>
      </c>
      <c r="RD1547" s="1">
        <f t="shared" si="593"/>
        <v>0</v>
      </c>
      <c r="RE1547" s="1">
        <f t="shared" si="594"/>
        <v>0</v>
      </c>
      <c r="RF1547" s="1">
        <f t="shared" si="595"/>
        <v>0</v>
      </c>
      <c r="RG1547" s="23">
        <f t="shared" si="596"/>
        <v>0</v>
      </c>
      <c r="RH1547" s="1">
        <f t="shared" si="597"/>
        <v>0</v>
      </c>
      <c r="RI1547" s="1">
        <f t="shared" si="598"/>
        <v>0</v>
      </c>
      <c r="RJ1547" s="1">
        <f t="shared" si="599"/>
        <v>0</v>
      </c>
      <c r="RK1547" s="1">
        <f t="shared" si="600"/>
        <v>0</v>
      </c>
      <c r="RL1547" s="1">
        <f t="shared" si="601"/>
        <v>0</v>
      </c>
      <c r="RM1547" s="1">
        <f t="shared" si="602"/>
        <v>0</v>
      </c>
      <c r="RN1547" s="1">
        <f t="shared" si="603"/>
        <v>0</v>
      </c>
      <c r="RO1547" s="1">
        <f t="shared" si="604"/>
        <v>0</v>
      </c>
      <c r="RP1547" s="1">
        <f t="shared" si="605"/>
        <v>0</v>
      </c>
      <c r="RQ1547" s="1">
        <f t="shared" si="606"/>
        <v>0</v>
      </c>
      <c r="RR1547" s="1">
        <f t="shared" si="607"/>
        <v>0</v>
      </c>
      <c r="RS1547" s="1">
        <f t="shared" si="589"/>
        <v>0</v>
      </c>
      <c r="RT1547" s="1">
        <f t="shared" si="608"/>
        <v>0</v>
      </c>
    </row>
    <row r="1548" spans="1:488" x14ac:dyDescent="0.25">
      <c r="A1548">
        <f t="shared" si="590"/>
        <v>0</v>
      </c>
      <c r="B1548">
        <f t="shared" si="591"/>
        <v>1900</v>
      </c>
      <c r="QY1548">
        <f t="shared" si="585"/>
        <v>0</v>
      </c>
      <c r="QZ1548">
        <f t="shared" si="586"/>
        <v>1900</v>
      </c>
      <c r="RA1548">
        <f t="shared" si="587"/>
        <v>0</v>
      </c>
      <c r="RB1548" s="1">
        <f t="shared" si="588"/>
        <v>0</v>
      </c>
      <c r="RC1548" s="1">
        <f t="shared" si="592"/>
        <v>0</v>
      </c>
      <c r="RD1548" s="1">
        <f t="shared" si="593"/>
        <v>0</v>
      </c>
      <c r="RE1548" s="1">
        <f t="shared" si="594"/>
        <v>0</v>
      </c>
      <c r="RF1548" s="1">
        <f t="shared" si="595"/>
        <v>0</v>
      </c>
      <c r="RG1548" s="23">
        <f t="shared" si="596"/>
        <v>0</v>
      </c>
      <c r="RH1548" s="1">
        <f t="shared" si="597"/>
        <v>0</v>
      </c>
      <c r="RI1548" s="1">
        <f t="shared" si="598"/>
        <v>0</v>
      </c>
      <c r="RJ1548" s="1">
        <f t="shared" si="599"/>
        <v>0</v>
      </c>
      <c r="RK1548" s="1">
        <f t="shared" si="600"/>
        <v>0</v>
      </c>
      <c r="RL1548" s="1">
        <f t="shared" si="601"/>
        <v>0</v>
      </c>
      <c r="RM1548" s="1">
        <f t="shared" si="602"/>
        <v>0</v>
      </c>
      <c r="RN1548" s="1">
        <f t="shared" si="603"/>
        <v>0</v>
      </c>
      <c r="RO1548" s="1">
        <f t="shared" si="604"/>
        <v>0</v>
      </c>
      <c r="RP1548" s="1">
        <f t="shared" si="605"/>
        <v>0</v>
      </c>
      <c r="RQ1548" s="1">
        <f t="shared" si="606"/>
        <v>0</v>
      </c>
      <c r="RR1548" s="1">
        <f t="shared" si="607"/>
        <v>0</v>
      </c>
      <c r="RS1548" s="1">
        <f t="shared" si="589"/>
        <v>0</v>
      </c>
      <c r="RT1548" s="1">
        <f t="shared" si="608"/>
        <v>0</v>
      </c>
    </row>
    <row r="1549" spans="1:488" x14ac:dyDescent="0.25">
      <c r="A1549">
        <f t="shared" si="590"/>
        <v>0</v>
      </c>
      <c r="B1549">
        <f t="shared" si="591"/>
        <v>1900</v>
      </c>
      <c r="QY1549">
        <f t="shared" si="585"/>
        <v>0</v>
      </c>
      <c r="QZ1549">
        <f t="shared" si="586"/>
        <v>1900</v>
      </c>
      <c r="RA1549">
        <f t="shared" si="587"/>
        <v>0</v>
      </c>
      <c r="RB1549" s="1">
        <f t="shared" si="588"/>
        <v>0</v>
      </c>
      <c r="RC1549" s="1">
        <f t="shared" si="592"/>
        <v>0</v>
      </c>
      <c r="RD1549" s="1">
        <f t="shared" si="593"/>
        <v>0</v>
      </c>
      <c r="RE1549" s="1">
        <f t="shared" si="594"/>
        <v>0</v>
      </c>
      <c r="RF1549" s="1">
        <f t="shared" si="595"/>
        <v>0</v>
      </c>
      <c r="RG1549" s="23">
        <f t="shared" si="596"/>
        <v>0</v>
      </c>
      <c r="RH1549" s="1">
        <f t="shared" si="597"/>
        <v>0</v>
      </c>
      <c r="RI1549" s="1">
        <f t="shared" si="598"/>
        <v>0</v>
      </c>
      <c r="RJ1549" s="1">
        <f t="shared" si="599"/>
        <v>0</v>
      </c>
      <c r="RK1549" s="1">
        <f t="shared" si="600"/>
        <v>0</v>
      </c>
      <c r="RL1549" s="1">
        <f t="shared" si="601"/>
        <v>0</v>
      </c>
      <c r="RM1549" s="1">
        <f t="shared" si="602"/>
        <v>0</v>
      </c>
      <c r="RN1549" s="1">
        <f t="shared" si="603"/>
        <v>0</v>
      </c>
      <c r="RO1549" s="1">
        <f t="shared" si="604"/>
        <v>0</v>
      </c>
      <c r="RP1549" s="1">
        <f t="shared" si="605"/>
        <v>0</v>
      </c>
      <c r="RQ1549" s="1">
        <f t="shared" si="606"/>
        <v>0</v>
      </c>
      <c r="RR1549" s="1">
        <f t="shared" si="607"/>
        <v>0</v>
      </c>
      <c r="RS1549" s="1">
        <f t="shared" si="589"/>
        <v>0</v>
      </c>
      <c r="RT1549" s="1">
        <f t="shared" si="608"/>
        <v>0</v>
      </c>
    </row>
    <row r="1550" spans="1:488" x14ac:dyDescent="0.25">
      <c r="A1550">
        <f t="shared" si="590"/>
        <v>0</v>
      </c>
      <c r="B1550">
        <f t="shared" si="591"/>
        <v>1900</v>
      </c>
      <c r="QY1550">
        <f t="shared" si="585"/>
        <v>0</v>
      </c>
      <c r="QZ1550">
        <f t="shared" si="586"/>
        <v>1900</v>
      </c>
      <c r="RA1550">
        <f t="shared" si="587"/>
        <v>0</v>
      </c>
      <c r="RB1550" s="1">
        <f t="shared" si="588"/>
        <v>0</v>
      </c>
      <c r="RC1550" s="1">
        <f t="shared" si="592"/>
        <v>0</v>
      </c>
      <c r="RD1550" s="1">
        <f t="shared" si="593"/>
        <v>0</v>
      </c>
      <c r="RE1550" s="1">
        <f t="shared" si="594"/>
        <v>0</v>
      </c>
      <c r="RF1550" s="1">
        <f t="shared" si="595"/>
        <v>0</v>
      </c>
      <c r="RG1550" s="23">
        <f t="shared" si="596"/>
        <v>0</v>
      </c>
      <c r="RH1550" s="1">
        <f t="shared" si="597"/>
        <v>0</v>
      </c>
      <c r="RI1550" s="1">
        <f t="shared" si="598"/>
        <v>0</v>
      </c>
      <c r="RJ1550" s="1">
        <f t="shared" si="599"/>
        <v>0</v>
      </c>
      <c r="RK1550" s="1">
        <f t="shared" si="600"/>
        <v>0</v>
      </c>
      <c r="RL1550" s="1">
        <f t="shared" si="601"/>
        <v>0</v>
      </c>
      <c r="RM1550" s="1">
        <f t="shared" si="602"/>
        <v>0</v>
      </c>
      <c r="RN1550" s="1">
        <f t="shared" si="603"/>
        <v>0</v>
      </c>
      <c r="RO1550" s="1">
        <f t="shared" si="604"/>
        <v>0</v>
      </c>
      <c r="RP1550" s="1">
        <f t="shared" si="605"/>
        <v>0</v>
      </c>
      <c r="RQ1550" s="1">
        <f t="shared" si="606"/>
        <v>0</v>
      </c>
      <c r="RR1550" s="1">
        <f t="shared" si="607"/>
        <v>0</v>
      </c>
      <c r="RS1550" s="1">
        <f t="shared" si="589"/>
        <v>0</v>
      </c>
      <c r="RT1550" s="1">
        <f t="shared" si="608"/>
        <v>0</v>
      </c>
    </row>
    <row r="1551" spans="1:488" x14ac:dyDescent="0.25">
      <c r="A1551">
        <f t="shared" si="590"/>
        <v>0</v>
      </c>
      <c r="B1551">
        <f t="shared" si="591"/>
        <v>1900</v>
      </c>
      <c r="QY1551">
        <f t="shared" si="585"/>
        <v>0</v>
      </c>
      <c r="QZ1551">
        <f t="shared" si="586"/>
        <v>1900</v>
      </c>
      <c r="RA1551">
        <f t="shared" si="587"/>
        <v>0</v>
      </c>
      <c r="RB1551" s="1">
        <f t="shared" si="588"/>
        <v>0</v>
      </c>
      <c r="RC1551" s="1">
        <f t="shared" si="592"/>
        <v>0</v>
      </c>
      <c r="RD1551" s="1">
        <f t="shared" si="593"/>
        <v>0</v>
      </c>
      <c r="RE1551" s="1">
        <f t="shared" si="594"/>
        <v>0</v>
      </c>
      <c r="RF1551" s="1">
        <f t="shared" si="595"/>
        <v>0</v>
      </c>
      <c r="RG1551" s="23">
        <f t="shared" si="596"/>
        <v>0</v>
      </c>
      <c r="RH1551" s="1">
        <f t="shared" si="597"/>
        <v>0</v>
      </c>
      <c r="RI1551" s="1">
        <f t="shared" si="598"/>
        <v>0</v>
      </c>
      <c r="RJ1551" s="1">
        <f t="shared" si="599"/>
        <v>0</v>
      </c>
      <c r="RK1551" s="1">
        <f t="shared" si="600"/>
        <v>0</v>
      </c>
      <c r="RL1551" s="1">
        <f t="shared" si="601"/>
        <v>0</v>
      </c>
      <c r="RM1551" s="1">
        <f t="shared" si="602"/>
        <v>0</v>
      </c>
      <c r="RN1551" s="1">
        <f t="shared" si="603"/>
        <v>0</v>
      </c>
      <c r="RO1551" s="1">
        <f t="shared" si="604"/>
        <v>0</v>
      </c>
      <c r="RP1551" s="1">
        <f t="shared" si="605"/>
        <v>0</v>
      </c>
      <c r="RQ1551" s="1">
        <f t="shared" si="606"/>
        <v>0</v>
      </c>
      <c r="RR1551" s="1">
        <f t="shared" si="607"/>
        <v>0</v>
      </c>
      <c r="RS1551" s="1">
        <f t="shared" si="589"/>
        <v>0</v>
      </c>
      <c r="RT1551" s="1">
        <f t="shared" si="608"/>
        <v>0</v>
      </c>
    </row>
    <row r="1552" spans="1:488" x14ac:dyDescent="0.25">
      <c r="A1552">
        <f t="shared" si="590"/>
        <v>0</v>
      </c>
      <c r="B1552">
        <f t="shared" si="591"/>
        <v>1900</v>
      </c>
      <c r="QY1552">
        <f t="shared" si="585"/>
        <v>0</v>
      </c>
      <c r="QZ1552">
        <f t="shared" si="586"/>
        <v>1900</v>
      </c>
      <c r="RA1552">
        <f t="shared" si="587"/>
        <v>0</v>
      </c>
      <c r="RB1552" s="1">
        <f t="shared" si="588"/>
        <v>0</v>
      </c>
      <c r="RC1552" s="1">
        <f t="shared" si="592"/>
        <v>0</v>
      </c>
      <c r="RD1552" s="1">
        <f t="shared" si="593"/>
        <v>0</v>
      </c>
      <c r="RE1552" s="1">
        <f t="shared" si="594"/>
        <v>0</v>
      </c>
      <c r="RF1552" s="1">
        <f t="shared" si="595"/>
        <v>0</v>
      </c>
      <c r="RG1552" s="23">
        <f t="shared" si="596"/>
        <v>0</v>
      </c>
      <c r="RH1552" s="1">
        <f t="shared" si="597"/>
        <v>0</v>
      </c>
      <c r="RI1552" s="1">
        <f t="shared" si="598"/>
        <v>0</v>
      </c>
      <c r="RJ1552" s="1">
        <f t="shared" si="599"/>
        <v>0</v>
      </c>
      <c r="RK1552" s="1">
        <f t="shared" si="600"/>
        <v>0</v>
      </c>
      <c r="RL1552" s="1">
        <f t="shared" si="601"/>
        <v>0</v>
      </c>
      <c r="RM1552" s="1">
        <f t="shared" si="602"/>
        <v>0</v>
      </c>
      <c r="RN1552" s="1">
        <f t="shared" si="603"/>
        <v>0</v>
      </c>
      <c r="RO1552" s="1">
        <f t="shared" si="604"/>
        <v>0</v>
      </c>
      <c r="RP1552" s="1">
        <f t="shared" si="605"/>
        <v>0</v>
      </c>
      <c r="RQ1552" s="1">
        <f t="shared" si="606"/>
        <v>0</v>
      </c>
      <c r="RR1552" s="1">
        <f t="shared" si="607"/>
        <v>0</v>
      </c>
      <c r="RS1552" s="1">
        <f t="shared" si="589"/>
        <v>0</v>
      </c>
      <c r="RT1552" s="1">
        <f t="shared" si="608"/>
        <v>0</v>
      </c>
    </row>
    <row r="1553" spans="1:488" x14ac:dyDescent="0.25">
      <c r="A1553">
        <f t="shared" si="590"/>
        <v>0</v>
      </c>
      <c r="B1553">
        <f t="shared" si="591"/>
        <v>1900</v>
      </c>
      <c r="QY1553">
        <f t="shared" si="585"/>
        <v>0</v>
      </c>
      <c r="QZ1553">
        <f t="shared" si="586"/>
        <v>1900</v>
      </c>
      <c r="RA1553">
        <f t="shared" si="587"/>
        <v>0</v>
      </c>
      <c r="RB1553" s="1">
        <f t="shared" si="588"/>
        <v>0</v>
      </c>
      <c r="RC1553" s="1">
        <f t="shared" si="592"/>
        <v>0</v>
      </c>
      <c r="RD1553" s="1">
        <f t="shared" si="593"/>
        <v>0</v>
      </c>
      <c r="RE1553" s="1">
        <f t="shared" si="594"/>
        <v>0</v>
      </c>
      <c r="RF1553" s="1">
        <f t="shared" si="595"/>
        <v>0</v>
      </c>
      <c r="RG1553" s="23">
        <f t="shared" si="596"/>
        <v>0</v>
      </c>
      <c r="RH1553" s="1">
        <f t="shared" si="597"/>
        <v>0</v>
      </c>
      <c r="RI1553" s="1">
        <f t="shared" si="598"/>
        <v>0</v>
      </c>
      <c r="RJ1553" s="1">
        <f t="shared" si="599"/>
        <v>0</v>
      </c>
      <c r="RK1553" s="1">
        <f t="shared" si="600"/>
        <v>0</v>
      </c>
      <c r="RL1553" s="1">
        <f t="shared" si="601"/>
        <v>0</v>
      </c>
      <c r="RM1553" s="1">
        <f t="shared" si="602"/>
        <v>0</v>
      </c>
      <c r="RN1553" s="1">
        <f t="shared" si="603"/>
        <v>0</v>
      </c>
      <c r="RO1553" s="1">
        <f t="shared" si="604"/>
        <v>0</v>
      </c>
      <c r="RP1553" s="1">
        <f t="shared" si="605"/>
        <v>0</v>
      </c>
      <c r="RQ1553" s="1">
        <f t="shared" si="606"/>
        <v>0</v>
      </c>
      <c r="RR1553" s="1">
        <f t="shared" si="607"/>
        <v>0</v>
      </c>
      <c r="RS1553" s="1">
        <f t="shared" si="589"/>
        <v>0</v>
      </c>
      <c r="RT1553" s="1">
        <f t="shared" si="608"/>
        <v>0</v>
      </c>
    </row>
    <row r="1554" spans="1:488" x14ac:dyDescent="0.25">
      <c r="A1554">
        <f t="shared" si="590"/>
        <v>0</v>
      </c>
      <c r="B1554">
        <f t="shared" si="591"/>
        <v>1900</v>
      </c>
      <c r="QY1554">
        <f t="shared" si="585"/>
        <v>0</v>
      </c>
      <c r="QZ1554">
        <f t="shared" si="586"/>
        <v>1900</v>
      </c>
      <c r="RA1554">
        <f t="shared" si="587"/>
        <v>0</v>
      </c>
      <c r="RB1554" s="1">
        <f t="shared" si="588"/>
        <v>0</v>
      </c>
      <c r="RC1554" s="1">
        <f t="shared" si="592"/>
        <v>0</v>
      </c>
      <c r="RD1554" s="1">
        <f t="shared" si="593"/>
        <v>0</v>
      </c>
      <c r="RE1554" s="1">
        <f t="shared" si="594"/>
        <v>0</v>
      </c>
      <c r="RF1554" s="1">
        <f t="shared" si="595"/>
        <v>0</v>
      </c>
      <c r="RG1554" s="23">
        <f t="shared" si="596"/>
        <v>0</v>
      </c>
      <c r="RH1554" s="1">
        <f t="shared" si="597"/>
        <v>0</v>
      </c>
      <c r="RI1554" s="1">
        <f t="shared" si="598"/>
        <v>0</v>
      </c>
      <c r="RJ1554" s="1">
        <f t="shared" si="599"/>
        <v>0</v>
      </c>
      <c r="RK1554" s="1">
        <f t="shared" si="600"/>
        <v>0</v>
      </c>
      <c r="RL1554" s="1">
        <f t="shared" si="601"/>
        <v>0</v>
      </c>
      <c r="RM1554" s="1">
        <f t="shared" si="602"/>
        <v>0</v>
      </c>
      <c r="RN1554" s="1">
        <f t="shared" si="603"/>
        <v>0</v>
      </c>
      <c r="RO1554" s="1">
        <f t="shared" si="604"/>
        <v>0</v>
      </c>
      <c r="RP1554" s="1">
        <f t="shared" si="605"/>
        <v>0</v>
      </c>
      <c r="RQ1554" s="1">
        <f t="shared" si="606"/>
        <v>0</v>
      </c>
      <c r="RR1554" s="1">
        <f t="shared" si="607"/>
        <v>0</v>
      </c>
      <c r="RS1554" s="1">
        <f t="shared" si="589"/>
        <v>0</v>
      </c>
      <c r="RT1554" s="1">
        <f t="shared" si="608"/>
        <v>0</v>
      </c>
    </row>
    <row r="1555" spans="1:488" x14ac:dyDescent="0.25">
      <c r="A1555">
        <f t="shared" si="590"/>
        <v>0</v>
      </c>
      <c r="B1555">
        <f t="shared" si="591"/>
        <v>1900</v>
      </c>
      <c r="QY1555">
        <f t="shared" si="585"/>
        <v>0</v>
      </c>
      <c r="QZ1555">
        <f t="shared" si="586"/>
        <v>1900</v>
      </c>
      <c r="RA1555">
        <f t="shared" si="587"/>
        <v>0</v>
      </c>
      <c r="RB1555" s="1">
        <f t="shared" si="588"/>
        <v>0</v>
      </c>
      <c r="RC1555" s="1">
        <f t="shared" si="592"/>
        <v>0</v>
      </c>
      <c r="RD1555" s="1">
        <f t="shared" si="593"/>
        <v>0</v>
      </c>
      <c r="RE1555" s="1">
        <f t="shared" si="594"/>
        <v>0</v>
      </c>
      <c r="RF1555" s="1">
        <f t="shared" si="595"/>
        <v>0</v>
      </c>
      <c r="RG1555" s="23">
        <f t="shared" si="596"/>
        <v>0</v>
      </c>
      <c r="RH1555" s="1">
        <f t="shared" si="597"/>
        <v>0</v>
      </c>
      <c r="RI1555" s="1">
        <f t="shared" si="598"/>
        <v>0</v>
      </c>
      <c r="RJ1555" s="1">
        <f t="shared" si="599"/>
        <v>0</v>
      </c>
      <c r="RK1555" s="1">
        <f t="shared" si="600"/>
        <v>0</v>
      </c>
      <c r="RL1555" s="1">
        <f t="shared" si="601"/>
        <v>0</v>
      </c>
      <c r="RM1555" s="1">
        <f t="shared" si="602"/>
        <v>0</v>
      </c>
      <c r="RN1555" s="1">
        <f t="shared" si="603"/>
        <v>0</v>
      </c>
      <c r="RO1555" s="1">
        <f t="shared" si="604"/>
        <v>0</v>
      </c>
      <c r="RP1555" s="1">
        <f t="shared" si="605"/>
        <v>0</v>
      </c>
      <c r="RQ1555" s="1">
        <f t="shared" si="606"/>
        <v>0</v>
      </c>
      <c r="RR1555" s="1">
        <f t="shared" si="607"/>
        <v>0</v>
      </c>
      <c r="RS1555" s="1">
        <f t="shared" si="589"/>
        <v>0</v>
      </c>
      <c r="RT1555" s="1">
        <f t="shared" si="608"/>
        <v>0</v>
      </c>
    </row>
    <row r="1556" spans="1:488" x14ac:dyDescent="0.25">
      <c r="A1556">
        <f t="shared" si="590"/>
        <v>0</v>
      </c>
      <c r="B1556">
        <f t="shared" si="591"/>
        <v>1900</v>
      </c>
      <c r="QY1556">
        <f t="shared" si="585"/>
        <v>0</v>
      </c>
      <c r="QZ1556">
        <f t="shared" si="586"/>
        <v>1900</v>
      </c>
      <c r="RA1556">
        <f t="shared" si="587"/>
        <v>0</v>
      </c>
      <c r="RB1556" s="1">
        <f t="shared" si="588"/>
        <v>0</v>
      </c>
      <c r="RC1556" s="1">
        <f t="shared" si="592"/>
        <v>0</v>
      </c>
      <c r="RD1556" s="1">
        <f t="shared" si="593"/>
        <v>0</v>
      </c>
      <c r="RE1556" s="1">
        <f t="shared" si="594"/>
        <v>0</v>
      </c>
      <c r="RF1556" s="1">
        <f t="shared" si="595"/>
        <v>0</v>
      </c>
      <c r="RG1556" s="23">
        <f t="shared" si="596"/>
        <v>0</v>
      </c>
      <c r="RH1556" s="1">
        <f t="shared" si="597"/>
        <v>0</v>
      </c>
      <c r="RI1556" s="1">
        <f t="shared" si="598"/>
        <v>0</v>
      </c>
      <c r="RJ1556" s="1">
        <f t="shared" si="599"/>
        <v>0</v>
      </c>
      <c r="RK1556" s="1">
        <f t="shared" si="600"/>
        <v>0</v>
      </c>
      <c r="RL1556" s="1">
        <f t="shared" si="601"/>
        <v>0</v>
      </c>
      <c r="RM1556" s="1">
        <f t="shared" si="602"/>
        <v>0</v>
      </c>
      <c r="RN1556" s="1">
        <f t="shared" si="603"/>
        <v>0</v>
      </c>
      <c r="RO1556" s="1">
        <f t="shared" si="604"/>
        <v>0</v>
      </c>
      <c r="RP1556" s="1">
        <f t="shared" si="605"/>
        <v>0</v>
      </c>
      <c r="RQ1556" s="1">
        <f t="shared" si="606"/>
        <v>0</v>
      </c>
      <c r="RR1556" s="1">
        <f t="shared" si="607"/>
        <v>0</v>
      </c>
      <c r="RS1556" s="1">
        <f t="shared" si="589"/>
        <v>0</v>
      </c>
      <c r="RT1556" s="1">
        <f t="shared" si="608"/>
        <v>0</v>
      </c>
    </row>
    <row r="1557" spans="1:488" x14ac:dyDescent="0.25">
      <c r="A1557">
        <f t="shared" si="590"/>
        <v>0</v>
      </c>
      <c r="B1557">
        <f t="shared" si="591"/>
        <v>1900</v>
      </c>
      <c r="QY1557">
        <f t="shared" si="585"/>
        <v>0</v>
      </c>
      <c r="QZ1557">
        <f t="shared" si="586"/>
        <v>1900</v>
      </c>
      <c r="RA1557">
        <f t="shared" si="587"/>
        <v>0</v>
      </c>
      <c r="RB1557" s="1">
        <f t="shared" si="588"/>
        <v>0</v>
      </c>
      <c r="RC1557" s="1">
        <f t="shared" si="592"/>
        <v>0</v>
      </c>
      <c r="RD1557" s="1">
        <f t="shared" si="593"/>
        <v>0</v>
      </c>
      <c r="RE1557" s="1">
        <f t="shared" si="594"/>
        <v>0</v>
      </c>
      <c r="RF1557" s="1">
        <f t="shared" si="595"/>
        <v>0</v>
      </c>
      <c r="RG1557" s="23">
        <f t="shared" si="596"/>
        <v>0</v>
      </c>
      <c r="RH1557" s="1">
        <f t="shared" si="597"/>
        <v>0</v>
      </c>
      <c r="RI1557" s="1">
        <f t="shared" si="598"/>
        <v>0</v>
      </c>
      <c r="RJ1557" s="1">
        <f t="shared" si="599"/>
        <v>0</v>
      </c>
      <c r="RK1557" s="1">
        <f t="shared" si="600"/>
        <v>0</v>
      </c>
      <c r="RL1557" s="1">
        <f t="shared" si="601"/>
        <v>0</v>
      </c>
      <c r="RM1557" s="1">
        <f t="shared" si="602"/>
        <v>0</v>
      </c>
      <c r="RN1557" s="1">
        <f t="shared" si="603"/>
        <v>0</v>
      </c>
      <c r="RO1557" s="1">
        <f t="shared" si="604"/>
        <v>0</v>
      </c>
      <c r="RP1557" s="1">
        <f t="shared" si="605"/>
        <v>0</v>
      </c>
      <c r="RQ1557" s="1">
        <f t="shared" si="606"/>
        <v>0</v>
      </c>
      <c r="RR1557" s="1">
        <f t="shared" si="607"/>
        <v>0</v>
      </c>
      <c r="RS1557" s="1">
        <f t="shared" si="589"/>
        <v>0</v>
      </c>
      <c r="RT1557" s="1">
        <f t="shared" si="608"/>
        <v>0</v>
      </c>
    </row>
    <row r="1558" spans="1:488" x14ac:dyDescent="0.25">
      <c r="A1558">
        <f t="shared" si="590"/>
        <v>0</v>
      </c>
      <c r="B1558">
        <f t="shared" si="591"/>
        <v>1900</v>
      </c>
      <c r="QY1558">
        <f t="shared" si="585"/>
        <v>0</v>
      </c>
      <c r="QZ1558">
        <f t="shared" si="586"/>
        <v>1900</v>
      </c>
      <c r="RA1558">
        <f t="shared" si="587"/>
        <v>0</v>
      </c>
      <c r="RB1558" s="1">
        <f t="shared" si="588"/>
        <v>0</v>
      </c>
      <c r="RC1558" s="1">
        <f t="shared" si="592"/>
        <v>0</v>
      </c>
      <c r="RD1558" s="1">
        <f t="shared" si="593"/>
        <v>0</v>
      </c>
      <c r="RE1558" s="1">
        <f t="shared" si="594"/>
        <v>0</v>
      </c>
      <c r="RF1558" s="1">
        <f t="shared" si="595"/>
        <v>0</v>
      </c>
      <c r="RG1558" s="23">
        <f t="shared" si="596"/>
        <v>0</v>
      </c>
      <c r="RH1558" s="1">
        <f t="shared" si="597"/>
        <v>0</v>
      </c>
      <c r="RI1558" s="1">
        <f t="shared" si="598"/>
        <v>0</v>
      </c>
      <c r="RJ1558" s="1">
        <f t="shared" si="599"/>
        <v>0</v>
      </c>
      <c r="RK1558" s="1">
        <f t="shared" si="600"/>
        <v>0</v>
      </c>
      <c r="RL1558" s="1">
        <f t="shared" si="601"/>
        <v>0</v>
      </c>
      <c r="RM1558" s="1">
        <f t="shared" si="602"/>
        <v>0</v>
      </c>
      <c r="RN1558" s="1">
        <f t="shared" si="603"/>
        <v>0</v>
      </c>
      <c r="RO1558" s="1">
        <f t="shared" si="604"/>
        <v>0</v>
      </c>
      <c r="RP1558" s="1">
        <f t="shared" si="605"/>
        <v>0</v>
      </c>
      <c r="RQ1558" s="1">
        <f t="shared" si="606"/>
        <v>0</v>
      </c>
      <c r="RR1558" s="1">
        <f t="shared" si="607"/>
        <v>0</v>
      </c>
      <c r="RS1558" s="1">
        <f t="shared" si="589"/>
        <v>0</v>
      </c>
      <c r="RT1558" s="1">
        <f t="shared" si="608"/>
        <v>0</v>
      </c>
    </row>
    <row r="1559" spans="1:488" x14ac:dyDescent="0.25">
      <c r="A1559">
        <f t="shared" si="590"/>
        <v>0</v>
      </c>
      <c r="B1559">
        <f t="shared" si="591"/>
        <v>1900</v>
      </c>
      <c r="QY1559">
        <f t="shared" si="585"/>
        <v>0</v>
      </c>
      <c r="QZ1559">
        <f t="shared" si="586"/>
        <v>1900</v>
      </c>
      <c r="RA1559">
        <f t="shared" si="587"/>
        <v>0</v>
      </c>
      <c r="RB1559" s="1">
        <f t="shared" si="588"/>
        <v>0</v>
      </c>
      <c r="RC1559" s="1">
        <f t="shared" si="592"/>
        <v>0</v>
      </c>
      <c r="RD1559" s="1">
        <f t="shared" si="593"/>
        <v>0</v>
      </c>
      <c r="RE1559" s="1">
        <f t="shared" si="594"/>
        <v>0</v>
      </c>
      <c r="RF1559" s="1">
        <f t="shared" si="595"/>
        <v>0</v>
      </c>
      <c r="RG1559" s="23">
        <f t="shared" si="596"/>
        <v>0</v>
      </c>
      <c r="RH1559" s="1">
        <f t="shared" si="597"/>
        <v>0</v>
      </c>
      <c r="RI1559" s="1">
        <f t="shared" si="598"/>
        <v>0</v>
      </c>
      <c r="RJ1559" s="1">
        <f t="shared" si="599"/>
        <v>0</v>
      </c>
      <c r="RK1559" s="1">
        <f t="shared" si="600"/>
        <v>0</v>
      </c>
      <c r="RL1559" s="1">
        <f t="shared" si="601"/>
        <v>0</v>
      </c>
      <c r="RM1559" s="1">
        <f t="shared" si="602"/>
        <v>0</v>
      </c>
      <c r="RN1559" s="1">
        <f t="shared" si="603"/>
        <v>0</v>
      </c>
      <c r="RO1559" s="1">
        <f t="shared" si="604"/>
        <v>0</v>
      </c>
      <c r="RP1559" s="1">
        <f t="shared" si="605"/>
        <v>0</v>
      </c>
      <c r="RQ1559" s="1">
        <f t="shared" si="606"/>
        <v>0</v>
      </c>
      <c r="RR1559" s="1">
        <f t="shared" si="607"/>
        <v>0</v>
      </c>
      <c r="RS1559" s="1">
        <f t="shared" si="589"/>
        <v>0</v>
      </c>
      <c r="RT1559" s="1">
        <f t="shared" si="608"/>
        <v>0</v>
      </c>
    </row>
    <row r="1560" spans="1:488" x14ac:dyDescent="0.25">
      <c r="A1560">
        <f t="shared" si="590"/>
        <v>0</v>
      </c>
      <c r="B1560">
        <f t="shared" si="591"/>
        <v>1900</v>
      </c>
      <c r="QY1560">
        <f t="shared" si="585"/>
        <v>0</v>
      </c>
      <c r="QZ1560">
        <f t="shared" si="586"/>
        <v>1900</v>
      </c>
      <c r="RA1560">
        <f t="shared" si="587"/>
        <v>0</v>
      </c>
      <c r="RB1560" s="1">
        <f t="shared" si="588"/>
        <v>0</v>
      </c>
      <c r="RC1560" s="1">
        <f t="shared" si="592"/>
        <v>0</v>
      </c>
      <c r="RD1560" s="1">
        <f t="shared" si="593"/>
        <v>0</v>
      </c>
      <c r="RE1560" s="1">
        <f t="shared" si="594"/>
        <v>0</v>
      </c>
      <c r="RF1560" s="1">
        <f t="shared" si="595"/>
        <v>0</v>
      </c>
      <c r="RG1560" s="23">
        <f t="shared" si="596"/>
        <v>0</v>
      </c>
      <c r="RH1560" s="1">
        <f t="shared" si="597"/>
        <v>0</v>
      </c>
      <c r="RI1560" s="1">
        <f t="shared" si="598"/>
        <v>0</v>
      </c>
      <c r="RJ1560" s="1">
        <f t="shared" si="599"/>
        <v>0</v>
      </c>
      <c r="RK1560" s="1">
        <f t="shared" si="600"/>
        <v>0</v>
      </c>
      <c r="RL1560" s="1">
        <f t="shared" si="601"/>
        <v>0</v>
      </c>
      <c r="RM1560" s="1">
        <f t="shared" si="602"/>
        <v>0</v>
      </c>
      <c r="RN1560" s="1">
        <f t="shared" si="603"/>
        <v>0</v>
      </c>
      <c r="RO1560" s="1">
        <f t="shared" si="604"/>
        <v>0</v>
      </c>
      <c r="RP1560" s="1">
        <f t="shared" si="605"/>
        <v>0</v>
      </c>
      <c r="RQ1560" s="1">
        <f t="shared" si="606"/>
        <v>0</v>
      </c>
      <c r="RR1560" s="1">
        <f t="shared" si="607"/>
        <v>0</v>
      </c>
      <c r="RS1560" s="1">
        <f t="shared" si="589"/>
        <v>0</v>
      </c>
      <c r="RT1560" s="1">
        <f t="shared" si="608"/>
        <v>0</v>
      </c>
    </row>
    <row r="1561" spans="1:488" x14ac:dyDescent="0.25">
      <c r="A1561">
        <f t="shared" si="590"/>
        <v>0</v>
      </c>
      <c r="B1561">
        <f t="shared" si="591"/>
        <v>1900</v>
      </c>
      <c r="QY1561">
        <f t="shared" si="585"/>
        <v>0</v>
      </c>
      <c r="QZ1561">
        <f t="shared" si="586"/>
        <v>1900</v>
      </c>
      <c r="RA1561">
        <f t="shared" si="587"/>
        <v>0</v>
      </c>
      <c r="RB1561" s="1">
        <f t="shared" si="588"/>
        <v>0</v>
      </c>
      <c r="RC1561" s="1">
        <f t="shared" si="592"/>
        <v>0</v>
      </c>
      <c r="RD1561" s="1">
        <f t="shared" si="593"/>
        <v>0</v>
      </c>
      <c r="RE1561" s="1">
        <f t="shared" si="594"/>
        <v>0</v>
      </c>
      <c r="RF1561" s="1">
        <f t="shared" si="595"/>
        <v>0</v>
      </c>
      <c r="RG1561" s="23">
        <f t="shared" si="596"/>
        <v>0</v>
      </c>
      <c r="RH1561" s="1">
        <f t="shared" si="597"/>
        <v>0</v>
      </c>
      <c r="RI1561" s="1">
        <f t="shared" si="598"/>
        <v>0</v>
      </c>
      <c r="RJ1561" s="1">
        <f t="shared" si="599"/>
        <v>0</v>
      </c>
      <c r="RK1561" s="1">
        <f t="shared" si="600"/>
        <v>0</v>
      </c>
      <c r="RL1561" s="1">
        <f t="shared" si="601"/>
        <v>0</v>
      </c>
      <c r="RM1561" s="1">
        <f t="shared" si="602"/>
        <v>0</v>
      </c>
      <c r="RN1561" s="1">
        <f t="shared" si="603"/>
        <v>0</v>
      </c>
      <c r="RO1561" s="1">
        <f t="shared" si="604"/>
        <v>0</v>
      </c>
      <c r="RP1561" s="1">
        <f t="shared" si="605"/>
        <v>0</v>
      </c>
      <c r="RQ1561" s="1">
        <f t="shared" si="606"/>
        <v>0</v>
      </c>
      <c r="RR1561" s="1">
        <f t="shared" si="607"/>
        <v>0</v>
      </c>
      <c r="RS1561" s="1">
        <f t="shared" si="589"/>
        <v>0</v>
      </c>
      <c r="RT1561" s="1">
        <f t="shared" si="608"/>
        <v>0</v>
      </c>
    </row>
    <row r="1562" spans="1:488" x14ac:dyDescent="0.25">
      <c r="A1562">
        <f t="shared" si="590"/>
        <v>0</v>
      </c>
      <c r="B1562">
        <f t="shared" si="591"/>
        <v>1900</v>
      </c>
      <c r="QY1562">
        <f t="shared" si="585"/>
        <v>0</v>
      </c>
      <c r="QZ1562">
        <f t="shared" si="586"/>
        <v>1900</v>
      </c>
      <c r="RA1562">
        <f t="shared" si="587"/>
        <v>0</v>
      </c>
      <c r="RB1562" s="1">
        <f t="shared" si="588"/>
        <v>0</v>
      </c>
      <c r="RC1562" s="1">
        <f t="shared" si="592"/>
        <v>0</v>
      </c>
      <c r="RD1562" s="1">
        <f t="shared" si="593"/>
        <v>0</v>
      </c>
      <c r="RE1562" s="1">
        <f t="shared" si="594"/>
        <v>0</v>
      </c>
      <c r="RF1562" s="1">
        <f t="shared" si="595"/>
        <v>0</v>
      </c>
      <c r="RG1562" s="23">
        <f t="shared" si="596"/>
        <v>0</v>
      </c>
      <c r="RH1562" s="1">
        <f t="shared" si="597"/>
        <v>0</v>
      </c>
      <c r="RI1562" s="1">
        <f t="shared" si="598"/>
        <v>0</v>
      </c>
      <c r="RJ1562" s="1">
        <f t="shared" si="599"/>
        <v>0</v>
      </c>
      <c r="RK1562" s="1">
        <f t="shared" si="600"/>
        <v>0</v>
      </c>
      <c r="RL1562" s="1">
        <f t="shared" si="601"/>
        <v>0</v>
      </c>
      <c r="RM1562" s="1">
        <f t="shared" si="602"/>
        <v>0</v>
      </c>
      <c r="RN1562" s="1">
        <f t="shared" si="603"/>
        <v>0</v>
      </c>
      <c r="RO1562" s="1">
        <f t="shared" si="604"/>
        <v>0</v>
      </c>
      <c r="RP1562" s="1">
        <f t="shared" si="605"/>
        <v>0</v>
      </c>
      <c r="RQ1562" s="1">
        <f t="shared" si="606"/>
        <v>0</v>
      </c>
      <c r="RR1562" s="1">
        <f t="shared" si="607"/>
        <v>0</v>
      </c>
      <c r="RS1562" s="1">
        <f t="shared" si="589"/>
        <v>0</v>
      </c>
      <c r="RT1562" s="1">
        <f t="shared" si="608"/>
        <v>0</v>
      </c>
    </row>
    <row r="1563" spans="1:488" x14ac:dyDescent="0.25">
      <c r="A1563">
        <f t="shared" si="590"/>
        <v>0</v>
      </c>
      <c r="B1563">
        <f t="shared" si="591"/>
        <v>1900</v>
      </c>
      <c r="QY1563">
        <f t="shared" si="585"/>
        <v>0</v>
      </c>
      <c r="QZ1563">
        <f t="shared" si="586"/>
        <v>1900</v>
      </c>
      <c r="RA1563">
        <f t="shared" si="587"/>
        <v>0</v>
      </c>
      <c r="RB1563" s="1">
        <f t="shared" si="588"/>
        <v>0</v>
      </c>
      <c r="RC1563" s="1">
        <f t="shared" si="592"/>
        <v>0</v>
      </c>
      <c r="RD1563" s="1">
        <f t="shared" si="593"/>
        <v>0</v>
      </c>
      <c r="RE1563" s="1">
        <f t="shared" si="594"/>
        <v>0</v>
      </c>
      <c r="RF1563" s="1">
        <f t="shared" si="595"/>
        <v>0</v>
      </c>
      <c r="RG1563" s="23">
        <f t="shared" si="596"/>
        <v>0</v>
      </c>
      <c r="RH1563" s="1">
        <f t="shared" si="597"/>
        <v>0</v>
      </c>
      <c r="RI1563" s="1">
        <f t="shared" si="598"/>
        <v>0</v>
      </c>
      <c r="RJ1563" s="1">
        <f t="shared" si="599"/>
        <v>0</v>
      </c>
      <c r="RK1563" s="1">
        <f t="shared" si="600"/>
        <v>0</v>
      </c>
      <c r="RL1563" s="1">
        <f t="shared" si="601"/>
        <v>0</v>
      </c>
      <c r="RM1563" s="1">
        <f t="shared" si="602"/>
        <v>0</v>
      </c>
      <c r="RN1563" s="1">
        <f t="shared" si="603"/>
        <v>0</v>
      </c>
      <c r="RO1563" s="1">
        <f t="shared" si="604"/>
        <v>0</v>
      </c>
      <c r="RP1563" s="1">
        <f t="shared" si="605"/>
        <v>0</v>
      </c>
      <c r="RQ1563" s="1">
        <f t="shared" si="606"/>
        <v>0</v>
      </c>
      <c r="RR1563" s="1">
        <f t="shared" si="607"/>
        <v>0</v>
      </c>
      <c r="RS1563" s="1">
        <f t="shared" si="589"/>
        <v>0</v>
      </c>
      <c r="RT1563" s="1">
        <f t="shared" si="608"/>
        <v>0</v>
      </c>
    </row>
    <row r="1564" spans="1:488" x14ac:dyDescent="0.25">
      <c r="A1564">
        <f t="shared" si="590"/>
        <v>0</v>
      </c>
      <c r="B1564">
        <f t="shared" si="591"/>
        <v>1900</v>
      </c>
      <c r="QY1564">
        <f t="shared" si="585"/>
        <v>0</v>
      </c>
      <c r="QZ1564">
        <f t="shared" si="586"/>
        <v>1900</v>
      </c>
      <c r="RA1564">
        <f t="shared" si="587"/>
        <v>0</v>
      </c>
      <c r="RB1564" s="1">
        <f t="shared" si="588"/>
        <v>0</v>
      </c>
      <c r="RC1564" s="1">
        <f t="shared" si="592"/>
        <v>0</v>
      </c>
      <c r="RD1564" s="1">
        <f t="shared" si="593"/>
        <v>0</v>
      </c>
      <c r="RE1564" s="1">
        <f t="shared" si="594"/>
        <v>0</v>
      </c>
      <c r="RF1564" s="1">
        <f t="shared" si="595"/>
        <v>0</v>
      </c>
      <c r="RG1564" s="23">
        <f t="shared" si="596"/>
        <v>0</v>
      </c>
      <c r="RH1564" s="1">
        <f t="shared" si="597"/>
        <v>0</v>
      </c>
      <c r="RI1564" s="1">
        <f t="shared" si="598"/>
        <v>0</v>
      </c>
      <c r="RJ1564" s="1">
        <f t="shared" si="599"/>
        <v>0</v>
      </c>
      <c r="RK1564" s="1">
        <f t="shared" si="600"/>
        <v>0</v>
      </c>
      <c r="RL1564" s="1">
        <f t="shared" si="601"/>
        <v>0</v>
      </c>
      <c r="RM1564" s="1">
        <f t="shared" si="602"/>
        <v>0</v>
      </c>
      <c r="RN1564" s="1">
        <f t="shared" si="603"/>
        <v>0</v>
      </c>
      <c r="RO1564" s="1">
        <f t="shared" si="604"/>
        <v>0</v>
      </c>
      <c r="RP1564" s="1">
        <f t="shared" si="605"/>
        <v>0</v>
      </c>
      <c r="RQ1564" s="1">
        <f t="shared" si="606"/>
        <v>0</v>
      </c>
      <c r="RR1564" s="1">
        <f t="shared" si="607"/>
        <v>0</v>
      </c>
      <c r="RS1564" s="1">
        <f t="shared" si="589"/>
        <v>0</v>
      </c>
      <c r="RT1564" s="1">
        <f t="shared" si="608"/>
        <v>0</v>
      </c>
    </row>
    <row r="1565" spans="1:488" x14ac:dyDescent="0.25">
      <c r="A1565">
        <f t="shared" si="590"/>
        <v>0</v>
      </c>
      <c r="B1565">
        <f t="shared" si="591"/>
        <v>1900</v>
      </c>
      <c r="QY1565">
        <f t="shared" si="585"/>
        <v>0</v>
      </c>
      <c r="QZ1565">
        <f t="shared" si="586"/>
        <v>1900</v>
      </c>
      <c r="RA1565">
        <f t="shared" si="587"/>
        <v>0</v>
      </c>
      <c r="RB1565" s="1">
        <f t="shared" si="588"/>
        <v>0</v>
      </c>
      <c r="RC1565" s="1">
        <f t="shared" si="592"/>
        <v>0</v>
      </c>
      <c r="RD1565" s="1">
        <f t="shared" si="593"/>
        <v>0</v>
      </c>
      <c r="RE1565" s="1">
        <f t="shared" si="594"/>
        <v>0</v>
      </c>
      <c r="RF1565" s="1">
        <f t="shared" si="595"/>
        <v>0</v>
      </c>
      <c r="RG1565" s="23">
        <f t="shared" si="596"/>
        <v>0</v>
      </c>
      <c r="RH1565" s="1">
        <f t="shared" si="597"/>
        <v>0</v>
      </c>
      <c r="RI1565" s="1">
        <f t="shared" si="598"/>
        <v>0</v>
      </c>
      <c r="RJ1565" s="1">
        <f t="shared" si="599"/>
        <v>0</v>
      </c>
      <c r="RK1565" s="1">
        <f t="shared" si="600"/>
        <v>0</v>
      </c>
      <c r="RL1565" s="1">
        <f t="shared" si="601"/>
        <v>0</v>
      </c>
      <c r="RM1565" s="1">
        <f t="shared" si="602"/>
        <v>0</v>
      </c>
      <c r="RN1565" s="1">
        <f t="shared" si="603"/>
        <v>0</v>
      </c>
      <c r="RO1565" s="1">
        <f t="shared" si="604"/>
        <v>0</v>
      </c>
      <c r="RP1565" s="1">
        <f t="shared" si="605"/>
        <v>0</v>
      </c>
      <c r="RQ1565" s="1">
        <f t="shared" si="606"/>
        <v>0</v>
      </c>
      <c r="RR1565" s="1">
        <f t="shared" si="607"/>
        <v>0</v>
      </c>
      <c r="RS1565" s="1">
        <f t="shared" si="589"/>
        <v>0</v>
      </c>
      <c r="RT1565" s="1">
        <f t="shared" si="608"/>
        <v>0</v>
      </c>
    </row>
    <row r="1566" spans="1:488" x14ac:dyDescent="0.25">
      <c r="A1566">
        <f t="shared" si="590"/>
        <v>0</v>
      </c>
      <c r="B1566">
        <f t="shared" si="591"/>
        <v>1900</v>
      </c>
      <c r="QY1566">
        <f t="shared" si="585"/>
        <v>0</v>
      </c>
      <c r="QZ1566">
        <f t="shared" si="586"/>
        <v>1900</v>
      </c>
      <c r="RA1566">
        <f t="shared" si="587"/>
        <v>0</v>
      </c>
      <c r="RB1566" s="1">
        <f t="shared" si="588"/>
        <v>0</v>
      </c>
      <c r="RC1566" s="1">
        <f t="shared" si="592"/>
        <v>0</v>
      </c>
      <c r="RD1566" s="1">
        <f t="shared" si="593"/>
        <v>0</v>
      </c>
      <c r="RE1566" s="1">
        <f t="shared" si="594"/>
        <v>0</v>
      </c>
      <c r="RF1566" s="1">
        <f t="shared" si="595"/>
        <v>0</v>
      </c>
      <c r="RG1566" s="23">
        <f t="shared" si="596"/>
        <v>0</v>
      </c>
      <c r="RH1566" s="1">
        <f t="shared" si="597"/>
        <v>0</v>
      </c>
      <c r="RI1566" s="1">
        <f t="shared" si="598"/>
        <v>0</v>
      </c>
      <c r="RJ1566" s="1">
        <f t="shared" si="599"/>
        <v>0</v>
      </c>
      <c r="RK1566" s="1">
        <f t="shared" si="600"/>
        <v>0</v>
      </c>
      <c r="RL1566" s="1">
        <f t="shared" si="601"/>
        <v>0</v>
      </c>
      <c r="RM1566" s="1">
        <f t="shared" si="602"/>
        <v>0</v>
      </c>
      <c r="RN1566" s="1">
        <f t="shared" si="603"/>
        <v>0</v>
      </c>
      <c r="RO1566" s="1">
        <f t="shared" si="604"/>
        <v>0</v>
      </c>
      <c r="RP1566" s="1">
        <f t="shared" si="605"/>
        <v>0</v>
      </c>
      <c r="RQ1566" s="1">
        <f t="shared" si="606"/>
        <v>0</v>
      </c>
      <c r="RR1566" s="1">
        <f t="shared" si="607"/>
        <v>0</v>
      </c>
      <c r="RS1566" s="1">
        <f t="shared" si="589"/>
        <v>0</v>
      </c>
      <c r="RT1566" s="1">
        <f t="shared" si="608"/>
        <v>0</v>
      </c>
    </row>
    <row r="1567" spans="1:488" x14ac:dyDescent="0.25">
      <c r="A1567">
        <f t="shared" si="590"/>
        <v>0</v>
      </c>
      <c r="B1567">
        <f t="shared" si="591"/>
        <v>1900</v>
      </c>
      <c r="QY1567">
        <f t="shared" si="585"/>
        <v>0</v>
      </c>
      <c r="QZ1567">
        <f t="shared" si="586"/>
        <v>1900</v>
      </c>
      <c r="RA1567">
        <f t="shared" si="587"/>
        <v>0</v>
      </c>
      <c r="RB1567" s="1">
        <f t="shared" si="588"/>
        <v>0</v>
      </c>
      <c r="RC1567" s="1">
        <f t="shared" si="592"/>
        <v>0</v>
      </c>
      <c r="RD1567" s="1">
        <f t="shared" si="593"/>
        <v>0</v>
      </c>
      <c r="RE1567" s="1">
        <f t="shared" si="594"/>
        <v>0</v>
      </c>
      <c r="RF1567" s="1">
        <f t="shared" si="595"/>
        <v>0</v>
      </c>
      <c r="RG1567" s="23">
        <f t="shared" si="596"/>
        <v>0</v>
      </c>
      <c r="RH1567" s="1">
        <f t="shared" si="597"/>
        <v>0</v>
      </c>
      <c r="RI1567" s="1">
        <f t="shared" si="598"/>
        <v>0</v>
      </c>
      <c r="RJ1567" s="1">
        <f t="shared" si="599"/>
        <v>0</v>
      </c>
      <c r="RK1567" s="1">
        <f t="shared" si="600"/>
        <v>0</v>
      </c>
      <c r="RL1567" s="1">
        <f t="shared" si="601"/>
        <v>0</v>
      </c>
      <c r="RM1567" s="1">
        <f t="shared" si="602"/>
        <v>0</v>
      </c>
      <c r="RN1567" s="1">
        <f t="shared" si="603"/>
        <v>0</v>
      </c>
      <c r="RO1567" s="1">
        <f t="shared" si="604"/>
        <v>0</v>
      </c>
      <c r="RP1567" s="1">
        <f t="shared" si="605"/>
        <v>0</v>
      </c>
      <c r="RQ1567" s="1">
        <f t="shared" si="606"/>
        <v>0</v>
      </c>
      <c r="RR1567" s="1">
        <f t="shared" si="607"/>
        <v>0</v>
      </c>
      <c r="RS1567" s="1">
        <f t="shared" si="589"/>
        <v>0</v>
      </c>
      <c r="RT1567" s="1">
        <f t="shared" si="608"/>
        <v>0</v>
      </c>
    </row>
    <row r="1568" spans="1:488" x14ac:dyDescent="0.25">
      <c r="A1568">
        <f t="shared" si="590"/>
        <v>0</v>
      </c>
      <c r="B1568">
        <f t="shared" si="591"/>
        <v>1900</v>
      </c>
      <c r="QY1568">
        <f t="shared" si="585"/>
        <v>0</v>
      </c>
      <c r="QZ1568">
        <f t="shared" si="586"/>
        <v>1900</v>
      </c>
      <c r="RA1568">
        <f t="shared" si="587"/>
        <v>0</v>
      </c>
      <c r="RB1568" s="1">
        <f t="shared" si="588"/>
        <v>0</v>
      </c>
      <c r="RC1568" s="1">
        <f t="shared" si="592"/>
        <v>0</v>
      </c>
      <c r="RD1568" s="1">
        <f t="shared" si="593"/>
        <v>0</v>
      </c>
      <c r="RE1568" s="1">
        <f t="shared" si="594"/>
        <v>0</v>
      </c>
      <c r="RF1568" s="1">
        <f t="shared" si="595"/>
        <v>0</v>
      </c>
      <c r="RG1568" s="23">
        <f t="shared" si="596"/>
        <v>0</v>
      </c>
      <c r="RH1568" s="1">
        <f t="shared" si="597"/>
        <v>0</v>
      </c>
      <c r="RI1568" s="1">
        <f t="shared" si="598"/>
        <v>0</v>
      </c>
      <c r="RJ1568" s="1">
        <f t="shared" si="599"/>
        <v>0</v>
      </c>
      <c r="RK1568" s="1">
        <f t="shared" si="600"/>
        <v>0</v>
      </c>
      <c r="RL1568" s="1">
        <f t="shared" si="601"/>
        <v>0</v>
      </c>
      <c r="RM1568" s="1">
        <f t="shared" si="602"/>
        <v>0</v>
      </c>
      <c r="RN1568" s="1">
        <f t="shared" si="603"/>
        <v>0</v>
      </c>
      <c r="RO1568" s="1">
        <f t="shared" si="604"/>
        <v>0</v>
      </c>
      <c r="RP1568" s="1">
        <f t="shared" si="605"/>
        <v>0</v>
      </c>
      <c r="RQ1568" s="1">
        <f t="shared" si="606"/>
        <v>0</v>
      </c>
      <c r="RR1568" s="1">
        <f t="shared" si="607"/>
        <v>0</v>
      </c>
      <c r="RS1568" s="1">
        <f t="shared" si="589"/>
        <v>0</v>
      </c>
      <c r="RT1568" s="1">
        <f t="shared" si="608"/>
        <v>0</v>
      </c>
    </row>
    <row r="1569" spans="1:488" x14ac:dyDescent="0.25">
      <c r="A1569">
        <f t="shared" si="590"/>
        <v>0</v>
      </c>
      <c r="B1569">
        <f t="shared" si="591"/>
        <v>1900</v>
      </c>
      <c r="QY1569">
        <f t="shared" si="585"/>
        <v>0</v>
      </c>
      <c r="QZ1569">
        <f t="shared" si="586"/>
        <v>1900</v>
      </c>
      <c r="RA1569">
        <f t="shared" si="587"/>
        <v>0</v>
      </c>
      <c r="RB1569" s="1">
        <f t="shared" si="588"/>
        <v>0</v>
      </c>
      <c r="RC1569" s="1">
        <f t="shared" si="592"/>
        <v>0</v>
      </c>
      <c r="RD1569" s="1">
        <f t="shared" si="593"/>
        <v>0</v>
      </c>
      <c r="RE1569" s="1">
        <f t="shared" si="594"/>
        <v>0</v>
      </c>
      <c r="RF1569" s="1">
        <f t="shared" si="595"/>
        <v>0</v>
      </c>
      <c r="RG1569" s="23">
        <f t="shared" si="596"/>
        <v>0</v>
      </c>
      <c r="RH1569" s="1">
        <f t="shared" si="597"/>
        <v>0</v>
      </c>
      <c r="RI1569" s="1">
        <f t="shared" si="598"/>
        <v>0</v>
      </c>
      <c r="RJ1569" s="1">
        <f t="shared" si="599"/>
        <v>0</v>
      </c>
      <c r="RK1569" s="1">
        <f t="shared" si="600"/>
        <v>0</v>
      </c>
      <c r="RL1569" s="1">
        <f t="shared" si="601"/>
        <v>0</v>
      </c>
      <c r="RM1569" s="1">
        <f t="shared" si="602"/>
        <v>0</v>
      </c>
      <c r="RN1569" s="1">
        <f t="shared" si="603"/>
        <v>0</v>
      </c>
      <c r="RO1569" s="1">
        <f t="shared" si="604"/>
        <v>0</v>
      </c>
      <c r="RP1569" s="1">
        <f t="shared" si="605"/>
        <v>0</v>
      </c>
      <c r="RQ1569" s="1">
        <f t="shared" si="606"/>
        <v>0</v>
      </c>
      <c r="RR1569" s="1">
        <f t="shared" si="607"/>
        <v>0</v>
      </c>
      <c r="RS1569" s="1">
        <f t="shared" si="589"/>
        <v>0</v>
      </c>
      <c r="RT1569" s="1">
        <f t="shared" si="608"/>
        <v>0</v>
      </c>
    </row>
    <row r="1570" spans="1:488" x14ac:dyDescent="0.25">
      <c r="A1570">
        <f t="shared" si="590"/>
        <v>0</v>
      </c>
      <c r="B1570">
        <f t="shared" si="591"/>
        <v>1900</v>
      </c>
      <c r="QY1570">
        <f t="shared" si="585"/>
        <v>0</v>
      </c>
      <c r="QZ1570">
        <f t="shared" si="586"/>
        <v>1900</v>
      </c>
      <c r="RA1570">
        <f t="shared" si="587"/>
        <v>0</v>
      </c>
      <c r="RB1570" s="1">
        <f t="shared" si="588"/>
        <v>0</v>
      </c>
      <c r="RC1570" s="1">
        <f t="shared" si="592"/>
        <v>0</v>
      </c>
      <c r="RD1570" s="1">
        <f t="shared" si="593"/>
        <v>0</v>
      </c>
      <c r="RE1570" s="1">
        <f t="shared" si="594"/>
        <v>0</v>
      </c>
      <c r="RF1570" s="1">
        <f t="shared" si="595"/>
        <v>0</v>
      </c>
      <c r="RG1570" s="23">
        <f t="shared" si="596"/>
        <v>0</v>
      </c>
      <c r="RH1570" s="1">
        <f t="shared" si="597"/>
        <v>0</v>
      </c>
      <c r="RI1570" s="1">
        <f t="shared" si="598"/>
        <v>0</v>
      </c>
      <c r="RJ1570" s="1">
        <f t="shared" si="599"/>
        <v>0</v>
      </c>
      <c r="RK1570" s="1">
        <f t="shared" si="600"/>
        <v>0</v>
      </c>
      <c r="RL1570" s="1">
        <f t="shared" si="601"/>
        <v>0</v>
      </c>
      <c r="RM1570" s="1">
        <f t="shared" si="602"/>
        <v>0</v>
      </c>
      <c r="RN1570" s="1">
        <f t="shared" si="603"/>
        <v>0</v>
      </c>
      <c r="RO1570" s="1">
        <f t="shared" si="604"/>
        <v>0</v>
      </c>
      <c r="RP1570" s="1">
        <f t="shared" si="605"/>
        <v>0</v>
      </c>
      <c r="RQ1570" s="1">
        <f t="shared" si="606"/>
        <v>0</v>
      </c>
      <c r="RR1570" s="1">
        <f t="shared" si="607"/>
        <v>0</v>
      </c>
      <c r="RS1570" s="1">
        <f t="shared" si="589"/>
        <v>0</v>
      </c>
      <c r="RT1570" s="1">
        <f t="shared" si="608"/>
        <v>0</v>
      </c>
    </row>
    <row r="1571" spans="1:488" x14ac:dyDescent="0.25">
      <c r="A1571">
        <f t="shared" si="590"/>
        <v>0</v>
      </c>
      <c r="B1571">
        <f t="shared" si="591"/>
        <v>1900</v>
      </c>
      <c r="QY1571">
        <f t="shared" si="585"/>
        <v>0</v>
      </c>
      <c r="QZ1571">
        <f t="shared" si="586"/>
        <v>1900</v>
      </c>
      <c r="RA1571">
        <f t="shared" si="587"/>
        <v>0</v>
      </c>
      <c r="RB1571" s="1">
        <f t="shared" si="588"/>
        <v>0</v>
      </c>
      <c r="RC1571" s="1">
        <f t="shared" si="592"/>
        <v>0</v>
      </c>
      <c r="RD1571" s="1">
        <f t="shared" si="593"/>
        <v>0</v>
      </c>
      <c r="RE1571" s="1">
        <f t="shared" si="594"/>
        <v>0</v>
      </c>
      <c r="RF1571" s="1">
        <f t="shared" si="595"/>
        <v>0</v>
      </c>
      <c r="RG1571" s="23">
        <f t="shared" si="596"/>
        <v>0</v>
      </c>
      <c r="RH1571" s="1">
        <f t="shared" si="597"/>
        <v>0</v>
      </c>
      <c r="RI1571" s="1">
        <f t="shared" si="598"/>
        <v>0</v>
      </c>
      <c r="RJ1571" s="1">
        <f t="shared" si="599"/>
        <v>0</v>
      </c>
      <c r="RK1571" s="1">
        <f t="shared" si="600"/>
        <v>0</v>
      </c>
      <c r="RL1571" s="1">
        <f t="shared" si="601"/>
        <v>0</v>
      </c>
      <c r="RM1571" s="1">
        <f t="shared" si="602"/>
        <v>0</v>
      </c>
      <c r="RN1571" s="1">
        <f t="shared" si="603"/>
        <v>0</v>
      </c>
      <c r="RO1571" s="1">
        <f t="shared" si="604"/>
        <v>0</v>
      </c>
      <c r="RP1571" s="1">
        <f t="shared" si="605"/>
        <v>0</v>
      </c>
      <c r="RQ1571" s="1">
        <f t="shared" si="606"/>
        <v>0</v>
      </c>
      <c r="RR1571" s="1">
        <f t="shared" si="607"/>
        <v>0</v>
      </c>
      <c r="RS1571" s="1">
        <f t="shared" si="589"/>
        <v>0</v>
      </c>
      <c r="RT1571" s="1">
        <f t="shared" si="608"/>
        <v>0</v>
      </c>
    </row>
    <row r="1572" spans="1:488" x14ac:dyDescent="0.25">
      <c r="A1572">
        <f t="shared" si="590"/>
        <v>0</v>
      </c>
      <c r="B1572">
        <f t="shared" si="591"/>
        <v>1900</v>
      </c>
      <c r="QY1572">
        <f t="shared" si="585"/>
        <v>0</v>
      </c>
      <c r="QZ1572">
        <f t="shared" si="586"/>
        <v>1900</v>
      </c>
      <c r="RA1572">
        <f t="shared" si="587"/>
        <v>0</v>
      </c>
      <c r="RB1572" s="1">
        <f t="shared" si="588"/>
        <v>0</v>
      </c>
      <c r="RC1572" s="1">
        <f t="shared" si="592"/>
        <v>0</v>
      </c>
      <c r="RD1572" s="1">
        <f t="shared" si="593"/>
        <v>0</v>
      </c>
      <c r="RE1572" s="1">
        <f t="shared" si="594"/>
        <v>0</v>
      </c>
      <c r="RF1572" s="1">
        <f t="shared" si="595"/>
        <v>0</v>
      </c>
      <c r="RG1572" s="23">
        <f t="shared" si="596"/>
        <v>0</v>
      </c>
      <c r="RH1572" s="1">
        <f t="shared" si="597"/>
        <v>0</v>
      </c>
      <c r="RI1572" s="1">
        <f t="shared" si="598"/>
        <v>0</v>
      </c>
      <c r="RJ1572" s="1">
        <f t="shared" si="599"/>
        <v>0</v>
      </c>
      <c r="RK1572" s="1">
        <f t="shared" si="600"/>
        <v>0</v>
      </c>
      <c r="RL1572" s="1">
        <f t="shared" si="601"/>
        <v>0</v>
      </c>
      <c r="RM1572" s="1">
        <f t="shared" si="602"/>
        <v>0</v>
      </c>
      <c r="RN1572" s="1">
        <f t="shared" si="603"/>
        <v>0</v>
      </c>
      <c r="RO1572" s="1">
        <f t="shared" si="604"/>
        <v>0</v>
      </c>
      <c r="RP1572" s="1">
        <f t="shared" si="605"/>
        <v>0</v>
      </c>
      <c r="RQ1572" s="1">
        <f t="shared" si="606"/>
        <v>0</v>
      </c>
      <c r="RR1572" s="1">
        <f t="shared" si="607"/>
        <v>0</v>
      </c>
      <c r="RS1572" s="1">
        <f t="shared" si="589"/>
        <v>0</v>
      </c>
      <c r="RT1572" s="1">
        <f t="shared" si="608"/>
        <v>0</v>
      </c>
    </row>
    <row r="1573" spans="1:488" x14ac:dyDescent="0.25">
      <c r="A1573">
        <f t="shared" si="590"/>
        <v>0</v>
      </c>
      <c r="B1573">
        <f t="shared" si="591"/>
        <v>1900</v>
      </c>
      <c r="QY1573">
        <f t="shared" si="585"/>
        <v>0</v>
      </c>
      <c r="QZ1573">
        <f t="shared" si="586"/>
        <v>1900</v>
      </c>
      <c r="RA1573">
        <f t="shared" si="587"/>
        <v>0</v>
      </c>
      <c r="RB1573" s="1">
        <f t="shared" si="588"/>
        <v>0</v>
      </c>
      <c r="RC1573" s="1">
        <f t="shared" si="592"/>
        <v>0</v>
      </c>
      <c r="RD1573" s="1">
        <f t="shared" si="593"/>
        <v>0</v>
      </c>
      <c r="RE1573" s="1">
        <f t="shared" si="594"/>
        <v>0</v>
      </c>
      <c r="RF1573" s="1">
        <f t="shared" si="595"/>
        <v>0</v>
      </c>
      <c r="RG1573" s="23">
        <f t="shared" si="596"/>
        <v>0</v>
      </c>
      <c r="RH1573" s="1">
        <f t="shared" si="597"/>
        <v>0</v>
      </c>
      <c r="RI1573" s="1">
        <f t="shared" si="598"/>
        <v>0</v>
      </c>
      <c r="RJ1573" s="1">
        <f t="shared" si="599"/>
        <v>0</v>
      </c>
      <c r="RK1573" s="1">
        <f t="shared" si="600"/>
        <v>0</v>
      </c>
      <c r="RL1573" s="1">
        <f t="shared" si="601"/>
        <v>0</v>
      </c>
      <c r="RM1573" s="1">
        <f t="shared" si="602"/>
        <v>0</v>
      </c>
      <c r="RN1573" s="1">
        <f t="shared" si="603"/>
        <v>0</v>
      </c>
      <c r="RO1573" s="1">
        <f t="shared" si="604"/>
        <v>0</v>
      </c>
      <c r="RP1573" s="1">
        <f t="shared" si="605"/>
        <v>0</v>
      </c>
      <c r="RQ1573" s="1">
        <f t="shared" si="606"/>
        <v>0</v>
      </c>
      <c r="RR1573" s="1">
        <f t="shared" si="607"/>
        <v>0</v>
      </c>
      <c r="RS1573" s="1">
        <f t="shared" si="589"/>
        <v>0</v>
      </c>
      <c r="RT1573" s="1">
        <f t="shared" si="608"/>
        <v>0</v>
      </c>
    </row>
    <row r="1574" spans="1:488" x14ac:dyDescent="0.25">
      <c r="A1574">
        <f t="shared" si="590"/>
        <v>0</v>
      </c>
      <c r="B1574">
        <f t="shared" si="591"/>
        <v>1900</v>
      </c>
      <c r="QY1574">
        <f t="shared" si="585"/>
        <v>0</v>
      </c>
      <c r="QZ1574">
        <f t="shared" si="586"/>
        <v>1900</v>
      </c>
      <c r="RA1574">
        <f t="shared" si="587"/>
        <v>0</v>
      </c>
      <c r="RB1574" s="1">
        <f t="shared" si="588"/>
        <v>0</v>
      </c>
      <c r="RC1574" s="1">
        <f t="shared" si="592"/>
        <v>0</v>
      </c>
      <c r="RD1574" s="1">
        <f t="shared" si="593"/>
        <v>0</v>
      </c>
      <c r="RE1574" s="1">
        <f t="shared" si="594"/>
        <v>0</v>
      </c>
      <c r="RF1574" s="1">
        <f t="shared" si="595"/>
        <v>0</v>
      </c>
      <c r="RG1574" s="23">
        <f t="shared" si="596"/>
        <v>0</v>
      </c>
      <c r="RH1574" s="1">
        <f t="shared" si="597"/>
        <v>0</v>
      </c>
      <c r="RI1574" s="1">
        <f t="shared" si="598"/>
        <v>0</v>
      </c>
      <c r="RJ1574" s="1">
        <f t="shared" si="599"/>
        <v>0</v>
      </c>
      <c r="RK1574" s="1">
        <f t="shared" si="600"/>
        <v>0</v>
      </c>
      <c r="RL1574" s="1">
        <f t="shared" si="601"/>
        <v>0</v>
      </c>
      <c r="RM1574" s="1">
        <f t="shared" si="602"/>
        <v>0</v>
      </c>
      <c r="RN1574" s="1">
        <f t="shared" si="603"/>
        <v>0</v>
      </c>
      <c r="RO1574" s="1">
        <f t="shared" si="604"/>
        <v>0</v>
      </c>
      <c r="RP1574" s="1">
        <f t="shared" si="605"/>
        <v>0</v>
      </c>
      <c r="RQ1574" s="1">
        <f t="shared" si="606"/>
        <v>0</v>
      </c>
      <c r="RR1574" s="1">
        <f t="shared" si="607"/>
        <v>0</v>
      </c>
      <c r="RS1574" s="1">
        <f t="shared" si="589"/>
        <v>0</v>
      </c>
      <c r="RT1574" s="1">
        <f t="shared" si="608"/>
        <v>0</v>
      </c>
    </row>
    <row r="1575" spans="1:488" x14ac:dyDescent="0.25">
      <c r="A1575">
        <f t="shared" si="590"/>
        <v>0</v>
      </c>
      <c r="B1575">
        <f t="shared" si="591"/>
        <v>1900</v>
      </c>
      <c r="QY1575">
        <f t="shared" si="585"/>
        <v>0</v>
      </c>
      <c r="QZ1575">
        <f t="shared" si="586"/>
        <v>1900</v>
      </c>
      <c r="RA1575">
        <f t="shared" si="587"/>
        <v>0</v>
      </c>
      <c r="RB1575" s="1">
        <f t="shared" si="588"/>
        <v>0</v>
      </c>
      <c r="RC1575" s="1">
        <f t="shared" si="592"/>
        <v>0</v>
      </c>
      <c r="RD1575" s="1">
        <f t="shared" si="593"/>
        <v>0</v>
      </c>
      <c r="RE1575" s="1">
        <f t="shared" si="594"/>
        <v>0</v>
      </c>
      <c r="RF1575" s="1">
        <f t="shared" si="595"/>
        <v>0</v>
      </c>
      <c r="RG1575" s="23">
        <f t="shared" si="596"/>
        <v>0</v>
      </c>
      <c r="RH1575" s="1">
        <f t="shared" si="597"/>
        <v>0</v>
      </c>
      <c r="RI1575" s="1">
        <f t="shared" si="598"/>
        <v>0</v>
      </c>
      <c r="RJ1575" s="1">
        <f t="shared" si="599"/>
        <v>0</v>
      </c>
      <c r="RK1575" s="1">
        <f t="shared" si="600"/>
        <v>0</v>
      </c>
      <c r="RL1575" s="1">
        <f t="shared" si="601"/>
        <v>0</v>
      </c>
      <c r="RM1575" s="1">
        <f t="shared" si="602"/>
        <v>0</v>
      </c>
      <c r="RN1575" s="1">
        <f t="shared" si="603"/>
        <v>0</v>
      </c>
      <c r="RO1575" s="1">
        <f t="shared" si="604"/>
        <v>0</v>
      </c>
      <c r="RP1575" s="1">
        <f t="shared" si="605"/>
        <v>0</v>
      </c>
      <c r="RQ1575" s="1">
        <f t="shared" si="606"/>
        <v>0</v>
      </c>
      <c r="RR1575" s="1">
        <f t="shared" si="607"/>
        <v>0</v>
      </c>
      <c r="RS1575" s="1">
        <f t="shared" si="589"/>
        <v>0</v>
      </c>
      <c r="RT1575" s="1">
        <f t="shared" si="608"/>
        <v>0</v>
      </c>
    </row>
    <row r="1576" spans="1:488" x14ac:dyDescent="0.25">
      <c r="A1576">
        <f t="shared" si="590"/>
        <v>0</v>
      </c>
      <c r="B1576">
        <f t="shared" si="591"/>
        <v>1900</v>
      </c>
      <c r="QY1576">
        <f t="shared" si="585"/>
        <v>0</v>
      </c>
      <c r="QZ1576">
        <f t="shared" si="586"/>
        <v>1900</v>
      </c>
      <c r="RA1576">
        <f t="shared" si="587"/>
        <v>0</v>
      </c>
      <c r="RB1576" s="1">
        <f t="shared" si="588"/>
        <v>0</v>
      </c>
      <c r="RC1576" s="1">
        <f t="shared" si="592"/>
        <v>0</v>
      </c>
      <c r="RD1576" s="1">
        <f t="shared" si="593"/>
        <v>0</v>
      </c>
      <c r="RE1576" s="1">
        <f t="shared" si="594"/>
        <v>0</v>
      </c>
      <c r="RF1576" s="1">
        <f t="shared" si="595"/>
        <v>0</v>
      </c>
      <c r="RG1576" s="23">
        <f t="shared" si="596"/>
        <v>0</v>
      </c>
      <c r="RH1576" s="1">
        <f t="shared" si="597"/>
        <v>0</v>
      </c>
      <c r="RI1576" s="1">
        <f t="shared" si="598"/>
        <v>0</v>
      </c>
      <c r="RJ1576" s="1">
        <f t="shared" si="599"/>
        <v>0</v>
      </c>
      <c r="RK1576" s="1">
        <f t="shared" si="600"/>
        <v>0</v>
      </c>
      <c r="RL1576" s="1">
        <f t="shared" si="601"/>
        <v>0</v>
      </c>
      <c r="RM1576" s="1">
        <f t="shared" si="602"/>
        <v>0</v>
      </c>
      <c r="RN1576" s="1">
        <f t="shared" si="603"/>
        <v>0</v>
      </c>
      <c r="RO1576" s="1">
        <f t="shared" si="604"/>
        <v>0</v>
      </c>
      <c r="RP1576" s="1">
        <f t="shared" si="605"/>
        <v>0</v>
      </c>
      <c r="RQ1576" s="1">
        <f t="shared" si="606"/>
        <v>0</v>
      </c>
      <c r="RR1576" s="1">
        <f t="shared" si="607"/>
        <v>0</v>
      </c>
      <c r="RS1576" s="1">
        <f t="shared" si="589"/>
        <v>0</v>
      </c>
      <c r="RT1576" s="1">
        <f t="shared" si="608"/>
        <v>0</v>
      </c>
    </row>
    <row r="1577" spans="1:488" x14ac:dyDescent="0.25">
      <c r="A1577">
        <f t="shared" si="590"/>
        <v>0</v>
      </c>
      <c r="B1577">
        <f t="shared" si="591"/>
        <v>1900</v>
      </c>
      <c r="QY1577">
        <f t="shared" si="585"/>
        <v>0</v>
      </c>
      <c r="QZ1577">
        <f t="shared" si="586"/>
        <v>1900</v>
      </c>
      <c r="RA1577">
        <f t="shared" si="587"/>
        <v>0</v>
      </c>
      <c r="RB1577" s="1">
        <f t="shared" si="588"/>
        <v>0</v>
      </c>
      <c r="RC1577" s="1">
        <f t="shared" si="592"/>
        <v>0</v>
      </c>
      <c r="RD1577" s="1">
        <f t="shared" si="593"/>
        <v>0</v>
      </c>
      <c r="RE1577" s="1">
        <f t="shared" si="594"/>
        <v>0</v>
      </c>
      <c r="RF1577" s="1">
        <f t="shared" si="595"/>
        <v>0</v>
      </c>
      <c r="RG1577" s="23">
        <f t="shared" si="596"/>
        <v>0</v>
      </c>
      <c r="RH1577" s="1">
        <f t="shared" si="597"/>
        <v>0</v>
      </c>
      <c r="RI1577" s="1">
        <f t="shared" si="598"/>
        <v>0</v>
      </c>
      <c r="RJ1577" s="1">
        <f t="shared" si="599"/>
        <v>0</v>
      </c>
      <c r="RK1577" s="1">
        <f t="shared" si="600"/>
        <v>0</v>
      </c>
      <c r="RL1577" s="1">
        <f t="shared" si="601"/>
        <v>0</v>
      </c>
      <c r="RM1577" s="1">
        <f t="shared" si="602"/>
        <v>0</v>
      </c>
      <c r="RN1577" s="1">
        <f t="shared" si="603"/>
        <v>0</v>
      </c>
      <c r="RO1577" s="1">
        <f t="shared" si="604"/>
        <v>0</v>
      </c>
      <c r="RP1577" s="1">
        <f t="shared" si="605"/>
        <v>0</v>
      </c>
      <c r="RQ1577" s="1">
        <f t="shared" si="606"/>
        <v>0</v>
      </c>
      <c r="RR1577" s="1">
        <f t="shared" si="607"/>
        <v>0</v>
      </c>
      <c r="RS1577" s="1">
        <f t="shared" si="589"/>
        <v>0</v>
      </c>
      <c r="RT1577" s="1">
        <f t="shared" si="608"/>
        <v>0</v>
      </c>
    </row>
    <row r="1578" spans="1:488" x14ac:dyDescent="0.25">
      <c r="A1578">
        <f t="shared" si="590"/>
        <v>0</v>
      </c>
      <c r="B1578">
        <f t="shared" si="591"/>
        <v>1900</v>
      </c>
      <c r="QY1578">
        <f t="shared" si="585"/>
        <v>0</v>
      </c>
      <c r="QZ1578">
        <f t="shared" si="586"/>
        <v>1900</v>
      </c>
      <c r="RA1578">
        <f t="shared" si="587"/>
        <v>0</v>
      </c>
      <c r="RB1578" s="1">
        <f t="shared" si="588"/>
        <v>0</v>
      </c>
      <c r="RC1578" s="1">
        <f t="shared" si="592"/>
        <v>0</v>
      </c>
      <c r="RD1578" s="1">
        <f t="shared" si="593"/>
        <v>0</v>
      </c>
      <c r="RE1578" s="1">
        <f t="shared" si="594"/>
        <v>0</v>
      </c>
      <c r="RF1578" s="1">
        <f t="shared" si="595"/>
        <v>0</v>
      </c>
      <c r="RG1578" s="23">
        <f t="shared" si="596"/>
        <v>0</v>
      </c>
      <c r="RH1578" s="1">
        <f t="shared" si="597"/>
        <v>0</v>
      </c>
      <c r="RI1578" s="1">
        <f t="shared" si="598"/>
        <v>0</v>
      </c>
      <c r="RJ1578" s="1">
        <f t="shared" si="599"/>
        <v>0</v>
      </c>
      <c r="RK1578" s="1">
        <f t="shared" si="600"/>
        <v>0</v>
      </c>
      <c r="RL1578" s="1">
        <f t="shared" si="601"/>
        <v>0</v>
      </c>
      <c r="RM1578" s="1">
        <f t="shared" si="602"/>
        <v>0</v>
      </c>
      <c r="RN1578" s="1">
        <f t="shared" si="603"/>
        <v>0</v>
      </c>
      <c r="RO1578" s="1">
        <f t="shared" si="604"/>
        <v>0</v>
      </c>
      <c r="RP1578" s="1">
        <f t="shared" si="605"/>
        <v>0</v>
      </c>
      <c r="RQ1578" s="1">
        <f t="shared" si="606"/>
        <v>0</v>
      </c>
      <c r="RR1578" s="1">
        <f t="shared" si="607"/>
        <v>0</v>
      </c>
      <c r="RS1578" s="1">
        <f t="shared" si="589"/>
        <v>0</v>
      </c>
      <c r="RT1578" s="1">
        <f t="shared" si="608"/>
        <v>0</v>
      </c>
    </row>
    <row r="1579" spans="1:488" x14ac:dyDescent="0.25">
      <c r="A1579">
        <f t="shared" si="590"/>
        <v>0</v>
      </c>
      <c r="B1579">
        <f t="shared" si="591"/>
        <v>1900</v>
      </c>
      <c r="QY1579">
        <f t="shared" si="585"/>
        <v>0</v>
      </c>
      <c r="QZ1579">
        <f t="shared" si="586"/>
        <v>1900</v>
      </c>
      <c r="RA1579">
        <f t="shared" si="587"/>
        <v>0</v>
      </c>
      <c r="RB1579" s="1">
        <f t="shared" si="588"/>
        <v>0</v>
      </c>
      <c r="RC1579" s="1">
        <f t="shared" si="592"/>
        <v>0</v>
      </c>
      <c r="RD1579" s="1">
        <f t="shared" si="593"/>
        <v>0</v>
      </c>
      <c r="RE1579" s="1">
        <f t="shared" si="594"/>
        <v>0</v>
      </c>
      <c r="RF1579" s="1">
        <f t="shared" si="595"/>
        <v>0</v>
      </c>
      <c r="RG1579" s="23">
        <f t="shared" si="596"/>
        <v>0</v>
      </c>
      <c r="RH1579" s="1">
        <f t="shared" si="597"/>
        <v>0</v>
      </c>
      <c r="RI1579" s="1">
        <f t="shared" si="598"/>
        <v>0</v>
      </c>
      <c r="RJ1579" s="1">
        <f t="shared" si="599"/>
        <v>0</v>
      </c>
      <c r="RK1579" s="1">
        <f t="shared" si="600"/>
        <v>0</v>
      </c>
      <c r="RL1579" s="1">
        <f t="shared" si="601"/>
        <v>0</v>
      </c>
      <c r="RM1579" s="1">
        <f t="shared" si="602"/>
        <v>0</v>
      </c>
      <c r="RN1579" s="1">
        <f t="shared" si="603"/>
        <v>0</v>
      </c>
      <c r="RO1579" s="1">
        <f t="shared" si="604"/>
        <v>0</v>
      </c>
      <c r="RP1579" s="1">
        <f t="shared" si="605"/>
        <v>0</v>
      </c>
      <c r="RQ1579" s="1">
        <f t="shared" si="606"/>
        <v>0</v>
      </c>
      <c r="RR1579" s="1">
        <f t="shared" si="607"/>
        <v>0</v>
      </c>
      <c r="RS1579" s="1">
        <f t="shared" si="589"/>
        <v>0</v>
      </c>
      <c r="RT1579" s="1">
        <f t="shared" si="608"/>
        <v>0</v>
      </c>
    </row>
    <row r="1580" spans="1:488" x14ac:dyDescent="0.25">
      <c r="A1580">
        <f t="shared" si="590"/>
        <v>0</v>
      </c>
      <c r="B1580">
        <f t="shared" si="591"/>
        <v>1900</v>
      </c>
      <c r="QY1580">
        <f t="shared" si="585"/>
        <v>0</v>
      </c>
      <c r="QZ1580">
        <f t="shared" si="586"/>
        <v>1900</v>
      </c>
      <c r="RA1580">
        <f t="shared" si="587"/>
        <v>0</v>
      </c>
      <c r="RB1580" s="1">
        <f t="shared" si="588"/>
        <v>0</v>
      </c>
      <c r="RC1580" s="1">
        <f t="shared" si="592"/>
        <v>0</v>
      </c>
      <c r="RD1580" s="1">
        <f t="shared" si="593"/>
        <v>0</v>
      </c>
      <c r="RE1580" s="1">
        <f t="shared" si="594"/>
        <v>0</v>
      </c>
      <c r="RF1580" s="1">
        <f t="shared" si="595"/>
        <v>0</v>
      </c>
      <c r="RG1580" s="23">
        <f t="shared" si="596"/>
        <v>0</v>
      </c>
      <c r="RH1580" s="1">
        <f t="shared" si="597"/>
        <v>0</v>
      </c>
      <c r="RI1580" s="1">
        <f t="shared" si="598"/>
        <v>0</v>
      </c>
      <c r="RJ1580" s="1">
        <f t="shared" si="599"/>
        <v>0</v>
      </c>
      <c r="RK1580" s="1">
        <f t="shared" si="600"/>
        <v>0</v>
      </c>
      <c r="RL1580" s="1">
        <f t="shared" si="601"/>
        <v>0</v>
      </c>
      <c r="RM1580" s="1">
        <f t="shared" si="602"/>
        <v>0</v>
      </c>
      <c r="RN1580" s="1">
        <f t="shared" si="603"/>
        <v>0</v>
      </c>
      <c r="RO1580" s="1">
        <f t="shared" si="604"/>
        <v>0</v>
      </c>
      <c r="RP1580" s="1">
        <f t="shared" si="605"/>
        <v>0</v>
      </c>
      <c r="RQ1580" s="1">
        <f t="shared" si="606"/>
        <v>0</v>
      </c>
      <c r="RR1580" s="1">
        <f t="shared" si="607"/>
        <v>0</v>
      </c>
      <c r="RS1580" s="1">
        <f t="shared" si="589"/>
        <v>0</v>
      </c>
      <c r="RT1580" s="1">
        <f t="shared" si="608"/>
        <v>0</v>
      </c>
    </row>
    <row r="1581" spans="1:488" x14ac:dyDescent="0.25">
      <c r="A1581">
        <f t="shared" si="590"/>
        <v>0</v>
      </c>
      <c r="B1581">
        <f t="shared" si="591"/>
        <v>1900</v>
      </c>
      <c r="QY1581">
        <f t="shared" si="585"/>
        <v>0</v>
      </c>
      <c r="QZ1581">
        <f t="shared" si="586"/>
        <v>1900</v>
      </c>
      <c r="RA1581">
        <f t="shared" si="587"/>
        <v>0</v>
      </c>
      <c r="RB1581" s="1">
        <f t="shared" si="588"/>
        <v>0</v>
      </c>
      <c r="RC1581" s="1">
        <f t="shared" si="592"/>
        <v>0</v>
      </c>
      <c r="RD1581" s="1">
        <f t="shared" si="593"/>
        <v>0</v>
      </c>
      <c r="RE1581" s="1">
        <f t="shared" si="594"/>
        <v>0</v>
      </c>
      <c r="RF1581" s="1">
        <f t="shared" si="595"/>
        <v>0</v>
      </c>
      <c r="RG1581" s="23">
        <f t="shared" si="596"/>
        <v>0</v>
      </c>
      <c r="RH1581" s="1">
        <f t="shared" si="597"/>
        <v>0</v>
      </c>
      <c r="RI1581" s="1">
        <f t="shared" si="598"/>
        <v>0</v>
      </c>
      <c r="RJ1581" s="1">
        <f t="shared" si="599"/>
        <v>0</v>
      </c>
      <c r="RK1581" s="1">
        <f t="shared" si="600"/>
        <v>0</v>
      </c>
      <c r="RL1581" s="1">
        <f t="shared" si="601"/>
        <v>0</v>
      </c>
      <c r="RM1581" s="1">
        <f t="shared" si="602"/>
        <v>0</v>
      </c>
      <c r="RN1581" s="1">
        <f t="shared" si="603"/>
        <v>0</v>
      </c>
      <c r="RO1581" s="1">
        <f t="shared" si="604"/>
        <v>0</v>
      </c>
      <c r="RP1581" s="1">
        <f t="shared" si="605"/>
        <v>0</v>
      </c>
      <c r="RQ1581" s="1">
        <f t="shared" si="606"/>
        <v>0</v>
      </c>
      <c r="RR1581" s="1">
        <f t="shared" si="607"/>
        <v>0</v>
      </c>
      <c r="RS1581" s="1">
        <f t="shared" si="589"/>
        <v>0</v>
      </c>
      <c r="RT1581" s="1">
        <f t="shared" si="608"/>
        <v>0</v>
      </c>
    </row>
    <row r="1582" spans="1:488" x14ac:dyDescent="0.25">
      <c r="A1582">
        <f t="shared" si="590"/>
        <v>0</v>
      </c>
      <c r="B1582">
        <f t="shared" si="591"/>
        <v>1900</v>
      </c>
      <c r="QY1582">
        <f t="shared" si="585"/>
        <v>0</v>
      </c>
      <c r="QZ1582">
        <f t="shared" si="586"/>
        <v>1900</v>
      </c>
      <c r="RA1582">
        <f t="shared" si="587"/>
        <v>0</v>
      </c>
      <c r="RB1582" s="1">
        <f t="shared" si="588"/>
        <v>0</v>
      </c>
      <c r="RC1582" s="1">
        <f t="shared" si="592"/>
        <v>0</v>
      </c>
      <c r="RD1582" s="1">
        <f t="shared" si="593"/>
        <v>0</v>
      </c>
      <c r="RE1582" s="1">
        <f t="shared" si="594"/>
        <v>0</v>
      </c>
      <c r="RF1582" s="1">
        <f t="shared" si="595"/>
        <v>0</v>
      </c>
      <c r="RG1582" s="23">
        <f t="shared" si="596"/>
        <v>0</v>
      </c>
      <c r="RH1582" s="1">
        <f t="shared" si="597"/>
        <v>0</v>
      </c>
      <c r="RI1582" s="1">
        <f t="shared" si="598"/>
        <v>0</v>
      </c>
      <c r="RJ1582" s="1">
        <f t="shared" si="599"/>
        <v>0</v>
      </c>
      <c r="RK1582" s="1">
        <f t="shared" si="600"/>
        <v>0</v>
      </c>
      <c r="RL1582" s="1">
        <f t="shared" si="601"/>
        <v>0</v>
      </c>
      <c r="RM1582" s="1">
        <f t="shared" si="602"/>
        <v>0</v>
      </c>
      <c r="RN1582" s="1">
        <f t="shared" si="603"/>
        <v>0</v>
      </c>
      <c r="RO1582" s="1">
        <f t="shared" si="604"/>
        <v>0</v>
      </c>
      <c r="RP1582" s="1">
        <f t="shared" si="605"/>
        <v>0</v>
      </c>
      <c r="RQ1582" s="1">
        <f t="shared" si="606"/>
        <v>0</v>
      </c>
      <c r="RR1582" s="1">
        <f t="shared" si="607"/>
        <v>0</v>
      </c>
      <c r="RS1582" s="1">
        <f t="shared" si="589"/>
        <v>0</v>
      </c>
      <c r="RT1582" s="1">
        <f t="shared" si="608"/>
        <v>0</v>
      </c>
    </row>
    <row r="1583" spans="1:488" x14ac:dyDescent="0.25">
      <c r="A1583">
        <f t="shared" si="590"/>
        <v>0</v>
      </c>
      <c r="B1583">
        <f t="shared" si="591"/>
        <v>1900</v>
      </c>
      <c r="QY1583">
        <f t="shared" si="585"/>
        <v>0</v>
      </c>
      <c r="QZ1583">
        <f t="shared" si="586"/>
        <v>1900</v>
      </c>
      <c r="RA1583">
        <f t="shared" si="587"/>
        <v>0</v>
      </c>
      <c r="RB1583" s="1">
        <f t="shared" si="588"/>
        <v>0</v>
      </c>
      <c r="RC1583" s="1">
        <f t="shared" si="592"/>
        <v>0</v>
      </c>
      <c r="RD1583" s="1">
        <f t="shared" si="593"/>
        <v>0</v>
      </c>
      <c r="RE1583" s="1">
        <f t="shared" si="594"/>
        <v>0</v>
      </c>
      <c r="RF1583" s="1">
        <f t="shared" si="595"/>
        <v>0</v>
      </c>
      <c r="RG1583" s="23">
        <f t="shared" si="596"/>
        <v>0</v>
      </c>
      <c r="RH1583" s="1">
        <f t="shared" si="597"/>
        <v>0</v>
      </c>
      <c r="RI1583" s="1">
        <f t="shared" si="598"/>
        <v>0</v>
      </c>
      <c r="RJ1583" s="1">
        <f t="shared" si="599"/>
        <v>0</v>
      </c>
      <c r="RK1583" s="1">
        <f t="shared" si="600"/>
        <v>0</v>
      </c>
      <c r="RL1583" s="1">
        <f t="shared" si="601"/>
        <v>0</v>
      </c>
      <c r="RM1583" s="1">
        <f t="shared" si="602"/>
        <v>0</v>
      </c>
      <c r="RN1583" s="1">
        <f t="shared" si="603"/>
        <v>0</v>
      </c>
      <c r="RO1583" s="1">
        <f t="shared" si="604"/>
        <v>0</v>
      </c>
      <c r="RP1583" s="1">
        <f t="shared" si="605"/>
        <v>0</v>
      </c>
      <c r="RQ1583" s="1">
        <f t="shared" si="606"/>
        <v>0</v>
      </c>
      <c r="RR1583" s="1">
        <f t="shared" si="607"/>
        <v>0</v>
      </c>
      <c r="RS1583" s="1">
        <f t="shared" si="589"/>
        <v>0</v>
      </c>
      <c r="RT1583" s="1">
        <f t="shared" si="608"/>
        <v>0</v>
      </c>
    </row>
    <row r="1584" spans="1:488" x14ac:dyDescent="0.25">
      <c r="A1584">
        <f t="shared" si="590"/>
        <v>0</v>
      </c>
      <c r="B1584">
        <f t="shared" si="591"/>
        <v>1900</v>
      </c>
      <c r="QY1584">
        <f t="shared" si="585"/>
        <v>0</v>
      </c>
      <c r="QZ1584">
        <f t="shared" si="586"/>
        <v>1900</v>
      </c>
      <c r="RA1584">
        <f t="shared" si="587"/>
        <v>0</v>
      </c>
      <c r="RB1584" s="1">
        <f t="shared" si="588"/>
        <v>0</v>
      </c>
      <c r="RC1584" s="1">
        <f t="shared" si="592"/>
        <v>0</v>
      </c>
      <c r="RD1584" s="1">
        <f t="shared" si="593"/>
        <v>0</v>
      </c>
      <c r="RE1584" s="1">
        <f t="shared" si="594"/>
        <v>0</v>
      </c>
      <c r="RF1584" s="1">
        <f t="shared" si="595"/>
        <v>0</v>
      </c>
      <c r="RG1584" s="23">
        <f t="shared" si="596"/>
        <v>0</v>
      </c>
      <c r="RH1584" s="1">
        <f t="shared" si="597"/>
        <v>0</v>
      </c>
      <c r="RI1584" s="1">
        <f t="shared" si="598"/>
        <v>0</v>
      </c>
      <c r="RJ1584" s="1">
        <f t="shared" si="599"/>
        <v>0</v>
      </c>
      <c r="RK1584" s="1">
        <f t="shared" si="600"/>
        <v>0</v>
      </c>
      <c r="RL1584" s="1">
        <f t="shared" si="601"/>
        <v>0</v>
      </c>
      <c r="RM1584" s="1">
        <f t="shared" si="602"/>
        <v>0</v>
      </c>
      <c r="RN1584" s="1">
        <f t="shared" si="603"/>
        <v>0</v>
      </c>
      <c r="RO1584" s="1">
        <f t="shared" si="604"/>
        <v>0</v>
      </c>
      <c r="RP1584" s="1">
        <f t="shared" si="605"/>
        <v>0</v>
      </c>
      <c r="RQ1584" s="1">
        <f t="shared" si="606"/>
        <v>0</v>
      </c>
      <c r="RR1584" s="1">
        <f t="shared" si="607"/>
        <v>0</v>
      </c>
      <c r="RS1584" s="1">
        <f t="shared" si="589"/>
        <v>0</v>
      </c>
      <c r="RT1584" s="1">
        <f t="shared" si="608"/>
        <v>0</v>
      </c>
    </row>
    <row r="1585" spans="1:488" x14ac:dyDescent="0.25">
      <c r="A1585">
        <f t="shared" si="590"/>
        <v>0</v>
      </c>
      <c r="B1585">
        <f t="shared" si="591"/>
        <v>1900</v>
      </c>
      <c r="QY1585">
        <f t="shared" si="585"/>
        <v>0</v>
      </c>
      <c r="QZ1585">
        <f t="shared" si="586"/>
        <v>1900</v>
      </c>
      <c r="RA1585">
        <f t="shared" si="587"/>
        <v>0</v>
      </c>
      <c r="RB1585" s="1">
        <f t="shared" si="588"/>
        <v>0</v>
      </c>
      <c r="RC1585" s="1">
        <f t="shared" si="592"/>
        <v>0</v>
      </c>
      <c r="RD1585" s="1">
        <f t="shared" si="593"/>
        <v>0</v>
      </c>
      <c r="RE1585" s="1">
        <f t="shared" si="594"/>
        <v>0</v>
      </c>
      <c r="RF1585" s="1">
        <f t="shared" si="595"/>
        <v>0</v>
      </c>
      <c r="RG1585" s="23">
        <f t="shared" si="596"/>
        <v>0</v>
      </c>
      <c r="RH1585" s="1">
        <f t="shared" si="597"/>
        <v>0</v>
      </c>
      <c r="RI1585" s="1">
        <f t="shared" si="598"/>
        <v>0</v>
      </c>
      <c r="RJ1585" s="1">
        <f t="shared" si="599"/>
        <v>0</v>
      </c>
      <c r="RK1585" s="1">
        <f t="shared" si="600"/>
        <v>0</v>
      </c>
      <c r="RL1585" s="1">
        <f t="shared" si="601"/>
        <v>0</v>
      </c>
      <c r="RM1585" s="1">
        <f t="shared" si="602"/>
        <v>0</v>
      </c>
      <c r="RN1585" s="1">
        <f t="shared" si="603"/>
        <v>0</v>
      </c>
      <c r="RO1585" s="1">
        <f t="shared" si="604"/>
        <v>0</v>
      </c>
      <c r="RP1585" s="1">
        <f t="shared" si="605"/>
        <v>0</v>
      </c>
      <c r="RQ1585" s="1">
        <f t="shared" si="606"/>
        <v>0</v>
      </c>
      <c r="RR1585" s="1">
        <f t="shared" si="607"/>
        <v>0</v>
      </c>
      <c r="RS1585" s="1">
        <f t="shared" si="589"/>
        <v>0</v>
      </c>
      <c r="RT1585" s="1">
        <f t="shared" si="608"/>
        <v>0</v>
      </c>
    </row>
    <row r="1586" spans="1:488" x14ac:dyDescent="0.25">
      <c r="A1586">
        <f t="shared" si="590"/>
        <v>0</v>
      </c>
      <c r="B1586">
        <f t="shared" si="591"/>
        <v>1900</v>
      </c>
      <c r="QY1586">
        <f t="shared" si="585"/>
        <v>0</v>
      </c>
      <c r="QZ1586">
        <f t="shared" si="586"/>
        <v>1900</v>
      </c>
      <c r="RA1586">
        <f t="shared" si="587"/>
        <v>0</v>
      </c>
      <c r="RB1586" s="1">
        <f t="shared" si="588"/>
        <v>0</v>
      </c>
      <c r="RC1586" s="1">
        <f t="shared" si="592"/>
        <v>0</v>
      </c>
      <c r="RD1586" s="1">
        <f t="shared" si="593"/>
        <v>0</v>
      </c>
      <c r="RE1586" s="1">
        <f t="shared" si="594"/>
        <v>0</v>
      </c>
      <c r="RF1586" s="1">
        <f t="shared" si="595"/>
        <v>0</v>
      </c>
      <c r="RG1586" s="23">
        <f t="shared" si="596"/>
        <v>0</v>
      </c>
      <c r="RH1586" s="1">
        <f t="shared" si="597"/>
        <v>0</v>
      </c>
      <c r="RI1586" s="1">
        <f t="shared" si="598"/>
        <v>0</v>
      </c>
      <c r="RJ1586" s="1">
        <f t="shared" si="599"/>
        <v>0</v>
      </c>
      <c r="RK1586" s="1">
        <f t="shared" si="600"/>
        <v>0</v>
      </c>
      <c r="RL1586" s="1">
        <f t="shared" si="601"/>
        <v>0</v>
      </c>
      <c r="RM1586" s="1">
        <f t="shared" si="602"/>
        <v>0</v>
      </c>
      <c r="RN1586" s="1">
        <f t="shared" si="603"/>
        <v>0</v>
      </c>
      <c r="RO1586" s="1">
        <f t="shared" si="604"/>
        <v>0</v>
      </c>
      <c r="RP1586" s="1">
        <f t="shared" si="605"/>
        <v>0</v>
      </c>
      <c r="RQ1586" s="1">
        <f t="shared" si="606"/>
        <v>0</v>
      </c>
      <c r="RR1586" s="1">
        <f t="shared" si="607"/>
        <v>0</v>
      </c>
      <c r="RS1586" s="1">
        <f t="shared" si="589"/>
        <v>0</v>
      </c>
      <c r="RT1586" s="1">
        <f t="shared" si="608"/>
        <v>0</v>
      </c>
    </row>
    <row r="1587" spans="1:488" x14ac:dyDescent="0.25">
      <c r="A1587">
        <f t="shared" si="590"/>
        <v>0</v>
      </c>
      <c r="B1587">
        <f t="shared" si="591"/>
        <v>1900</v>
      </c>
      <c r="QY1587">
        <f t="shared" si="585"/>
        <v>0</v>
      </c>
      <c r="QZ1587">
        <f t="shared" si="586"/>
        <v>1900</v>
      </c>
      <c r="RA1587">
        <f t="shared" si="587"/>
        <v>0</v>
      </c>
      <c r="RB1587" s="1">
        <f t="shared" si="588"/>
        <v>0</v>
      </c>
      <c r="RC1587" s="1">
        <f t="shared" si="592"/>
        <v>0</v>
      </c>
      <c r="RD1587" s="1">
        <f t="shared" si="593"/>
        <v>0</v>
      </c>
      <c r="RE1587" s="1">
        <f t="shared" si="594"/>
        <v>0</v>
      </c>
      <c r="RF1587" s="1">
        <f t="shared" si="595"/>
        <v>0</v>
      </c>
      <c r="RG1587" s="23">
        <f t="shared" si="596"/>
        <v>0</v>
      </c>
      <c r="RH1587" s="1">
        <f t="shared" si="597"/>
        <v>0</v>
      </c>
      <c r="RI1587" s="1">
        <f t="shared" si="598"/>
        <v>0</v>
      </c>
      <c r="RJ1587" s="1">
        <f t="shared" si="599"/>
        <v>0</v>
      </c>
      <c r="RK1587" s="1">
        <f t="shared" si="600"/>
        <v>0</v>
      </c>
      <c r="RL1587" s="1">
        <f t="shared" si="601"/>
        <v>0</v>
      </c>
      <c r="RM1587" s="1">
        <f t="shared" si="602"/>
        <v>0</v>
      </c>
      <c r="RN1587" s="1">
        <f t="shared" si="603"/>
        <v>0</v>
      </c>
      <c r="RO1587" s="1">
        <f t="shared" si="604"/>
        <v>0</v>
      </c>
      <c r="RP1587" s="1">
        <f t="shared" si="605"/>
        <v>0</v>
      </c>
      <c r="RQ1587" s="1">
        <f t="shared" si="606"/>
        <v>0</v>
      </c>
      <c r="RR1587" s="1">
        <f t="shared" si="607"/>
        <v>0</v>
      </c>
      <c r="RS1587" s="1">
        <f t="shared" si="589"/>
        <v>0</v>
      </c>
      <c r="RT1587" s="1">
        <f t="shared" si="608"/>
        <v>0</v>
      </c>
    </row>
    <row r="1588" spans="1:488" x14ac:dyDescent="0.25">
      <c r="A1588">
        <f t="shared" si="590"/>
        <v>0</v>
      </c>
      <c r="B1588">
        <f t="shared" si="591"/>
        <v>1900</v>
      </c>
      <c r="QY1588">
        <f t="shared" si="585"/>
        <v>0</v>
      </c>
      <c r="QZ1588">
        <f t="shared" si="586"/>
        <v>1900</v>
      </c>
      <c r="RA1588">
        <f t="shared" si="587"/>
        <v>0</v>
      </c>
      <c r="RB1588" s="1">
        <f t="shared" si="588"/>
        <v>0</v>
      </c>
      <c r="RC1588" s="1">
        <f t="shared" si="592"/>
        <v>0</v>
      </c>
      <c r="RD1588" s="1">
        <f t="shared" si="593"/>
        <v>0</v>
      </c>
      <c r="RE1588" s="1">
        <f t="shared" si="594"/>
        <v>0</v>
      </c>
      <c r="RF1588" s="1">
        <f t="shared" si="595"/>
        <v>0</v>
      </c>
      <c r="RG1588" s="23">
        <f t="shared" si="596"/>
        <v>0</v>
      </c>
      <c r="RH1588" s="1">
        <f t="shared" si="597"/>
        <v>0</v>
      </c>
      <c r="RI1588" s="1">
        <f t="shared" si="598"/>
        <v>0</v>
      </c>
      <c r="RJ1588" s="1">
        <f t="shared" si="599"/>
        <v>0</v>
      </c>
      <c r="RK1588" s="1">
        <f t="shared" si="600"/>
        <v>0</v>
      </c>
      <c r="RL1588" s="1">
        <f t="shared" si="601"/>
        <v>0</v>
      </c>
      <c r="RM1588" s="1">
        <f t="shared" si="602"/>
        <v>0</v>
      </c>
      <c r="RN1588" s="1">
        <f t="shared" si="603"/>
        <v>0</v>
      </c>
      <c r="RO1588" s="1">
        <f t="shared" si="604"/>
        <v>0</v>
      </c>
      <c r="RP1588" s="1">
        <f t="shared" si="605"/>
        <v>0</v>
      </c>
      <c r="RQ1588" s="1">
        <f t="shared" si="606"/>
        <v>0</v>
      </c>
      <c r="RR1588" s="1">
        <f t="shared" si="607"/>
        <v>0</v>
      </c>
      <c r="RS1588" s="1">
        <f t="shared" si="589"/>
        <v>0</v>
      </c>
      <c r="RT1588" s="1">
        <f t="shared" si="608"/>
        <v>0</v>
      </c>
    </row>
    <row r="1589" spans="1:488" x14ac:dyDescent="0.25">
      <c r="A1589">
        <f t="shared" si="590"/>
        <v>0</v>
      </c>
      <c r="B1589">
        <f t="shared" si="591"/>
        <v>1900</v>
      </c>
      <c r="QY1589">
        <f t="shared" si="585"/>
        <v>0</v>
      </c>
      <c r="QZ1589">
        <f t="shared" si="586"/>
        <v>1900</v>
      </c>
      <c r="RA1589">
        <f t="shared" si="587"/>
        <v>0</v>
      </c>
      <c r="RB1589" s="1">
        <f t="shared" si="588"/>
        <v>0</v>
      </c>
      <c r="RC1589" s="1">
        <f t="shared" si="592"/>
        <v>0</v>
      </c>
      <c r="RD1589" s="1">
        <f t="shared" si="593"/>
        <v>0</v>
      </c>
      <c r="RE1589" s="1">
        <f t="shared" si="594"/>
        <v>0</v>
      </c>
      <c r="RF1589" s="1">
        <f t="shared" si="595"/>
        <v>0</v>
      </c>
      <c r="RG1589" s="23">
        <f t="shared" si="596"/>
        <v>0</v>
      </c>
      <c r="RH1589" s="1">
        <f t="shared" si="597"/>
        <v>0</v>
      </c>
      <c r="RI1589" s="1">
        <f t="shared" si="598"/>
        <v>0</v>
      </c>
      <c r="RJ1589" s="1">
        <f t="shared" si="599"/>
        <v>0</v>
      </c>
      <c r="RK1589" s="1">
        <f t="shared" si="600"/>
        <v>0</v>
      </c>
      <c r="RL1589" s="1">
        <f t="shared" si="601"/>
        <v>0</v>
      </c>
      <c r="RM1589" s="1">
        <f t="shared" si="602"/>
        <v>0</v>
      </c>
      <c r="RN1589" s="1">
        <f t="shared" si="603"/>
        <v>0</v>
      </c>
      <c r="RO1589" s="1">
        <f t="shared" si="604"/>
        <v>0</v>
      </c>
      <c r="RP1589" s="1">
        <f t="shared" si="605"/>
        <v>0</v>
      </c>
      <c r="RQ1589" s="1">
        <f t="shared" si="606"/>
        <v>0</v>
      </c>
      <c r="RR1589" s="1">
        <f t="shared" si="607"/>
        <v>0</v>
      </c>
      <c r="RS1589" s="1">
        <f t="shared" si="589"/>
        <v>0</v>
      </c>
      <c r="RT1589" s="1">
        <f t="shared" si="608"/>
        <v>0</v>
      </c>
    </row>
    <row r="1590" spans="1:488" x14ac:dyDescent="0.25">
      <c r="A1590">
        <f t="shared" si="590"/>
        <v>0</v>
      </c>
      <c r="B1590">
        <f t="shared" si="591"/>
        <v>1900</v>
      </c>
      <c r="QY1590">
        <f t="shared" si="585"/>
        <v>0</v>
      </c>
      <c r="QZ1590">
        <f t="shared" si="586"/>
        <v>1900</v>
      </c>
      <c r="RA1590">
        <f t="shared" si="587"/>
        <v>0</v>
      </c>
      <c r="RB1590" s="1">
        <f t="shared" si="588"/>
        <v>0</v>
      </c>
      <c r="RC1590" s="1">
        <f t="shared" si="592"/>
        <v>0</v>
      </c>
      <c r="RD1590" s="1">
        <f t="shared" si="593"/>
        <v>0</v>
      </c>
      <c r="RE1590" s="1">
        <f t="shared" si="594"/>
        <v>0</v>
      </c>
      <c r="RF1590" s="1">
        <f t="shared" si="595"/>
        <v>0</v>
      </c>
      <c r="RG1590" s="23">
        <f t="shared" si="596"/>
        <v>0</v>
      </c>
      <c r="RH1590" s="1">
        <f t="shared" si="597"/>
        <v>0</v>
      </c>
      <c r="RI1590" s="1">
        <f t="shared" si="598"/>
        <v>0</v>
      </c>
      <c r="RJ1590" s="1">
        <f t="shared" si="599"/>
        <v>0</v>
      </c>
      <c r="RK1590" s="1">
        <f t="shared" si="600"/>
        <v>0</v>
      </c>
      <c r="RL1590" s="1">
        <f t="shared" si="601"/>
        <v>0</v>
      </c>
      <c r="RM1590" s="1">
        <f t="shared" si="602"/>
        <v>0</v>
      </c>
      <c r="RN1590" s="1">
        <f t="shared" si="603"/>
        <v>0</v>
      </c>
      <c r="RO1590" s="1">
        <f t="shared" si="604"/>
        <v>0</v>
      </c>
      <c r="RP1590" s="1">
        <f t="shared" si="605"/>
        <v>0</v>
      </c>
      <c r="RQ1590" s="1">
        <f t="shared" si="606"/>
        <v>0</v>
      </c>
      <c r="RR1590" s="1">
        <f t="shared" si="607"/>
        <v>0</v>
      </c>
      <c r="RS1590" s="1">
        <f t="shared" si="589"/>
        <v>0</v>
      </c>
      <c r="RT1590" s="1">
        <f t="shared" si="608"/>
        <v>0</v>
      </c>
    </row>
    <row r="1591" spans="1:488" x14ac:dyDescent="0.25">
      <c r="A1591">
        <f t="shared" si="590"/>
        <v>0</v>
      </c>
      <c r="B1591">
        <f t="shared" si="591"/>
        <v>1900</v>
      </c>
      <c r="QY1591">
        <f t="shared" si="585"/>
        <v>0</v>
      </c>
      <c r="QZ1591">
        <f t="shared" si="586"/>
        <v>1900</v>
      </c>
      <c r="RA1591">
        <f t="shared" si="587"/>
        <v>0</v>
      </c>
      <c r="RB1591" s="1">
        <f t="shared" si="588"/>
        <v>0</v>
      </c>
      <c r="RC1591" s="1">
        <f t="shared" si="592"/>
        <v>0</v>
      </c>
      <c r="RD1591" s="1">
        <f t="shared" si="593"/>
        <v>0</v>
      </c>
      <c r="RE1591" s="1">
        <f t="shared" si="594"/>
        <v>0</v>
      </c>
      <c r="RF1591" s="1">
        <f t="shared" si="595"/>
        <v>0</v>
      </c>
      <c r="RG1591" s="23">
        <f t="shared" si="596"/>
        <v>0</v>
      </c>
      <c r="RH1591" s="1">
        <f t="shared" si="597"/>
        <v>0</v>
      </c>
      <c r="RI1591" s="1">
        <f t="shared" si="598"/>
        <v>0</v>
      </c>
      <c r="RJ1591" s="1">
        <f t="shared" si="599"/>
        <v>0</v>
      </c>
      <c r="RK1591" s="1">
        <f t="shared" si="600"/>
        <v>0</v>
      </c>
      <c r="RL1591" s="1">
        <f t="shared" si="601"/>
        <v>0</v>
      </c>
      <c r="RM1591" s="1">
        <f t="shared" si="602"/>
        <v>0</v>
      </c>
      <c r="RN1591" s="1">
        <f t="shared" si="603"/>
        <v>0</v>
      </c>
      <c r="RO1591" s="1">
        <f t="shared" si="604"/>
        <v>0</v>
      </c>
      <c r="RP1591" s="1">
        <f t="shared" si="605"/>
        <v>0</v>
      </c>
      <c r="RQ1591" s="1">
        <f t="shared" si="606"/>
        <v>0</v>
      </c>
      <c r="RR1591" s="1">
        <f t="shared" si="607"/>
        <v>0</v>
      </c>
      <c r="RS1591" s="1">
        <f t="shared" si="589"/>
        <v>0</v>
      </c>
      <c r="RT1591" s="1">
        <f t="shared" si="608"/>
        <v>0</v>
      </c>
    </row>
    <row r="1592" spans="1:488" x14ac:dyDescent="0.25">
      <c r="A1592">
        <f t="shared" si="590"/>
        <v>0</v>
      </c>
      <c r="B1592">
        <f t="shared" si="591"/>
        <v>1900</v>
      </c>
      <c r="QY1592">
        <f t="shared" si="585"/>
        <v>0</v>
      </c>
      <c r="QZ1592">
        <f t="shared" si="586"/>
        <v>1900</v>
      </c>
      <c r="RA1592">
        <f t="shared" si="587"/>
        <v>0</v>
      </c>
      <c r="RB1592" s="1">
        <f t="shared" si="588"/>
        <v>0</v>
      </c>
      <c r="RC1592" s="1">
        <f t="shared" si="592"/>
        <v>0</v>
      </c>
      <c r="RD1592" s="1">
        <f t="shared" si="593"/>
        <v>0</v>
      </c>
      <c r="RE1592" s="1">
        <f t="shared" si="594"/>
        <v>0</v>
      </c>
      <c r="RF1592" s="1">
        <f t="shared" si="595"/>
        <v>0</v>
      </c>
      <c r="RG1592" s="23">
        <f t="shared" si="596"/>
        <v>0</v>
      </c>
      <c r="RH1592" s="1">
        <f t="shared" si="597"/>
        <v>0</v>
      </c>
      <c r="RI1592" s="1">
        <f t="shared" si="598"/>
        <v>0</v>
      </c>
      <c r="RJ1592" s="1">
        <f t="shared" si="599"/>
        <v>0</v>
      </c>
      <c r="RK1592" s="1">
        <f t="shared" si="600"/>
        <v>0</v>
      </c>
      <c r="RL1592" s="1">
        <f t="shared" si="601"/>
        <v>0</v>
      </c>
      <c r="RM1592" s="1">
        <f t="shared" si="602"/>
        <v>0</v>
      </c>
      <c r="RN1592" s="1">
        <f t="shared" si="603"/>
        <v>0</v>
      </c>
      <c r="RO1592" s="1">
        <f t="shared" si="604"/>
        <v>0</v>
      </c>
      <c r="RP1592" s="1">
        <f t="shared" si="605"/>
        <v>0</v>
      </c>
      <c r="RQ1592" s="1">
        <f t="shared" si="606"/>
        <v>0</v>
      </c>
      <c r="RR1592" s="1">
        <f t="shared" si="607"/>
        <v>0</v>
      </c>
      <c r="RS1592" s="1">
        <f t="shared" si="589"/>
        <v>0</v>
      </c>
      <c r="RT1592" s="1">
        <f t="shared" si="608"/>
        <v>0</v>
      </c>
    </row>
    <row r="1593" spans="1:488" x14ac:dyDescent="0.25">
      <c r="A1593">
        <f t="shared" si="590"/>
        <v>0</v>
      </c>
      <c r="B1593">
        <f t="shared" si="591"/>
        <v>1900</v>
      </c>
      <c r="QY1593">
        <f t="shared" si="585"/>
        <v>0</v>
      </c>
      <c r="QZ1593">
        <f t="shared" si="586"/>
        <v>1900</v>
      </c>
      <c r="RA1593">
        <f t="shared" si="587"/>
        <v>0</v>
      </c>
      <c r="RB1593" s="1">
        <f t="shared" si="588"/>
        <v>0</v>
      </c>
      <c r="RC1593" s="1">
        <f t="shared" si="592"/>
        <v>0</v>
      </c>
      <c r="RD1593" s="1">
        <f t="shared" si="593"/>
        <v>0</v>
      </c>
      <c r="RE1593" s="1">
        <f t="shared" si="594"/>
        <v>0</v>
      </c>
      <c r="RF1593" s="1">
        <f t="shared" si="595"/>
        <v>0</v>
      </c>
      <c r="RG1593" s="23">
        <f t="shared" si="596"/>
        <v>0</v>
      </c>
      <c r="RH1593" s="1">
        <f t="shared" si="597"/>
        <v>0</v>
      </c>
      <c r="RI1593" s="1">
        <f t="shared" si="598"/>
        <v>0</v>
      </c>
      <c r="RJ1593" s="1">
        <f t="shared" si="599"/>
        <v>0</v>
      </c>
      <c r="RK1593" s="1">
        <f t="shared" si="600"/>
        <v>0</v>
      </c>
      <c r="RL1593" s="1">
        <f t="shared" si="601"/>
        <v>0</v>
      </c>
      <c r="RM1593" s="1">
        <f t="shared" si="602"/>
        <v>0</v>
      </c>
      <c r="RN1593" s="1">
        <f t="shared" si="603"/>
        <v>0</v>
      </c>
      <c r="RO1593" s="1">
        <f t="shared" si="604"/>
        <v>0</v>
      </c>
      <c r="RP1593" s="1">
        <f t="shared" si="605"/>
        <v>0</v>
      </c>
      <c r="RQ1593" s="1">
        <f t="shared" si="606"/>
        <v>0</v>
      </c>
      <c r="RR1593" s="1">
        <f t="shared" si="607"/>
        <v>0</v>
      </c>
      <c r="RS1593" s="1">
        <f t="shared" si="589"/>
        <v>0</v>
      </c>
      <c r="RT1593" s="1">
        <f t="shared" si="608"/>
        <v>0</v>
      </c>
    </row>
    <row r="1594" spans="1:488" x14ac:dyDescent="0.25">
      <c r="A1594">
        <f t="shared" si="590"/>
        <v>0</v>
      </c>
      <c r="B1594">
        <f t="shared" si="591"/>
        <v>1900</v>
      </c>
      <c r="QY1594">
        <f t="shared" si="585"/>
        <v>0</v>
      </c>
      <c r="QZ1594">
        <f t="shared" si="586"/>
        <v>1900</v>
      </c>
      <c r="RA1594">
        <f t="shared" si="587"/>
        <v>0</v>
      </c>
      <c r="RB1594" s="1">
        <f t="shared" si="588"/>
        <v>0</v>
      </c>
      <c r="RC1594" s="1">
        <f t="shared" si="592"/>
        <v>0</v>
      </c>
      <c r="RD1594" s="1">
        <f t="shared" si="593"/>
        <v>0</v>
      </c>
      <c r="RE1594" s="1">
        <f t="shared" si="594"/>
        <v>0</v>
      </c>
      <c r="RF1594" s="1">
        <f t="shared" si="595"/>
        <v>0</v>
      </c>
      <c r="RG1594" s="23">
        <f t="shared" si="596"/>
        <v>0</v>
      </c>
      <c r="RH1594" s="1">
        <f t="shared" si="597"/>
        <v>0</v>
      </c>
      <c r="RI1594" s="1">
        <f t="shared" si="598"/>
        <v>0</v>
      </c>
      <c r="RJ1594" s="1">
        <f t="shared" si="599"/>
        <v>0</v>
      </c>
      <c r="RK1594" s="1">
        <f t="shared" si="600"/>
        <v>0</v>
      </c>
      <c r="RL1594" s="1">
        <f t="shared" si="601"/>
        <v>0</v>
      </c>
      <c r="RM1594" s="1">
        <f t="shared" si="602"/>
        <v>0</v>
      </c>
      <c r="RN1594" s="1">
        <f t="shared" si="603"/>
        <v>0</v>
      </c>
      <c r="RO1594" s="1">
        <f t="shared" si="604"/>
        <v>0</v>
      </c>
      <c r="RP1594" s="1">
        <f t="shared" si="605"/>
        <v>0</v>
      </c>
      <c r="RQ1594" s="1">
        <f t="shared" si="606"/>
        <v>0</v>
      </c>
      <c r="RR1594" s="1">
        <f t="shared" si="607"/>
        <v>0</v>
      </c>
      <c r="RS1594" s="1">
        <f t="shared" si="589"/>
        <v>0</v>
      </c>
      <c r="RT1594" s="1">
        <f t="shared" si="608"/>
        <v>0</v>
      </c>
    </row>
    <row r="1595" spans="1:488" x14ac:dyDescent="0.25">
      <c r="A1595">
        <f t="shared" si="590"/>
        <v>0</v>
      </c>
      <c r="B1595">
        <f t="shared" si="591"/>
        <v>1900</v>
      </c>
      <c r="QY1595">
        <f t="shared" si="585"/>
        <v>0</v>
      </c>
      <c r="QZ1595">
        <f t="shared" si="586"/>
        <v>1900</v>
      </c>
      <c r="RA1595">
        <f t="shared" si="587"/>
        <v>0</v>
      </c>
      <c r="RB1595" s="1">
        <f t="shared" si="588"/>
        <v>0</v>
      </c>
      <c r="RC1595" s="1">
        <f t="shared" si="592"/>
        <v>0</v>
      </c>
      <c r="RD1595" s="1">
        <f t="shared" si="593"/>
        <v>0</v>
      </c>
      <c r="RE1595" s="1">
        <f t="shared" si="594"/>
        <v>0</v>
      </c>
      <c r="RF1595" s="1">
        <f t="shared" si="595"/>
        <v>0</v>
      </c>
      <c r="RG1595" s="23">
        <f t="shared" si="596"/>
        <v>0</v>
      </c>
      <c r="RH1595" s="1">
        <f t="shared" si="597"/>
        <v>0</v>
      </c>
      <c r="RI1595" s="1">
        <f t="shared" si="598"/>
        <v>0</v>
      </c>
      <c r="RJ1595" s="1">
        <f t="shared" si="599"/>
        <v>0</v>
      </c>
      <c r="RK1595" s="1">
        <f t="shared" si="600"/>
        <v>0</v>
      </c>
      <c r="RL1595" s="1">
        <f t="shared" si="601"/>
        <v>0</v>
      </c>
      <c r="RM1595" s="1">
        <f t="shared" si="602"/>
        <v>0</v>
      </c>
      <c r="RN1595" s="1">
        <f t="shared" si="603"/>
        <v>0</v>
      </c>
      <c r="RO1595" s="1">
        <f t="shared" si="604"/>
        <v>0</v>
      </c>
      <c r="RP1595" s="1">
        <f t="shared" si="605"/>
        <v>0</v>
      </c>
      <c r="RQ1595" s="1">
        <f t="shared" si="606"/>
        <v>0</v>
      </c>
      <c r="RR1595" s="1">
        <f t="shared" si="607"/>
        <v>0</v>
      </c>
      <c r="RS1595" s="1">
        <f t="shared" si="589"/>
        <v>0</v>
      </c>
      <c r="RT1595" s="1">
        <f t="shared" si="608"/>
        <v>0</v>
      </c>
    </row>
    <row r="1596" spans="1:488" x14ac:dyDescent="0.25">
      <c r="A1596">
        <f t="shared" si="590"/>
        <v>0</v>
      </c>
      <c r="B1596">
        <f t="shared" si="591"/>
        <v>1900</v>
      </c>
      <c r="QY1596">
        <f t="shared" ref="QY1596:QY1659" si="609">A1596</f>
        <v>0</v>
      </c>
      <c r="QZ1596">
        <f t="shared" ref="QZ1596:QZ1659" si="610">B1596</f>
        <v>1900</v>
      </c>
      <c r="RA1596">
        <f t="shared" ref="RA1596:RA1659" si="611">C1596</f>
        <v>0</v>
      </c>
      <c r="RB1596" s="1">
        <f t="shared" ref="RB1596:RB1659" si="612">D1596+F1596</f>
        <v>0</v>
      </c>
      <c r="RC1596" s="1">
        <f t="shared" si="592"/>
        <v>0</v>
      </c>
      <c r="RD1596" s="1">
        <f t="shared" si="593"/>
        <v>0</v>
      </c>
      <c r="RE1596" s="1">
        <f t="shared" si="594"/>
        <v>0</v>
      </c>
      <c r="RF1596" s="1">
        <f t="shared" si="595"/>
        <v>0</v>
      </c>
      <c r="RG1596" s="23">
        <f t="shared" si="596"/>
        <v>0</v>
      </c>
      <c r="RH1596" s="1">
        <f t="shared" si="597"/>
        <v>0</v>
      </c>
      <c r="RI1596" s="1">
        <f t="shared" si="598"/>
        <v>0</v>
      </c>
      <c r="RJ1596" s="1">
        <f t="shared" si="599"/>
        <v>0</v>
      </c>
      <c r="RK1596" s="1">
        <f t="shared" si="600"/>
        <v>0</v>
      </c>
      <c r="RL1596" s="1">
        <f t="shared" si="601"/>
        <v>0</v>
      </c>
      <c r="RM1596" s="1">
        <f t="shared" si="602"/>
        <v>0</v>
      </c>
      <c r="RN1596" s="1">
        <f t="shared" si="603"/>
        <v>0</v>
      </c>
      <c r="RO1596" s="1">
        <f t="shared" si="604"/>
        <v>0</v>
      </c>
      <c r="RP1596" s="1">
        <f t="shared" si="605"/>
        <v>0</v>
      </c>
      <c r="RQ1596" s="1">
        <f t="shared" si="606"/>
        <v>0</v>
      </c>
      <c r="RR1596" s="1">
        <f t="shared" si="607"/>
        <v>0</v>
      </c>
      <c r="RS1596" s="1">
        <f t="shared" si="589"/>
        <v>0</v>
      </c>
      <c r="RT1596" s="1">
        <f t="shared" si="608"/>
        <v>0</v>
      </c>
    </row>
    <row r="1597" spans="1:488" x14ac:dyDescent="0.25">
      <c r="A1597">
        <f t="shared" si="590"/>
        <v>0</v>
      </c>
      <c r="B1597">
        <f t="shared" si="591"/>
        <v>1900</v>
      </c>
      <c r="QY1597">
        <f t="shared" si="609"/>
        <v>0</v>
      </c>
      <c r="QZ1597">
        <f t="shared" si="610"/>
        <v>1900</v>
      </c>
      <c r="RA1597">
        <f t="shared" si="611"/>
        <v>0</v>
      </c>
      <c r="RB1597" s="1">
        <f t="shared" si="612"/>
        <v>0</v>
      </c>
      <c r="RC1597" s="1">
        <f t="shared" si="592"/>
        <v>0</v>
      </c>
      <c r="RD1597" s="1">
        <f t="shared" si="593"/>
        <v>0</v>
      </c>
      <c r="RE1597" s="1">
        <f t="shared" si="594"/>
        <v>0</v>
      </c>
      <c r="RF1597" s="1">
        <f t="shared" si="595"/>
        <v>0</v>
      </c>
      <c r="RG1597" s="23">
        <f t="shared" si="596"/>
        <v>0</v>
      </c>
      <c r="RH1597" s="1">
        <f t="shared" si="597"/>
        <v>0</v>
      </c>
      <c r="RI1597" s="1">
        <f t="shared" si="598"/>
        <v>0</v>
      </c>
      <c r="RJ1597" s="1">
        <f t="shared" si="599"/>
        <v>0</v>
      </c>
      <c r="RK1597" s="1">
        <f t="shared" si="600"/>
        <v>0</v>
      </c>
      <c r="RL1597" s="1">
        <f t="shared" si="601"/>
        <v>0</v>
      </c>
      <c r="RM1597" s="1">
        <f t="shared" si="602"/>
        <v>0</v>
      </c>
      <c r="RN1597" s="1">
        <f t="shared" si="603"/>
        <v>0</v>
      </c>
      <c r="RO1597" s="1">
        <f t="shared" si="604"/>
        <v>0</v>
      </c>
      <c r="RP1597" s="1">
        <f t="shared" si="605"/>
        <v>0</v>
      </c>
      <c r="RQ1597" s="1">
        <f t="shared" si="606"/>
        <v>0</v>
      </c>
      <c r="RR1597" s="1">
        <f t="shared" si="607"/>
        <v>0</v>
      </c>
      <c r="RS1597" s="1">
        <f t="shared" si="589"/>
        <v>0</v>
      </c>
      <c r="RT1597" s="1">
        <f t="shared" si="608"/>
        <v>0</v>
      </c>
    </row>
    <row r="1598" spans="1:488" x14ac:dyDescent="0.25">
      <c r="A1598">
        <f t="shared" si="590"/>
        <v>0</v>
      </c>
      <c r="B1598">
        <f t="shared" si="591"/>
        <v>1900</v>
      </c>
      <c r="QY1598">
        <f t="shared" si="609"/>
        <v>0</v>
      </c>
      <c r="QZ1598">
        <f t="shared" si="610"/>
        <v>1900</v>
      </c>
      <c r="RA1598">
        <f t="shared" si="611"/>
        <v>0</v>
      </c>
      <c r="RB1598" s="1">
        <f t="shared" si="612"/>
        <v>0</v>
      </c>
      <c r="RC1598" s="1">
        <f t="shared" si="592"/>
        <v>0</v>
      </c>
      <c r="RD1598" s="1">
        <f t="shared" si="593"/>
        <v>0</v>
      </c>
      <c r="RE1598" s="1">
        <f t="shared" si="594"/>
        <v>0</v>
      </c>
      <c r="RF1598" s="1">
        <f t="shared" si="595"/>
        <v>0</v>
      </c>
      <c r="RG1598" s="23">
        <f t="shared" si="596"/>
        <v>0</v>
      </c>
      <c r="RH1598" s="1">
        <f t="shared" si="597"/>
        <v>0</v>
      </c>
      <c r="RI1598" s="1">
        <f t="shared" si="598"/>
        <v>0</v>
      </c>
      <c r="RJ1598" s="1">
        <f t="shared" si="599"/>
        <v>0</v>
      </c>
      <c r="RK1598" s="1">
        <f t="shared" si="600"/>
        <v>0</v>
      </c>
      <c r="RL1598" s="1">
        <f t="shared" si="601"/>
        <v>0</v>
      </c>
      <c r="RM1598" s="1">
        <f t="shared" si="602"/>
        <v>0</v>
      </c>
      <c r="RN1598" s="1">
        <f t="shared" si="603"/>
        <v>0</v>
      </c>
      <c r="RO1598" s="1">
        <f t="shared" si="604"/>
        <v>0</v>
      </c>
      <c r="RP1598" s="1">
        <f t="shared" si="605"/>
        <v>0</v>
      </c>
      <c r="RQ1598" s="1">
        <f t="shared" si="606"/>
        <v>0</v>
      </c>
      <c r="RR1598" s="1">
        <f t="shared" si="607"/>
        <v>0</v>
      </c>
      <c r="RS1598" s="1">
        <f t="shared" si="589"/>
        <v>0</v>
      </c>
      <c r="RT1598" s="1">
        <f t="shared" si="608"/>
        <v>0</v>
      </c>
    </row>
    <row r="1599" spans="1:488" x14ac:dyDescent="0.25">
      <c r="A1599">
        <f t="shared" si="590"/>
        <v>0</v>
      </c>
      <c r="B1599">
        <f t="shared" si="591"/>
        <v>1900</v>
      </c>
      <c r="QY1599">
        <f t="shared" si="609"/>
        <v>0</v>
      </c>
      <c r="QZ1599">
        <f t="shared" si="610"/>
        <v>1900</v>
      </c>
      <c r="RA1599">
        <f t="shared" si="611"/>
        <v>0</v>
      </c>
      <c r="RB1599" s="1">
        <f t="shared" si="612"/>
        <v>0</v>
      </c>
      <c r="RC1599" s="1">
        <f t="shared" si="592"/>
        <v>0</v>
      </c>
      <c r="RD1599" s="1">
        <f t="shared" si="593"/>
        <v>0</v>
      </c>
      <c r="RE1599" s="1">
        <f t="shared" si="594"/>
        <v>0</v>
      </c>
      <c r="RF1599" s="1">
        <f t="shared" si="595"/>
        <v>0</v>
      </c>
      <c r="RG1599" s="23">
        <f t="shared" si="596"/>
        <v>0</v>
      </c>
      <c r="RH1599" s="1">
        <f t="shared" si="597"/>
        <v>0</v>
      </c>
      <c r="RI1599" s="1">
        <f t="shared" si="598"/>
        <v>0</v>
      </c>
      <c r="RJ1599" s="1">
        <f t="shared" si="599"/>
        <v>0</v>
      </c>
      <c r="RK1599" s="1">
        <f t="shared" si="600"/>
        <v>0</v>
      </c>
      <c r="RL1599" s="1">
        <f t="shared" si="601"/>
        <v>0</v>
      </c>
      <c r="RM1599" s="1">
        <f t="shared" si="602"/>
        <v>0</v>
      </c>
      <c r="RN1599" s="1">
        <f t="shared" si="603"/>
        <v>0</v>
      </c>
      <c r="RO1599" s="1">
        <f t="shared" si="604"/>
        <v>0</v>
      </c>
      <c r="RP1599" s="1">
        <f t="shared" si="605"/>
        <v>0</v>
      </c>
      <c r="RQ1599" s="1">
        <f t="shared" si="606"/>
        <v>0</v>
      </c>
      <c r="RR1599" s="1">
        <f t="shared" si="607"/>
        <v>0</v>
      </c>
      <c r="RS1599" s="1">
        <f t="shared" si="589"/>
        <v>0</v>
      </c>
      <c r="RT1599" s="1">
        <f t="shared" si="608"/>
        <v>0</v>
      </c>
    </row>
    <row r="1600" spans="1:488" x14ac:dyDescent="0.25">
      <c r="A1600">
        <f t="shared" si="590"/>
        <v>0</v>
      </c>
      <c r="B1600">
        <f t="shared" si="591"/>
        <v>1900</v>
      </c>
      <c r="QY1600">
        <f t="shared" si="609"/>
        <v>0</v>
      </c>
      <c r="QZ1600">
        <f t="shared" si="610"/>
        <v>1900</v>
      </c>
      <c r="RA1600">
        <f t="shared" si="611"/>
        <v>0</v>
      </c>
      <c r="RB1600" s="1">
        <f t="shared" si="612"/>
        <v>0</v>
      </c>
      <c r="RC1600" s="1">
        <f t="shared" si="592"/>
        <v>0</v>
      </c>
      <c r="RD1600" s="1">
        <f t="shared" si="593"/>
        <v>0</v>
      </c>
      <c r="RE1600" s="1">
        <f t="shared" si="594"/>
        <v>0</v>
      </c>
      <c r="RF1600" s="1">
        <f t="shared" si="595"/>
        <v>0</v>
      </c>
      <c r="RG1600" s="23">
        <f t="shared" si="596"/>
        <v>0</v>
      </c>
      <c r="RH1600" s="1">
        <f t="shared" si="597"/>
        <v>0</v>
      </c>
      <c r="RI1600" s="1">
        <f t="shared" si="598"/>
        <v>0</v>
      </c>
      <c r="RJ1600" s="1">
        <f t="shared" si="599"/>
        <v>0</v>
      </c>
      <c r="RK1600" s="1">
        <f t="shared" si="600"/>
        <v>0</v>
      </c>
      <c r="RL1600" s="1">
        <f t="shared" si="601"/>
        <v>0</v>
      </c>
      <c r="RM1600" s="1">
        <f t="shared" si="602"/>
        <v>0</v>
      </c>
      <c r="RN1600" s="1">
        <f t="shared" si="603"/>
        <v>0</v>
      </c>
      <c r="RO1600" s="1">
        <f t="shared" si="604"/>
        <v>0</v>
      </c>
      <c r="RP1600" s="1">
        <f t="shared" si="605"/>
        <v>0</v>
      </c>
      <c r="RQ1600" s="1">
        <f t="shared" si="606"/>
        <v>0</v>
      </c>
      <c r="RR1600" s="1">
        <f t="shared" si="607"/>
        <v>0</v>
      </c>
      <c r="RS1600" s="1">
        <f t="shared" si="589"/>
        <v>0</v>
      </c>
      <c r="RT1600" s="1">
        <f t="shared" si="608"/>
        <v>0</v>
      </c>
    </row>
    <row r="1601" spans="1:488" x14ac:dyDescent="0.25">
      <c r="A1601">
        <f t="shared" si="590"/>
        <v>0</v>
      </c>
      <c r="B1601">
        <f t="shared" si="591"/>
        <v>1900</v>
      </c>
      <c r="QY1601">
        <f t="shared" si="609"/>
        <v>0</v>
      </c>
      <c r="QZ1601">
        <f t="shared" si="610"/>
        <v>1900</v>
      </c>
      <c r="RA1601">
        <f t="shared" si="611"/>
        <v>0</v>
      </c>
      <c r="RB1601" s="1">
        <f t="shared" si="612"/>
        <v>0</v>
      </c>
      <c r="RC1601" s="1">
        <f t="shared" si="592"/>
        <v>0</v>
      </c>
      <c r="RD1601" s="1">
        <f t="shared" si="593"/>
        <v>0</v>
      </c>
      <c r="RE1601" s="1">
        <f t="shared" si="594"/>
        <v>0</v>
      </c>
      <c r="RF1601" s="1">
        <f t="shared" si="595"/>
        <v>0</v>
      </c>
      <c r="RG1601" s="23">
        <f t="shared" si="596"/>
        <v>0</v>
      </c>
      <c r="RH1601" s="1">
        <f t="shared" si="597"/>
        <v>0</v>
      </c>
      <c r="RI1601" s="1">
        <f t="shared" si="598"/>
        <v>0</v>
      </c>
      <c r="RJ1601" s="1">
        <f t="shared" si="599"/>
        <v>0</v>
      </c>
      <c r="RK1601" s="1">
        <f t="shared" si="600"/>
        <v>0</v>
      </c>
      <c r="RL1601" s="1">
        <f t="shared" si="601"/>
        <v>0</v>
      </c>
      <c r="RM1601" s="1">
        <f t="shared" si="602"/>
        <v>0</v>
      </c>
      <c r="RN1601" s="1">
        <f t="shared" si="603"/>
        <v>0</v>
      </c>
      <c r="RO1601" s="1">
        <f t="shared" si="604"/>
        <v>0</v>
      </c>
      <c r="RP1601" s="1">
        <f t="shared" si="605"/>
        <v>0</v>
      </c>
      <c r="RQ1601" s="1">
        <f t="shared" si="606"/>
        <v>0</v>
      </c>
      <c r="RR1601" s="1">
        <f t="shared" si="607"/>
        <v>0</v>
      </c>
      <c r="RS1601" s="1">
        <f t="shared" si="589"/>
        <v>0</v>
      </c>
      <c r="RT1601" s="1">
        <f t="shared" si="608"/>
        <v>0</v>
      </c>
    </row>
    <row r="1602" spans="1:488" x14ac:dyDescent="0.25">
      <c r="A1602">
        <f t="shared" si="590"/>
        <v>0</v>
      </c>
      <c r="B1602">
        <f t="shared" si="591"/>
        <v>1900</v>
      </c>
      <c r="QY1602">
        <f t="shared" si="609"/>
        <v>0</v>
      </c>
      <c r="QZ1602">
        <f t="shared" si="610"/>
        <v>1900</v>
      </c>
      <c r="RA1602">
        <f t="shared" si="611"/>
        <v>0</v>
      </c>
      <c r="RB1602" s="1">
        <f t="shared" si="612"/>
        <v>0</v>
      </c>
      <c r="RC1602" s="1">
        <f t="shared" si="592"/>
        <v>0</v>
      </c>
      <c r="RD1602" s="1">
        <f t="shared" si="593"/>
        <v>0</v>
      </c>
      <c r="RE1602" s="1">
        <f t="shared" si="594"/>
        <v>0</v>
      </c>
      <c r="RF1602" s="1">
        <f t="shared" si="595"/>
        <v>0</v>
      </c>
      <c r="RG1602" s="23">
        <f t="shared" si="596"/>
        <v>0</v>
      </c>
      <c r="RH1602" s="1">
        <f t="shared" si="597"/>
        <v>0</v>
      </c>
      <c r="RI1602" s="1">
        <f t="shared" si="598"/>
        <v>0</v>
      </c>
      <c r="RJ1602" s="1">
        <f t="shared" si="599"/>
        <v>0</v>
      </c>
      <c r="RK1602" s="1">
        <f t="shared" si="600"/>
        <v>0</v>
      </c>
      <c r="RL1602" s="1">
        <f t="shared" si="601"/>
        <v>0</v>
      </c>
      <c r="RM1602" s="1">
        <f t="shared" si="602"/>
        <v>0</v>
      </c>
      <c r="RN1602" s="1">
        <f t="shared" si="603"/>
        <v>0</v>
      </c>
      <c r="RO1602" s="1">
        <f t="shared" si="604"/>
        <v>0</v>
      </c>
      <c r="RP1602" s="1">
        <f t="shared" si="605"/>
        <v>0</v>
      </c>
      <c r="RQ1602" s="1">
        <f t="shared" si="606"/>
        <v>0</v>
      </c>
      <c r="RR1602" s="1">
        <f t="shared" si="607"/>
        <v>0</v>
      </c>
      <c r="RS1602" s="1">
        <f t="shared" si="589"/>
        <v>0</v>
      </c>
      <c r="RT1602" s="1">
        <f t="shared" si="608"/>
        <v>0</v>
      </c>
    </row>
    <row r="1603" spans="1:488" x14ac:dyDescent="0.25">
      <c r="A1603">
        <f t="shared" si="590"/>
        <v>0</v>
      </c>
      <c r="B1603">
        <f t="shared" si="591"/>
        <v>1900</v>
      </c>
      <c r="QY1603">
        <f t="shared" si="609"/>
        <v>0</v>
      </c>
      <c r="QZ1603">
        <f t="shared" si="610"/>
        <v>1900</v>
      </c>
      <c r="RA1603">
        <f t="shared" si="611"/>
        <v>0</v>
      </c>
      <c r="RB1603" s="1">
        <f t="shared" si="612"/>
        <v>0</v>
      </c>
      <c r="RC1603" s="1">
        <f t="shared" si="592"/>
        <v>0</v>
      </c>
      <c r="RD1603" s="1">
        <f t="shared" si="593"/>
        <v>0</v>
      </c>
      <c r="RE1603" s="1">
        <f t="shared" si="594"/>
        <v>0</v>
      </c>
      <c r="RF1603" s="1">
        <f t="shared" si="595"/>
        <v>0</v>
      </c>
      <c r="RG1603" s="23">
        <f t="shared" si="596"/>
        <v>0</v>
      </c>
      <c r="RH1603" s="1">
        <f t="shared" si="597"/>
        <v>0</v>
      </c>
      <c r="RI1603" s="1">
        <f t="shared" si="598"/>
        <v>0</v>
      </c>
      <c r="RJ1603" s="1">
        <f t="shared" si="599"/>
        <v>0</v>
      </c>
      <c r="RK1603" s="1">
        <f t="shared" si="600"/>
        <v>0</v>
      </c>
      <c r="RL1603" s="1">
        <f t="shared" si="601"/>
        <v>0</v>
      </c>
      <c r="RM1603" s="1">
        <f t="shared" si="602"/>
        <v>0</v>
      </c>
      <c r="RN1603" s="1">
        <f t="shared" si="603"/>
        <v>0</v>
      </c>
      <c r="RO1603" s="1">
        <f t="shared" si="604"/>
        <v>0</v>
      </c>
      <c r="RP1603" s="1">
        <f t="shared" si="605"/>
        <v>0</v>
      </c>
      <c r="RQ1603" s="1">
        <f t="shared" si="606"/>
        <v>0</v>
      </c>
      <c r="RR1603" s="1">
        <f t="shared" si="607"/>
        <v>0</v>
      </c>
      <c r="RS1603" s="1">
        <f t="shared" ref="RS1603:RS1666" si="613">AN1603+CX1603</f>
        <v>0</v>
      </c>
      <c r="RT1603" s="1">
        <f t="shared" si="608"/>
        <v>0</v>
      </c>
    </row>
    <row r="1604" spans="1:488" x14ac:dyDescent="0.25">
      <c r="A1604">
        <f t="shared" ref="A1604:A1667" si="614">WEEKNUM(C1604,1)</f>
        <v>0</v>
      </c>
      <c r="B1604">
        <f t="shared" ref="B1604:B1667" si="615">YEAR(C1604)</f>
        <v>1900</v>
      </c>
      <c r="QY1604">
        <f t="shared" si="609"/>
        <v>0</v>
      </c>
      <c r="QZ1604">
        <f t="shared" si="610"/>
        <v>1900</v>
      </c>
      <c r="RA1604">
        <f t="shared" si="611"/>
        <v>0</v>
      </c>
      <c r="RB1604" s="1">
        <f t="shared" si="612"/>
        <v>0</v>
      </c>
      <c r="RC1604" s="1">
        <f t="shared" ref="RC1604:RC1667" si="616">P1604+BZ1604</f>
        <v>0</v>
      </c>
      <c r="RD1604" s="1">
        <f t="shared" ref="RD1604:RD1667" si="617">V1604+CF1604</f>
        <v>0</v>
      </c>
      <c r="RE1604" s="1">
        <f t="shared" ref="RE1604:RE1667" si="618">X1604+CH1604</f>
        <v>0</v>
      </c>
      <c r="RF1604" s="1">
        <f t="shared" ref="RF1604:RF1667" si="619">Z1604+CJ1604</f>
        <v>0</v>
      </c>
      <c r="RG1604" s="23">
        <f t="shared" ref="RG1604:RG1667" si="620">AB1604+CL1604</f>
        <v>0</v>
      </c>
      <c r="RH1604" s="1">
        <f t="shared" ref="RH1604:RH1667" si="621">AD1604+CN1604</f>
        <v>0</v>
      </c>
      <c r="RI1604" s="1">
        <f t="shared" ref="RI1604:RI1667" si="622">AF1604+CP1604</f>
        <v>0</v>
      </c>
      <c r="RJ1604" s="1">
        <f t="shared" ref="RJ1604:RJ1667" si="623">AJ1604+CT1604</f>
        <v>0</v>
      </c>
      <c r="RK1604" s="1">
        <f t="shared" ref="RK1604:RK1667" si="624">AL1604+CV1604</f>
        <v>0</v>
      </c>
      <c r="RL1604" s="1">
        <f t="shared" ref="RL1604:RL1667" si="625">AP1604+CZ1604</f>
        <v>0</v>
      </c>
      <c r="RM1604" s="1">
        <f t="shared" ref="RM1604:RM1667" si="626">AT1604+DD1604</f>
        <v>0</v>
      </c>
      <c r="RN1604" s="1">
        <f t="shared" ref="RN1604:RN1667" si="627">AZ1604+DJ1604</f>
        <v>0</v>
      </c>
      <c r="RO1604" s="1">
        <f t="shared" ref="RO1604:RO1667" si="628">BB1604+DL1604</f>
        <v>0</v>
      </c>
      <c r="RP1604" s="1">
        <f t="shared" ref="RP1604:RP1667" si="629">BD1604+DN1604</f>
        <v>0</v>
      </c>
      <c r="RQ1604" s="1">
        <f t="shared" ref="RQ1604:RQ1667" si="630">BL1604+DV1604</f>
        <v>0</v>
      </c>
      <c r="RR1604" s="1">
        <f t="shared" ref="RR1604:RR1667" si="631">BN1604+DX1604</f>
        <v>0</v>
      </c>
      <c r="RS1604" s="1">
        <f t="shared" si="613"/>
        <v>0</v>
      </c>
      <c r="RT1604" s="1">
        <f t="shared" ref="RT1604:RT1667" si="632">BV1604+EF1604</f>
        <v>0</v>
      </c>
    </row>
    <row r="1605" spans="1:488" x14ac:dyDescent="0.25">
      <c r="A1605">
        <f t="shared" si="614"/>
        <v>0</v>
      </c>
      <c r="B1605">
        <f t="shared" si="615"/>
        <v>1900</v>
      </c>
      <c r="QY1605">
        <f t="shared" si="609"/>
        <v>0</v>
      </c>
      <c r="QZ1605">
        <f t="shared" si="610"/>
        <v>1900</v>
      </c>
      <c r="RA1605">
        <f t="shared" si="611"/>
        <v>0</v>
      </c>
      <c r="RB1605" s="1">
        <f t="shared" si="612"/>
        <v>0</v>
      </c>
      <c r="RC1605" s="1">
        <f t="shared" si="616"/>
        <v>0</v>
      </c>
      <c r="RD1605" s="1">
        <f t="shared" si="617"/>
        <v>0</v>
      </c>
      <c r="RE1605" s="1">
        <f t="shared" si="618"/>
        <v>0</v>
      </c>
      <c r="RF1605" s="1">
        <f t="shared" si="619"/>
        <v>0</v>
      </c>
      <c r="RG1605" s="23">
        <f t="shared" si="620"/>
        <v>0</v>
      </c>
      <c r="RH1605" s="1">
        <f t="shared" si="621"/>
        <v>0</v>
      </c>
      <c r="RI1605" s="1">
        <f t="shared" si="622"/>
        <v>0</v>
      </c>
      <c r="RJ1605" s="1">
        <f t="shared" si="623"/>
        <v>0</v>
      </c>
      <c r="RK1605" s="1">
        <f t="shared" si="624"/>
        <v>0</v>
      </c>
      <c r="RL1605" s="1">
        <f t="shared" si="625"/>
        <v>0</v>
      </c>
      <c r="RM1605" s="1">
        <f t="shared" si="626"/>
        <v>0</v>
      </c>
      <c r="RN1605" s="1">
        <f t="shared" si="627"/>
        <v>0</v>
      </c>
      <c r="RO1605" s="1">
        <f t="shared" si="628"/>
        <v>0</v>
      </c>
      <c r="RP1605" s="1">
        <f t="shared" si="629"/>
        <v>0</v>
      </c>
      <c r="RQ1605" s="1">
        <f t="shared" si="630"/>
        <v>0</v>
      </c>
      <c r="RR1605" s="1">
        <f t="shared" si="631"/>
        <v>0</v>
      </c>
      <c r="RS1605" s="1">
        <f t="shared" si="613"/>
        <v>0</v>
      </c>
      <c r="RT1605" s="1">
        <f t="shared" si="632"/>
        <v>0</v>
      </c>
    </row>
    <row r="1606" spans="1:488" x14ac:dyDescent="0.25">
      <c r="A1606">
        <f t="shared" si="614"/>
        <v>0</v>
      </c>
      <c r="B1606">
        <f t="shared" si="615"/>
        <v>1900</v>
      </c>
      <c r="QY1606">
        <f t="shared" si="609"/>
        <v>0</v>
      </c>
      <c r="QZ1606">
        <f t="shared" si="610"/>
        <v>1900</v>
      </c>
      <c r="RA1606">
        <f t="shared" si="611"/>
        <v>0</v>
      </c>
      <c r="RB1606" s="1">
        <f t="shared" si="612"/>
        <v>0</v>
      </c>
      <c r="RC1606" s="1">
        <f t="shared" si="616"/>
        <v>0</v>
      </c>
      <c r="RD1606" s="1">
        <f t="shared" si="617"/>
        <v>0</v>
      </c>
      <c r="RE1606" s="1">
        <f t="shared" si="618"/>
        <v>0</v>
      </c>
      <c r="RF1606" s="1">
        <f t="shared" si="619"/>
        <v>0</v>
      </c>
      <c r="RG1606" s="23">
        <f t="shared" si="620"/>
        <v>0</v>
      </c>
      <c r="RH1606" s="1">
        <f t="shared" si="621"/>
        <v>0</v>
      </c>
      <c r="RI1606" s="1">
        <f t="shared" si="622"/>
        <v>0</v>
      </c>
      <c r="RJ1606" s="1">
        <f t="shared" si="623"/>
        <v>0</v>
      </c>
      <c r="RK1606" s="1">
        <f t="shared" si="624"/>
        <v>0</v>
      </c>
      <c r="RL1606" s="1">
        <f t="shared" si="625"/>
        <v>0</v>
      </c>
      <c r="RM1606" s="1">
        <f t="shared" si="626"/>
        <v>0</v>
      </c>
      <c r="RN1606" s="1">
        <f t="shared" si="627"/>
        <v>0</v>
      </c>
      <c r="RO1606" s="1">
        <f t="shared" si="628"/>
        <v>0</v>
      </c>
      <c r="RP1606" s="1">
        <f t="shared" si="629"/>
        <v>0</v>
      </c>
      <c r="RQ1606" s="1">
        <f t="shared" si="630"/>
        <v>0</v>
      </c>
      <c r="RR1606" s="1">
        <f t="shared" si="631"/>
        <v>0</v>
      </c>
      <c r="RS1606" s="1">
        <f t="shared" si="613"/>
        <v>0</v>
      </c>
      <c r="RT1606" s="1">
        <f t="shared" si="632"/>
        <v>0</v>
      </c>
    </row>
    <row r="1607" spans="1:488" x14ac:dyDescent="0.25">
      <c r="A1607">
        <f t="shared" si="614"/>
        <v>0</v>
      </c>
      <c r="B1607">
        <f t="shared" si="615"/>
        <v>1900</v>
      </c>
      <c r="QY1607">
        <f t="shared" si="609"/>
        <v>0</v>
      </c>
      <c r="QZ1607">
        <f t="shared" si="610"/>
        <v>1900</v>
      </c>
      <c r="RA1607">
        <f t="shared" si="611"/>
        <v>0</v>
      </c>
      <c r="RB1607" s="1">
        <f t="shared" si="612"/>
        <v>0</v>
      </c>
      <c r="RC1607" s="1">
        <f t="shared" si="616"/>
        <v>0</v>
      </c>
      <c r="RD1607" s="1">
        <f t="shared" si="617"/>
        <v>0</v>
      </c>
      <c r="RE1607" s="1">
        <f t="shared" si="618"/>
        <v>0</v>
      </c>
      <c r="RF1607" s="1">
        <f t="shared" si="619"/>
        <v>0</v>
      </c>
      <c r="RG1607" s="23">
        <f t="shared" si="620"/>
        <v>0</v>
      </c>
      <c r="RH1607" s="1">
        <f t="shared" si="621"/>
        <v>0</v>
      </c>
      <c r="RI1607" s="1">
        <f t="shared" si="622"/>
        <v>0</v>
      </c>
      <c r="RJ1607" s="1">
        <f t="shared" si="623"/>
        <v>0</v>
      </c>
      <c r="RK1607" s="1">
        <f t="shared" si="624"/>
        <v>0</v>
      </c>
      <c r="RL1607" s="1">
        <f t="shared" si="625"/>
        <v>0</v>
      </c>
      <c r="RM1607" s="1">
        <f t="shared" si="626"/>
        <v>0</v>
      </c>
      <c r="RN1607" s="1">
        <f t="shared" si="627"/>
        <v>0</v>
      </c>
      <c r="RO1607" s="1">
        <f t="shared" si="628"/>
        <v>0</v>
      </c>
      <c r="RP1607" s="1">
        <f t="shared" si="629"/>
        <v>0</v>
      </c>
      <c r="RQ1607" s="1">
        <f t="shared" si="630"/>
        <v>0</v>
      </c>
      <c r="RR1607" s="1">
        <f t="shared" si="631"/>
        <v>0</v>
      </c>
      <c r="RS1607" s="1">
        <f t="shared" si="613"/>
        <v>0</v>
      </c>
      <c r="RT1607" s="1">
        <f t="shared" si="632"/>
        <v>0</v>
      </c>
    </row>
    <row r="1608" spans="1:488" x14ac:dyDescent="0.25">
      <c r="A1608">
        <f t="shared" si="614"/>
        <v>0</v>
      </c>
      <c r="B1608">
        <f t="shared" si="615"/>
        <v>1900</v>
      </c>
      <c r="QY1608">
        <f t="shared" si="609"/>
        <v>0</v>
      </c>
      <c r="QZ1608">
        <f t="shared" si="610"/>
        <v>1900</v>
      </c>
      <c r="RA1608">
        <f t="shared" si="611"/>
        <v>0</v>
      </c>
      <c r="RB1608" s="1">
        <f t="shared" si="612"/>
        <v>0</v>
      </c>
      <c r="RC1608" s="1">
        <f t="shared" si="616"/>
        <v>0</v>
      </c>
      <c r="RD1608" s="1">
        <f t="shared" si="617"/>
        <v>0</v>
      </c>
      <c r="RE1608" s="1">
        <f t="shared" si="618"/>
        <v>0</v>
      </c>
      <c r="RF1608" s="1">
        <f t="shared" si="619"/>
        <v>0</v>
      </c>
      <c r="RG1608" s="23">
        <f t="shared" si="620"/>
        <v>0</v>
      </c>
      <c r="RH1608" s="1">
        <f t="shared" si="621"/>
        <v>0</v>
      </c>
      <c r="RI1608" s="1">
        <f t="shared" si="622"/>
        <v>0</v>
      </c>
      <c r="RJ1608" s="1">
        <f t="shared" si="623"/>
        <v>0</v>
      </c>
      <c r="RK1608" s="1">
        <f t="shared" si="624"/>
        <v>0</v>
      </c>
      <c r="RL1608" s="1">
        <f t="shared" si="625"/>
        <v>0</v>
      </c>
      <c r="RM1608" s="1">
        <f t="shared" si="626"/>
        <v>0</v>
      </c>
      <c r="RN1608" s="1">
        <f t="shared" si="627"/>
        <v>0</v>
      </c>
      <c r="RO1608" s="1">
        <f t="shared" si="628"/>
        <v>0</v>
      </c>
      <c r="RP1608" s="1">
        <f t="shared" si="629"/>
        <v>0</v>
      </c>
      <c r="RQ1608" s="1">
        <f t="shared" si="630"/>
        <v>0</v>
      </c>
      <c r="RR1608" s="1">
        <f t="shared" si="631"/>
        <v>0</v>
      </c>
      <c r="RS1608" s="1">
        <f t="shared" si="613"/>
        <v>0</v>
      </c>
      <c r="RT1608" s="1">
        <f t="shared" si="632"/>
        <v>0</v>
      </c>
    </row>
    <row r="1609" spans="1:488" x14ac:dyDescent="0.25">
      <c r="A1609">
        <f t="shared" si="614"/>
        <v>0</v>
      </c>
      <c r="B1609">
        <f t="shared" si="615"/>
        <v>1900</v>
      </c>
      <c r="QY1609">
        <f t="shared" si="609"/>
        <v>0</v>
      </c>
      <c r="QZ1609">
        <f t="shared" si="610"/>
        <v>1900</v>
      </c>
      <c r="RA1609">
        <f t="shared" si="611"/>
        <v>0</v>
      </c>
      <c r="RB1609" s="1">
        <f t="shared" si="612"/>
        <v>0</v>
      </c>
      <c r="RC1609" s="1">
        <f t="shared" si="616"/>
        <v>0</v>
      </c>
      <c r="RD1609" s="1">
        <f t="shared" si="617"/>
        <v>0</v>
      </c>
      <c r="RE1609" s="1">
        <f t="shared" si="618"/>
        <v>0</v>
      </c>
      <c r="RF1609" s="1">
        <f t="shared" si="619"/>
        <v>0</v>
      </c>
      <c r="RG1609" s="23">
        <f t="shared" si="620"/>
        <v>0</v>
      </c>
      <c r="RH1609" s="1">
        <f t="shared" si="621"/>
        <v>0</v>
      </c>
      <c r="RI1609" s="1">
        <f t="shared" si="622"/>
        <v>0</v>
      </c>
      <c r="RJ1609" s="1">
        <f t="shared" si="623"/>
        <v>0</v>
      </c>
      <c r="RK1609" s="1">
        <f t="shared" si="624"/>
        <v>0</v>
      </c>
      <c r="RL1609" s="1">
        <f t="shared" si="625"/>
        <v>0</v>
      </c>
      <c r="RM1609" s="1">
        <f t="shared" si="626"/>
        <v>0</v>
      </c>
      <c r="RN1609" s="1">
        <f t="shared" si="627"/>
        <v>0</v>
      </c>
      <c r="RO1609" s="1">
        <f t="shared" si="628"/>
        <v>0</v>
      </c>
      <c r="RP1609" s="1">
        <f t="shared" si="629"/>
        <v>0</v>
      </c>
      <c r="RQ1609" s="1">
        <f t="shared" si="630"/>
        <v>0</v>
      </c>
      <c r="RR1609" s="1">
        <f t="shared" si="631"/>
        <v>0</v>
      </c>
      <c r="RS1609" s="1">
        <f t="shared" si="613"/>
        <v>0</v>
      </c>
      <c r="RT1609" s="1">
        <f t="shared" si="632"/>
        <v>0</v>
      </c>
    </row>
    <row r="1610" spans="1:488" x14ac:dyDescent="0.25">
      <c r="A1610">
        <f t="shared" si="614"/>
        <v>0</v>
      </c>
      <c r="B1610">
        <f t="shared" si="615"/>
        <v>1900</v>
      </c>
      <c r="QY1610">
        <f t="shared" si="609"/>
        <v>0</v>
      </c>
      <c r="QZ1610">
        <f t="shared" si="610"/>
        <v>1900</v>
      </c>
      <c r="RA1610">
        <f t="shared" si="611"/>
        <v>0</v>
      </c>
      <c r="RB1610" s="1">
        <f t="shared" si="612"/>
        <v>0</v>
      </c>
      <c r="RC1610" s="1">
        <f t="shared" si="616"/>
        <v>0</v>
      </c>
      <c r="RD1610" s="1">
        <f t="shared" si="617"/>
        <v>0</v>
      </c>
      <c r="RE1610" s="1">
        <f t="shared" si="618"/>
        <v>0</v>
      </c>
      <c r="RF1610" s="1">
        <f t="shared" si="619"/>
        <v>0</v>
      </c>
      <c r="RG1610" s="23">
        <f t="shared" si="620"/>
        <v>0</v>
      </c>
      <c r="RH1610" s="1">
        <f t="shared" si="621"/>
        <v>0</v>
      </c>
      <c r="RI1610" s="1">
        <f t="shared" si="622"/>
        <v>0</v>
      </c>
      <c r="RJ1610" s="1">
        <f t="shared" si="623"/>
        <v>0</v>
      </c>
      <c r="RK1610" s="1">
        <f t="shared" si="624"/>
        <v>0</v>
      </c>
      <c r="RL1610" s="1">
        <f t="shared" si="625"/>
        <v>0</v>
      </c>
      <c r="RM1610" s="1">
        <f t="shared" si="626"/>
        <v>0</v>
      </c>
      <c r="RN1610" s="1">
        <f t="shared" si="627"/>
        <v>0</v>
      </c>
      <c r="RO1610" s="1">
        <f t="shared" si="628"/>
        <v>0</v>
      </c>
      <c r="RP1610" s="1">
        <f t="shared" si="629"/>
        <v>0</v>
      </c>
      <c r="RQ1610" s="1">
        <f t="shared" si="630"/>
        <v>0</v>
      </c>
      <c r="RR1610" s="1">
        <f t="shared" si="631"/>
        <v>0</v>
      </c>
      <c r="RS1610" s="1">
        <f t="shared" si="613"/>
        <v>0</v>
      </c>
      <c r="RT1610" s="1">
        <f t="shared" si="632"/>
        <v>0</v>
      </c>
    </row>
    <row r="1611" spans="1:488" x14ac:dyDescent="0.25">
      <c r="A1611">
        <f t="shared" si="614"/>
        <v>0</v>
      </c>
      <c r="B1611">
        <f t="shared" si="615"/>
        <v>1900</v>
      </c>
      <c r="QY1611">
        <f t="shared" si="609"/>
        <v>0</v>
      </c>
      <c r="QZ1611">
        <f t="shared" si="610"/>
        <v>1900</v>
      </c>
      <c r="RA1611">
        <f t="shared" si="611"/>
        <v>0</v>
      </c>
      <c r="RB1611" s="1">
        <f t="shared" si="612"/>
        <v>0</v>
      </c>
      <c r="RC1611" s="1">
        <f t="shared" si="616"/>
        <v>0</v>
      </c>
      <c r="RD1611" s="1">
        <f t="shared" si="617"/>
        <v>0</v>
      </c>
      <c r="RE1611" s="1">
        <f t="shared" si="618"/>
        <v>0</v>
      </c>
      <c r="RF1611" s="1">
        <f t="shared" si="619"/>
        <v>0</v>
      </c>
      <c r="RG1611" s="23">
        <f t="shared" si="620"/>
        <v>0</v>
      </c>
      <c r="RH1611" s="1">
        <f t="shared" si="621"/>
        <v>0</v>
      </c>
      <c r="RI1611" s="1">
        <f t="shared" si="622"/>
        <v>0</v>
      </c>
      <c r="RJ1611" s="1">
        <f t="shared" si="623"/>
        <v>0</v>
      </c>
      <c r="RK1611" s="1">
        <f t="shared" si="624"/>
        <v>0</v>
      </c>
      <c r="RL1611" s="1">
        <f t="shared" si="625"/>
        <v>0</v>
      </c>
      <c r="RM1611" s="1">
        <f t="shared" si="626"/>
        <v>0</v>
      </c>
      <c r="RN1611" s="1">
        <f t="shared" si="627"/>
        <v>0</v>
      </c>
      <c r="RO1611" s="1">
        <f t="shared" si="628"/>
        <v>0</v>
      </c>
      <c r="RP1611" s="1">
        <f t="shared" si="629"/>
        <v>0</v>
      </c>
      <c r="RQ1611" s="1">
        <f t="shared" si="630"/>
        <v>0</v>
      </c>
      <c r="RR1611" s="1">
        <f t="shared" si="631"/>
        <v>0</v>
      </c>
      <c r="RS1611" s="1">
        <f t="shared" si="613"/>
        <v>0</v>
      </c>
      <c r="RT1611" s="1">
        <f t="shared" si="632"/>
        <v>0</v>
      </c>
    </row>
    <row r="1612" spans="1:488" x14ac:dyDescent="0.25">
      <c r="A1612">
        <f t="shared" si="614"/>
        <v>0</v>
      </c>
      <c r="B1612">
        <f t="shared" si="615"/>
        <v>1900</v>
      </c>
      <c r="QY1612">
        <f t="shared" si="609"/>
        <v>0</v>
      </c>
      <c r="QZ1612">
        <f t="shared" si="610"/>
        <v>1900</v>
      </c>
      <c r="RA1612">
        <f t="shared" si="611"/>
        <v>0</v>
      </c>
      <c r="RB1612" s="1">
        <f t="shared" si="612"/>
        <v>0</v>
      </c>
      <c r="RC1612" s="1">
        <f t="shared" si="616"/>
        <v>0</v>
      </c>
      <c r="RD1612" s="1">
        <f t="shared" si="617"/>
        <v>0</v>
      </c>
      <c r="RE1612" s="1">
        <f t="shared" si="618"/>
        <v>0</v>
      </c>
      <c r="RF1612" s="1">
        <f t="shared" si="619"/>
        <v>0</v>
      </c>
      <c r="RG1612" s="23">
        <f t="shared" si="620"/>
        <v>0</v>
      </c>
      <c r="RH1612" s="1">
        <f t="shared" si="621"/>
        <v>0</v>
      </c>
      <c r="RI1612" s="1">
        <f t="shared" si="622"/>
        <v>0</v>
      </c>
      <c r="RJ1612" s="1">
        <f t="shared" si="623"/>
        <v>0</v>
      </c>
      <c r="RK1612" s="1">
        <f t="shared" si="624"/>
        <v>0</v>
      </c>
      <c r="RL1612" s="1">
        <f t="shared" si="625"/>
        <v>0</v>
      </c>
      <c r="RM1612" s="1">
        <f t="shared" si="626"/>
        <v>0</v>
      </c>
      <c r="RN1612" s="1">
        <f t="shared" si="627"/>
        <v>0</v>
      </c>
      <c r="RO1612" s="1">
        <f t="shared" si="628"/>
        <v>0</v>
      </c>
      <c r="RP1612" s="1">
        <f t="shared" si="629"/>
        <v>0</v>
      </c>
      <c r="RQ1612" s="1">
        <f t="shared" si="630"/>
        <v>0</v>
      </c>
      <c r="RR1612" s="1">
        <f t="shared" si="631"/>
        <v>0</v>
      </c>
      <c r="RS1612" s="1">
        <f t="shared" si="613"/>
        <v>0</v>
      </c>
      <c r="RT1612" s="1">
        <f t="shared" si="632"/>
        <v>0</v>
      </c>
    </row>
    <row r="1613" spans="1:488" x14ac:dyDescent="0.25">
      <c r="A1613">
        <f t="shared" si="614"/>
        <v>0</v>
      </c>
      <c r="B1613">
        <f t="shared" si="615"/>
        <v>1900</v>
      </c>
      <c r="QY1613">
        <f t="shared" si="609"/>
        <v>0</v>
      </c>
      <c r="QZ1613">
        <f t="shared" si="610"/>
        <v>1900</v>
      </c>
      <c r="RA1613">
        <f t="shared" si="611"/>
        <v>0</v>
      </c>
      <c r="RB1613" s="1">
        <f t="shared" si="612"/>
        <v>0</v>
      </c>
      <c r="RC1613" s="1">
        <f t="shared" si="616"/>
        <v>0</v>
      </c>
      <c r="RD1613" s="1">
        <f t="shared" si="617"/>
        <v>0</v>
      </c>
      <c r="RE1613" s="1">
        <f t="shared" si="618"/>
        <v>0</v>
      </c>
      <c r="RF1613" s="1">
        <f t="shared" si="619"/>
        <v>0</v>
      </c>
      <c r="RG1613" s="23">
        <f t="shared" si="620"/>
        <v>0</v>
      </c>
      <c r="RH1613" s="1">
        <f t="shared" si="621"/>
        <v>0</v>
      </c>
      <c r="RI1613" s="1">
        <f t="shared" si="622"/>
        <v>0</v>
      </c>
      <c r="RJ1613" s="1">
        <f t="shared" si="623"/>
        <v>0</v>
      </c>
      <c r="RK1613" s="1">
        <f t="shared" si="624"/>
        <v>0</v>
      </c>
      <c r="RL1613" s="1">
        <f t="shared" si="625"/>
        <v>0</v>
      </c>
      <c r="RM1613" s="1">
        <f t="shared" si="626"/>
        <v>0</v>
      </c>
      <c r="RN1613" s="1">
        <f t="shared" si="627"/>
        <v>0</v>
      </c>
      <c r="RO1613" s="1">
        <f t="shared" si="628"/>
        <v>0</v>
      </c>
      <c r="RP1613" s="1">
        <f t="shared" si="629"/>
        <v>0</v>
      </c>
      <c r="RQ1613" s="1">
        <f t="shared" si="630"/>
        <v>0</v>
      </c>
      <c r="RR1613" s="1">
        <f t="shared" si="631"/>
        <v>0</v>
      </c>
      <c r="RS1613" s="1">
        <f t="shared" si="613"/>
        <v>0</v>
      </c>
      <c r="RT1613" s="1">
        <f t="shared" si="632"/>
        <v>0</v>
      </c>
    </row>
    <row r="1614" spans="1:488" x14ac:dyDescent="0.25">
      <c r="A1614">
        <f t="shared" si="614"/>
        <v>0</v>
      </c>
      <c r="B1614">
        <f t="shared" si="615"/>
        <v>1900</v>
      </c>
      <c r="QY1614">
        <f t="shared" si="609"/>
        <v>0</v>
      </c>
      <c r="QZ1614">
        <f t="shared" si="610"/>
        <v>1900</v>
      </c>
      <c r="RA1614">
        <f t="shared" si="611"/>
        <v>0</v>
      </c>
      <c r="RB1614" s="1">
        <f t="shared" si="612"/>
        <v>0</v>
      </c>
      <c r="RC1614" s="1">
        <f t="shared" si="616"/>
        <v>0</v>
      </c>
      <c r="RD1614" s="1">
        <f t="shared" si="617"/>
        <v>0</v>
      </c>
      <c r="RE1614" s="1">
        <f t="shared" si="618"/>
        <v>0</v>
      </c>
      <c r="RF1614" s="1">
        <f t="shared" si="619"/>
        <v>0</v>
      </c>
      <c r="RG1614" s="23">
        <f t="shared" si="620"/>
        <v>0</v>
      </c>
      <c r="RH1614" s="1">
        <f t="shared" si="621"/>
        <v>0</v>
      </c>
      <c r="RI1614" s="1">
        <f t="shared" si="622"/>
        <v>0</v>
      </c>
      <c r="RJ1614" s="1">
        <f t="shared" si="623"/>
        <v>0</v>
      </c>
      <c r="RK1614" s="1">
        <f t="shared" si="624"/>
        <v>0</v>
      </c>
      <c r="RL1614" s="1">
        <f t="shared" si="625"/>
        <v>0</v>
      </c>
      <c r="RM1614" s="1">
        <f t="shared" si="626"/>
        <v>0</v>
      </c>
      <c r="RN1614" s="1">
        <f t="shared" si="627"/>
        <v>0</v>
      </c>
      <c r="RO1614" s="1">
        <f t="shared" si="628"/>
        <v>0</v>
      </c>
      <c r="RP1614" s="1">
        <f t="shared" si="629"/>
        <v>0</v>
      </c>
      <c r="RQ1614" s="1">
        <f t="shared" si="630"/>
        <v>0</v>
      </c>
      <c r="RR1614" s="1">
        <f t="shared" si="631"/>
        <v>0</v>
      </c>
      <c r="RS1614" s="1">
        <f t="shared" si="613"/>
        <v>0</v>
      </c>
      <c r="RT1614" s="1">
        <f t="shared" si="632"/>
        <v>0</v>
      </c>
    </row>
    <row r="1615" spans="1:488" x14ac:dyDescent="0.25">
      <c r="A1615">
        <f t="shared" si="614"/>
        <v>0</v>
      </c>
      <c r="B1615">
        <f t="shared" si="615"/>
        <v>1900</v>
      </c>
      <c r="QY1615">
        <f t="shared" si="609"/>
        <v>0</v>
      </c>
      <c r="QZ1615">
        <f t="shared" si="610"/>
        <v>1900</v>
      </c>
      <c r="RA1615">
        <f t="shared" si="611"/>
        <v>0</v>
      </c>
      <c r="RB1615" s="1">
        <f t="shared" si="612"/>
        <v>0</v>
      </c>
      <c r="RC1615" s="1">
        <f t="shared" si="616"/>
        <v>0</v>
      </c>
      <c r="RD1615" s="1">
        <f t="shared" si="617"/>
        <v>0</v>
      </c>
      <c r="RE1615" s="1">
        <f t="shared" si="618"/>
        <v>0</v>
      </c>
      <c r="RF1615" s="1">
        <f t="shared" si="619"/>
        <v>0</v>
      </c>
      <c r="RG1615" s="23">
        <f t="shared" si="620"/>
        <v>0</v>
      </c>
      <c r="RH1615" s="1">
        <f t="shared" si="621"/>
        <v>0</v>
      </c>
      <c r="RI1615" s="1">
        <f t="shared" si="622"/>
        <v>0</v>
      </c>
      <c r="RJ1615" s="1">
        <f t="shared" si="623"/>
        <v>0</v>
      </c>
      <c r="RK1615" s="1">
        <f t="shared" si="624"/>
        <v>0</v>
      </c>
      <c r="RL1615" s="1">
        <f t="shared" si="625"/>
        <v>0</v>
      </c>
      <c r="RM1615" s="1">
        <f t="shared" si="626"/>
        <v>0</v>
      </c>
      <c r="RN1615" s="1">
        <f t="shared" si="627"/>
        <v>0</v>
      </c>
      <c r="RO1615" s="1">
        <f t="shared" si="628"/>
        <v>0</v>
      </c>
      <c r="RP1615" s="1">
        <f t="shared" si="629"/>
        <v>0</v>
      </c>
      <c r="RQ1615" s="1">
        <f t="shared" si="630"/>
        <v>0</v>
      </c>
      <c r="RR1615" s="1">
        <f t="shared" si="631"/>
        <v>0</v>
      </c>
      <c r="RS1615" s="1">
        <f t="shared" si="613"/>
        <v>0</v>
      </c>
      <c r="RT1615" s="1">
        <f t="shared" si="632"/>
        <v>0</v>
      </c>
    </row>
    <row r="1616" spans="1:488" x14ac:dyDescent="0.25">
      <c r="A1616">
        <f t="shared" si="614"/>
        <v>0</v>
      </c>
      <c r="B1616">
        <f t="shared" si="615"/>
        <v>1900</v>
      </c>
      <c r="QY1616">
        <f t="shared" si="609"/>
        <v>0</v>
      </c>
      <c r="QZ1616">
        <f t="shared" si="610"/>
        <v>1900</v>
      </c>
      <c r="RA1616">
        <f t="shared" si="611"/>
        <v>0</v>
      </c>
      <c r="RB1616" s="1">
        <f t="shared" si="612"/>
        <v>0</v>
      </c>
      <c r="RC1616" s="1">
        <f t="shared" si="616"/>
        <v>0</v>
      </c>
      <c r="RD1616" s="1">
        <f t="shared" si="617"/>
        <v>0</v>
      </c>
      <c r="RE1616" s="1">
        <f t="shared" si="618"/>
        <v>0</v>
      </c>
      <c r="RF1616" s="1">
        <f t="shared" si="619"/>
        <v>0</v>
      </c>
      <c r="RG1616" s="23">
        <f t="shared" si="620"/>
        <v>0</v>
      </c>
      <c r="RH1616" s="1">
        <f t="shared" si="621"/>
        <v>0</v>
      </c>
      <c r="RI1616" s="1">
        <f t="shared" si="622"/>
        <v>0</v>
      </c>
      <c r="RJ1616" s="1">
        <f t="shared" si="623"/>
        <v>0</v>
      </c>
      <c r="RK1616" s="1">
        <f t="shared" si="624"/>
        <v>0</v>
      </c>
      <c r="RL1616" s="1">
        <f t="shared" si="625"/>
        <v>0</v>
      </c>
      <c r="RM1616" s="1">
        <f t="shared" si="626"/>
        <v>0</v>
      </c>
      <c r="RN1616" s="1">
        <f t="shared" si="627"/>
        <v>0</v>
      </c>
      <c r="RO1616" s="1">
        <f t="shared" si="628"/>
        <v>0</v>
      </c>
      <c r="RP1616" s="1">
        <f t="shared" si="629"/>
        <v>0</v>
      </c>
      <c r="RQ1616" s="1">
        <f t="shared" si="630"/>
        <v>0</v>
      </c>
      <c r="RR1616" s="1">
        <f t="shared" si="631"/>
        <v>0</v>
      </c>
      <c r="RS1616" s="1">
        <f t="shared" si="613"/>
        <v>0</v>
      </c>
      <c r="RT1616" s="1">
        <f t="shared" si="632"/>
        <v>0</v>
      </c>
    </row>
    <row r="1617" spans="1:488" x14ac:dyDescent="0.25">
      <c r="A1617">
        <f t="shared" si="614"/>
        <v>0</v>
      </c>
      <c r="B1617">
        <f t="shared" si="615"/>
        <v>1900</v>
      </c>
      <c r="QY1617">
        <f t="shared" si="609"/>
        <v>0</v>
      </c>
      <c r="QZ1617">
        <f t="shared" si="610"/>
        <v>1900</v>
      </c>
      <c r="RA1617">
        <f t="shared" si="611"/>
        <v>0</v>
      </c>
      <c r="RB1617" s="1">
        <f t="shared" si="612"/>
        <v>0</v>
      </c>
      <c r="RC1617" s="1">
        <f t="shared" si="616"/>
        <v>0</v>
      </c>
      <c r="RD1617" s="1">
        <f t="shared" si="617"/>
        <v>0</v>
      </c>
      <c r="RE1617" s="1">
        <f t="shared" si="618"/>
        <v>0</v>
      </c>
      <c r="RF1617" s="1">
        <f t="shared" si="619"/>
        <v>0</v>
      </c>
      <c r="RG1617" s="23">
        <f t="shared" si="620"/>
        <v>0</v>
      </c>
      <c r="RH1617" s="1">
        <f t="shared" si="621"/>
        <v>0</v>
      </c>
      <c r="RI1617" s="1">
        <f t="shared" si="622"/>
        <v>0</v>
      </c>
      <c r="RJ1617" s="1">
        <f t="shared" si="623"/>
        <v>0</v>
      </c>
      <c r="RK1617" s="1">
        <f t="shared" si="624"/>
        <v>0</v>
      </c>
      <c r="RL1617" s="1">
        <f t="shared" si="625"/>
        <v>0</v>
      </c>
      <c r="RM1617" s="1">
        <f t="shared" si="626"/>
        <v>0</v>
      </c>
      <c r="RN1617" s="1">
        <f t="shared" si="627"/>
        <v>0</v>
      </c>
      <c r="RO1617" s="1">
        <f t="shared" si="628"/>
        <v>0</v>
      </c>
      <c r="RP1617" s="1">
        <f t="shared" si="629"/>
        <v>0</v>
      </c>
      <c r="RQ1617" s="1">
        <f t="shared" si="630"/>
        <v>0</v>
      </c>
      <c r="RR1617" s="1">
        <f t="shared" si="631"/>
        <v>0</v>
      </c>
      <c r="RS1617" s="1">
        <f t="shared" si="613"/>
        <v>0</v>
      </c>
      <c r="RT1617" s="1">
        <f t="shared" si="632"/>
        <v>0</v>
      </c>
    </row>
    <row r="1618" spans="1:488" x14ac:dyDescent="0.25">
      <c r="A1618">
        <f t="shared" si="614"/>
        <v>0</v>
      </c>
      <c r="B1618">
        <f t="shared" si="615"/>
        <v>1900</v>
      </c>
      <c r="QY1618">
        <f t="shared" si="609"/>
        <v>0</v>
      </c>
      <c r="QZ1618">
        <f t="shared" si="610"/>
        <v>1900</v>
      </c>
      <c r="RA1618">
        <f t="shared" si="611"/>
        <v>0</v>
      </c>
      <c r="RB1618" s="1">
        <f t="shared" si="612"/>
        <v>0</v>
      </c>
      <c r="RC1618" s="1">
        <f t="shared" si="616"/>
        <v>0</v>
      </c>
      <c r="RD1618" s="1">
        <f t="shared" si="617"/>
        <v>0</v>
      </c>
      <c r="RE1618" s="1">
        <f t="shared" si="618"/>
        <v>0</v>
      </c>
      <c r="RF1618" s="1">
        <f t="shared" si="619"/>
        <v>0</v>
      </c>
      <c r="RG1618" s="23">
        <f t="shared" si="620"/>
        <v>0</v>
      </c>
      <c r="RH1618" s="1">
        <f t="shared" si="621"/>
        <v>0</v>
      </c>
      <c r="RI1618" s="1">
        <f t="shared" si="622"/>
        <v>0</v>
      </c>
      <c r="RJ1618" s="1">
        <f t="shared" si="623"/>
        <v>0</v>
      </c>
      <c r="RK1618" s="1">
        <f t="shared" si="624"/>
        <v>0</v>
      </c>
      <c r="RL1618" s="1">
        <f t="shared" si="625"/>
        <v>0</v>
      </c>
      <c r="RM1618" s="1">
        <f t="shared" si="626"/>
        <v>0</v>
      </c>
      <c r="RN1618" s="1">
        <f t="shared" si="627"/>
        <v>0</v>
      </c>
      <c r="RO1618" s="1">
        <f t="shared" si="628"/>
        <v>0</v>
      </c>
      <c r="RP1618" s="1">
        <f t="shared" si="629"/>
        <v>0</v>
      </c>
      <c r="RQ1618" s="1">
        <f t="shared" si="630"/>
        <v>0</v>
      </c>
      <c r="RR1618" s="1">
        <f t="shared" si="631"/>
        <v>0</v>
      </c>
      <c r="RS1618" s="1">
        <f t="shared" si="613"/>
        <v>0</v>
      </c>
      <c r="RT1618" s="1">
        <f t="shared" si="632"/>
        <v>0</v>
      </c>
    </row>
    <row r="1619" spans="1:488" x14ac:dyDescent="0.25">
      <c r="A1619">
        <f t="shared" si="614"/>
        <v>0</v>
      </c>
      <c r="B1619">
        <f t="shared" si="615"/>
        <v>1900</v>
      </c>
      <c r="QY1619">
        <f t="shared" si="609"/>
        <v>0</v>
      </c>
      <c r="QZ1619">
        <f t="shared" si="610"/>
        <v>1900</v>
      </c>
      <c r="RA1619">
        <f t="shared" si="611"/>
        <v>0</v>
      </c>
      <c r="RB1619" s="1">
        <f t="shared" si="612"/>
        <v>0</v>
      </c>
      <c r="RC1619" s="1">
        <f t="shared" si="616"/>
        <v>0</v>
      </c>
      <c r="RD1619" s="1">
        <f t="shared" si="617"/>
        <v>0</v>
      </c>
      <c r="RE1619" s="1">
        <f t="shared" si="618"/>
        <v>0</v>
      </c>
      <c r="RF1619" s="1">
        <f t="shared" si="619"/>
        <v>0</v>
      </c>
      <c r="RG1619" s="23">
        <f t="shared" si="620"/>
        <v>0</v>
      </c>
      <c r="RH1619" s="1">
        <f t="shared" si="621"/>
        <v>0</v>
      </c>
      <c r="RI1619" s="1">
        <f t="shared" si="622"/>
        <v>0</v>
      </c>
      <c r="RJ1619" s="1">
        <f t="shared" si="623"/>
        <v>0</v>
      </c>
      <c r="RK1619" s="1">
        <f t="shared" si="624"/>
        <v>0</v>
      </c>
      <c r="RL1619" s="1">
        <f t="shared" si="625"/>
        <v>0</v>
      </c>
      <c r="RM1619" s="1">
        <f t="shared" si="626"/>
        <v>0</v>
      </c>
      <c r="RN1619" s="1">
        <f t="shared" si="627"/>
        <v>0</v>
      </c>
      <c r="RO1619" s="1">
        <f t="shared" si="628"/>
        <v>0</v>
      </c>
      <c r="RP1619" s="1">
        <f t="shared" si="629"/>
        <v>0</v>
      </c>
      <c r="RQ1619" s="1">
        <f t="shared" si="630"/>
        <v>0</v>
      </c>
      <c r="RR1619" s="1">
        <f t="shared" si="631"/>
        <v>0</v>
      </c>
      <c r="RS1619" s="1">
        <f t="shared" si="613"/>
        <v>0</v>
      </c>
      <c r="RT1619" s="1">
        <f t="shared" si="632"/>
        <v>0</v>
      </c>
    </row>
    <row r="1620" spans="1:488" x14ac:dyDescent="0.25">
      <c r="A1620">
        <f t="shared" si="614"/>
        <v>0</v>
      </c>
      <c r="B1620">
        <f t="shared" si="615"/>
        <v>1900</v>
      </c>
      <c r="QY1620">
        <f t="shared" si="609"/>
        <v>0</v>
      </c>
      <c r="QZ1620">
        <f t="shared" si="610"/>
        <v>1900</v>
      </c>
      <c r="RA1620">
        <f t="shared" si="611"/>
        <v>0</v>
      </c>
      <c r="RB1620" s="1">
        <f t="shared" si="612"/>
        <v>0</v>
      </c>
      <c r="RC1620" s="1">
        <f t="shared" si="616"/>
        <v>0</v>
      </c>
      <c r="RD1620" s="1">
        <f t="shared" si="617"/>
        <v>0</v>
      </c>
      <c r="RE1620" s="1">
        <f t="shared" si="618"/>
        <v>0</v>
      </c>
      <c r="RF1620" s="1">
        <f t="shared" si="619"/>
        <v>0</v>
      </c>
      <c r="RG1620" s="23">
        <f t="shared" si="620"/>
        <v>0</v>
      </c>
      <c r="RH1620" s="1">
        <f t="shared" si="621"/>
        <v>0</v>
      </c>
      <c r="RI1620" s="1">
        <f t="shared" si="622"/>
        <v>0</v>
      </c>
      <c r="RJ1620" s="1">
        <f t="shared" si="623"/>
        <v>0</v>
      </c>
      <c r="RK1620" s="1">
        <f t="shared" si="624"/>
        <v>0</v>
      </c>
      <c r="RL1620" s="1">
        <f t="shared" si="625"/>
        <v>0</v>
      </c>
      <c r="RM1620" s="1">
        <f t="shared" si="626"/>
        <v>0</v>
      </c>
      <c r="RN1620" s="1">
        <f t="shared" si="627"/>
        <v>0</v>
      </c>
      <c r="RO1620" s="1">
        <f t="shared" si="628"/>
        <v>0</v>
      </c>
      <c r="RP1620" s="1">
        <f t="shared" si="629"/>
        <v>0</v>
      </c>
      <c r="RQ1620" s="1">
        <f t="shared" si="630"/>
        <v>0</v>
      </c>
      <c r="RR1620" s="1">
        <f t="shared" si="631"/>
        <v>0</v>
      </c>
      <c r="RS1620" s="1">
        <f t="shared" si="613"/>
        <v>0</v>
      </c>
      <c r="RT1620" s="1">
        <f t="shared" si="632"/>
        <v>0</v>
      </c>
    </row>
    <row r="1621" spans="1:488" x14ac:dyDescent="0.25">
      <c r="A1621">
        <f t="shared" si="614"/>
        <v>0</v>
      </c>
      <c r="B1621">
        <f t="shared" si="615"/>
        <v>1900</v>
      </c>
      <c r="QY1621">
        <f t="shared" si="609"/>
        <v>0</v>
      </c>
      <c r="QZ1621">
        <f t="shared" si="610"/>
        <v>1900</v>
      </c>
      <c r="RA1621">
        <f t="shared" si="611"/>
        <v>0</v>
      </c>
      <c r="RB1621" s="1">
        <f t="shared" si="612"/>
        <v>0</v>
      </c>
      <c r="RC1621" s="1">
        <f t="shared" si="616"/>
        <v>0</v>
      </c>
      <c r="RD1621" s="1">
        <f t="shared" si="617"/>
        <v>0</v>
      </c>
      <c r="RE1621" s="1">
        <f t="shared" si="618"/>
        <v>0</v>
      </c>
      <c r="RF1621" s="1">
        <f t="shared" si="619"/>
        <v>0</v>
      </c>
      <c r="RG1621" s="23">
        <f t="shared" si="620"/>
        <v>0</v>
      </c>
      <c r="RH1621" s="1">
        <f t="shared" si="621"/>
        <v>0</v>
      </c>
      <c r="RI1621" s="1">
        <f t="shared" si="622"/>
        <v>0</v>
      </c>
      <c r="RJ1621" s="1">
        <f t="shared" si="623"/>
        <v>0</v>
      </c>
      <c r="RK1621" s="1">
        <f t="shared" si="624"/>
        <v>0</v>
      </c>
      <c r="RL1621" s="1">
        <f t="shared" si="625"/>
        <v>0</v>
      </c>
      <c r="RM1621" s="1">
        <f t="shared" si="626"/>
        <v>0</v>
      </c>
      <c r="RN1621" s="1">
        <f t="shared" si="627"/>
        <v>0</v>
      </c>
      <c r="RO1621" s="1">
        <f t="shared" si="628"/>
        <v>0</v>
      </c>
      <c r="RP1621" s="1">
        <f t="shared" si="629"/>
        <v>0</v>
      </c>
      <c r="RQ1621" s="1">
        <f t="shared" si="630"/>
        <v>0</v>
      </c>
      <c r="RR1621" s="1">
        <f t="shared" si="631"/>
        <v>0</v>
      </c>
      <c r="RS1621" s="1">
        <f t="shared" si="613"/>
        <v>0</v>
      </c>
      <c r="RT1621" s="1">
        <f t="shared" si="632"/>
        <v>0</v>
      </c>
    </row>
    <row r="1622" spans="1:488" x14ac:dyDescent="0.25">
      <c r="A1622">
        <f t="shared" si="614"/>
        <v>0</v>
      </c>
      <c r="B1622">
        <f t="shared" si="615"/>
        <v>1900</v>
      </c>
      <c r="QY1622">
        <f t="shared" si="609"/>
        <v>0</v>
      </c>
      <c r="QZ1622">
        <f t="shared" si="610"/>
        <v>1900</v>
      </c>
      <c r="RA1622">
        <f t="shared" si="611"/>
        <v>0</v>
      </c>
      <c r="RB1622" s="1">
        <f t="shared" si="612"/>
        <v>0</v>
      </c>
      <c r="RC1622" s="1">
        <f t="shared" si="616"/>
        <v>0</v>
      </c>
      <c r="RD1622" s="1">
        <f t="shared" si="617"/>
        <v>0</v>
      </c>
      <c r="RE1622" s="1">
        <f t="shared" si="618"/>
        <v>0</v>
      </c>
      <c r="RF1622" s="1">
        <f t="shared" si="619"/>
        <v>0</v>
      </c>
      <c r="RG1622" s="23">
        <f t="shared" si="620"/>
        <v>0</v>
      </c>
      <c r="RH1622" s="1">
        <f t="shared" si="621"/>
        <v>0</v>
      </c>
      <c r="RI1622" s="1">
        <f t="shared" si="622"/>
        <v>0</v>
      </c>
      <c r="RJ1622" s="1">
        <f t="shared" si="623"/>
        <v>0</v>
      </c>
      <c r="RK1622" s="1">
        <f t="shared" si="624"/>
        <v>0</v>
      </c>
      <c r="RL1622" s="1">
        <f t="shared" si="625"/>
        <v>0</v>
      </c>
      <c r="RM1622" s="1">
        <f t="shared" si="626"/>
        <v>0</v>
      </c>
      <c r="RN1622" s="1">
        <f t="shared" si="627"/>
        <v>0</v>
      </c>
      <c r="RO1622" s="1">
        <f t="shared" si="628"/>
        <v>0</v>
      </c>
      <c r="RP1622" s="1">
        <f t="shared" si="629"/>
        <v>0</v>
      </c>
      <c r="RQ1622" s="1">
        <f t="shared" si="630"/>
        <v>0</v>
      </c>
      <c r="RR1622" s="1">
        <f t="shared" si="631"/>
        <v>0</v>
      </c>
      <c r="RS1622" s="1">
        <f t="shared" si="613"/>
        <v>0</v>
      </c>
      <c r="RT1622" s="1">
        <f t="shared" si="632"/>
        <v>0</v>
      </c>
    </row>
    <row r="1623" spans="1:488" x14ac:dyDescent="0.25">
      <c r="A1623">
        <f t="shared" si="614"/>
        <v>0</v>
      </c>
      <c r="B1623">
        <f t="shared" si="615"/>
        <v>1900</v>
      </c>
      <c r="QY1623">
        <f t="shared" si="609"/>
        <v>0</v>
      </c>
      <c r="QZ1623">
        <f t="shared" si="610"/>
        <v>1900</v>
      </c>
      <c r="RA1623">
        <f t="shared" si="611"/>
        <v>0</v>
      </c>
      <c r="RB1623" s="1">
        <f t="shared" si="612"/>
        <v>0</v>
      </c>
      <c r="RC1623" s="1">
        <f t="shared" si="616"/>
        <v>0</v>
      </c>
      <c r="RD1623" s="1">
        <f t="shared" si="617"/>
        <v>0</v>
      </c>
      <c r="RE1623" s="1">
        <f t="shared" si="618"/>
        <v>0</v>
      </c>
      <c r="RF1623" s="1">
        <f t="shared" si="619"/>
        <v>0</v>
      </c>
      <c r="RG1623" s="23">
        <f t="shared" si="620"/>
        <v>0</v>
      </c>
      <c r="RH1623" s="1">
        <f t="shared" si="621"/>
        <v>0</v>
      </c>
      <c r="RI1623" s="1">
        <f t="shared" si="622"/>
        <v>0</v>
      </c>
      <c r="RJ1623" s="1">
        <f t="shared" si="623"/>
        <v>0</v>
      </c>
      <c r="RK1623" s="1">
        <f t="shared" si="624"/>
        <v>0</v>
      </c>
      <c r="RL1623" s="1">
        <f t="shared" si="625"/>
        <v>0</v>
      </c>
      <c r="RM1623" s="1">
        <f t="shared" si="626"/>
        <v>0</v>
      </c>
      <c r="RN1623" s="1">
        <f t="shared" si="627"/>
        <v>0</v>
      </c>
      <c r="RO1623" s="1">
        <f t="shared" si="628"/>
        <v>0</v>
      </c>
      <c r="RP1623" s="1">
        <f t="shared" si="629"/>
        <v>0</v>
      </c>
      <c r="RQ1623" s="1">
        <f t="shared" si="630"/>
        <v>0</v>
      </c>
      <c r="RR1623" s="1">
        <f t="shared" si="631"/>
        <v>0</v>
      </c>
      <c r="RS1623" s="1">
        <f t="shared" si="613"/>
        <v>0</v>
      </c>
      <c r="RT1623" s="1">
        <f t="shared" si="632"/>
        <v>0</v>
      </c>
    </row>
    <row r="1624" spans="1:488" x14ac:dyDescent="0.25">
      <c r="A1624">
        <f t="shared" si="614"/>
        <v>0</v>
      </c>
      <c r="B1624">
        <f t="shared" si="615"/>
        <v>1900</v>
      </c>
      <c r="QY1624">
        <f t="shared" si="609"/>
        <v>0</v>
      </c>
      <c r="QZ1624">
        <f t="shared" si="610"/>
        <v>1900</v>
      </c>
      <c r="RA1624">
        <f t="shared" si="611"/>
        <v>0</v>
      </c>
      <c r="RB1624" s="1">
        <f t="shared" si="612"/>
        <v>0</v>
      </c>
      <c r="RC1624" s="1">
        <f t="shared" si="616"/>
        <v>0</v>
      </c>
      <c r="RD1624" s="1">
        <f t="shared" si="617"/>
        <v>0</v>
      </c>
      <c r="RE1624" s="1">
        <f t="shared" si="618"/>
        <v>0</v>
      </c>
      <c r="RF1624" s="1">
        <f t="shared" si="619"/>
        <v>0</v>
      </c>
      <c r="RG1624" s="23">
        <f t="shared" si="620"/>
        <v>0</v>
      </c>
      <c r="RH1624" s="1">
        <f t="shared" si="621"/>
        <v>0</v>
      </c>
      <c r="RI1624" s="1">
        <f t="shared" si="622"/>
        <v>0</v>
      </c>
      <c r="RJ1624" s="1">
        <f t="shared" si="623"/>
        <v>0</v>
      </c>
      <c r="RK1624" s="1">
        <f t="shared" si="624"/>
        <v>0</v>
      </c>
      <c r="RL1624" s="1">
        <f t="shared" si="625"/>
        <v>0</v>
      </c>
      <c r="RM1624" s="1">
        <f t="shared" si="626"/>
        <v>0</v>
      </c>
      <c r="RN1624" s="1">
        <f t="shared" si="627"/>
        <v>0</v>
      </c>
      <c r="RO1624" s="1">
        <f t="shared" si="628"/>
        <v>0</v>
      </c>
      <c r="RP1624" s="1">
        <f t="shared" si="629"/>
        <v>0</v>
      </c>
      <c r="RQ1624" s="1">
        <f t="shared" si="630"/>
        <v>0</v>
      </c>
      <c r="RR1624" s="1">
        <f t="shared" si="631"/>
        <v>0</v>
      </c>
      <c r="RS1624" s="1">
        <f t="shared" si="613"/>
        <v>0</v>
      </c>
      <c r="RT1624" s="1">
        <f t="shared" si="632"/>
        <v>0</v>
      </c>
    </row>
    <row r="1625" spans="1:488" x14ac:dyDescent="0.25">
      <c r="A1625">
        <f t="shared" si="614"/>
        <v>0</v>
      </c>
      <c r="B1625">
        <f t="shared" si="615"/>
        <v>1900</v>
      </c>
      <c r="QY1625">
        <f t="shared" si="609"/>
        <v>0</v>
      </c>
      <c r="QZ1625">
        <f t="shared" si="610"/>
        <v>1900</v>
      </c>
      <c r="RA1625">
        <f t="shared" si="611"/>
        <v>0</v>
      </c>
      <c r="RB1625" s="1">
        <f t="shared" si="612"/>
        <v>0</v>
      </c>
      <c r="RC1625" s="1">
        <f t="shared" si="616"/>
        <v>0</v>
      </c>
      <c r="RD1625" s="1">
        <f t="shared" si="617"/>
        <v>0</v>
      </c>
      <c r="RE1625" s="1">
        <f t="shared" si="618"/>
        <v>0</v>
      </c>
      <c r="RF1625" s="1">
        <f t="shared" si="619"/>
        <v>0</v>
      </c>
      <c r="RG1625" s="23">
        <f t="shared" si="620"/>
        <v>0</v>
      </c>
      <c r="RH1625" s="1">
        <f t="shared" si="621"/>
        <v>0</v>
      </c>
      <c r="RI1625" s="1">
        <f t="shared" si="622"/>
        <v>0</v>
      </c>
      <c r="RJ1625" s="1">
        <f t="shared" si="623"/>
        <v>0</v>
      </c>
      <c r="RK1625" s="1">
        <f t="shared" si="624"/>
        <v>0</v>
      </c>
      <c r="RL1625" s="1">
        <f t="shared" si="625"/>
        <v>0</v>
      </c>
      <c r="RM1625" s="1">
        <f t="shared" si="626"/>
        <v>0</v>
      </c>
      <c r="RN1625" s="1">
        <f t="shared" si="627"/>
        <v>0</v>
      </c>
      <c r="RO1625" s="1">
        <f t="shared" si="628"/>
        <v>0</v>
      </c>
      <c r="RP1625" s="1">
        <f t="shared" si="629"/>
        <v>0</v>
      </c>
      <c r="RQ1625" s="1">
        <f t="shared" si="630"/>
        <v>0</v>
      </c>
      <c r="RR1625" s="1">
        <f t="shared" si="631"/>
        <v>0</v>
      </c>
      <c r="RS1625" s="1">
        <f t="shared" si="613"/>
        <v>0</v>
      </c>
      <c r="RT1625" s="1">
        <f t="shared" si="632"/>
        <v>0</v>
      </c>
    </row>
    <row r="1626" spans="1:488" x14ac:dyDescent="0.25">
      <c r="A1626">
        <f t="shared" si="614"/>
        <v>0</v>
      </c>
      <c r="B1626">
        <f t="shared" si="615"/>
        <v>1900</v>
      </c>
      <c r="QY1626">
        <f t="shared" si="609"/>
        <v>0</v>
      </c>
      <c r="QZ1626">
        <f t="shared" si="610"/>
        <v>1900</v>
      </c>
      <c r="RA1626">
        <f t="shared" si="611"/>
        <v>0</v>
      </c>
      <c r="RB1626" s="1">
        <f t="shared" si="612"/>
        <v>0</v>
      </c>
      <c r="RC1626" s="1">
        <f t="shared" si="616"/>
        <v>0</v>
      </c>
      <c r="RD1626" s="1">
        <f t="shared" si="617"/>
        <v>0</v>
      </c>
      <c r="RE1626" s="1">
        <f t="shared" si="618"/>
        <v>0</v>
      </c>
      <c r="RF1626" s="1">
        <f t="shared" si="619"/>
        <v>0</v>
      </c>
      <c r="RG1626" s="23">
        <f t="shared" si="620"/>
        <v>0</v>
      </c>
      <c r="RH1626" s="1">
        <f t="shared" si="621"/>
        <v>0</v>
      </c>
      <c r="RI1626" s="1">
        <f t="shared" si="622"/>
        <v>0</v>
      </c>
      <c r="RJ1626" s="1">
        <f t="shared" si="623"/>
        <v>0</v>
      </c>
      <c r="RK1626" s="1">
        <f t="shared" si="624"/>
        <v>0</v>
      </c>
      <c r="RL1626" s="1">
        <f t="shared" si="625"/>
        <v>0</v>
      </c>
      <c r="RM1626" s="1">
        <f t="shared" si="626"/>
        <v>0</v>
      </c>
      <c r="RN1626" s="1">
        <f t="shared" si="627"/>
        <v>0</v>
      </c>
      <c r="RO1626" s="1">
        <f t="shared" si="628"/>
        <v>0</v>
      </c>
      <c r="RP1626" s="1">
        <f t="shared" si="629"/>
        <v>0</v>
      </c>
      <c r="RQ1626" s="1">
        <f t="shared" si="630"/>
        <v>0</v>
      </c>
      <c r="RR1626" s="1">
        <f t="shared" si="631"/>
        <v>0</v>
      </c>
      <c r="RS1626" s="1">
        <f t="shared" si="613"/>
        <v>0</v>
      </c>
      <c r="RT1626" s="1">
        <f t="shared" si="632"/>
        <v>0</v>
      </c>
    </row>
    <row r="1627" spans="1:488" x14ac:dyDescent="0.25">
      <c r="A1627">
        <f t="shared" si="614"/>
        <v>0</v>
      </c>
      <c r="B1627">
        <f t="shared" si="615"/>
        <v>1900</v>
      </c>
      <c r="QY1627">
        <f t="shared" si="609"/>
        <v>0</v>
      </c>
      <c r="QZ1627">
        <f t="shared" si="610"/>
        <v>1900</v>
      </c>
      <c r="RA1627">
        <f t="shared" si="611"/>
        <v>0</v>
      </c>
      <c r="RB1627" s="1">
        <f t="shared" si="612"/>
        <v>0</v>
      </c>
      <c r="RC1627" s="1">
        <f t="shared" si="616"/>
        <v>0</v>
      </c>
      <c r="RD1627" s="1">
        <f t="shared" si="617"/>
        <v>0</v>
      </c>
      <c r="RE1627" s="1">
        <f t="shared" si="618"/>
        <v>0</v>
      </c>
      <c r="RF1627" s="1">
        <f t="shared" si="619"/>
        <v>0</v>
      </c>
      <c r="RG1627" s="23">
        <f t="shared" si="620"/>
        <v>0</v>
      </c>
      <c r="RH1627" s="1">
        <f t="shared" si="621"/>
        <v>0</v>
      </c>
      <c r="RI1627" s="1">
        <f t="shared" si="622"/>
        <v>0</v>
      </c>
      <c r="RJ1627" s="1">
        <f t="shared" si="623"/>
        <v>0</v>
      </c>
      <c r="RK1627" s="1">
        <f t="shared" si="624"/>
        <v>0</v>
      </c>
      <c r="RL1627" s="1">
        <f t="shared" si="625"/>
        <v>0</v>
      </c>
      <c r="RM1627" s="1">
        <f t="shared" si="626"/>
        <v>0</v>
      </c>
      <c r="RN1627" s="1">
        <f t="shared" si="627"/>
        <v>0</v>
      </c>
      <c r="RO1627" s="1">
        <f t="shared" si="628"/>
        <v>0</v>
      </c>
      <c r="RP1627" s="1">
        <f t="shared" si="629"/>
        <v>0</v>
      </c>
      <c r="RQ1627" s="1">
        <f t="shared" si="630"/>
        <v>0</v>
      </c>
      <c r="RR1627" s="1">
        <f t="shared" si="631"/>
        <v>0</v>
      </c>
      <c r="RS1627" s="1">
        <f t="shared" si="613"/>
        <v>0</v>
      </c>
      <c r="RT1627" s="1">
        <f t="shared" si="632"/>
        <v>0</v>
      </c>
    </row>
    <row r="1628" spans="1:488" x14ac:dyDescent="0.25">
      <c r="A1628">
        <f t="shared" si="614"/>
        <v>0</v>
      </c>
      <c r="B1628">
        <f t="shared" si="615"/>
        <v>1900</v>
      </c>
      <c r="QY1628">
        <f t="shared" si="609"/>
        <v>0</v>
      </c>
      <c r="QZ1628">
        <f t="shared" si="610"/>
        <v>1900</v>
      </c>
      <c r="RA1628">
        <f t="shared" si="611"/>
        <v>0</v>
      </c>
      <c r="RB1628" s="1">
        <f t="shared" si="612"/>
        <v>0</v>
      </c>
      <c r="RC1628" s="1">
        <f t="shared" si="616"/>
        <v>0</v>
      </c>
      <c r="RD1628" s="1">
        <f t="shared" si="617"/>
        <v>0</v>
      </c>
      <c r="RE1628" s="1">
        <f t="shared" si="618"/>
        <v>0</v>
      </c>
      <c r="RF1628" s="1">
        <f t="shared" si="619"/>
        <v>0</v>
      </c>
      <c r="RG1628" s="23">
        <f t="shared" si="620"/>
        <v>0</v>
      </c>
      <c r="RH1628" s="1">
        <f t="shared" si="621"/>
        <v>0</v>
      </c>
      <c r="RI1628" s="1">
        <f t="shared" si="622"/>
        <v>0</v>
      </c>
      <c r="RJ1628" s="1">
        <f t="shared" si="623"/>
        <v>0</v>
      </c>
      <c r="RK1628" s="1">
        <f t="shared" si="624"/>
        <v>0</v>
      </c>
      <c r="RL1628" s="1">
        <f t="shared" si="625"/>
        <v>0</v>
      </c>
      <c r="RM1628" s="1">
        <f t="shared" si="626"/>
        <v>0</v>
      </c>
      <c r="RN1628" s="1">
        <f t="shared" si="627"/>
        <v>0</v>
      </c>
      <c r="RO1628" s="1">
        <f t="shared" si="628"/>
        <v>0</v>
      </c>
      <c r="RP1628" s="1">
        <f t="shared" si="629"/>
        <v>0</v>
      </c>
      <c r="RQ1628" s="1">
        <f t="shared" si="630"/>
        <v>0</v>
      </c>
      <c r="RR1628" s="1">
        <f t="shared" si="631"/>
        <v>0</v>
      </c>
      <c r="RS1628" s="1">
        <f t="shared" si="613"/>
        <v>0</v>
      </c>
      <c r="RT1628" s="1">
        <f t="shared" si="632"/>
        <v>0</v>
      </c>
    </row>
    <row r="1629" spans="1:488" x14ac:dyDescent="0.25">
      <c r="A1629">
        <f t="shared" si="614"/>
        <v>0</v>
      </c>
      <c r="B1629">
        <f t="shared" si="615"/>
        <v>1900</v>
      </c>
      <c r="QY1629">
        <f t="shared" si="609"/>
        <v>0</v>
      </c>
      <c r="QZ1629">
        <f t="shared" si="610"/>
        <v>1900</v>
      </c>
      <c r="RA1629">
        <f t="shared" si="611"/>
        <v>0</v>
      </c>
      <c r="RB1629" s="1">
        <f t="shared" si="612"/>
        <v>0</v>
      </c>
      <c r="RC1629" s="1">
        <f t="shared" si="616"/>
        <v>0</v>
      </c>
      <c r="RD1629" s="1">
        <f t="shared" si="617"/>
        <v>0</v>
      </c>
      <c r="RE1629" s="1">
        <f t="shared" si="618"/>
        <v>0</v>
      </c>
      <c r="RF1629" s="1">
        <f t="shared" si="619"/>
        <v>0</v>
      </c>
      <c r="RG1629" s="23">
        <f t="shared" si="620"/>
        <v>0</v>
      </c>
      <c r="RH1629" s="1">
        <f t="shared" si="621"/>
        <v>0</v>
      </c>
      <c r="RI1629" s="1">
        <f t="shared" si="622"/>
        <v>0</v>
      </c>
      <c r="RJ1629" s="1">
        <f t="shared" si="623"/>
        <v>0</v>
      </c>
      <c r="RK1629" s="1">
        <f t="shared" si="624"/>
        <v>0</v>
      </c>
      <c r="RL1629" s="1">
        <f t="shared" si="625"/>
        <v>0</v>
      </c>
      <c r="RM1629" s="1">
        <f t="shared" si="626"/>
        <v>0</v>
      </c>
      <c r="RN1629" s="1">
        <f t="shared" si="627"/>
        <v>0</v>
      </c>
      <c r="RO1629" s="1">
        <f t="shared" si="628"/>
        <v>0</v>
      </c>
      <c r="RP1629" s="1">
        <f t="shared" si="629"/>
        <v>0</v>
      </c>
      <c r="RQ1629" s="1">
        <f t="shared" si="630"/>
        <v>0</v>
      </c>
      <c r="RR1629" s="1">
        <f t="shared" si="631"/>
        <v>0</v>
      </c>
      <c r="RS1629" s="1">
        <f t="shared" si="613"/>
        <v>0</v>
      </c>
      <c r="RT1629" s="1">
        <f t="shared" si="632"/>
        <v>0</v>
      </c>
    </row>
    <row r="1630" spans="1:488" x14ac:dyDescent="0.25">
      <c r="A1630">
        <f t="shared" si="614"/>
        <v>0</v>
      </c>
      <c r="B1630">
        <f t="shared" si="615"/>
        <v>1900</v>
      </c>
      <c r="QY1630">
        <f t="shared" si="609"/>
        <v>0</v>
      </c>
      <c r="QZ1630">
        <f t="shared" si="610"/>
        <v>1900</v>
      </c>
      <c r="RA1630">
        <f t="shared" si="611"/>
        <v>0</v>
      </c>
      <c r="RB1630" s="1">
        <f t="shared" si="612"/>
        <v>0</v>
      </c>
      <c r="RC1630" s="1">
        <f t="shared" si="616"/>
        <v>0</v>
      </c>
      <c r="RD1630" s="1">
        <f t="shared" si="617"/>
        <v>0</v>
      </c>
      <c r="RE1630" s="1">
        <f t="shared" si="618"/>
        <v>0</v>
      </c>
      <c r="RF1630" s="1">
        <f t="shared" si="619"/>
        <v>0</v>
      </c>
      <c r="RG1630" s="23">
        <f t="shared" si="620"/>
        <v>0</v>
      </c>
      <c r="RH1630" s="1">
        <f t="shared" si="621"/>
        <v>0</v>
      </c>
      <c r="RI1630" s="1">
        <f t="shared" si="622"/>
        <v>0</v>
      </c>
      <c r="RJ1630" s="1">
        <f t="shared" si="623"/>
        <v>0</v>
      </c>
      <c r="RK1630" s="1">
        <f t="shared" si="624"/>
        <v>0</v>
      </c>
      <c r="RL1630" s="1">
        <f t="shared" si="625"/>
        <v>0</v>
      </c>
      <c r="RM1630" s="1">
        <f t="shared" si="626"/>
        <v>0</v>
      </c>
      <c r="RN1630" s="1">
        <f t="shared" si="627"/>
        <v>0</v>
      </c>
      <c r="RO1630" s="1">
        <f t="shared" si="628"/>
        <v>0</v>
      </c>
      <c r="RP1630" s="1">
        <f t="shared" si="629"/>
        <v>0</v>
      </c>
      <c r="RQ1630" s="1">
        <f t="shared" si="630"/>
        <v>0</v>
      </c>
      <c r="RR1630" s="1">
        <f t="shared" si="631"/>
        <v>0</v>
      </c>
      <c r="RS1630" s="1">
        <f t="shared" si="613"/>
        <v>0</v>
      </c>
      <c r="RT1630" s="1">
        <f t="shared" si="632"/>
        <v>0</v>
      </c>
    </row>
    <row r="1631" spans="1:488" x14ac:dyDescent="0.25">
      <c r="A1631">
        <f t="shared" si="614"/>
        <v>0</v>
      </c>
      <c r="B1631">
        <f t="shared" si="615"/>
        <v>1900</v>
      </c>
      <c r="QY1631">
        <f t="shared" si="609"/>
        <v>0</v>
      </c>
      <c r="QZ1631">
        <f t="shared" si="610"/>
        <v>1900</v>
      </c>
      <c r="RA1631">
        <f t="shared" si="611"/>
        <v>0</v>
      </c>
      <c r="RB1631" s="1">
        <f t="shared" si="612"/>
        <v>0</v>
      </c>
      <c r="RC1631" s="1">
        <f t="shared" si="616"/>
        <v>0</v>
      </c>
      <c r="RD1631" s="1">
        <f t="shared" si="617"/>
        <v>0</v>
      </c>
      <c r="RE1631" s="1">
        <f t="shared" si="618"/>
        <v>0</v>
      </c>
      <c r="RF1631" s="1">
        <f t="shared" si="619"/>
        <v>0</v>
      </c>
      <c r="RG1631" s="23">
        <f t="shared" si="620"/>
        <v>0</v>
      </c>
      <c r="RH1631" s="1">
        <f t="shared" si="621"/>
        <v>0</v>
      </c>
      <c r="RI1631" s="1">
        <f t="shared" si="622"/>
        <v>0</v>
      </c>
      <c r="RJ1631" s="1">
        <f t="shared" si="623"/>
        <v>0</v>
      </c>
      <c r="RK1631" s="1">
        <f t="shared" si="624"/>
        <v>0</v>
      </c>
      <c r="RL1631" s="1">
        <f t="shared" si="625"/>
        <v>0</v>
      </c>
      <c r="RM1631" s="1">
        <f t="shared" si="626"/>
        <v>0</v>
      </c>
      <c r="RN1631" s="1">
        <f t="shared" si="627"/>
        <v>0</v>
      </c>
      <c r="RO1631" s="1">
        <f t="shared" si="628"/>
        <v>0</v>
      </c>
      <c r="RP1631" s="1">
        <f t="shared" si="629"/>
        <v>0</v>
      </c>
      <c r="RQ1631" s="1">
        <f t="shared" si="630"/>
        <v>0</v>
      </c>
      <c r="RR1631" s="1">
        <f t="shared" si="631"/>
        <v>0</v>
      </c>
      <c r="RS1631" s="1">
        <f t="shared" si="613"/>
        <v>0</v>
      </c>
      <c r="RT1631" s="1">
        <f t="shared" si="632"/>
        <v>0</v>
      </c>
    </row>
    <row r="1632" spans="1:488" x14ac:dyDescent="0.25">
      <c r="A1632">
        <f t="shared" si="614"/>
        <v>0</v>
      </c>
      <c r="B1632">
        <f t="shared" si="615"/>
        <v>1900</v>
      </c>
      <c r="QY1632">
        <f t="shared" si="609"/>
        <v>0</v>
      </c>
      <c r="QZ1632">
        <f t="shared" si="610"/>
        <v>1900</v>
      </c>
      <c r="RA1632">
        <f t="shared" si="611"/>
        <v>0</v>
      </c>
      <c r="RB1632" s="1">
        <f t="shared" si="612"/>
        <v>0</v>
      </c>
      <c r="RC1632" s="1">
        <f t="shared" si="616"/>
        <v>0</v>
      </c>
      <c r="RD1632" s="1">
        <f t="shared" si="617"/>
        <v>0</v>
      </c>
      <c r="RE1632" s="1">
        <f t="shared" si="618"/>
        <v>0</v>
      </c>
      <c r="RF1632" s="1">
        <f t="shared" si="619"/>
        <v>0</v>
      </c>
      <c r="RG1632" s="23">
        <f t="shared" si="620"/>
        <v>0</v>
      </c>
      <c r="RH1632" s="1">
        <f t="shared" si="621"/>
        <v>0</v>
      </c>
      <c r="RI1632" s="1">
        <f t="shared" si="622"/>
        <v>0</v>
      </c>
      <c r="RJ1632" s="1">
        <f t="shared" si="623"/>
        <v>0</v>
      </c>
      <c r="RK1632" s="1">
        <f t="shared" si="624"/>
        <v>0</v>
      </c>
      <c r="RL1632" s="1">
        <f t="shared" si="625"/>
        <v>0</v>
      </c>
      <c r="RM1632" s="1">
        <f t="shared" si="626"/>
        <v>0</v>
      </c>
      <c r="RN1632" s="1">
        <f t="shared" si="627"/>
        <v>0</v>
      </c>
      <c r="RO1632" s="1">
        <f t="shared" si="628"/>
        <v>0</v>
      </c>
      <c r="RP1632" s="1">
        <f t="shared" si="629"/>
        <v>0</v>
      </c>
      <c r="RQ1632" s="1">
        <f t="shared" si="630"/>
        <v>0</v>
      </c>
      <c r="RR1632" s="1">
        <f t="shared" si="631"/>
        <v>0</v>
      </c>
      <c r="RS1632" s="1">
        <f t="shared" si="613"/>
        <v>0</v>
      </c>
      <c r="RT1632" s="1">
        <f t="shared" si="632"/>
        <v>0</v>
      </c>
    </row>
    <row r="1633" spans="1:488" x14ac:dyDescent="0.25">
      <c r="A1633">
        <f t="shared" si="614"/>
        <v>0</v>
      </c>
      <c r="B1633">
        <f t="shared" si="615"/>
        <v>1900</v>
      </c>
      <c r="QY1633">
        <f t="shared" si="609"/>
        <v>0</v>
      </c>
      <c r="QZ1633">
        <f t="shared" si="610"/>
        <v>1900</v>
      </c>
      <c r="RA1633">
        <f t="shared" si="611"/>
        <v>0</v>
      </c>
      <c r="RB1633" s="1">
        <f t="shared" si="612"/>
        <v>0</v>
      </c>
      <c r="RC1633" s="1">
        <f t="shared" si="616"/>
        <v>0</v>
      </c>
      <c r="RD1633" s="1">
        <f t="shared" si="617"/>
        <v>0</v>
      </c>
      <c r="RE1633" s="1">
        <f t="shared" si="618"/>
        <v>0</v>
      </c>
      <c r="RF1633" s="1">
        <f t="shared" si="619"/>
        <v>0</v>
      </c>
      <c r="RG1633" s="23">
        <f t="shared" si="620"/>
        <v>0</v>
      </c>
      <c r="RH1633" s="1">
        <f t="shared" si="621"/>
        <v>0</v>
      </c>
      <c r="RI1633" s="1">
        <f t="shared" si="622"/>
        <v>0</v>
      </c>
      <c r="RJ1633" s="1">
        <f t="shared" si="623"/>
        <v>0</v>
      </c>
      <c r="RK1633" s="1">
        <f t="shared" si="624"/>
        <v>0</v>
      </c>
      <c r="RL1633" s="1">
        <f t="shared" si="625"/>
        <v>0</v>
      </c>
      <c r="RM1633" s="1">
        <f t="shared" si="626"/>
        <v>0</v>
      </c>
      <c r="RN1633" s="1">
        <f t="shared" si="627"/>
        <v>0</v>
      </c>
      <c r="RO1633" s="1">
        <f t="shared" si="628"/>
        <v>0</v>
      </c>
      <c r="RP1633" s="1">
        <f t="shared" si="629"/>
        <v>0</v>
      </c>
      <c r="RQ1633" s="1">
        <f t="shared" si="630"/>
        <v>0</v>
      </c>
      <c r="RR1633" s="1">
        <f t="shared" si="631"/>
        <v>0</v>
      </c>
      <c r="RS1633" s="1">
        <f t="shared" si="613"/>
        <v>0</v>
      </c>
      <c r="RT1633" s="1">
        <f t="shared" si="632"/>
        <v>0</v>
      </c>
    </row>
    <row r="1634" spans="1:488" x14ac:dyDescent="0.25">
      <c r="A1634">
        <f t="shared" si="614"/>
        <v>0</v>
      </c>
      <c r="B1634">
        <f t="shared" si="615"/>
        <v>1900</v>
      </c>
      <c r="QY1634">
        <f t="shared" si="609"/>
        <v>0</v>
      </c>
      <c r="QZ1634">
        <f t="shared" si="610"/>
        <v>1900</v>
      </c>
      <c r="RA1634">
        <f t="shared" si="611"/>
        <v>0</v>
      </c>
      <c r="RB1634" s="1">
        <f t="shared" si="612"/>
        <v>0</v>
      </c>
      <c r="RC1634" s="1">
        <f t="shared" si="616"/>
        <v>0</v>
      </c>
      <c r="RD1634" s="1">
        <f t="shared" si="617"/>
        <v>0</v>
      </c>
      <c r="RE1634" s="1">
        <f t="shared" si="618"/>
        <v>0</v>
      </c>
      <c r="RF1634" s="1">
        <f t="shared" si="619"/>
        <v>0</v>
      </c>
      <c r="RG1634" s="23">
        <f t="shared" si="620"/>
        <v>0</v>
      </c>
      <c r="RH1634" s="1">
        <f t="shared" si="621"/>
        <v>0</v>
      </c>
      <c r="RI1634" s="1">
        <f t="shared" si="622"/>
        <v>0</v>
      </c>
      <c r="RJ1634" s="1">
        <f t="shared" si="623"/>
        <v>0</v>
      </c>
      <c r="RK1634" s="1">
        <f t="shared" si="624"/>
        <v>0</v>
      </c>
      <c r="RL1634" s="1">
        <f t="shared" si="625"/>
        <v>0</v>
      </c>
      <c r="RM1634" s="1">
        <f t="shared" si="626"/>
        <v>0</v>
      </c>
      <c r="RN1634" s="1">
        <f t="shared" si="627"/>
        <v>0</v>
      </c>
      <c r="RO1634" s="1">
        <f t="shared" si="628"/>
        <v>0</v>
      </c>
      <c r="RP1634" s="1">
        <f t="shared" si="629"/>
        <v>0</v>
      </c>
      <c r="RQ1634" s="1">
        <f t="shared" si="630"/>
        <v>0</v>
      </c>
      <c r="RR1634" s="1">
        <f t="shared" si="631"/>
        <v>0</v>
      </c>
      <c r="RS1634" s="1">
        <f t="shared" si="613"/>
        <v>0</v>
      </c>
      <c r="RT1634" s="1">
        <f t="shared" si="632"/>
        <v>0</v>
      </c>
    </row>
    <row r="1635" spans="1:488" x14ac:dyDescent="0.25">
      <c r="A1635">
        <f t="shared" si="614"/>
        <v>0</v>
      </c>
      <c r="B1635">
        <f t="shared" si="615"/>
        <v>1900</v>
      </c>
      <c r="QY1635">
        <f t="shared" si="609"/>
        <v>0</v>
      </c>
      <c r="QZ1635">
        <f t="shared" si="610"/>
        <v>1900</v>
      </c>
      <c r="RA1635">
        <f t="shared" si="611"/>
        <v>0</v>
      </c>
      <c r="RB1635" s="1">
        <f t="shared" si="612"/>
        <v>0</v>
      </c>
      <c r="RC1635" s="1">
        <f t="shared" si="616"/>
        <v>0</v>
      </c>
      <c r="RD1635" s="1">
        <f t="shared" si="617"/>
        <v>0</v>
      </c>
      <c r="RE1635" s="1">
        <f t="shared" si="618"/>
        <v>0</v>
      </c>
      <c r="RF1635" s="1">
        <f t="shared" si="619"/>
        <v>0</v>
      </c>
      <c r="RG1635" s="23">
        <f t="shared" si="620"/>
        <v>0</v>
      </c>
      <c r="RH1635" s="1">
        <f t="shared" si="621"/>
        <v>0</v>
      </c>
      <c r="RI1635" s="1">
        <f t="shared" si="622"/>
        <v>0</v>
      </c>
      <c r="RJ1635" s="1">
        <f t="shared" si="623"/>
        <v>0</v>
      </c>
      <c r="RK1635" s="1">
        <f t="shared" si="624"/>
        <v>0</v>
      </c>
      <c r="RL1635" s="1">
        <f t="shared" si="625"/>
        <v>0</v>
      </c>
      <c r="RM1635" s="1">
        <f t="shared" si="626"/>
        <v>0</v>
      </c>
      <c r="RN1635" s="1">
        <f t="shared" si="627"/>
        <v>0</v>
      </c>
      <c r="RO1635" s="1">
        <f t="shared" si="628"/>
        <v>0</v>
      </c>
      <c r="RP1635" s="1">
        <f t="shared" si="629"/>
        <v>0</v>
      </c>
      <c r="RQ1635" s="1">
        <f t="shared" si="630"/>
        <v>0</v>
      </c>
      <c r="RR1635" s="1">
        <f t="shared" si="631"/>
        <v>0</v>
      </c>
      <c r="RS1635" s="1">
        <f t="shared" si="613"/>
        <v>0</v>
      </c>
      <c r="RT1635" s="1">
        <f t="shared" si="632"/>
        <v>0</v>
      </c>
    </row>
    <row r="1636" spans="1:488" x14ac:dyDescent="0.25">
      <c r="A1636">
        <f t="shared" si="614"/>
        <v>0</v>
      </c>
      <c r="B1636">
        <f t="shared" si="615"/>
        <v>1900</v>
      </c>
      <c r="QY1636">
        <f t="shared" si="609"/>
        <v>0</v>
      </c>
      <c r="QZ1636">
        <f t="shared" si="610"/>
        <v>1900</v>
      </c>
      <c r="RA1636">
        <f t="shared" si="611"/>
        <v>0</v>
      </c>
      <c r="RB1636" s="1">
        <f t="shared" si="612"/>
        <v>0</v>
      </c>
      <c r="RC1636" s="1">
        <f t="shared" si="616"/>
        <v>0</v>
      </c>
      <c r="RD1636" s="1">
        <f t="shared" si="617"/>
        <v>0</v>
      </c>
      <c r="RE1636" s="1">
        <f t="shared" si="618"/>
        <v>0</v>
      </c>
      <c r="RF1636" s="1">
        <f t="shared" si="619"/>
        <v>0</v>
      </c>
      <c r="RG1636" s="23">
        <f t="shared" si="620"/>
        <v>0</v>
      </c>
      <c r="RH1636" s="1">
        <f t="shared" si="621"/>
        <v>0</v>
      </c>
      <c r="RI1636" s="1">
        <f t="shared" si="622"/>
        <v>0</v>
      </c>
      <c r="RJ1636" s="1">
        <f t="shared" si="623"/>
        <v>0</v>
      </c>
      <c r="RK1636" s="1">
        <f t="shared" si="624"/>
        <v>0</v>
      </c>
      <c r="RL1636" s="1">
        <f t="shared" si="625"/>
        <v>0</v>
      </c>
      <c r="RM1636" s="1">
        <f t="shared" si="626"/>
        <v>0</v>
      </c>
      <c r="RN1636" s="1">
        <f t="shared" si="627"/>
        <v>0</v>
      </c>
      <c r="RO1636" s="1">
        <f t="shared" si="628"/>
        <v>0</v>
      </c>
      <c r="RP1636" s="1">
        <f t="shared" si="629"/>
        <v>0</v>
      </c>
      <c r="RQ1636" s="1">
        <f t="shared" si="630"/>
        <v>0</v>
      </c>
      <c r="RR1636" s="1">
        <f t="shared" si="631"/>
        <v>0</v>
      </c>
      <c r="RS1636" s="1">
        <f t="shared" si="613"/>
        <v>0</v>
      </c>
      <c r="RT1636" s="1">
        <f t="shared" si="632"/>
        <v>0</v>
      </c>
    </row>
    <row r="1637" spans="1:488" x14ac:dyDescent="0.25">
      <c r="A1637">
        <f t="shared" si="614"/>
        <v>0</v>
      </c>
      <c r="B1637">
        <f t="shared" si="615"/>
        <v>1900</v>
      </c>
      <c r="QY1637">
        <f t="shared" si="609"/>
        <v>0</v>
      </c>
      <c r="QZ1637">
        <f t="shared" si="610"/>
        <v>1900</v>
      </c>
      <c r="RA1637">
        <f t="shared" si="611"/>
        <v>0</v>
      </c>
      <c r="RB1637" s="1">
        <f t="shared" si="612"/>
        <v>0</v>
      </c>
      <c r="RC1637" s="1">
        <f t="shared" si="616"/>
        <v>0</v>
      </c>
      <c r="RD1637" s="1">
        <f t="shared" si="617"/>
        <v>0</v>
      </c>
      <c r="RE1637" s="1">
        <f t="shared" si="618"/>
        <v>0</v>
      </c>
      <c r="RF1637" s="1">
        <f t="shared" si="619"/>
        <v>0</v>
      </c>
      <c r="RG1637" s="23">
        <f t="shared" si="620"/>
        <v>0</v>
      </c>
      <c r="RH1637" s="1">
        <f t="shared" si="621"/>
        <v>0</v>
      </c>
      <c r="RI1637" s="1">
        <f t="shared" si="622"/>
        <v>0</v>
      </c>
      <c r="RJ1637" s="1">
        <f t="shared" si="623"/>
        <v>0</v>
      </c>
      <c r="RK1637" s="1">
        <f t="shared" si="624"/>
        <v>0</v>
      </c>
      <c r="RL1637" s="1">
        <f t="shared" si="625"/>
        <v>0</v>
      </c>
      <c r="RM1637" s="1">
        <f t="shared" si="626"/>
        <v>0</v>
      </c>
      <c r="RN1637" s="1">
        <f t="shared" si="627"/>
        <v>0</v>
      </c>
      <c r="RO1637" s="1">
        <f t="shared" si="628"/>
        <v>0</v>
      </c>
      <c r="RP1637" s="1">
        <f t="shared" si="629"/>
        <v>0</v>
      </c>
      <c r="RQ1637" s="1">
        <f t="shared" si="630"/>
        <v>0</v>
      </c>
      <c r="RR1637" s="1">
        <f t="shared" si="631"/>
        <v>0</v>
      </c>
      <c r="RS1637" s="1">
        <f t="shared" si="613"/>
        <v>0</v>
      </c>
      <c r="RT1637" s="1">
        <f t="shared" si="632"/>
        <v>0</v>
      </c>
    </row>
    <row r="1638" spans="1:488" x14ac:dyDescent="0.25">
      <c r="A1638">
        <f t="shared" si="614"/>
        <v>0</v>
      </c>
      <c r="B1638">
        <f t="shared" si="615"/>
        <v>1900</v>
      </c>
      <c r="QY1638">
        <f t="shared" si="609"/>
        <v>0</v>
      </c>
      <c r="QZ1638">
        <f t="shared" si="610"/>
        <v>1900</v>
      </c>
      <c r="RA1638">
        <f t="shared" si="611"/>
        <v>0</v>
      </c>
      <c r="RB1638" s="1">
        <f t="shared" si="612"/>
        <v>0</v>
      </c>
      <c r="RC1638" s="1">
        <f t="shared" si="616"/>
        <v>0</v>
      </c>
      <c r="RD1638" s="1">
        <f t="shared" si="617"/>
        <v>0</v>
      </c>
      <c r="RE1638" s="1">
        <f t="shared" si="618"/>
        <v>0</v>
      </c>
      <c r="RF1638" s="1">
        <f t="shared" si="619"/>
        <v>0</v>
      </c>
      <c r="RG1638" s="23">
        <f t="shared" si="620"/>
        <v>0</v>
      </c>
      <c r="RH1638" s="1">
        <f t="shared" si="621"/>
        <v>0</v>
      </c>
      <c r="RI1638" s="1">
        <f t="shared" si="622"/>
        <v>0</v>
      </c>
      <c r="RJ1638" s="1">
        <f t="shared" si="623"/>
        <v>0</v>
      </c>
      <c r="RK1638" s="1">
        <f t="shared" si="624"/>
        <v>0</v>
      </c>
      <c r="RL1638" s="1">
        <f t="shared" si="625"/>
        <v>0</v>
      </c>
      <c r="RM1638" s="1">
        <f t="shared" si="626"/>
        <v>0</v>
      </c>
      <c r="RN1638" s="1">
        <f t="shared" si="627"/>
        <v>0</v>
      </c>
      <c r="RO1638" s="1">
        <f t="shared" si="628"/>
        <v>0</v>
      </c>
      <c r="RP1638" s="1">
        <f t="shared" si="629"/>
        <v>0</v>
      </c>
      <c r="RQ1638" s="1">
        <f t="shared" si="630"/>
        <v>0</v>
      </c>
      <c r="RR1638" s="1">
        <f t="shared" si="631"/>
        <v>0</v>
      </c>
      <c r="RS1638" s="1">
        <f t="shared" si="613"/>
        <v>0</v>
      </c>
      <c r="RT1638" s="1">
        <f t="shared" si="632"/>
        <v>0</v>
      </c>
    </row>
    <row r="1639" spans="1:488" x14ac:dyDescent="0.25">
      <c r="A1639">
        <f t="shared" si="614"/>
        <v>0</v>
      </c>
      <c r="B1639">
        <f t="shared" si="615"/>
        <v>1900</v>
      </c>
      <c r="QY1639">
        <f t="shared" si="609"/>
        <v>0</v>
      </c>
      <c r="QZ1639">
        <f t="shared" si="610"/>
        <v>1900</v>
      </c>
      <c r="RA1639">
        <f t="shared" si="611"/>
        <v>0</v>
      </c>
      <c r="RB1639" s="1">
        <f t="shared" si="612"/>
        <v>0</v>
      </c>
      <c r="RC1639" s="1">
        <f t="shared" si="616"/>
        <v>0</v>
      </c>
      <c r="RD1639" s="1">
        <f t="shared" si="617"/>
        <v>0</v>
      </c>
      <c r="RE1639" s="1">
        <f t="shared" si="618"/>
        <v>0</v>
      </c>
      <c r="RF1639" s="1">
        <f t="shared" si="619"/>
        <v>0</v>
      </c>
      <c r="RG1639" s="23">
        <f t="shared" si="620"/>
        <v>0</v>
      </c>
      <c r="RH1639" s="1">
        <f t="shared" si="621"/>
        <v>0</v>
      </c>
      <c r="RI1639" s="1">
        <f t="shared" si="622"/>
        <v>0</v>
      </c>
      <c r="RJ1639" s="1">
        <f t="shared" si="623"/>
        <v>0</v>
      </c>
      <c r="RK1639" s="1">
        <f t="shared" si="624"/>
        <v>0</v>
      </c>
      <c r="RL1639" s="1">
        <f t="shared" si="625"/>
        <v>0</v>
      </c>
      <c r="RM1639" s="1">
        <f t="shared" si="626"/>
        <v>0</v>
      </c>
      <c r="RN1639" s="1">
        <f t="shared" si="627"/>
        <v>0</v>
      </c>
      <c r="RO1639" s="1">
        <f t="shared" si="628"/>
        <v>0</v>
      </c>
      <c r="RP1639" s="1">
        <f t="shared" si="629"/>
        <v>0</v>
      </c>
      <c r="RQ1639" s="1">
        <f t="shared" si="630"/>
        <v>0</v>
      </c>
      <c r="RR1639" s="1">
        <f t="shared" si="631"/>
        <v>0</v>
      </c>
      <c r="RS1639" s="1">
        <f t="shared" si="613"/>
        <v>0</v>
      </c>
      <c r="RT1639" s="1">
        <f t="shared" si="632"/>
        <v>0</v>
      </c>
    </row>
    <row r="1640" spans="1:488" x14ac:dyDescent="0.25">
      <c r="A1640">
        <f t="shared" si="614"/>
        <v>0</v>
      </c>
      <c r="B1640">
        <f t="shared" si="615"/>
        <v>1900</v>
      </c>
      <c r="QY1640">
        <f t="shared" si="609"/>
        <v>0</v>
      </c>
      <c r="QZ1640">
        <f t="shared" si="610"/>
        <v>1900</v>
      </c>
      <c r="RA1640">
        <f t="shared" si="611"/>
        <v>0</v>
      </c>
      <c r="RB1640" s="1">
        <f t="shared" si="612"/>
        <v>0</v>
      </c>
      <c r="RC1640" s="1">
        <f t="shared" si="616"/>
        <v>0</v>
      </c>
      <c r="RD1640" s="1">
        <f t="shared" si="617"/>
        <v>0</v>
      </c>
      <c r="RE1640" s="1">
        <f t="shared" si="618"/>
        <v>0</v>
      </c>
      <c r="RF1640" s="1">
        <f t="shared" si="619"/>
        <v>0</v>
      </c>
      <c r="RG1640" s="23">
        <f t="shared" si="620"/>
        <v>0</v>
      </c>
      <c r="RH1640" s="1">
        <f t="shared" si="621"/>
        <v>0</v>
      </c>
      <c r="RI1640" s="1">
        <f t="shared" si="622"/>
        <v>0</v>
      </c>
      <c r="RJ1640" s="1">
        <f t="shared" si="623"/>
        <v>0</v>
      </c>
      <c r="RK1640" s="1">
        <f t="shared" si="624"/>
        <v>0</v>
      </c>
      <c r="RL1640" s="1">
        <f t="shared" si="625"/>
        <v>0</v>
      </c>
      <c r="RM1640" s="1">
        <f t="shared" si="626"/>
        <v>0</v>
      </c>
      <c r="RN1640" s="1">
        <f t="shared" si="627"/>
        <v>0</v>
      </c>
      <c r="RO1640" s="1">
        <f t="shared" si="628"/>
        <v>0</v>
      </c>
      <c r="RP1640" s="1">
        <f t="shared" si="629"/>
        <v>0</v>
      </c>
      <c r="RQ1640" s="1">
        <f t="shared" si="630"/>
        <v>0</v>
      </c>
      <c r="RR1640" s="1">
        <f t="shared" si="631"/>
        <v>0</v>
      </c>
      <c r="RS1640" s="1">
        <f t="shared" si="613"/>
        <v>0</v>
      </c>
      <c r="RT1640" s="1">
        <f t="shared" si="632"/>
        <v>0</v>
      </c>
    </row>
    <row r="1641" spans="1:488" x14ac:dyDescent="0.25">
      <c r="A1641">
        <f t="shared" si="614"/>
        <v>0</v>
      </c>
      <c r="B1641">
        <f t="shared" si="615"/>
        <v>1900</v>
      </c>
      <c r="QY1641">
        <f t="shared" si="609"/>
        <v>0</v>
      </c>
      <c r="QZ1641">
        <f t="shared" si="610"/>
        <v>1900</v>
      </c>
      <c r="RA1641">
        <f t="shared" si="611"/>
        <v>0</v>
      </c>
      <c r="RB1641" s="1">
        <f t="shared" si="612"/>
        <v>0</v>
      </c>
      <c r="RC1641" s="1">
        <f t="shared" si="616"/>
        <v>0</v>
      </c>
      <c r="RD1641" s="1">
        <f t="shared" si="617"/>
        <v>0</v>
      </c>
      <c r="RE1641" s="1">
        <f t="shared" si="618"/>
        <v>0</v>
      </c>
      <c r="RF1641" s="1">
        <f t="shared" si="619"/>
        <v>0</v>
      </c>
      <c r="RG1641" s="23">
        <f t="shared" si="620"/>
        <v>0</v>
      </c>
      <c r="RH1641" s="1">
        <f t="shared" si="621"/>
        <v>0</v>
      </c>
      <c r="RI1641" s="1">
        <f t="shared" si="622"/>
        <v>0</v>
      </c>
      <c r="RJ1641" s="1">
        <f t="shared" si="623"/>
        <v>0</v>
      </c>
      <c r="RK1641" s="1">
        <f t="shared" si="624"/>
        <v>0</v>
      </c>
      <c r="RL1641" s="1">
        <f t="shared" si="625"/>
        <v>0</v>
      </c>
      <c r="RM1641" s="1">
        <f t="shared" si="626"/>
        <v>0</v>
      </c>
      <c r="RN1641" s="1">
        <f t="shared" si="627"/>
        <v>0</v>
      </c>
      <c r="RO1641" s="1">
        <f t="shared" si="628"/>
        <v>0</v>
      </c>
      <c r="RP1641" s="1">
        <f t="shared" si="629"/>
        <v>0</v>
      </c>
      <c r="RQ1641" s="1">
        <f t="shared" si="630"/>
        <v>0</v>
      </c>
      <c r="RR1641" s="1">
        <f t="shared" si="631"/>
        <v>0</v>
      </c>
      <c r="RS1641" s="1">
        <f t="shared" si="613"/>
        <v>0</v>
      </c>
      <c r="RT1641" s="1">
        <f t="shared" si="632"/>
        <v>0</v>
      </c>
    </row>
    <row r="1642" spans="1:488" x14ac:dyDescent="0.25">
      <c r="A1642">
        <f t="shared" si="614"/>
        <v>0</v>
      </c>
      <c r="B1642">
        <f t="shared" si="615"/>
        <v>1900</v>
      </c>
      <c r="QY1642">
        <f t="shared" si="609"/>
        <v>0</v>
      </c>
      <c r="QZ1642">
        <f t="shared" si="610"/>
        <v>1900</v>
      </c>
      <c r="RA1642">
        <f t="shared" si="611"/>
        <v>0</v>
      </c>
      <c r="RB1642" s="1">
        <f t="shared" si="612"/>
        <v>0</v>
      </c>
      <c r="RC1642" s="1">
        <f t="shared" si="616"/>
        <v>0</v>
      </c>
      <c r="RD1642" s="1">
        <f t="shared" si="617"/>
        <v>0</v>
      </c>
      <c r="RE1642" s="1">
        <f t="shared" si="618"/>
        <v>0</v>
      </c>
      <c r="RF1642" s="1">
        <f t="shared" si="619"/>
        <v>0</v>
      </c>
      <c r="RG1642" s="23">
        <f t="shared" si="620"/>
        <v>0</v>
      </c>
      <c r="RH1642" s="1">
        <f t="shared" si="621"/>
        <v>0</v>
      </c>
      <c r="RI1642" s="1">
        <f t="shared" si="622"/>
        <v>0</v>
      </c>
      <c r="RJ1642" s="1">
        <f t="shared" si="623"/>
        <v>0</v>
      </c>
      <c r="RK1642" s="1">
        <f t="shared" si="624"/>
        <v>0</v>
      </c>
      <c r="RL1642" s="1">
        <f t="shared" si="625"/>
        <v>0</v>
      </c>
      <c r="RM1642" s="1">
        <f t="shared" si="626"/>
        <v>0</v>
      </c>
      <c r="RN1642" s="1">
        <f t="shared" si="627"/>
        <v>0</v>
      </c>
      <c r="RO1642" s="1">
        <f t="shared" si="628"/>
        <v>0</v>
      </c>
      <c r="RP1642" s="1">
        <f t="shared" si="629"/>
        <v>0</v>
      </c>
      <c r="RQ1642" s="1">
        <f t="shared" si="630"/>
        <v>0</v>
      </c>
      <c r="RR1642" s="1">
        <f t="shared" si="631"/>
        <v>0</v>
      </c>
      <c r="RS1642" s="1">
        <f t="shared" si="613"/>
        <v>0</v>
      </c>
      <c r="RT1642" s="1">
        <f t="shared" si="632"/>
        <v>0</v>
      </c>
    </row>
    <row r="1643" spans="1:488" x14ac:dyDescent="0.25">
      <c r="A1643">
        <f t="shared" si="614"/>
        <v>0</v>
      </c>
      <c r="B1643">
        <f t="shared" si="615"/>
        <v>1900</v>
      </c>
      <c r="QY1643">
        <f t="shared" si="609"/>
        <v>0</v>
      </c>
      <c r="QZ1643">
        <f t="shared" si="610"/>
        <v>1900</v>
      </c>
      <c r="RA1643">
        <f t="shared" si="611"/>
        <v>0</v>
      </c>
      <c r="RB1643" s="1">
        <f t="shared" si="612"/>
        <v>0</v>
      </c>
      <c r="RC1643" s="1">
        <f t="shared" si="616"/>
        <v>0</v>
      </c>
      <c r="RD1643" s="1">
        <f t="shared" si="617"/>
        <v>0</v>
      </c>
      <c r="RE1643" s="1">
        <f t="shared" si="618"/>
        <v>0</v>
      </c>
      <c r="RF1643" s="1">
        <f t="shared" si="619"/>
        <v>0</v>
      </c>
      <c r="RG1643" s="23">
        <f t="shared" si="620"/>
        <v>0</v>
      </c>
      <c r="RH1643" s="1">
        <f t="shared" si="621"/>
        <v>0</v>
      </c>
      <c r="RI1643" s="1">
        <f t="shared" si="622"/>
        <v>0</v>
      </c>
      <c r="RJ1643" s="1">
        <f t="shared" si="623"/>
        <v>0</v>
      </c>
      <c r="RK1643" s="1">
        <f t="shared" si="624"/>
        <v>0</v>
      </c>
      <c r="RL1643" s="1">
        <f t="shared" si="625"/>
        <v>0</v>
      </c>
      <c r="RM1643" s="1">
        <f t="shared" si="626"/>
        <v>0</v>
      </c>
      <c r="RN1643" s="1">
        <f t="shared" si="627"/>
        <v>0</v>
      </c>
      <c r="RO1643" s="1">
        <f t="shared" si="628"/>
        <v>0</v>
      </c>
      <c r="RP1643" s="1">
        <f t="shared" si="629"/>
        <v>0</v>
      </c>
      <c r="RQ1643" s="1">
        <f t="shared" si="630"/>
        <v>0</v>
      </c>
      <c r="RR1643" s="1">
        <f t="shared" si="631"/>
        <v>0</v>
      </c>
      <c r="RS1643" s="1">
        <f t="shared" si="613"/>
        <v>0</v>
      </c>
      <c r="RT1643" s="1">
        <f t="shared" si="632"/>
        <v>0</v>
      </c>
    </row>
    <row r="1644" spans="1:488" x14ac:dyDescent="0.25">
      <c r="A1644">
        <f t="shared" si="614"/>
        <v>0</v>
      </c>
      <c r="B1644">
        <f t="shared" si="615"/>
        <v>1900</v>
      </c>
      <c r="QY1644">
        <f t="shared" si="609"/>
        <v>0</v>
      </c>
      <c r="QZ1644">
        <f t="shared" si="610"/>
        <v>1900</v>
      </c>
      <c r="RA1644">
        <f t="shared" si="611"/>
        <v>0</v>
      </c>
      <c r="RB1644" s="1">
        <f t="shared" si="612"/>
        <v>0</v>
      </c>
      <c r="RC1644" s="1">
        <f t="shared" si="616"/>
        <v>0</v>
      </c>
      <c r="RD1644" s="1">
        <f t="shared" si="617"/>
        <v>0</v>
      </c>
      <c r="RE1644" s="1">
        <f t="shared" si="618"/>
        <v>0</v>
      </c>
      <c r="RF1644" s="1">
        <f t="shared" si="619"/>
        <v>0</v>
      </c>
      <c r="RG1644" s="23">
        <f t="shared" si="620"/>
        <v>0</v>
      </c>
      <c r="RH1644" s="1">
        <f t="shared" si="621"/>
        <v>0</v>
      </c>
      <c r="RI1644" s="1">
        <f t="shared" si="622"/>
        <v>0</v>
      </c>
      <c r="RJ1644" s="1">
        <f t="shared" si="623"/>
        <v>0</v>
      </c>
      <c r="RK1644" s="1">
        <f t="shared" si="624"/>
        <v>0</v>
      </c>
      <c r="RL1644" s="1">
        <f t="shared" si="625"/>
        <v>0</v>
      </c>
      <c r="RM1644" s="1">
        <f t="shared" si="626"/>
        <v>0</v>
      </c>
      <c r="RN1644" s="1">
        <f t="shared" si="627"/>
        <v>0</v>
      </c>
      <c r="RO1644" s="1">
        <f t="shared" si="628"/>
        <v>0</v>
      </c>
      <c r="RP1644" s="1">
        <f t="shared" si="629"/>
        <v>0</v>
      </c>
      <c r="RQ1644" s="1">
        <f t="shared" si="630"/>
        <v>0</v>
      </c>
      <c r="RR1644" s="1">
        <f t="shared" si="631"/>
        <v>0</v>
      </c>
      <c r="RS1644" s="1">
        <f t="shared" si="613"/>
        <v>0</v>
      </c>
      <c r="RT1644" s="1">
        <f t="shared" si="632"/>
        <v>0</v>
      </c>
    </row>
    <row r="1645" spans="1:488" x14ac:dyDescent="0.25">
      <c r="A1645">
        <f t="shared" si="614"/>
        <v>0</v>
      </c>
      <c r="B1645">
        <f t="shared" si="615"/>
        <v>1900</v>
      </c>
      <c r="QY1645">
        <f t="shared" si="609"/>
        <v>0</v>
      </c>
      <c r="QZ1645">
        <f t="shared" si="610"/>
        <v>1900</v>
      </c>
      <c r="RA1645">
        <f t="shared" si="611"/>
        <v>0</v>
      </c>
      <c r="RB1645" s="1">
        <f t="shared" si="612"/>
        <v>0</v>
      </c>
      <c r="RC1645" s="1">
        <f t="shared" si="616"/>
        <v>0</v>
      </c>
      <c r="RD1645" s="1">
        <f t="shared" si="617"/>
        <v>0</v>
      </c>
      <c r="RE1645" s="1">
        <f t="shared" si="618"/>
        <v>0</v>
      </c>
      <c r="RF1645" s="1">
        <f t="shared" si="619"/>
        <v>0</v>
      </c>
      <c r="RG1645" s="23">
        <f t="shared" si="620"/>
        <v>0</v>
      </c>
      <c r="RH1645" s="1">
        <f t="shared" si="621"/>
        <v>0</v>
      </c>
      <c r="RI1645" s="1">
        <f t="shared" si="622"/>
        <v>0</v>
      </c>
      <c r="RJ1645" s="1">
        <f t="shared" si="623"/>
        <v>0</v>
      </c>
      <c r="RK1645" s="1">
        <f t="shared" si="624"/>
        <v>0</v>
      </c>
      <c r="RL1645" s="1">
        <f t="shared" si="625"/>
        <v>0</v>
      </c>
      <c r="RM1645" s="1">
        <f t="shared" si="626"/>
        <v>0</v>
      </c>
      <c r="RN1645" s="1">
        <f t="shared" si="627"/>
        <v>0</v>
      </c>
      <c r="RO1645" s="1">
        <f t="shared" si="628"/>
        <v>0</v>
      </c>
      <c r="RP1645" s="1">
        <f t="shared" si="629"/>
        <v>0</v>
      </c>
      <c r="RQ1645" s="1">
        <f t="shared" si="630"/>
        <v>0</v>
      </c>
      <c r="RR1645" s="1">
        <f t="shared" si="631"/>
        <v>0</v>
      </c>
      <c r="RS1645" s="1">
        <f t="shared" si="613"/>
        <v>0</v>
      </c>
      <c r="RT1645" s="1">
        <f t="shared" si="632"/>
        <v>0</v>
      </c>
    </row>
    <row r="1646" spans="1:488" x14ac:dyDescent="0.25">
      <c r="A1646">
        <f t="shared" si="614"/>
        <v>0</v>
      </c>
      <c r="B1646">
        <f t="shared" si="615"/>
        <v>1900</v>
      </c>
      <c r="QY1646">
        <f t="shared" si="609"/>
        <v>0</v>
      </c>
      <c r="QZ1646">
        <f t="shared" si="610"/>
        <v>1900</v>
      </c>
      <c r="RA1646">
        <f t="shared" si="611"/>
        <v>0</v>
      </c>
      <c r="RB1646" s="1">
        <f t="shared" si="612"/>
        <v>0</v>
      </c>
      <c r="RC1646" s="1">
        <f t="shared" si="616"/>
        <v>0</v>
      </c>
      <c r="RD1646" s="1">
        <f t="shared" si="617"/>
        <v>0</v>
      </c>
      <c r="RE1646" s="1">
        <f t="shared" si="618"/>
        <v>0</v>
      </c>
      <c r="RF1646" s="1">
        <f t="shared" si="619"/>
        <v>0</v>
      </c>
      <c r="RG1646" s="23">
        <f t="shared" si="620"/>
        <v>0</v>
      </c>
      <c r="RH1646" s="1">
        <f t="shared" si="621"/>
        <v>0</v>
      </c>
      <c r="RI1646" s="1">
        <f t="shared" si="622"/>
        <v>0</v>
      </c>
      <c r="RJ1646" s="1">
        <f t="shared" si="623"/>
        <v>0</v>
      </c>
      <c r="RK1646" s="1">
        <f t="shared" si="624"/>
        <v>0</v>
      </c>
      <c r="RL1646" s="1">
        <f t="shared" si="625"/>
        <v>0</v>
      </c>
      <c r="RM1646" s="1">
        <f t="shared" si="626"/>
        <v>0</v>
      </c>
      <c r="RN1646" s="1">
        <f t="shared" si="627"/>
        <v>0</v>
      </c>
      <c r="RO1646" s="1">
        <f t="shared" si="628"/>
        <v>0</v>
      </c>
      <c r="RP1646" s="1">
        <f t="shared" si="629"/>
        <v>0</v>
      </c>
      <c r="RQ1646" s="1">
        <f t="shared" si="630"/>
        <v>0</v>
      </c>
      <c r="RR1646" s="1">
        <f t="shared" si="631"/>
        <v>0</v>
      </c>
      <c r="RS1646" s="1">
        <f t="shared" si="613"/>
        <v>0</v>
      </c>
      <c r="RT1646" s="1">
        <f t="shared" si="632"/>
        <v>0</v>
      </c>
    </row>
    <row r="1647" spans="1:488" x14ac:dyDescent="0.25">
      <c r="A1647">
        <f t="shared" si="614"/>
        <v>0</v>
      </c>
      <c r="B1647">
        <f t="shared" si="615"/>
        <v>1900</v>
      </c>
      <c r="QY1647">
        <f t="shared" si="609"/>
        <v>0</v>
      </c>
      <c r="QZ1647">
        <f t="shared" si="610"/>
        <v>1900</v>
      </c>
      <c r="RA1647">
        <f t="shared" si="611"/>
        <v>0</v>
      </c>
      <c r="RB1647" s="1">
        <f t="shared" si="612"/>
        <v>0</v>
      </c>
      <c r="RC1647" s="1">
        <f t="shared" si="616"/>
        <v>0</v>
      </c>
      <c r="RD1647" s="1">
        <f t="shared" si="617"/>
        <v>0</v>
      </c>
      <c r="RE1647" s="1">
        <f t="shared" si="618"/>
        <v>0</v>
      </c>
      <c r="RF1647" s="1">
        <f t="shared" si="619"/>
        <v>0</v>
      </c>
      <c r="RG1647" s="23">
        <f t="shared" si="620"/>
        <v>0</v>
      </c>
      <c r="RH1647" s="1">
        <f t="shared" si="621"/>
        <v>0</v>
      </c>
      <c r="RI1647" s="1">
        <f t="shared" si="622"/>
        <v>0</v>
      </c>
      <c r="RJ1647" s="1">
        <f t="shared" si="623"/>
        <v>0</v>
      </c>
      <c r="RK1647" s="1">
        <f t="shared" si="624"/>
        <v>0</v>
      </c>
      <c r="RL1647" s="1">
        <f t="shared" si="625"/>
        <v>0</v>
      </c>
      <c r="RM1647" s="1">
        <f t="shared" si="626"/>
        <v>0</v>
      </c>
      <c r="RN1647" s="1">
        <f t="shared" si="627"/>
        <v>0</v>
      </c>
      <c r="RO1647" s="1">
        <f t="shared" si="628"/>
        <v>0</v>
      </c>
      <c r="RP1647" s="1">
        <f t="shared" si="629"/>
        <v>0</v>
      </c>
      <c r="RQ1647" s="1">
        <f t="shared" si="630"/>
        <v>0</v>
      </c>
      <c r="RR1647" s="1">
        <f t="shared" si="631"/>
        <v>0</v>
      </c>
      <c r="RS1647" s="1">
        <f t="shared" si="613"/>
        <v>0</v>
      </c>
      <c r="RT1647" s="1">
        <f t="shared" si="632"/>
        <v>0</v>
      </c>
    </row>
    <row r="1648" spans="1:488" x14ac:dyDescent="0.25">
      <c r="A1648">
        <f t="shared" si="614"/>
        <v>0</v>
      </c>
      <c r="B1648">
        <f t="shared" si="615"/>
        <v>1900</v>
      </c>
      <c r="QY1648">
        <f t="shared" si="609"/>
        <v>0</v>
      </c>
      <c r="QZ1648">
        <f t="shared" si="610"/>
        <v>1900</v>
      </c>
      <c r="RA1648">
        <f t="shared" si="611"/>
        <v>0</v>
      </c>
      <c r="RB1648" s="1">
        <f t="shared" si="612"/>
        <v>0</v>
      </c>
      <c r="RC1648" s="1">
        <f t="shared" si="616"/>
        <v>0</v>
      </c>
      <c r="RD1648" s="1">
        <f t="shared" si="617"/>
        <v>0</v>
      </c>
      <c r="RE1648" s="1">
        <f t="shared" si="618"/>
        <v>0</v>
      </c>
      <c r="RF1648" s="1">
        <f t="shared" si="619"/>
        <v>0</v>
      </c>
      <c r="RG1648" s="23">
        <f t="shared" si="620"/>
        <v>0</v>
      </c>
      <c r="RH1648" s="1">
        <f t="shared" si="621"/>
        <v>0</v>
      </c>
      <c r="RI1648" s="1">
        <f t="shared" si="622"/>
        <v>0</v>
      </c>
      <c r="RJ1648" s="1">
        <f t="shared" si="623"/>
        <v>0</v>
      </c>
      <c r="RK1648" s="1">
        <f t="shared" si="624"/>
        <v>0</v>
      </c>
      <c r="RL1648" s="1">
        <f t="shared" si="625"/>
        <v>0</v>
      </c>
      <c r="RM1648" s="1">
        <f t="shared" si="626"/>
        <v>0</v>
      </c>
      <c r="RN1648" s="1">
        <f t="shared" si="627"/>
        <v>0</v>
      </c>
      <c r="RO1648" s="1">
        <f t="shared" si="628"/>
        <v>0</v>
      </c>
      <c r="RP1648" s="1">
        <f t="shared" si="629"/>
        <v>0</v>
      </c>
      <c r="RQ1648" s="1">
        <f t="shared" si="630"/>
        <v>0</v>
      </c>
      <c r="RR1648" s="1">
        <f t="shared" si="631"/>
        <v>0</v>
      </c>
      <c r="RS1648" s="1">
        <f t="shared" si="613"/>
        <v>0</v>
      </c>
      <c r="RT1648" s="1">
        <f t="shared" si="632"/>
        <v>0</v>
      </c>
    </row>
    <row r="1649" spans="1:488" x14ac:dyDescent="0.25">
      <c r="A1649">
        <f t="shared" si="614"/>
        <v>0</v>
      </c>
      <c r="B1649">
        <f t="shared" si="615"/>
        <v>1900</v>
      </c>
      <c r="QY1649">
        <f t="shared" si="609"/>
        <v>0</v>
      </c>
      <c r="QZ1649">
        <f t="shared" si="610"/>
        <v>1900</v>
      </c>
      <c r="RA1649">
        <f t="shared" si="611"/>
        <v>0</v>
      </c>
      <c r="RB1649" s="1">
        <f t="shared" si="612"/>
        <v>0</v>
      </c>
      <c r="RC1649" s="1">
        <f t="shared" si="616"/>
        <v>0</v>
      </c>
      <c r="RD1649" s="1">
        <f t="shared" si="617"/>
        <v>0</v>
      </c>
      <c r="RE1649" s="1">
        <f t="shared" si="618"/>
        <v>0</v>
      </c>
      <c r="RF1649" s="1">
        <f t="shared" si="619"/>
        <v>0</v>
      </c>
      <c r="RG1649" s="23">
        <f t="shared" si="620"/>
        <v>0</v>
      </c>
      <c r="RH1649" s="1">
        <f t="shared" si="621"/>
        <v>0</v>
      </c>
      <c r="RI1649" s="1">
        <f t="shared" si="622"/>
        <v>0</v>
      </c>
      <c r="RJ1649" s="1">
        <f t="shared" si="623"/>
        <v>0</v>
      </c>
      <c r="RK1649" s="1">
        <f t="shared" si="624"/>
        <v>0</v>
      </c>
      <c r="RL1649" s="1">
        <f t="shared" si="625"/>
        <v>0</v>
      </c>
      <c r="RM1649" s="1">
        <f t="shared" si="626"/>
        <v>0</v>
      </c>
      <c r="RN1649" s="1">
        <f t="shared" si="627"/>
        <v>0</v>
      </c>
      <c r="RO1649" s="1">
        <f t="shared" si="628"/>
        <v>0</v>
      </c>
      <c r="RP1649" s="1">
        <f t="shared" si="629"/>
        <v>0</v>
      </c>
      <c r="RQ1649" s="1">
        <f t="shared" si="630"/>
        <v>0</v>
      </c>
      <c r="RR1649" s="1">
        <f t="shared" si="631"/>
        <v>0</v>
      </c>
      <c r="RS1649" s="1">
        <f t="shared" si="613"/>
        <v>0</v>
      </c>
      <c r="RT1649" s="1">
        <f t="shared" si="632"/>
        <v>0</v>
      </c>
    </row>
    <row r="1650" spans="1:488" x14ac:dyDescent="0.25">
      <c r="A1650">
        <f t="shared" si="614"/>
        <v>0</v>
      </c>
      <c r="B1650">
        <f t="shared" si="615"/>
        <v>1900</v>
      </c>
      <c r="QY1650">
        <f t="shared" si="609"/>
        <v>0</v>
      </c>
      <c r="QZ1650">
        <f t="shared" si="610"/>
        <v>1900</v>
      </c>
      <c r="RA1650">
        <f t="shared" si="611"/>
        <v>0</v>
      </c>
      <c r="RB1650" s="1">
        <f t="shared" si="612"/>
        <v>0</v>
      </c>
      <c r="RC1650" s="1">
        <f t="shared" si="616"/>
        <v>0</v>
      </c>
      <c r="RD1650" s="1">
        <f t="shared" si="617"/>
        <v>0</v>
      </c>
      <c r="RE1650" s="1">
        <f t="shared" si="618"/>
        <v>0</v>
      </c>
      <c r="RF1650" s="1">
        <f t="shared" si="619"/>
        <v>0</v>
      </c>
      <c r="RG1650" s="23">
        <f t="shared" si="620"/>
        <v>0</v>
      </c>
      <c r="RH1650" s="1">
        <f t="shared" si="621"/>
        <v>0</v>
      </c>
      <c r="RI1650" s="1">
        <f t="shared" si="622"/>
        <v>0</v>
      </c>
      <c r="RJ1650" s="1">
        <f t="shared" si="623"/>
        <v>0</v>
      </c>
      <c r="RK1650" s="1">
        <f t="shared" si="624"/>
        <v>0</v>
      </c>
      <c r="RL1650" s="1">
        <f t="shared" si="625"/>
        <v>0</v>
      </c>
      <c r="RM1650" s="1">
        <f t="shared" si="626"/>
        <v>0</v>
      </c>
      <c r="RN1650" s="1">
        <f t="shared" si="627"/>
        <v>0</v>
      </c>
      <c r="RO1650" s="1">
        <f t="shared" si="628"/>
        <v>0</v>
      </c>
      <c r="RP1650" s="1">
        <f t="shared" si="629"/>
        <v>0</v>
      </c>
      <c r="RQ1650" s="1">
        <f t="shared" si="630"/>
        <v>0</v>
      </c>
      <c r="RR1650" s="1">
        <f t="shared" si="631"/>
        <v>0</v>
      </c>
      <c r="RS1650" s="1">
        <f t="shared" si="613"/>
        <v>0</v>
      </c>
      <c r="RT1650" s="1">
        <f t="shared" si="632"/>
        <v>0</v>
      </c>
    </row>
    <row r="1651" spans="1:488" x14ac:dyDescent="0.25">
      <c r="A1651">
        <f t="shared" si="614"/>
        <v>0</v>
      </c>
      <c r="B1651">
        <f t="shared" si="615"/>
        <v>1900</v>
      </c>
      <c r="QY1651">
        <f t="shared" si="609"/>
        <v>0</v>
      </c>
      <c r="QZ1651">
        <f t="shared" si="610"/>
        <v>1900</v>
      </c>
      <c r="RA1651">
        <f t="shared" si="611"/>
        <v>0</v>
      </c>
      <c r="RB1651" s="1">
        <f t="shared" si="612"/>
        <v>0</v>
      </c>
      <c r="RC1651" s="1">
        <f t="shared" si="616"/>
        <v>0</v>
      </c>
      <c r="RD1651" s="1">
        <f t="shared" si="617"/>
        <v>0</v>
      </c>
      <c r="RE1651" s="1">
        <f t="shared" si="618"/>
        <v>0</v>
      </c>
      <c r="RF1651" s="1">
        <f t="shared" si="619"/>
        <v>0</v>
      </c>
      <c r="RG1651" s="23">
        <f t="shared" si="620"/>
        <v>0</v>
      </c>
      <c r="RH1651" s="1">
        <f t="shared" si="621"/>
        <v>0</v>
      </c>
      <c r="RI1651" s="1">
        <f t="shared" si="622"/>
        <v>0</v>
      </c>
      <c r="RJ1651" s="1">
        <f t="shared" si="623"/>
        <v>0</v>
      </c>
      <c r="RK1651" s="1">
        <f t="shared" si="624"/>
        <v>0</v>
      </c>
      <c r="RL1651" s="1">
        <f t="shared" si="625"/>
        <v>0</v>
      </c>
      <c r="RM1651" s="1">
        <f t="shared" si="626"/>
        <v>0</v>
      </c>
      <c r="RN1651" s="1">
        <f t="shared" si="627"/>
        <v>0</v>
      </c>
      <c r="RO1651" s="1">
        <f t="shared" si="628"/>
        <v>0</v>
      </c>
      <c r="RP1651" s="1">
        <f t="shared" si="629"/>
        <v>0</v>
      </c>
      <c r="RQ1651" s="1">
        <f t="shared" si="630"/>
        <v>0</v>
      </c>
      <c r="RR1651" s="1">
        <f t="shared" si="631"/>
        <v>0</v>
      </c>
      <c r="RS1651" s="1">
        <f t="shared" si="613"/>
        <v>0</v>
      </c>
      <c r="RT1651" s="1">
        <f t="shared" si="632"/>
        <v>0</v>
      </c>
    </row>
    <row r="1652" spans="1:488" x14ac:dyDescent="0.25">
      <c r="A1652">
        <f t="shared" si="614"/>
        <v>0</v>
      </c>
      <c r="B1652">
        <f t="shared" si="615"/>
        <v>1900</v>
      </c>
      <c r="QY1652">
        <f t="shared" si="609"/>
        <v>0</v>
      </c>
      <c r="QZ1652">
        <f t="shared" si="610"/>
        <v>1900</v>
      </c>
      <c r="RA1652">
        <f t="shared" si="611"/>
        <v>0</v>
      </c>
      <c r="RB1652" s="1">
        <f t="shared" si="612"/>
        <v>0</v>
      </c>
      <c r="RC1652" s="1">
        <f t="shared" si="616"/>
        <v>0</v>
      </c>
      <c r="RD1652" s="1">
        <f t="shared" si="617"/>
        <v>0</v>
      </c>
      <c r="RE1652" s="1">
        <f t="shared" si="618"/>
        <v>0</v>
      </c>
      <c r="RF1652" s="1">
        <f t="shared" si="619"/>
        <v>0</v>
      </c>
      <c r="RG1652" s="23">
        <f t="shared" si="620"/>
        <v>0</v>
      </c>
      <c r="RH1652" s="1">
        <f t="shared" si="621"/>
        <v>0</v>
      </c>
      <c r="RI1652" s="1">
        <f t="shared" si="622"/>
        <v>0</v>
      </c>
      <c r="RJ1652" s="1">
        <f t="shared" si="623"/>
        <v>0</v>
      </c>
      <c r="RK1652" s="1">
        <f t="shared" si="624"/>
        <v>0</v>
      </c>
      <c r="RL1652" s="1">
        <f t="shared" si="625"/>
        <v>0</v>
      </c>
      <c r="RM1652" s="1">
        <f t="shared" si="626"/>
        <v>0</v>
      </c>
      <c r="RN1652" s="1">
        <f t="shared" si="627"/>
        <v>0</v>
      </c>
      <c r="RO1652" s="1">
        <f t="shared" si="628"/>
        <v>0</v>
      </c>
      <c r="RP1652" s="1">
        <f t="shared" si="629"/>
        <v>0</v>
      </c>
      <c r="RQ1652" s="1">
        <f t="shared" si="630"/>
        <v>0</v>
      </c>
      <c r="RR1652" s="1">
        <f t="shared" si="631"/>
        <v>0</v>
      </c>
      <c r="RS1652" s="1">
        <f t="shared" si="613"/>
        <v>0</v>
      </c>
      <c r="RT1652" s="1">
        <f t="shared" si="632"/>
        <v>0</v>
      </c>
    </row>
    <row r="1653" spans="1:488" x14ac:dyDescent="0.25">
      <c r="A1653">
        <f t="shared" si="614"/>
        <v>0</v>
      </c>
      <c r="B1653">
        <f t="shared" si="615"/>
        <v>1900</v>
      </c>
      <c r="QY1653">
        <f t="shared" si="609"/>
        <v>0</v>
      </c>
      <c r="QZ1653">
        <f t="shared" si="610"/>
        <v>1900</v>
      </c>
      <c r="RA1653">
        <f t="shared" si="611"/>
        <v>0</v>
      </c>
      <c r="RB1653" s="1">
        <f t="shared" si="612"/>
        <v>0</v>
      </c>
      <c r="RC1653" s="1">
        <f t="shared" si="616"/>
        <v>0</v>
      </c>
      <c r="RD1653" s="1">
        <f t="shared" si="617"/>
        <v>0</v>
      </c>
      <c r="RE1653" s="1">
        <f t="shared" si="618"/>
        <v>0</v>
      </c>
      <c r="RF1653" s="1">
        <f t="shared" si="619"/>
        <v>0</v>
      </c>
      <c r="RG1653" s="23">
        <f t="shared" si="620"/>
        <v>0</v>
      </c>
      <c r="RH1653" s="1">
        <f t="shared" si="621"/>
        <v>0</v>
      </c>
      <c r="RI1653" s="1">
        <f t="shared" si="622"/>
        <v>0</v>
      </c>
      <c r="RJ1653" s="1">
        <f t="shared" si="623"/>
        <v>0</v>
      </c>
      <c r="RK1653" s="1">
        <f t="shared" si="624"/>
        <v>0</v>
      </c>
      <c r="RL1653" s="1">
        <f t="shared" si="625"/>
        <v>0</v>
      </c>
      <c r="RM1653" s="1">
        <f t="shared" si="626"/>
        <v>0</v>
      </c>
      <c r="RN1653" s="1">
        <f t="shared" si="627"/>
        <v>0</v>
      </c>
      <c r="RO1653" s="1">
        <f t="shared" si="628"/>
        <v>0</v>
      </c>
      <c r="RP1653" s="1">
        <f t="shared" si="629"/>
        <v>0</v>
      </c>
      <c r="RQ1653" s="1">
        <f t="shared" si="630"/>
        <v>0</v>
      </c>
      <c r="RR1653" s="1">
        <f t="shared" si="631"/>
        <v>0</v>
      </c>
      <c r="RS1653" s="1">
        <f t="shared" si="613"/>
        <v>0</v>
      </c>
      <c r="RT1653" s="1">
        <f t="shared" si="632"/>
        <v>0</v>
      </c>
    </row>
    <row r="1654" spans="1:488" x14ac:dyDescent="0.25">
      <c r="A1654">
        <f t="shared" si="614"/>
        <v>0</v>
      </c>
      <c r="B1654">
        <f t="shared" si="615"/>
        <v>1900</v>
      </c>
      <c r="QY1654">
        <f t="shared" si="609"/>
        <v>0</v>
      </c>
      <c r="QZ1654">
        <f t="shared" si="610"/>
        <v>1900</v>
      </c>
      <c r="RA1654">
        <f t="shared" si="611"/>
        <v>0</v>
      </c>
      <c r="RB1654" s="1">
        <f t="shared" si="612"/>
        <v>0</v>
      </c>
      <c r="RC1654" s="1">
        <f t="shared" si="616"/>
        <v>0</v>
      </c>
      <c r="RD1654" s="1">
        <f t="shared" si="617"/>
        <v>0</v>
      </c>
      <c r="RE1654" s="1">
        <f t="shared" si="618"/>
        <v>0</v>
      </c>
      <c r="RF1654" s="1">
        <f t="shared" si="619"/>
        <v>0</v>
      </c>
      <c r="RG1654" s="23">
        <f t="shared" si="620"/>
        <v>0</v>
      </c>
      <c r="RH1654" s="1">
        <f t="shared" si="621"/>
        <v>0</v>
      </c>
      <c r="RI1654" s="1">
        <f t="shared" si="622"/>
        <v>0</v>
      </c>
      <c r="RJ1654" s="1">
        <f t="shared" si="623"/>
        <v>0</v>
      </c>
      <c r="RK1654" s="1">
        <f t="shared" si="624"/>
        <v>0</v>
      </c>
      <c r="RL1654" s="1">
        <f t="shared" si="625"/>
        <v>0</v>
      </c>
      <c r="RM1654" s="1">
        <f t="shared" si="626"/>
        <v>0</v>
      </c>
      <c r="RN1654" s="1">
        <f t="shared" si="627"/>
        <v>0</v>
      </c>
      <c r="RO1654" s="1">
        <f t="shared" si="628"/>
        <v>0</v>
      </c>
      <c r="RP1654" s="1">
        <f t="shared" si="629"/>
        <v>0</v>
      </c>
      <c r="RQ1654" s="1">
        <f t="shared" si="630"/>
        <v>0</v>
      </c>
      <c r="RR1654" s="1">
        <f t="shared" si="631"/>
        <v>0</v>
      </c>
      <c r="RS1654" s="1">
        <f t="shared" si="613"/>
        <v>0</v>
      </c>
      <c r="RT1654" s="1">
        <f t="shared" si="632"/>
        <v>0</v>
      </c>
    </row>
    <row r="1655" spans="1:488" x14ac:dyDescent="0.25">
      <c r="A1655">
        <f t="shared" si="614"/>
        <v>0</v>
      </c>
      <c r="B1655">
        <f t="shared" si="615"/>
        <v>1900</v>
      </c>
      <c r="QY1655">
        <f t="shared" si="609"/>
        <v>0</v>
      </c>
      <c r="QZ1655">
        <f t="shared" si="610"/>
        <v>1900</v>
      </c>
      <c r="RA1655">
        <f t="shared" si="611"/>
        <v>0</v>
      </c>
      <c r="RB1655" s="1">
        <f t="shared" si="612"/>
        <v>0</v>
      </c>
      <c r="RC1655" s="1">
        <f t="shared" si="616"/>
        <v>0</v>
      </c>
      <c r="RD1655" s="1">
        <f t="shared" si="617"/>
        <v>0</v>
      </c>
      <c r="RE1655" s="1">
        <f t="shared" si="618"/>
        <v>0</v>
      </c>
      <c r="RF1655" s="1">
        <f t="shared" si="619"/>
        <v>0</v>
      </c>
      <c r="RG1655" s="23">
        <f t="shared" si="620"/>
        <v>0</v>
      </c>
      <c r="RH1655" s="1">
        <f t="shared" si="621"/>
        <v>0</v>
      </c>
      <c r="RI1655" s="1">
        <f t="shared" si="622"/>
        <v>0</v>
      </c>
      <c r="RJ1655" s="1">
        <f t="shared" si="623"/>
        <v>0</v>
      </c>
      <c r="RK1655" s="1">
        <f t="shared" si="624"/>
        <v>0</v>
      </c>
      <c r="RL1655" s="1">
        <f t="shared" si="625"/>
        <v>0</v>
      </c>
      <c r="RM1655" s="1">
        <f t="shared" si="626"/>
        <v>0</v>
      </c>
      <c r="RN1655" s="1">
        <f t="shared" si="627"/>
        <v>0</v>
      </c>
      <c r="RO1655" s="1">
        <f t="shared" si="628"/>
        <v>0</v>
      </c>
      <c r="RP1655" s="1">
        <f t="shared" si="629"/>
        <v>0</v>
      </c>
      <c r="RQ1655" s="1">
        <f t="shared" si="630"/>
        <v>0</v>
      </c>
      <c r="RR1655" s="1">
        <f t="shared" si="631"/>
        <v>0</v>
      </c>
      <c r="RS1655" s="1">
        <f t="shared" si="613"/>
        <v>0</v>
      </c>
      <c r="RT1655" s="1">
        <f t="shared" si="632"/>
        <v>0</v>
      </c>
    </row>
    <row r="1656" spans="1:488" x14ac:dyDescent="0.25">
      <c r="A1656">
        <f t="shared" si="614"/>
        <v>0</v>
      </c>
      <c r="B1656">
        <f t="shared" si="615"/>
        <v>1900</v>
      </c>
      <c r="QY1656">
        <f t="shared" si="609"/>
        <v>0</v>
      </c>
      <c r="QZ1656">
        <f t="shared" si="610"/>
        <v>1900</v>
      </c>
      <c r="RA1656">
        <f t="shared" si="611"/>
        <v>0</v>
      </c>
      <c r="RB1656" s="1">
        <f t="shared" si="612"/>
        <v>0</v>
      </c>
      <c r="RC1656" s="1">
        <f t="shared" si="616"/>
        <v>0</v>
      </c>
      <c r="RD1656" s="1">
        <f t="shared" si="617"/>
        <v>0</v>
      </c>
      <c r="RE1656" s="1">
        <f t="shared" si="618"/>
        <v>0</v>
      </c>
      <c r="RF1656" s="1">
        <f t="shared" si="619"/>
        <v>0</v>
      </c>
      <c r="RG1656" s="23">
        <f t="shared" si="620"/>
        <v>0</v>
      </c>
      <c r="RH1656" s="1">
        <f t="shared" si="621"/>
        <v>0</v>
      </c>
      <c r="RI1656" s="1">
        <f t="shared" si="622"/>
        <v>0</v>
      </c>
      <c r="RJ1656" s="1">
        <f t="shared" si="623"/>
        <v>0</v>
      </c>
      <c r="RK1656" s="1">
        <f t="shared" si="624"/>
        <v>0</v>
      </c>
      <c r="RL1656" s="1">
        <f t="shared" si="625"/>
        <v>0</v>
      </c>
      <c r="RM1656" s="1">
        <f t="shared" si="626"/>
        <v>0</v>
      </c>
      <c r="RN1656" s="1">
        <f t="shared" si="627"/>
        <v>0</v>
      </c>
      <c r="RO1656" s="1">
        <f t="shared" si="628"/>
        <v>0</v>
      </c>
      <c r="RP1656" s="1">
        <f t="shared" si="629"/>
        <v>0</v>
      </c>
      <c r="RQ1656" s="1">
        <f t="shared" si="630"/>
        <v>0</v>
      </c>
      <c r="RR1656" s="1">
        <f t="shared" si="631"/>
        <v>0</v>
      </c>
      <c r="RS1656" s="1">
        <f t="shared" si="613"/>
        <v>0</v>
      </c>
      <c r="RT1656" s="1">
        <f t="shared" si="632"/>
        <v>0</v>
      </c>
    </row>
    <row r="1657" spans="1:488" x14ac:dyDescent="0.25">
      <c r="A1657">
        <f t="shared" si="614"/>
        <v>0</v>
      </c>
      <c r="B1657">
        <f t="shared" si="615"/>
        <v>1900</v>
      </c>
      <c r="QY1657">
        <f t="shared" si="609"/>
        <v>0</v>
      </c>
      <c r="QZ1657">
        <f t="shared" si="610"/>
        <v>1900</v>
      </c>
      <c r="RA1657">
        <f t="shared" si="611"/>
        <v>0</v>
      </c>
      <c r="RB1657" s="1">
        <f t="shared" si="612"/>
        <v>0</v>
      </c>
      <c r="RC1657" s="1">
        <f t="shared" si="616"/>
        <v>0</v>
      </c>
      <c r="RD1657" s="1">
        <f t="shared" si="617"/>
        <v>0</v>
      </c>
      <c r="RE1657" s="1">
        <f t="shared" si="618"/>
        <v>0</v>
      </c>
      <c r="RF1657" s="1">
        <f t="shared" si="619"/>
        <v>0</v>
      </c>
      <c r="RG1657" s="23">
        <f t="shared" si="620"/>
        <v>0</v>
      </c>
      <c r="RH1657" s="1">
        <f t="shared" si="621"/>
        <v>0</v>
      </c>
      <c r="RI1657" s="1">
        <f t="shared" si="622"/>
        <v>0</v>
      </c>
      <c r="RJ1657" s="1">
        <f t="shared" si="623"/>
        <v>0</v>
      </c>
      <c r="RK1657" s="1">
        <f t="shared" si="624"/>
        <v>0</v>
      </c>
      <c r="RL1657" s="1">
        <f t="shared" si="625"/>
        <v>0</v>
      </c>
      <c r="RM1657" s="1">
        <f t="shared" si="626"/>
        <v>0</v>
      </c>
      <c r="RN1657" s="1">
        <f t="shared" si="627"/>
        <v>0</v>
      </c>
      <c r="RO1657" s="1">
        <f t="shared" si="628"/>
        <v>0</v>
      </c>
      <c r="RP1657" s="1">
        <f t="shared" si="629"/>
        <v>0</v>
      </c>
      <c r="RQ1657" s="1">
        <f t="shared" si="630"/>
        <v>0</v>
      </c>
      <c r="RR1657" s="1">
        <f t="shared" si="631"/>
        <v>0</v>
      </c>
      <c r="RS1657" s="1">
        <f t="shared" si="613"/>
        <v>0</v>
      </c>
      <c r="RT1657" s="1">
        <f t="shared" si="632"/>
        <v>0</v>
      </c>
    </row>
    <row r="1658" spans="1:488" x14ac:dyDescent="0.25">
      <c r="A1658">
        <f t="shared" si="614"/>
        <v>0</v>
      </c>
      <c r="B1658">
        <f t="shared" si="615"/>
        <v>1900</v>
      </c>
      <c r="QY1658">
        <f t="shared" si="609"/>
        <v>0</v>
      </c>
      <c r="QZ1658">
        <f t="shared" si="610"/>
        <v>1900</v>
      </c>
      <c r="RA1658">
        <f t="shared" si="611"/>
        <v>0</v>
      </c>
      <c r="RB1658" s="1">
        <f t="shared" si="612"/>
        <v>0</v>
      </c>
      <c r="RC1658" s="1">
        <f t="shared" si="616"/>
        <v>0</v>
      </c>
      <c r="RD1658" s="1">
        <f t="shared" si="617"/>
        <v>0</v>
      </c>
      <c r="RE1658" s="1">
        <f t="shared" si="618"/>
        <v>0</v>
      </c>
      <c r="RF1658" s="1">
        <f t="shared" si="619"/>
        <v>0</v>
      </c>
      <c r="RG1658" s="23">
        <f t="shared" si="620"/>
        <v>0</v>
      </c>
      <c r="RH1658" s="1">
        <f t="shared" si="621"/>
        <v>0</v>
      </c>
      <c r="RI1658" s="1">
        <f t="shared" si="622"/>
        <v>0</v>
      </c>
      <c r="RJ1658" s="1">
        <f t="shared" si="623"/>
        <v>0</v>
      </c>
      <c r="RK1658" s="1">
        <f t="shared" si="624"/>
        <v>0</v>
      </c>
      <c r="RL1658" s="1">
        <f t="shared" si="625"/>
        <v>0</v>
      </c>
      <c r="RM1658" s="1">
        <f t="shared" si="626"/>
        <v>0</v>
      </c>
      <c r="RN1658" s="1">
        <f t="shared" si="627"/>
        <v>0</v>
      </c>
      <c r="RO1658" s="1">
        <f t="shared" si="628"/>
        <v>0</v>
      </c>
      <c r="RP1658" s="1">
        <f t="shared" si="629"/>
        <v>0</v>
      </c>
      <c r="RQ1658" s="1">
        <f t="shared" si="630"/>
        <v>0</v>
      </c>
      <c r="RR1658" s="1">
        <f t="shared" si="631"/>
        <v>0</v>
      </c>
      <c r="RS1658" s="1">
        <f t="shared" si="613"/>
        <v>0</v>
      </c>
      <c r="RT1658" s="1">
        <f t="shared" si="632"/>
        <v>0</v>
      </c>
    </row>
    <row r="1659" spans="1:488" x14ac:dyDescent="0.25">
      <c r="A1659">
        <f t="shared" si="614"/>
        <v>0</v>
      </c>
      <c r="B1659">
        <f t="shared" si="615"/>
        <v>1900</v>
      </c>
      <c r="QY1659">
        <f t="shared" si="609"/>
        <v>0</v>
      </c>
      <c r="QZ1659">
        <f t="shared" si="610"/>
        <v>1900</v>
      </c>
      <c r="RA1659">
        <f t="shared" si="611"/>
        <v>0</v>
      </c>
      <c r="RB1659" s="1">
        <f t="shared" si="612"/>
        <v>0</v>
      </c>
      <c r="RC1659" s="1">
        <f t="shared" si="616"/>
        <v>0</v>
      </c>
      <c r="RD1659" s="1">
        <f t="shared" si="617"/>
        <v>0</v>
      </c>
      <c r="RE1659" s="1">
        <f t="shared" si="618"/>
        <v>0</v>
      </c>
      <c r="RF1659" s="1">
        <f t="shared" si="619"/>
        <v>0</v>
      </c>
      <c r="RG1659" s="23">
        <f t="shared" si="620"/>
        <v>0</v>
      </c>
      <c r="RH1659" s="1">
        <f t="shared" si="621"/>
        <v>0</v>
      </c>
      <c r="RI1659" s="1">
        <f t="shared" si="622"/>
        <v>0</v>
      </c>
      <c r="RJ1659" s="1">
        <f t="shared" si="623"/>
        <v>0</v>
      </c>
      <c r="RK1659" s="1">
        <f t="shared" si="624"/>
        <v>0</v>
      </c>
      <c r="RL1659" s="1">
        <f t="shared" si="625"/>
        <v>0</v>
      </c>
      <c r="RM1659" s="1">
        <f t="shared" si="626"/>
        <v>0</v>
      </c>
      <c r="RN1659" s="1">
        <f t="shared" si="627"/>
        <v>0</v>
      </c>
      <c r="RO1659" s="1">
        <f t="shared" si="628"/>
        <v>0</v>
      </c>
      <c r="RP1659" s="1">
        <f t="shared" si="629"/>
        <v>0</v>
      </c>
      <c r="RQ1659" s="1">
        <f t="shared" si="630"/>
        <v>0</v>
      </c>
      <c r="RR1659" s="1">
        <f t="shared" si="631"/>
        <v>0</v>
      </c>
      <c r="RS1659" s="1">
        <f t="shared" si="613"/>
        <v>0</v>
      </c>
      <c r="RT1659" s="1">
        <f t="shared" si="632"/>
        <v>0</v>
      </c>
    </row>
    <row r="1660" spans="1:488" x14ac:dyDescent="0.25">
      <c r="A1660">
        <f t="shared" si="614"/>
        <v>0</v>
      </c>
      <c r="B1660">
        <f t="shared" si="615"/>
        <v>1900</v>
      </c>
      <c r="QY1660">
        <f t="shared" ref="QY1660:QY1713" si="633">A1660</f>
        <v>0</v>
      </c>
      <c r="QZ1660">
        <f t="shared" ref="QZ1660:QZ1713" si="634">B1660</f>
        <v>1900</v>
      </c>
      <c r="RA1660">
        <f t="shared" ref="RA1660:RA1713" si="635">C1660</f>
        <v>0</v>
      </c>
      <c r="RB1660" s="1">
        <f t="shared" ref="RB1660:RB1713" si="636">D1660+F1660</f>
        <v>0</v>
      </c>
      <c r="RC1660" s="1">
        <f t="shared" si="616"/>
        <v>0</v>
      </c>
      <c r="RD1660" s="1">
        <f t="shared" si="617"/>
        <v>0</v>
      </c>
      <c r="RE1660" s="1">
        <f t="shared" si="618"/>
        <v>0</v>
      </c>
      <c r="RF1660" s="1">
        <f t="shared" si="619"/>
        <v>0</v>
      </c>
      <c r="RG1660" s="23">
        <f t="shared" si="620"/>
        <v>0</v>
      </c>
      <c r="RH1660" s="1">
        <f t="shared" si="621"/>
        <v>0</v>
      </c>
      <c r="RI1660" s="1">
        <f t="shared" si="622"/>
        <v>0</v>
      </c>
      <c r="RJ1660" s="1">
        <f t="shared" si="623"/>
        <v>0</v>
      </c>
      <c r="RK1660" s="1">
        <f t="shared" si="624"/>
        <v>0</v>
      </c>
      <c r="RL1660" s="1">
        <f t="shared" si="625"/>
        <v>0</v>
      </c>
      <c r="RM1660" s="1">
        <f t="shared" si="626"/>
        <v>0</v>
      </c>
      <c r="RN1660" s="1">
        <f t="shared" si="627"/>
        <v>0</v>
      </c>
      <c r="RO1660" s="1">
        <f t="shared" si="628"/>
        <v>0</v>
      </c>
      <c r="RP1660" s="1">
        <f t="shared" si="629"/>
        <v>0</v>
      </c>
      <c r="RQ1660" s="1">
        <f t="shared" si="630"/>
        <v>0</v>
      </c>
      <c r="RR1660" s="1">
        <f t="shared" si="631"/>
        <v>0</v>
      </c>
      <c r="RS1660" s="1">
        <f t="shared" si="613"/>
        <v>0</v>
      </c>
      <c r="RT1660" s="1">
        <f t="shared" si="632"/>
        <v>0</v>
      </c>
    </row>
    <row r="1661" spans="1:488" x14ac:dyDescent="0.25">
      <c r="A1661">
        <f t="shared" si="614"/>
        <v>0</v>
      </c>
      <c r="B1661">
        <f t="shared" si="615"/>
        <v>1900</v>
      </c>
      <c r="QY1661">
        <f t="shared" si="633"/>
        <v>0</v>
      </c>
      <c r="QZ1661">
        <f t="shared" si="634"/>
        <v>1900</v>
      </c>
      <c r="RA1661">
        <f t="shared" si="635"/>
        <v>0</v>
      </c>
      <c r="RB1661" s="1">
        <f t="shared" si="636"/>
        <v>0</v>
      </c>
      <c r="RC1661" s="1">
        <f t="shared" si="616"/>
        <v>0</v>
      </c>
      <c r="RD1661" s="1">
        <f t="shared" si="617"/>
        <v>0</v>
      </c>
      <c r="RE1661" s="1">
        <f t="shared" si="618"/>
        <v>0</v>
      </c>
      <c r="RF1661" s="1">
        <f t="shared" si="619"/>
        <v>0</v>
      </c>
      <c r="RG1661" s="23">
        <f t="shared" si="620"/>
        <v>0</v>
      </c>
      <c r="RH1661" s="1">
        <f t="shared" si="621"/>
        <v>0</v>
      </c>
      <c r="RI1661" s="1">
        <f t="shared" si="622"/>
        <v>0</v>
      </c>
      <c r="RJ1661" s="1">
        <f t="shared" si="623"/>
        <v>0</v>
      </c>
      <c r="RK1661" s="1">
        <f t="shared" si="624"/>
        <v>0</v>
      </c>
      <c r="RL1661" s="1">
        <f t="shared" si="625"/>
        <v>0</v>
      </c>
      <c r="RM1661" s="1">
        <f t="shared" si="626"/>
        <v>0</v>
      </c>
      <c r="RN1661" s="1">
        <f t="shared" si="627"/>
        <v>0</v>
      </c>
      <c r="RO1661" s="1">
        <f t="shared" si="628"/>
        <v>0</v>
      </c>
      <c r="RP1661" s="1">
        <f t="shared" si="629"/>
        <v>0</v>
      </c>
      <c r="RQ1661" s="1">
        <f t="shared" si="630"/>
        <v>0</v>
      </c>
      <c r="RR1661" s="1">
        <f t="shared" si="631"/>
        <v>0</v>
      </c>
      <c r="RS1661" s="1">
        <f t="shared" si="613"/>
        <v>0</v>
      </c>
      <c r="RT1661" s="1">
        <f t="shared" si="632"/>
        <v>0</v>
      </c>
    </row>
    <row r="1662" spans="1:488" x14ac:dyDescent="0.25">
      <c r="A1662">
        <f t="shared" si="614"/>
        <v>0</v>
      </c>
      <c r="B1662">
        <f t="shared" si="615"/>
        <v>1900</v>
      </c>
      <c r="QY1662">
        <f t="shared" si="633"/>
        <v>0</v>
      </c>
      <c r="QZ1662">
        <f t="shared" si="634"/>
        <v>1900</v>
      </c>
      <c r="RA1662">
        <f t="shared" si="635"/>
        <v>0</v>
      </c>
      <c r="RB1662" s="1">
        <f t="shared" si="636"/>
        <v>0</v>
      </c>
      <c r="RC1662" s="1">
        <f t="shared" si="616"/>
        <v>0</v>
      </c>
      <c r="RD1662" s="1">
        <f t="shared" si="617"/>
        <v>0</v>
      </c>
      <c r="RE1662" s="1">
        <f t="shared" si="618"/>
        <v>0</v>
      </c>
      <c r="RF1662" s="1">
        <f t="shared" si="619"/>
        <v>0</v>
      </c>
      <c r="RG1662" s="23">
        <f t="shared" si="620"/>
        <v>0</v>
      </c>
      <c r="RH1662" s="1">
        <f t="shared" si="621"/>
        <v>0</v>
      </c>
      <c r="RI1662" s="1">
        <f t="shared" si="622"/>
        <v>0</v>
      </c>
      <c r="RJ1662" s="1">
        <f t="shared" si="623"/>
        <v>0</v>
      </c>
      <c r="RK1662" s="1">
        <f t="shared" si="624"/>
        <v>0</v>
      </c>
      <c r="RL1662" s="1">
        <f t="shared" si="625"/>
        <v>0</v>
      </c>
      <c r="RM1662" s="1">
        <f t="shared" si="626"/>
        <v>0</v>
      </c>
      <c r="RN1662" s="1">
        <f t="shared" si="627"/>
        <v>0</v>
      </c>
      <c r="RO1662" s="1">
        <f t="shared" si="628"/>
        <v>0</v>
      </c>
      <c r="RP1662" s="1">
        <f t="shared" si="629"/>
        <v>0</v>
      </c>
      <c r="RQ1662" s="1">
        <f t="shared" si="630"/>
        <v>0</v>
      </c>
      <c r="RR1662" s="1">
        <f t="shared" si="631"/>
        <v>0</v>
      </c>
      <c r="RS1662" s="1">
        <f t="shared" si="613"/>
        <v>0</v>
      </c>
      <c r="RT1662" s="1">
        <f t="shared" si="632"/>
        <v>0</v>
      </c>
    </row>
    <row r="1663" spans="1:488" x14ac:dyDescent="0.25">
      <c r="A1663">
        <f t="shared" si="614"/>
        <v>0</v>
      </c>
      <c r="B1663">
        <f t="shared" si="615"/>
        <v>1900</v>
      </c>
      <c r="QY1663">
        <f t="shared" si="633"/>
        <v>0</v>
      </c>
      <c r="QZ1663">
        <f t="shared" si="634"/>
        <v>1900</v>
      </c>
      <c r="RA1663">
        <f t="shared" si="635"/>
        <v>0</v>
      </c>
      <c r="RB1663" s="1">
        <f t="shared" si="636"/>
        <v>0</v>
      </c>
      <c r="RC1663" s="1">
        <f t="shared" si="616"/>
        <v>0</v>
      </c>
      <c r="RD1663" s="1">
        <f t="shared" si="617"/>
        <v>0</v>
      </c>
      <c r="RE1663" s="1">
        <f t="shared" si="618"/>
        <v>0</v>
      </c>
      <c r="RF1663" s="1">
        <f t="shared" si="619"/>
        <v>0</v>
      </c>
      <c r="RG1663" s="23">
        <f t="shared" si="620"/>
        <v>0</v>
      </c>
      <c r="RH1663" s="1">
        <f t="shared" si="621"/>
        <v>0</v>
      </c>
      <c r="RI1663" s="1">
        <f t="shared" si="622"/>
        <v>0</v>
      </c>
      <c r="RJ1663" s="1">
        <f t="shared" si="623"/>
        <v>0</v>
      </c>
      <c r="RK1663" s="1">
        <f t="shared" si="624"/>
        <v>0</v>
      </c>
      <c r="RL1663" s="1">
        <f t="shared" si="625"/>
        <v>0</v>
      </c>
      <c r="RM1663" s="1">
        <f t="shared" si="626"/>
        <v>0</v>
      </c>
      <c r="RN1663" s="1">
        <f t="shared" si="627"/>
        <v>0</v>
      </c>
      <c r="RO1663" s="1">
        <f t="shared" si="628"/>
        <v>0</v>
      </c>
      <c r="RP1663" s="1">
        <f t="shared" si="629"/>
        <v>0</v>
      </c>
      <c r="RQ1663" s="1">
        <f t="shared" si="630"/>
        <v>0</v>
      </c>
      <c r="RR1663" s="1">
        <f t="shared" si="631"/>
        <v>0</v>
      </c>
      <c r="RS1663" s="1">
        <f t="shared" si="613"/>
        <v>0</v>
      </c>
      <c r="RT1663" s="1">
        <f t="shared" si="632"/>
        <v>0</v>
      </c>
    </row>
    <row r="1664" spans="1:488" x14ac:dyDescent="0.25">
      <c r="A1664">
        <f t="shared" si="614"/>
        <v>0</v>
      </c>
      <c r="B1664">
        <f t="shared" si="615"/>
        <v>1900</v>
      </c>
      <c r="QY1664">
        <f t="shared" si="633"/>
        <v>0</v>
      </c>
      <c r="QZ1664">
        <f t="shared" si="634"/>
        <v>1900</v>
      </c>
      <c r="RA1664">
        <f t="shared" si="635"/>
        <v>0</v>
      </c>
      <c r="RB1664" s="1">
        <f t="shared" si="636"/>
        <v>0</v>
      </c>
      <c r="RC1664" s="1">
        <f t="shared" si="616"/>
        <v>0</v>
      </c>
      <c r="RD1664" s="1">
        <f t="shared" si="617"/>
        <v>0</v>
      </c>
      <c r="RE1664" s="1">
        <f t="shared" si="618"/>
        <v>0</v>
      </c>
      <c r="RF1664" s="1">
        <f t="shared" si="619"/>
        <v>0</v>
      </c>
      <c r="RG1664" s="23">
        <f t="shared" si="620"/>
        <v>0</v>
      </c>
      <c r="RH1664" s="1">
        <f t="shared" si="621"/>
        <v>0</v>
      </c>
      <c r="RI1664" s="1">
        <f t="shared" si="622"/>
        <v>0</v>
      </c>
      <c r="RJ1664" s="1">
        <f t="shared" si="623"/>
        <v>0</v>
      </c>
      <c r="RK1664" s="1">
        <f t="shared" si="624"/>
        <v>0</v>
      </c>
      <c r="RL1664" s="1">
        <f t="shared" si="625"/>
        <v>0</v>
      </c>
      <c r="RM1664" s="1">
        <f t="shared" si="626"/>
        <v>0</v>
      </c>
      <c r="RN1664" s="1">
        <f t="shared" si="627"/>
        <v>0</v>
      </c>
      <c r="RO1664" s="1">
        <f t="shared" si="628"/>
        <v>0</v>
      </c>
      <c r="RP1664" s="1">
        <f t="shared" si="629"/>
        <v>0</v>
      </c>
      <c r="RQ1664" s="1">
        <f t="shared" si="630"/>
        <v>0</v>
      </c>
      <c r="RR1664" s="1">
        <f t="shared" si="631"/>
        <v>0</v>
      </c>
      <c r="RS1664" s="1">
        <f t="shared" si="613"/>
        <v>0</v>
      </c>
      <c r="RT1664" s="1">
        <f t="shared" si="632"/>
        <v>0</v>
      </c>
    </row>
    <row r="1665" spans="1:488" x14ac:dyDescent="0.25">
      <c r="A1665">
        <f t="shared" si="614"/>
        <v>0</v>
      </c>
      <c r="B1665">
        <f t="shared" si="615"/>
        <v>1900</v>
      </c>
      <c r="QY1665">
        <f t="shared" si="633"/>
        <v>0</v>
      </c>
      <c r="QZ1665">
        <f t="shared" si="634"/>
        <v>1900</v>
      </c>
      <c r="RA1665">
        <f t="shared" si="635"/>
        <v>0</v>
      </c>
      <c r="RB1665" s="1">
        <f t="shared" si="636"/>
        <v>0</v>
      </c>
      <c r="RC1665" s="1">
        <f t="shared" si="616"/>
        <v>0</v>
      </c>
      <c r="RD1665" s="1">
        <f t="shared" si="617"/>
        <v>0</v>
      </c>
      <c r="RE1665" s="1">
        <f t="shared" si="618"/>
        <v>0</v>
      </c>
      <c r="RF1665" s="1">
        <f t="shared" si="619"/>
        <v>0</v>
      </c>
      <c r="RG1665" s="23">
        <f t="shared" si="620"/>
        <v>0</v>
      </c>
      <c r="RH1665" s="1">
        <f t="shared" si="621"/>
        <v>0</v>
      </c>
      <c r="RI1665" s="1">
        <f t="shared" si="622"/>
        <v>0</v>
      </c>
      <c r="RJ1665" s="1">
        <f t="shared" si="623"/>
        <v>0</v>
      </c>
      <c r="RK1665" s="1">
        <f t="shared" si="624"/>
        <v>0</v>
      </c>
      <c r="RL1665" s="1">
        <f t="shared" si="625"/>
        <v>0</v>
      </c>
      <c r="RM1665" s="1">
        <f t="shared" si="626"/>
        <v>0</v>
      </c>
      <c r="RN1665" s="1">
        <f t="shared" si="627"/>
        <v>0</v>
      </c>
      <c r="RO1665" s="1">
        <f t="shared" si="628"/>
        <v>0</v>
      </c>
      <c r="RP1665" s="1">
        <f t="shared" si="629"/>
        <v>0</v>
      </c>
      <c r="RQ1665" s="1">
        <f t="shared" si="630"/>
        <v>0</v>
      </c>
      <c r="RR1665" s="1">
        <f t="shared" si="631"/>
        <v>0</v>
      </c>
      <c r="RS1665" s="1">
        <f t="shared" si="613"/>
        <v>0</v>
      </c>
      <c r="RT1665" s="1">
        <f t="shared" si="632"/>
        <v>0</v>
      </c>
    </row>
    <row r="1666" spans="1:488" x14ac:dyDescent="0.25">
      <c r="A1666">
        <f t="shared" si="614"/>
        <v>0</v>
      </c>
      <c r="B1666">
        <f t="shared" si="615"/>
        <v>1900</v>
      </c>
      <c r="QY1666">
        <f t="shared" si="633"/>
        <v>0</v>
      </c>
      <c r="QZ1666">
        <f t="shared" si="634"/>
        <v>1900</v>
      </c>
      <c r="RA1666">
        <f t="shared" si="635"/>
        <v>0</v>
      </c>
      <c r="RB1666" s="1">
        <f t="shared" si="636"/>
        <v>0</v>
      </c>
      <c r="RC1666" s="1">
        <f t="shared" si="616"/>
        <v>0</v>
      </c>
      <c r="RD1666" s="1">
        <f t="shared" si="617"/>
        <v>0</v>
      </c>
      <c r="RE1666" s="1">
        <f t="shared" si="618"/>
        <v>0</v>
      </c>
      <c r="RF1666" s="1">
        <f t="shared" si="619"/>
        <v>0</v>
      </c>
      <c r="RG1666" s="23">
        <f t="shared" si="620"/>
        <v>0</v>
      </c>
      <c r="RH1666" s="1">
        <f t="shared" si="621"/>
        <v>0</v>
      </c>
      <c r="RI1666" s="1">
        <f t="shared" si="622"/>
        <v>0</v>
      </c>
      <c r="RJ1666" s="1">
        <f t="shared" si="623"/>
        <v>0</v>
      </c>
      <c r="RK1666" s="1">
        <f t="shared" si="624"/>
        <v>0</v>
      </c>
      <c r="RL1666" s="1">
        <f t="shared" si="625"/>
        <v>0</v>
      </c>
      <c r="RM1666" s="1">
        <f t="shared" si="626"/>
        <v>0</v>
      </c>
      <c r="RN1666" s="1">
        <f t="shared" si="627"/>
        <v>0</v>
      </c>
      <c r="RO1666" s="1">
        <f t="shared" si="628"/>
        <v>0</v>
      </c>
      <c r="RP1666" s="1">
        <f t="shared" si="629"/>
        <v>0</v>
      </c>
      <c r="RQ1666" s="1">
        <f t="shared" si="630"/>
        <v>0</v>
      </c>
      <c r="RR1666" s="1">
        <f t="shared" si="631"/>
        <v>0</v>
      </c>
      <c r="RS1666" s="1">
        <f t="shared" si="613"/>
        <v>0</v>
      </c>
      <c r="RT1666" s="1">
        <f t="shared" si="632"/>
        <v>0</v>
      </c>
    </row>
    <row r="1667" spans="1:488" x14ac:dyDescent="0.25">
      <c r="A1667">
        <f t="shared" si="614"/>
        <v>0</v>
      </c>
      <c r="B1667">
        <f t="shared" si="615"/>
        <v>1900</v>
      </c>
      <c r="QY1667">
        <f t="shared" si="633"/>
        <v>0</v>
      </c>
      <c r="QZ1667">
        <f t="shared" si="634"/>
        <v>1900</v>
      </c>
      <c r="RA1667">
        <f t="shared" si="635"/>
        <v>0</v>
      </c>
      <c r="RB1667" s="1">
        <f t="shared" si="636"/>
        <v>0</v>
      </c>
      <c r="RC1667" s="1">
        <f t="shared" si="616"/>
        <v>0</v>
      </c>
      <c r="RD1667" s="1">
        <f t="shared" si="617"/>
        <v>0</v>
      </c>
      <c r="RE1667" s="1">
        <f t="shared" si="618"/>
        <v>0</v>
      </c>
      <c r="RF1667" s="1">
        <f t="shared" si="619"/>
        <v>0</v>
      </c>
      <c r="RG1667" s="23">
        <f t="shared" si="620"/>
        <v>0</v>
      </c>
      <c r="RH1667" s="1">
        <f t="shared" si="621"/>
        <v>0</v>
      </c>
      <c r="RI1667" s="1">
        <f t="shared" si="622"/>
        <v>0</v>
      </c>
      <c r="RJ1667" s="1">
        <f t="shared" si="623"/>
        <v>0</v>
      </c>
      <c r="RK1667" s="1">
        <f t="shared" si="624"/>
        <v>0</v>
      </c>
      <c r="RL1667" s="1">
        <f t="shared" si="625"/>
        <v>0</v>
      </c>
      <c r="RM1667" s="1">
        <f t="shared" si="626"/>
        <v>0</v>
      </c>
      <c r="RN1667" s="1">
        <f t="shared" si="627"/>
        <v>0</v>
      </c>
      <c r="RO1667" s="1">
        <f t="shared" si="628"/>
        <v>0</v>
      </c>
      <c r="RP1667" s="1">
        <f t="shared" si="629"/>
        <v>0</v>
      </c>
      <c r="RQ1667" s="1">
        <f t="shared" si="630"/>
        <v>0</v>
      </c>
      <c r="RR1667" s="1">
        <f t="shared" si="631"/>
        <v>0</v>
      </c>
      <c r="RS1667" s="1">
        <f t="shared" ref="RS1667:RS1713" si="637">AN1667+CX1667</f>
        <v>0</v>
      </c>
      <c r="RT1667" s="1">
        <f t="shared" si="632"/>
        <v>0</v>
      </c>
    </row>
    <row r="1668" spans="1:488" x14ac:dyDescent="0.25">
      <c r="A1668">
        <f t="shared" ref="A1668:A1713" si="638">WEEKNUM(C1668,1)</f>
        <v>0</v>
      </c>
      <c r="B1668">
        <f t="shared" ref="B1668:B1713" si="639">YEAR(C1668)</f>
        <v>1900</v>
      </c>
      <c r="QY1668">
        <f t="shared" si="633"/>
        <v>0</v>
      </c>
      <c r="QZ1668">
        <f t="shared" si="634"/>
        <v>1900</v>
      </c>
      <c r="RA1668">
        <f t="shared" si="635"/>
        <v>0</v>
      </c>
      <c r="RB1668" s="1">
        <f t="shared" si="636"/>
        <v>0</v>
      </c>
      <c r="RC1668" s="1">
        <f t="shared" ref="RC1668:RC1713" si="640">P1668+BZ1668</f>
        <v>0</v>
      </c>
      <c r="RD1668" s="1">
        <f t="shared" ref="RD1668:RD1713" si="641">V1668+CF1668</f>
        <v>0</v>
      </c>
      <c r="RE1668" s="1">
        <f t="shared" ref="RE1668:RE1713" si="642">X1668+CH1668</f>
        <v>0</v>
      </c>
      <c r="RF1668" s="1">
        <f t="shared" ref="RF1668:RF1713" si="643">Z1668+CJ1668</f>
        <v>0</v>
      </c>
      <c r="RG1668" s="23">
        <f t="shared" ref="RG1668:RG1713" si="644">AB1668+CL1668</f>
        <v>0</v>
      </c>
      <c r="RH1668" s="1">
        <f t="shared" ref="RH1668:RH1713" si="645">AD1668+CN1668</f>
        <v>0</v>
      </c>
      <c r="RI1668" s="1">
        <f t="shared" ref="RI1668:RI1713" si="646">AF1668+CP1668</f>
        <v>0</v>
      </c>
      <c r="RJ1668" s="1">
        <f t="shared" ref="RJ1668:RJ1713" si="647">AJ1668+CT1668</f>
        <v>0</v>
      </c>
      <c r="RK1668" s="1">
        <f t="shared" ref="RK1668:RK1713" si="648">AL1668+CV1668</f>
        <v>0</v>
      </c>
      <c r="RL1668" s="1">
        <f t="shared" ref="RL1668:RL1713" si="649">AP1668+CZ1668</f>
        <v>0</v>
      </c>
      <c r="RM1668" s="1">
        <f t="shared" ref="RM1668:RM1713" si="650">AT1668+DD1668</f>
        <v>0</v>
      </c>
      <c r="RN1668" s="1">
        <f t="shared" ref="RN1668:RN1713" si="651">AZ1668+DJ1668</f>
        <v>0</v>
      </c>
      <c r="RO1668" s="1">
        <f t="shared" ref="RO1668:RO1713" si="652">BB1668+DL1668</f>
        <v>0</v>
      </c>
      <c r="RP1668" s="1">
        <f t="shared" ref="RP1668:RP1713" si="653">BD1668+DN1668</f>
        <v>0</v>
      </c>
      <c r="RQ1668" s="1">
        <f t="shared" ref="RQ1668:RQ1713" si="654">BL1668+DV1668</f>
        <v>0</v>
      </c>
      <c r="RR1668" s="1">
        <f t="shared" ref="RR1668:RR1713" si="655">BN1668+DX1668</f>
        <v>0</v>
      </c>
      <c r="RS1668" s="1">
        <f t="shared" si="637"/>
        <v>0</v>
      </c>
      <c r="RT1668" s="1">
        <f t="shared" ref="RT1668:RT1713" si="656">BV1668+EF1668</f>
        <v>0</v>
      </c>
    </row>
    <row r="1669" spans="1:488" x14ac:dyDescent="0.25">
      <c r="A1669">
        <f t="shared" si="638"/>
        <v>0</v>
      </c>
      <c r="B1669">
        <f t="shared" si="639"/>
        <v>1900</v>
      </c>
      <c r="QY1669">
        <f t="shared" si="633"/>
        <v>0</v>
      </c>
      <c r="QZ1669">
        <f t="shared" si="634"/>
        <v>1900</v>
      </c>
      <c r="RA1669">
        <f t="shared" si="635"/>
        <v>0</v>
      </c>
      <c r="RB1669" s="1">
        <f t="shared" si="636"/>
        <v>0</v>
      </c>
      <c r="RC1669" s="1">
        <f t="shared" si="640"/>
        <v>0</v>
      </c>
      <c r="RD1669" s="1">
        <f t="shared" si="641"/>
        <v>0</v>
      </c>
      <c r="RE1669" s="1">
        <f t="shared" si="642"/>
        <v>0</v>
      </c>
      <c r="RF1669" s="1">
        <f t="shared" si="643"/>
        <v>0</v>
      </c>
      <c r="RG1669" s="23">
        <f t="shared" si="644"/>
        <v>0</v>
      </c>
      <c r="RH1669" s="1">
        <f t="shared" si="645"/>
        <v>0</v>
      </c>
      <c r="RI1669" s="1">
        <f t="shared" si="646"/>
        <v>0</v>
      </c>
      <c r="RJ1669" s="1">
        <f t="shared" si="647"/>
        <v>0</v>
      </c>
      <c r="RK1669" s="1">
        <f t="shared" si="648"/>
        <v>0</v>
      </c>
      <c r="RL1669" s="1">
        <f t="shared" si="649"/>
        <v>0</v>
      </c>
      <c r="RM1669" s="1">
        <f t="shared" si="650"/>
        <v>0</v>
      </c>
      <c r="RN1669" s="1">
        <f t="shared" si="651"/>
        <v>0</v>
      </c>
      <c r="RO1669" s="1">
        <f t="shared" si="652"/>
        <v>0</v>
      </c>
      <c r="RP1669" s="1">
        <f t="shared" si="653"/>
        <v>0</v>
      </c>
      <c r="RQ1669" s="1">
        <f t="shared" si="654"/>
        <v>0</v>
      </c>
      <c r="RR1669" s="1">
        <f t="shared" si="655"/>
        <v>0</v>
      </c>
      <c r="RS1669" s="1">
        <f t="shared" si="637"/>
        <v>0</v>
      </c>
      <c r="RT1669" s="1">
        <f t="shared" si="656"/>
        <v>0</v>
      </c>
    </row>
    <row r="1670" spans="1:488" x14ac:dyDescent="0.25">
      <c r="A1670">
        <f t="shared" si="638"/>
        <v>0</v>
      </c>
      <c r="B1670">
        <f t="shared" si="639"/>
        <v>1900</v>
      </c>
      <c r="QY1670">
        <f t="shared" si="633"/>
        <v>0</v>
      </c>
      <c r="QZ1670">
        <f t="shared" si="634"/>
        <v>1900</v>
      </c>
      <c r="RA1670">
        <f t="shared" si="635"/>
        <v>0</v>
      </c>
      <c r="RB1670" s="1">
        <f t="shared" si="636"/>
        <v>0</v>
      </c>
      <c r="RC1670" s="1">
        <f t="shared" si="640"/>
        <v>0</v>
      </c>
      <c r="RD1670" s="1">
        <f t="shared" si="641"/>
        <v>0</v>
      </c>
      <c r="RE1670" s="1">
        <f t="shared" si="642"/>
        <v>0</v>
      </c>
      <c r="RF1670" s="1">
        <f t="shared" si="643"/>
        <v>0</v>
      </c>
      <c r="RG1670" s="23">
        <f t="shared" si="644"/>
        <v>0</v>
      </c>
      <c r="RH1670" s="1">
        <f t="shared" si="645"/>
        <v>0</v>
      </c>
      <c r="RI1670" s="1">
        <f t="shared" si="646"/>
        <v>0</v>
      </c>
      <c r="RJ1670" s="1">
        <f t="shared" si="647"/>
        <v>0</v>
      </c>
      <c r="RK1670" s="1">
        <f t="shared" si="648"/>
        <v>0</v>
      </c>
      <c r="RL1670" s="1">
        <f t="shared" si="649"/>
        <v>0</v>
      </c>
      <c r="RM1670" s="1">
        <f t="shared" si="650"/>
        <v>0</v>
      </c>
      <c r="RN1670" s="1">
        <f t="shared" si="651"/>
        <v>0</v>
      </c>
      <c r="RO1670" s="1">
        <f t="shared" si="652"/>
        <v>0</v>
      </c>
      <c r="RP1670" s="1">
        <f t="shared" si="653"/>
        <v>0</v>
      </c>
      <c r="RQ1670" s="1">
        <f t="shared" si="654"/>
        <v>0</v>
      </c>
      <c r="RR1670" s="1">
        <f t="shared" si="655"/>
        <v>0</v>
      </c>
      <c r="RS1670" s="1">
        <f t="shared" si="637"/>
        <v>0</v>
      </c>
      <c r="RT1670" s="1">
        <f t="shared" si="656"/>
        <v>0</v>
      </c>
    </row>
    <row r="1671" spans="1:488" x14ac:dyDescent="0.25">
      <c r="A1671">
        <f t="shared" si="638"/>
        <v>0</v>
      </c>
      <c r="B1671">
        <f t="shared" si="639"/>
        <v>1900</v>
      </c>
      <c r="QY1671">
        <f t="shared" si="633"/>
        <v>0</v>
      </c>
      <c r="QZ1671">
        <f t="shared" si="634"/>
        <v>1900</v>
      </c>
      <c r="RA1671">
        <f t="shared" si="635"/>
        <v>0</v>
      </c>
      <c r="RB1671" s="1">
        <f t="shared" si="636"/>
        <v>0</v>
      </c>
      <c r="RC1671" s="1">
        <f t="shared" si="640"/>
        <v>0</v>
      </c>
      <c r="RD1671" s="1">
        <f t="shared" si="641"/>
        <v>0</v>
      </c>
      <c r="RE1671" s="1">
        <f t="shared" si="642"/>
        <v>0</v>
      </c>
      <c r="RF1671" s="1">
        <f t="shared" si="643"/>
        <v>0</v>
      </c>
      <c r="RG1671" s="23">
        <f t="shared" si="644"/>
        <v>0</v>
      </c>
      <c r="RH1671" s="1">
        <f t="shared" si="645"/>
        <v>0</v>
      </c>
      <c r="RI1671" s="1">
        <f t="shared" si="646"/>
        <v>0</v>
      </c>
      <c r="RJ1671" s="1">
        <f t="shared" si="647"/>
        <v>0</v>
      </c>
      <c r="RK1671" s="1">
        <f t="shared" si="648"/>
        <v>0</v>
      </c>
      <c r="RL1671" s="1">
        <f t="shared" si="649"/>
        <v>0</v>
      </c>
      <c r="RM1671" s="1">
        <f t="shared" si="650"/>
        <v>0</v>
      </c>
      <c r="RN1671" s="1">
        <f t="shared" si="651"/>
        <v>0</v>
      </c>
      <c r="RO1671" s="1">
        <f t="shared" si="652"/>
        <v>0</v>
      </c>
      <c r="RP1671" s="1">
        <f t="shared" si="653"/>
        <v>0</v>
      </c>
      <c r="RQ1671" s="1">
        <f t="shared" si="654"/>
        <v>0</v>
      </c>
      <c r="RR1671" s="1">
        <f t="shared" si="655"/>
        <v>0</v>
      </c>
      <c r="RS1671" s="1">
        <f t="shared" si="637"/>
        <v>0</v>
      </c>
      <c r="RT1671" s="1">
        <f t="shared" si="656"/>
        <v>0</v>
      </c>
    </row>
    <row r="1672" spans="1:488" x14ac:dyDescent="0.25">
      <c r="A1672">
        <f t="shared" si="638"/>
        <v>0</v>
      </c>
      <c r="B1672">
        <f t="shared" si="639"/>
        <v>1900</v>
      </c>
      <c r="QY1672">
        <f t="shared" si="633"/>
        <v>0</v>
      </c>
      <c r="QZ1672">
        <f t="shared" si="634"/>
        <v>1900</v>
      </c>
      <c r="RA1672">
        <f t="shared" si="635"/>
        <v>0</v>
      </c>
      <c r="RB1672" s="1">
        <f t="shared" si="636"/>
        <v>0</v>
      </c>
      <c r="RC1672" s="1">
        <f t="shared" si="640"/>
        <v>0</v>
      </c>
      <c r="RD1672" s="1">
        <f t="shared" si="641"/>
        <v>0</v>
      </c>
      <c r="RE1672" s="1">
        <f t="shared" si="642"/>
        <v>0</v>
      </c>
      <c r="RF1672" s="1">
        <f t="shared" si="643"/>
        <v>0</v>
      </c>
      <c r="RG1672" s="23">
        <f t="shared" si="644"/>
        <v>0</v>
      </c>
      <c r="RH1672" s="1">
        <f t="shared" si="645"/>
        <v>0</v>
      </c>
      <c r="RI1672" s="1">
        <f t="shared" si="646"/>
        <v>0</v>
      </c>
      <c r="RJ1672" s="1">
        <f t="shared" si="647"/>
        <v>0</v>
      </c>
      <c r="RK1672" s="1">
        <f t="shared" si="648"/>
        <v>0</v>
      </c>
      <c r="RL1672" s="1">
        <f t="shared" si="649"/>
        <v>0</v>
      </c>
      <c r="RM1672" s="1">
        <f t="shared" si="650"/>
        <v>0</v>
      </c>
      <c r="RN1672" s="1">
        <f t="shared" si="651"/>
        <v>0</v>
      </c>
      <c r="RO1672" s="1">
        <f t="shared" si="652"/>
        <v>0</v>
      </c>
      <c r="RP1672" s="1">
        <f t="shared" si="653"/>
        <v>0</v>
      </c>
      <c r="RQ1672" s="1">
        <f t="shared" si="654"/>
        <v>0</v>
      </c>
      <c r="RR1672" s="1">
        <f t="shared" si="655"/>
        <v>0</v>
      </c>
      <c r="RS1672" s="1">
        <f t="shared" si="637"/>
        <v>0</v>
      </c>
      <c r="RT1672" s="1">
        <f t="shared" si="656"/>
        <v>0</v>
      </c>
    </row>
    <row r="1673" spans="1:488" x14ac:dyDescent="0.25">
      <c r="A1673">
        <f t="shared" si="638"/>
        <v>0</v>
      </c>
      <c r="B1673">
        <f t="shared" si="639"/>
        <v>1900</v>
      </c>
      <c r="QY1673">
        <f t="shared" si="633"/>
        <v>0</v>
      </c>
      <c r="QZ1673">
        <f t="shared" si="634"/>
        <v>1900</v>
      </c>
      <c r="RA1673">
        <f t="shared" si="635"/>
        <v>0</v>
      </c>
      <c r="RB1673" s="1">
        <f t="shared" si="636"/>
        <v>0</v>
      </c>
      <c r="RC1673" s="1">
        <f t="shared" si="640"/>
        <v>0</v>
      </c>
      <c r="RD1673" s="1">
        <f t="shared" si="641"/>
        <v>0</v>
      </c>
      <c r="RE1673" s="1">
        <f t="shared" si="642"/>
        <v>0</v>
      </c>
      <c r="RF1673" s="1">
        <f t="shared" si="643"/>
        <v>0</v>
      </c>
      <c r="RG1673" s="23">
        <f t="shared" si="644"/>
        <v>0</v>
      </c>
      <c r="RH1673" s="1">
        <f t="shared" si="645"/>
        <v>0</v>
      </c>
      <c r="RI1673" s="1">
        <f t="shared" si="646"/>
        <v>0</v>
      </c>
      <c r="RJ1673" s="1">
        <f t="shared" si="647"/>
        <v>0</v>
      </c>
      <c r="RK1673" s="1">
        <f t="shared" si="648"/>
        <v>0</v>
      </c>
      <c r="RL1673" s="1">
        <f t="shared" si="649"/>
        <v>0</v>
      </c>
      <c r="RM1673" s="1">
        <f t="shared" si="650"/>
        <v>0</v>
      </c>
      <c r="RN1673" s="1">
        <f t="shared" si="651"/>
        <v>0</v>
      </c>
      <c r="RO1673" s="1">
        <f t="shared" si="652"/>
        <v>0</v>
      </c>
      <c r="RP1673" s="1">
        <f t="shared" si="653"/>
        <v>0</v>
      </c>
      <c r="RQ1673" s="1">
        <f t="shared" si="654"/>
        <v>0</v>
      </c>
      <c r="RR1673" s="1">
        <f t="shared" si="655"/>
        <v>0</v>
      </c>
      <c r="RS1673" s="1">
        <f t="shared" si="637"/>
        <v>0</v>
      </c>
      <c r="RT1673" s="1">
        <f t="shared" si="656"/>
        <v>0</v>
      </c>
    </row>
    <row r="1674" spans="1:488" x14ac:dyDescent="0.25">
      <c r="A1674">
        <f t="shared" si="638"/>
        <v>0</v>
      </c>
      <c r="B1674">
        <f t="shared" si="639"/>
        <v>1900</v>
      </c>
      <c r="QY1674">
        <f t="shared" si="633"/>
        <v>0</v>
      </c>
      <c r="QZ1674">
        <f t="shared" si="634"/>
        <v>1900</v>
      </c>
      <c r="RA1674">
        <f t="shared" si="635"/>
        <v>0</v>
      </c>
      <c r="RB1674" s="1">
        <f t="shared" si="636"/>
        <v>0</v>
      </c>
      <c r="RC1674" s="1">
        <f t="shared" si="640"/>
        <v>0</v>
      </c>
      <c r="RD1674" s="1">
        <f t="shared" si="641"/>
        <v>0</v>
      </c>
      <c r="RE1674" s="1">
        <f t="shared" si="642"/>
        <v>0</v>
      </c>
      <c r="RF1674" s="1">
        <f t="shared" si="643"/>
        <v>0</v>
      </c>
      <c r="RG1674" s="23">
        <f t="shared" si="644"/>
        <v>0</v>
      </c>
      <c r="RH1674" s="1">
        <f t="shared" si="645"/>
        <v>0</v>
      </c>
      <c r="RI1674" s="1">
        <f t="shared" si="646"/>
        <v>0</v>
      </c>
      <c r="RJ1674" s="1">
        <f t="shared" si="647"/>
        <v>0</v>
      </c>
      <c r="RK1674" s="1">
        <f t="shared" si="648"/>
        <v>0</v>
      </c>
      <c r="RL1674" s="1">
        <f t="shared" si="649"/>
        <v>0</v>
      </c>
      <c r="RM1674" s="1">
        <f t="shared" si="650"/>
        <v>0</v>
      </c>
      <c r="RN1674" s="1">
        <f t="shared" si="651"/>
        <v>0</v>
      </c>
      <c r="RO1674" s="1">
        <f t="shared" si="652"/>
        <v>0</v>
      </c>
      <c r="RP1674" s="1">
        <f t="shared" si="653"/>
        <v>0</v>
      </c>
      <c r="RQ1674" s="1">
        <f t="shared" si="654"/>
        <v>0</v>
      </c>
      <c r="RR1674" s="1">
        <f t="shared" si="655"/>
        <v>0</v>
      </c>
      <c r="RS1674" s="1">
        <f t="shared" si="637"/>
        <v>0</v>
      </c>
      <c r="RT1674" s="1">
        <f t="shared" si="656"/>
        <v>0</v>
      </c>
    </row>
    <row r="1675" spans="1:488" x14ac:dyDescent="0.25">
      <c r="A1675">
        <f t="shared" si="638"/>
        <v>0</v>
      </c>
      <c r="B1675">
        <f t="shared" si="639"/>
        <v>1900</v>
      </c>
      <c r="QY1675">
        <f t="shared" si="633"/>
        <v>0</v>
      </c>
      <c r="QZ1675">
        <f t="shared" si="634"/>
        <v>1900</v>
      </c>
      <c r="RA1675">
        <f t="shared" si="635"/>
        <v>0</v>
      </c>
      <c r="RB1675" s="1">
        <f t="shared" si="636"/>
        <v>0</v>
      </c>
      <c r="RC1675" s="1">
        <f t="shared" si="640"/>
        <v>0</v>
      </c>
      <c r="RD1675" s="1">
        <f t="shared" si="641"/>
        <v>0</v>
      </c>
      <c r="RE1675" s="1">
        <f t="shared" si="642"/>
        <v>0</v>
      </c>
      <c r="RF1675" s="1">
        <f t="shared" si="643"/>
        <v>0</v>
      </c>
      <c r="RG1675" s="23">
        <f t="shared" si="644"/>
        <v>0</v>
      </c>
      <c r="RH1675" s="1">
        <f t="shared" si="645"/>
        <v>0</v>
      </c>
      <c r="RI1675" s="1">
        <f t="shared" si="646"/>
        <v>0</v>
      </c>
      <c r="RJ1675" s="1">
        <f t="shared" si="647"/>
        <v>0</v>
      </c>
      <c r="RK1675" s="1">
        <f t="shared" si="648"/>
        <v>0</v>
      </c>
      <c r="RL1675" s="1">
        <f t="shared" si="649"/>
        <v>0</v>
      </c>
      <c r="RM1675" s="1">
        <f t="shared" si="650"/>
        <v>0</v>
      </c>
      <c r="RN1675" s="1">
        <f t="shared" si="651"/>
        <v>0</v>
      </c>
      <c r="RO1675" s="1">
        <f t="shared" si="652"/>
        <v>0</v>
      </c>
      <c r="RP1675" s="1">
        <f t="shared" si="653"/>
        <v>0</v>
      </c>
      <c r="RQ1675" s="1">
        <f t="shared" si="654"/>
        <v>0</v>
      </c>
      <c r="RR1675" s="1">
        <f t="shared" si="655"/>
        <v>0</v>
      </c>
      <c r="RS1675" s="1">
        <f t="shared" si="637"/>
        <v>0</v>
      </c>
      <c r="RT1675" s="1">
        <f t="shared" si="656"/>
        <v>0</v>
      </c>
    </row>
    <row r="1676" spans="1:488" x14ac:dyDescent="0.25">
      <c r="A1676">
        <f t="shared" si="638"/>
        <v>0</v>
      </c>
      <c r="B1676">
        <f t="shared" si="639"/>
        <v>1900</v>
      </c>
      <c r="QY1676">
        <f t="shared" si="633"/>
        <v>0</v>
      </c>
      <c r="QZ1676">
        <f t="shared" si="634"/>
        <v>1900</v>
      </c>
      <c r="RA1676">
        <f t="shared" si="635"/>
        <v>0</v>
      </c>
      <c r="RB1676" s="1">
        <f t="shared" si="636"/>
        <v>0</v>
      </c>
      <c r="RC1676" s="1">
        <f t="shared" si="640"/>
        <v>0</v>
      </c>
      <c r="RD1676" s="1">
        <f t="shared" si="641"/>
        <v>0</v>
      </c>
      <c r="RE1676" s="1">
        <f t="shared" si="642"/>
        <v>0</v>
      </c>
      <c r="RF1676" s="1">
        <f t="shared" si="643"/>
        <v>0</v>
      </c>
      <c r="RG1676" s="23">
        <f t="shared" si="644"/>
        <v>0</v>
      </c>
      <c r="RH1676" s="1">
        <f t="shared" si="645"/>
        <v>0</v>
      </c>
      <c r="RI1676" s="1">
        <f t="shared" si="646"/>
        <v>0</v>
      </c>
      <c r="RJ1676" s="1">
        <f t="shared" si="647"/>
        <v>0</v>
      </c>
      <c r="RK1676" s="1">
        <f t="shared" si="648"/>
        <v>0</v>
      </c>
      <c r="RL1676" s="1">
        <f t="shared" si="649"/>
        <v>0</v>
      </c>
      <c r="RM1676" s="1">
        <f t="shared" si="650"/>
        <v>0</v>
      </c>
      <c r="RN1676" s="1">
        <f t="shared" si="651"/>
        <v>0</v>
      </c>
      <c r="RO1676" s="1">
        <f t="shared" si="652"/>
        <v>0</v>
      </c>
      <c r="RP1676" s="1">
        <f t="shared" si="653"/>
        <v>0</v>
      </c>
      <c r="RQ1676" s="1">
        <f t="shared" si="654"/>
        <v>0</v>
      </c>
      <c r="RR1676" s="1">
        <f t="shared" si="655"/>
        <v>0</v>
      </c>
      <c r="RS1676" s="1">
        <f t="shared" si="637"/>
        <v>0</v>
      </c>
      <c r="RT1676" s="1">
        <f t="shared" si="656"/>
        <v>0</v>
      </c>
    </row>
    <row r="1677" spans="1:488" x14ac:dyDescent="0.25">
      <c r="A1677">
        <f t="shared" si="638"/>
        <v>0</v>
      </c>
      <c r="B1677">
        <f t="shared" si="639"/>
        <v>1900</v>
      </c>
      <c r="QY1677">
        <f t="shared" si="633"/>
        <v>0</v>
      </c>
      <c r="QZ1677">
        <f t="shared" si="634"/>
        <v>1900</v>
      </c>
      <c r="RA1677">
        <f t="shared" si="635"/>
        <v>0</v>
      </c>
      <c r="RB1677" s="1">
        <f t="shared" si="636"/>
        <v>0</v>
      </c>
      <c r="RC1677" s="1">
        <f t="shared" si="640"/>
        <v>0</v>
      </c>
      <c r="RD1677" s="1">
        <f t="shared" si="641"/>
        <v>0</v>
      </c>
      <c r="RE1677" s="1">
        <f t="shared" si="642"/>
        <v>0</v>
      </c>
      <c r="RF1677" s="1">
        <f t="shared" si="643"/>
        <v>0</v>
      </c>
      <c r="RG1677" s="23">
        <f t="shared" si="644"/>
        <v>0</v>
      </c>
      <c r="RH1677" s="1">
        <f t="shared" si="645"/>
        <v>0</v>
      </c>
      <c r="RI1677" s="1">
        <f t="shared" si="646"/>
        <v>0</v>
      </c>
      <c r="RJ1677" s="1">
        <f t="shared" si="647"/>
        <v>0</v>
      </c>
      <c r="RK1677" s="1">
        <f t="shared" si="648"/>
        <v>0</v>
      </c>
      <c r="RL1677" s="1">
        <f t="shared" si="649"/>
        <v>0</v>
      </c>
      <c r="RM1677" s="1">
        <f t="shared" si="650"/>
        <v>0</v>
      </c>
      <c r="RN1677" s="1">
        <f t="shared" si="651"/>
        <v>0</v>
      </c>
      <c r="RO1677" s="1">
        <f t="shared" si="652"/>
        <v>0</v>
      </c>
      <c r="RP1677" s="1">
        <f t="shared" si="653"/>
        <v>0</v>
      </c>
      <c r="RQ1677" s="1">
        <f t="shared" si="654"/>
        <v>0</v>
      </c>
      <c r="RR1677" s="1">
        <f t="shared" si="655"/>
        <v>0</v>
      </c>
      <c r="RS1677" s="1">
        <f t="shared" si="637"/>
        <v>0</v>
      </c>
      <c r="RT1677" s="1">
        <f t="shared" si="656"/>
        <v>0</v>
      </c>
    </row>
    <row r="1678" spans="1:488" x14ac:dyDescent="0.25">
      <c r="A1678">
        <f t="shared" si="638"/>
        <v>0</v>
      </c>
      <c r="B1678">
        <f t="shared" si="639"/>
        <v>1900</v>
      </c>
      <c r="QY1678">
        <f t="shared" si="633"/>
        <v>0</v>
      </c>
      <c r="QZ1678">
        <f t="shared" si="634"/>
        <v>1900</v>
      </c>
      <c r="RA1678">
        <f t="shared" si="635"/>
        <v>0</v>
      </c>
      <c r="RB1678" s="1">
        <f t="shared" si="636"/>
        <v>0</v>
      </c>
      <c r="RC1678" s="1">
        <f t="shared" si="640"/>
        <v>0</v>
      </c>
      <c r="RD1678" s="1">
        <f t="shared" si="641"/>
        <v>0</v>
      </c>
      <c r="RE1678" s="1">
        <f t="shared" si="642"/>
        <v>0</v>
      </c>
      <c r="RF1678" s="1">
        <f t="shared" si="643"/>
        <v>0</v>
      </c>
      <c r="RG1678" s="23">
        <f t="shared" si="644"/>
        <v>0</v>
      </c>
      <c r="RH1678" s="1">
        <f t="shared" si="645"/>
        <v>0</v>
      </c>
      <c r="RI1678" s="1">
        <f t="shared" si="646"/>
        <v>0</v>
      </c>
      <c r="RJ1678" s="1">
        <f t="shared" si="647"/>
        <v>0</v>
      </c>
      <c r="RK1678" s="1">
        <f t="shared" si="648"/>
        <v>0</v>
      </c>
      <c r="RL1678" s="1">
        <f t="shared" si="649"/>
        <v>0</v>
      </c>
      <c r="RM1678" s="1">
        <f t="shared" si="650"/>
        <v>0</v>
      </c>
      <c r="RN1678" s="1">
        <f t="shared" si="651"/>
        <v>0</v>
      </c>
      <c r="RO1678" s="1">
        <f t="shared" si="652"/>
        <v>0</v>
      </c>
      <c r="RP1678" s="1">
        <f t="shared" si="653"/>
        <v>0</v>
      </c>
      <c r="RQ1678" s="1">
        <f t="shared" si="654"/>
        <v>0</v>
      </c>
      <c r="RR1678" s="1">
        <f t="shared" si="655"/>
        <v>0</v>
      </c>
      <c r="RS1678" s="1">
        <f t="shared" si="637"/>
        <v>0</v>
      </c>
      <c r="RT1678" s="1">
        <f t="shared" si="656"/>
        <v>0</v>
      </c>
    </row>
    <row r="1679" spans="1:488" x14ac:dyDescent="0.25">
      <c r="A1679">
        <f t="shared" si="638"/>
        <v>0</v>
      </c>
      <c r="B1679">
        <f t="shared" si="639"/>
        <v>1900</v>
      </c>
      <c r="QY1679">
        <f t="shared" si="633"/>
        <v>0</v>
      </c>
      <c r="QZ1679">
        <f t="shared" si="634"/>
        <v>1900</v>
      </c>
      <c r="RA1679">
        <f t="shared" si="635"/>
        <v>0</v>
      </c>
      <c r="RB1679" s="1">
        <f t="shared" si="636"/>
        <v>0</v>
      </c>
      <c r="RC1679" s="1">
        <f t="shared" si="640"/>
        <v>0</v>
      </c>
      <c r="RD1679" s="1">
        <f t="shared" si="641"/>
        <v>0</v>
      </c>
      <c r="RE1679" s="1">
        <f t="shared" si="642"/>
        <v>0</v>
      </c>
      <c r="RF1679" s="1">
        <f t="shared" si="643"/>
        <v>0</v>
      </c>
      <c r="RG1679" s="23">
        <f t="shared" si="644"/>
        <v>0</v>
      </c>
      <c r="RH1679" s="1">
        <f t="shared" si="645"/>
        <v>0</v>
      </c>
      <c r="RI1679" s="1">
        <f t="shared" si="646"/>
        <v>0</v>
      </c>
      <c r="RJ1679" s="1">
        <f t="shared" si="647"/>
        <v>0</v>
      </c>
      <c r="RK1679" s="1">
        <f t="shared" si="648"/>
        <v>0</v>
      </c>
      <c r="RL1679" s="1">
        <f t="shared" si="649"/>
        <v>0</v>
      </c>
      <c r="RM1679" s="1">
        <f t="shared" si="650"/>
        <v>0</v>
      </c>
      <c r="RN1679" s="1">
        <f t="shared" si="651"/>
        <v>0</v>
      </c>
      <c r="RO1679" s="1">
        <f t="shared" si="652"/>
        <v>0</v>
      </c>
      <c r="RP1679" s="1">
        <f t="shared" si="653"/>
        <v>0</v>
      </c>
      <c r="RQ1679" s="1">
        <f t="shared" si="654"/>
        <v>0</v>
      </c>
      <c r="RR1679" s="1">
        <f t="shared" si="655"/>
        <v>0</v>
      </c>
      <c r="RS1679" s="1">
        <f t="shared" si="637"/>
        <v>0</v>
      </c>
      <c r="RT1679" s="1">
        <f t="shared" si="656"/>
        <v>0</v>
      </c>
    </row>
    <row r="1680" spans="1:488" x14ac:dyDescent="0.25">
      <c r="A1680">
        <f t="shared" si="638"/>
        <v>0</v>
      </c>
      <c r="B1680">
        <f t="shared" si="639"/>
        <v>1900</v>
      </c>
      <c r="QY1680">
        <f t="shared" si="633"/>
        <v>0</v>
      </c>
      <c r="QZ1680">
        <f t="shared" si="634"/>
        <v>1900</v>
      </c>
      <c r="RA1680">
        <f t="shared" si="635"/>
        <v>0</v>
      </c>
      <c r="RB1680" s="1">
        <f t="shared" si="636"/>
        <v>0</v>
      </c>
      <c r="RC1680" s="1">
        <f t="shared" si="640"/>
        <v>0</v>
      </c>
      <c r="RD1680" s="1">
        <f t="shared" si="641"/>
        <v>0</v>
      </c>
      <c r="RE1680" s="1">
        <f t="shared" si="642"/>
        <v>0</v>
      </c>
      <c r="RF1680" s="1">
        <f t="shared" si="643"/>
        <v>0</v>
      </c>
      <c r="RG1680" s="23">
        <f t="shared" si="644"/>
        <v>0</v>
      </c>
      <c r="RH1680" s="1">
        <f t="shared" si="645"/>
        <v>0</v>
      </c>
      <c r="RI1680" s="1">
        <f t="shared" si="646"/>
        <v>0</v>
      </c>
      <c r="RJ1680" s="1">
        <f t="shared" si="647"/>
        <v>0</v>
      </c>
      <c r="RK1680" s="1">
        <f t="shared" si="648"/>
        <v>0</v>
      </c>
      <c r="RL1680" s="1">
        <f t="shared" si="649"/>
        <v>0</v>
      </c>
      <c r="RM1680" s="1">
        <f t="shared" si="650"/>
        <v>0</v>
      </c>
      <c r="RN1680" s="1">
        <f t="shared" si="651"/>
        <v>0</v>
      </c>
      <c r="RO1680" s="1">
        <f t="shared" si="652"/>
        <v>0</v>
      </c>
      <c r="RP1680" s="1">
        <f t="shared" si="653"/>
        <v>0</v>
      </c>
      <c r="RQ1680" s="1">
        <f t="shared" si="654"/>
        <v>0</v>
      </c>
      <c r="RR1680" s="1">
        <f t="shared" si="655"/>
        <v>0</v>
      </c>
      <c r="RS1680" s="1">
        <f t="shared" si="637"/>
        <v>0</v>
      </c>
      <c r="RT1680" s="1">
        <f t="shared" si="656"/>
        <v>0</v>
      </c>
    </row>
    <row r="1681" spans="1:488" x14ac:dyDescent="0.25">
      <c r="A1681">
        <f t="shared" si="638"/>
        <v>0</v>
      </c>
      <c r="B1681">
        <f t="shared" si="639"/>
        <v>1900</v>
      </c>
      <c r="QY1681">
        <f t="shared" si="633"/>
        <v>0</v>
      </c>
      <c r="QZ1681">
        <f t="shared" si="634"/>
        <v>1900</v>
      </c>
      <c r="RA1681">
        <f t="shared" si="635"/>
        <v>0</v>
      </c>
      <c r="RB1681" s="1">
        <f t="shared" si="636"/>
        <v>0</v>
      </c>
      <c r="RC1681" s="1">
        <f t="shared" si="640"/>
        <v>0</v>
      </c>
      <c r="RD1681" s="1">
        <f t="shared" si="641"/>
        <v>0</v>
      </c>
      <c r="RE1681" s="1">
        <f t="shared" si="642"/>
        <v>0</v>
      </c>
      <c r="RF1681" s="1">
        <f t="shared" si="643"/>
        <v>0</v>
      </c>
      <c r="RG1681" s="23">
        <f t="shared" si="644"/>
        <v>0</v>
      </c>
      <c r="RH1681" s="1">
        <f t="shared" si="645"/>
        <v>0</v>
      </c>
      <c r="RI1681" s="1">
        <f t="shared" si="646"/>
        <v>0</v>
      </c>
      <c r="RJ1681" s="1">
        <f t="shared" si="647"/>
        <v>0</v>
      </c>
      <c r="RK1681" s="1">
        <f t="shared" si="648"/>
        <v>0</v>
      </c>
      <c r="RL1681" s="1">
        <f t="shared" si="649"/>
        <v>0</v>
      </c>
      <c r="RM1681" s="1">
        <f t="shared" si="650"/>
        <v>0</v>
      </c>
      <c r="RN1681" s="1">
        <f t="shared" si="651"/>
        <v>0</v>
      </c>
      <c r="RO1681" s="1">
        <f t="shared" si="652"/>
        <v>0</v>
      </c>
      <c r="RP1681" s="1">
        <f t="shared" si="653"/>
        <v>0</v>
      </c>
      <c r="RQ1681" s="1">
        <f t="shared" si="654"/>
        <v>0</v>
      </c>
      <c r="RR1681" s="1">
        <f t="shared" si="655"/>
        <v>0</v>
      </c>
      <c r="RS1681" s="1">
        <f t="shared" si="637"/>
        <v>0</v>
      </c>
      <c r="RT1681" s="1">
        <f t="shared" si="656"/>
        <v>0</v>
      </c>
    </row>
    <row r="1682" spans="1:488" x14ac:dyDescent="0.25">
      <c r="A1682">
        <f t="shared" si="638"/>
        <v>0</v>
      </c>
      <c r="B1682">
        <f t="shared" si="639"/>
        <v>1900</v>
      </c>
      <c r="QY1682">
        <f t="shared" si="633"/>
        <v>0</v>
      </c>
      <c r="QZ1682">
        <f t="shared" si="634"/>
        <v>1900</v>
      </c>
      <c r="RA1682">
        <f t="shared" si="635"/>
        <v>0</v>
      </c>
      <c r="RB1682" s="1">
        <f t="shared" si="636"/>
        <v>0</v>
      </c>
      <c r="RC1682" s="1">
        <f t="shared" si="640"/>
        <v>0</v>
      </c>
      <c r="RD1682" s="1">
        <f t="shared" si="641"/>
        <v>0</v>
      </c>
      <c r="RE1682" s="1">
        <f t="shared" si="642"/>
        <v>0</v>
      </c>
      <c r="RF1682" s="1">
        <f t="shared" si="643"/>
        <v>0</v>
      </c>
      <c r="RG1682" s="23">
        <f t="shared" si="644"/>
        <v>0</v>
      </c>
      <c r="RH1682" s="1">
        <f t="shared" si="645"/>
        <v>0</v>
      </c>
      <c r="RI1682" s="1">
        <f t="shared" si="646"/>
        <v>0</v>
      </c>
      <c r="RJ1682" s="1">
        <f t="shared" si="647"/>
        <v>0</v>
      </c>
      <c r="RK1682" s="1">
        <f t="shared" si="648"/>
        <v>0</v>
      </c>
      <c r="RL1682" s="1">
        <f t="shared" si="649"/>
        <v>0</v>
      </c>
      <c r="RM1682" s="1">
        <f t="shared" si="650"/>
        <v>0</v>
      </c>
      <c r="RN1682" s="1">
        <f t="shared" si="651"/>
        <v>0</v>
      </c>
      <c r="RO1682" s="1">
        <f t="shared" si="652"/>
        <v>0</v>
      </c>
      <c r="RP1682" s="1">
        <f t="shared" si="653"/>
        <v>0</v>
      </c>
      <c r="RQ1682" s="1">
        <f t="shared" si="654"/>
        <v>0</v>
      </c>
      <c r="RR1682" s="1">
        <f t="shared" si="655"/>
        <v>0</v>
      </c>
      <c r="RS1682" s="1">
        <f t="shared" si="637"/>
        <v>0</v>
      </c>
      <c r="RT1682" s="1">
        <f t="shared" si="656"/>
        <v>0</v>
      </c>
    </row>
    <row r="1683" spans="1:488" x14ac:dyDescent="0.25">
      <c r="A1683">
        <f t="shared" si="638"/>
        <v>0</v>
      </c>
      <c r="B1683">
        <f t="shared" si="639"/>
        <v>1900</v>
      </c>
      <c r="QY1683">
        <f t="shared" si="633"/>
        <v>0</v>
      </c>
      <c r="QZ1683">
        <f t="shared" si="634"/>
        <v>1900</v>
      </c>
      <c r="RA1683">
        <f t="shared" si="635"/>
        <v>0</v>
      </c>
      <c r="RB1683" s="1">
        <f t="shared" si="636"/>
        <v>0</v>
      </c>
      <c r="RC1683" s="1">
        <f t="shared" si="640"/>
        <v>0</v>
      </c>
      <c r="RD1683" s="1">
        <f t="shared" si="641"/>
        <v>0</v>
      </c>
      <c r="RE1683" s="1">
        <f t="shared" si="642"/>
        <v>0</v>
      </c>
      <c r="RF1683" s="1">
        <f t="shared" si="643"/>
        <v>0</v>
      </c>
      <c r="RG1683" s="23">
        <f t="shared" si="644"/>
        <v>0</v>
      </c>
      <c r="RH1683" s="1">
        <f t="shared" si="645"/>
        <v>0</v>
      </c>
      <c r="RI1683" s="1">
        <f t="shared" si="646"/>
        <v>0</v>
      </c>
      <c r="RJ1683" s="1">
        <f t="shared" si="647"/>
        <v>0</v>
      </c>
      <c r="RK1683" s="1">
        <f t="shared" si="648"/>
        <v>0</v>
      </c>
      <c r="RL1683" s="1">
        <f t="shared" si="649"/>
        <v>0</v>
      </c>
      <c r="RM1683" s="1">
        <f t="shared" si="650"/>
        <v>0</v>
      </c>
      <c r="RN1683" s="1">
        <f t="shared" si="651"/>
        <v>0</v>
      </c>
      <c r="RO1683" s="1">
        <f t="shared" si="652"/>
        <v>0</v>
      </c>
      <c r="RP1683" s="1">
        <f t="shared" si="653"/>
        <v>0</v>
      </c>
      <c r="RQ1683" s="1">
        <f t="shared" si="654"/>
        <v>0</v>
      </c>
      <c r="RR1683" s="1">
        <f t="shared" si="655"/>
        <v>0</v>
      </c>
      <c r="RS1683" s="1">
        <f t="shared" si="637"/>
        <v>0</v>
      </c>
      <c r="RT1683" s="1">
        <f t="shared" si="656"/>
        <v>0</v>
      </c>
    </row>
    <row r="1684" spans="1:488" x14ac:dyDescent="0.25">
      <c r="A1684">
        <f t="shared" si="638"/>
        <v>0</v>
      </c>
      <c r="B1684">
        <f t="shared" si="639"/>
        <v>1900</v>
      </c>
      <c r="QY1684">
        <f t="shared" si="633"/>
        <v>0</v>
      </c>
      <c r="QZ1684">
        <f t="shared" si="634"/>
        <v>1900</v>
      </c>
      <c r="RA1684">
        <f t="shared" si="635"/>
        <v>0</v>
      </c>
      <c r="RB1684" s="1">
        <f t="shared" si="636"/>
        <v>0</v>
      </c>
      <c r="RC1684" s="1">
        <f t="shared" si="640"/>
        <v>0</v>
      </c>
      <c r="RD1684" s="1">
        <f t="shared" si="641"/>
        <v>0</v>
      </c>
      <c r="RE1684" s="1">
        <f t="shared" si="642"/>
        <v>0</v>
      </c>
      <c r="RF1684" s="1">
        <f t="shared" si="643"/>
        <v>0</v>
      </c>
      <c r="RG1684" s="23">
        <f t="shared" si="644"/>
        <v>0</v>
      </c>
      <c r="RH1684" s="1">
        <f t="shared" si="645"/>
        <v>0</v>
      </c>
      <c r="RI1684" s="1">
        <f t="shared" si="646"/>
        <v>0</v>
      </c>
      <c r="RJ1684" s="1">
        <f t="shared" si="647"/>
        <v>0</v>
      </c>
      <c r="RK1684" s="1">
        <f t="shared" si="648"/>
        <v>0</v>
      </c>
      <c r="RL1684" s="1">
        <f t="shared" si="649"/>
        <v>0</v>
      </c>
      <c r="RM1684" s="1">
        <f t="shared" si="650"/>
        <v>0</v>
      </c>
      <c r="RN1684" s="1">
        <f t="shared" si="651"/>
        <v>0</v>
      </c>
      <c r="RO1684" s="1">
        <f t="shared" si="652"/>
        <v>0</v>
      </c>
      <c r="RP1684" s="1">
        <f t="shared" si="653"/>
        <v>0</v>
      </c>
      <c r="RQ1684" s="1">
        <f t="shared" si="654"/>
        <v>0</v>
      </c>
      <c r="RR1684" s="1">
        <f t="shared" si="655"/>
        <v>0</v>
      </c>
      <c r="RS1684" s="1">
        <f t="shared" si="637"/>
        <v>0</v>
      </c>
      <c r="RT1684" s="1">
        <f t="shared" si="656"/>
        <v>0</v>
      </c>
    </row>
    <row r="1685" spans="1:488" x14ac:dyDescent="0.25">
      <c r="A1685">
        <f t="shared" si="638"/>
        <v>0</v>
      </c>
      <c r="B1685">
        <f t="shared" si="639"/>
        <v>1900</v>
      </c>
      <c r="QY1685">
        <f t="shared" si="633"/>
        <v>0</v>
      </c>
      <c r="QZ1685">
        <f t="shared" si="634"/>
        <v>1900</v>
      </c>
      <c r="RA1685">
        <f t="shared" si="635"/>
        <v>0</v>
      </c>
      <c r="RB1685" s="1">
        <f t="shared" si="636"/>
        <v>0</v>
      </c>
      <c r="RC1685" s="1">
        <f t="shared" si="640"/>
        <v>0</v>
      </c>
      <c r="RD1685" s="1">
        <f t="shared" si="641"/>
        <v>0</v>
      </c>
      <c r="RE1685" s="1">
        <f t="shared" si="642"/>
        <v>0</v>
      </c>
      <c r="RF1685" s="1">
        <f t="shared" si="643"/>
        <v>0</v>
      </c>
      <c r="RG1685" s="23">
        <f t="shared" si="644"/>
        <v>0</v>
      </c>
      <c r="RH1685" s="1">
        <f t="shared" si="645"/>
        <v>0</v>
      </c>
      <c r="RI1685" s="1">
        <f t="shared" si="646"/>
        <v>0</v>
      </c>
      <c r="RJ1685" s="1">
        <f t="shared" si="647"/>
        <v>0</v>
      </c>
      <c r="RK1685" s="1">
        <f t="shared" si="648"/>
        <v>0</v>
      </c>
      <c r="RL1685" s="1">
        <f t="shared" si="649"/>
        <v>0</v>
      </c>
      <c r="RM1685" s="1">
        <f t="shared" si="650"/>
        <v>0</v>
      </c>
      <c r="RN1685" s="1">
        <f t="shared" si="651"/>
        <v>0</v>
      </c>
      <c r="RO1685" s="1">
        <f t="shared" si="652"/>
        <v>0</v>
      </c>
      <c r="RP1685" s="1">
        <f t="shared" si="653"/>
        <v>0</v>
      </c>
      <c r="RQ1685" s="1">
        <f t="shared" si="654"/>
        <v>0</v>
      </c>
      <c r="RR1685" s="1">
        <f t="shared" si="655"/>
        <v>0</v>
      </c>
      <c r="RS1685" s="1">
        <f t="shared" si="637"/>
        <v>0</v>
      </c>
      <c r="RT1685" s="1">
        <f t="shared" si="656"/>
        <v>0</v>
      </c>
    </row>
    <row r="1686" spans="1:488" x14ac:dyDescent="0.25">
      <c r="A1686">
        <f t="shared" si="638"/>
        <v>0</v>
      </c>
      <c r="B1686">
        <f t="shared" si="639"/>
        <v>1900</v>
      </c>
      <c r="QY1686">
        <f t="shared" si="633"/>
        <v>0</v>
      </c>
      <c r="QZ1686">
        <f t="shared" si="634"/>
        <v>1900</v>
      </c>
      <c r="RA1686">
        <f t="shared" si="635"/>
        <v>0</v>
      </c>
      <c r="RB1686" s="1">
        <f t="shared" si="636"/>
        <v>0</v>
      </c>
      <c r="RC1686" s="1">
        <f t="shared" si="640"/>
        <v>0</v>
      </c>
      <c r="RD1686" s="1">
        <f t="shared" si="641"/>
        <v>0</v>
      </c>
      <c r="RE1686" s="1">
        <f t="shared" si="642"/>
        <v>0</v>
      </c>
      <c r="RF1686" s="1">
        <f t="shared" si="643"/>
        <v>0</v>
      </c>
      <c r="RG1686" s="23">
        <f t="shared" si="644"/>
        <v>0</v>
      </c>
      <c r="RH1686" s="1">
        <f t="shared" si="645"/>
        <v>0</v>
      </c>
      <c r="RI1686" s="1">
        <f t="shared" si="646"/>
        <v>0</v>
      </c>
      <c r="RJ1686" s="1">
        <f t="shared" si="647"/>
        <v>0</v>
      </c>
      <c r="RK1686" s="1">
        <f t="shared" si="648"/>
        <v>0</v>
      </c>
      <c r="RL1686" s="1">
        <f t="shared" si="649"/>
        <v>0</v>
      </c>
      <c r="RM1686" s="1">
        <f t="shared" si="650"/>
        <v>0</v>
      </c>
      <c r="RN1686" s="1">
        <f t="shared" si="651"/>
        <v>0</v>
      </c>
      <c r="RO1686" s="1">
        <f t="shared" si="652"/>
        <v>0</v>
      </c>
      <c r="RP1686" s="1">
        <f t="shared" si="653"/>
        <v>0</v>
      </c>
      <c r="RQ1686" s="1">
        <f t="shared" si="654"/>
        <v>0</v>
      </c>
      <c r="RR1686" s="1">
        <f t="shared" si="655"/>
        <v>0</v>
      </c>
      <c r="RS1686" s="1">
        <f t="shared" si="637"/>
        <v>0</v>
      </c>
      <c r="RT1686" s="1">
        <f t="shared" si="656"/>
        <v>0</v>
      </c>
    </row>
    <row r="1687" spans="1:488" x14ac:dyDescent="0.25">
      <c r="A1687">
        <f t="shared" si="638"/>
        <v>0</v>
      </c>
      <c r="B1687">
        <f t="shared" si="639"/>
        <v>1900</v>
      </c>
      <c r="QY1687">
        <f t="shared" si="633"/>
        <v>0</v>
      </c>
      <c r="QZ1687">
        <f t="shared" si="634"/>
        <v>1900</v>
      </c>
      <c r="RA1687">
        <f t="shared" si="635"/>
        <v>0</v>
      </c>
      <c r="RB1687" s="1">
        <f t="shared" si="636"/>
        <v>0</v>
      </c>
      <c r="RC1687" s="1">
        <f t="shared" si="640"/>
        <v>0</v>
      </c>
      <c r="RD1687" s="1">
        <f t="shared" si="641"/>
        <v>0</v>
      </c>
      <c r="RE1687" s="1">
        <f t="shared" si="642"/>
        <v>0</v>
      </c>
      <c r="RF1687" s="1">
        <f t="shared" si="643"/>
        <v>0</v>
      </c>
      <c r="RG1687" s="23">
        <f t="shared" si="644"/>
        <v>0</v>
      </c>
      <c r="RH1687" s="1">
        <f t="shared" si="645"/>
        <v>0</v>
      </c>
      <c r="RI1687" s="1">
        <f t="shared" si="646"/>
        <v>0</v>
      </c>
      <c r="RJ1687" s="1">
        <f t="shared" si="647"/>
        <v>0</v>
      </c>
      <c r="RK1687" s="1">
        <f t="shared" si="648"/>
        <v>0</v>
      </c>
      <c r="RL1687" s="1">
        <f t="shared" si="649"/>
        <v>0</v>
      </c>
      <c r="RM1687" s="1">
        <f t="shared" si="650"/>
        <v>0</v>
      </c>
      <c r="RN1687" s="1">
        <f t="shared" si="651"/>
        <v>0</v>
      </c>
      <c r="RO1687" s="1">
        <f t="shared" si="652"/>
        <v>0</v>
      </c>
      <c r="RP1687" s="1">
        <f t="shared" si="653"/>
        <v>0</v>
      </c>
      <c r="RQ1687" s="1">
        <f t="shared" si="654"/>
        <v>0</v>
      </c>
      <c r="RR1687" s="1">
        <f t="shared" si="655"/>
        <v>0</v>
      </c>
      <c r="RS1687" s="1">
        <f t="shared" si="637"/>
        <v>0</v>
      </c>
      <c r="RT1687" s="1">
        <f t="shared" si="656"/>
        <v>0</v>
      </c>
    </row>
    <row r="1688" spans="1:488" x14ac:dyDescent="0.25">
      <c r="A1688">
        <f t="shared" si="638"/>
        <v>0</v>
      </c>
      <c r="B1688">
        <f t="shared" si="639"/>
        <v>1900</v>
      </c>
      <c r="QY1688">
        <f t="shared" si="633"/>
        <v>0</v>
      </c>
      <c r="QZ1688">
        <f t="shared" si="634"/>
        <v>1900</v>
      </c>
      <c r="RA1688">
        <f t="shared" si="635"/>
        <v>0</v>
      </c>
      <c r="RB1688" s="1">
        <f t="shared" si="636"/>
        <v>0</v>
      </c>
      <c r="RC1688" s="1">
        <f t="shared" si="640"/>
        <v>0</v>
      </c>
      <c r="RD1688" s="1">
        <f t="shared" si="641"/>
        <v>0</v>
      </c>
      <c r="RE1688" s="1">
        <f t="shared" si="642"/>
        <v>0</v>
      </c>
      <c r="RF1688" s="1">
        <f t="shared" si="643"/>
        <v>0</v>
      </c>
      <c r="RG1688" s="23">
        <f t="shared" si="644"/>
        <v>0</v>
      </c>
      <c r="RH1688" s="1">
        <f t="shared" si="645"/>
        <v>0</v>
      </c>
      <c r="RI1688" s="1">
        <f t="shared" si="646"/>
        <v>0</v>
      </c>
      <c r="RJ1688" s="1">
        <f t="shared" si="647"/>
        <v>0</v>
      </c>
      <c r="RK1688" s="1">
        <f t="shared" si="648"/>
        <v>0</v>
      </c>
      <c r="RL1688" s="1">
        <f t="shared" si="649"/>
        <v>0</v>
      </c>
      <c r="RM1688" s="1">
        <f t="shared" si="650"/>
        <v>0</v>
      </c>
      <c r="RN1688" s="1">
        <f t="shared" si="651"/>
        <v>0</v>
      </c>
      <c r="RO1688" s="1">
        <f t="shared" si="652"/>
        <v>0</v>
      </c>
      <c r="RP1688" s="1">
        <f t="shared" si="653"/>
        <v>0</v>
      </c>
      <c r="RQ1688" s="1">
        <f t="shared" si="654"/>
        <v>0</v>
      </c>
      <c r="RR1688" s="1">
        <f t="shared" si="655"/>
        <v>0</v>
      </c>
      <c r="RS1688" s="1">
        <f t="shared" si="637"/>
        <v>0</v>
      </c>
      <c r="RT1688" s="1">
        <f t="shared" si="656"/>
        <v>0</v>
      </c>
    </row>
    <row r="1689" spans="1:488" x14ac:dyDescent="0.25">
      <c r="A1689">
        <f t="shared" si="638"/>
        <v>0</v>
      </c>
      <c r="B1689">
        <f t="shared" si="639"/>
        <v>1900</v>
      </c>
      <c r="QY1689">
        <f t="shared" si="633"/>
        <v>0</v>
      </c>
      <c r="QZ1689">
        <f t="shared" si="634"/>
        <v>1900</v>
      </c>
      <c r="RA1689">
        <f t="shared" si="635"/>
        <v>0</v>
      </c>
      <c r="RB1689" s="1">
        <f t="shared" si="636"/>
        <v>0</v>
      </c>
      <c r="RC1689" s="1">
        <f t="shared" si="640"/>
        <v>0</v>
      </c>
      <c r="RD1689" s="1">
        <f t="shared" si="641"/>
        <v>0</v>
      </c>
      <c r="RE1689" s="1">
        <f t="shared" si="642"/>
        <v>0</v>
      </c>
      <c r="RF1689" s="1">
        <f t="shared" si="643"/>
        <v>0</v>
      </c>
      <c r="RG1689" s="23">
        <f t="shared" si="644"/>
        <v>0</v>
      </c>
      <c r="RH1689" s="1">
        <f t="shared" si="645"/>
        <v>0</v>
      </c>
      <c r="RI1689" s="1">
        <f t="shared" si="646"/>
        <v>0</v>
      </c>
      <c r="RJ1689" s="1">
        <f t="shared" si="647"/>
        <v>0</v>
      </c>
      <c r="RK1689" s="1">
        <f t="shared" si="648"/>
        <v>0</v>
      </c>
      <c r="RL1689" s="1">
        <f t="shared" si="649"/>
        <v>0</v>
      </c>
      <c r="RM1689" s="1">
        <f t="shared" si="650"/>
        <v>0</v>
      </c>
      <c r="RN1689" s="1">
        <f t="shared" si="651"/>
        <v>0</v>
      </c>
      <c r="RO1689" s="1">
        <f t="shared" si="652"/>
        <v>0</v>
      </c>
      <c r="RP1689" s="1">
        <f t="shared" si="653"/>
        <v>0</v>
      </c>
      <c r="RQ1689" s="1">
        <f t="shared" si="654"/>
        <v>0</v>
      </c>
      <c r="RR1689" s="1">
        <f t="shared" si="655"/>
        <v>0</v>
      </c>
      <c r="RS1689" s="1">
        <f t="shared" si="637"/>
        <v>0</v>
      </c>
      <c r="RT1689" s="1">
        <f t="shared" si="656"/>
        <v>0</v>
      </c>
    </row>
    <row r="1690" spans="1:488" x14ac:dyDescent="0.25">
      <c r="A1690">
        <f t="shared" si="638"/>
        <v>0</v>
      </c>
      <c r="B1690">
        <f t="shared" si="639"/>
        <v>1900</v>
      </c>
      <c r="QY1690">
        <f t="shared" si="633"/>
        <v>0</v>
      </c>
      <c r="QZ1690">
        <f t="shared" si="634"/>
        <v>1900</v>
      </c>
      <c r="RA1690">
        <f t="shared" si="635"/>
        <v>0</v>
      </c>
      <c r="RB1690" s="1">
        <f t="shared" si="636"/>
        <v>0</v>
      </c>
      <c r="RC1690" s="1">
        <f t="shared" si="640"/>
        <v>0</v>
      </c>
      <c r="RD1690" s="1">
        <f t="shared" si="641"/>
        <v>0</v>
      </c>
      <c r="RE1690" s="1">
        <f t="shared" si="642"/>
        <v>0</v>
      </c>
      <c r="RF1690" s="1">
        <f t="shared" si="643"/>
        <v>0</v>
      </c>
      <c r="RG1690" s="23">
        <f t="shared" si="644"/>
        <v>0</v>
      </c>
      <c r="RH1690" s="1">
        <f t="shared" si="645"/>
        <v>0</v>
      </c>
      <c r="RI1690" s="1">
        <f t="shared" si="646"/>
        <v>0</v>
      </c>
      <c r="RJ1690" s="1">
        <f t="shared" si="647"/>
        <v>0</v>
      </c>
      <c r="RK1690" s="1">
        <f t="shared" si="648"/>
        <v>0</v>
      </c>
      <c r="RL1690" s="1">
        <f t="shared" si="649"/>
        <v>0</v>
      </c>
      <c r="RM1690" s="1">
        <f t="shared" si="650"/>
        <v>0</v>
      </c>
      <c r="RN1690" s="1">
        <f t="shared" si="651"/>
        <v>0</v>
      </c>
      <c r="RO1690" s="1">
        <f t="shared" si="652"/>
        <v>0</v>
      </c>
      <c r="RP1690" s="1">
        <f t="shared" si="653"/>
        <v>0</v>
      </c>
      <c r="RQ1690" s="1">
        <f t="shared" si="654"/>
        <v>0</v>
      </c>
      <c r="RR1690" s="1">
        <f t="shared" si="655"/>
        <v>0</v>
      </c>
      <c r="RS1690" s="1">
        <f t="shared" si="637"/>
        <v>0</v>
      </c>
      <c r="RT1690" s="1">
        <f t="shared" si="656"/>
        <v>0</v>
      </c>
    </row>
    <row r="1691" spans="1:488" x14ac:dyDescent="0.25">
      <c r="A1691">
        <f t="shared" si="638"/>
        <v>0</v>
      </c>
      <c r="B1691">
        <f t="shared" si="639"/>
        <v>1900</v>
      </c>
      <c r="QY1691">
        <f t="shared" si="633"/>
        <v>0</v>
      </c>
      <c r="QZ1691">
        <f t="shared" si="634"/>
        <v>1900</v>
      </c>
      <c r="RA1691">
        <f t="shared" si="635"/>
        <v>0</v>
      </c>
      <c r="RB1691" s="1">
        <f t="shared" si="636"/>
        <v>0</v>
      </c>
      <c r="RC1691" s="1">
        <f t="shared" si="640"/>
        <v>0</v>
      </c>
      <c r="RD1691" s="1">
        <f t="shared" si="641"/>
        <v>0</v>
      </c>
      <c r="RE1691" s="1">
        <f t="shared" si="642"/>
        <v>0</v>
      </c>
      <c r="RF1691" s="1">
        <f t="shared" si="643"/>
        <v>0</v>
      </c>
      <c r="RG1691" s="23">
        <f t="shared" si="644"/>
        <v>0</v>
      </c>
      <c r="RH1691" s="1">
        <f t="shared" si="645"/>
        <v>0</v>
      </c>
      <c r="RI1691" s="1">
        <f t="shared" si="646"/>
        <v>0</v>
      </c>
      <c r="RJ1691" s="1">
        <f t="shared" si="647"/>
        <v>0</v>
      </c>
      <c r="RK1691" s="1">
        <f t="shared" si="648"/>
        <v>0</v>
      </c>
      <c r="RL1691" s="1">
        <f t="shared" si="649"/>
        <v>0</v>
      </c>
      <c r="RM1691" s="1">
        <f t="shared" si="650"/>
        <v>0</v>
      </c>
      <c r="RN1691" s="1">
        <f t="shared" si="651"/>
        <v>0</v>
      </c>
      <c r="RO1691" s="1">
        <f t="shared" si="652"/>
        <v>0</v>
      </c>
      <c r="RP1691" s="1">
        <f t="shared" si="653"/>
        <v>0</v>
      </c>
      <c r="RQ1691" s="1">
        <f t="shared" si="654"/>
        <v>0</v>
      </c>
      <c r="RR1691" s="1">
        <f t="shared" si="655"/>
        <v>0</v>
      </c>
      <c r="RS1691" s="1">
        <f t="shared" si="637"/>
        <v>0</v>
      </c>
      <c r="RT1691" s="1">
        <f t="shared" si="656"/>
        <v>0</v>
      </c>
    </row>
    <row r="1692" spans="1:488" x14ac:dyDescent="0.25">
      <c r="A1692">
        <f t="shared" si="638"/>
        <v>0</v>
      </c>
      <c r="B1692">
        <f t="shared" si="639"/>
        <v>1900</v>
      </c>
      <c r="QY1692">
        <f t="shared" si="633"/>
        <v>0</v>
      </c>
      <c r="QZ1692">
        <f t="shared" si="634"/>
        <v>1900</v>
      </c>
      <c r="RA1692">
        <f t="shared" si="635"/>
        <v>0</v>
      </c>
      <c r="RB1692" s="1">
        <f t="shared" si="636"/>
        <v>0</v>
      </c>
      <c r="RC1692" s="1">
        <f t="shared" si="640"/>
        <v>0</v>
      </c>
      <c r="RD1692" s="1">
        <f t="shared" si="641"/>
        <v>0</v>
      </c>
      <c r="RE1692" s="1">
        <f t="shared" si="642"/>
        <v>0</v>
      </c>
      <c r="RF1692" s="1">
        <f t="shared" si="643"/>
        <v>0</v>
      </c>
      <c r="RG1692" s="23">
        <f t="shared" si="644"/>
        <v>0</v>
      </c>
      <c r="RH1692" s="1">
        <f t="shared" si="645"/>
        <v>0</v>
      </c>
      <c r="RI1692" s="1">
        <f t="shared" si="646"/>
        <v>0</v>
      </c>
      <c r="RJ1692" s="1">
        <f t="shared" si="647"/>
        <v>0</v>
      </c>
      <c r="RK1692" s="1">
        <f t="shared" si="648"/>
        <v>0</v>
      </c>
      <c r="RL1692" s="1">
        <f t="shared" si="649"/>
        <v>0</v>
      </c>
      <c r="RM1692" s="1">
        <f t="shared" si="650"/>
        <v>0</v>
      </c>
      <c r="RN1692" s="1">
        <f t="shared" si="651"/>
        <v>0</v>
      </c>
      <c r="RO1692" s="1">
        <f t="shared" si="652"/>
        <v>0</v>
      </c>
      <c r="RP1692" s="1">
        <f t="shared" si="653"/>
        <v>0</v>
      </c>
      <c r="RQ1692" s="1">
        <f t="shared" si="654"/>
        <v>0</v>
      </c>
      <c r="RR1692" s="1">
        <f t="shared" si="655"/>
        <v>0</v>
      </c>
      <c r="RS1692" s="1">
        <f t="shared" si="637"/>
        <v>0</v>
      </c>
      <c r="RT1692" s="1">
        <f t="shared" si="656"/>
        <v>0</v>
      </c>
    </row>
    <row r="1693" spans="1:488" x14ac:dyDescent="0.25">
      <c r="A1693">
        <f t="shared" si="638"/>
        <v>0</v>
      </c>
      <c r="B1693">
        <f t="shared" si="639"/>
        <v>1900</v>
      </c>
      <c r="QY1693">
        <f t="shared" si="633"/>
        <v>0</v>
      </c>
      <c r="QZ1693">
        <f t="shared" si="634"/>
        <v>1900</v>
      </c>
      <c r="RA1693">
        <f t="shared" si="635"/>
        <v>0</v>
      </c>
      <c r="RB1693" s="1">
        <f t="shared" si="636"/>
        <v>0</v>
      </c>
      <c r="RC1693" s="1">
        <f t="shared" si="640"/>
        <v>0</v>
      </c>
      <c r="RD1693" s="1">
        <f t="shared" si="641"/>
        <v>0</v>
      </c>
      <c r="RE1693" s="1">
        <f t="shared" si="642"/>
        <v>0</v>
      </c>
      <c r="RF1693" s="1">
        <f t="shared" si="643"/>
        <v>0</v>
      </c>
      <c r="RG1693" s="23">
        <f t="shared" si="644"/>
        <v>0</v>
      </c>
      <c r="RH1693" s="1">
        <f t="shared" si="645"/>
        <v>0</v>
      </c>
      <c r="RI1693" s="1">
        <f t="shared" si="646"/>
        <v>0</v>
      </c>
      <c r="RJ1693" s="1">
        <f t="shared" si="647"/>
        <v>0</v>
      </c>
      <c r="RK1693" s="1">
        <f t="shared" si="648"/>
        <v>0</v>
      </c>
      <c r="RL1693" s="1">
        <f t="shared" si="649"/>
        <v>0</v>
      </c>
      <c r="RM1693" s="1">
        <f t="shared" si="650"/>
        <v>0</v>
      </c>
      <c r="RN1693" s="1">
        <f t="shared" si="651"/>
        <v>0</v>
      </c>
      <c r="RO1693" s="1">
        <f t="shared" si="652"/>
        <v>0</v>
      </c>
      <c r="RP1693" s="1">
        <f t="shared" si="653"/>
        <v>0</v>
      </c>
      <c r="RQ1693" s="1">
        <f t="shared" si="654"/>
        <v>0</v>
      </c>
      <c r="RR1693" s="1">
        <f t="shared" si="655"/>
        <v>0</v>
      </c>
      <c r="RS1693" s="1">
        <f t="shared" si="637"/>
        <v>0</v>
      </c>
      <c r="RT1693" s="1">
        <f t="shared" si="656"/>
        <v>0</v>
      </c>
    </row>
    <row r="1694" spans="1:488" x14ac:dyDescent="0.25">
      <c r="A1694">
        <f t="shared" si="638"/>
        <v>0</v>
      </c>
      <c r="B1694">
        <f t="shared" si="639"/>
        <v>1900</v>
      </c>
      <c r="QY1694">
        <f t="shared" si="633"/>
        <v>0</v>
      </c>
      <c r="QZ1694">
        <f t="shared" si="634"/>
        <v>1900</v>
      </c>
      <c r="RA1694">
        <f t="shared" si="635"/>
        <v>0</v>
      </c>
      <c r="RB1694" s="1">
        <f t="shared" si="636"/>
        <v>0</v>
      </c>
      <c r="RC1694" s="1">
        <f t="shared" si="640"/>
        <v>0</v>
      </c>
      <c r="RD1694" s="1">
        <f t="shared" si="641"/>
        <v>0</v>
      </c>
      <c r="RE1694" s="1">
        <f t="shared" si="642"/>
        <v>0</v>
      </c>
      <c r="RF1694" s="1">
        <f t="shared" si="643"/>
        <v>0</v>
      </c>
      <c r="RG1694" s="23">
        <f t="shared" si="644"/>
        <v>0</v>
      </c>
      <c r="RH1694" s="1">
        <f t="shared" si="645"/>
        <v>0</v>
      </c>
      <c r="RI1694" s="1">
        <f t="shared" si="646"/>
        <v>0</v>
      </c>
      <c r="RJ1694" s="1">
        <f t="shared" si="647"/>
        <v>0</v>
      </c>
      <c r="RK1694" s="1">
        <f t="shared" si="648"/>
        <v>0</v>
      </c>
      <c r="RL1694" s="1">
        <f t="shared" si="649"/>
        <v>0</v>
      </c>
      <c r="RM1694" s="1">
        <f t="shared" si="650"/>
        <v>0</v>
      </c>
      <c r="RN1694" s="1">
        <f t="shared" si="651"/>
        <v>0</v>
      </c>
      <c r="RO1694" s="1">
        <f t="shared" si="652"/>
        <v>0</v>
      </c>
      <c r="RP1694" s="1">
        <f t="shared" si="653"/>
        <v>0</v>
      </c>
      <c r="RQ1694" s="1">
        <f t="shared" si="654"/>
        <v>0</v>
      </c>
      <c r="RR1694" s="1">
        <f t="shared" si="655"/>
        <v>0</v>
      </c>
      <c r="RS1694" s="1">
        <f t="shared" si="637"/>
        <v>0</v>
      </c>
      <c r="RT1694" s="1">
        <f t="shared" si="656"/>
        <v>0</v>
      </c>
    </row>
    <row r="1695" spans="1:488" x14ac:dyDescent="0.25">
      <c r="A1695">
        <f t="shared" si="638"/>
        <v>0</v>
      </c>
      <c r="B1695">
        <f t="shared" si="639"/>
        <v>1900</v>
      </c>
      <c r="QY1695">
        <f t="shared" si="633"/>
        <v>0</v>
      </c>
      <c r="QZ1695">
        <f t="shared" si="634"/>
        <v>1900</v>
      </c>
      <c r="RA1695">
        <f t="shared" si="635"/>
        <v>0</v>
      </c>
      <c r="RB1695" s="1">
        <f t="shared" si="636"/>
        <v>0</v>
      </c>
      <c r="RC1695" s="1">
        <f t="shared" si="640"/>
        <v>0</v>
      </c>
      <c r="RD1695" s="1">
        <f t="shared" si="641"/>
        <v>0</v>
      </c>
      <c r="RE1695" s="1">
        <f t="shared" si="642"/>
        <v>0</v>
      </c>
      <c r="RF1695" s="1">
        <f t="shared" si="643"/>
        <v>0</v>
      </c>
      <c r="RG1695" s="23">
        <f t="shared" si="644"/>
        <v>0</v>
      </c>
      <c r="RH1695" s="1">
        <f t="shared" si="645"/>
        <v>0</v>
      </c>
      <c r="RI1695" s="1">
        <f t="shared" si="646"/>
        <v>0</v>
      </c>
      <c r="RJ1695" s="1">
        <f t="shared" si="647"/>
        <v>0</v>
      </c>
      <c r="RK1695" s="1">
        <f t="shared" si="648"/>
        <v>0</v>
      </c>
      <c r="RL1695" s="1">
        <f t="shared" si="649"/>
        <v>0</v>
      </c>
      <c r="RM1695" s="1">
        <f t="shared" si="650"/>
        <v>0</v>
      </c>
      <c r="RN1695" s="1">
        <f t="shared" si="651"/>
        <v>0</v>
      </c>
      <c r="RO1695" s="1">
        <f t="shared" si="652"/>
        <v>0</v>
      </c>
      <c r="RP1695" s="1">
        <f t="shared" si="653"/>
        <v>0</v>
      </c>
      <c r="RQ1695" s="1">
        <f t="shared" si="654"/>
        <v>0</v>
      </c>
      <c r="RR1695" s="1">
        <f t="shared" si="655"/>
        <v>0</v>
      </c>
      <c r="RS1695" s="1">
        <f t="shared" si="637"/>
        <v>0</v>
      </c>
      <c r="RT1695" s="1">
        <f t="shared" si="656"/>
        <v>0</v>
      </c>
    </row>
    <row r="1696" spans="1:488" x14ac:dyDescent="0.25">
      <c r="A1696">
        <f t="shared" si="638"/>
        <v>0</v>
      </c>
      <c r="B1696">
        <f t="shared" si="639"/>
        <v>1900</v>
      </c>
      <c r="QY1696">
        <f t="shared" si="633"/>
        <v>0</v>
      </c>
      <c r="QZ1696">
        <f t="shared" si="634"/>
        <v>1900</v>
      </c>
      <c r="RA1696">
        <f t="shared" si="635"/>
        <v>0</v>
      </c>
      <c r="RB1696" s="1">
        <f t="shared" si="636"/>
        <v>0</v>
      </c>
      <c r="RC1696" s="1">
        <f t="shared" si="640"/>
        <v>0</v>
      </c>
      <c r="RD1696" s="1">
        <f t="shared" si="641"/>
        <v>0</v>
      </c>
      <c r="RE1696" s="1">
        <f t="shared" si="642"/>
        <v>0</v>
      </c>
      <c r="RF1696" s="1">
        <f t="shared" si="643"/>
        <v>0</v>
      </c>
      <c r="RG1696" s="23">
        <f t="shared" si="644"/>
        <v>0</v>
      </c>
      <c r="RH1696" s="1">
        <f t="shared" si="645"/>
        <v>0</v>
      </c>
      <c r="RI1696" s="1">
        <f t="shared" si="646"/>
        <v>0</v>
      </c>
      <c r="RJ1696" s="1">
        <f t="shared" si="647"/>
        <v>0</v>
      </c>
      <c r="RK1696" s="1">
        <f t="shared" si="648"/>
        <v>0</v>
      </c>
      <c r="RL1696" s="1">
        <f t="shared" si="649"/>
        <v>0</v>
      </c>
      <c r="RM1696" s="1">
        <f t="shared" si="650"/>
        <v>0</v>
      </c>
      <c r="RN1696" s="1">
        <f t="shared" si="651"/>
        <v>0</v>
      </c>
      <c r="RO1696" s="1">
        <f t="shared" si="652"/>
        <v>0</v>
      </c>
      <c r="RP1696" s="1">
        <f t="shared" si="653"/>
        <v>0</v>
      </c>
      <c r="RQ1696" s="1">
        <f t="shared" si="654"/>
        <v>0</v>
      </c>
      <c r="RR1696" s="1">
        <f t="shared" si="655"/>
        <v>0</v>
      </c>
      <c r="RS1696" s="1">
        <f t="shared" si="637"/>
        <v>0</v>
      </c>
      <c r="RT1696" s="1">
        <f t="shared" si="656"/>
        <v>0</v>
      </c>
    </row>
    <row r="1697" spans="1:488" x14ac:dyDescent="0.25">
      <c r="A1697">
        <f t="shared" si="638"/>
        <v>0</v>
      </c>
      <c r="B1697">
        <f t="shared" si="639"/>
        <v>1900</v>
      </c>
      <c r="QY1697">
        <f t="shared" si="633"/>
        <v>0</v>
      </c>
      <c r="QZ1697">
        <f t="shared" si="634"/>
        <v>1900</v>
      </c>
      <c r="RA1697">
        <f t="shared" si="635"/>
        <v>0</v>
      </c>
      <c r="RB1697" s="1">
        <f t="shared" si="636"/>
        <v>0</v>
      </c>
      <c r="RC1697" s="1">
        <f t="shared" si="640"/>
        <v>0</v>
      </c>
      <c r="RD1697" s="1">
        <f t="shared" si="641"/>
        <v>0</v>
      </c>
      <c r="RE1697" s="1">
        <f t="shared" si="642"/>
        <v>0</v>
      </c>
      <c r="RF1697" s="1">
        <f t="shared" si="643"/>
        <v>0</v>
      </c>
      <c r="RG1697" s="23">
        <f t="shared" si="644"/>
        <v>0</v>
      </c>
      <c r="RH1697" s="1">
        <f t="shared" si="645"/>
        <v>0</v>
      </c>
      <c r="RI1697" s="1">
        <f t="shared" si="646"/>
        <v>0</v>
      </c>
      <c r="RJ1697" s="1">
        <f t="shared" si="647"/>
        <v>0</v>
      </c>
      <c r="RK1697" s="1">
        <f t="shared" si="648"/>
        <v>0</v>
      </c>
      <c r="RL1697" s="1">
        <f t="shared" si="649"/>
        <v>0</v>
      </c>
      <c r="RM1697" s="1">
        <f t="shared" si="650"/>
        <v>0</v>
      </c>
      <c r="RN1697" s="1">
        <f t="shared" si="651"/>
        <v>0</v>
      </c>
      <c r="RO1697" s="1">
        <f t="shared" si="652"/>
        <v>0</v>
      </c>
      <c r="RP1697" s="1">
        <f t="shared" si="653"/>
        <v>0</v>
      </c>
      <c r="RQ1697" s="1">
        <f t="shared" si="654"/>
        <v>0</v>
      </c>
      <c r="RR1697" s="1">
        <f t="shared" si="655"/>
        <v>0</v>
      </c>
      <c r="RS1697" s="1">
        <f t="shared" si="637"/>
        <v>0</v>
      </c>
      <c r="RT1697" s="1">
        <f t="shared" si="656"/>
        <v>0</v>
      </c>
    </row>
    <row r="1698" spans="1:488" x14ac:dyDescent="0.25">
      <c r="A1698">
        <f t="shared" si="638"/>
        <v>0</v>
      </c>
      <c r="B1698">
        <f t="shared" si="639"/>
        <v>1900</v>
      </c>
      <c r="QY1698">
        <f t="shared" si="633"/>
        <v>0</v>
      </c>
      <c r="QZ1698">
        <f t="shared" si="634"/>
        <v>1900</v>
      </c>
      <c r="RA1698">
        <f t="shared" si="635"/>
        <v>0</v>
      </c>
      <c r="RB1698" s="1">
        <f t="shared" si="636"/>
        <v>0</v>
      </c>
      <c r="RC1698" s="1">
        <f t="shared" si="640"/>
        <v>0</v>
      </c>
      <c r="RD1698" s="1">
        <f t="shared" si="641"/>
        <v>0</v>
      </c>
      <c r="RE1698" s="1">
        <f t="shared" si="642"/>
        <v>0</v>
      </c>
      <c r="RF1698" s="1">
        <f t="shared" si="643"/>
        <v>0</v>
      </c>
      <c r="RG1698" s="23">
        <f t="shared" si="644"/>
        <v>0</v>
      </c>
      <c r="RH1698" s="1">
        <f t="shared" si="645"/>
        <v>0</v>
      </c>
      <c r="RI1698" s="1">
        <f t="shared" si="646"/>
        <v>0</v>
      </c>
      <c r="RJ1698" s="1">
        <f t="shared" si="647"/>
        <v>0</v>
      </c>
      <c r="RK1698" s="1">
        <f t="shared" si="648"/>
        <v>0</v>
      </c>
      <c r="RL1698" s="1">
        <f t="shared" si="649"/>
        <v>0</v>
      </c>
      <c r="RM1698" s="1">
        <f t="shared" si="650"/>
        <v>0</v>
      </c>
      <c r="RN1698" s="1">
        <f t="shared" si="651"/>
        <v>0</v>
      </c>
      <c r="RO1698" s="1">
        <f t="shared" si="652"/>
        <v>0</v>
      </c>
      <c r="RP1698" s="1">
        <f t="shared" si="653"/>
        <v>0</v>
      </c>
      <c r="RQ1698" s="1">
        <f t="shared" si="654"/>
        <v>0</v>
      </c>
      <c r="RR1698" s="1">
        <f t="shared" si="655"/>
        <v>0</v>
      </c>
      <c r="RS1698" s="1">
        <f t="shared" si="637"/>
        <v>0</v>
      </c>
      <c r="RT1698" s="1">
        <f t="shared" si="656"/>
        <v>0</v>
      </c>
    </row>
    <row r="1699" spans="1:488" x14ac:dyDescent="0.25">
      <c r="A1699">
        <f t="shared" si="638"/>
        <v>0</v>
      </c>
      <c r="B1699">
        <f t="shared" si="639"/>
        <v>1900</v>
      </c>
      <c r="QY1699">
        <f t="shared" si="633"/>
        <v>0</v>
      </c>
      <c r="QZ1699">
        <f t="shared" si="634"/>
        <v>1900</v>
      </c>
      <c r="RA1699">
        <f t="shared" si="635"/>
        <v>0</v>
      </c>
      <c r="RB1699" s="1">
        <f t="shared" si="636"/>
        <v>0</v>
      </c>
      <c r="RC1699" s="1">
        <f t="shared" si="640"/>
        <v>0</v>
      </c>
      <c r="RD1699" s="1">
        <f t="shared" si="641"/>
        <v>0</v>
      </c>
      <c r="RE1699" s="1">
        <f t="shared" si="642"/>
        <v>0</v>
      </c>
      <c r="RF1699" s="1">
        <f t="shared" si="643"/>
        <v>0</v>
      </c>
      <c r="RG1699" s="23">
        <f t="shared" si="644"/>
        <v>0</v>
      </c>
      <c r="RH1699" s="1">
        <f t="shared" si="645"/>
        <v>0</v>
      </c>
      <c r="RI1699" s="1">
        <f t="shared" si="646"/>
        <v>0</v>
      </c>
      <c r="RJ1699" s="1">
        <f t="shared" si="647"/>
        <v>0</v>
      </c>
      <c r="RK1699" s="1">
        <f t="shared" si="648"/>
        <v>0</v>
      </c>
      <c r="RL1699" s="1">
        <f t="shared" si="649"/>
        <v>0</v>
      </c>
      <c r="RM1699" s="1">
        <f t="shared" si="650"/>
        <v>0</v>
      </c>
      <c r="RN1699" s="1">
        <f t="shared" si="651"/>
        <v>0</v>
      </c>
      <c r="RO1699" s="1">
        <f t="shared" si="652"/>
        <v>0</v>
      </c>
      <c r="RP1699" s="1">
        <f t="shared" si="653"/>
        <v>0</v>
      </c>
      <c r="RQ1699" s="1">
        <f t="shared" si="654"/>
        <v>0</v>
      </c>
      <c r="RR1699" s="1">
        <f t="shared" si="655"/>
        <v>0</v>
      </c>
      <c r="RS1699" s="1">
        <f t="shared" si="637"/>
        <v>0</v>
      </c>
      <c r="RT1699" s="1">
        <f t="shared" si="656"/>
        <v>0</v>
      </c>
    </row>
    <row r="1700" spans="1:488" x14ac:dyDescent="0.25">
      <c r="A1700">
        <f t="shared" si="638"/>
        <v>0</v>
      </c>
      <c r="B1700">
        <f t="shared" si="639"/>
        <v>1900</v>
      </c>
      <c r="QY1700">
        <f t="shared" si="633"/>
        <v>0</v>
      </c>
      <c r="QZ1700">
        <f t="shared" si="634"/>
        <v>1900</v>
      </c>
      <c r="RA1700">
        <f t="shared" si="635"/>
        <v>0</v>
      </c>
      <c r="RB1700" s="1">
        <f t="shared" si="636"/>
        <v>0</v>
      </c>
      <c r="RC1700" s="1">
        <f t="shared" si="640"/>
        <v>0</v>
      </c>
      <c r="RD1700" s="1">
        <f t="shared" si="641"/>
        <v>0</v>
      </c>
      <c r="RE1700" s="1">
        <f t="shared" si="642"/>
        <v>0</v>
      </c>
      <c r="RF1700" s="1">
        <f t="shared" si="643"/>
        <v>0</v>
      </c>
      <c r="RG1700" s="23">
        <f t="shared" si="644"/>
        <v>0</v>
      </c>
      <c r="RH1700" s="1">
        <f t="shared" si="645"/>
        <v>0</v>
      </c>
      <c r="RI1700" s="1">
        <f t="shared" si="646"/>
        <v>0</v>
      </c>
      <c r="RJ1700" s="1">
        <f t="shared" si="647"/>
        <v>0</v>
      </c>
      <c r="RK1700" s="1">
        <f t="shared" si="648"/>
        <v>0</v>
      </c>
      <c r="RL1700" s="1">
        <f t="shared" si="649"/>
        <v>0</v>
      </c>
      <c r="RM1700" s="1">
        <f t="shared" si="650"/>
        <v>0</v>
      </c>
      <c r="RN1700" s="1">
        <f t="shared" si="651"/>
        <v>0</v>
      </c>
      <c r="RO1700" s="1">
        <f t="shared" si="652"/>
        <v>0</v>
      </c>
      <c r="RP1700" s="1">
        <f t="shared" si="653"/>
        <v>0</v>
      </c>
      <c r="RQ1700" s="1">
        <f t="shared" si="654"/>
        <v>0</v>
      </c>
      <c r="RR1700" s="1">
        <f t="shared" si="655"/>
        <v>0</v>
      </c>
      <c r="RS1700" s="1">
        <f t="shared" si="637"/>
        <v>0</v>
      </c>
      <c r="RT1700" s="1">
        <f t="shared" si="656"/>
        <v>0</v>
      </c>
    </row>
    <row r="1701" spans="1:488" x14ac:dyDescent="0.25">
      <c r="A1701">
        <f t="shared" si="638"/>
        <v>0</v>
      </c>
      <c r="B1701">
        <f t="shared" si="639"/>
        <v>1900</v>
      </c>
      <c r="QY1701">
        <f t="shared" si="633"/>
        <v>0</v>
      </c>
      <c r="QZ1701">
        <f t="shared" si="634"/>
        <v>1900</v>
      </c>
      <c r="RA1701">
        <f t="shared" si="635"/>
        <v>0</v>
      </c>
      <c r="RB1701" s="1">
        <f t="shared" si="636"/>
        <v>0</v>
      </c>
      <c r="RC1701" s="1">
        <f t="shared" si="640"/>
        <v>0</v>
      </c>
      <c r="RD1701" s="1">
        <f t="shared" si="641"/>
        <v>0</v>
      </c>
      <c r="RE1701" s="1">
        <f t="shared" si="642"/>
        <v>0</v>
      </c>
      <c r="RF1701" s="1">
        <f t="shared" si="643"/>
        <v>0</v>
      </c>
      <c r="RG1701" s="23">
        <f t="shared" si="644"/>
        <v>0</v>
      </c>
      <c r="RH1701" s="1">
        <f t="shared" si="645"/>
        <v>0</v>
      </c>
      <c r="RI1701" s="1">
        <f t="shared" si="646"/>
        <v>0</v>
      </c>
      <c r="RJ1701" s="1">
        <f t="shared" si="647"/>
        <v>0</v>
      </c>
      <c r="RK1701" s="1">
        <f t="shared" si="648"/>
        <v>0</v>
      </c>
      <c r="RL1701" s="1">
        <f t="shared" si="649"/>
        <v>0</v>
      </c>
      <c r="RM1701" s="1">
        <f t="shared" si="650"/>
        <v>0</v>
      </c>
      <c r="RN1701" s="1">
        <f t="shared" si="651"/>
        <v>0</v>
      </c>
      <c r="RO1701" s="1">
        <f t="shared" si="652"/>
        <v>0</v>
      </c>
      <c r="RP1701" s="1">
        <f t="shared" si="653"/>
        <v>0</v>
      </c>
      <c r="RQ1701" s="1">
        <f t="shared" si="654"/>
        <v>0</v>
      </c>
      <c r="RR1701" s="1">
        <f t="shared" si="655"/>
        <v>0</v>
      </c>
      <c r="RS1701" s="1">
        <f t="shared" si="637"/>
        <v>0</v>
      </c>
      <c r="RT1701" s="1">
        <f t="shared" si="656"/>
        <v>0</v>
      </c>
    </row>
    <row r="1702" spans="1:488" x14ac:dyDescent="0.25">
      <c r="A1702">
        <f t="shared" si="638"/>
        <v>0</v>
      </c>
      <c r="B1702">
        <f t="shared" si="639"/>
        <v>1900</v>
      </c>
      <c r="QY1702">
        <f t="shared" si="633"/>
        <v>0</v>
      </c>
      <c r="QZ1702">
        <f t="shared" si="634"/>
        <v>1900</v>
      </c>
      <c r="RA1702">
        <f t="shared" si="635"/>
        <v>0</v>
      </c>
      <c r="RB1702" s="1">
        <f t="shared" si="636"/>
        <v>0</v>
      </c>
      <c r="RC1702" s="1">
        <f t="shared" si="640"/>
        <v>0</v>
      </c>
      <c r="RD1702" s="1">
        <f t="shared" si="641"/>
        <v>0</v>
      </c>
      <c r="RE1702" s="1">
        <f t="shared" si="642"/>
        <v>0</v>
      </c>
      <c r="RF1702" s="1">
        <f t="shared" si="643"/>
        <v>0</v>
      </c>
      <c r="RG1702" s="23">
        <f t="shared" si="644"/>
        <v>0</v>
      </c>
      <c r="RH1702" s="1">
        <f t="shared" si="645"/>
        <v>0</v>
      </c>
      <c r="RI1702" s="1">
        <f t="shared" si="646"/>
        <v>0</v>
      </c>
      <c r="RJ1702" s="1">
        <f t="shared" si="647"/>
        <v>0</v>
      </c>
      <c r="RK1702" s="1">
        <f t="shared" si="648"/>
        <v>0</v>
      </c>
      <c r="RL1702" s="1">
        <f t="shared" si="649"/>
        <v>0</v>
      </c>
      <c r="RM1702" s="1">
        <f t="shared" si="650"/>
        <v>0</v>
      </c>
      <c r="RN1702" s="1">
        <f t="shared" si="651"/>
        <v>0</v>
      </c>
      <c r="RO1702" s="1">
        <f t="shared" si="652"/>
        <v>0</v>
      </c>
      <c r="RP1702" s="1">
        <f t="shared" si="653"/>
        <v>0</v>
      </c>
      <c r="RQ1702" s="1">
        <f t="shared" si="654"/>
        <v>0</v>
      </c>
      <c r="RR1702" s="1">
        <f t="shared" si="655"/>
        <v>0</v>
      </c>
      <c r="RS1702" s="1">
        <f t="shared" si="637"/>
        <v>0</v>
      </c>
      <c r="RT1702" s="1">
        <f t="shared" si="656"/>
        <v>0</v>
      </c>
    </row>
    <row r="1703" spans="1:488" x14ac:dyDescent="0.25">
      <c r="A1703">
        <f t="shared" si="638"/>
        <v>0</v>
      </c>
      <c r="B1703">
        <f t="shared" si="639"/>
        <v>1900</v>
      </c>
      <c r="QY1703">
        <f t="shared" si="633"/>
        <v>0</v>
      </c>
      <c r="QZ1703">
        <f t="shared" si="634"/>
        <v>1900</v>
      </c>
      <c r="RA1703">
        <f t="shared" si="635"/>
        <v>0</v>
      </c>
      <c r="RB1703" s="1">
        <f t="shared" si="636"/>
        <v>0</v>
      </c>
      <c r="RC1703" s="1">
        <f t="shared" si="640"/>
        <v>0</v>
      </c>
      <c r="RD1703" s="1">
        <f t="shared" si="641"/>
        <v>0</v>
      </c>
      <c r="RE1703" s="1">
        <f t="shared" si="642"/>
        <v>0</v>
      </c>
      <c r="RF1703" s="1">
        <f t="shared" si="643"/>
        <v>0</v>
      </c>
      <c r="RG1703" s="23">
        <f t="shared" si="644"/>
        <v>0</v>
      </c>
      <c r="RH1703" s="1">
        <f t="shared" si="645"/>
        <v>0</v>
      </c>
      <c r="RI1703" s="1">
        <f t="shared" si="646"/>
        <v>0</v>
      </c>
      <c r="RJ1703" s="1">
        <f t="shared" si="647"/>
        <v>0</v>
      </c>
      <c r="RK1703" s="1">
        <f t="shared" si="648"/>
        <v>0</v>
      </c>
      <c r="RL1703" s="1">
        <f t="shared" si="649"/>
        <v>0</v>
      </c>
      <c r="RM1703" s="1">
        <f t="shared" si="650"/>
        <v>0</v>
      </c>
      <c r="RN1703" s="1">
        <f t="shared" si="651"/>
        <v>0</v>
      </c>
      <c r="RO1703" s="1">
        <f t="shared" si="652"/>
        <v>0</v>
      </c>
      <c r="RP1703" s="1">
        <f t="shared" si="653"/>
        <v>0</v>
      </c>
      <c r="RQ1703" s="1">
        <f t="shared" si="654"/>
        <v>0</v>
      </c>
      <c r="RR1703" s="1">
        <f t="shared" si="655"/>
        <v>0</v>
      </c>
      <c r="RS1703" s="1">
        <f t="shared" si="637"/>
        <v>0</v>
      </c>
      <c r="RT1703" s="1">
        <f t="shared" si="656"/>
        <v>0</v>
      </c>
    </row>
    <row r="1704" spans="1:488" x14ac:dyDescent="0.25">
      <c r="A1704">
        <f t="shared" si="638"/>
        <v>0</v>
      </c>
      <c r="B1704">
        <f t="shared" si="639"/>
        <v>1900</v>
      </c>
      <c r="QY1704">
        <f t="shared" si="633"/>
        <v>0</v>
      </c>
      <c r="QZ1704">
        <f t="shared" si="634"/>
        <v>1900</v>
      </c>
      <c r="RA1704">
        <f t="shared" si="635"/>
        <v>0</v>
      </c>
      <c r="RB1704" s="1">
        <f t="shared" si="636"/>
        <v>0</v>
      </c>
      <c r="RC1704" s="1">
        <f t="shared" si="640"/>
        <v>0</v>
      </c>
      <c r="RD1704" s="1">
        <f t="shared" si="641"/>
        <v>0</v>
      </c>
      <c r="RE1704" s="1">
        <f t="shared" si="642"/>
        <v>0</v>
      </c>
      <c r="RF1704" s="1">
        <f t="shared" si="643"/>
        <v>0</v>
      </c>
      <c r="RG1704" s="23">
        <f t="shared" si="644"/>
        <v>0</v>
      </c>
      <c r="RH1704" s="1">
        <f t="shared" si="645"/>
        <v>0</v>
      </c>
      <c r="RI1704" s="1">
        <f t="shared" si="646"/>
        <v>0</v>
      </c>
      <c r="RJ1704" s="1">
        <f t="shared" si="647"/>
        <v>0</v>
      </c>
      <c r="RK1704" s="1">
        <f t="shared" si="648"/>
        <v>0</v>
      </c>
      <c r="RL1704" s="1">
        <f t="shared" si="649"/>
        <v>0</v>
      </c>
      <c r="RM1704" s="1">
        <f t="shared" si="650"/>
        <v>0</v>
      </c>
      <c r="RN1704" s="1">
        <f t="shared" si="651"/>
        <v>0</v>
      </c>
      <c r="RO1704" s="1">
        <f t="shared" si="652"/>
        <v>0</v>
      </c>
      <c r="RP1704" s="1">
        <f t="shared" si="653"/>
        <v>0</v>
      </c>
      <c r="RQ1704" s="1">
        <f t="shared" si="654"/>
        <v>0</v>
      </c>
      <c r="RR1704" s="1">
        <f t="shared" si="655"/>
        <v>0</v>
      </c>
      <c r="RS1704" s="1">
        <f t="shared" si="637"/>
        <v>0</v>
      </c>
      <c r="RT1704" s="1">
        <f t="shared" si="656"/>
        <v>0</v>
      </c>
    </row>
    <row r="1705" spans="1:488" x14ac:dyDescent="0.25">
      <c r="A1705">
        <f t="shared" si="638"/>
        <v>0</v>
      </c>
      <c r="B1705">
        <f t="shared" si="639"/>
        <v>1900</v>
      </c>
      <c r="QY1705">
        <f t="shared" si="633"/>
        <v>0</v>
      </c>
      <c r="QZ1705">
        <f t="shared" si="634"/>
        <v>1900</v>
      </c>
      <c r="RA1705">
        <f t="shared" si="635"/>
        <v>0</v>
      </c>
      <c r="RB1705" s="1">
        <f t="shared" si="636"/>
        <v>0</v>
      </c>
      <c r="RC1705" s="1">
        <f t="shared" si="640"/>
        <v>0</v>
      </c>
      <c r="RD1705" s="1">
        <f t="shared" si="641"/>
        <v>0</v>
      </c>
      <c r="RE1705" s="1">
        <f t="shared" si="642"/>
        <v>0</v>
      </c>
      <c r="RF1705" s="1">
        <f t="shared" si="643"/>
        <v>0</v>
      </c>
      <c r="RG1705" s="23">
        <f t="shared" si="644"/>
        <v>0</v>
      </c>
      <c r="RH1705" s="1">
        <f t="shared" si="645"/>
        <v>0</v>
      </c>
      <c r="RI1705" s="1">
        <f t="shared" si="646"/>
        <v>0</v>
      </c>
      <c r="RJ1705" s="1">
        <f t="shared" si="647"/>
        <v>0</v>
      </c>
      <c r="RK1705" s="1">
        <f t="shared" si="648"/>
        <v>0</v>
      </c>
      <c r="RL1705" s="1">
        <f t="shared" si="649"/>
        <v>0</v>
      </c>
      <c r="RM1705" s="1">
        <f t="shared" si="650"/>
        <v>0</v>
      </c>
      <c r="RN1705" s="1">
        <f t="shared" si="651"/>
        <v>0</v>
      </c>
      <c r="RO1705" s="1">
        <f t="shared" si="652"/>
        <v>0</v>
      </c>
      <c r="RP1705" s="1">
        <f t="shared" si="653"/>
        <v>0</v>
      </c>
      <c r="RQ1705" s="1">
        <f t="shared" si="654"/>
        <v>0</v>
      </c>
      <c r="RR1705" s="1">
        <f t="shared" si="655"/>
        <v>0</v>
      </c>
      <c r="RS1705" s="1">
        <f t="shared" si="637"/>
        <v>0</v>
      </c>
      <c r="RT1705" s="1">
        <f t="shared" si="656"/>
        <v>0</v>
      </c>
    </row>
    <row r="1706" spans="1:488" x14ac:dyDescent="0.25">
      <c r="A1706">
        <f t="shared" si="638"/>
        <v>0</v>
      </c>
      <c r="B1706">
        <f t="shared" si="639"/>
        <v>1900</v>
      </c>
      <c r="QY1706">
        <f t="shared" si="633"/>
        <v>0</v>
      </c>
      <c r="QZ1706">
        <f t="shared" si="634"/>
        <v>1900</v>
      </c>
      <c r="RA1706">
        <f t="shared" si="635"/>
        <v>0</v>
      </c>
      <c r="RB1706" s="1">
        <f t="shared" si="636"/>
        <v>0</v>
      </c>
      <c r="RC1706" s="1">
        <f t="shared" si="640"/>
        <v>0</v>
      </c>
      <c r="RD1706" s="1">
        <f t="shared" si="641"/>
        <v>0</v>
      </c>
      <c r="RE1706" s="1">
        <f t="shared" si="642"/>
        <v>0</v>
      </c>
      <c r="RF1706" s="1">
        <f t="shared" si="643"/>
        <v>0</v>
      </c>
      <c r="RG1706" s="23">
        <f t="shared" si="644"/>
        <v>0</v>
      </c>
      <c r="RH1706" s="1">
        <f t="shared" si="645"/>
        <v>0</v>
      </c>
      <c r="RI1706" s="1">
        <f t="shared" si="646"/>
        <v>0</v>
      </c>
      <c r="RJ1706" s="1">
        <f t="shared" si="647"/>
        <v>0</v>
      </c>
      <c r="RK1706" s="1">
        <f t="shared" si="648"/>
        <v>0</v>
      </c>
      <c r="RL1706" s="1">
        <f t="shared" si="649"/>
        <v>0</v>
      </c>
      <c r="RM1706" s="1">
        <f t="shared" si="650"/>
        <v>0</v>
      </c>
      <c r="RN1706" s="1">
        <f t="shared" si="651"/>
        <v>0</v>
      </c>
      <c r="RO1706" s="1">
        <f t="shared" si="652"/>
        <v>0</v>
      </c>
      <c r="RP1706" s="1">
        <f t="shared" si="653"/>
        <v>0</v>
      </c>
      <c r="RQ1706" s="1">
        <f t="shared" si="654"/>
        <v>0</v>
      </c>
      <c r="RR1706" s="1">
        <f t="shared" si="655"/>
        <v>0</v>
      </c>
      <c r="RS1706" s="1">
        <f t="shared" si="637"/>
        <v>0</v>
      </c>
      <c r="RT1706" s="1">
        <f t="shared" si="656"/>
        <v>0</v>
      </c>
    </row>
    <row r="1707" spans="1:488" x14ac:dyDescent="0.25">
      <c r="A1707">
        <f t="shared" si="638"/>
        <v>0</v>
      </c>
      <c r="B1707">
        <f t="shared" si="639"/>
        <v>1900</v>
      </c>
      <c r="QY1707">
        <f t="shared" si="633"/>
        <v>0</v>
      </c>
      <c r="QZ1707">
        <f t="shared" si="634"/>
        <v>1900</v>
      </c>
      <c r="RA1707">
        <f t="shared" si="635"/>
        <v>0</v>
      </c>
      <c r="RB1707" s="1">
        <f t="shared" si="636"/>
        <v>0</v>
      </c>
      <c r="RC1707" s="1">
        <f t="shared" si="640"/>
        <v>0</v>
      </c>
      <c r="RD1707" s="1">
        <f t="shared" si="641"/>
        <v>0</v>
      </c>
      <c r="RE1707" s="1">
        <f t="shared" si="642"/>
        <v>0</v>
      </c>
      <c r="RF1707" s="1">
        <f t="shared" si="643"/>
        <v>0</v>
      </c>
      <c r="RG1707" s="23">
        <f t="shared" si="644"/>
        <v>0</v>
      </c>
      <c r="RH1707" s="1">
        <f t="shared" si="645"/>
        <v>0</v>
      </c>
      <c r="RI1707" s="1">
        <f t="shared" si="646"/>
        <v>0</v>
      </c>
      <c r="RJ1707" s="1">
        <f t="shared" si="647"/>
        <v>0</v>
      </c>
      <c r="RK1707" s="1">
        <f t="shared" si="648"/>
        <v>0</v>
      </c>
      <c r="RL1707" s="1">
        <f t="shared" si="649"/>
        <v>0</v>
      </c>
      <c r="RM1707" s="1">
        <f t="shared" si="650"/>
        <v>0</v>
      </c>
      <c r="RN1707" s="1">
        <f t="shared" si="651"/>
        <v>0</v>
      </c>
      <c r="RO1707" s="1">
        <f t="shared" si="652"/>
        <v>0</v>
      </c>
      <c r="RP1707" s="1">
        <f t="shared" si="653"/>
        <v>0</v>
      </c>
      <c r="RQ1707" s="1">
        <f t="shared" si="654"/>
        <v>0</v>
      </c>
      <c r="RR1707" s="1">
        <f t="shared" si="655"/>
        <v>0</v>
      </c>
      <c r="RS1707" s="1">
        <f t="shared" si="637"/>
        <v>0</v>
      </c>
      <c r="RT1707" s="1">
        <f t="shared" si="656"/>
        <v>0</v>
      </c>
    </row>
    <row r="1708" spans="1:488" x14ac:dyDescent="0.25">
      <c r="A1708">
        <f t="shared" si="638"/>
        <v>0</v>
      </c>
      <c r="B1708">
        <f t="shared" si="639"/>
        <v>1900</v>
      </c>
      <c r="QY1708">
        <f t="shared" si="633"/>
        <v>0</v>
      </c>
      <c r="QZ1708">
        <f t="shared" si="634"/>
        <v>1900</v>
      </c>
      <c r="RA1708">
        <f t="shared" si="635"/>
        <v>0</v>
      </c>
      <c r="RB1708" s="1">
        <f t="shared" si="636"/>
        <v>0</v>
      </c>
      <c r="RC1708" s="1">
        <f t="shared" si="640"/>
        <v>0</v>
      </c>
      <c r="RD1708" s="1">
        <f t="shared" si="641"/>
        <v>0</v>
      </c>
      <c r="RE1708" s="1">
        <f t="shared" si="642"/>
        <v>0</v>
      </c>
      <c r="RF1708" s="1">
        <f t="shared" si="643"/>
        <v>0</v>
      </c>
      <c r="RG1708" s="23">
        <f t="shared" si="644"/>
        <v>0</v>
      </c>
      <c r="RH1708" s="1">
        <f t="shared" si="645"/>
        <v>0</v>
      </c>
      <c r="RI1708" s="1">
        <f t="shared" si="646"/>
        <v>0</v>
      </c>
      <c r="RJ1708" s="1">
        <f t="shared" si="647"/>
        <v>0</v>
      </c>
      <c r="RK1708" s="1">
        <f t="shared" si="648"/>
        <v>0</v>
      </c>
      <c r="RL1708" s="1">
        <f t="shared" si="649"/>
        <v>0</v>
      </c>
      <c r="RM1708" s="1">
        <f t="shared" si="650"/>
        <v>0</v>
      </c>
      <c r="RN1708" s="1">
        <f t="shared" si="651"/>
        <v>0</v>
      </c>
      <c r="RO1708" s="1">
        <f t="shared" si="652"/>
        <v>0</v>
      </c>
      <c r="RP1708" s="1">
        <f t="shared" si="653"/>
        <v>0</v>
      </c>
      <c r="RQ1708" s="1">
        <f t="shared" si="654"/>
        <v>0</v>
      </c>
      <c r="RR1708" s="1">
        <f t="shared" si="655"/>
        <v>0</v>
      </c>
      <c r="RS1708" s="1">
        <f t="shared" si="637"/>
        <v>0</v>
      </c>
      <c r="RT1708" s="1">
        <f t="shared" si="656"/>
        <v>0</v>
      </c>
    </row>
    <row r="1709" spans="1:488" x14ac:dyDescent="0.25">
      <c r="A1709">
        <f t="shared" si="638"/>
        <v>0</v>
      </c>
      <c r="B1709">
        <f t="shared" si="639"/>
        <v>1900</v>
      </c>
      <c r="QY1709">
        <f t="shared" si="633"/>
        <v>0</v>
      </c>
      <c r="QZ1709">
        <f t="shared" si="634"/>
        <v>1900</v>
      </c>
      <c r="RA1709">
        <f t="shared" si="635"/>
        <v>0</v>
      </c>
      <c r="RB1709" s="1">
        <f t="shared" si="636"/>
        <v>0</v>
      </c>
      <c r="RC1709" s="1">
        <f t="shared" si="640"/>
        <v>0</v>
      </c>
      <c r="RD1709" s="1">
        <f t="shared" si="641"/>
        <v>0</v>
      </c>
      <c r="RE1709" s="1">
        <f t="shared" si="642"/>
        <v>0</v>
      </c>
      <c r="RF1709" s="1">
        <f t="shared" si="643"/>
        <v>0</v>
      </c>
      <c r="RG1709" s="23">
        <f t="shared" si="644"/>
        <v>0</v>
      </c>
      <c r="RH1709" s="1">
        <f t="shared" si="645"/>
        <v>0</v>
      </c>
      <c r="RI1709" s="1">
        <f t="shared" si="646"/>
        <v>0</v>
      </c>
      <c r="RJ1709" s="1">
        <f t="shared" si="647"/>
        <v>0</v>
      </c>
      <c r="RK1709" s="1">
        <f t="shared" si="648"/>
        <v>0</v>
      </c>
      <c r="RL1709" s="1">
        <f t="shared" si="649"/>
        <v>0</v>
      </c>
      <c r="RM1709" s="1">
        <f t="shared" si="650"/>
        <v>0</v>
      </c>
      <c r="RN1709" s="1">
        <f t="shared" si="651"/>
        <v>0</v>
      </c>
      <c r="RO1709" s="1">
        <f t="shared" si="652"/>
        <v>0</v>
      </c>
      <c r="RP1709" s="1">
        <f t="shared" si="653"/>
        <v>0</v>
      </c>
      <c r="RQ1709" s="1">
        <f t="shared" si="654"/>
        <v>0</v>
      </c>
      <c r="RR1709" s="1">
        <f t="shared" si="655"/>
        <v>0</v>
      </c>
      <c r="RS1709" s="1">
        <f t="shared" si="637"/>
        <v>0</v>
      </c>
      <c r="RT1709" s="1">
        <f t="shared" si="656"/>
        <v>0</v>
      </c>
    </row>
    <row r="1710" spans="1:488" x14ac:dyDescent="0.25">
      <c r="A1710">
        <f t="shared" si="638"/>
        <v>0</v>
      </c>
      <c r="B1710">
        <f t="shared" si="639"/>
        <v>1900</v>
      </c>
      <c r="QY1710">
        <f t="shared" si="633"/>
        <v>0</v>
      </c>
      <c r="QZ1710">
        <f t="shared" si="634"/>
        <v>1900</v>
      </c>
      <c r="RA1710">
        <f t="shared" si="635"/>
        <v>0</v>
      </c>
      <c r="RB1710" s="1">
        <f t="shared" si="636"/>
        <v>0</v>
      </c>
      <c r="RC1710" s="1">
        <f t="shared" si="640"/>
        <v>0</v>
      </c>
      <c r="RD1710" s="1">
        <f t="shared" si="641"/>
        <v>0</v>
      </c>
      <c r="RE1710" s="1">
        <f t="shared" si="642"/>
        <v>0</v>
      </c>
      <c r="RF1710" s="1">
        <f t="shared" si="643"/>
        <v>0</v>
      </c>
      <c r="RG1710" s="23">
        <f t="shared" si="644"/>
        <v>0</v>
      </c>
      <c r="RH1710" s="1">
        <f t="shared" si="645"/>
        <v>0</v>
      </c>
      <c r="RI1710" s="1">
        <f t="shared" si="646"/>
        <v>0</v>
      </c>
      <c r="RJ1710" s="1">
        <f t="shared" si="647"/>
        <v>0</v>
      </c>
      <c r="RK1710" s="1">
        <f t="shared" si="648"/>
        <v>0</v>
      </c>
      <c r="RL1710" s="1">
        <f t="shared" si="649"/>
        <v>0</v>
      </c>
      <c r="RM1710" s="1">
        <f t="shared" si="650"/>
        <v>0</v>
      </c>
      <c r="RN1710" s="1">
        <f t="shared" si="651"/>
        <v>0</v>
      </c>
      <c r="RO1710" s="1">
        <f t="shared" si="652"/>
        <v>0</v>
      </c>
      <c r="RP1710" s="1">
        <f t="shared" si="653"/>
        <v>0</v>
      </c>
      <c r="RQ1710" s="1">
        <f t="shared" si="654"/>
        <v>0</v>
      </c>
      <c r="RR1710" s="1">
        <f t="shared" si="655"/>
        <v>0</v>
      </c>
      <c r="RS1710" s="1">
        <f t="shared" si="637"/>
        <v>0</v>
      </c>
      <c r="RT1710" s="1">
        <f t="shared" si="656"/>
        <v>0</v>
      </c>
    </row>
    <row r="1711" spans="1:488" x14ac:dyDescent="0.25">
      <c r="A1711">
        <f t="shared" si="638"/>
        <v>0</v>
      </c>
      <c r="B1711">
        <f t="shared" si="639"/>
        <v>1900</v>
      </c>
      <c r="QY1711">
        <f t="shared" si="633"/>
        <v>0</v>
      </c>
      <c r="QZ1711">
        <f t="shared" si="634"/>
        <v>1900</v>
      </c>
      <c r="RA1711">
        <f t="shared" si="635"/>
        <v>0</v>
      </c>
      <c r="RB1711" s="1">
        <f t="shared" si="636"/>
        <v>0</v>
      </c>
      <c r="RC1711" s="1">
        <f t="shared" si="640"/>
        <v>0</v>
      </c>
      <c r="RD1711" s="1">
        <f t="shared" si="641"/>
        <v>0</v>
      </c>
      <c r="RE1711" s="1">
        <f t="shared" si="642"/>
        <v>0</v>
      </c>
      <c r="RF1711" s="1">
        <f t="shared" si="643"/>
        <v>0</v>
      </c>
      <c r="RG1711" s="23">
        <f t="shared" si="644"/>
        <v>0</v>
      </c>
      <c r="RH1711" s="1">
        <f t="shared" si="645"/>
        <v>0</v>
      </c>
      <c r="RI1711" s="1">
        <f t="shared" si="646"/>
        <v>0</v>
      </c>
      <c r="RJ1711" s="1">
        <f t="shared" si="647"/>
        <v>0</v>
      </c>
      <c r="RK1711" s="1">
        <f t="shared" si="648"/>
        <v>0</v>
      </c>
      <c r="RL1711" s="1">
        <f t="shared" si="649"/>
        <v>0</v>
      </c>
      <c r="RM1711" s="1">
        <f t="shared" si="650"/>
        <v>0</v>
      </c>
      <c r="RN1711" s="1">
        <f t="shared" si="651"/>
        <v>0</v>
      </c>
      <c r="RO1711" s="1">
        <f t="shared" si="652"/>
        <v>0</v>
      </c>
      <c r="RP1711" s="1">
        <f t="shared" si="653"/>
        <v>0</v>
      </c>
      <c r="RQ1711" s="1">
        <f t="shared" si="654"/>
        <v>0</v>
      </c>
      <c r="RR1711" s="1">
        <f t="shared" si="655"/>
        <v>0</v>
      </c>
      <c r="RS1711" s="1">
        <f t="shared" si="637"/>
        <v>0</v>
      </c>
      <c r="RT1711" s="1">
        <f t="shared" si="656"/>
        <v>0</v>
      </c>
    </row>
    <row r="1712" spans="1:488" x14ac:dyDescent="0.25">
      <c r="A1712">
        <f t="shared" si="638"/>
        <v>0</v>
      </c>
      <c r="B1712">
        <f t="shared" si="639"/>
        <v>1900</v>
      </c>
      <c r="QY1712">
        <f t="shared" si="633"/>
        <v>0</v>
      </c>
      <c r="QZ1712">
        <f t="shared" si="634"/>
        <v>1900</v>
      </c>
      <c r="RA1712">
        <f t="shared" si="635"/>
        <v>0</v>
      </c>
      <c r="RB1712" s="1">
        <f t="shared" si="636"/>
        <v>0</v>
      </c>
      <c r="RC1712" s="1">
        <f t="shared" si="640"/>
        <v>0</v>
      </c>
      <c r="RD1712" s="1">
        <f t="shared" si="641"/>
        <v>0</v>
      </c>
      <c r="RE1712" s="1">
        <f t="shared" si="642"/>
        <v>0</v>
      </c>
      <c r="RF1712" s="1">
        <f t="shared" si="643"/>
        <v>0</v>
      </c>
      <c r="RG1712" s="23">
        <f t="shared" si="644"/>
        <v>0</v>
      </c>
      <c r="RH1712" s="1">
        <f t="shared" si="645"/>
        <v>0</v>
      </c>
      <c r="RI1712" s="1">
        <f t="shared" si="646"/>
        <v>0</v>
      </c>
      <c r="RJ1712" s="1">
        <f t="shared" si="647"/>
        <v>0</v>
      </c>
      <c r="RK1712" s="1">
        <f t="shared" si="648"/>
        <v>0</v>
      </c>
      <c r="RL1712" s="1">
        <f t="shared" si="649"/>
        <v>0</v>
      </c>
      <c r="RM1712" s="1">
        <f t="shared" si="650"/>
        <v>0</v>
      </c>
      <c r="RN1712" s="1">
        <f t="shared" si="651"/>
        <v>0</v>
      </c>
      <c r="RO1712" s="1">
        <f t="shared" si="652"/>
        <v>0</v>
      </c>
      <c r="RP1712" s="1">
        <f t="shared" si="653"/>
        <v>0</v>
      </c>
      <c r="RQ1712" s="1">
        <f t="shared" si="654"/>
        <v>0</v>
      </c>
      <c r="RR1712" s="1">
        <f t="shared" si="655"/>
        <v>0</v>
      </c>
      <c r="RS1712" s="1">
        <f t="shared" si="637"/>
        <v>0</v>
      </c>
      <c r="RT1712" s="1">
        <f t="shared" si="656"/>
        <v>0</v>
      </c>
    </row>
    <row r="1713" spans="1:488" x14ac:dyDescent="0.25">
      <c r="A1713">
        <f t="shared" si="638"/>
        <v>0</v>
      </c>
      <c r="B1713">
        <f t="shared" si="639"/>
        <v>1900</v>
      </c>
      <c r="QY1713">
        <f t="shared" si="633"/>
        <v>0</v>
      </c>
      <c r="QZ1713">
        <f t="shared" si="634"/>
        <v>1900</v>
      </c>
      <c r="RA1713">
        <f t="shared" si="635"/>
        <v>0</v>
      </c>
      <c r="RB1713" s="1">
        <f t="shared" si="636"/>
        <v>0</v>
      </c>
      <c r="RC1713" s="1">
        <f t="shared" si="640"/>
        <v>0</v>
      </c>
      <c r="RD1713" s="1">
        <f t="shared" si="641"/>
        <v>0</v>
      </c>
      <c r="RE1713" s="1">
        <f t="shared" si="642"/>
        <v>0</v>
      </c>
      <c r="RF1713" s="1">
        <f t="shared" si="643"/>
        <v>0</v>
      </c>
      <c r="RG1713" s="23">
        <f t="shared" si="644"/>
        <v>0</v>
      </c>
      <c r="RH1713" s="1">
        <f t="shared" si="645"/>
        <v>0</v>
      </c>
      <c r="RI1713" s="1">
        <f t="shared" si="646"/>
        <v>0</v>
      </c>
      <c r="RJ1713" s="1">
        <f t="shared" si="647"/>
        <v>0</v>
      </c>
      <c r="RK1713" s="1">
        <f t="shared" si="648"/>
        <v>0</v>
      </c>
      <c r="RL1713" s="1">
        <f t="shared" si="649"/>
        <v>0</v>
      </c>
      <c r="RM1713" s="1">
        <f t="shared" si="650"/>
        <v>0</v>
      </c>
      <c r="RN1713" s="1">
        <f t="shared" si="651"/>
        <v>0</v>
      </c>
      <c r="RO1713" s="1">
        <f t="shared" si="652"/>
        <v>0</v>
      </c>
      <c r="RP1713" s="1">
        <f t="shared" si="653"/>
        <v>0</v>
      </c>
      <c r="RQ1713" s="1">
        <f t="shared" si="654"/>
        <v>0</v>
      </c>
      <c r="RR1713" s="1">
        <f t="shared" si="655"/>
        <v>0</v>
      </c>
      <c r="RS1713" s="1">
        <f t="shared" si="637"/>
        <v>0</v>
      </c>
      <c r="RT1713" s="1">
        <f t="shared" si="656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F1A32-750B-4FC2-BA51-A50EB132E03E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35.85546875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99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_xldudf_BCSTL("UD0901TW.CS")</f>
        <v xml:space="preserve">UD0901TW.CS </v>
      </c>
      <c r="B4" s="10" t="str" cm="1">
        <f t="array" ref="B4">_xldudf_BCD($A4,B$3)</f>
        <v>IL Soybeans Condition - Excellent</v>
      </c>
      <c r="C4" s="10" cm="1">
        <f t="array" ref="C4">_xldudf_BCD($A4,C$3)</f>
        <v>13</v>
      </c>
      <c r="D4" s="10" cm="1">
        <f t="array" ref="D4">_xldudf_BCD($A4,D$3)</f>
        <v>0</v>
      </c>
      <c r="E4" s="10" cm="1">
        <f t="array" ref="E4">_xldudf_BCD($A4,E$3)</f>
        <v>13</v>
      </c>
      <c r="F4" s="10" t="str" cm="1">
        <f t="array" ref="F4">_xldudf_BCD($A4,F$3)</f>
        <v>08/30/26</v>
      </c>
      <c r="H4" s="18" t="s">
        <v>103</v>
      </c>
    </row>
    <row r="5" spans="1:36" s="9" customFormat="1" x14ac:dyDescent="0.25">
      <c r="A5" s="9" t="str" cm="1">
        <f t="array" ref="A5">_xldudf_BCSTL("UD0901US.CS")</f>
        <v xml:space="preserve">UD0901US.CS </v>
      </c>
      <c r="B5" s="9" t="str" cm="1">
        <f t="array" ref="B5">_xldudf_BCD($A5,B$3)</f>
        <v>IL Soybeans Condition Good</v>
      </c>
      <c r="C5" s="9" cm="1">
        <f t="array" ref="C5">_xldudf_BCD($A5,C$3)</f>
        <v>46</v>
      </c>
      <c r="D5" s="9" cm="1">
        <f t="array" ref="D5">_xldudf_BCD($A5,D$3)</f>
        <v>0</v>
      </c>
      <c r="E5" s="9" cm="1">
        <f t="array" ref="E5">_xldudf_BCD($A5,E$3)</f>
        <v>46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_xldudf_BCSTL("UD0901VO.CS")</f>
        <v xml:space="preserve">UD0901VO.CS </v>
      </c>
      <c r="B6" s="10" t="str" cm="1">
        <f t="array" ref="B6">_xldudf_BCD($A6,B$3)</f>
        <v>IL Soybeans Condition Fair</v>
      </c>
      <c r="C6" s="10" cm="1">
        <f t="array" ref="C6">_xldudf_BCD($A6,C$3)</f>
        <v>29</v>
      </c>
      <c r="D6" s="10" cm="1">
        <f t="array" ref="D6">_xldudf_BCD($A6,D$3)</f>
        <v>0</v>
      </c>
      <c r="E6" s="10" cm="1">
        <f t="array" ref="E6">_xldudf_BCD($A6,E$3)</f>
        <v>29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>
        <f t="shared" ref="L6:AG6" si="0">AVERAGE(L9:L32)</f>
        <v>70.333333333333329</v>
      </c>
      <c r="M6" s="8">
        <f t="shared" si="0"/>
        <v>66.181818181818187</v>
      </c>
      <c r="N6" s="8">
        <f t="shared" si="0"/>
        <v>65.05</v>
      </c>
      <c r="O6" s="8">
        <f t="shared" si="0"/>
        <v>61.565217391304351</v>
      </c>
      <c r="P6" s="8">
        <f t="shared" si="0"/>
        <v>60.166666666666664</v>
      </c>
      <c r="Q6" s="8">
        <f t="shared" si="0"/>
        <v>59.833333333333336</v>
      </c>
      <c r="R6" s="8">
        <f t="shared" si="0"/>
        <v>58.416666666666664</v>
      </c>
      <c r="S6" s="8">
        <f t="shared" si="0"/>
        <v>58.625</v>
      </c>
      <c r="T6" s="8">
        <f t="shared" si="0"/>
        <v>59.291666666666664</v>
      </c>
      <c r="U6" s="8">
        <f t="shared" si="0"/>
        <v>60.458333333333336</v>
      </c>
      <c r="V6" s="8">
        <f t="shared" si="0"/>
        <v>61.083333333333336</v>
      </c>
      <c r="W6" s="8">
        <f t="shared" si="0"/>
        <v>61.458333333333336</v>
      </c>
      <c r="X6" s="8">
        <f t="shared" si="0"/>
        <v>60.083333333333336</v>
      </c>
      <c r="Y6" s="8">
        <f t="shared" si="0"/>
        <v>59.458333333333336</v>
      </c>
      <c r="Z6" s="8">
        <f t="shared" si="0"/>
        <v>58.625</v>
      </c>
      <c r="AA6" s="8">
        <f t="shared" si="0"/>
        <v>58.625</v>
      </c>
      <c r="AB6" s="8">
        <f t="shared" si="0"/>
        <v>58.125</v>
      </c>
      <c r="AC6" s="8">
        <f t="shared" si="0"/>
        <v>59.208333333333336</v>
      </c>
      <c r="AD6" s="8">
        <f t="shared" si="0"/>
        <v>60.208333333333336</v>
      </c>
      <c r="AE6" s="8">
        <f t="shared" si="0"/>
        <v>61.130434782608695</v>
      </c>
      <c r="AF6" s="8">
        <f t="shared" si="0"/>
        <v>63.888888888888886</v>
      </c>
      <c r="AG6" s="8">
        <f t="shared" si="0"/>
        <v>69.444444444444443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_xldudf_BCSTL("UD0901WK.CS")</f>
        <v xml:space="preserve">UD0901WK.CS </v>
      </c>
      <c r="B7" s="9" t="str" cm="1">
        <f t="array" ref="B7">_xldudf_BCD($A7,B$3)</f>
        <v>IL Soybeans Condition Poor</v>
      </c>
      <c r="C7" s="9" cm="1">
        <f t="array" ref="C7">_xldudf_BCD($A7,C$3)</f>
        <v>7</v>
      </c>
      <c r="D7" s="9" cm="1">
        <f t="array" ref="D7">_xldudf_BCD($A7,D$3)</f>
        <v>-1</v>
      </c>
      <c r="E7" s="9" cm="1">
        <f t="array" ref="E7">_xldudf_BCD($A7,E$3)</f>
        <v>8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 cm="1">
        <f t="array" ref="L7">INDEX(Data!$QY$3:$RT$1713,MATCH(IL!L$5&amp;IL!$H7,Data!$QY$3:$QY$1713&amp;Data!$QZ$3:$QZ$1713,0),6)</f>
        <v>63</v>
      </c>
      <c r="M7" s="14" cm="1">
        <f t="array" ref="M7">INDEX(Data!$QY$3:$RT$1713,MATCH(IL!M$5&amp;IL!$H7,Data!$QY$3:$QY$1713&amp;Data!$QZ$3:$QZ$1713,0),6)</f>
        <v>64</v>
      </c>
      <c r="N7" s="14" cm="1">
        <f t="array" ref="N7">INDEX(Data!$QY$3:$RT$1713,MATCH(IL!N$5&amp;IL!$H7,Data!$QY$3:$QY$1713&amp;Data!$QZ$3:$QZ$1713,0),6)</f>
        <v>64</v>
      </c>
      <c r="O7" s="14" cm="1">
        <f t="array" ref="O7">INDEX(Data!$QY$3:$RT$1713,MATCH(IL!O$5&amp;IL!$H7,Data!$QY$3:$QY$1713&amp;Data!$QZ$3:$QZ$1713,0),6)</f>
        <v>61</v>
      </c>
      <c r="P7" s="14" cm="1">
        <f t="array" ref="P7">INDEX(Data!$QY$3:$RT$1713,MATCH(IL!P$5&amp;IL!$H7,Data!$QY$3:$QY$1713&amp;Data!$QZ$3:$QZ$1713,0),6)</f>
        <v>58</v>
      </c>
      <c r="Q7" s="14" cm="1">
        <f t="array" ref="Q7">INDEX(Data!$QY$3:$RT$1713,MATCH(IL!Q$5&amp;IL!$H7,Data!$QY$3:$QY$1713&amp;Data!$QZ$3:$QZ$1713,0),6)</f>
        <v>55</v>
      </c>
      <c r="R7" s="14" cm="1">
        <f t="array" ref="R7">INDEX(Data!$QY$3:$RT$1713,MATCH(IL!R$5&amp;IL!$H7,Data!$QY$3:$QY$1713&amp;Data!$QZ$3:$QZ$1713,0),6)</f>
        <v>58</v>
      </c>
      <c r="S7" s="14" cm="1">
        <f t="array" ref="S7">INDEX(Data!$QY$3:$RT$1713,MATCH(IL!S$5&amp;IL!$H7,Data!$QY$3:$QY$1713&amp;Data!$QZ$3:$QZ$1713,0),6)</f>
        <v>56</v>
      </c>
      <c r="T7" s="14" cm="1">
        <f t="array" ref="T7">INDEX(Data!$QY$3:$RT$1713,MATCH(IL!T$5&amp;IL!$H7,Data!$QY$3:$QY$1713&amp;Data!$QZ$3:$QZ$1713,0),6)</f>
        <v>59</v>
      </c>
      <c r="U7" s="14" cm="1">
        <f t="array" ref="U7">INDEX(Data!$QY$3:$RT$1713,MATCH(IL!U$5&amp;IL!$H7,Data!$QY$3:$QY$1713&amp;Data!$QZ$3:$QZ$1713,0),6)</f>
        <v>57</v>
      </c>
      <c r="V7" s="14" cm="1">
        <f t="array" ref="V7">INDEX(Data!$QY$3:$RT$1713,MATCH(IL!V$5&amp;IL!$H7,Data!$QY$3:$QY$1713&amp;Data!$QZ$3:$QZ$1713,0),6)</f>
        <v>58</v>
      </c>
      <c r="W7" s="14" cm="1">
        <f t="array" ref="W7">INDEX(Data!$QY$3:$RT$1713,MATCH(IL!W$5&amp;IL!$H7,Data!$QY$3:$QY$1713&amp;Data!$QZ$3:$QZ$1713,0),6)</f>
        <v>59</v>
      </c>
      <c r="X7" s="14" cm="1">
        <f t="array" ref="X7">INDEX(Data!$QY$3:$RT$1713,MATCH(IL!X$5&amp;IL!$H7,Data!$QY$3:$QY$1713&amp;Data!$QZ$3:$QZ$1713,0),6)</f>
        <v>59</v>
      </c>
      <c r="Y7" s="14" cm="1">
        <f t="array" ref="Y7">INDEX(Data!$QY$3:$RT$1713,MATCH(IL!Y$5&amp;IL!$H7,Data!$QY$3:$QY$1713&amp;Data!$QZ$3:$QZ$1713,0),6)</f>
        <v>59</v>
      </c>
      <c r="Z7" s="14" cm="1">
        <f t="array" ref="Z7">INDEX(Data!$QY$3:$RT$1713,MATCH(IL!Z$5&amp;IL!$H7,Data!$QY$3:$QY$1713&amp;Data!$QZ$3:$QZ$1713,0),6)</f>
        <v>59</v>
      </c>
      <c r="AA7" s="14" t="e" cm="1">
        <f t="array" ref="AA7">INDEX(Data!$QY$3:$RT$1713,MATCH(IL!AA$5&amp;IL!$H7,Data!$QY$3:$QY$1713&amp;Data!$QZ$3:$QZ$1713,0),6)</f>
        <v>#N/A</v>
      </c>
      <c r="AB7" s="14" t="e" cm="1">
        <f t="array" ref="AB7">INDEX(Data!$QY$3:$RT$1713,MATCH(IL!AB$5&amp;IL!$H7,Data!$QY$3:$QY$1713&amp;Data!$QZ$3:$QZ$1713,0),6)</f>
        <v>#N/A</v>
      </c>
      <c r="AC7" s="14" t="e" cm="1">
        <f t="array" ref="AC7">INDEX(Data!$QY$3:$RT$1713,MATCH(IL!AC$5&amp;IL!$H7,Data!$QY$3:$QY$1713&amp;Data!$QZ$3:$QZ$1713,0),6)</f>
        <v>#N/A</v>
      </c>
      <c r="AD7" s="14" t="e" cm="1">
        <f t="array" ref="AD7">INDEX(Data!$QY$3:$RT$1713,MATCH(IL!AD$5&amp;IL!$H7,Data!$QY$3:$QY$1713&amp;Data!$QZ$3:$QZ$1713,0),6)</f>
        <v>#N/A</v>
      </c>
      <c r="AE7" s="14"/>
      <c r="AF7" s="14"/>
      <c r="AG7" s="14"/>
      <c r="AH7" s="14"/>
      <c r="AI7" s="14"/>
      <c r="AJ7" s="15"/>
    </row>
    <row r="8" spans="1:36" s="10" customFormat="1" x14ac:dyDescent="0.25">
      <c r="A8" s="10" t="str" cm="1">
        <f t="array" ref="A8">_xldudf_BCSTL("UD0901XG.CS")</f>
        <v xml:space="preserve">UD0901XG.CS </v>
      </c>
      <c r="B8" s="10" t="str" cm="1">
        <f t="array" ref="B8">_xldudf_BCD($A8,B$3)</f>
        <v>IL Soybeans Condition VPoor</v>
      </c>
      <c r="C8" s="10" cm="1">
        <f t="array" ref="C8">_xldudf_BCD($A8,C$3)</f>
        <v>5</v>
      </c>
      <c r="D8" s="10" cm="1">
        <f t="array" ref="D8">_xldudf_BCD($A8,D$3)</f>
        <v>1</v>
      </c>
      <c r="E8" s="10" cm="1">
        <f t="array" ref="E8">_xldudf_BCD($A8,E$3)</f>
        <v>4</v>
      </c>
      <c r="F8" s="10" t="str" cm="1">
        <f t="array" ref="F8">_xldudf_BCD($A8,F$3)</f>
        <v>08/30/26</v>
      </c>
      <c r="H8" s="18">
        <v>2025</v>
      </c>
      <c r="I8" s="19"/>
      <c r="L8" s="10" cm="1">
        <f t="array" ref="L8">INDEX(Data!$QY$3:$RT$1713,MATCH(IL!L$5&amp;IL!$H8,Data!$QY$3:$QY$1713&amp;Data!$QZ$3:$QZ$1713,0),6)</f>
        <v>62</v>
      </c>
      <c r="M8" s="10" cm="1">
        <f t="array" ref="M8">INDEX(Data!$QY$3:$RT$1713,MATCH(IL!M$5&amp;IL!$H8,Data!$QY$3:$QY$1713&amp;Data!$QZ$3:$QZ$1713,0),6)</f>
        <v>59</v>
      </c>
      <c r="N8" s="10" cm="1">
        <f t="array" ref="N8">INDEX(Data!$QY$3:$RT$1713,MATCH(IL!N$5&amp;IL!$H8,Data!$QY$3:$QY$1713&amp;Data!$QZ$3:$QZ$1713,0),6)</f>
        <v>59</v>
      </c>
      <c r="O8" s="10" cm="1">
        <f t="array" ref="O8">INDEX(Data!$QY$3:$RT$1713,MATCH(IL!O$5&amp;IL!$H8,Data!$QY$3:$QY$1713&amp;Data!$QZ$3:$QZ$1713,0),6)</f>
        <v>63</v>
      </c>
      <c r="P8" s="10" cm="1">
        <f t="array" ref="P8">INDEX(Data!$QY$3:$RT$1713,MATCH(IL!P$5&amp;IL!$H8,Data!$QY$3:$QY$1713&amp;Data!$QZ$3:$QZ$1713,0),6)</f>
        <v>61</v>
      </c>
      <c r="Q8" s="10" cm="1">
        <f t="array" ref="Q8">INDEX(Data!$QY$3:$RT$1713,MATCH(IL!Q$5&amp;IL!$H8,Data!$QY$3:$QY$1713&amp;Data!$QZ$3:$QZ$1713,0),6)</f>
        <v>54</v>
      </c>
      <c r="R8" s="10" cm="1">
        <f t="array" ref="R8">INDEX(Data!$QY$3:$RT$1713,MATCH(IL!R$5&amp;IL!$H8,Data!$QY$3:$QY$1713&amp;Data!$QZ$3:$QZ$1713,0),6)</f>
        <v>54</v>
      </c>
      <c r="S8" s="10" cm="1">
        <f t="array" ref="S8">INDEX(Data!$QY$3:$RT$1713,MATCH(IL!S$5&amp;IL!$H8,Data!$QY$3:$QY$1713&amp;Data!$QZ$3:$QZ$1713,0),6)</f>
        <v>60</v>
      </c>
      <c r="T8" s="10" cm="1">
        <f t="array" ref="T8">INDEX(Data!$QY$3:$RT$1713,MATCH(IL!T$5&amp;IL!$H8,Data!$QY$3:$QY$1713&amp;Data!$QZ$3:$QZ$1713,0),6)</f>
        <v>60</v>
      </c>
      <c r="U8" s="10" cm="1">
        <f t="array" ref="U8">INDEX(Data!$QY$3:$RT$1713,MATCH(IL!U$5&amp;IL!$H8,Data!$QY$3:$QY$1713&amp;Data!$QZ$3:$QZ$1713,0),6)</f>
        <v>65</v>
      </c>
      <c r="V8" s="10" cm="1">
        <f t="array" ref="V8">INDEX(Data!$QY$3:$RT$1713,MATCH(IL!V$5&amp;IL!$H8,Data!$QY$3:$QY$1713&amp;Data!$QZ$3:$QZ$1713,0),6)</f>
        <v>63</v>
      </c>
      <c r="W8" s="10" cm="1">
        <f t="array" ref="W8">INDEX(Data!$QY$3:$RT$1713,MATCH(IL!W$5&amp;IL!$H8,Data!$QY$3:$QY$1713&amp;Data!$QZ$3:$QZ$1713,0),6)</f>
        <v>57</v>
      </c>
      <c r="X8" s="10" cm="1">
        <f t="array" ref="X8">INDEX(Data!$QY$3:$RT$1713,MATCH(IL!X$5&amp;IL!$H8,Data!$QY$3:$QY$1713&amp;Data!$QZ$3:$QZ$1713,0),6)</f>
        <v>60</v>
      </c>
      <c r="Y8" s="10" cm="1">
        <f t="array" ref="Y8">INDEX(Data!$QY$3:$RT$1713,MATCH(IL!Y$5&amp;IL!$H8,Data!$QY$3:$QY$1713&amp;Data!$QZ$3:$QZ$1713,0),6)</f>
        <v>58</v>
      </c>
      <c r="Z8" s="10" cm="1">
        <f t="array" ref="Z8">INDEX(Data!$QY$3:$RT$1713,MATCH(IL!Z$5&amp;IL!$H8,Data!$QY$3:$QY$1713&amp;Data!$QZ$3:$QZ$1713,0),6)</f>
        <v>53</v>
      </c>
      <c r="AA8" s="10" cm="1">
        <f t="array" ref="AA8">INDEX(Data!$QY$3:$RT$1713,MATCH(IL!AA$5&amp;IL!$H8,Data!$QY$3:$QY$1713&amp;Data!$QZ$3:$QZ$1713,0),6)</f>
        <v>54</v>
      </c>
      <c r="AB8" s="10" cm="1">
        <f t="array" ref="AB8">INDEX(Data!$QY$3:$RT$1713,MATCH(IL!AB$5&amp;IL!$H8,Data!$QY$3:$QY$1713&amp;Data!$QZ$3:$QZ$1713,0),6)</f>
        <v>50</v>
      </c>
      <c r="AC8" s="10" cm="1">
        <f t="array" ref="AC8">INDEX(Data!$QY$3:$RT$1713,MATCH(IL!AC$5&amp;IL!$H8,Data!$QY$3:$QY$1713&amp;Data!$QZ$3:$QZ$1713,0),6)</f>
        <v>52</v>
      </c>
      <c r="AD8" s="10" cm="1">
        <f t="array" ref="AD8">INDEX(Data!$QY$3:$RT$1713,MATCH(IL!AD$5&amp;IL!$H8,Data!$QY$3:$QY$1713&amp;Data!$QZ$3:$QZ$1713,0),6)</f>
        <v>52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IFERROR(INDEX(Data!$QY$3:$RT$1713,MATCH(IL!M$5&amp;IL!$H9,Data!$QY$3:$QY$1713&amp;Data!$QZ$3:$QZ$1713,0),6),"")</f>
        <v>65</v>
      </c>
      <c r="N9" s="9" cm="1">
        <f t="array" ref="N9">IFERROR(INDEX(Data!$QY$3:$RT$1713,MATCH(IL!N$5&amp;IL!$H9,Data!$QY$3:$QY$1713&amp;Data!$QZ$3:$QZ$1713,0),6),"")</f>
        <v>69</v>
      </c>
      <c r="O9" s="9" cm="1">
        <f t="array" ref="O9">IFERROR(INDEX(Data!$QY$3:$RT$1713,MATCH(IL!O$5&amp;IL!$H9,Data!$QY$3:$QY$1713&amp;Data!$QZ$3:$QZ$1713,0),6),"")</f>
        <v>61</v>
      </c>
      <c r="P9" s="9" cm="1">
        <f t="array" ref="P9">IFERROR(INDEX(Data!$QY$3:$RT$1713,MATCH(IL!P$5&amp;IL!$H9,Data!$QY$3:$QY$1713&amp;Data!$QZ$3:$QZ$1713,0),6),"")</f>
        <v>59</v>
      </c>
      <c r="Q9" s="9" cm="1">
        <f t="array" ref="Q9">IFERROR(INDEX(Data!$QY$3:$RT$1713,MATCH(IL!Q$5&amp;IL!$H9,Data!$QY$3:$QY$1713&amp;Data!$QZ$3:$QZ$1713,0),6),"")</f>
        <v>64</v>
      </c>
      <c r="R9" s="9" cm="1">
        <f t="array" ref="R9">IFERROR(INDEX(Data!$QY$3:$RT$1713,MATCH(IL!R$5&amp;IL!$H9,Data!$QY$3:$QY$1713&amp;Data!$QZ$3:$QZ$1713,0),6),"")</f>
        <v>66</v>
      </c>
      <c r="S9" s="9" cm="1">
        <f t="array" ref="S9">IFERROR(INDEX(Data!$QY$3:$RT$1713,MATCH(IL!S$5&amp;IL!$H9,Data!$QY$3:$QY$1713&amp;Data!$QZ$3:$QZ$1713,0),6),"")</f>
        <v>73</v>
      </c>
      <c r="T9" s="9" cm="1">
        <f t="array" ref="T9">IFERROR(INDEX(Data!$QY$3:$RT$1713,MATCH(IL!T$5&amp;IL!$H9,Data!$QY$3:$QY$1713&amp;Data!$QZ$3:$QZ$1713,0),6),"")</f>
        <v>76</v>
      </c>
      <c r="U9" s="9" cm="1">
        <f t="array" ref="U9">IFERROR(INDEX(Data!$QY$3:$RT$1713,MATCH(IL!U$5&amp;IL!$H9,Data!$QY$3:$QY$1713&amp;Data!$QZ$3:$QZ$1713,0),6),"")</f>
        <v>72</v>
      </c>
      <c r="V9" s="9" cm="1">
        <f t="array" ref="V9">IFERROR(INDEX(Data!$QY$3:$RT$1713,MATCH(IL!V$5&amp;IL!$H9,Data!$QY$3:$QY$1713&amp;Data!$QZ$3:$QZ$1713,0),6),"")</f>
        <v>75</v>
      </c>
      <c r="W9" s="9" cm="1">
        <f t="array" ref="W9">IFERROR(INDEX(Data!$QY$3:$RT$1713,MATCH(IL!W$5&amp;IL!$H9,Data!$QY$3:$QY$1713&amp;Data!$QZ$3:$QZ$1713,0),6),"")</f>
        <v>72</v>
      </c>
      <c r="X9" s="9" cm="1">
        <f t="array" ref="X9">IFERROR(INDEX(Data!$QY$3:$RT$1713,MATCH(IL!X$5&amp;IL!$H9,Data!$QY$3:$QY$1713&amp;Data!$QZ$3:$QZ$1713,0),6),"")</f>
        <v>70</v>
      </c>
      <c r="Y9" s="9" cm="1">
        <f t="array" ref="Y9">(INDEX(Data!$QY$3:$RT$1713,MATCH(IL!Y$5&amp;IL!$H9,Data!$QY$3:$QY$1713&amp;Data!$QZ$3:$QZ$1713,0),6))</f>
        <v>64</v>
      </c>
      <c r="Z9" s="9" cm="1">
        <f t="array" ref="Z9">(INDEX(Data!$QY$3:$RT$1713,MATCH(IL!Z$5&amp;IL!$H9,Data!$QY$3:$QY$1713&amp;Data!$QZ$3:$QZ$1713,0),6))</f>
        <v>68</v>
      </c>
      <c r="AA9" s="9" cm="1">
        <f t="array" ref="AA9">(INDEX(Data!$QY$3:$RT$1713,MATCH(IL!AA$5&amp;IL!$H9,Data!$QY$3:$QY$1713&amp;Data!$QZ$3:$QZ$1713,0),6))</f>
        <v>70</v>
      </c>
      <c r="AB9" s="9" cm="1">
        <f t="array" ref="AB9">(INDEX(Data!$QY$3:$RT$1713,MATCH(IL!AB$5&amp;IL!$H9,Data!$QY$3:$QY$1713&amp;Data!$QZ$3:$QZ$1713,0),6))</f>
        <v>72</v>
      </c>
      <c r="AC9" s="9" cm="1">
        <f t="array" ref="AC9">(INDEX(Data!$QY$3:$RT$1713,MATCH(IL!AC$5&amp;IL!$H9,Data!$QY$3:$QY$1713&amp;Data!$QZ$3:$QZ$1713,0),6))</f>
        <v>71</v>
      </c>
      <c r="AD9" s="9" cm="1">
        <f t="array" ref="AD9">(INDEX(Data!$QY$3:$RT$1713,MATCH(IL!AD$5&amp;IL!$H9,Data!$QY$3:$QY$1713&amp;Data!$QZ$3:$QZ$1713,0),6))</f>
        <v>72</v>
      </c>
      <c r="AE9" s="9" cm="1">
        <f t="array" ref="AE9">(INDEX(Data!$QY$3:$RT$1713,MATCH(IL!AE$5&amp;IL!$H9,Data!$QY$3:$QY$1713&amp;Data!$QZ$3:$QZ$1713,0),6))</f>
        <v>69</v>
      </c>
      <c r="AF9" s="9" cm="1">
        <f t="array" ref="AF9">(INDEX(Data!$QY$3:$RT$1713,MATCH(IL!AF$5&amp;IL!$H9,Data!$QY$3:$QY$1713&amp;Data!$QZ$3:$QZ$1713,0),6))</f>
        <v>70</v>
      </c>
      <c r="AJ9" s="17"/>
    </row>
    <row r="10" spans="1:36" s="10" customFormat="1" x14ac:dyDescent="0.25">
      <c r="H10" s="18">
        <v>2023</v>
      </c>
      <c r="I10" s="19"/>
      <c r="L10" s="10" cm="1">
        <f t="array" ref="L10">IFERROR(INDEX(Data!$QY$3:$RT$1713,MATCH(IL!L$5&amp;IL!$H10,Data!$QY$3:$QY$1713&amp;Data!$QZ$3:$QZ$1713,0),6),"")</f>
        <v>63</v>
      </c>
      <c r="M10" s="10" cm="1">
        <f t="array" ref="M10">IFERROR(INDEX(Data!$QY$3:$RT$1713,MATCH(IL!M$5&amp;IL!$H10,Data!$QY$3:$QY$1713&amp;Data!$QZ$3:$QZ$1713,0),6),"")</f>
        <v>51</v>
      </c>
      <c r="N10" s="10" cm="1">
        <f t="array" ref="N10">IFERROR(INDEX(Data!$QY$3:$RT$1713,MATCH(IL!N$5&amp;IL!$H10,Data!$QY$3:$QY$1713&amp;Data!$QZ$3:$QZ$1713,0),6),"")</f>
        <v>47</v>
      </c>
      <c r="O10" s="10" cm="1">
        <f t="array" ref="O10">IFERROR(INDEX(Data!$QY$3:$RT$1713,MATCH(IL!O$5&amp;IL!$H10,Data!$QY$3:$QY$1713&amp;Data!$QZ$3:$QZ$1713,0),6),"")</f>
        <v>33</v>
      </c>
      <c r="P10" s="10" cm="1">
        <f t="array" ref="P10">IFERROR(INDEX(Data!$QY$3:$RT$1713,MATCH(IL!P$5&amp;IL!$H10,Data!$QY$3:$QY$1713&amp;Data!$QZ$3:$QZ$1713,0),6),"")</f>
        <v>25</v>
      </c>
      <c r="Q10" s="10" cm="1">
        <f t="array" ref="Q10">IFERROR(INDEX(Data!$QY$3:$RT$1713,MATCH(IL!Q$5&amp;IL!$H10,Data!$QY$3:$QY$1713&amp;Data!$QZ$3:$QZ$1713,0),6),"")</f>
        <v>30</v>
      </c>
      <c r="R10" s="10" cm="1">
        <f t="array" ref="R10">IFERROR(INDEX(Data!$QY$3:$RT$1713,MATCH(IL!R$5&amp;IL!$H10,Data!$QY$3:$QY$1713&amp;Data!$QZ$3:$QZ$1713,0),6),"")</f>
        <v>36</v>
      </c>
      <c r="S10" s="10" cm="1">
        <f t="array" ref="S10">IFERROR(INDEX(Data!$QY$3:$RT$1713,MATCH(IL!S$5&amp;IL!$H10,Data!$QY$3:$QY$1713&amp;Data!$QZ$3:$QZ$1713,0),6),"")</f>
        <v>40</v>
      </c>
      <c r="T10" s="10" cm="1">
        <f t="array" ref="T10">IFERROR(INDEX(Data!$QY$3:$RT$1713,MATCH(IL!T$5&amp;IL!$H10,Data!$QY$3:$QY$1713&amp;Data!$QZ$3:$QZ$1713,0),6),"")</f>
        <v>44</v>
      </c>
      <c r="U10" s="10" cm="1">
        <f t="array" ref="U10">IFERROR(INDEX(Data!$QY$3:$RT$1713,MATCH(IL!U$5&amp;IL!$H10,Data!$QY$3:$QY$1713&amp;Data!$QZ$3:$QZ$1713,0),6),"")</f>
        <v>46</v>
      </c>
      <c r="V10" s="10" cm="1">
        <f t="array" ref="V10">IFERROR(INDEX(Data!$QY$3:$RT$1713,MATCH(IL!V$5&amp;IL!$H10,Data!$QY$3:$QY$1713&amp;Data!$QZ$3:$QZ$1713,0),6),"")</f>
        <v>58</v>
      </c>
      <c r="W10" s="10" cm="1">
        <f t="array" ref="W10">IFERROR(INDEX(Data!$QY$3:$RT$1713,MATCH(IL!W$5&amp;IL!$H10,Data!$QY$3:$QY$1713&amp;Data!$QZ$3:$QZ$1713,0),6),"")</f>
        <v>70</v>
      </c>
      <c r="X10" s="10" cm="1">
        <f t="array" ref="X10">IFERROR(INDEX(Data!$QY$3:$RT$1713,MATCH(IL!X$5&amp;IL!$H10,Data!$QY$3:$QY$1713&amp;Data!$QZ$3:$QZ$1713,0),6),"")</f>
        <v>65</v>
      </c>
      <c r="Y10" s="10" cm="1">
        <f t="array" ref="Y10">IFERROR(INDEX(Data!$QY$3:$RT$1713,MATCH(IL!Y$5&amp;IL!$H10,Data!$QY$3:$QY$1713&amp;Data!$QZ$3:$QZ$1713,0),6),"")</f>
        <v>68</v>
      </c>
      <c r="Z10" s="10" cm="1">
        <f t="array" ref="Z10">IFERROR(INDEX(Data!$QY$3:$RT$1713,MATCH(IL!Z$5&amp;IL!$H10,Data!$QY$3:$QY$1713&amp;Data!$QZ$3:$QZ$1713,0),6),"")</f>
        <v>58</v>
      </c>
      <c r="AA10" s="10" cm="1">
        <f t="array" ref="AA10">IFERROR(INDEX(Data!$QY$3:$RT$1713,MATCH(IL!AA$5&amp;IL!$H10,Data!$QY$3:$QY$1713&amp;Data!$QZ$3:$QZ$1713,0),6),"")</f>
        <v>58</v>
      </c>
      <c r="AB10" s="10" cm="1">
        <f t="array" ref="AB10">IFERROR(INDEX(Data!$QY$3:$RT$1713,MATCH(IL!AB$5&amp;IL!$H10,Data!$QY$3:$QY$1713&amp;Data!$QZ$3:$QZ$1713,0),6),"")</f>
        <v>54</v>
      </c>
      <c r="AC10" s="10" cm="1">
        <f t="array" ref="AC10">IFERROR(INDEX(Data!$QY$3:$RT$1713,MATCH(IL!AC$5&amp;IL!$H10,Data!$QY$3:$QY$1713&amp;Data!$QZ$3:$QZ$1713,0),6),"")</f>
        <v>60</v>
      </c>
      <c r="AD10" s="10" cm="1">
        <f t="array" ref="AD10">IFERROR(INDEX(Data!$QY$3:$RT$1713,MATCH(IL!AD$5&amp;IL!$H10,Data!$QY$3:$QY$1713&amp;Data!$QZ$3:$QZ$1713,0),6),"")</f>
        <v>66</v>
      </c>
      <c r="AE10" s="10" cm="1">
        <f t="array" ref="AE10">IFERROR(INDEX(Data!$QY$3:$RT$1713,MATCH(IL!AE$5&amp;IL!$H10,Data!$QY$3:$QY$1713&amp;Data!$QZ$3:$QZ$1713,0),6),"")</f>
        <v>58</v>
      </c>
      <c r="AF10" s="10" cm="1">
        <f t="array" ref="AF10">IFERROR(INDEX(Data!$QY$3:$RT$1713,MATCH(IL!AF$5&amp;IL!$H10,Data!$QY$3:$QY$1713&amp;Data!$QZ$3:$QZ$1713,0),6),"")</f>
        <v>60</v>
      </c>
      <c r="AJ10" s="20"/>
    </row>
    <row r="11" spans="1:36" s="9" customFormat="1" x14ac:dyDescent="0.25">
      <c r="H11" s="11">
        <v>2022</v>
      </c>
      <c r="I11" s="16"/>
      <c r="N11" s="9" cm="1">
        <f t="array" ref="N11">IFERROR(INDEX(Data!$QY$3:$RT$1713,MATCH(IL!N$5&amp;IL!$H11,Data!$QY$3:$QY$1713&amp;Data!$QZ$3:$QZ$1713,0),6),"")</f>
        <v>82</v>
      </c>
      <c r="O11" s="9" cm="1">
        <f t="array" ref="O11">IFERROR(INDEX(Data!$QY$3:$RT$1713,MATCH(IL!O$5&amp;IL!$H11,Data!$QY$3:$QY$1713&amp;Data!$QZ$3:$QZ$1713,0),6),"")</f>
        <v>76</v>
      </c>
      <c r="P11" s="9" cm="1">
        <f t="array" ref="P11">IFERROR(INDEX(Data!$QY$3:$RT$1713,MATCH(IL!P$5&amp;IL!$H11,Data!$QY$3:$QY$1713&amp;Data!$QZ$3:$QZ$1713,0),6),"")</f>
        <v>66</v>
      </c>
      <c r="Q11" s="9" cm="1">
        <f t="array" ref="Q11">IFERROR(INDEX(Data!$QY$3:$RT$1713,MATCH(IL!Q$5&amp;IL!$H11,Data!$QY$3:$QY$1713&amp;Data!$QZ$3:$QZ$1713,0),6),"")</f>
        <v>66</v>
      </c>
      <c r="R11" s="9" cm="1">
        <f t="array" ref="R11">IFERROR(INDEX(Data!$QY$3:$RT$1713,MATCH(IL!R$5&amp;IL!$H11,Data!$QY$3:$QY$1713&amp;Data!$QZ$3:$QZ$1713,0),6),"")</f>
        <v>62</v>
      </c>
      <c r="S11" s="9" cm="1">
        <f t="array" ref="S11">IFERROR(INDEX(Data!$QY$3:$RT$1713,MATCH(IL!S$5&amp;IL!$H11,Data!$QY$3:$QY$1713&amp;Data!$QZ$3:$QZ$1713,0),6),"")</f>
        <v>63</v>
      </c>
      <c r="T11" s="9" cm="1">
        <f t="array" ref="T11">IFERROR(INDEX(Data!$QY$3:$RT$1713,MATCH(IL!T$5&amp;IL!$H11,Data!$QY$3:$QY$1713&amp;Data!$QZ$3:$QZ$1713,0),6),"")</f>
        <v>62</v>
      </c>
      <c r="U11" s="9" cm="1">
        <f t="array" ref="U11">IFERROR(INDEX(Data!$QY$3:$RT$1713,MATCH(IL!U$5&amp;IL!$H11,Data!$QY$3:$QY$1713&amp;Data!$QZ$3:$QZ$1713,0),6),"")</f>
        <v>61</v>
      </c>
      <c r="V11" s="9" cm="1">
        <f t="array" ref="V11">IFERROR(INDEX(Data!$QY$3:$RT$1713,MATCH(IL!V$5&amp;IL!$H11,Data!$QY$3:$QY$1713&amp;Data!$QZ$3:$QZ$1713,0),6),"")</f>
        <v>68</v>
      </c>
      <c r="W11" s="9" cm="1">
        <f t="array" ref="W11">IFERROR(INDEX(Data!$QY$3:$RT$1713,MATCH(IL!W$5&amp;IL!$H11,Data!$QY$3:$QY$1713&amp;Data!$QZ$3:$QZ$1713,0),6),"")</f>
        <v>70</v>
      </c>
      <c r="X11" s="9" cm="1">
        <f t="array" ref="X11">IFERROR(INDEX(Data!$QY$3:$RT$1713,MATCH(IL!X$5&amp;IL!$H11,Data!$QY$3:$QY$1713&amp;Data!$QZ$3:$QZ$1713,0),6),"")</f>
        <v>69</v>
      </c>
      <c r="Y11" s="9" cm="1">
        <f t="array" ref="Y11">IFERROR(INDEX(Data!$QY$3:$RT$1713,MATCH(IL!Y$5&amp;IL!$H11,Data!$QY$3:$QY$1713&amp;Data!$QZ$3:$QZ$1713,0),6),"")</f>
        <v>68</v>
      </c>
      <c r="Z11" s="9" cm="1">
        <f t="array" ref="Z11">IFERROR(INDEX(Data!$QY$3:$RT$1713,MATCH(IL!Z$5&amp;IL!$H11,Data!$QY$3:$QY$1713&amp;Data!$QZ$3:$QZ$1713,0),6),"")</f>
        <v>66</v>
      </c>
      <c r="AA11" s="9" cm="1">
        <f t="array" ref="AA11">IFERROR(INDEX(Data!$QY$3:$RT$1713,MATCH(IL!AA$5&amp;IL!$H11,Data!$QY$3:$QY$1713&amp;Data!$QZ$3:$QZ$1713,0),6),"")</f>
        <v>67</v>
      </c>
      <c r="AB11" s="9" cm="1">
        <f t="array" ref="AB11">IFERROR(INDEX(Data!$QY$3:$RT$1713,MATCH(IL!AB$5&amp;IL!$H11,Data!$QY$3:$QY$1713&amp;Data!$QZ$3:$QZ$1713,0),6),"")</f>
        <v>67</v>
      </c>
      <c r="AC11" s="9" cm="1">
        <f t="array" ref="AC11">IFERROR(INDEX(Data!$QY$3:$RT$1713,MATCH(IL!AC$5&amp;IL!$H11,Data!$QY$3:$QY$1713&amp;Data!$QZ$3:$QZ$1713,0),6),"")</f>
        <v>67</v>
      </c>
      <c r="AD11" s="9" cm="1">
        <f t="array" ref="AD11">IFERROR(INDEX(Data!$QY$3:$RT$1713,MATCH(IL!AD$5&amp;IL!$H11,Data!$QY$3:$QY$1713&amp;Data!$QZ$3:$QZ$1713,0),6),"")</f>
        <v>66</v>
      </c>
      <c r="AE11" s="9" cm="1">
        <f t="array" ref="AE11">IFERROR(INDEX(Data!$QY$3:$RT$1713,MATCH(IL!AE$5&amp;IL!$H11,Data!$QY$3:$QY$1713&amp;Data!$QZ$3:$QZ$1713,0),6),"")</f>
        <v>67</v>
      </c>
      <c r="AF11" s="9" cm="1">
        <f t="array" ref="AF11">IFERROR(INDEX(Data!$QY$3:$RT$1713,MATCH(IL!AF$5&amp;IL!$H11,Data!$QY$3:$QY$1713&amp;Data!$QZ$3:$QZ$1713,0),6),"")</f>
        <v>70</v>
      </c>
      <c r="AG11" s="9" cm="1">
        <f t="array" ref="AG11">IFERROR(INDEX(Data!$QY$3:$RT$1713,MATCH(IL!AG$5&amp;IL!$H11,Data!$QY$3:$QY$1713&amp;Data!$QZ$3:$QZ$1713,0),6),"")</f>
        <v>71</v>
      </c>
      <c r="AJ11" s="17"/>
    </row>
    <row r="12" spans="1:36" s="10" customFormat="1" x14ac:dyDescent="0.25">
      <c r="H12" s="18">
        <v>2021</v>
      </c>
      <c r="I12" s="19"/>
      <c r="M12" s="10" cm="1">
        <f t="array" ref="M12">IFERROR(INDEX(Data!$QY$3:$RT$1713,MATCH(IL!M$5&amp;IL!$H12,Data!$QY$3:$QY$1713&amp;Data!$QZ$3:$QZ$1713,0),6),"")</f>
        <v>77</v>
      </c>
      <c r="N12" s="10" cm="1">
        <f t="array" ref="N12">IFERROR(INDEX(Data!$QY$3:$RT$1713,MATCH(IL!N$5&amp;IL!$H12,Data!$QY$3:$QY$1713&amp;Data!$QZ$3:$QZ$1713,0),6),"")</f>
        <v>73</v>
      </c>
      <c r="O12" s="10" cm="1">
        <f t="array" ref="O12">IFERROR(INDEX(Data!$QY$3:$RT$1713,MATCH(IL!O$5&amp;IL!$H12,Data!$QY$3:$QY$1713&amp;Data!$QZ$3:$QZ$1713,0),6),"")</f>
        <v>63</v>
      </c>
      <c r="P12" s="10" cm="1">
        <f t="array" ref="P12">IFERROR(INDEX(Data!$QY$3:$RT$1713,MATCH(IL!P$5&amp;IL!$H12,Data!$QY$3:$QY$1713&amp;Data!$QZ$3:$QZ$1713,0),6),"")</f>
        <v>66</v>
      </c>
      <c r="Q12" s="10" cm="1">
        <f t="array" ref="Q12">IFERROR(INDEX(Data!$QY$3:$RT$1713,MATCH(IL!Q$5&amp;IL!$H12,Data!$QY$3:$QY$1713&amp;Data!$QZ$3:$QZ$1713,0),6),"")</f>
        <v>67</v>
      </c>
      <c r="R12" s="10" cm="1">
        <f t="array" ref="R12">IFERROR(INDEX(Data!$QY$3:$RT$1713,MATCH(IL!R$5&amp;IL!$H12,Data!$QY$3:$QY$1713&amp;Data!$QZ$3:$QZ$1713,0),6),"")</f>
        <v>63</v>
      </c>
      <c r="S12" s="10" cm="1">
        <f t="array" ref="S12">IFERROR(INDEX(Data!$QY$3:$RT$1713,MATCH(IL!S$5&amp;IL!$H12,Data!$QY$3:$QY$1713&amp;Data!$QZ$3:$QZ$1713,0),6),"")</f>
        <v>56</v>
      </c>
      <c r="T12" s="10" cm="1">
        <f t="array" ref="T12">IFERROR(INDEX(Data!$QY$3:$RT$1713,MATCH(IL!T$5&amp;IL!$H12,Data!$QY$3:$QY$1713&amp;Data!$QZ$3:$QZ$1713,0),6),"")</f>
        <v>60</v>
      </c>
      <c r="U12" s="10" cm="1">
        <f t="array" ref="U12">IFERROR(INDEX(Data!$QY$3:$RT$1713,MATCH(IL!U$5&amp;IL!$H12,Data!$QY$3:$QY$1713&amp;Data!$QZ$3:$QZ$1713,0),6),"")</f>
        <v>64</v>
      </c>
      <c r="V12" s="10" cm="1">
        <f t="array" ref="V12">IFERROR(INDEX(Data!$QY$3:$RT$1713,MATCH(IL!V$5&amp;IL!$H12,Data!$QY$3:$QY$1713&amp;Data!$QZ$3:$QZ$1713,0),6),"")</f>
        <v>67</v>
      </c>
      <c r="W12" s="10" cm="1">
        <f t="array" ref="W12">IFERROR(INDEX(Data!$QY$3:$RT$1713,MATCH(IL!W$5&amp;IL!$H12,Data!$QY$3:$QY$1713&amp;Data!$QZ$3:$QZ$1713,0),6),"")</f>
        <v>78</v>
      </c>
      <c r="X12" s="10" cm="1">
        <f t="array" ref="X12">IFERROR(INDEX(Data!$QY$3:$RT$1713,MATCH(IL!X$5&amp;IL!$H12,Data!$QY$3:$QY$1713&amp;Data!$QZ$3:$QZ$1713,0),6),"")</f>
        <v>71</v>
      </c>
      <c r="Y12" s="10" cm="1">
        <f t="array" ref="Y12">IFERROR(INDEX(Data!$QY$3:$RT$1713,MATCH(IL!Y$5&amp;IL!$H12,Data!$QY$3:$QY$1713&amp;Data!$QZ$3:$QZ$1713,0),6),"")</f>
        <v>67</v>
      </c>
      <c r="Z12" s="10" cm="1">
        <f t="array" ref="Z12">IFERROR(INDEX(Data!$QY$3:$RT$1713,MATCH(IL!Z$5&amp;IL!$H12,Data!$QY$3:$QY$1713&amp;Data!$QZ$3:$QZ$1713,0),6),"")</f>
        <v>71</v>
      </c>
      <c r="AA12" s="10" cm="1">
        <f t="array" ref="AA12">IFERROR(INDEX(Data!$QY$3:$RT$1713,MATCH(IL!AA$5&amp;IL!$H12,Data!$QY$3:$QY$1713&amp;Data!$QZ$3:$QZ$1713,0),6),"")</f>
        <v>65</v>
      </c>
      <c r="AB12" s="10" cm="1">
        <f t="array" ref="AB12">IFERROR(INDEX(Data!$QY$3:$RT$1713,MATCH(IL!AB$5&amp;IL!$H12,Data!$QY$3:$QY$1713&amp;Data!$QZ$3:$QZ$1713,0),6),"")</f>
        <v>61</v>
      </c>
      <c r="AC12" s="10" cm="1">
        <f t="array" ref="AC12">IFERROR(INDEX(Data!$QY$3:$RT$1713,MATCH(IL!AC$5&amp;IL!$H12,Data!$QY$3:$QY$1713&amp;Data!$QZ$3:$QZ$1713,0),6),"")</f>
        <v>75</v>
      </c>
      <c r="AD12" s="10" cm="1">
        <f t="array" ref="AD12">IFERROR(INDEX(Data!$QY$3:$RT$1713,MATCH(IL!AD$5&amp;IL!$H12,Data!$QY$3:$QY$1713&amp;Data!$QZ$3:$QZ$1713,0),6),"")</f>
        <v>72</v>
      </c>
      <c r="AE12" s="10" cm="1">
        <f t="array" ref="AE12">IFERROR(INDEX(Data!$QY$3:$RT$1713,MATCH(IL!AE$5&amp;IL!$H12,Data!$QY$3:$QY$1713&amp;Data!$QZ$3:$QZ$1713,0),6),"")</f>
        <v>72</v>
      </c>
      <c r="AF12" s="10" cm="1">
        <f t="array" ref="AF12">IFERROR(INDEX(Data!$QY$3:$RT$1713,MATCH(IL!AF$5&amp;IL!$H12,Data!$QY$3:$QY$1713&amp;Data!$QZ$3:$QZ$1713,0),6),"")</f>
        <v>71</v>
      </c>
      <c r="AG12" s="10" cm="1">
        <f t="array" ref="AG12">IFERROR(INDEX(Data!$QY$3:$RT$1713,MATCH(IL!AG$5&amp;IL!$H12,Data!$QY$3:$QY$1713&amp;Data!$QZ$3:$QZ$1713,0),6),"")</f>
        <v>70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IFERROR(INDEX(Data!$QY$3:$RT$1713,MATCH(IL!M$5&amp;IL!$H13,Data!$QY$3:$QY$1713&amp;Data!$QZ$3:$QZ$1713,0),6),"")</f>
        <v>56</v>
      </c>
      <c r="N13" s="9" cm="1">
        <f t="array" ref="N13">IFERROR(INDEX(Data!$QY$3:$RT$1713,MATCH(IL!N$5&amp;IL!$H13,Data!$QY$3:$QY$1713&amp;Data!$QZ$3:$QZ$1713,0),6),"")</f>
        <v>67</v>
      </c>
      <c r="O13" s="9" cm="1">
        <f t="array" ref="O13">IFERROR(INDEX(Data!$QY$3:$RT$1713,MATCH(IL!O$5&amp;IL!$H13,Data!$QY$3:$QY$1713&amp;Data!$QZ$3:$QZ$1713,0),6),"")</f>
        <v>64</v>
      </c>
      <c r="P13" s="9" cm="1">
        <f t="array" ref="P13">IFERROR(INDEX(Data!$QY$3:$RT$1713,MATCH(IL!P$5&amp;IL!$H13,Data!$QY$3:$QY$1713&amp;Data!$QZ$3:$QZ$1713,0),6),"")</f>
        <v>60</v>
      </c>
      <c r="Q13" s="9" cm="1">
        <f t="array" ref="Q13">IFERROR(INDEX(Data!$QY$3:$RT$1713,MATCH(IL!Q$5&amp;IL!$H13,Data!$QY$3:$QY$1713&amp;Data!$QZ$3:$QZ$1713,0),6),"")</f>
        <v>68</v>
      </c>
      <c r="R13" s="9" cm="1">
        <f t="array" ref="R13">IFERROR(INDEX(Data!$QY$3:$RT$1713,MATCH(IL!R$5&amp;IL!$H13,Data!$QY$3:$QY$1713&amp;Data!$QZ$3:$QZ$1713,0),6),"")</f>
        <v>63</v>
      </c>
      <c r="S13" s="9" cm="1">
        <f t="array" ref="S13">IFERROR(INDEX(Data!$QY$3:$RT$1713,MATCH(IL!S$5&amp;IL!$H13,Data!$QY$3:$QY$1713&amp;Data!$QZ$3:$QZ$1713,0),6),"")</f>
        <v>59</v>
      </c>
      <c r="T13" s="9" cm="1">
        <f t="array" ref="T13">IFERROR(INDEX(Data!$QY$3:$RT$1713,MATCH(IL!T$5&amp;IL!$H13,Data!$QY$3:$QY$1713&amp;Data!$QZ$3:$QZ$1713,0),6),"")</f>
        <v>67</v>
      </c>
      <c r="U13" s="9" cm="1">
        <f t="array" ref="U13">IFERROR(INDEX(Data!$QY$3:$RT$1713,MATCH(IL!U$5&amp;IL!$H13,Data!$QY$3:$QY$1713&amp;Data!$QZ$3:$QZ$1713,0),6),"")</f>
        <v>76</v>
      </c>
      <c r="V13" s="9" cm="1">
        <f t="array" ref="V13">IFERROR(INDEX(Data!$QY$3:$RT$1713,MATCH(IL!V$5&amp;IL!$H13,Data!$QY$3:$QY$1713&amp;Data!$QZ$3:$QZ$1713,0),6),"")</f>
        <v>76</v>
      </c>
      <c r="W13" s="9" cm="1">
        <f t="array" ref="W13">IFERROR(INDEX(Data!$QY$3:$RT$1713,MATCH(IL!W$5&amp;IL!$H13,Data!$QY$3:$QY$1713&amp;Data!$QZ$3:$QZ$1713,0),6),"")</f>
        <v>78</v>
      </c>
      <c r="X13" s="9" cm="1">
        <f t="array" ref="X13">IFERROR(INDEX(Data!$QY$3:$RT$1713,MATCH(IL!X$5&amp;IL!$H13,Data!$QY$3:$QY$1713&amp;Data!$QZ$3:$QZ$1713,0),6),"")</f>
        <v>76</v>
      </c>
      <c r="Y13" s="9" cm="1">
        <f t="array" ref="Y13">IFERROR(INDEX(Data!$QY$3:$RT$1713,MATCH(IL!Y$5&amp;IL!$H13,Data!$QY$3:$QY$1713&amp;Data!$QZ$3:$QZ$1713,0),6),"")</f>
        <v>73</v>
      </c>
      <c r="Z13" s="9" cm="1">
        <f t="array" ref="Z13">IFERROR(INDEX(Data!$QY$3:$RT$1713,MATCH(IL!Z$5&amp;IL!$H13,Data!$QY$3:$QY$1713&amp;Data!$QZ$3:$QZ$1713,0),6),"")</f>
        <v>72</v>
      </c>
      <c r="AA13" s="9" cm="1">
        <f t="array" ref="AA13">IFERROR(INDEX(Data!$QY$3:$RT$1713,MATCH(IL!AA$5&amp;IL!$H13,Data!$QY$3:$QY$1713&amp;Data!$QZ$3:$QZ$1713,0),6),"")</f>
        <v>68</v>
      </c>
      <c r="AB13" s="9" cm="1">
        <f t="array" ref="AB13">IFERROR(INDEX(Data!$QY$3:$RT$1713,MATCH(IL!AB$5&amp;IL!$H13,Data!$QY$3:$QY$1713&amp;Data!$QZ$3:$QZ$1713,0),6),"")</f>
        <v>71</v>
      </c>
      <c r="AC13" s="9" cm="1">
        <f t="array" ref="AC13">IFERROR(INDEX(Data!$QY$3:$RT$1713,MATCH(IL!AC$5&amp;IL!$H13,Data!$QY$3:$QY$1713&amp;Data!$QZ$3:$QZ$1713,0),6),"")</f>
        <v>71</v>
      </c>
      <c r="AD13" s="9" cm="1">
        <f t="array" ref="AD13">IFERROR(INDEX(Data!$QY$3:$RT$1713,MATCH(IL!AD$5&amp;IL!$H13,Data!$QY$3:$QY$1713&amp;Data!$QZ$3:$QZ$1713,0),6),"")</f>
        <v>72</v>
      </c>
      <c r="AE13" s="9" cm="1">
        <f t="array" ref="AE13">IFERROR(INDEX(Data!$QY$3:$RT$1713,MATCH(IL!AE$5&amp;IL!$H13,Data!$QY$3:$QY$1713&amp;Data!$QZ$3:$QZ$1713,0),6),"")</f>
        <v>75</v>
      </c>
      <c r="AF13" s="9" cm="1">
        <f t="array" ref="AF13">IFERROR(INDEX(Data!$QY$3:$RT$1713,MATCH(IL!AF$5&amp;IL!$H13,Data!$QY$3:$QY$1713&amp;Data!$QZ$3:$QZ$1713,0),6),"")</f>
        <v>66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IFERROR(INDEX(Data!$QY$3:$RT$1713,MATCH(IL!P$5&amp;IL!$H14,Data!$QY$3:$QY$1713&amp;Data!$QZ$3:$QZ$1713,0),6),"")</f>
        <v>42</v>
      </c>
      <c r="Q14" s="10" cm="1">
        <f t="array" ref="Q14">IFERROR(INDEX(Data!$QY$3:$RT$1713,MATCH(IL!Q$5&amp;IL!$H14,Data!$QY$3:$QY$1713&amp;Data!$QZ$3:$QZ$1713,0),6),"")</f>
        <v>44</v>
      </c>
      <c r="R14" s="10" cm="1">
        <f t="array" ref="R14">IFERROR(INDEX(Data!$QY$3:$RT$1713,MATCH(IL!R$5&amp;IL!$H14,Data!$QY$3:$QY$1713&amp;Data!$QZ$3:$QZ$1713,0),6),"")</f>
        <v>38</v>
      </c>
      <c r="S14" s="10" cm="1">
        <f t="array" ref="S14">IFERROR(INDEX(Data!$QY$3:$RT$1713,MATCH(IL!S$5&amp;IL!$H14,Data!$QY$3:$QY$1713&amp;Data!$QZ$3:$QZ$1713,0),6),"")</f>
        <v>41</v>
      </c>
      <c r="T14" s="10" cm="1">
        <f t="array" ref="T14">IFERROR(INDEX(Data!$QY$3:$RT$1713,MATCH(IL!T$5&amp;IL!$H14,Data!$QY$3:$QY$1713&amp;Data!$QZ$3:$QZ$1713,0),6),"")</f>
        <v>45</v>
      </c>
      <c r="U14" s="10" cm="1">
        <f t="array" ref="U14">IFERROR(INDEX(Data!$QY$3:$RT$1713,MATCH(IL!U$5&amp;IL!$H14,Data!$QY$3:$QY$1713&amp;Data!$QZ$3:$QZ$1713,0),6),"")</f>
        <v>44</v>
      </c>
      <c r="V14" s="10" cm="1">
        <f t="array" ref="V14">IFERROR(INDEX(Data!$QY$3:$RT$1713,MATCH(IL!V$5&amp;IL!$H14,Data!$QY$3:$QY$1713&amp;Data!$QZ$3:$QZ$1713,0),6),"")</f>
        <v>40</v>
      </c>
      <c r="W14" s="10" cm="1">
        <f t="array" ref="W14">IFERROR(INDEX(Data!$QY$3:$RT$1713,MATCH(IL!W$5&amp;IL!$H14,Data!$QY$3:$QY$1713&amp;Data!$QZ$3:$QZ$1713,0),6),"")</f>
        <v>39</v>
      </c>
      <c r="X14" s="10" cm="1">
        <f t="array" ref="X14">IFERROR(INDEX(Data!$QY$3:$RT$1713,MATCH(IL!X$5&amp;IL!$H14,Data!$QY$3:$QY$1713&amp;Data!$QZ$3:$QZ$1713,0),6),"")</f>
        <v>40</v>
      </c>
      <c r="Y14" s="10" cm="1">
        <f t="array" ref="Y14">IFERROR(INDEX(Data!$QY$3:$RT$1713,MATCH(IL!Y$5&amp;IL!$H14,Data!$QY$3:$QY$1713&amp;Data!$QZ$3:$QZ$1713,0),6),"")</f>
        <v>50</v>
      </c>
      <c r="Z14" s="10" cm="1">
        <f t="array" ref="Z14">IFERROR(INDEX(Data!$QY$3:$RT$1713,MATCH(IL!Z$5&amp;IL!$H14,Data!$QY$3:$QY$1713&amp;Data!$QZ$3:$QZ$1713,0),6),"")</f>
        <v>46</v>
      </c>
      <c r="AA14" s="10" cm="1">
        <f t="array" ref="AA14">IFERROR(INDEX(Data!$QY$3:$RT$1713,MATCH(IL!AA$5&amp;IL!$H14,Data!$QY$3:$QY$1713&amp;Data!$QZ$3:$QZ$1713,0),6),"")</f>
        <v>41</v>
      </c>
      <c r="AB14" s="10" cm="1">
        <f t="array" ref="AB14">IFERROR(INDEX(Data!$QY$3:$RT$1713,MATCH(IL!AB$5&amp;IL!$H14,Data!$QY$3:$QY$1713&amp;Data!$QZ$3:$QZ$1713,0),6),"")</f>
        <v>42</v>
      </c>
      <c r="AC14" s="10" cm="1">
        <f t="array" ref="AC14">IFERROR(INDEX(Data!$QY$3:$RT$1713,MATCH(IL!AC$5&amp;IL!$H14,Data!$QY$3:$QY$1713&amp;Data!$QZ$3:$QZ$1713,0),6),"")</f>
        <v>43</v>
      </c>
      <c r="AD14" s="10" cm="1">
        <f t="array" ref="AD14">IFERROR(INDEX(Data!$QY$3:$RT$1713,MATCH(IL!AD$5&amp;IL!$H14,Data!$QY$3:$QY$1713&amp;Data!$QZ$3:$QZ$1713,0),6),"")</f>
        <v>44</v>
      </c>
      <c r="AE14" s="10" cm="1">
        <f t="array" ref="AE14">IFERROR(INDEX(Data!$QY$3:$RT$1713,MATCH(IL!AE$5&amp;IL!$H14,Data!$QY$3:$QY$1713&amp;Data!$QZ$3:$QZ$1713,0),6),"")</f>
        <v>43</v>
      </c>
      <c r="AF14" s="10" cm="1">
        <f t="array" ref="AF14">IFERROR(INDEX(Data!$QY$3:$RT$1713,MATCH(IL!AF$5&amp;IL!$H14,Data!$QY$3:$QY$1713&amp;Data!$QZ$3:$QZ$1713,0),6),"")</f>
        <v>43</v>
      </c>
      <c r="AG14" s="10" cm="1">
        <f t="array" ref="AG14">IFERROR(INDEX(Data!$QY$3:$RT$1713,MATCH(IL!AG$5&amp;IL!$H14,Data!$QY$3:$QY$1713&amp;Data!$QZ$3:$QZ$1713,0),6),"")</f>
        <v>44</v>
      </c>
      <c r="AH14" s="10" cm="1">
        <f t="array" ref="AH14">IFERROR(INDEX(Data!$QY$3:$RT$1713,MATCH(IL!AH$5&amp;IL!$H14,Data!$QY$3:$QY$1713&amp;Data!$QZ$3:$QZ$1713,0),6),"")</f>
        <v>49</v>
      </c>
      <c r="AJ14" s="20"/>
    </row>
    <row r="15" spans="1:36" s="9" customFormat="1" x14ac:dyDescent="0.25">
      <c r="H15" s="11">
        <v>2018</v>
      </c>
      <c r="I15" s="16"/>
      <c r="L15" s="9" cm="1">
        <f t="array" ref="L15">IFERROR(INDEX(Data!$QY$3:$RT$1713,MATCH(IL!L$5&amp;IL!$H15,Data!$QY$3:$QY$1713&amp;Data!$QZ$3:$QZ$1713,0),6),"")</f>
        <v>80</v>
      </c>
      <c r="M15" s="9" cm="1">
        <f t="array" ref="M15">IFERROR(INDEX(Data!$QY$3:$RT$1713,MATCH(IL!M$5&amp;IL!$H15,Data!$QY$3:$QY$1713&amp;Data!$QZ$3:$QZ$1713,0),6),"")</f>
        <v>78</v>
      </c>
      <c r="N15" s="9" cm="1">
        <f t="array" ref="N15">IFERROR(INDEX(Data!$QY$3:$RT$1713,MATCH(IL!N$5&amp;IL!$H15,Data!$QY$3:$QY$1713&amp;Data!$QZ$3:$QZ$1713,0),6),"")</f>
        <v>83</v>
      </c>
      <c r="O15" s="9" cm="1">
        <f t="array" ref="O15">IFERROR(INDEX(Data!$QY$3:$RT$1713,MATCH(IL!O$5&amp;IL!$H15,Data!$QY$3:$QY$1713&amp;Data!$QZ$3:$QZ$1713,0),6),"")</f>
        <v>77</v>
      </c>
      <c r="P15" s="9" cm="1">
        <f t="array" ref="P15">IFERROR(INDEX(Data!$QY$3:$RT$1713,MATCH(IL!P$5&amp;IL!$H15,Data!$QY$3:$QY$1713&amp;Data!$QZ$3:$QZ$1713,0),6),"")</f>
        <v>78</v>
      </c>
      <c r="Q15" s="9" cm="1">
        <f t="array" ref="Q15">IFERROR(INDEX(Data!$QY$3:$RT$1713,MATCH(IL!Q$5&amp;IL!$H15,Data!$QY$3:$QY$1713&amp;Data!$QZ$3:$QZ$1713,0),6),"")</f>
        <v>78</v>
      </c>
      <c r="R15" s="9" cm="1">
        <f t="array" ref="R15">IFERROR(INDEX(Data!$QY$3:$RT$1713,MATCH(IL!R$5&amp;IL!$H15,Data!$QY$3:$QY$1713&amp;Data!$QZ$3:$QZ$1713,0),6),"")</f>
        <v>72</v>
      </c>
      <c r="S15" s="9" cm="1">
        <f t="array" ref="S15">IFERROR(INDEX(Data!$QY$3:$RT$1713,MATCH(IL!S$5&amp;IL!$H15,Data!$QY$3:$QY$1713&amp;Data!$QZ$3:$QZ$1713,0),6),"")</f>
        <v>73</v>
      </c>
      <c r="T15" s="9" cm="1">
        <f t="array" ref="T15">IFERROR(INDEX(Data!$QY$3:$RT$1713,MATCH(IL!T$5&amp;IL!$H15,Data!$QY$3:$QY$1713&amp;Data!$QZ$3:$QZ$1713,0),6),"")</f>
        <v>78</v>
      </c>
      <c r="U15" s="9" cm="1">
        <f t="array" ref="U15">IFERROR(INDEX(Data!$QY$3:$RT$1713,MATCH(IL!U$5&amp;IL!$H15,Data!$QY$3:$QY$1713&amp;Data!$QZ$3:$QZ$1713,0),6),"")</f>
        <v>75</v>
      </c>
      <c r="V15" s="9" cm="1">
        <f t="array" ref="V15">IFERROR(INDEX(Data!$QY$3:$RT$1713,MATCH(IL!V$5&amp;IL!$H15,Data!$QY$3:$QY$1713&amp;Data!$QZ$3:$QZ$1713,0),6),"")</f>
        <v>75</v>
      </c>
      <c r="W15" s="9" cm="1">
        <f t="array" ref="W15">IFERROR(INDEX(Data!$QY$3:$RT$1713,MATCH(IL!W$5&amp;IL!$H15,Data!$QY$3:$QY$1713&amp;Data!$QZ$3:$QZ$1713,0),6),"")</f>
        <v>74</v>
      </c>
      <c r="X15" s="9" cm="1">
        <f t="array" ref="X15">IFERROR(INDEX(Data!$QY$3:$RT$1713,MATCH(IL!X$5&amp;IL!$H15,Data!$QY$3:$QY$1713&amp;Data!$QZ$3:$QZ$1713,0),6),"")</f>
        <v>74</v>
      </c>
      <c r="Y15" s="9" cm="1">
        <f t="array" ref="Y15">IFERROR(INDEX(Data!$QY$3:$RT$1713,MATCH(IL!Y$5&amp;IL!$H15,Data!$QY$3:$QY$1713&amp;Data!$QZ$3:$QZ$1713,0),6),"")</f>
        <v>75</v>
      </c>
      <c r="Z15" s="9" cm="1">
        <f t="array" ref="Z15">IFERROR(INDEX(Data!$QY$3:$RT$1713,MATCH(IL!Z$5&amp;IL!$H15,Data!$QY$3:$QY$1713&amp;Data!$QZ$3:$QZ$1713,0),6),"")</f>
        <v>76</v>
      </c>
      <c r="AA15" s="9" cm="1">
        <f t="array" ref="AA15">IFERROR(INDEX(Data!$QY$3:$RT$1713,MATCH(IL!AA$5&amp;IL!$H15,Data!$QY$3:$QY$1713&amp;Data!$QZ$3:$QZ$1713,0),6),"")</f>
        <v>79</v>
      </c>
      <c r="AB15" s="9" cm="1">
        <f t="array" ref="AB15">IFERROR(INDEX(Data!$QY$3:$RT$1713,MATCH(IL!AB$5&amp;IL!$H15,Data!$QY$3:$QY$1713&amp;Data!$QZ$3:$QZ$1713,0),6),"")</f>
        <v>77</v>
      </c>
      <c r="AC15" s="9" cm="1">
        <f t="array" ref="AC15">IFERROR(INDEX(Data!$QY$3:$RT$1713,MATCH(IL!AC$5&amp;IL!$H15,Data!$QY$3:$QY$1713&amp;Data!$QZ$3:$QZ$1713,0),6),"")</f>
        <v>79</v>
      </c>
      <c r="AD15" s="9" cm="1">
        <f t="array" ref="AD15">IFERROR(INDEX(Data!$QY$3:$RT$1713,MATCH(IL!AD$5&amp;IL!$H15,Data!$QY$3:$QY$1713&amp;Data!$QZ$3:$QZ$1713,0),6),"")</f>
        <v>80</v>
      </c>
      <c r="AE15" s="9" cm="1">
        <f t="array" ref="AE15">IFERROR(INDEX(Data!$QY$3:$RT$1713,MATCH(IL!AE$5&amp;IL!$H15,Data!$QY$3:$QY$1713&amp;Data!$QZ$3:$QZ$1713,0),6),"")</f>
        <v>80</v>
      </c>
      <c r="AF15" s="9" cm="1">
        <f t="array" ref="AF15">IFERROR(INDEX(Data!$QY$3:$RT$1713,MATCH(IL!AF$5&amp;IL!$H15,Data!$QY$3:$QY$1713&amp;Data!$QZ$3:$QZ$1713,0),6),"")</f>
        <v>80</v>
      </c>
      <c r="AG15" s="9" cm="1">
        <f t="array" ref="AG15">IFERROR(INDEX(Data!$QY$3:$RT$1713,MATCH(IL!AG$5&amp;IL!$H15,Data!$QY$3:$QY$1713&amp;Data!$QZ$3:$QZ$1713,0),6),"")</f>
        <v>81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IFERROR(INDEX(Data!$QY$3:$RT$1713,MATCH(IL!N$5&amp;IL!$H16,Data!$QY$3:$QY$1713&amp;Data!$QZ$3:$QZ$1713,0),6),"")</f>
        <v>66</v>
      </c>
      <c r="O16" s="10" cm="1">
        <f t="array" ref="O16">IFERROR(INDEX(Data!$QY$3:$RT$1713,MATCH(IL!O$5&amp;IL!$H16,Data!$QY$3:$QY$1713&amp;Data!$QZ$3:$QZ$1713,0),6),"")</f>
        <v>67</v>
      </c>
      <c r="P16" s="10" cm="1">
        <f t="array" ref="P16">IFERROR(INDEX(Data!$QY$3:$RT$1713,MATCH(IL!P$5&amp;IL!$H16,Data!$QY$3:$QY$1713&amp;Data!$QZ$3:$QZ$1713,0),6),"")</f>
        <v>70</v>
      </c>
      <c r="Q16" s="10" cm="1">
        <f t="array" ref="Q16">IFERROR(INDEX(Data!$QY$3:$RT$1713,MATCH(IL!Q$5&amp;IL!$H16,Data!$QY$3:$QY$1713&amp;Data!$QZ$3:$QZ$1713,0),6),"")</f>
        <v>70</v>
      </c>
      <c r="R16" s="10" cm="1">
        <f t="array" ref="R16">IFERROR(INDEX(Data!$QY$3:$RT$1713,MATCH(IL!R$5&amp;IL!$H16,Data!$QY$3:$QY$1713&amp;Data!$QZ$3:$QZ$1713,0),6),"")</f>
        <v>66</v>
      </c>
      <c r="S16" s="10" cm="1">
        <f t="array" ref="S16">IFERROR(INDEX(Data!$QY$3:$RT$1713,MATCH(IL!S$5&amp;IL!$H16,Data!$QY$3:$QY$1713&amp;Data!$QZ$3:$QZ$1713,0),6),"")</f>
        <v>67</v>
      </c>
      <c r="T16" s="10" cm="1">
        <f t="array" ref="T16">IFERROR(INDEX(Data!$QY$3:$RT$1713,MATCH(IL!T$5&amp;IL!$H16,Data!$QY$3:$QY$1713&amp;Data!$QZ$3:$QZ$1713,0),6),"")</f>
        <v>59</v>
      </c>
      <c r="U16" s="10" cm="1">
        <f t="array" ref="U16">IFERROR(INDEX(Data!$QY$3:$RT$1713,MATCH(IL!U$5&amp;IL!$H16,Data!$QY$3:$QY$1713&amp;Data!$QZ$3:$QZ$1713,0),6),"")</f>
        <v>66</v>
      </c>
      <c r="V16" s="10" cm="1">
        <f t="array" ref="V16">IFERROR(INDEX(Data!$QY$3:$RT$1713,MATCH(IL!V$5&amp;IL!$H16,Data!$QY$3:$QY$1713&amp;Data!$QZ$3:$QZ$1713,0),6),"")</f>
        <v>64</v>
      </c>
      <c r="W16" s="10" cm="1">
        <f t="array" ref="W16">IFERROR(INDEX(Data!$QY$3:$RT$1713,MATCH(IL!W$5&amp;IL!$H16,Data!$QY$3:$QY$1713&amp;Data!$QZ$3:$QZ$1713,0),6),"")</f>
        <v>63</v>
      </c>
      <c r="X16" s="10" cm="1">
        <f t="array" ref="X16">IFERROR(INDEX(Data!$QY$3:$RT$1713,MATCH(IL!X$5&amp;IL!$H16,Data!$QY$3:$QY$1713&amp;Data!$QZ$3:$QZ$1713,0),6),"")</f>
        <v>60</v>
      </c>
      <c r="Y16" s="10" cm="1">
        <f t="array" ref="Y16">IFERROR(INDEX(Data!$QY$3:$RT$1713,MATCH(IL!Y$5&amp;IL!$H16,Data!$QY$3:$QY$1713&amp;Data!$QZ$3:$QZ$1713,0),6),"")</f>
        <v>57</v>
      </c>
      <c r="Z16" s="10" cm="1">
        <f t="array" ref="Z16">IFERROR(INDEX(Data!$QY$3:$RT$1713,MATCH(IL!Z$5&amp;IL!$H16,Data!$QY$3:$QY$1713&amp;Data!$QZ$3:$QZ$1713,0),6),"")</f>
        <v>58</v>
      </c>
      <c r="AA16" s="10" cm="1">
        <f t="array" ref="AA16">IFERROR(INDEX(Data!$QY$3:$RT$1713,MATCH(IL!AA$5&amp;IL!$H16,Data!$QY$3:$QY$1713&amp;Data!$QZ$3:$QZ$1713,0),6),"")</f>
        <v>57</v>
      </c>
      <c r="AB16" s="10" cm="1">
        <f t="array" ref="AB16">IFERROR(INDEX(Data!$QY$3:$RT$1713,MATCH(IL!AB$5&amp;IL!$H16,Data!$QY$3:$QY$1713&amp;Data!$QZ$3:$QZ$1713,0),6),"")</f>
        <v>53</v>
      </c>
      <c r="AC16" s="10" cm="1">
        <f t="array" ref="AC16">IFERROR(INDEX(Data!$QY$3:$RT$1713,MATCH(IL!AC$5&amp;IL!$H16,Data!$QY$3:$QY$1713&amp;Data!$QZ$3:$QZ$1713,0),6),"")</f>
        <v>56</v>
      </c>
      <c r="AD16" s="10" cm="1">
        <f t="array" ref="AD16">IFERROR(INDEX(Data!$QY$3:$RT$1713,MATCH(IL!AD$5&amp;IL!$H16,Data!$QY$3:$QY$1713&amp;Data!$QZ$3:$QZ$1713,0),6),"")</f>
        <v>59</v>
      </c>
      <c r="AE16" s="10" cm="1">
        <f t="array" ref="AE16">IFERROR(INDEX(Data!$QY$3:$RT$1713,MATCH(IL!AE$5&amp;IL!$H16,Data!$QY$3:$QY$1713&amp;Data!$QZ$3:$QZ$1713,0),6),"")</f>
        <v>63</v>
      </c>
      <c r="AF16" s="10" cm="1">
        <f t="array" ref="AF16">IFERROR(INDEX(Data!$QY$3:$RT$1713,MATCH(IL!AF$5&amp;IL!$H16,Data!$QY$3:$QY$1713&amp;Data!$QZ$3:$QZ$1713,0),6),"")</f>
        <v>60</v>
      </c>
      <c r="AJ16" s="20"/>
    </row>
    <row r="17" spans="8:36" s="9" customFormat="1" x14ac:dyDescent="0.25">
      <c r="H17" s="11">
        <v>2016</v>
      </c>
      <c r="I17" s="16"/>
      <c r="M17" s="9" cm="1">
        <f t="array" ref="M17">IFERROR(INDEX(Data!$QY$3:$RT$1713,MATCH(IL!M$5&amp;IL!$H17,Data!$QY$3:$QY$1713&amp;Data!$QZ$3:$QZ$1713,0),6),"")</f>
        <v>71</v>
      </c>
      <c r="N17" s="9" cm="1">
        <f t="array" ref="N17">IFERROR(INDEX(Data!$QY$3:$RT$1713,MATCH(IL!N$5&amp;IL!$H17,Data!$QY$3:$QY$1713&amp;Data!$QZ$3:$QZ$1713,0),6),"")</f>
        <v>73</v>
      </c>
      <c r="O17" s="9" cm="1">
        <f t="array" ref="O17">IFERROR(INDEX(Data!$QY$3:$RT$1713,MATCH(IL!O$5&amp;IL!$H17,Data!$QY$3:$QY$1713&amp;Data!$QZ$3:$QZ$1713,0),6),"")</f>
        <v>75</v>
      </c>
      <c r="P17" s="9" cm="1">
        <f t="array" ref="P17">IFERROR(INDEX(Data!$QY$3:$RT$1713,MATCH(IL!P$5&amp;IL!$H17,Data!$QY$3:$QY$1713&amp;Data!$QZ$3:$QZ$1713,0),6),"")</f>
        <v>75</v>
      </c>
      <c r="Q17" s="9" cm="1">
        <f t="array" ref="Q17">IFERROR(INDEX(Data!$QY$3:$RT$1713,MATCH(IL!Q$5&amp;IL!$H17,Data!$QY$3:$QY$1713&amp;Data!$QZ$3:$QZ$1713,0),6),"")</f>
        <v>71</v>
      </c>
      <c r="R17" s="9" cm="1">
        <f t="array" ref="R17">IFERROR(INDEX(Data!$QY$3:$RT$1713,MATCH(IL!R$5&amp;IL!$H17,Data!$QY$3:$QY$1713&amp;Data!$QZ$3:$QZ$1713,0),6),"")</f>
        <v>71</v>
      </c>
      <c r="S17" s="9" cm="1">
        <f t="array" ref="S17">IFERROR(INDEX(Data!$QY$3:$RT$1713,MATCH(IL!S$5&amp;IL!$H17,Data!$QY$3:$QY$1713&amp;Data!$QZ$3:$QZ$1713,0),6),"")</f>
        <v>74</v>
      </c>
      <c r="T17" s="9" cm="1">
        <f t="array" ref="T17">IFERROR(INDEX(Data!$QY$3:$RT$1713,MATCH(IL!T$5&amp;IL!$H17,Data!$QY$3:$QY$1713&amp;Data!$QZ$3:$QZ$1713,0),6),"")</f>
        <v>76</v>
      </c>
      <c r="U17" s="9" cm="1">
        <f t="array" ref="U17">IFERROR(INDEX(Data!$QY$3:$RT$1713,MATCH(IL!U$5&amp;IL!$H17,Data!$QY$3:$QY$1713&amp;Data!$QZ$3:$QZ$1713,0),6),"")</f>
        <v>77</v>
      </c>
      <c r="V17" s="9" cm="1">
        <f t="array" ref="V17">IFERROR(INDEX(Data!$QY$3:$RT$1713,MATCH(IL!V$5&amp;IL!$H17,Data!$QY$3:$QY$1713&amp;Data!$QZ$3:$QZ$1713,0),6),"")</f>
        <v>77</v>
      </c>
      <c r="W17" s="9" cm="1">
        <f t="array" ref="W17">IFERROR(INDEX(Data!$QY$3:$RT$1713,MATCH(IL!W$5&amp;IL!$H17,Data!$QY$3:$QY$1713&amp;Data!$QZ$3:$QZ$1713,0),6),"")</f>
        <v>79</v>
      </c>
      <c r="X17" s="9" cm="1">
        <f t="array" ref="X17">IFERROR(INDEX(Data!$QY$3:$RT$1713,MATCH(IL!X$5&amp;IL!$H17,Data!$QY$3:$QY$1713&amp;Data!$QZ$3:$QZ$1713,0),6),"")</f>
        <v>80</v>
      </c>
      <c r="Y17" s="9" cm="1">
        <f t="array" ref="Y17">IFERROR(INDEX(Data!$QY$3:$RT$1713,MATCH(IL!Y$5&amp;IL!$H17,Data!$QY$3:$QY$1713&amp;Data!$QZ$3:$QZ$1713,0),6),"")</f>
        <v>79</v>
      </c>
      <c r="Z17" s="9" cm="1">
        <f t="array" ref="Z17">IFERROR(INDEX(Data!$QY$3:$RT$1713,MATCH(IL!Z$5&amp;IL!$H17,Data!$QY$3:$QY$1713&amp;Data!$QZ$3:$QZ$1713,0),6),"")</f>
        <v>78</v>
      </c>
      <c r="AA17" s="9" cm="1">
        <f t="array" ref="AA17">IFERROR(INDEX(Data!$QY$3:$RT$1713,MATCH(IL!AA$5&amp;IL!$H17,Data!$QY$3:$QY$1713&amp;Data!$QZ$3:$QZ$1713,0),6),"")</f>
        <v>79</v>
      </c>
      <c r="AB17" s="9" cm="1">
        <f t="array" ref="AB17">IFERROR(INDEX(Data!$QY$3:$RT$1713,MATCH(IL!AB$5&amp;IL!$H17,Data!$QY$3:$QY$1713&amp;Data!$QZ$3:$QZ$1713,0),6),"")</f>
        <v>79</v>
      </c>
      <c r="AC17" s="9" cm="1">
        <f t="array" ref="AC17">IFERROR(INDEX(Data!$QY$3:$RT$1713,MATCH(IL!AC$5&amp;IL!$H17,Data!$QY$3:$QY$1713&amp;Data!$QZ$3:$QZ$1713,0),6),"")</f>
        <v>80</v>
      </c>
      <c r="AD17" s="9" cm="1">
        <f t="array" ref="AD17">IFERROR(INDEX(Data!$QY$3:$RT$1713,MATCH(IL!AD$5&amp;IL!$H17,Data!$QY$3:$QY$1713&amp;Data!$QZ$3:$QZ$1713,0),6),"")</f>
        <v>80</v>
      </c>
      <c r="AE17" s="9" cm="1">
        <f t="array" ref="AE17">IFERROR(INDEX(Data!$QY$3:$RT$1713,MATCH(IL!AE$5&amp;IL!$H17,Data!$QY$3:$QY$1713&amp;Data!$QZ$3:$QZ$1713,0),6),"")</f>
        <v>80</v>
      </c>
      <c r="AF17" s="9" cm="1">
        <f t="array" ref="AF17">IFERROR(INDEX(Data!$QY$3:$RT$1713,MATCH(IL!AF$5&amp;IL!$H17,Data!$QY$3:$QY$1713&amp;Data!$QZ$3:$QZ$1713,0),6),"")</f>
        <v>82</v>
      </c>
      <c r="AG17" s="9" cm="1">
        <f t="array" ref="AG17">IFERROR(INDEX(Data!$QY$3:$RT$1713,MATCH(IL!AG$5&amp;IL!$H17,Data!$QY$3:$QY$1713&amp;Data!$QZ$3:$QZ$1713,0),6),"")</f>
        <v>82</v>
      </c>
      <c r="AJ17" s="17"/>
    </row>
    <row r="18" spans="8:36" s="10" customFormat="1" x14ac:dyDescent="0.25">
      <c r="H18" s="18">
        <v>2015</v>
      </c>
      <c r="I18" s="19"/>
      <c r="M18" s="10" cm="1">
        <f t="array" ref="M18">IFERROR(INDEX(Data!$QY$3:$RT$1713,MATCH(IL!M$5&amp;IL!$H18,Data!$QY$3:$QY$1713&amp;Data!$QZ$3:$QZ$1713,0),6),"")</f>
        <v>77</v>
      </c>
      <c r="N18" s="10" cm="1">
        <f t="array" ref="N18">IFERROR(INDEX(Data!$QY$3:$RT$1713,MATCH(IL!N$5&amp;IL!$H18,Data!$QY$3:$QY$1713&amp;Data!$QZ$3:$QZ$1713,0),6),"")</f>
        <v>74</v>
      </c>
      <c r="O18" s="10" cm="1">
        <f t="array" ref="O18">IFERROR(INDEX(Data!$QY$3:$RT$1713,MATCH(IL!O$5&amp;IL!$H18,Data!$QY$3:$QY$1713&amp;Data!$QZ$3:$QZ$1713,0),6),"")</f>
        <v>70</v>
      </c>
      <c r="P18" s="10" cm="1">
        <f t="array" ref="P18">IFERROR(INDEX(Data!$QY$3:$RT$1713,MATCH(IL!P$5&amp;IL!$H18,Data!$QY$3:$QY$1713&amp;Data!$QZ$3:$QZ$1713,0),6),"")</f>
        <v>60</v>
      </c>
      <c r="Q18" s="10" cm="1">
        <f t="array" ref="Q18">IFERROR(INDEX(Data!$QY$3:$RT$1713,MATCH(IL!Q$5&amp;IL!$H18,Data!$QY$3:$QY$1713&amp;Data!$QZ$3:$QZ$1713,0),6),"")</f>
        <v>52</v>
      </c>
      <c r="R18" s="10" cm="1">
        <f t="array" ref="R18">IFERROR(INDEX(Data!$QY$3:$RT$1713,MATCH(IL!R$5&amp;IL!$H18,Data!$QY$3:$QY$1713&amp;Data!$QZ$3:$QZ$1713,0),6),"")</f>
        <v>52</v>
      </c>
      <c r="S18" s="10" cm="1">
        <f t="array" ref="S18">IFERROR(INDEX(Data!$QY$3:$RT$1713,MATCH(IL!S$5&amp;IL!$H18,Data!$QY$3:$QY$1713&amp;Data!$QZ$3:$QZ$1713,0),6),"")</f>
        <v>48</v>
      </c>
      <c r="T18" s="10" cm="1">
        <f t="array" ref="T18">IFERROR(INDEX(Data!$QY$3:$RT$1713,MATCH(IL!T$5&amp;IL!$H18,Data!$QY$3:$QY$1713&amp;Data!$QZ$3:$QZ$1713,0),6),"")</f>
        <v>47</v>
      </c>
      <c r="U18" s="10" cm="1">
        <f t="array" ref="U18">IFERROR(INDEX(Data!$QY$3:$RT$1713,MATCH(IL!U$5&amp;IL!$H18,Data!$QY$3:$QY$1713&amp;Data!$QZ$3:$QZ$1713,0),6),"")</f>
        <v>49</v>
      </c>
      <c r="V18" s="10" cm="1">
        <f t="array" ref="V18">IFERROR(INDEX(Data!$QY$3:$RT$1713,MATCH(IL!V$5&amp;IL!$H18,Data!$QY$3:$QY$1713&amp;Data!$QZ$3:$QZ$1713,0),6),"")</f>
        <v>50</v>
      </c>
      <c r="W18" s="10" cm="1">
        <f t="array" ref="W18">IFERROR(INDEX(Data!$QY$3:$RT$1713,MATCH(IL!W$5&amp;IL!$H18,Data!$QY$3:$QY$1713&amp;Data!$QZ$3:$QZ$1713,0),6),"")</f>
        <v>50</v>
      </c>
      <c r="X18" s="10" cm="1">
        <f t="array" ref="X18">IFERROR(INDEX(Data!$QY$3:$RT$1713,MATCH(IL!X$5&amp;IL!$H18,Data!$QY$3:$QY$1713&amp;Data!$QZ$3:$QZ$1713,0),6),"")</f>
        <v>50</v>
      </c>
      <c r="Y18" s="10" cm="1">
        <f t="array" ref="Y18">IFERROR(INDEX(Data!$QY$3:$RT$1713,MATCH(IL!Y$5&amp;IL!$H18,Data!$QY$3:$QY$1713&amp;Data!$QZ$3:$QZ$1713,0),6),"")</f>
        <v>52</v>
      </c>
      <c r="Z18" s="10" cm="1">
        <f t="array" ref="Z18">IFERROR(INDEX(Data!$QY$3:$RT$1713,MATCH(IL!Z$5&amp;IL!$H18,Data!$QY$3:$QY$1713&amp;Data!$QZ$3:$QZ$1713,0),6),"")</f>
        <v>53</v>
      </c>
      <c r="AA18" s="10" cm="1">
        <f t="array" ref="AA18">IFERROR(INDEX(Data!$QY$3:$RT$1713,MATCH(IL!AA$5&amp;IL!$H18,Data!$QY$3:$QY$1713&amp;Data!$QZ$3:$QZ$1713,0),6),"")</f>
        <v>53</v>
      </c>
      <c r="AB18" s="10" cm="1">
        <f t="array" ref="AB18">IFERROR(INDEX(Data!$QY$3:$RT$1713,MATCH(IL!AB$5&amp;IL!$H18,Data!$QY$3:$QY$1713&amp;Data!$QZ$3:$QZ$1713,0),6),"")</f>
        <v>53</v>
      </c>
      <c r="AC18" s="10" cm="1">
        <f t="array" ref="AC18">IFERROR(INDEX(Data!$QY$3:$RT$1713,MATCH(IL!AC$5&amp;IL!$H18,Data!$QY$3:$QY$1713&amp;Data!$QZ$3:$QZ$1713,0),6),"")</f>
        <v>54</v>
      </c>
      <c r="AD18" s="10" cm="1">
        <f t="array" ref="AD18">IFERROR(INDEX(Data!$QY$3:$RT$1713,MATCH(IL!AD$5&amp;IL!$H18,Data!$QY$3:$QY$1713&amp;Data!$QZ$3:$QZ$1713,0),6),"")</f>
        <v>55</v>
      </c>
      <c r="AE18" s="10" cm="1">
        <f t="array" ref="AE18">IFERROR(INDEX(Data!$QY$3:$RT$1713,MATCH(IL!AE$5&amp;IL!$H18,Data!$QY$3:$QY$1713&amp;Data!$QZ$3:$QZ$1713,0),6),"")</f>
        <v>60</v>
      </c>
      <c r="AF18" s="10" cm="1">
        <f t="array" ref="AF18">IFERROR(INDEX(Data!$QY$3:$RT$1713,MATCH(IL!AF$5&amp;IL!$H18,Data!$QY$3:$QY$1713&amp;Data!$QZ$3:$QZ$1713,0),6),"")</f>
        <v>60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IFERROR(INDEX(Data!$QY$3:$RT$1713,MATCH(IL!N$5&amp;IL!$H19,Data!$QY$3:$QY$1713&amp;Data!$QZ$3:$QZ$1713,0),6),"")</f>
        <v>76</v>
      </c>
      <c r="O19" s="9" cm="1">
        <f t="array" ref="O19">IFERROR(INDEX(Data!$QY$3:$RT$1713,MATCH(IL!O$5&amp;IL!$H19,Data!$QY$3:$QY$1713&amp;Data!$QZ$3:$QZ$1713,0),6),"")</f>
        <v>72</v>
      </c>
      <c r="P19" s="9" cm="1">
        <f t="array" ref="P19">IFERROR(INDEX(Data!$QY$3:$RT$1713,MATCH(IL!P$5&amp;IL!$H19,Data!$QY$3:$QY$1713&amp;Data!$QZ$3:$QZ$1713,0),6),"")</f>
        <v>73</v>
      </c>
      <c r="Q19" s="9" cm="1">
        <f t="array" ref="Q19">IFERROR(INDEX(Data!$QY$3:$RT$1713,MATCH(IL!Q$5&amp;IL!$H19,Data!$QY$3:$QY$1713&amp;Data!$QZ$3:$QZ$1713,0),6),"")</f>
        <v>74</v>
      </c>
      <c r="R19" s="9" cm="1">
        <f t="array" ref="R19">IFERROR(INDEX(Data!$QY$3:$RT$1713,MATCH(IL!R$5&amp;IL!$H19,Data!$QY$3:$QY$1713&amp;Data!$QZ$3:$QZ$1713,0),6),"")</f>
        <v>75</v>
      </c>
      <c r="S19" s="9" cm="1">
        <f t="array" ref="S19">IFERROR(INDEX(Data!$QY$3:$RT$1713,MATCH(IL!S$5&amp;IL!$H19,Data!$QY$3:$QY$1713&amp;Data!$QZ$3:$QZ$1713,0),6),"")</f>
        <v>76</v>
      </c>
      <c r="T19" s="9" cm="1">
        <f t="array" ref="T19">IFERROR(INDEX(Data!$QY$3:$RT$1713,MATCH(IL!T$5&amp;IL!$H19,Data!$QY$3:$QY$1713&amp;Data!$QZ$3:$QZ$1713,0),6),"")</f>
        <v>77</v>
      </c>
      <c r="U19" s="9" cm="1">
        <f t="array" ref="U19">IFERROR(INDEX(Data!$QY$3:$RT$1713,MATCH(IL!U$5&amp;IL!$H19,Data!$QY$3:$QY$1713&amp;Data!$QZ$3:$QZ$1713,0),6),"")</f>
        <v>78</v>
      </c>
      <c r="V19" s="9" cm="1">
        <f t="array" ref="V19">IFERROR(INDEX(Data!$QY$3:$RT$1713,MATCH(IL!V$5&amp;IL!$H19,Data!$QY$3:$QY$1713&amp;Data!$QZ$3:$QZ$1713,0),6),"")</f>
        <v>77</v>
      </c>
      <c r="W19" s="9" cm="1">
        <f t="array" ref="W19">IFERROR(INDEX(Data!$QY$3:$RT$1713,MATCH(IL!W$5&amp;IL!$H19,Data!$QY$3:$QY$1713&amp;Data!$QZ$3:$QZ$1713,0),6),"")</f>
        <v>78</v>
      </c>
      <c r="X19" s="9" cm="1">
        <f t="array" ref="X19">IFERROR(INDEX(Data!$QY$3:$RT$1713,MATCH(IL!X$5&amp;IL!$H19,Data!$QY$3:$QY$1713&amp;Data!$QZ$3:$QZ$1713,0),6),"")</f>
        <v>78</v>
      </c>
      <c r="Y19" s="9" cm="1">
        <f t="array" ref="Y19">IFERROR(INDEX(Data!$QY$3:$RT$1713,MATCH(IL!Y$5&amp;IL!$H19,Data!$QY$3:$QY$1713&amp;Data!$QZ$3:$QZ$1713,0),6),"")</f>
        <v>78</v>
      </c>
      <c r="Z19" s="9" cm="1">
        <f t="array" ref="Z19">IFERROR(INDEX(Data!$QY$3:$RT$1713,MATCH(IL!Z$5&amp;IL!$H19,Data!$QY$3:$QY$1713&amp;Data!$QZ$3:$QZ$1713,0),6),"")</f>
        <v>78</v>
      </c>
      <c r="AA19" s="9" cm="1">
        <f t="array" ref="AA19">IFERROR(INDEX(Data!$QY$3:$RT$1713,MATCH(IL!AA$5&amp;IL!$H19,Data!$QY$3:$QY$1713&amp;Data!$QZ$3:$QZ$1713,0),6),"")</f>
        <v>78</v>
      </c>
      <c r="AB19" s="9" cm="1">
        <f t="array" ref="AB19">IFERROR(INDEX(Data!$QY$3:$RT$1713,MATCH(IL!AB$5&amp;IL!$H19,Data!$QY$3:$QY$1713&amp;Data!$QZ$3:$QZ$1713,0),6),"")</f>
        <v>76</v>
      </c>
      <c r="AC19" s="9" cm="1">
        <f t="array" ref="AC19">IFERROR(INDEX(Data!$QY$3:$RT$1713,MATCH(IL!AC$5&amp;IL!$H19,Data!$QY$3:$QY$1713&amp;Data!$QZ$3:$QZ$1713,0),6),"")</f>
        <v>76</v>
      </c>
      <c r="AD19" s="9" cm="1">
        <f t="array" ref="AD19">IFERROR(INDEX(Data!$QY$3:$RT$1713,MATCH(IL!AD$5&amp;IL!$H19,Data!$QY$3:$QY$1713&amp;Data!$QZ$3:$QZ$1713,0),6),"")</f>
        <v>78</v>
      </c>
      <c r="AE19" s="9" cm="1">
        <f t="array" ref="AE19">IFERROR(INDEX(Data!$QY$3:$RT$1713,MATCH(IL!AE$5&amp;IL!$H19,Data!$QY$3:$QY$1713&amp;Data!$QZ$3:$QZ$1713,0),6),"")</f>
        <v>79</v>
      </c>
      <c r="AF19" s="9" cm="1">
        <f t="array" ref="AF19">IFERROR(INDEX(Data!$QY$3:$RT$1713,MATCH(IL!AF$5&amp;IL!$H19,Data!$QY$3:$QY$1713&amp;Data!$QZ$3:$QZ$1713,0),6),"")</f>
        <v>79</v>
      </c>
      <c r="AG19" s="9" cm="1">
        <f t="array" ref="AG19">IFERROR(INDEX(Data!$QY$3:$RT$1713,MATCH(IL!AG$5&amp;IL!$H19,Data!$QY$3:$QY$1713&amp;Data!$QZ$3:$QZ$1713,0),6),"")</f>
        <v>79</v>
      </c>
      <c r="AH19" s="9" cm="1">
        <f t="array" ref="AH19">IFERROR(INDEX(Data!$QY$3:$RT$1713,MATCH(IL!AH$5&amp;IL!$H19,Data!$QY$3:$QY$1713&amp;Data!$QZ$3:$QZ$1713,0),6),"")</f>
        <v>80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IFERROR(INDEX(Data!$QY$3:$RT$1713,MATCH(IL!I$5&amp;IL!$H20,Data!$QY$3:$QY$1713&amp;Data!$QZ$3:$QZ$1713,0),6),"")</f>
        <v/>
      </c>
      <c r="J20" s="10" t="str" cm="1">
        <f t="array" ref="J20">IFERROR(INDEX(Data!$QY$3:$RT$1713,MATCH(IL!J$5&amp;IL!$H20,Data!$QY$3:$QY$1713&amp;Data!$QZ$3:$QZ$1713,0),6),"")</f>
        <v/>
      </c>
      <c r="K20" s="10" t="str" cm="1">
        <f t="array" ref="K20">IFERROR(INDEX(Data!$QY$3:$RT$1713,MATCH(IL!K$5&amp;IL!$H20,Data!$QY$3:$QY$1713&amp;Data!$QZ$3:$QZ$1713,0),6),"")</f>
        <v/>
      </c>
      <c r="L20" s="10" t="str" cm="1">
        <f t="array" ref="L20">IFERROR(INDEX(Data!$QY$3:$RT$1713,MATCH(IL!L$5&amp;IL!$H20,Data!$QY$3:$QY$1713&amp;Data!$QZ$3:$QZ$1713,0),6),"")</f>
        <v/>
      </c>
      <c r="M20" s="10" t="str" cm="1">
        <f t="array" ref="M20">IFERROR(INDEX(Data!$QY$3:$RT$1713,MATCH(IL!M$5&amp;IL!$H20,Data!$QY$3:$QY$1713&amp;Data!$QZ$3:$QZ$1713,0),6),"")</f>
        <v/>
      </c>
      <c r="N20" s="10" t="str" cm="1">
        <f t="array" ref="N20">IFERROR(INDEX(Data!$QY$3:$RT$1713,MATCH(IL!N$5&amp;IL!$H20,Data!$QY$3:$QY$1713&amp;Data!$QZ$3:$QZ$1713,0),6),"")</f>
        <v/>
      </c>
      <c r="O20" s="10" cm="1">
        <f t="array" ref="O20">IFERROR(INDEX(Data!$QY$3:$RT$1713,MATCH(IL!O$5&amp;IL!$H20,Data!$QY$3:$QY$1713&amp;Data!$QZ$3:$QZ$1713,0),6),"")</f>
        <v>64</v>
      </c>
      <c r="P20" s="10" cm="1">
        <f t="array" ref="P20">IFERROR(INDEX(Data!$QY$3:$RT$1713,MATCH(IL!P$5&amp;IL!$H20,Data!$QY$3:$QY$1713&amp;Data!$QZ$3:$QZ$1713,0),6),"")</f>
        <v>69</v>
      </c>
      <c r="Q20" s="10" cm="1">
        <f t="array" ref="Q20">IFERROR(INDEX(Data!$QY$3:$RT$1713,MATCH(IL!Q$5&amp;IL!$H20,Data!$QY$3:$QY$1713&amp;Data!$QZ$3:$QZ$1713,0),6),"")</f>
        <v>72</v>
      </c>
      <c r="R20" s="10" cm="1">
        <f t="array" ref="R20">IFERROR(INDEX(Data!$QY$3:$RT$1713,MATCH(IL!R$5&amp;IL!$H20,Data!$QY$3:$QY$1713&amp;Data!$QZ$3:$QZ$1713,0),6),"")</f>
        <v>73</v>
      </c>
      <c r="S20" s="10" cm="1">
        <f t="array" ref="S20">IFERROR(INDEX(Data!$QY$3:$RT$1713,MATCH(IL!S$5&amp;IL!$H20,Data!$QY$3:$QY$1713&amp;Data!$QZ$3:$QZ$1713,0),6),"")</f>
        <v>73</v>
      </c>
      <c r="T20" s="10" cm="1">
        <f t="array" ref="T20">IFERROR(INDEX(Data!$QY$3:$RT$1713,MATCH(IL!T$5&amp;IL!$H20,Data!$QY$3:$QY$1713&amp;Data!$QZ$3:$QZ$1713,0),6),"")</f>
        <v>72</v>
      </c>
      <c r="U20" s="10" cm="1">
        <f t="array" ref="U20">IFERROR(INDEX(Data!$QY$3:$RT$1713,MATCH(IL!U$5&amp;IL!$H20,Data!$QY$3:$QY$1713&amp;Data!$QZ$3:$QZ$1713,0),6),"")</f>
        <v>71</v>
      </c>
      <c r="V20" s="10" cm="1">
        <f t="array" ref="V20">IFERROR(INDEX(Data!$QY$3:$RT$1713,MATCH(IL!V$5&amp;IL!$H20,Data!$QY$3:$QY$1713&amp;Data!$QZ$3:$QZ$1713,0),6),"")</f>
        <v>74</v>
      </c>
      <c r="W20" s="10" cm="1">
        <f t="array" ref="W20">IFERROR(INDEX(Data!$QY$3:$RT$1713,MATCH(IL!W$5&amp;IL!$H20,Data!$QY$3:$QY$1713&amp;Data!$QZ$3:$QZ$1713,0),6),"")</f>
        <v>70</v>
      </c>
      <c r="X20" s="10" cm="1">
        <f t="array" ref="X20">IFERROR(INDEX(Data!$QY$3:$RT$1713,MATCH(IL!X$5&amp;IL!$H20,Data!$QY$3:$QY$1713&amp;Data!$QZ$3:$QZ$1713,0),6),"")</f>
        <v>65</v>
      </c>
      <c r="Y20" s="10" cm="1">
        <f t="array" ref="Y20">IFERROR(INDEX(Data!$QY$3:$RT$1713,MATCH(IL!Y$5&amp;IL!$H20,Data!$QY$3:$QY$1713&amp;Data!$QZ$3:$QZ$1713,0),6),"")</f>
        <v>60</v>
      </c>
      <c r="Z20" s="10" cm="1">
        <f t="array" ref="Z20">IFERROR(INDEX(Data!$QY$3:$RT$1713,MATCH(IL!Z$5&amp;IL!$H20,Data!$QY$3:$QY$1713&amp;Data!$QZ$3:$QZ$1713,0),6),"")</f>
        <v>52</v>
      </c>
      <c r="AA20" s="10" cm="1">
        <f t="array" ref="AA20">IFERROR(INDEX(Data!$QY$3:$RT$1713,MATCH(IL!AA$5&amp;IL!$H20,Data!$QY$3:$QY$1713&amp;Data!$QZ$3:$QZ$1713,0),6),"")</f>
        <v>49</v>
      </c>
      <c r="AB20" s="10" cm="1">
        <f t="array" ref="AB20">IFERROR(INDEX(Data!$QY$3:$RT$1713,MATCH(IL!AB$5&amp;IL!$H20,Data!$QY$3:$QY$1713&amp;Data!$QZ$3:$QZ$1713,0),6),"")</f>
        <v>50</v>
      </c>
      <c r="AC20" s="10" cm="1">
        <f t="array" ref="AC20">IFERROR(INDEX(Data!$QY$3:$RT$1713,MATCH(IL!AC$5&amp;IL!$H20,Data!$QY$3:$QY$1713&amp;Data!$QZ$3:$QZ$1713,0),6),"")</f>
        <v>50</v>
      </c>
      <c r="AD20" s="10" cm="1">
        <f t="array" ref="AD20">IFERROR(INDEX(Data!$QY$3:$RT$1713,MATCH(IL!AD$5&amp;IL!$H20,Data!$QY$3:$QY$1713&amp;Data!$QZ$3:$QZ$1713,0),6),"")</f>
        <v>56</v>
      </c>
      <c r="AE20" s="10" t="str" cm="1">
        <f t="array" ref="AE20">IFERROR(INDEX(Data!$QY$3:$RT$1713,MATCH(IL!AE$5&amp;IL!$H20,Data!$QY$3:$QY$1713&amp;Data!$QZ$3:$QZ$1713,0),6),"")</f>
        <v/>
      </c>
      <c r="AF20" s="10" t="str" cm="1">
        <f t="array" ref="AF20">IFERROR(INDEX(Data!$QY$3:$RT$1713,MATCH(IL!AF$5&amp;IL!$H20,Data!$QY$3:$QY$1713&amp;Data!$QZ$3:$QZ$1713,0),6),"")</f>
        <v/>
      </c>
      <c r="AG20" s="10" cm="1">
        <f t="array" ref="AG20">IFERROR(INDEX(Data!$QY$3:$RT$1713,MATCH(IL!AG$5&amp;IL!$H20,Data!$QY$3:$QY$1713&amp;Data!$QZ$3:$QZ$1713,0),6),"")</f>
        <v>62</v>
      </c>
      <c r="AH20" s="10" t="str" cm="1">
        <f t="array" ref="AH20">IFERROR(INDEX(Data!$QY$3:$RT$1713,MATCH(IL!AH$5&amp;IL!$H20,Data!$QY$3:$QY$1713&amp;Data!$QZ$3:$QZ$1713,0),6),"")</f>
        <v/>
      </c>
      <c r="AJ20" s="20" t="str" cm="1">
        <f t="array" ref="AJ20">IFERROR(INDEX(Data!$QY$3:$RT$1713,MATCH(IL!AJ$5&amp;IL!$H20,Data!$QY$3:$QY$1713&amp;Data!$QZ$3:$QZ$1713,0),6),"")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IFERROR(INDEX(Data!$QY$3:$RT$1713,MATCH(IL!I$5&amp;IL!$H21,Data!$QY$3:$QY$1713&amp;Data!$QZ$3:$QZ$1713,0),6),"")</f>
        <v/>
      </c>
      <c r="J21" s="9" t="str" cm="1">
        <f t="array" ref="J21">IFERROR(INDEX(Data!$QY$3:$RT$1713,MATCH(IL!J$5&amp;IL!$H21,Data!$QY$3:$QY$1713&amp;Data!$QZ$3:$QZ$1713,0),6),"")</f>
        <v/>
      </c>
      <c r="K21" s="9" t="str" cm="1">
        <f t="array" ref="K21">IFERROR(INDEX(Data!$QY$3:$RT$1713,MATCH(IL!K$5&amp;IL!$H21,Data!$QY$3:$QY$1713&amp;Data!$QZ$3:$QZ$1713,0),6),"")</f>
        <v/>
      </c>
      <c r="L21" s="9" t="str" cm="1">
        <f t="array" ref="L21">IFERROR(INDEX(Data!$QY$3:$RT$1713,MATCH(IL!L$5&amp;IL!$H21,Data!$QY$3:$QY$1713&amp;Data!$QZ$3:$QZ$1713,0),6),"")</f>
        <v/>
      </c>
      <c r="M21" s="9" cm="1">
        <f t="array" ref="M21">IFERROR(INDEX(Data!$QY$3:$RT$1713,MATCH(IL!M$5&amp;IL!$H21,Data!$QY$3:$QY$1713&amp;Data!$QZ$3:$QZ$1713,0),6),"")</f>
        <v>60</v>
      </c>
      <c r="N21" s="9" cm="1">
        <f t="array" ref="N21">IFERROR(INDEX(Data!$QY$3:$RT$1713,MATCH(IL!N$5&amp;IL!$H21,Data!$QY$3:$QY$1713&amp;Data!$QZ$3:$QZ$1713,0),6),"")</f>
        <v>50</v>
      </c>
      <c r="O21" s="9" cm="1">
        <f t="array" ref="O21">IFERROR(INDEX(Data!$QY$3:$RT$1713,MATCH(IL!O$5&amp;IL!$H21,Data!$QY$3:$QY$1713&amp;Data!$QZ$3:$QZ$1713,0),6),"")</f>
        <v>47</v>
      </c>
      <c r="P21" s="9" cm="1">
        <f t="array" ref="P21">IFERROR(INDEX(Data!$QY$3:$RT$1713,MATCH(IL!P$5&amp;IL!$H21,Data!$QY$3:$QY$1713&amp;Data!$QZ$3:$QZ$1713,0),6),"")</f>
        <v>35</v>
      </c>
      <c r="Q21" s="9" cm="1">
        <f t="array" ref="Q21">IFERROR(INDEX(Data!$QY$3:$RT$1713,MATCH(IL!Q$5&amp;IL!$H21,Data!$QY$3:$QY$1713&amp;Data!$QZ$3:$QZ$1713,0),6),"")</f>
        <v>28</v>
      </c>
      <c r="R21" s="9" cm="1">
        <f t="array" ref="R21">IFERROR(INDEX(Data!$QY$3:$RT$1713,MATCH(IL!R$5&amp;IL!$H21,Data!$QY$3:$QY$1713&amp;Data!$QZ$3:$QZ$1713,0),6),"")</f>
        <v>20</v>
      </c>
      <c r="S21" s="9" cm="1">
        <f t="array" ref="S21">IFERROR(INDEX(Data!$QY$3:$RT$1713,MATCH(IL!S$5&amp;IL!$H21,Data!$QY$3:$QY$1713&amp;Data!$QZ$3:$QZ$1713,0),6),"")</f>
        <v>17</v>
      </c>
      <c r="T21" s="9" cm="1">
        <f t="array" ref="T21">IFERROR(INDEX(Data!$QY$3:$RT$1713,MATCH(IL!T$5&amp;IL!$H21,Data!$QY$3:$QY$1713&amp;Data!$QZ$3:$QZ$1713,0),6),"")</f>
        <v>13</v>
      </c>
      <c r="U21" s="9" cm="1">
        <f t="array" ref="U21">IFERROR(INDEX(Data!$QY$3:$RT$1713,MATCH(IL!U$5&amp;IL!$H21,Data!$QY$3:$QY$1713&amp;Data!$QZ$3:$QZ$1713,0),6),"")</f>
        <v>9</v>
      </c>
      <c r="V21" s="9" cm="1">
        <f t="array" ref="V21">IFERROR(INDEX(Data!$QY$3:$RT$1713,MATCH(IL!V$5&amp;IL!$H21,Data!$QY$3:$QY$1713&amp;Data!$QZ$3:$QZ$1713,0),6),"")</f>
        <v>10</v>
      </c>
      <c r="W21" s="9" cm="1">
        <f t="array" ref="W21">IFERROR(INDEX(Data!$QY$3:$RT$1713,MATCH(IL!W$5&amp;IL!$H21,Data!$QY$3:$QY$1713&amp;Data!$QZ$3:$QZ$1713,0),6),"")</f>
        <v>12</v>
      </c>
      <c r="X21" s="9" cm="1">
        <f t="array" ref="X21">IFERROR(INDEX(Data!$QY$3:$RT$1713,MATCH(IL!X$5&amp;IL!$H21,Data!$QY$3:$QY$1713&amp;Data!$QZ$3:$QZ$1713,0),6),"")</f>
        <v>14</v>
      </c>
      <c r="Y21" s="9" cm="1">
        <f t="array" ref="Y21">IFERROR(INDEX(Data!$QY$3:$RT$1713,MATCH(IL!Y$5&amp;IL!$H21,Data!$QY$3:$QY$1713&amp;Data!$QZ$3:$QZ$1713,0),6),"")</f>
        <v>11</v>
      </c>
      <c r="Z21" s="9" cm="1">
        <f t="array" ref="Z21">IFERROR(INDEX(Data!$QY$3:$RT$1713,MATCH(IL!Z$5&amp;IL!$H21,Data!$QY$3:$QY$1713&amp;Data!$QZ$3:$QZ$1713,0),6),"")</f>
        <v>18</v>
      </c>
      <c r="AA21" s="9" cm="1">
        <f t="array" ref="AA21">IFERROR(INDEX(Data!$QY$3:$RT$1713,MATCH(IL!AA$5&amp;IL!$H21,Data!$QY$3:$QY$1713&amp;Data!$QZ$3:$QZ$1713,0),6),"")</f>
        <v>19</v>
      </c>
      <c r="AB21" s="9" cm="1">
        <f t="array" ref="AB21">IFERROR(INDEX(Data!$QY$3:$RT$1713,MATCH(IL!AB$5&amp;IL!$H21,Data!$QY$3:$QY$1713&amp;Data!$QZ$3:$QZ$1713,0),6),"")</f>
        <v>21</v>
      </c>
      <c r="AC21" s="9" cm="1">
        <f t="array" ref="AC21">IFERROR(INDEX(Data!$QY$3:$RT$1713,MATCH(IL!AC$5&amp;IL!$H21,Data!$QY$3:$QY$1713&amp;Data!$QZ$3:$QZ$1713,0),6),"")</f>
        <v>21</v>
      </c>
      <c r="AD21" s="9" cm="1">
        <f t="array" ref="AD21">IFERROR(INDEX(Data!$QY$3:$RT$1713,MATCH(IL!AD$5&amp;IL!$H21,Data!$QY$3:$QY$1713&amp;Data!$QZ$3:$QZ$1713,0),6),"")</f>
        <v>22</v>
      </c>
      <c r="AE21" s="9" cm="1">
        <f t="array" ref="AE21">IFERROR(INDEX(Data!$QY$3:$RT$1713,MATCH(IL!AE$5&amp;IL!$H21,Data!$QY$3:$QY$1713&amp;Data!$QZ$3:$QZ$1713,0),6),"")</f>
        <v>27</v>
      </c>
      <c r="AF21" s="9" t="str" cm="1">
        <f t="array" ref="AF21">IFERROR(INDEX(Data!$QY$3:$RT$1713,MATCH(IL!AF$5&amp;IL!$H21,Data!$QY$3:$QY$1713&amp;Data!$QZ$3:$QZ$1713,0),6),"")</f>
        <v/>
      </c>
      <c r="AG21" s="9" t="str" cm="1">
        <f t="array" ref="AG21">IFERROR(INDEX(Data!$QY$3:$RT$1713,MATCH(IL!AG$5&amp;IL!$H21,Data!$QY$3:$QY$1713&amp;Data!$QZ$3:$QZ$1713,0),6),"")</f>
        <v/>
      </c>
      <c r="AH21" s="9" t="str" cm="1">
        <f t="array" ref="AH21">IFERROR(INDEX(Data!$QY$3:$RT$1713,MATCH(IL!AH$5&amp;IL!$H21,Data!$QY$3:$QY$1713&amp;Data!$QZ$3:$QZ$1713,0),6),"")</f>
        <v/>
      </c>
      <c r="AI21" s="9" t="str" cm="1">
        <f t="array" ref="AI21">IFERROR(INDEX(Data!$QY$3:$RT$1713,MATCH(IL!AI$5&amp;IL!$H21,Data!$QY$3:$QY$1713&amp;Data!$QZ$3:$QZ$1713,0),6),"")</f>
        <v/>
      </c>
      <c r="AJ21" s="17" t="str" cm="1">
        <f t="array" ref="AJ21">IFERROR(INDEX(Data!$QY$3:$RT$1713,MATCH(IL!AJ$5&amp;IL!$H21,Data!$QY$3:$QY$1713&amp;Data!$QZ$3:$QZ$1713,0),6),"")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IFERROR(INDEX(Data!$QY$3:$RT$1713,MATCH(IL!I$5&amp;IL!$H22,Data!$QY$3:$QY$1713&amp;Data!$QZ$3:$QZ$1713,0),6),"")</f>
        <v/>
      </c>
      <c r="J22" s="10" t="str" cm="1">
        <f t="array" ref="J22">IFERROR(INDEX(Data!$QY$3:$RT$1713,MATCH(IL!J$5&amp;IL!$H22,Data!$QY$3:$QY$1713&amp;Data!$QZ$3:$QZ$1713,0),6),"")</f>
        <v/>
      </c>
      <c r="K22" s="10" t="str" cm="1">
        <f t="array" ref="K22">IFERROR(INDEX(Data!$QY$3:$RT$1713,MATCH(IL!K$5&amp;IL!$H22,Data!$QY$3:$QY$1713&amp;Data!$QZ$3:$QZ$1713,0),6),"")</f>
        <v/>
      </c>
      <c r="L22" s="10" t="str" cm="1">
        <f t="array" ref="L22">IFERROR(INDEX(Data!$QY$3:$RT$1713,MATCH(IL!L$5&amp;IL!$H22,Data!$QY$3:$QY$1713&amp;Data!$QZ$3:$QZ$1713,0),6),"")</f>
        <v/>
      </c>
      <c r="M22" s="10" t="str" cm="1">
        <f t="array" ref="M22">IFERROR(INDEX(Data!$QY$3:$RT$1713,MATCH(IL!M$5&amp;IL!$H22,Data!$QY$3:$QY$1713&amp;Data!$QZ$3:$QZ$1713,0),6),"")</f>
        <v/>
      </c>
      <c r="N22" s="10" t="str" cm="1">
        <f t="array" ref="N22">IFERROR(INDEX(Data!$QY$3:$RT$1713,MATCH(IL!N$5&amp;IL!$H22,Data!$QY$3:$QY$1713&amp;Data!$QZ$3:$QZ$1713,0),6),"")</f>
        <v/>
      </c>
      <c r="O22" s="10" cm="1">
        <f t="array" ref="O22">IFERROR(INDEX(Data!$QY$3:$RT$1713,MATCH(IL!O$5&amp;IL!$H22,Data!$QY$3:$QY$1713&amp;Data!$QZ$3:$QZ$1713,0),6),"")</f>
        <v>66</v>
      </c>
      <c r="P22" s="10" cm="1">
        <f t="array" ref="P22">IFERROR(INDEX(Data!$QY$3:$RT$1713,MATCH(IL!P$5&amp;IL!$H22,Data!$QY$3:$QY$1713&amp;Data!$QZ$3:$QZ$1713,0),6),"")</f>
        <v>63</v>
      </c>
      <c r="Q22" s="10" cm="1">
        <f t="array" ref="Q22">IFERROR(INDEX(Data!$QY$3:$RT$1713,MATCH(IL!Q$5&amp;IL!$H22,Data!$QY$3:$QY$1713&amp;Data!$QZ$3:$QZ$1713,0),6),"")</f>
        <v>60</v>
      </c>
      <c r="R22" s="10" cm="1">
        <f t="array" ref="R22">IFERROR(INDEX(Data!$QY$3:$RT$1713,MATCH(IL!R$5&amp;IL!$H22,Data!$QY$3:$QY$1713&amp;Data!$QZ$3:$QZ$1713,0),6),"")</f>
        <v>59</v>
      </c>
      <c r="S22" s="10" cm="1">
        <f t="array" ref="S22">IFERROR(INDEX(Data!$QY$3:$RT$1713,MATCH(IL!S$5&amp;IL!$H22,Data!$QY$3:$QY$1713&amp;Data!$QZ$3:$QZ$1713,0),6),"")</f>
        <v>64</v>
      </c>
      <c r="T22" s="10" cm="1">
        <f t="array" ref="T22">IFERROR(INDEX(Data!$QY$3:$RT$1713,MATCH(IL!T$5&amp;IL!$H22,Data!$QY$3:$QY$1713&amp;Data!$QZ$3:$QZ$1713,0),6),"")</f>
        <v>62</v>
      </c>
      <c r="U22" s="10" cm="1">
        <f t="array" ref="U22">IFERROR(INDEX(Data!$QY$3:$RT$1713,MATCH(IL!U$5&amp;IL!$H22,Data!$QY$3:$QY$1713&amp;Data!$QZ$3:$QZ$1713,0),6),"")</f>
        <v>60</v>
      </c>
      <c r="V22" s="10" cm="1">
        <f t="array" ref="V22">IFERROR(INDEX(Data!$QY$3:$RT$1713,MATCH(IL!V$5&amp;IL!$H22,Data!$QY$3:$QY$1713&amp;Data!$QZ$3:$QZ$1713,0),6),"")</f>
        <v>58</v>
      </c>
      <c r="W22" s="10" cm="1">
        <f t="array" ref="W22">IFERROR(INDEX(Data!$QY$3:$RT$1713,MATCH(IL!W$5&amp;IL!$H22,Data!$QY$3:$QY$1713&amp;Data!$QZ$3:$QZ$1713,0),6),"")</f>
        <v>57</v>
      </c>
      <c r="X22" s="10" cm="1">
        <f t="array" ref="X22">IFERROR(INDEX(Data!$QY$3:$RT$1713,MATCH(IL!X$5&amp;IL!$H22,Data!$QY$3:$QY$1713&amp;Data!$QZ$3:$QZ$1713,0),6),"")</f>
        <v>57</v>
      </c>
      <c r="Y22" s="10" cm="1">
        <f t="array" ref="Y22">IFERROR(INDEX(Data!$QY$3:$RT$1713,MATCH(IL!Y$5&amp;IL!$H22,Data!$QY$3:$QY$1713&amp;Data!$QZ$3:$QZ$1713,0),6),"")</f>
        <v>53</v>
      </c>
      <c r="Z22" s="10" cm="1">
        <f t="array" ref="Z22">IFERROR(INDEX(Data!$QY$3:$RT$1713,MATCH(IL!Z$5&amp;IL!$H22,Data!$QY$3:$QY$1713&amp;Data!$QZ$3:$QZ$1713,0),6),"")</f>
        <v>48</v>
      </c>
      <c r="AA22" s="10" cm="1">
        <f t="array" ref="AA22">IFERROR(INDEX(Data!$QY$3:$RT$1713,MATCH(IL!AA$5&amp;IL!$H22,Data!$QY$3:$QY$1713&amp;Data!$QZ$3:$QZ$1713,0),6),"")</f>
        <v>48</v>
      </c>
      <c r="AB22" s="10" cm="1">
        <f t="array" ref="AB22">IFERROR(INDEX(Data!$QY$3:$RT$1713,MATCH(IL!AB$5&amp;IL!$H22,Data!$QY$3:$QY$1713&amp;Data!$QZ$3:$QZ$1713,0),6),"")</f>
        <v>44</v>
      </c>
      <c r="AC22" s="10" cm="1">
        <f t="array" ref="AC22">IFERROR(INDEX(Data!$QY$3:$RT$1713,MATCH(IL!AC$5&amp;IL!$H22,Data!$QY$3:$QY$1713&amp;Data!$QZ$3:$QZ$1713,0),6),"")</f>
        <v>47</v>
      </c>
      <c r="AD22" s="10" cm="1">
        <f t="array" ref="AD22">IFERROR(INDEX(Data!$QY$3:$RT$1713,MATCH(IL!AD$5&amp;IL!$H22,Data!$QY$3:$QY$1713&amp;Data!$QZ$3:$QZ$1713,0),6),"")</f>
        <v>46</v>
      </c>
      <c r="AE22" s="10" cm="1">
        <f t="array" ref="AE22">IFERROR(INDEX(Data!$QY$3:$RT$1713,MATCH(IL!AE$5&amp;IL!$H22,Data!$QY$3:$QY$1713&amp;Data!$QZ$3:$QZ$1713,0),6),"")</f>
        <v>50</v>
      </c>
      <c r="AF22" s="10" cm="1">
        <f t="array" ref="AF22">IFERROR(INDEX(Data!$QY$3:$RT$1713,MATCH(IL!AF$5&amp;IL!$H22,Data!$QY$3:$QY$1713&amp;Data!$QZ$3:$QZ$1713,0),6),"")</f>
        <v>51</v>
      </c>
      <c r="AG22" s="10" t="str" cm="1">
        <f t="array" ref="AG22">IFERROR(INDEX(Data!$QY$3:$RT$1713,MATCH(IL!AG$5&amp;IL!$H22,Data!$QY$3:$QY$1713&amp;Data!$QZ$3:$QZ$1713,0),6),"")</f>
        <v/>
      </c>
      <c r="AH22" s="10" t="str" cm="1">
        <f t="array" ref="AH22">IFERROR(INDEX(Data!$QY$3:$RT$1713,MATCH(IL!AH$5&amp;IL!$H22,Data!$QY$3:$QY$1713&amp;Data!$QZ$3:$QZ$1713,0),6),"")</f>
        <v/>
      </c>
      <c r="AI22" s="10" t="str" cm="1">
        <f t="array" ref="AI22">IFERROR(INDEX(Data!$QY$3:$RT$1713,MATCH(IL!AI$5&amp;IL!$H22,Data!$QY$3:$QY$1713&amp;Data!$QZ$3:$QZ$1713,0),6),"")</f>
        <v/>
      </c>
      <c r="AJ22" s="20" t="str" cm="1">
        <f t="array" ref="AJ22">IFERROR(INDEX(Data!$QY$3:$RT$1713,MATCH(IL!AJ$5&amp;IL!$H22,Data!$QY$3:$QY$1713&amp;Data!$QZ$3:$QZ$1713,0),6),"")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IFERROR(INDEX(Data!$QY$3:$RT$1713,MATCH(IL!I$5&amp;IL!$H23,Data!$QY$3:$QY$1713&amp;Data!$QZ$3:$QZ$1713,0),6),"")</f>
        <v/>
      </c>
      <c r="J23" s="9" t="str" cm="1">
        <f t="array" ref="J23">IFERROR(INDEX(Data!$QY$3:$RT$1713,MATCH(IL!J$5&amp;IL!$H23,Data!$QY$3:$QY$1713&amp;Data!$QZ$3:$QZ$1713,0),6),"")</f>
        <v/>
      </c>
      <c r="K23" s="9" t="str" cm="1">
        <f t="array" ref="K23">IFERROR(INDEX(Data!$QY$3:$RT$1713,MATCH(IL!K$5&amp;IL!$H23,Data!$QY$3:$QY$1713&amp;Data!$QZ$3:$QZ$1713,0),6),"")</f>
        <v/>
      </c>
      <c r="L23" s="9" t="str" cm="1">
        <f t="array" ref="L23">IFERROR(INDEX(Data!$QY$3:$RT$1713,MATCH(IL!L$5&amp;IL!$H23,Data!$QY$3:$QY$1713&amp;Data!$QZ$3:$QZ$1713,0),6),"")</f>
        <v/>
      </c>
      <c r="M23" s="9" t="str" cm="1">
        <f t="array" ref="M23">IFERROR(INDEX(Data!$QY$3:$RT$1713,MATCH(IL!M$5&amp;IL!$H23,Data!$QY$3:$QY$1713&amp;Data!$QZ$3:$QZ$1713,0),6),"")</f>
        <v/>
      </c>
      <c r="N23" s="9" cm="1">
        <f t="array" ref="N23">IFERROR(INDEX(Data!$QY$3:$RT$1713,MATCH(IL!N$5&amp;IL!$H23,Data!$QY$3:$QY$1713&amp;Data!$QZ$3:$QZ$1713,0),6),"")</f>
        <v>65</v>
      </c>
      <c r="O23" s="9" cm="1">
        <f t="array" ref="O23">IFERROR(INDEX(Data!$QY$3:$RT$1713,MATCH(IL!O$5&amp;IL!$H23,Data!$QY$3:$QY$1713&amp;Data!$QZ$3:$QZ$1713,0),6),"")</f>
        <v>68</v>
      </c>
      <c r="P23" s="9" cm="1">
        <f t="array" ref="P23">IFERROR(INDEX(Data!$QY$3:$RT$1713,MATCH(IL!P$5&amp;IL!$H23,Data!$QY$3:$QY$1713&amp;Data!$QZ$3:$QZ$1713,0),6),"")</f>
        <v>62</v>
      </c>
      <c r="Q23" s="9" cm="1">
        <f t="array" ref="Q23">IFERROR(INDEX(Data!$QY$3:$RT$1713,MATCH(IL!Q$5&amp;IL!$H23,Data!$QY$3:$QY$1713&amp;Data!$QZ$3:$QZ$1713,0),6),"")</f>
        <v>62</v>
      </c>
      <c r="R23" s="9" cm="1">
        <f t="array" ref="R23">IFERROR(INDEX(Data!$QY$3:$RT$1713,MATCH(IL!R$5&amp;IL!$H23,Data!$QY$3:$QY$1713&amp;Data!$QZ$3:$QZ$1713,0),6),"")</f>
        <v>59</v>
      </c>
      <c r="S23" s="9" cm="1">
        <f t="array" ref="S23">IFERROR(INDEX(Data!$QY$3:$RT$1713,MATCH(IL!S$5&amp;IL!$H23,Data!$QY$3:$QY$1713&amp;Data!$QZ$3:$QZ$1713,0),6),"")</f>
        <v>62</v>
      </c>
      <c r="T23" s="9" cm="1">
        <f t="array" ref="T23">IFERROR(INDEX(Data!$QY$3:$RT$1713,MATCH(IL!T$5&amp;IL!$H23,Data!$QY$3:$QY$1713&amp;Data!$QZ$3:$QZ$1713,0),6),"")</f>
        <v>64</v>
      </c>
      <c r="U23" s="9" cm="1">
        <f t="array" ref="U23">IFERROR(INDEX(Data!$QY$3:$RT$1713,MATCH(IL!U$5&amp;IL!$H23,Data!$QY$3:$QY$1713&amp;Data!$QZ$3:$QZ$1713,0),6),"")</f>
        <v>63</v>
      </c>
      <c r="V23" s="9" cm="1">
        <f t="array" ref="V23">IFERROR(INDEX(Data!$QY$3:$RT$1713,MATCH(IL!V$5&amp;IL!$H23,Data!$QY$3:$QY$1713&amp;Data!$QZ$3:$QZ$1713,0),6),"")</f>
        <v>64</v>
      </c>
      <c r="W23" s="9" cm="1">
        <f t="array" ref="W23">IFERROR(INDEX(Data!$QY$3:$RT$1713,MATCH(IL!W$5&amp;IL!$H23,Data!$QY$3:$QY$1713&amp;Data!$QZ$3:$QZ$1713,0),6),"")</f>
        <v>63</v>
      </c>
      <c r="X23" s="9" cm="1">
        <f t="array" ref="X23">IFERROR(INDEX(Data!$QY$3:$RT$1713,MATCH(IL!X$5&amp;IL!$H23,Data!$QY$3:$QY$1713&amp;Data!$QZ$3:$QZ$1713,0),6),"")</f>
        <v>64</v>
      </c>
      <c r="Y23" s="9" cm="1">
        <f t="array" ref="Y23">IFERROR(INDEX(Data!$QY$3:$RT$1713,MATCH(IL!Y$5&amp;IL!$H23,Data!$QY$3:$QY$1713&amp;Data!$QZ$3:$QZ$1713,0),6),"")</f>
        <v>62</v>
      </c>
      <c r="Z23" s="9" cm="1">
        <f t="array" ref="Z23">IFERROR(INDEX(Data!$QY$3:$RT$1713,MATCH(IL!Z$5&amp;IL!$H23,Data!$QY$3:$QY$1713&amp;Data!$QZ$3:$QZ$1713,0),6),"")</f>
        <v>59</v>
      </c>
      <c r="AA23" s="9" cm="1">
        <f t="array" ref="AA23">IFERROR(INDEX(Data!$QY$3:$RT$1713,MATCH(IL!AA$5&amp;IL!$H23,Data!$QY$3:$QY$1713&amp;Data!$QZ$3:$QZ$1713,0),6),"")</f>
        <v>63</v>
      </c>
      <c r="AB23" s="9" cm="1">
        <f t="array" ref="AB23">IFERROR(INDEX(Data!$QY$3:$RT$1713,MATCH(IL!AB$5&amp;IL!$H23,Data!$QY$3:$QY$1713&amp;Data!$QZ$3:$QZ$1713,0),6),"")</f>
        <v>64</v>
      </c>
      <c r="AC23" s="9" cm="1">
        <f t="array" ref="AC23">IFERROR(INDEX(Data!$QY$3:$RT$1713,MATCH(IL!AC$5&amp;IL!$H23,Data!$QY$3:$QY$1713&amp;Data!$QZ$3:$QZ$1713,0),6),"")</f>
        <v>60</v>
      </c>
      <c r="AD23" s="9" cm="1">
        <f t="array" ref="AD23">IFERROR(INDEX(Data!$QY$3:$RT$1713,MATCH(IL!AD$5&amp;IL!$H23,Data!$QY$3:$QY$1713&amp;Data!$QZ$3:$QZ$1713,0),6),"")</f>
        <v>62</v>
      </c>
      <c r="AE23" s="9" cm="1">
        <f t="array" ref="AE23">IFERROR(INDEX(Data!$QY$3:$RT$1713,MATCH(IL!AE$5&amp;IL!$H23,Data!$QY$3:$QY$1713&amp;Data!$QZ$3:$QZ$1713,0),6),"")</f>
        <v>65</v>
      </c>
      <c r="AF23" s="9" cm="1">
        <f t="array" ref="AF23">IFERROR(INDEX(Data!$QY$3:$RT$1713,MATCH(IL!AF$5&amp;IL!$H23,Data!$QY$3:$QY$1713&amp;Data!$QZ$3:$QZ$1713,0),6),"")</f>
        <v>65</v>
      </c>
      <c r="AG23" s="9" t="str" cm="1">
        <f t="array" ref="AG23">IFERROR(INDEX(Data!$QY$3:$RT$1713,MATCH(IL!AG$5&amp;IL!$H23,Data!$QY$3:$QY$1713&amp;Data!$QZ$3:$QZ$1713,0),6),"")</f>
        <v/>
      </c>
      <c r="AH23" s="9" t="str" cm="1">
        <f t="array" ref="AH23">IFERROR(INDEX(Data!$QY$3:$RT$1713,MATCH(IL!AH$5&amp;IL!$H23,Data!$QY$3:$QY$1713&amp;Data!$QZ$3:$QZ$1713,0),6),"")</f>
        <v/>
      </c>
      <c r="AI23" s="9" t="str" cm="1">
        <f t="array" ref="AI23">IFERROR(INDEX(Data!$QY$3:$RT$1713,MATCH(IL!AI$5&amp;IL!$H23,Data!$QY$3:$QY$1713&amp;Data!$QZ$3:$QZ$1713,0),6),"")</f>
        <v/>
      </c>
      <c r="AJ23" s="17" t="str" cm="1">
        <f t="array" ref="AJ23">IFERROR(INDEX(Data!$QY$3:$RT$1713,MATCH(IL!AJ$5&amp;IL!$H23,Data!$QY$3:$QY$1713&amp;Data!$QZ$3:$QZ$1713,0),6),"")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IFERROR(INDEX(Data!$QY$3:$RT$1713,MATCH(IL!I$5&amp;IL!$H24,Data!$QY$3:$QY$1713&amp;Data!$QZ$3:$QZ$1713,0),6),"")</f>
        <v/>
      </c>
      <c r="J24" s="10" t="str" cm="1">
        <f t="array" ref="J24">IFERROR(INDEX(Data!$QY$3:$RT$1713,MATCH(IL!J$5&amp;IL!$H24,Data!$QY$3:$QY$1713&amp;Data!$QZ$3:$QZ$1713,0),6),"")</f>
        <v/>
      </c>
      <c r="K24" s="10" t="str" cm="1">
        <f t="array" ref="K24">IFERROR(INDEX(Data!$QY$3:$RT$1713,MATCH(IL!K$5&amp;IL!$H24,Data!$QY$3:$QY$1713&amp;Data!$QZ$3:$QZ$1713,0),6),"")</f>
        <v/>
      </c>
      <c r="L24" s="10" t="str" cm="1">
        <f t="array" ref="L24">IFERROR(INDEX(Data!$QY$3:$RT$1713,MATCH(IL!L$5&amp;IL!$H24,Data!$QY$3:$QY$1713&amp;Data!$QZ$3:$QZ$1713,0),6),"")</f>
        <v/>
      </c>
      <c r="M24" s="10" t="str" cm="1">
        <f t="array" ref="M24">IFERROR(INDEX(Data!$QY$3:$RT$1713,MATCH(IL!M$5&amp;IL!$H24,Data!$QY$3:$QY$1713&amp;Data!$QZ$3:$QZ$1713,0),6),"")</f>
        <v/>
      </c>
      <c r="N24" s="10" t="str" cm="1">
        <f t="array" ref="N24">IFERROR(INDEX(Data!$QY$3:$RT$1713,MATCH(IL!N$5&amp;IL!$H24,Data!$QY$3:$QY$1713&amp;Data!$QZ$3:$QZ$1713,0),6),"")</f>
        <v/>
      </c>
      <c r="O24" s="10" cm="1">
        <f t="array" ref="O24">IFERROR(INDEX(Data!$QY$3:$RT$1713,MATCH(IL!O$5&amp;IL!$H24,Data!$QY$3:$QY$1713&amp;Data!$QZ$3:$QZ$1713,0),6),"")</f>
        <v>53</v>
      </c>
      <c r="P24" s="10" cm="1">
        <f t="array" ref="P24">IFERROR(INDEX(Data!$QY$3:$RT$1713,MATCH(IL!P$5&amp;IL!$H24,Data!$QY$3:$QY$1713&amp;Data!$QZ$3:$QZ$1713,0),6),"")</f>
        <v>52</v>
      </c>
      <c r="Q24" s="10" cm="1">
        <f t="array" ref="Q24">IFERROR(INDEX(Data!$QY$3:$RT$1713,MATCH(IL!Q$5&amp;IL!$H24,Data!$QY$3:$QY$1713&amp;Data!$QZ$3:$QZ$1713,0),6),"")</f>
        <v>55</v>
      </c>
      <c r="R24" s="10" cm="1">
        <f t="array" ref="R24">IFERROR(INDEX(Data!$QY$3:$RT$1713,MATCH(IL!R$5&amp;IL!$H24,Data!$QY$3:$QY$1713&amp;Data!$QZ$3:$QZ$1713,0),6),"")</f>
        <v>60</v>
      </c>
      <c r="S24" s="10" cm="1">
        <f t="array" ref="S24">IFERROR(INDEX(Data!$QY$3:$RT$1713,MATCH(IL!S$5&amp;IL!$H24,Data!$QY$3:$QY$1713&amp;Data!$QZ$3:$QZ$1713,0),6),"")</f>
        <v>60</v>
      </c>
      <c r="T24" s="10" cm="1">
        <f t="array" ref="T24">IFERROR(INDEX(Data!$QY$3:$RT$1713,MATCH(IL!T$5&amp;IL!$H24,Data!$QY$3:$QY$1713&amp;Data!$QZ$3:$QZ$1713,0),6),"")</f>
        <v>57</v>
      </c>
      <c r="U24" s="10" cm="1">
        <f t="array" ref="U24">IFERROR(INDEX(Data!$QY$3:$RT$1713,MATCH(IL!U$5&amp;IL!$H24,Data!$QY$3:$QY$1713&amp;Data!$QZ$3:$QZ$1713,0),6),"")</f>
        <v>61</v>
      </c>
      <c r="V24" s="10" cm="1">
        <f t="array" ref="V24">IFERROR(INDEX(Data!$QY$3:$RT$1713,MATCH(IL!V$5&amp;IL!$H24,Data!$QY$3:$QY$1713&amp;Data!$QZ$3:$QZ$1713,0),6),"")</f>
        <v>58</v>
      </c>
      <c r="W24" s="10" cm="1">
        <f t="array" ref="W24">IFERROR(INDEX(Data!$QY$3:$RT$1713,MATCH(IL!W$5&amp;IL!$H24,Data!$QY$3:$QY$1713&amp;Data!$QZ$3:$QZ$1713,0),6),"")</f>
        <v>60</v>
      </c>
      <c r="X24" s="10" cm="1">
        <f t="array" ref="X24">IFERROR(INDEX(Data!$QY$3:$RT$1713,MATCH(IL!X$5&amp;IL!$H24,Data!$QY$3:$QY$1713&amp;Data!$QZ$3:$QZ$1713,0),6),"")</f>
        <v>60</v>
      </c>
      <c r="Y24" s="10" cm="1">
        <f t="array" ref="Y24">IFERROR(INDEX(Data!$QY$3:$RT$1713,MATCH(IL!Y$5&amp;IL!$H24,Data!$QY$3:$QY$1713&amp;Data!$QZ$3:$QZ$1713,0),6),"")</f>
        <v>60</v>
      </c>
      <c r="Z24" s="10" cm="1">
        <f t="array" ref="Z24">IFERROR(INDEX(Data!$QY$3:$RT$1713,MATCH(IL!Z$5&amp;IL!$H24,Data!$QY$3:$QY$1713&amp;Data!$QZ$3:$QZ$1713,0),6),"")</f>
        <v>60</v>
      </c>
      <c r="AA24" s="10" cm="1">
        <f t="array" ref="AA24">IFERROR(INDEX(Data!$QY$3:$RT$1713,MATCH(IL!AA$5&amp;IL!$H24,Data!$QY$3:$QY$1713&amp;Data!$QZ$3:$QZ$1713,0),6),"")</f>
        <v>60</v>
      </c>
      <c r="AB24" s="10" cm="1">
        <f t="array" ref="AB24">IFERROR(INDEX(Data!$QY$3:$RT$1713,MATCH(IL!AB$5&amp;IL!$H24,Data!$QY$3:$QY$1713&amp;Data!$QZ$3:$QZ$1713,0),6),"")</f>
        <v>61</v>
      </c>
      <c r="AC24" s="10" cm="1">
        <f t="array" ref="AC24">IFERROR(INDEX(Data!$QY$3:$RT$1713,MATCH(IL!AC$5&amp;IL!$H24,Data!$QY$3:$QY$1713&amp;Data!$QZ$3:$QZ$1713,0),6),"")</f>
        <v>60</v>
      </c>
      <c r="AD24" s="10" cm="1">
        <f t="array" ref="AD24">IFERROR(INDEX(Data!$QY$3:$RT$1713,MATCH(IL!AD$5&amp;IL!$H24,Data!$QY$3:$QY$1713&amp;Data!$QZ$3:$QZ$1713,0),6),"")</f>
        <v>59</v>
      </c>
      <c r="AE24" s="10" cm="1">
        <f t="array" ref="AE24">IFERROR(INDEX(Data!$QY$3:$RT$1713,MATCH(IL!AE$5&amp;IL!$H24,Data!$QY$3:$QY$1713&amp;Data!$QZ$3:$QZ$1713,0),6),"")</f>
        <v>59</v>
      </c>
      <c r="AF24" s="10" cm="1">
        <f t="array" ref="AF24">IFERROR(INDEX(Data!$QY$3:$RT$1713,MATCH(IL!AF$5&amp;IL!$H24,Data!$QY$3:$QY$1713&amp;Data!$QZ$3:$QZ$1713,0),6),"")</f>
        <v>64</v>
      </c>
      <c r="AG24" s="10" cm="1">
        <f t="array" ref="AG24">IFERROR(INDEX(Data!$QY$3:$RT$1713,MATCH(IL!AG$5&amp;IL!$H24,Data!$QY$3:$QY$1713&amp;Data!$QZ$3:$QZ$1713,0),6),"")</f>
        <v>63</v>
      </c>
      <c r="AH24" s="10" cm="1">
        <f t="array" ref="AH24">IFERROR(INDEX(Data!$QY$3:$RT$1713,MATCH(IL!AH$5&amp;IL!$H24,Data!$QY$3:$QY$1713&amp;Data!$QZ$3:$QZ$1713,0),6),"")</f>
        <v>56</v>
      </c>
      <c r="AI24" s="10" cm="1">
        <f t="array" ref="AI24">IFERROR(INDEX(Data!$QY$3:$RT$1713,MATCH(IL!AI$5&amp;IL!$H24,Data!$QY$3:$QY$1713&amp;Data!$QZ$3:$QZ$1713,0),6),"")</f>
        <v>58</v>
      </c>
      <c r="AJ24" s="20" t="str" cm="1">
        <f t="array" ref="AJ24">IFERROR(INDEX(Data!$QY$3:$RT$1713,MATCH(IL!AJ$5&amp;IL!$H24,Data!$QY$3:$QY$1713&amp;Data!$QZ$3:$QZ$1713,0),6),"")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IFERROR(INDEX(Data!$QY$3:$RT$1713,MATCH(IL!I$5&amp;IL!$H25,Data!$QY$3:$QY$1713&amp;Data!$QZ$3:$QZ$1713,0),6),"")</f>
        <v/>
      </c>
      <c r="J25" s="9" t="str" cm="1">
        <f t="array" ref="J25">IFERROR(INDEX(Data!$QY$3:$RT$1713,MATCH(IL!J$5&amp;IL!$H25,Data!$QY$3:$QY$1713&amp;Data!$QZ$3:$QZ$1713,0),6),"")</f>
        <v/>
      </c>
      <c r="K25" s="9" t="str" cm="1">
        <f t="array" ref="K25">IFERROR(INDEX(Data!$QY$3:$RT$1713,MATCH(IL!K$5&amp;IL!$H25,Data!$QY$3:$QY$1713&amp;Data!$QZ$3:$QZ$1713,0),6),"")</f>
        <v/>
      </c>
      <c r="L25" s="9" t="str" cm="1">
        <f t="array" ref="L25">IFERROR(INDEX(Data!$QY$3:$RT$1713,MATCH(IL!L$5&amp;IL!$H25,Data!$QY$3:$QY$1713&amp;Data!$QZ$3:$QZ$1713,0),6),"")</f>
        <v/>
      </c>
      <c r="M25" s="9" t="str" cm="1">
        <f t="array" ref="M25">IFERROR(INDEX(Data!$QY$3:$RT$1713,MATCH(IL!M$5&amp;IL!$H25,Data!$QY$3:$QY$1713&amp;Data!$QZ$3:$QZ$1713,0),6),"")</f>
        <v/>
      </c>
      <c r="N25" s="9" cm="1">
        <f t="array" ref="N25">IFERROR(INDEX(Data!$QY$3:$RT$1713,MATCH(IL!N$5&amp;IL!$H25,Data!$QY$3:$QY$1713&amp;Data!$QZ$3:$QZ$1713,0),6),"")</f>
        <v>47</v>
      </c>
      <c r="O25" s="9" cm="1">
        <f t="array" ref="O25">IFERROR(INDEX(Data!$QY$3:$RT$1713,MATCH(IL!O$5&amp;IL!$H25,Data!$QY$3:$QY$1713&amp;Data!$QZ$3:$QZ$1713,0),6),"")</f>
        <v>45</v>
      </c>
      <c r="P25" s="9" cm="1">
        <f t="array" ref="P25">IFERROR(INDEX(Data!$QY$3:$RT$1713,MATCH(IL!P$5&amp;IL!$H25,Data!$QY$3:$QY$1713&amp;Data!$QZ$3:$QZ$1713,0),6),"")</f>
        <v>51</v>
      </c>
      <c r="Q25" s="9" cm="1">
        <f t="array" ref="Q25">IFERROR(INDEX(Data!$QY$3:$RT$1713,MATCH(IL!Q$5&amp;IL!$H25,Data!$QY$3:$QY$1713&amp;Data!$QZ$3:$QZ$1713,0),6),"")</f>
        <v>52</v>
      </c>
      <c r="R25" s="9" cm="1">
        <f t="array" ref="R25">IFERROR(INDEX(Data!$QY$3:$RT$1713,MATCH(IL!R$5&amp;IL!$H25,Data!$QY$3:$QY$1713&amp;Data!$QZ$3:$QZ$1713,0),6),"")</f>
        <v>56</v>
      </c>
      <c r="S25" s="9" cm="1">
        <f t="array" ref="S25">IFERROR(INDEX(Data!$QY$3:$RT$1713,MATCH(IL!S$5&amp;IL!$H25,Data!$QY$3:$QY$1713&amp;Data!$QZ$3:$QZ$1713,0),6),"")</f>
        <v>59</v>
      </c>
      <c r="T25" s="9" cm="1">
        <f t="array" ref="T25">IFERROR(INDEX(Data!$QY$3:$RT$1713,MATCH(IL!T$5&amp;IL!$H25,Data!$QY$3:$QY$1713&amp;Data!$QZ$3:$QZ$1713,0),6),"")</f>
        <v>59</v>
      </c>
      <c r="U25" s="9" cm="1">
        <f t="array" ref="U25">IFERROR(INDEX(Data!$QY$3:$RT$1713,MATCH(IL!U$5&amp;IL!$H25,Data!$QY$3:$QY$1713&amp;Data!$QZ$3:$QZ$1713,0),6),"")</f>
        <v>62</v>
      </c>
      <c r="V25" s="9" cm="1">
        <f t="array" ref="V25">IFERROR(INDEX(Data!$QY$3:$RT$1713,MATCH(IL!V$5&amp;IL!$H25,Data!$QY$3:$QY$1713&amp;Data!$QZ$3:$QZ$1713,0),6),"")</f>
        <v>64</v>
      </c>
      <c r="W25" s="9" cm="1">
        <f t="array" ref="W25">IFERROR(INDEX(Data!$QY$3:$RT$1713,MATCH(IL!W$5&amp;IL!$H25,Data!$QY$3:$QY$1713&amp;Data!$QZ$3:$QZ$1713,0),6),"")</f>
        <v>70</v>
      </c>
      <c r="X25" s="9" cm="1">
        <f t="array" ref="X25">IFERROR(INDEX(Data!$QY$3:$RT$1713,MATCH(IL!X$5&amp;IL!$H25,Data!$QY$3:$QY$1713&amp;Data!$QZ$3:$QZ$1713,0),6),"")</f>
        <v>66</v>
      </c>
      <c r="Y25" s="9" cm="1">
        <f t="array" ref="Y25">IFERROR(INDEX(Data!$QY$3:$RT$1713,MATCH(IL!Y$5&amp;IL!$H25,Data!$QY$3:$QY$1713&amp;Data!$QZ$3:$QZ$1713,0),6),"")</f>
        <v>68</v>
      </c>
      <c r="Z25" s="9" cm="1">
        <f t="array" ref="Z25">IFERROR(INDEX(Data!$QY$3:$RT$1713,MATCH(IL!Z$5&amp;IL!$H25,Data!$QY$3:$QY$1713&amp;Data!$QZ$3:$QZ$1713,0),6),"")</f>
        <v>62</v>
      </c>
      <c r="AA25" s="9" cm="1">
        <f t="array" ref="AA25">IFERROR(INDEX(Data!$QY$3:$RT$1713,MATCH(IL!AA$5&amp;IL!$H25,Data!$QY$3:$QY$1713&amp;Data!$QZ$3:$QZ$1713,0),6),"")</f>
        <v>67</v>
      </c>
      <c r="AB25" s="9" cm="1">
        <f t="array" ref="AB25">IFERROR(INDEX(Data!$QY$3:$RT$1713,MATCH(IL!AB$5&amp;IL!$H25,Data!$QY$3:$QY$1713&amp;Data!$QZ$3:$QZ$1713,0),6),"")</f>
        <v>63</v>
      </c>
      <c r="AC25" s="9" cm="1">
        <f t="array" ref="AC25">IFERROR(INDEX(Data!$QY$3:$RT$1713,MATCH(IL!AC$5&amp;IL!$H25,Data!$QY$3:$QY$1713&amp;Data!$QZ$3:$QZ$1713,0),6),"")</f>
        <v>63</v>
      </c>
      <c r="AD25" s="9" cm="1">
        <f t="array" ref="AD25">IFERROR(INDEX(Data!$QY$3:$RT$1713,MATCH(IL!AD$5&amp;IL!$H25,Data!$QY$3:$QY$1713&amp;Data!$QZ$3:$QZ$1713,0),6),"")</f>
        <v>70</v>
      </c>
      <c r="AE25" s="9" cm="1">
        <f t="array" ref="AE25">IFERROR(INDEX(Data!$QY$3:$RT$1713,MATCH(IL!AE$5&amp;IL!$H25,Data!$QY$3:$QY$1713&amp;Data!$QZ$3:$QZ$1713,0),6),"")</f>
        <v>73</v>
      </c>
      <c r="AF25" s="9" cm="1">
        <f t="array" ref="AF25">IFERROR(INDEX(Data!$QY$3:$RT$1713,MATCH(IL!AF$5&amp;IL!$H25,Data!$QY$3:$QY$1713&amp;Data!$QZ$3:$QZ$1713,0),6),"")</f>
        <v>73</v>
      </c>
      <c r="AG25" s="9" cm="1">
        <f t="array" ref="AG25">IFERROR(INDEX(Data!$QY$3:$RT$1713,MATCH(IL!AG$5&amp;IL!$H25,Data!$QY$3:$QY$1713&amp;Data!$QZ$3:$QZ$1713,0),6),"")</f>
        <v>73</v>
      </c>
      <c r="AH25" s="9" t="str" cm="1">
        <f t="array" ref="AH25">IFERROR(INDEX(Data!$QY$3:$RT$1713,MATCH(IL!AH$5&amp;IL!$H25,Data!$QY$3:$QY$1713&amp;Data!$QZ$3:$QZ$1713,0),6),"")</f>
        <v/>
      </c>
      <c r="AI25" s="9" t="str" cm="1">
        <f t="array" ref="AI25">IFERROR(INDEX(Data!$QY$3:$RT$1713,MATCH(IL!AI$5&amp;IL!$H25,Data!$QY$3:$QY$1713&amp;Data!$QZ$3:$QZ$1713,0),6),"")</f>
        <v/>
      </c>
      <c r="AJ25" s="17" t="str" cm="1">
        <f t="array" ref="AJ25">IFERROR(INDEX(Data!$QY$3:$RT$1713,MATCH(IL!AJ$5&amp;IL!$H25,Data!$QY$3:$QY$1713&amp;Data!$QZ$3:$QZ$1713,0),6),"")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IFERROR(INDEX(Data!$QY$3:$RT$1713,MATCH(IL!I$5&amp;IL!$H26,Data!$QY$3:$QY$1713&amp;Data!$QZ$3:$QZ$1713,0),6),"")</f>
        <v/>
      </c>
      <c r="J26" s="10" t="str" cm="1">
        <f t="array" ref="J26">IFERROR(INDEX(Data!$QY$3:$RT$1713,MATCH(IL!J$5&amp;IL!$H26,Data!$QY$3:$QY$1713&amp;Data!$QZ$3:$QZ$1713,0),6),"")</f>
        <v/>
      </c>
      <c r="K26" s="10" t="str" cm="1">
        <f t="array" ref="K26">IFERROR(INDEX(Data!$QY$3:$RT$1713,MATCH(IL!K$5&amp;IL!$H26,Data!$QY$3:$QY$1713&amp;Data!$QZ$3:$QZ$1713,0),6),"")</f>
        <v/>
      </c>
      <c r="L26" s="10" t="str" cm="1">
        <f t="array" ref="L26">IFERROR(INDEX(Data!$QY$3:$RT$1713,MATCH(IL!L$5&amp;IL!$H26,Data!$QY$3:$QY$1713&amp;Data!$QZ$3:$QZ$1713,0),6),"")</f>
        <v/>
      </c>
      <c r="M26" s="10" cm="1">
        <f t="array" ref="M26">IFERROR(INDEX(Data!$QY$3:$RT$1713,MATCH(IL!M$5&amp;IL!$H26,Data!$QY$3:$QY$1713&amp;Data!$QZ$3:$QZ$1713,0),6),"")</f>
        <v>68</v>
      </c>
      <c r="N26" s="10" cm="1">
        <f t="array" ref="N26">IFERROR(INDEX(Data!$QY$3:$RT$1713,MATCH(IL!N$5&amp;IL!$H26,Data!$QY$3:$QY$1713&amp;Data!$QZ$3:$QZ$1713,0),6),"")</f>
        <v>67</v>
      </c>
      <c r="O26" s="10" cm="1">
        <f t="array" ref="O26">IFERROR(INDEX(Data!$QY$3:$RT$1713,MATCH(IL!O$5&amp;IL!$H26,Data!$QY$3:$QY$1713&amp;Data!$QZ$3:$QZ$1713,0),6),"")</f>
        <v>52</v>
      </c>
      <c r="P26" s="10" cm="1">
        <f t="array" ref="P26">IFERROR(INDEX(Data!$QY$3:$RT$1713,MATCH(IL!P$5&amp;IL!$H26,Data!$QY$3:$QY$1713&amp;Data!$QZ$3:$QZ$1713,0),6),"")</f>
        <v>65</v>
      </c>
      <c r="Q26" s="10" cm="1">
        <f t="array" ref="Q26">IFERROR(INDEX(Data!$QY$3:$RT$1713,MATCH(IL!Q$5&amp;IL!$H26,Data!$QY$3:$QY$1713&amp;Data!$QZ$3:$QZ$1713,0),6),"")</f>
        <v>73</v>
      </c>
      <c r="R26" s="10" cm="1">
        <f t="array" ref="R26">IFERROR(INDEX(Data!$QY$3:$RT$1713,MATCH(IL!R$5&amp;IL!$H26,Data!$QY$3:$QY$1713&amp;Data!$QZ$3:$QZ$1713,0),6),"")</f>
        <v>76</v>
      </c>
      <c r="S26" s="10" cm="1">
        <f t="array" ref="S26">IFERROR(INDEX(Data!$QY$3:$RT$1713,MATCH(IL!S$5&amp;IL!$H26,Data!$QY$3:$QY$1713&amp;Data!$QZ$3:$QZ$1713,0),6),"")</f>
        <v>76</v>
      </c>
      <c r="T26" s="10" cm="1">
        <f t="array" ref="T26">IFERROR(INDEX(Data!$QY$3:$RT$1713,MATCH(IL!T$5&amp;IL!$H26,Data!$QY$3:$QY$1713&amp;Data!$QZ$3:$QZ$1713,0),6),"")</f>
        <v>78</v>
      </c>
      <c r="U26" s="10" cm="1">
        <f t="array" ref="U26">IFERROR(INDEX(Data!$QY$3:$RT$1713,MATCH(IL!U$5&amp;IL!$H26,Data!$QY$3:$QY$1713&amp;Data!$QZ$3:$QZ$1713,0),6),"")</f>
        <v>73</v>
      </c>
      <c r="V26" s="10" cm="1">
        <f t="array" ref="V26">IFERROR(INDEX(Data!$QY$3:$RT$1713,MATCH(IL!V$5&amp;IL!$H26,Data!$QY$3:$QY$1713&amp;Data!$QZ$3:$QZ$1713,0),6),"")</f>
        <v>68</v>
      </c>
      <c r="W26" s="10" cm="1">
        <f t="array" ref="W26">IFERROR(INDEX(Data!$QY$3:$RT$1713,MATCH(IL!W$5&amp;IL!$H26,Data!$QY$3:$QY$1713&amp;Data!$QZ$3:$QZ$1713,0),6),"")</f>
        <v>62</v>
      </c>
      <c r="X26" s="10" cm="1">
        <f t="array" ref="X26">IFERROR(INDEX(Data!$QY$3:$RT$1713,MATCH(IL!X$5&amp;IL!$H26,Data!$QY$3:$QY$1713&amp;Data!$QZ$3:$QZ$1713,0),6),"")</f>
        <v>58</v>
      </c>
      <c r="Y26" s="10" cm="1">
        <f t="array" ref="Y26">IFERROR(INDEX(Data!$QY$3:$RT$1713,MATCH(IL!Y$5&amp;IL!$H26,Data!$QY$3:$QY$1713&amp;Data!$QZ$3:$QZ$1713,0),6),"")</f>
        <v>53</v>
      </c>
      <c r="Z26" s="10" cm="1">
        <f t="array" ref="Z26">IFERROR(INDEX(Data!$QY$3:$RT$1713,MATCH(IL!Z$5&amp;IL!$H26,Data!$QY$3:$QY$1713&amp;Data!$QZ$3:$QZ$1713,0),6),"")</f>
        <v>55</v>
      </c>
      <c r="AA26" s="10" cm="1">
        <f t="array" ref="AA26">IFERROR(INDEX(Data!$QY$3:$RT$1713,MATCH(IL!AA$5&amp;IL!$H26,Data!$QY$3:$QY$1713&amp;Data!$QZ$3:$QZ$1713,0),6),"")</f>
        <v>56</v>
      </c>
      <c r="AB26" s="10" cm="1">
        <f t="array" ref="AB26">IFERROR(INDEX(Data!$QY$3:$RT$1713,MATCH(IL!AB$5&amp;IL!$H26,Data!$QY$3:$QY$1713&amp;Data!$QZ$3:$QZ$1713,0),6),"")</f>
        <v>55</v>
      </c>
      <c r="AC26" s="10" cm="1">
        <f t="array" ref="AC26">IFERROR(INDEX(Data!$QY$3:$RT$1713,MATCH(IL!AC$5&amp;IL!$H26,Data!$QY$3:$QY$1713&amp;Data!$QZ$3:$QZ$1713,0),6),"")</f>
        <v>55</v>
      </c>
      <c r="AD26" s="10" cm="1">
        <f t="array" ref="AD26">IFERROR(INDEX(Data!$QY$3:$RT$1713,MATCH(IL!AD$5&amp;IL!$H26,Data!$QY$3:$QY$1713&amp;Data!$QZ$3:$QZ$1713,0),6),"")</f>
        <v>55</v>
      </c>
      <c r="AE26" s="10" cm="1">
        <f t="array" ref="AE26">IFERROR(INDEX(Data!$QY$3:$RT$1713,MATCH(IL!AE$5&amp;IL!$H26,Data!$QY$3:$QY$1713&amp;Data!$QZ$3:$QZ$1713,0),6),"")</f>
        <v>55</v>
      </c>
      <c r="AF26" s="10" t="str" cm="1">
        <f t="array" ref="AF26">IFERROR(INDEX(Data!$QY$3:$RT$1713,MATCH(IL!AF$5&amp;IL!$H26,Data!$QY$3:$QY$1713&amp;Data!$QZ$3:$QZ$1713,0),6),"")</f>
        <v/>
      </c>
      <c r="AG26" s="10" t="str" cm="1">
        <f t="array" ref="AG26">IFERROR(INDEX(Data!$QY$3:$RT$1713,MATCH(IL!AG$5&amp;IL!$H26,Data!$QY$3:$QY$1713&amp;Data!$QZ$3:$QZ$1713,0),6),"")</f>
        <v/>
      </c>
      <c r="AH26" s="10" t="str" cm="1">
        <f t="array" ref="AH26">IFERROR(INDEX(Data!$QY$3:$RT$1713,MATCH(IL!AH$5&amp;IL!$H26,Data!$QY$3:$QY$1713&amp;Data!$QZ$3:$QZ$1713,0),6),"")</f>
        <v/>
      </c>
      <c r="AI26" s="10" t="str" cm="1">
        <f t="array" ref="AI26">IFERROR(INDEX(Data!$QY$3:$RT$1713,MATCH(IL!AI$5&amp;IL!$H26,Data!$QY$3:$QY$1713&amp;Data!$QZ$3:$QZ$1713,0),6),"")</f>
        <v/>
      </c>
      <c r="AJ26" s="20" t="str" cm="1">
        <f t="array" ref="AJ26">IFERROR(INDEX(Data!$QY$3:$RT$1713,MATCH(IL!AJ$5&amp;IL!$H26,Data!$QY$3:$QY$1713&amp;Data!$QZ$3:$QZ$1713,0),6),"")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IFERROR(INDEX(Data!$QY$3:$RT$1713,MATCH(IL!I$5&amp;IL!$H27,Data!$QY$3:$QY$1713&amp;Data!$QZ$3:$QZ$1713,0),6),"")</f>
        <v/>
      </c>
      <c r="J27" s="9" t="str" cm="1">
        <f t="array" ref="J27">IFERROR(INDEX(Data!$QY$3:$RT$1713,MATCH(IL!J$5&amp;IL!$H27,Data!$QY$3:$QY$1713&amp;Data!$QZ$3:$QZ$1713,0),6),"")</f>
        <v/>
      </c>
      <c r="K27" s="9" t="str" cm="1">
        <f t="array" ref="K27">IFERROR(INDEX(Data!$QY$3:$RT$1713,MATCH(IL!K$5&amp;IL!$H27,Data!$QY$3:$QY$1713&amp;Data!$QZ$3:$QZ$1713,0),6),"")</f>
        <v/>
      </c>
      <c r="L27" s="9" t="str" cm="1">
        <f t="array" ref="L27">IFERROR(INDEX(Data!$QY$3:$RT$1713,MATCH(IL!L$5&amp;IL!$H27,Data!$QY$3:$QY$1713&amp;Data!$QZ$3:$QZ$1713,0),6),"")</f>
        <v/>
      </c>
      <c r="M27" s="9" cm="1">
        <f t="array" ref="M27">IFERROR(INDEX(Data!$QY$3:$RT$1713,MATCH(IL!M$5&amp;IL!$H27,Data!$QY$3:$QY$1713&amp;Data!$QZ$3:$QZ$1713,0),6),"")</f>
        <v>68</v>
      </c>
      <c r="N27" s="9" cm="1">
        <f t="array" ref="N27">IFERROR(INDEX(Data!$QY$3:$RT$1713,MATCH(IL!N$5&amp;IL!$H27,Data!$QY$3:$QY$1713&amp;Data!$QZ$3:$QZ$1713,0),6),"")</f>
        <v>68</v>
      </c>
      <c r="O27" s="9" cm="1">
        <f t="array" ref="O27">IFERROR(INDEX(Data!$QY$3:$RT$1713,MATCH(IL!O$5&amp;IL!$H27,Data!$QY$3:$QY$1713&amp;Data!$QZ$3:$QZ$1713,0),6),"")</f>
        <v>67</v>
      </c>
      <c r="P27" s="9" cm="1">
        <f t="array" ref="P27">IFERROR(INDEX(Data!$QY$3:$RT$1713,MATCH(IL!P$5&amp;IL!$H27,Data!$QY$3:$QY$1713&amp;Data!$QZ$3:$QZ$1713,0),6),"")</f>
        <v>68</v>
      </c>
      <c r="Q27" s="9" cm="1">
        <f t="array" ref="Q27">IFERROR(INDEX(Data!$QY$3:$RT$1713,MATCH(IL!Q$5&amp;IL!$H27,Data!$QY$3:$QY$1713&amp;Data!$QZ$3:$QZ$1713,0),6),"")</f>
        <v>65</v>
      </c>
      <c r="R27" s="9" cm="1">
        <f t="array" ref="R27">IFERROR(INDEX(Data!$QY$3:$RT$1713,MATCH(IL!R$5&amp;IL!$H27,Data!$QY$3:$QY$1713&amp;Data!$QZ$3:$QZ$1713,0),6),"")</f>
        <v>57</v>
      </c>
      <c r="S27" s="9" cm="1">
        <f t="array" ref="S27">IFERROR(INDEX(Data!$QY$3:$RT$1713,MATCH(IL!S$5&amp;IL!$H27,Data!$QY$3:$QY$1713&amp;Data!$QZ$3:$QZ$1713,0),6),"")</f>
        <v>59</v>
      </c>
      <c r="T27" s="9" cm="1">
        <f t="array" ref="T27">IFERROR(INDEX(Data!$QY$3:$RT$1713,MATCH(IL!T$5&amp;IL!$H27,Data!$QY$3:$QY$1713&amp;Data!$QZ$3:$QZ$1713,0),6),"")</f>
        <v>64</v>
      </c>
      <c r="U27" s="9" cm="1">
        <f t="array" ref="U27">IFERROR(INDEX(Data!$QY$3:$RT$1713,MATCH(IL!U$5&amp;IL!$H27,Data!$QY$3:$QY$1713&amp;Data!$QZ$3:$QZ$1713,0),6),"")</f>
        <v>67</v>
      </c>
      <c r="V27" s="9" cm="1">
        <f t="array" ref="V27">IFERROR(INDEX(Data!$QY$3:$RT$1713,MATCH(IL!V$5&amp;IL!$H27,Data!$QY$3:$QY$1713&amp;Data!$QZ$3:$QZ$1713,0),6),"")</f>
        <v>68</v>
      </c>
      <c r="W27" s="9" cm="1">
        <f t="array" ref="W27">IFERROR(INDEX(Data!$QY$3:$RT$1713,MATCH(IL!W$5&amp;IL!$H27,Data!$QY$3:$QY$1713&amp;Data!$QZ$3:$QZ$1713,0),6),"")</f>
        <v>67</v>
      </c>
      <c r="X27" s="9" cm="1">
        <f t="array" ref="X27">IFERROR(INDEX(Data!$QY$3:$RT$1713,MATCH(IL!X$5&amp;IL!$H27,Data!$QY$3:$QY$1713&amp;Data!$QZ$3:$QZ$1713,0),6),"")</f>
        <v>69</v>
      </c>
      <c r="Y27" s="9" cm="1">
        <f t="array" ref="Y27">IFERROR(INDEX(Data!$QY$3:$RT$1713,MATCH(IL!Y$5&amp;IL!$H27,Data!$QY$3:$QY$1713&amp;Data!$QZ$3:$QZ$1713,0),6),"")</f>
        <v>70</v>
      </c>
      <c r="Z27" s="9" cm="1">
        <f t="array" ref="Z27">IFERROR(INDEX(Data!$QY$3:$RT$1713,MATCH(IL!Z$5&amp;IL!$H27,Data!$QY$3:$QY$1713&amp;Data!$QZ$3:$QZ$1713,0),6),"")</f>
        <v>74</v>
      </c>
      <c r="AA27" s="9" cm="1">
        <f t="array" ref="AA27">IFERROR(INDEX(Data!$QY$3:$RT$1713,MATCH(IL!AA$5&amp;IL!$H27,Data!$QY$3:$QY$1713&amp;Data!$QZ$3:$QZ$1713,0),6),"")</f>
        <v>75</v>
      </c>
      <c r="AB27" s="9" cm="1">
        <f t="array" ref="AB27">IFERROR(INDEX(Data!$QY$3:$RT$1713,MATCH(IL!AB$5&amp;IL!$H27,Data!$QY$3:$QY$1713&amp;Data!$QZ$3:$QZ$1713,0),6),"")</f>
        <v>74</v>
      </c>
      <c r="AC27" s="9" cm="1">
        <f t="array" ref="AC27">IFERROR(INDEX(Data!$QY$3:$RT$1713,MATCH(IL!AC$5&amp;IL!$H27,Data!$QY$3:$QY$1713&amp;Data!$QZ$3:$QZ$1713,0),6),"")</f>
        <v>78</v>
      </c>
      <c r="AD27" s="9" cm="1">
        <f t="array" ref="AD27">IFERROR(INDEX(Data!$QY$3:$RT$1713,MATCH(IL!AD$5&amp;IL!$H27,Data!$QY$3:$QY$1713&amp;Data!$QZ$3:$QZ$1713,0),6),"")</f>
        <v>76</v>
      </c>
      <c r="AE27" s="9" cm="1">
        <f t="array" ref="AE27">IFERROR(INDEX(Data!$QY$3:$RT$1713,MATCH(IL!AE$5&amp;IL!$H27,Data!$QY$3:$QY$1713&amp;Data!$QZ$3:$QZ$1713,0),6),"")</f>
        <v>76</v>
      </c>
      <c r="AF27" s="9" t="str" cm="1">
        <f t="array" ref="AF27">IFERROR(INDEX(Data!$QY$3:$RT$1713,MATCH(IL!AF$5&amp;IL!$H27,Data!$QY$3:$QY$1713&amp;Data!$QZ$3:$QZ$1713,0),6),"")</f>
        <v/>
      </c>
      <c r="AG27" s="9" t="str" cm="1">
        <f t="array" ref="AG27">IFERROR(INDEX(Data!$QY$3:$RT$1713,MATCH(IL!AG$5&amp;IL!$H27,Data!$QY$3:$QY$1713&amp;Data!$QZ$3:$QZ$1713,0),6),"")</f>
        <v/>
      </c>
      <c r="AH27" s="9" t="str" cm="1">
        <f t="array" ref="AH27">IFERROR(INDEX(Data!$QY$3:$RT$1713,MATCH(IL!AH$5&amp;IL!$H27,Data!$QY$3:$QY$1713&amp;Data!$QZ$3:$QZ$1713,0),6),"")</f>
        <v/>
      </c>
      <c r="AI27" s="9" t="str" cm="1">
        <f t="array" ref="AI27">IFERROR(INDEX(Data!$QY$3:$RT$1713,MATCH(IL!AI$5&amp;IL!$H27,Data!$QY$3:$QY$1713&amp;Data!$QZ$3:$QZ$1713,0),6),"")</f>
        <v/>
      </c>
      <c r="AJ27" s="17" t="str" cm="1">
        <f t="array" ref="AJ27">IFERROR(INDEX(Data!$QY$3:$RT$1713,MATCH(IL!AJ$5&amp;IL!$H27,Data!$QY$3:$QY$1713&amp;Data!$QZ$3:$QZ$1713,0),6),"")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IFERROR(INDEX(Data!$QY$3:$RT$1713,MATCH(IL!I$5&amp;IL!$H28,Data!$QY$3:$QY$1713&amp;Data!$QZ$3:$QZ$1713,0),6),"")</f>
        <v/>
      </c>
      <c r="J28" s="10" t="str" cm="1">
        <f t="array" ref="J28">IFERROR(INDEX(Data!$QY$3:$RT$1713,MATCH(IL!J$5&amp;IL!$H28,Data!$QY$3:$QY$1713&amp;Data!$QZ$3:$QZ$1713,0),6),"")</f>
        <v/>
      </c>
      <c r="K28" s="10" t="str" cm="1">
        <f t="array" ref="K28">IFERROR(INDEX(Data!$QY$3:$RT$1713,MATCH(IL!K$5&amp;IL!$H28,Data!$QY$3:$QY$1713&amp;Data!$QZ$3:$QZ$1713,0),6),"")</f>
        <v/>
      </c>
      <c r="L28" s="10" t="str" cm="1">
        <f t="array" ref="L28">IFERROR(INDEX(Data!$QY$3:$RT$1713,MATCH(IL!L$5&amp;IL!$H28,Data!$QY$3:$QY$1713&amp;Data!$QZ$3:$QZ$1713,0),6),"")</f>
        <v/>
      </c>
      <c r="M28" s="10" t="str" cm="1">
        <f t="array" ref="M28">IFERROR(INDEX(Data!$QY$3:$RT$1713,MATCH(IL!M$5&amp;IL!$H28,Data!$QY$3:$QY$1713&amp;Data!$QZ$3:$QZ$1713,0),6),"")</f>
        <v/>
      </c>
      <c r="N28" s="10" cm="1">
        <f t="array" ref="N28">IFERROR(INDEX(Data!$QY$3:$RT$1713,MATCH(IL!N$5&amp;IL!$H28,Data!$QY$3:$QY$1713&amp;Data!$QZ$3:$QZ$1713,0),6),"")</f>
        <v>55</v>
      </c>
      <c r="O28" s="10" cm="1">
        <f t="array" ref="O28">IFERROR(INDEX(Data!$QY$3:$RT$1713,MATCH(IL!O$5&amp;IL!$H28,Data!$QY$3:$QY$1713&amp;Data!$QZ$3:$QZ$1713,0),6),"")</f>
        <v>52</v>
      </c>
      <c r="P28" s="10" cm="1">
        <f t="array" ref="P28">IFERROR(INDEX(Data!$QY$3:$RT$1713,MATCH(IL!P$5&amp;IL!$H28,Data!$QY$3:$QY$1713&amp;Data!$QZ$3:$QZ$1713,0),6),"")</f>
        <v>46</v>
      </c>
      <c r="Q28" s="10" cm="1">
        <f t="array" ref="Q28">IFERROR(INDEX(Data!$QY$3:$RT$1713,MATCH(IL!Q$5&amp;IL!$H28,Data!$QY$3:$QY$1713&amp;Data!$QZ$3:$QZ$1713,0),6),"")</f>
        <v>33</v>
      </c>
      <c r="R28" s="10" cm="1">
        <f t="array" ref="R28">IFERROR(INDEX(Data!$QY$3:$RT$1713,MATCH(IL!R$5&amp;IL!$H28,Data!$QY$3:$QY$1713&amp;Data!$QZ$3:$QZ$1713,0),6),"")</f>
        <v>25</v>
      </c>
      <c r="S28" s="10" cm="1">
        <f t="array" ref="S28">IFERROR(INDEX(Data!$QY$3:$RT$1713,MATCH(IL!S$5&amp;IL!$H28,Data!$QY$3:$QY$1713&amp;Data!$QZ$3:$QZ$1713,0),6),"")</f>
        <v>16</v>
      </c>
      <c r="T28" s="10" cm="1">
        <f t="array" ref="T28">IFERROR(INDEX(Data!$QY$3:$RT$1713,MATCH(IL!T$5&amp;IL!$H28,Data!$QY$3:$QY$1713&amp;Data!$QZ$3:$QZ$1713,0),6),"")</f>
        <v>19</v>
      </c>
      <c r="U28" s="10" cm="1">
        <f t="array" ref="U28">IFERROR(INDEX(Data!$QY$3:$RT$1713,MATCH(IL!U$5&amp;IL!$H28,Data!$QY$3:$QY$1713&amp;Data!$QZ$3:$QZ$1713,0),6),"")</f>
        <v>23</v>
      </c>
      <c r="V28" s="10" cm="1">
        <f t="array" ref="V28">IFERROR(INDEX(Data!$QY$3:$RT$1713,MATCH(IL!V$5&amp;IL!$H28,Data!$QY$3:$QY$1713&amp;Data!$QZ$3:$QZ$1713,0),6),"")</f>
        <v>23</v>
      </c>
      <c r="W28" s="10" cm="1">
        <f t="array" ref="W28">IFERROR(INDEX(Data!$QY$3:$RT$1713,MATCH(IL!W$5&amp;IL!$H28,Data!$QY$3:$QY$1713&amp;Data!$QZ$3:$QZ$1713,0),6),"")</f>
        <v>19</v>
      </c>
      <c r="X28" s="10" cm="1">
        <f t="array" ref="X28">IFERROR(INDEX(Data!$QY$3:$RT$1713,MATCH(IL!X$5&amp;IL!$H28,Data!$QY$3:$QY$1713&amp;Data!$QZ$3:$QZ$1713,0),6),"")</f>
        <v>20</v>
      </c>
      <c r="Y28" s="10" cm="1">
        <f t="array" ref="Y28">IFERROR(INDEX(Data!$QY$3:$RT$1713,MATCH(IL!Y$5&amp;IL!$H28,Data!$QY$3:$QY$1713&amp;Data!$QZ$3:$QZ$1713,0),6),"")</f>
        <v>25</v>
      </c>
      <c r="Z28" s="10" cm="1">
        <f t="array" ref="Z28">IFERROR(INDEX(Data!$QY$3:$RT$1713,MATCH(IL!Z$5&amp;IL!$H28,Data!$QY$3:$QY$1713&amp;Data!$QZ$3:$QZ$1713,0),6),"")</f>
        <v>28</v>
      </c>
      <c r="AA28" s="10" cm="1">
        <f t="array" ref="AA28">IFERROR(INDEX(Data!$QY$3:$RT$1713,MATCH(IL!AA$5&amp;IL!$H28,Data!$QY$3:$QY$1713&amp;Data!$QZ$3:$QZ$1713,0),6),"")</f>
        <v>27</v>
      </c>
      <c r="AB28" s="10" cm="1">
        <f t="array" ref="AB28">IFERROR(INDEX(Data!$QY$3:$RT$1713,MATCH(IL!AB$5&amp;IL!$H28,Data!$QY$3:$QY$1713&amp;Data!$QZ$3:$QZ$1713,0),6),"")</f>
        <v>29</v>
      </c>
      <c r="AC28" s="10" cm="1">
        <f t="array" ref="AC28">IFERROR(INDEX(Data!$QY$3:$RT$1713,MATCH(IL!AC$5&amp;IL!$H28,Data!$QY$3:$QY$1713&amp;Data!$QZ$3:$QZ$1713,0),6),"")</f>
        <v>33</v>
      </c>
      <c r="AD28" s="10" cm="1">
        <f t="array" ref="AD28">IFERROR(INDEX(Data!$QY$3:$RT$1713,MATCH(IL!AD$5&amp;IL!$H28,Data!$QY$3:$QY$1713&amp;Data!$QZ$3:$QZ$1713,0),6),"")</f>
        <v>33</v>
      </c>
      <c r="AE28" s="10" cm="1">
        <f t="array" ref="AE28">IFERROR(INDEX(Data!$QY$3:$RT$1713,MATCH(IL!AE$5&amp;IL!$H28,Data!$QY$3:$QY$1713&amp;Data!$QZ$3:$QZ$1713,0),6),"")</f>
        <v>33</v>
      </c>
      <c r="AF28" s="10" cm="1">
        <f t="array" ref="AF28">IFERROR(INDEX(Data!$QY$3:$RT$1713,MATCH(IL!AF$5&amp;IL!$H28,Data!$QY$3:$QY$1713&amp;Data!$QZ$3:$QZ$1713,0),6),"")</f>
        <v>33</v>
      </c>
      <c r="AG28" s="10" t="str" cm="1">
        <f t="array" ref="AG28">IFERROR(INDEX(Data!$QY$3:$RT$1713,MATCH(IL!AG$5&amp;IL!$H28,Data!$QY$3:$QY$1713&amp;Data!$QZ$3:$QZ$1713,0),6),"")</f>
        <v/>
      </c>
      <c r="AH28" s="10" t="str" cm="1">
        <f t="array" ref="AH28">IFERROR(INDEX(Data!$QY$3:$RT$1713,MATCH(IL!AH$5&amp;IL!$H28,Data!$QY$3:$QY$1713&amp;Data!$QZ$3:$QZ$1713,0),6),"")</f>
        <v/>
      </c>
      <c r="AI28" s="10" t="str" cm="1">
        <f t="array" ref="AI28">IFERROR(INDEX(Data!$QY$3:$RT$1713,MATCH(IL!AI$5&amp;IL!$H28,Data!$QY$3:$QY$1713&amp;Data!$QZ$3:$QZ$1713,0),6),"")</f>
        <v/>
      </c>
      <c r="AJ28" s="20" t="str" cm="1">
        <f t="array" ref="AJ28">IFERROR(INDEX(Data!$QY$3:$RT$1713,MATCH(IL!AJ$5&amp;IL!$H28,Data!$QY$3:$QY$1713&amp;Data!$QZ$3:$QZ$1713,0),6),"")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IFERROR(INDEX(Data!$QY$3:$RT$1713,MATCH(IL!I$5&amp;IL!$H29,Data!$QY$3:$QY$1713&amp;Data!$QZ$3:$QZ$1713,0),6),"")</f>
        <v/>
      </c>
      <c r="J29" s="9" t="str" cm="1">
        <f t="array" ref="J29">IFERROR(INDEX(Data!$QY$3:$RT$1713,MATCH(IL!J$5&amp;IL!$H29,Data!$QY$3:$QY$1713&amp;Data!$QZ$3:$QZ$1713,0),6),"")</f>
        <v/>
      </c>
      <c r="K29" s="9" t="str" cm="1">
        <f t="array" ref="K29">IFERROR(INDEX(Data!$QY$3:$RT$1713,MATCH(IL!K$5&amp;IL!$H29,Data!$QY$3:$QY$1713&amp;Data!$QZ$3:$QZ$1713,0),6),"")</f>
        <v/>
      </c>
      <c r="L29" s="9" t="str" cm="1">
        <f t="array" ref="L29">IFERROR(INDEX(Data!$QY$3:$RT$1713,MATCH(IL!L$5&amp;IL!$H29,Data!$QY$3:$QY$1713&amp;Data!$QZ$3:$QZ$1713,0),6),"")</f>
        <v/>
      </c>
      <c r="M29" s="9" t="str" cm="1">
        <f t="array" ref="M29">IFERROR(INDEX(Data!$QY$3:$RT$1713,MATCH(IL!M$5&amp;IL!$H29,Data!$QY$3:$QY$1713&amp;Data!$QZ$3:$QZ$1713,0),6),"")</f>
        <v/>
      </c>
      <c r="N29" s="9" cm="1">
        <f t="array" ref="N29">IFERROR(INDEX(Data!$QY$3:$RT$1713,MATCH(IL!N$5&amp;IL!$H29,Data!$QY$3:$QY$1713&amp;Data!$QZ$3:$QZ$1713,0),6),"")</f>
        <v>66</v>
      </c>
      <c r="O29" s="9" cm="1">
        <f t="array" ref="O29">IFERROR(INDEX(Data!$QY$3:$RT$1713,MATCH(IL!O$5&amp;IL!$H29,Data!$QY$3:$QY$1713&amp;Data!$QZ$3:$QZ$1713,0),6),"")</f>
        <v>68</v>
      </c>
      <c r="P29" s="9" cm="1">
        <f t="array" ref="P29">IFERROR(INDEX(Data!$QY$3:$RT$1713,MATCH(IL!P$5&amp;IL!$H29,Data!$QY$3:$QY$1713&amp;Data!$QZ$3:$QZ$1713,0),6),"")</f>
        <v>69</v>
      </c>
      <c r="Q29" s="9" cm="1">
        <f t="array" ref="Q29">IFERROR(INDEX(Data!$QY$3:$RT$1713,MATCH(IL!Q$5&amp;IL!$H29,Data!$QY$3:$QY$1713&amp;Data!$QZ$3:$QZ$1713,0),6),"")</f>
        <v>70</v>
      </c>
      <c r="R29" s="9" cm="1">
        <f t="array" ref="R29">IFERROR(INDEX(Data!$QY$3:$RT$1713,MATCH(IL!R$5&amp;IL!$H29,Data!$QY$3:$QY$1713&amp;Data!$QZ$3:$QZ$1713,0),6),"")</f>
        <v>71</v>
      </c>
      <c r="S29" s="9" cm="1">
        <f t="array" ref="S29">IFERROR(INDEX(Data!$QY$3:$RT$1713,MATCH(IL!S$5&amp;IL!$H29,Data!$QY$3:$QY$1713&amp;Data!$QZ$3:$QZ$1713,0),6),"")</f>
        <v>77</v>
      </c>
      <c r="T29" s="9" cm="1">
        <f t="array" ref="T29">IFERROR(INDEX(Data!$QY$3:$RT$1713,MATCH(IL!T$5&amp;IL!$H29,Data!$QY$3:$QY$1713&amp;Data!$QZ$3:$QZ$1713,0),6),"")</f>
        <v>75</v>
      </c>
      <c r="U29" s="9" cm="1">
        <f t="array" ref="U29">IFERROR(INDEX(Data!$QY$3:$RT$1713,MATCH(IL!U$5&amp;IL!$H29,Data!$QY$3:$QY$1713&amp;Data!$QZ$3:$QZ$1713,0),6),"")</f>
        <v>78</v>
      </c>
      <c r="V29" s="9" cm="1">
        <f t="array" ref="V29">IFERROR(INDEX(Data!$QY$3:$RT$1713,MATCH(IL!V$5&amp;IL!$H29,Data!$QY$3:$QY$1713&amp;Data!$QZ$3:$QZ$1713,0),6),"")</f>
        <v>78</v>
      </c>
      <c r="W29" s="9" cm="1">
        <f t="array" ref="W29">IFERROR(INDEX(Data!$QY$3:$RT$1713,MATCH(IL!W$5&amp;IL!$H29,Data!$QY$3:$QY$1713&amp;Data!$QZ$3:$QZ$1713,0),6),"")</f>
        <v>78</v>
      </c>
      <c r="X29" s="9" cm="1">
        <f t="array" ref="X29">IFERROR(INDEX(Data!$QY$3:$RT$1713,MATCH(IL!X$5&amp;IL!$H29,Data!$QY$3:$QY$1713&amp;Data!$QZ$3:$QZ$1713,0),6),"")</f>
        <v>74</v>
      </c>
      <c r="Y29" s="9" cm="1">
        <f t="array" ref="Y29">IFERROR(INDEX(Data!$QY$3:$RT$1713,MATCH(IL!Y$5&amp;IL!$H29,Data!$QY$3:$QY$1713&amp;Data!$QZ$3:$QZ$1713,0),6),"")</f>
        <v>72</v>
      </c>
      <c r="Z29" s="9" cm="1">
        <f t="array" ref="Z29">IFERROR(INDEX(Data!$QY$3:$RT$1713,MATCH(IL!Z$5&amp;IL!$H29,Data!$QY$3:$QY$1713&amp;Data!$QZ$3:$QZ$1713,0),6),"")</f>
        <v>71</v>
      </c>
      <c r="AA29" s="9" cm="1">
        <f t="array" ref="AA29">IFERROR(INDEX(Data!$QY$3:$RT$1713,MATCH(IL!AA$5&amp;IL!$H29,Data!$QY$3:$QY$1713&amp;Data!$QZ$3:$QZ$1713,0),6),"")</f>
        <v>71</v>
      </c>
      <c r="AB29" s="9" cm="1">
        <f t="array" ref="AB29">IFERROR(INDEX(Data!$QY$3:$RT$1713,MATCH(IL!AB$5&amp;IL!$H29,Data!$QY$3:$QY$1713&amp;Data!$QZ$3:$QZ$1713,0),6),"")</f>
        <v>76</v>
      </c>
      <c r="AC29" s="9" cm="1">
        <f t="array" ref="AC29">IFERROR(INDEX(Data!$QY$3:$RT$1713,MATCH(IL!AC$5&amp;IL!$H29,Data!$QY$3:$QY$1713&amp;Data!$QZ$3:$QZ$1713,0),6),"")</f>
        <v>77</v>
      </c>
      <c r="AD29" s="9" cm="1">
        <f t="array" ref="AD29">IFERROR(INDEX(Data!$QY$3:$RT$1713,MATCH(IL!AD$5&amp;IL!$H29,Data!$QY$3:$QY$1713&amp;Data!$QZ$3:$QZ$1713,0),6),"")</f>
        <v>77</v>
      </c>
      <c r="AE29" s="9" cm="1">
        <f t="array" ref="AE29">IFERROR(INDEX(Data!$QY$3:$RT$1713,MATCH(IL!AE$5&amp;IL!$H29,Data!$QY$3:$QY$1713&amp;Data!$QZ$3:$QZ$1713,0),6),"")</f>
        <v>77</v>
      </c>
      <c r="AF29" s="9" cm="1">
        <f t="array" ref="AF29">IFERROR(INDEX(Data!$QY$3:$RT$1713,MATCH(IL!AF$5&amp;IL!$H29,Data!$QY$3:$QY$1713&amp;Data!$QZ$3:$QZ$1713,0),6),"")</f>
        <v>77</v>
      </c>
      <c r="AG29" s="9" t="str" cm="1">
        <f t="array" ref="AG29">IFERROR(INDEX(Data!$QY$3:$RT$1713,MATCH(IL!AG$5&amp;IL!$H29,Data!$QY$3:$QY$1713&amp;Data!$QZ$3:$QZ$1713,0),6),"")</f>
        <v/>
      </c>
      <c r="AH29" s="9" t="str" cm="1">
        <f t="array" ref="AH29">IFERROR(INDEX(Data!$QY$3:$RT$1713,MATCH(IL!AH$5&amp;IL!$H29,Data!$QY$3:$QY$1713&amp;Data!$QZ$3:$QZ$1713,0),6),"")</f>
        <v/>
      </c>
      <c r="AI29" s="9" t="str" cm="1">
        <f t="array" ref="AI29">IFERROR(INDEX(Data!$QY$3:$RT$1713,MATCH(IL!AI$5&amp;IL!$H29,Data!$QY$3:$QY$1713&amp;Data!$QZ$3:$QZ$1713,0),6),"")</f>
        <v/>
      </c>
      <c r="AJ29" s="17" t="str" cm="1">
        <f t="array" ref="AJ29">IFERROR(INDEX(Data!$QY$3:$RT$1713,MATCH(IL!AJ$5&amp;IL!$H29,Data!$QY$3:$QY$1713&amp;Data!$QZ$3:$QZ$1713,0),6),"")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IFERROR(INDEX(Data!$QY$3:$RT$1713,MATCH(IL!I$5&amp;IL!$H30,Data!$QY$3:$QY$1713&amp;Data!$QZ$3:$QZ$1713,0),6),"")</f>
        <v/>
      </c>
      <c r="J30" s="10" t="str" cm="1">
        <f t="array" ref="J30">IFERROR(INDEX(Data!$QY$3:$RT$1713,MATCH(IL!J$5&amp;IL!$H30,Data!$QY$3:$QY$1713&amp;Data!$QZ$3:$QZ$1713,0),6),"")</f>
        <v/>
      </c>
      <c r="K30" s="10" t="str" cm="1">
        <f t="array" ref="K30">IFERROR(INDEX(Data!$QY$3:$RT$1713,MATCH(IL!K$5&amp;IL!$H30,Data!$QY$3:$QY$1713&amp;Data!$QZ$3:$QZ$1713,0),6),"")</f>
        <v/>
      </c>
      <c r="L30" s="10" t="str" cm="1">
        <f t="array" ref="L30">IFERROR(INDEX(Data!$QY$3:$RT$1713,MATCH(IL!L$5&amp;IL!$H30,Data!$QY$3:$QY$1713&amp;Data!$QZ$3:$QZ$1713,0),6),"")</f>
        <v/>
      </c>
      <c r="M30" s="10" t="str" cm="1">
        <f t="array" ref="M30">IFERROR(INDEX(Data!$QY$3:$RT$1713,MATCH(IL!M$5&amp;IL!$H30,Data!$QY$3:$QY$1713&amp;Data!$QZ$3:$QZ$1713,0),6),"")</f>
        <v/>
      </c>
      <c r="N30" s="10" cm="1">
        <f t="array" ref="N30">IFERROR(INDEX(Data!$QY$3:$RT$1713,MATCH(IL!N$5&amp;IL!$H30,Data!$QY$3:$QY$1713&amp;Data!$QZ$3:$QZ$1713,0),6),"")</f>
        <v>68</v>
      </c>
      <c r="O30" s="10" cm="1">
        <f t="array" ref="O30">IFERROR(INDEX(Data!$QY$3:$RT$1713,MATCH(IL!O$5&amp;IL!$H30,Data!$QY$3:$QY$1713&amp;Data!$QZ$3:$QZ$1713,0),6),"")</f>
        <v>64</v>
      </c>
      <c r="P30" s="10" cm="1">
        <f t="array" ref="P30">IFERROR(INDEX(Data!$QY$3:$RT$1713,MATCH(IL!P$5&amp;IL!$H30,Data!$QY$3:$QY$1713&amp;Data!$QZ$3:$QZ$1713,0),6),"")</f>
        <v>65</v>
      </c>
      <c r="Q30" s="10" cm="1">
        <f t="array" ref="Q30">IFERROR(INDEX(Data!$QY$3:$RT$1713,MATCH(IL!Q$5&amp;IL!$H30,Data!$QY$3:$QY$1713&amp;Data!$QZ$3:$QZ$1713,0),6),"")</f>
        <v>64</v>
      </c>
      <c r="R30" s="10" cm="1">
        <f t="array" ref="R30">IFERROR(INDEX(Data!$QY$3:$RT$1713,MATCH(IL!R$5&amp;IL!$H30,Data!$QY$3:$QY$1713&amp;Data!$QZ$3:$QZ$1713,0),6),"")</f>
        <v>64</v>
      </c>
      <c r="S30" s="10" cm="1">
        <f t="array" ref="S30">IFERROR(INDEX(Data!$QY$3:$RT$1713,MATCH(IL!S$5&amp;IL!$H30,Data!$QY$3:$QY$1713&amp;Data!$QZ$3:$QZ$1713,0),6),"")</f>
        <v>70</v>
      </c>
      <c r="T30" s="10" cm="1">
        <f t="array" ref="T30">IFERROR(INDEX(Data!$QY$3:$RT$1713,MATCH(IL!T$5&amp;IL!$H30,Data!$QY$3:$QY$1713&amp;Data!$QZ$3:$QZ$1713,0),6),"")</f>
        <v>74</v>
      </c>
      <c r="U30" s="10" cm="1">
        <f t="array" ref="U30">IFERROR(INDEX(Data!$QY$3:$RT$1713,MATCH(IL!U$5&amp;IL!$H30,Data!$QY$3:$QY$1713&amp;Data!$QZ$3:$QZ$1713,0),6),"")</f>
        <v>75</v>
      </c>
      <c r="V30" s="10" cm="1">
        <f t="array" ref="V30">IFERROR(INDEX(Data!$QY$3:$RT$1713,MATCH(IL!V$5&amp;IL!$H30,Data!$QY$3:$QY$1713&amp;Data!$QZ$3:$QZ$1713,0),6),"")</f>
        <v>73</v>
      </c>
      <c r="W30" s="10" cm="1">
        <f t="array" ref="W30">IFERROR(INDEX(Data!$QY$3:$RT$1713,MATCH(IL!W$5&amp;IL!$H30,Data!$QY$3:$QY$1713&amp;Data!$QZ$3:$QZ$1713,0),6),"")</f>
        <v>71</v>
      </c>
      <c r="X30" s="10" cm="1">
        <f t="array" ref="X30">IFERROR(INDEX(Data!$QY$3:$RT$1713,MATCH(IL!X$5&amp;IL!$H30,Data!$QY$3:$QY$1713&amp;Data!$QZ$3:$QZ$1713,0),6),"")</f>
        <v>70</v>
      </c>
      <c r="Y30" s="10" cm="1">
        <f t="array" ref="Y30">IFERROR(INDEX(Data!$QY$3:$RT$1713,MATCH(IL!Y$5&amp;IL!$H30,Data!$QY$3:$QY$1713&amp;Data!$QZ$3:$QZ$1713,0),6),"")</f>
        <v>58</v>
      </c>
      <c r="Z30" s="10" cm="1">
        <f t="array" ref="Z30">IFERROR(INDEX(Data!$QY$3:$RT$1713,MATCH(IL!Z$5&amp;IL!$H30,Data!$QY$3:$QY$1713&amp;Data!$QZ$3:$QZ$1713,0),6),"")</f>
        <v>55</v>
      </c>
      <c r="AA30" s="10" cm="1">
        <f t="array" ref="AA30">IFERROR(INDEX(Data!$QY$3:$RT$1713,MATCH(IL!AA$5&amp;IL!$H30,Data!$QY$3:$QY$1713&amp;Data!$QZ$3:$QZ$1713,0),6),"")</f>
        <v>59</v>
      </c>
      <c r="AB30" s="10" cm="1">
        <f t="array" ref="AB30">IFERROR(INDEX(Data!$QY$3:$RT$1713,MATCH(IL!AB$5&amp;IL!$H30,Data!$QY$3:$QY$1713&amp;Data!$QZ$3:$QZ$1713,0),6),"")</f>
        <v>48</v>
      </c>
      <c r="AC30" s="10" cm="1">
        <f t="array" ref="AC30">IFERROR(INDEX(Data!$QY$3:$RT$1713,MATCH(IL!AC$5&amp;IL!$H30,Data!$QY$3:$QY$1713&amp;Data!$QZ$3:$QZ$1713,0),6),"")</f>
        <v>46</v>
      </c>
      <c r="AD30" s="10" cm="1">
        <f t="array" ref="AD30">IFERROR(INDEX(Data!$QY$3:$RT$1713,MATCH(IL!AD$5&amp;IL!$H30,Data!$QY$3:$QY$1713&amp;Data!$QZ$3:$QZ$1713,0),6),"")</f>
        <v>46</v>
      </c>
      <c r="AE30" s="10" cm="1">
        <f t="array" ref="AE30">IFERROR(INDEX(Data!$QY$3:$RT$1713,MATCH(IL!AE$5&amp;IL!$H30,Data!$QY$3:$QY$1713&amp;Data!$QZ$3:$QZ$1713,0),6),"")</f>
        <v>46</v>
      </c>
      <c r="AF30" s="10" cm="1">
        <f t="array" ref="AF30">IFERROR(INDEX(Data!$QY$3:$RT$1713,MATCH(IL!AF$5&amp;IL!$H30,Data!$QY$3:$QY$1713&amp;Data!$QZ$3:$QZ$1713,0),6),"")</f>
        <v>46</v>
      </c>
      <c r="AG30" s="10" t="str" cm="1">
        <f t="array" ref="AG30">IFERROR(INDEX(Data!$QY$3:$RT$1713,MATCH(IL!AG$5&amp;IL!$H30,Data!$QY$3:$QY$1713&amp;Data!$QZ$3:$QZ$1713,0),6),"")</f>
        <v/>
      </c>
      <c r="AH30" s="10" t="str" cm="1">
        <f t="array" ref="AH30">IFERROR(INDEX(Data!$QY$3:$RT$1713,MATCH(IL!AH$5&amp;IL!$H30,Data!$QY$3:$QY$1713&amp;Data!$QZ$3:$QZ$1713,0),6),"")</f>
        <v/>
      </c>
      <c r="AI30" s="10" t="str" cm="1">
        <f t="array" ref="AI30">IFERROR(INDEX(Data!$QY$3:$RT$1713,MATCH(IL!AI$5&amp;IL!$H30,Data!$QY$3:$QY$1713&amp;Data!$QZ$3:$QZ$1713,0),6),"")</f>
        <v/>
      </c>
      <c r="AJ30" s="20" t="str" cm="1">
        <f t="array" ref="AJ30">IFERROR(INDEX(Data!$QY$3:$RT$1713,MATCH(IL!AJ$5&amp;IL!$H30,Data!$QY$3:$QY$1713&amp;Data!$QZ$3:$QZ$1713,0),6),"")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IFERROR(INDEX(Data!$QY$3:$RT$1713,MATCH(IL!I$5&amp;IL!$H31,Data!$QY$3:$QY$1713&amp;Data!$QZ$3:$QZ$1713,0),6),"")</f>
        <v/>
      </c>
      <c r="J31" s="9" t="str" cm="1">
        <f t="array" ref="J31">IFERROR(INDEX(Data!$QY$3:$RT$1713,MATCH(IL!J$5&amp;IL!$H31,Data!$QY$3:$QY$1713&amp;Data!$QZ$3:$QZ$1713,0),6),"")</f>
        <v/>
      </c>
      <c r="K31" s="9" t="str" cm="1">
        <f t="array" ref="K31">IFERROR(INDEX(Data!$QY$3:$RT$1713,MATCH(IL!K$5&amp;IL!$H31,Data!$QY$3:$QY$1713&amp;Data!$QZ$3:$QZ$1713,0),6),"")</f>
        <v/>
      </c>
      <c r="L31" s="9" t="str" cm="1">
        <f t="array" ref="L31">IFERROR(INDEX(Data!$QY$3:$RT$1713,MATCH(IL!L$5&amp;IL!$H31,Data!$QY$3:$QY$1713&amp;Data!$QZ$3:$QZ$1713,0),6),"")</f>
        <v/>
      </c>
      <c r="M31" s="9" t="str" cm="1">
        <f t="array" ref="M31">IFERROR(INDEX(Data!$QY$3:$RT$1713,MATCH(IL!M$5&amp;IL!$H31,Data!$QY$3:$QY$1713&amp;Data!$QZ$3:$QZ$1713,0),6),"")</f>
        <v/>
      </c>
      <c r="N31" s="9" cm="1">
        <f t="array" ref="N31">IFERROR(INDEX(Data!$QY$3:$RT$1713,MATCH(IL!N$5&amp;IL!$H31,Data!$QY$3:$QY$1713&amp;Data!$QZ$3:$QZ$1713,0),6),"")</f>
        <v>54</v>
      </c>
      <c r="O31" s="9" cm="1">
        <f t="array" ref="O31">IFERROR(INDEX(Data!$QY$3:$RT$1713,MATCH(IL!O$5&amp;IL!$H31,Data!$QY$3:$QY$1713&amp;Data!$QZ$3:$QZ$1713,0),6),"")</f>
        <v>54</v>
      </c>
      <c r="P31" s="9" cm="1">
        <f t="array" ref="P31">IFERROR(INDEX(Data!$QY$3:$RT$1713,MATCH(IL!P$5&amp;IL!$H31,Data!$QY$3:$QY$1713&amp;Data!$QZ$3:$QZ$1713,0),6),"")</f>
        <v>62</v>
      </c>
      <c r="Q31" s="9" cm="1">
        <f t="array" ref="Q31">IFERROR(INDEX(Data!$QY$3:$RT$1713,MATCH(IL!Q$5&amp;IL!$H31,Data!$QY$3:$QY$1713&amp;Data!$QZ$3:$QZ$1713,0),6),"")</f>
        <v>57</v>
      </c>
      <c r="R31" s="9" cm="1">
        <f t="array" ref="R31">IFERROR(INDEX(Data!$QY$3:$RT$1713,MATCH(IL!R$5&amp;IL!$H31,Data!$QY$3:$QY$1713&amp;Data!$QZ$3:$QZ$1713,0),6),"")</f>
        <v>54</v>
      </c>
      <c r="S31" s="9" cm="1">
        <f t="array" ref="S31">IFERROR(INDEX(Data!$QY$3:$RT$1713,MATCH(IL!S$5&amp;IL!$H31,Data!$QY$3:$QY$1713&amp;Data!$QZ$3:$QZ$1713,0),6),"")</f>
        <v>42</v>
      </c>
      <c r="T31" s="9" cm="1">
        <f t="array" ref="T31">IFERROR(INDEX(Data!$QY$3:$RT$1713,MATCH(IL!T$5&amp;IL!$H31,Data!$QY$3:$QY$1713&amp;Data!$QZ$3:$QZ$1713,0),6),"")</f>
        <v>35</v>
      </c>
      <c r="U31" s="9" cm="1">
        <f t="array" ref="U31">IFERROR(INDEX(Data!$QY$3:$RT$1713,MATCH(IL!U$5&amp;IL!$H31,Data!$QY$3:$QY$1713&amp;Data!$QZ$3:$QZ$1713,0),6),"")</f>
        <v>40</v>
      </c>
      <c r="V31" s="9" cm="1">
        <f t="array" ref="V31">IFERROR(INDEX(Data!$QY$3:$RT$1713,MATCH(IL!V$5&amp;IL!$H31,Data!$QY$3:$QY$1713&amp;Data!$QZ$3:$QZ$1713,0),6),"")</f>
        <v>40</v>
      </c>
      <c r="W31" s="9" cm="1">
        <f t="array" ref="W31">IFERROR(INDEX(Data!$QY$3:$RT$1713,MATCH(IL!W$5&amp;IL!$H31,Data!$QY$3:$QY$1713&amp;Data!$QZ$3:$QZ$1713,0),6),"")</f>
        <v>37</v>
      </c>
      <c r="X31" s="9" cm="1">
        <f t="array" ref="X31">IFERROR(INDEX(Data!$QY$3:$RT$1713,MATCH(IL!X$5&amp;IL!$H31,Data!$QY$3:$QY$1713&amp;Data!$QZ$3:$QZ$1713,0),6),"")</f>
        <v>44</v>
      </c>
      <c r="Y31" s="9" cm="1">
        <f t="array" ref="Y31">IFERROR(INDEX(Data!$QY$3:$RT$1713,MATCH(IL!Y$5&amp;IL!$H31,Data!$QY$3:$QY$1713&amp;Data!$QZ$3:$QZ$1713,0),6),"")</f>
        <v>49</v>
      </c>
      <c r="Z31" s="9" cm="1">
        <f t="array" ref="Z31">IFERROR(INDEX(Data!$QY$3:$RT$1713,MATCH(IL!Z$5&amp;IL!$H31,Data!$QY$3:$QY$1713&amp;Data!$QZ$3:$QZ$1713,0),6),"")</f>
        <v>46</v>
      </c>
      <c r="AA31" s="9" cm="1">
        <f t="array" ref="AA31">IFERROR(INDEX(Data!$QY$3:$RT$1713,MATCH(IL!AA$5&amp;IL!$H31,Data!$QY$3:$QY$1713&amp;Data!$QZ$3:$QZ$1713,0),6),"")</f>
        <v>39</v>
      </c>
      <c r="AB31" s="9" cm="1">
        <f t="array" ref="AB31">IFERROR(INDEX(Data!$QY$3:$RT$1713,MATCH(IL!AB$5&amp;IL!$H31,Data!$QY$3:$QY$1713&amp;Data!$QZ$3:$QZ$1713,0),6),"")</f>
        <v>43</v>
      </c>
      <c r="AC31" s="9" cm="1">
        <f t="array" ref="AC31">IFERROR(INDEX(Data!$QY$3:$RT$1713,MATCH(IL!AC$5&amp;IL!$H31,Data!$QY$3:$QY$1713&amp;Data!$QZ$3:$QZ$1713,0),6),"")</f>
        <v>40</v>
      </c>
      <c r="AD31" s="9" cm="1">
        <f t="array" ref="AD31">IFERROR(INDEX(Data!$QY$3:$RT$1713,MATCH(IL!AD$5&amp;IL!$H31,Data!$QY$3:$QY$1713&amp;Data!$QZ$3:$QZ$1713,0),6),"")</f>
        <v>40</v>
      </c>
      <c r="AE31" s="9" cm="1">
        <f t="array" ref="AE31">IFERROR(INDEX(Data!$QY$3:$RT$1713,MATCH(IL!AE$5&amp;IL!$H31,Data!$QY$3:$QY$1713&amp;Data!$QZ$3:$QZ$1713,0),6),"")</f>
        <v>40</v>
      </c>
      <c r="AF31" s="9" t="str" cm="1">
        <f t="array" ref="AF31">IFERROR(INDEX(Data!$QY$3:$RT$1713,MATCH(IL!AF$5&amp;IL!$H31,Data!$QY$3:$QY$1713&amp;Data!$QZ$3:$QZ$1713,0),6),"")</f>
        <v/>
      </c>
      <c r="AG31" s="9" t="str" cm="1">
        <f t="array" ref="AG31">IFERROR(INDEX(Data!$QY$3:$RT$1713,MATCH(IL!AG$5&amp;IL!$H31,Data!$QY$3:$QY$1713&amp;Data!$QZ$3:$QZ$1713,0),6),"")</f>
        <v/>
      </c>
      <c r="AH31" s="9" t="str" cm="1">
        <f t="array" ref="AH31">IFERROR(INDEX(Data!$QY$3:$RT$1713,MATCH(IL!AH$5&amp;IL!$H31,Data!$QY$3:$QY$1713&amp;Data!$QZ$3:$QZ$1713,0),6),"")</f>
        <v/>
      </c>
      <c r="AI31" s="9" t="str" cm="1">
        <f t="array" ref="AI31">IFERROR(INDEX(Data!$QY$3:$RT$1713,MATCH(IL!AI$5&amp;IL!$H31,Data!$QY$3:$QY$1713&amp;Data!$QZ$3:$QZ$1713,0),6),"")</f>
        <v/>
      </c>
      <c r="AJ31" s="17" t="str" cm="1">
        <f t="array" ref="AJ31">IFERROR(INDEX(Data!$QY$3:$RT$1713,MATCH(IL!AJ$5&amp;IL!$H31,Data!$QY$3:$QY$1713&amp;Data!$QZ$3:$QZ$1713,0),6),"")</f>
        <v/>
      </c>
    </row>
    <row r="32" spans="8:36" x14ac:dyDescent="0.25">
      <c r="H32" s="11">
        <v>2001</v>
      </c>
      <c r="I32" s="19" t="str" cm="1">
        <f t="array" ref="I32">IFERROR(INDEX(Data!$QY$3:$RT$1713,MATCH(IL!I$5&amp;IL!$H32,Data!$QY$3:$QY$1713&amp;Data!$QZ$3:$QZ$1713,0),6),"")</f>
        <v/>
      </c>
      <c r="J32" s="10" t="str" cm="1">
        <f t="array" ref="J32">IFERROR(INDEX(Data!$QY$3:$RT$1713,MATCH(IL!J$5&amp;IL!$H32,Data!$QY$3:$QY$1713&amp;Data!$QZ$3:$QZ$1713,0),6),"")</f>
        <v/>
      </c>
      <c r="K32" s="10" t="str" cm="1">
        <f t="array" ref="K32">IFERROR(INDEX(Data!$QY$3:$RT$1713,MATCH(IL!K$5&amp;IL!$H32,Data!$QY$3:$QY$1713&amp;Data!$QZ$3:$QZ$1713,0),6),"")</f>
        <v/>
      </c>
      <c r="L32" s="10" cm="1">
        <f t="array" ref="L32">IFERROR(INDEX(Data!$QY$3:$RT$1713,MATCH(IL!L$5&amp;IL!$H32,Data!$QY$3:$QY$1713&amp;Data!$QZ$3:$QZ$1713,0),6),"")</f>
        <v>68</v>
      </c>
      <c r="M32" s="10" cm="1">
        <f t="array" ref="M32">IFERROR(INDEX(Data!$QY$3:$RT$1713,MATCH(IL!M$5&amp;IL!$H32,Data!$QY$3:$QY$1713&amp;Data!$QZ$3:$QZ$1713,0),6),"")</f>
        <v>57</v>
      </c>
      <c r="N32" s="10" cm="1">
        <f t="array" ref="N32">IFERROR(INDEX(Data!$QY$3:$RT$1713,MATCH(IL!N$5&amp;IL!$H32,Data!$QY$3:$QY$1713&amp;Data!$QZ$3:$QZ$1713,0),6),"")</f>
        <v>51</v>
      </c>
      <c r="O32" s="10" cm="1">
        <f t="array" ref="O32">IFERROR(INDEX(Data!$QY$3:$RT$1713,MATCH(IL!O$5&amp;IL!$H32,Data!$QY$3:$QY$1713&amp;Data!$QZ$3:$QZ$1713,0),6),"")</f>
        <v>58</v>
      </c>
      <c r="P32" s="10" cm="1">
        <f t="array" ref="P32">IFERROR(INDEX(Data!$QY$3:$RT$1713,MATCH(IL!P$5&amp;IL!$H32,Data!$QY$3:$QY$1713&amp;Data!$QZ$3:$QZ$1713,0),6),"")</f>
        <v>63</v>
      </c>
      <c r="Q32" s="10" cm="1">
        <f t="array" ref="Q32">IFERROR(INDEX(Data!$QY$3:$RT$1713,MATCH(IL!Q$5&amp;IL!$H32,Data!$QY$3:$QY$1713&amp;Data!$QZ$3:$QZ$1713,0),6),"")</f>
        <v>61</v>
      </c>
      <c r="R32" s="10" cm="1">
        <f t="array" ref="R32">IFERROR(INDEX(Data!$QY$3:$RT$1713,MATCH(IL!R$5&amp;IL!$H32,Data!$QY$3:$QY$1713&amp;Data!$QZ$3:$QZ$1713,0),6),"")</f>
        <v>64</v>
      </c>
      <c r="S32" s="10" cm="1">
        <f t="array" ref="S32">IFERROR(INDEX(Data!$QY$3:$RT$1713,MATCH(IL!S$5&amp;IL!$H32,Data!$QY$3:$QY$1713&amp;Data!$QZ$3:$QZ$1713,0),6),"")</f>
        <v>62</v>
      </c>
      <c r="T32" s="10" cm="1">
        <f t="array" ref="T32">IFERROR(INDEX(Data!$QY$3:$RT$1713,MATCH(IL!T$5&amp;IL!$H32,Data!$QY$3:$QY$1713&amp;Data!$QZ$3:$QZ$1713,0),6),"")</f>
        <v>60</v>
      </c>
      <c r="U32" s="10" cm="1">
        <f t="array" ref="U32">IFERROR(INDEX(Data!$QY$3:$RT$1713,MATCH(IL!U$5&amp;IL!$H32,Data!$QY$3:$QY$1713&amp;Data!$QZ$3:$QZ$1713,0),6),"")</f>
        <v>61</v>
      </c>
      <c r="V32" s="10" cm="1">
        <f t="array" ref="V32">IFERROR(INDEX(Data!$QY$3:$RT$1713,MATCH(IL!V$5&amp;IL!$H32,Data!$QY$3:$QY$1713&amp;Data!$QZ$3:$QZ$1713,0),6),"")</f>
        <v>61</v>
      </c>
      <c r="W32" s="10" cm="1">
        <f t="array" ref="W32">IFERROR(INDEX(Data!$QY$3:$RT$1713,MATCH(IL!W$5&amp;IL!$H32,Data!$QY$3:$QY$1713&amp;Data!$QZ$3:$QZ$1713,0),6),"")</f>
        <v>58</v>
      </c>
      <c r="X32" s="10" cm="1">
        <f t="array" ref="X32">IFERROR(INDEX(Data!$QY$3:$RT$1713,MATCH(IL!X$5&amp;IL!$H32,Data!$QY$3:$QY$1713&amp;Data!$QZ$3:$QZ$1713,0),6),"")</f>
        <v>48</v>
      </c>
      <c r="Y32" s="10" cm="1">
        <f t="array" ref="Y32">IFERROR(INDEX(Data!$QY$3:$RT$1713,MATCH(IL!Y$5&amp;IL!$H32,Data!$QY$3:$QY$1713&amp;Data!$QZ$3:$QZ$1713,0),6),"")</f>
        <v>55</v>
      </c>
      <c r="Z32" s="10" cm="1">
        <f t="array" ref="Z32">IFERROR(INDEX(Data!$QY$3:$RT$1713,MATCH(IL!Z$5&amp;IL!$H32,Data!$QY$3:$QY$1713&amp;Data!$QZ$3:$QZ$1713,0),6),"")</f>
        <v>55</v>
      </c>
      <c r="AA32" s="10" cm="1">
        <f t="array" ref="AA32">IFERROR(INDEX(Data!$QY$3:$RT$1713,MATCH(IL!AA$5&amp;IL!$H32,Data!$QY$3:$QY$1713&amp;Data!$QZ$3:$QZ$1713,0),6),"")</f>
        <v>59</v>
      </c>
      <c r="AB32" s="10" cm="1">
        <f t="array" ref="AB32">IFERROR(INDEX(Data!$QY$3:$RT$1713,MATCH(IL!AB$5&amp;IL!$H32,Data!$QY$3:$QY$1713&amp;Data!$QZ$3:$QZ$1713,0),6),"")</f>
        <v>62</v>
      </c>
      <c r="AC32" s="10" cm="1">
        <f t="array" ref="AC32">IFERROR(INDEX(Data!$QY$3:$RT$1713,MATCH(IL!AC$5&amp;IL!$H32,Data!$QY$3:$QY$1713&amp;Data!$QZ$3:$QZ$1713,0),6),"")</f>
        <v>59</v>
      </c>
      <c r="AD32" s="10" cm="1">
        <f t="array" ref="AD32">IFERROR(INDEX(Data!$QY$3:$RT$1713,MATCH(IL!AD$5&amp;IL!$H32,Data!$QY$3:$QY$1713&amp;Data!$QZ$3:$QZ$1713,0),6),"")</f>
        <v>59</v>
      </c>
      <c r="AE32" s="10" cm="1">
        <f t="array" ref="AE32">IFERROR(INDEX(Data!$QY$3:$RT$1713,MATCH(IL!AE$5&amp;IL!$H32,Data!$QY$3:$QY$1713&amp;Data!$QZ$3:$QZ$1713,0),6),"")</f>
        <v>59</v>
      </c>
      <c r="AF32" s="10" t="str" cm="1">
        <f t="array" ref="AF32">IFERROR(INDEX(Data!$QY$3:$RT$1713,MATCH(IL!AF$5&amp;IL!$H32,Data!$QY$3:$QY$1713&amp;Data!$QZ$3:$QZ$1713,0),6),"")</f>
        <v/>
      </c>
      <c r="AG32" s="10" t="str" cm="1">
        <f t="array" ref="AG32">IFERROR(INDEX(Data!$QY$3:$RT$1713,MATCH(IL!AG$5&amp;IL!$H32,Data!$QY$3:$QY$1713&amp;Data!$QZ$3:$QZ$1713,0),6),"")</f>
        <v/>
      </c>
      <c r="AH32" s="10" t="str" cm="1">
        <f t="array" ref="AH32">IFERROR(INDEX(Data!$QY$3:$RT$1713,MATCH(IL!AH$5&amp;IL!$H32,Data!$QY$3:$QY$1713&amp;Data!$QZ$3:$QZ$1713,0),6),"")</f>
        <v/>
      </c>
      <c r="AI32" s="10" t="str" cm="1">
        <f t="array" ref="AI32">IFERROR(INDEX(Data!$QY$3:$RT$1713,MATCH(IL!AI$5&amp;IL!$H32,Data!$QY$3:$QY$1713&amp;Data!$QZ$3:$QZ$1713,0),6),"")</f>
        <v/>
      </c>
      <c r="AJ32" s="20" t="str" cm="1">
        <f t="array" ref="AJ32">IFERROR(INDEX(Data!$QY$3:$RT$1713,MATCH(IL!AJ$5&amp;IL!$H32,Data!$QY$3:$QY$1713&amp;Data!$QZ$3:$QZ$1713,0),6),"")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IFERROR(INDEX(Data!$QY$3:$RT$1713,MATCH(IL!I$5&amp;IL!$H33,Data!$QY$3:$QY$1713&amp;Data!$QZ$3:$QZ$1713,0),6),"")</f>
        <v/>
      </c>
      <c r="J33" s="37" t="str" cm="1">
        <f t="array" ref="J33">IFERROR(INDEX(Data!$QY$3:$RT$1713,MATCH(IL!J$5&amp;IL!$H33,Data!$QY$3:$QY$1713&amp;Data!$QZ$3:$QZ$1713,0),6),"")</f>
        <v/>
      </c>
      <c r="K33" s="37" t="str" cm="1">
        <f t="array" ref="K33">IFERROR(INDEX(Data!$QY$3:$RT$1713,MATCH(IL!K$5&amp;IL!$H33,Data!$QY$3:$QY$1713&amp;Data!$QZ$3:$QZ$1713,0),6),"")</f>
        <v/>
      </c>
      <c r="L33" s="37" t="str" cm="1">
        <f t="array" ref="L33">IFERROR(INDEX(Data!$QY$3:$RT$1713,MATCH(IL!L$5&amp;IL!$H33,Data!$QY$3:$QY$1713&amp;Data!$QZ$3:$QZ$1713,0),6),"")</f>
        <v/>
      </c>
      <c r="M33" s="37" cm="1">
        <f t="array" ref="M33">IFERROR(INDEX(Data!$QY$3:$RT$1713,MATCH(IL!M$5&amp;IL!$H33,Data!$QY$3:$QY$1713&amp;Data!$QZ$3:$QZ$1713,0),6),"")</f>
        <v>70</v>
      </c>
      <c r="N33" s="37" cm="1">
        <f t="array" ref="N33">IFERROR(INDEX(Data!$QY$3:$RT$1713,MATCH(IL!N$5&amp;IL!$H33,Data!$QY$3:$QY$1713&amp;Data!$QZ$3:$QZ$1713,0),6),"")</f>
        <v>73</v>
      </c>
      <c r="O33" s="37" cm="1">
        <f t="array" ref="O33">IFERROR(INDEX(Data!$QY$3:$RT$1713,MATCH(IL!O$5&amp;IL!$H33,Data!$QY$3:$QY$1713&amp;Data!$QZ$3:$QZ$1713,0),6),"")</f>
        <v>74</v>
      </c>
      <c r="P33" s="37" cm="1">
        <f t="array" ref="P33">IFERROR(INDEX(Data!$QY$3:$RT$1713,MATCH(IL!P$5&amp;IL!$H33,Data!$QY$3:$QY$1713&amp;Data!$QZ$3:$QZ$1713,0),6),"")</f>
        <v>76</v>
      </c>
      <c r="Q33" s="37" cm="1">
        <f t="array" ref="Q33">IFERROR(INDEX(Data!$QY$3:$RT$1713,MATCH(IL!Q$5&amp;IL!$H33,Data!$QY$3:$QY$1713&amp;Data!$QZ$3:$QZ$1713,0),6),"")</f>
        <v>76</v>
      </c>
      <c r="R33" s="37" cm="1">
        <f t="array" ref="R33">IFERROR(INDEX(Data!$QY$3:$RT$1713,MATCH(IL!R$5&amp;IL!$H33,Data!$QY$3:$QY$1713&amp;Data!$QZ$3:$QZ$1713,0),6),"")</f>
        <v>73</v>
      </c>
      <c r="S33" s="37" cm="1">
        <f t="array" ref="S33">IFERROR(INDEX(Data!$QY$3:$RT$1713,MATCH(IL!S$5&amp;IL!$H33,Data!$QY$3:$QY$1713&amp;Data!$QZ$3:$QZ$1713,0),6),"")</f>
        <v>75</v>
      </c>
      <c r="T33" s="37" cm="1">
        <f t="array" ref="T33">IFERROR(INDEX(Data!$QY$3:$RT$1713,MATCH(IL!T$5&amp;IL!$H33,Data!$QY$3:$QY$1713&amp;Data!$QZ$3:$QZ$1713,0),6),"")</f>
        <v>75</v>
      </c>
      <c r="U33" s="37" cm="1">
        <f t="array" ref="U33">IFERROR(INDEX(Data!$QY$3:$RT$1713,MATCH(IL!U$5&amp;IL!$H33,Data!$QY$3:$QY$1713&amp;Data!$QZ$3:$QZ$1713,0),6),"")</f>
        <v>76</v>
      </c>
      <c r="V33" s="37" cm="1">
        <f t="array" ref="V33">IFERROR(INDEX(Data!$QY$3:$RT$1713,MATCH(IL!V$5&amp;IL!$H33,Data!$QY$3:$QY$1713&amp;Data!$QZ$3:$QZ$1713,0),6),"")</f>
        <v>78</v>
      </c>
      <c r="W33" s="37" cm="1">
        <f t="array" ref="W33">IFERROR(INDEX(Data!$QY$3:$RT$1713,MATCH(IL!W$5&amp;IL!$H33,Data!$QY$3:$QY$1713&amp;Data!$QZ$3:$QZ$1713,0),6),"")</f>
        <v>80</v>
      </c>
      <c r="X33" s="37" cm="1">
        <f t="array" ref="X33">IFERROR(INDEX(Data!$QY$3:$RT$1713,MATCH(IL!X$5&amp;IL!$H33,Data!$QY$3:$QY$1713&amp;Data!$QZ$3:$QZ$1713,0),6),"")</f>
        <v>81</v>
      </c>
      <c r="Y33" s="37" cm="1">
        <f t="array" ref="Y33">IFERROR(INDEX(Data!$QY$3:$RT$1713,MATCH(IL!Y$5&amp;IL!$H33,Data!$QY$3:$QY$1713&amp;Data!$QZ$3:$QZ$1713,0),6),"")</f>
        <v>78</v>
      </c>
      <c r="Z33" s="37" cm="1">
        <f t="array" ref="Z33">IFERROR(INDEX(Data!$QY$3:$RT$1713,MATCH(IL!Z$5&amp;IL!$H33,Data!$QY$3:$QY$1713&amp;Data!$QZ$3:$QZ$1713,0),6),"")</f>
        <v>72</v>
      </c>
      <c r="AA33" s="37" cm="1">
        <f t="array" ref="AA33">IFERROR(INDEX(Data!$QY$3:$RT$1713,MATCH(IL!AA$5&amp;IL!$H33,Data!$QY$3:$QY$1713&amp;Data!$QZ$3:$QZ$1713,0),6),"")</f>
        <v>70</v>
      </c>
      <c r="AB33" s="37" cm="1">
        <f t="array" ref="AB33">IFERROR(INDEX(Data!$QY$3:$RT$1713,MATCH(IL!AB$5&amp;IL!$H33,Data!$QY$3:$QY$1713&amp;Data!$QZ$3:$QZ$1713,0),6),"")</f>
        <v>66</v>
      </c>
      <c r="AC33" s="37" cm="1">
        <f t="array" ref="AC33">IFERROR(INDEX(Data!$QY$3:$RT$1713,MATCH(IL!AC$5&amp;IL!$H33,Data!$QY$3:$QY$1713&amp;Data!$QZ$3:$QZ$1713,0),6),"")</f>
        <v>68</v>
      </c>
      <c r="AD33" s="37" cm="1">
        <f t="array" ref="AD33">IFERROR(INDEX(Data!$QY$3:$RT$1713,MATCH(IL!AD$5&amp;IL!$H33,Data!$QY$3:$QY$1713&amp;Data!$QZ$3:$QZ$1713,0),6),"")</f>
        <v>66</v>
      </c>
      <c r="AE33" s="37" cm="1">
        <f t="array" ref="AE33">IFERROR(INDEX(Data!$QY$3:$RT$1713,MATCH(IL!AE$5&amp;IL!$H33,Data!$QY$3:$QY$1713&amp;Data!$QZ$3:$QZ$1713,0),6),"")</f>
        <v>66</v>
      </c>
      <c r="AF33" s="37" t="str" cm="1">
        <f t="array" ref="AF33">IFERROR(INDEX(Data!$QY$3:$RT$1713,MATCH(IL!AF$5&amp;IL!$H33,Data!$QY$3:$QY$1713&amp;Data!$QZ$3:$QZ$1713,0),6),"")</f>
        <v/>
      </c>
      <c r="AG33" s="37" t="str" cm="1">
        <f t="array" ref="AG33">IFERROR(INDEX(Data!$QY$3:$RT$1713,MATCH(IL!AG$5&amp;IL!$H33,Data!$QY$3:$QY$1713&amp;Data!$QZ$3:$QZ$1713,0),6),"")</f>
        <v/>
      </c>
      <c r="AH33" s="37" t="str" cm="1">
        <f t="array" ref="AH33">IFERROR(INDEX(Data!$QY$3:$RT$1713,MATCH(IL!AH$5&amp;IL!$H33,Data!$QY$3:$QY$1713&amp;Data!$QZ$3:$QZ$1713,0),6),"")</f>
        <v/>
      </c>
      <c r="AI33" s="37" t="str" cm="1">
        <f t="array" ref="AI33">IFERROR(INDEX(Data!$QY$3:$RT$1713,MATCH(IL!AI$5&amp;IL!$H33,Data!$QY$3:$QY$1713&amp;Data!$QZ$3:$QZ$1713,0),6),"")</f>
        <v/>
      </c>
      <c r="AJ33" s="38" t="str" cm="1">
        <f t="array" ref="AJ33">IFERROR(INDEX(Data!$QY$3:$RT$1713,MATCH(IL!AJ$5&amp;IL!$H33,Data!$QY$3:$QY$1713&amp;Data!$QZ$3:$QZ$1713,0),6),"")</f>
        <v/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410C-AD9E-4F5C-A0E9-912DBB50CF15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35.85546875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100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_xldudf_BCSTL("UD0901TX.CS")</f>
        <v xml:space="preserve">UD0901TX.CS </v>
      </c>
      <c r="B4" s="10" t="str" cm="1">
        <f t="array" ref="B4">_xldudf_BCD($A4,B$3)</f>
        <v>IN Soybeans Condition - Excellent</v>
      </c>
      <c r="C4" s="10" cm="1">
        <f t="array" ref="C4">_xldudf_BCD($A4,C$3)</f>
        <v>10</v>
      </c>
      <c r="D4" s="10" cm="1">
        <f t="array" ref="D4">_xldudf_BCD($A4,D$3)</f>
        <v>2</v>
      </c>
      <c r="E4" s="10" cm="1">
        <f t="array" ref="E4">_xldudf_BCD($A4,E$3)</f>
        <v>8</v>
      </c>
      <c r="F4" s="10" t="str" cm="1">
        <f t="array" ref="F4">_xldudf_BCD($A4,F$3)</f>
        <v>08/30/26</v>
      </c>
      <c r="H4" s="18" t="s">
        <v>104</v>
      </c>
    </row>
    <row r="5" spans="1:36" s="9" customFormat="1" x14ac:dyDescent="0.25">
      <c r="A5" s="9" t="str" cm="1">
        <f t="array" ref="A5">_xldudf_BCSTL("UD0901UT.CS")</f>
        <v xml:space="preserve">UD0901UT.CS </v>
      </c>
      <c r="B5" s="9" t="str" cm="1">
        <f t="array" ref="B5">_xldudf_BCD($A5,B$3)</f>
        <v>IN Soybeans Condition Good</v>
      </c>
      <c r="C5" s="9" cm="1">
        <f t="array" ref="C5">_xldudf_BCD($A5,C$3)</f>
        <v>53</v>
      </c>
      <c r="D5" s="9" cm="1">
        <f t="array" ref="D5">_xldudf_BCD($A5,D$3)</f>
        <v>0</v>
      </c>
      <c r="E5" s="9" cm="1">
        <f t="array" ref="E5">_xldudf_BCD($A5,E$3)</f>
        <v>53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_xldudf_BCSTL("UD0901VP.CS")</f>
        <v xml:space="preserve">UD0901VP.CS </v>
      </c>
      <c r="B6" s="10" t="str" cm="1">
        <f t="array" ref="B6">_xldudf_BCD($A6,B$3)</f>
        <v>IN Soybeans Condition Fair</v>
      </c>
      <c r="C6" s="10" cm="1">
        <f t="array" ref="C6">_xldudf_BCD($A6,C$3)</f>
        <v>27</v>
      </c>
      <c r="D6" s="10" cm="1">
        <f t="array" ref="D6">_xldudf_BCD($A6,D$3)</f>
        <v>-1</v>
      </c>
      <c r="E6" s="10" cm="1">
        <f t="array" ref="E6">_xldudf_BCD($A6,E$3)</f>
        <v>28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>
        <f t="shared" ref="L6:AH6" si="0">AVERAGE(L9:L32)</f>
        <v>69.333333333333329</v>
      </c>
      <c r="M6" s="8">
        <f t="shared" si="0"/>
        <v>64</v>
      </c>
      <c r="N6" s="8">
        <f t="shared" si="0"/>
        <v>62.1</v>
      </c>
      <c r="O6" s="8">
        <f t="shared" si="0"/>
        <v>62.304347826086953</v>
      </c>
      <c r="P6" s="8">
        <f t="shared" si="0"/>
        <v>59.25</v>
      </c>
      <c r="Q6" s="8">
        <f t="shared" si="0"/>
        <v>58.541666666666664</v>
      </c>
      <c r="R6" s="8">
        <f t="shared" si="0"/>
        <v>57.083333333333336</v>
      </c>
      <c r="S6" s="8">
        <f t="shared" si="0"/>
        <v>56.291666666666664</v>
      </c>
      <c r="T6" s="8">
        <f t="shared" si="0"/>
        <v>55.625</v>
      </c>
      <c r="U6" s="8">
        <f t="shared" si="0"/>
        <v>57.375</v>
      </c>
      <c r="V6" s="8">
        <f t="shared" si="0"/>
        <v>58.333333333333336</v>
      </c>
      <c r="W6" s="8">
        <f t="shared" si="0"/>
        <v>58.125</v>
      </c>
      <c r="X6" s="8">
        <f t="shared" si="0"/>
        <v>57.708333333333336</v>
      </c>
      <c r="Y6" s="8">
        <f t="shared" si="0"/>
        <v>57.833333333333336</v>
      </c>
      <c r="Z6" s="8">
        <f t="shared" si="0"/>
        <v>56.75</v>
      </c>
      <c r="AA6" s="8">
        <f t="shared" si="0"/>
        <v>56.25</v>
      </c>
      <c r="AB6" s="8">
        <f t="shared" si="0"/>
        <v>56.083333333333336</v>
      </c>
      <c r="AC6" s="8">
        <f t="shared" si="0"/>
        <v>56</v>
      </c>
      <c r="AD6" s="8">
        <f t="shared" si="0"/>
        <v>56.458333333333336</v>
      </c>
      <c r="AE6" s="8">
        <f t="shared" si="0"/>
        <v>57.347826086956523</v>
      </c>
      <c r="AF6" s="8">
        <f t="shared" si="0"/>
        <v>59.277777777777779</v>
      </c>
      <c r="AG6" s="8">
        <f t="shared" si="0"/>
        <v>62.4</v>
      </c>
      <c r="AH6" s="8">
        <f t="shared" si="0"/>
        <v>59.5</v>
      </c>
      <c r="AI6" s="8"/>
      <c r="AJ6" s="8"/>
    </row>
    <row r="7" spans="1:36" s="9" customFormat="1" ht="15.75" thickTop="1" x14ac:dyDescent="0.25">
      <c r="A7" s="9" t="str" cm="1">
        <f t="array" ref="A7">_xldudf_BCSTL("UD0901WL.CS")</f>
        <v xml:space="preserve">UD0901WL.CS </v>
      </c>
      <c r="B7" s="9" t="str" cm="1">
        <f t="array" ref="B7">_xldudf_BCD($A7,B$3)</f>
        <v>IN Soybeans Condition Poor</v>
      </c>
      <c r="C7" s="9" cm="1">
        <f t="array" ref="C7">_xldudf_BCD($A7,C$3)</f>
        <v>7</v>
      </c>
      <c r="D7" s="9" cm="1">
        <f t="array" ref="D7">_xldudf_BCD($A7,D$3)</f>
        <v>-1</v>
      </c>
      <c r="E7" s="9" cm="1">
        <f t="array" ref="E7">_xldudf_BCD($A7,E$3)</f>
        <v>8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INDEX(Data!$QY$3:$RT$1713,MATCH(IN!M$5&amp;IN!$H7,Data!$QY$3:$QY$1713&amp;Data!$QZ$3:$QZ$1713,0),7)</f>
        <v>59</v>
      </c>
      <c r="N7" s="14" cm="1">
        <f t="array" ref="N7">INDEX(Data!$QY$3:$RT$1713,MATCH(IN!N$5&amp;IN!$H7,Data!$QY$3:$QY$1713&amp;Data!$QZ$3:$QZ$1713,0),7)</f>
        <v>55</v>
      </c>
      <c r="O7" s="14" cm="1">
        <f t="array" ref="O7">INDEX(Data!$QY$3:$RT$1713,MATCH(IN!O$5&amp;IN!$H7,Data!$QY$3:$QY$1713&amp;Data!$QZ$3:$QZ$1713,0),7)</f>
        <v>62</v>
      </c>
      <c r="P7" s="14" cm="1">
        <f t="array" ref="P7">INDEX(Data!$QY$3:$RT$1713,MATCH(IN!P$5&amp;IN!$H7,Data!$QY$3:$QY$1713&amp;Data!$QZ$3:$QZ$1713,0),7)</f>
        <v>71</v>
      </c>
      <c r="Q7" s="14" cm="1">
        <f t="array" ref="Q7">INDEX(Data!$QY$3:$RT$1713,MATCH(IN!Q$5&amp;IN!$H7,Data!$QY$3:$QY$1713&amp;Data!$QZ$3:$QZ$1713,0),7)</f>
        <v>64</v>
      </c>
      <c r="R7" s="14" cm="1">
        <f t="array" ref="R7">INDEX(Data!$QY$3:$RT$1713,MATCH(IN!R$5&amp;IN!$H7,Data!$QY$3:$QY$1713&amp;Data!$QZ$3:$QZ$1713,0),7)</f>
        <v>64</v>
      </c>
      <c r="S7" s="14" cm="1">
        <f t="array" ref="S7">INDEX(Data!$QY$3:$RT$1713,MATCH(IN!S$5&amp;IN!$H7,Data!$QY$3:$QY$1713&amp;Data!$QZ$3:$QZ$1713,0),7)</f>
        <v>63</v>
      </c>
      <c r="T7" s="14" cm="1">
        <f t="array" ref="T7">INDEX(Data!$QY$3:$RT$1713,MATCH(IN!T$5&amp;IN!$H7,Data!$QY$3:$QY$1713&amp;Data!$QZ$3:$QZ$1713,0),7)</f>
        <v>63</v>
      </c>
      <c r="U7" s="14" cm="1">
        <f t="array" ref="U7">INDEX(Data!$QY$3:$RT$1713,MATCH(IN!U$5&amp;IN!$H7,Data!$QY$3:$QY$1713&amp;Data!$QZ$3:$QZ$1713,0),7)</f>
        <v>63</v>
      </c>
      <c r="V7" s="14" cm="1">
        <f t="array" ref="V7">INDEX(Data!$QY$3:$RT$1713,MATCH(IN!V$5&amp;IN!$H7,Data!$QY$3:$QY$1713&amp;Data!$QZ$3:$QZ$1713,0),7)</f>
        <v>64</v>
      </c>
      <c r="W7" s="14" cm="1">
        <f t="array" ref="W7">INDEX(Data!$QY$3:$RT$1713,MATCH(IN!W$5&amp;IN!$H7,Data!$QY$3:$QY$1713&amp;Data!$QZ$3:$QZ$1713,0),7)</f>
        <v>65</v>
      </c>
      <c r="X7" s="14" cm="1">
        <f t="array" ref="X7">INDEX(Data!$QY$3:$RT$1713,MATCH(IN!X$5&amp;IN!$H7,Data!$QY$3:$QY$1713&amp;Data!$QZ$3:$QZ$1713,0),7)</f>
        <v>61</v>
      </c>
      <c r="Y7" s="14" cm="1">
        <f t="array" ref="Y7">INDEX(Data!$QY$3:$RT$1713,MATCH(IN!Y$5&amp;IN!$H7,Data!$QY$3:$QY$1713&amp;Data!$QZ$3:$QZ$1713,0),7)</f>
        <v>61</v>
      </c>
      <c r="Z7" s="14" cm="1">
        <f t="array" ref="Z7">INDEX(Data!$QY$3:$RT$1713,MATCH(IN!Z$5&amp;IN!$H7,Data!$QY$3:$QY$1713&amp;Data!$QZ$3:$QZ$1713,0),7)</f>
        <v>63</v>
      </c>
      <c r="AA7" s="14" t="e" cm="1">
        <f t="array" ref="AA7">INDEX(Data!$QY$3:$RT$1713,MATCH(IN!AA$5&amp;IN!$H7,Data!$QY$3:$QY$1713&amp;Data!$QZ$3:$QZ$1713,0),7)</f>
        <v>#N/A</v>
      </c>
      <c r="AB7" s="14" t="e" cm="1">
        <f t="array" ref="AB7">INDEX(Data!$QY$3:$RT$1713,MATCH(IN!AB$5&amp;IN!$H7,Data!$QY$3:$QY$1713&amp;Data!$QZ$3:$QZ$1713,0),7)</f>
        <v>#N/A</v>
      </c>
      <c r="AC7" s="14" t="e" cm="1">
        <f t="array" ref="AC7">INDEX(Data!$QY$3:$RT$1713,MATCH(IN!AC$5&amp;IN!$H7,Data!$QY$3:$QY$1713&amp;Data!$QZ$3:$QZ$1713,0),7)</f>
        <v>#N/A</v>
      </c>
      <c r="AD7" s="14" t="e" cm="1">
        <f t="array" ref="AD7">INDEX(Data!$QY$3:$RT$1713,MATCH(IN!AD$5&amp;IN!$H7,Data!$QY$3:$QY$1713&amp;Data!$QZ$3:$QZ$1713,0),7)</f>
        <v>#N/A</v>
      </c>
      <c r="AE7" s="14" t="e" cm="1">
        <f t="array" ref="AE7">INDEX(Data!$QY$3:$RT$1713,MATCH(IN!AE$5&amp;IN!$H7,Data!$QY$3:$QY$1713&amp;Data!$QZ$3:$QZ$1713,0),7)</f>
        <v>#N/A</v>
      </c>
      <c r="AF7" s="14" t="e" cm="1">
        <f t="array" ref="AF7">INDEX(Data!$QY$3:$RT$1713,MATCH(IN!AF$5&amp;IN!$H7,Data!$QY$3:$QY$1713&amp;Data!$QZ$3:$QZ$1713,0),7)</f>
        <v>#N/A</v>
      </c>
      <c r="AG7" s="14" t="e" cm="1">
        <f t="array" ref="AG7">INDEX(Data!$QY$3:$RT$1713,MATCH(IN!AG$5&amp;IN!$H7,Data!$QY$3:$QY$1713&amp;Data!$QZ$3:$QZ$1713,0),7)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_xldudf_BCSTL("UD0901XH.CS")</f>
        <v xml:space="preserve">UD0901XH.CS </v>
      </c>
      <c r="B8" s="10" t="str" cm="1">
        <f t="array" ref="B8">_xldudf_BCD($A8,B$3)</f>
        <v>IN Soybeans Condition VPoor</v>
      </c>
      <c r="C8" s="10" cm="1">
        <f t="array" ref="C8">_xldudf_BCD($A8,C$3)</f>
        <v>3</v>
      </c>
      <c r="D8" s="10" cm="1">
        <f t="array" ref="D8">_xldudf_BCD($A8,D$3)</f>
        <v>0</v>
      </c>
      <c r="E8" s="10" cm="1">
        <f t="array" ref="E8">_xldudf_BCD($A8,E$3)</f>
        <v>3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INDEX(Data!$QY$3:$RT$1713,MATCH(IN!M$5&amp;IN!$H8,Data!$QY$3:$QY$1713&amp;Data!$QZ$3:$QZ$1713,0),7)</f>
        <v>69</v>
      </c>
      <c r="N8" s="10" cm="1">
        <f t="array" ref="N8">INDEX(Data!$QY$3:$RT$1713,MATCH(IN!N$5&amp;IN!$H8,Data!$QY$3:$QY$1713&amp;Data!$QZ$3:$QZ$1713,0),7)</f>
        <v>67</v>
      </c>
      <c r="O8" s="10" cm="1">
        <f t="array" ref="O8">INDEX(Data!$QY$3:$RT$1713,MATCH(IN!O$5&amp;IN!$H8,Data!$QY$3:$QY$1713&amp;Data!$QZ$3:$QZ$1713,0),7)</f>
        <v>66</v>
      </c>
      <c r="P8" s="10" cm="1">
        <f t="array" ref="P8">INDEX(Data!$QY$3:$RT$1713,MATCH(IN!P$5&amp;IN!$H8,Data!$QY$3:$QY$1713&amp;Data!$QZ$3:$QZ$1713,0),7)</f>
        <v>63</v>
      </c>
      <c r="Q8" s="10" cm="1">
        <f t="array" ref="Q8">INDEX(Data!$QY$3:$RT$1713,MATCH(IN!Q$5&amp;IN!$H8,Data!$QY$3:$QY$1713&amp;Data!$QZ$3:$QZ$1713,0),7)</f>
        <v>61</v>
      </c>
      <c r="R8" s="10" cm="1">
        <f t="array" ref="R8">INDEX(Data!$QY$3:$RT$1713,MATCH(IN!R$5&amp;IN!$H8,Data!$QY$3:$QY$1713&amp;Data!$QZ$3:$QZ$1713,0),7)</f>
        <v>62</v>
      </c>
      <c r="S8" s="10" cm="1">
        <f t="array" ref="S8">INDEX(Data!$QY$3:$RT$1713,MATCH(IN!S$5&amp;IN!$H8,Data!$QY$3:$QY$1713&amp;Data!$QZ$3:$QZ$1713,0),7)</f>
        <v>62</v>
      </c>
      <c r="T8" s="10" cm="1">
        <f t="array" ref="T8">INDEX(Data!$QY$3:$RT$1713,MATCH(IN!T$5&amp;IN!$H8,Data!$QY$3:$QY$1713&amp;Data!$QZ$3:$QZ$1713,0),7)</f>
        <v>60</v>
      </c>
      <c r="U8" s="10" cm="1">
        <f t="array" ref="U8">INDEX(Data!$QY$3:$RT$1713,MATCH(IN!U$5&amp;IN!$H8,Data!$QY$3:$QY$1713&amp;Data!$QZ$3:$QZ$1713,0),7)</f>
        <v>61</v>
      </c>
      <c r="V8" s="10" cm="1">
        <f t="array" ref="V8">INDEX(Data!$QY$3:$RT$1713,MATCH(IN!V$5&amp;IN!$H8,Data!$QY$3:$QY$1713&amp;Data!$QZ$3:$QZ$1713,0),7)</f>
        <v>63</v>
      </c>
      <c r="W8" s="10" cm="1">
        <f t="array" ref="W8">INDEX(Data!$QY$3:$RT$1713,MATCH(IN!W$5&amp;IN!$H8,Data!$QY$3:$QY$1713&amp;Data!$QZ$3:$QZ$1713,0),7)</f>
        <v>63</v>
      </c>
      <c r="X8" s="10" cm="1">
        <f t="array" ref="X8">INDEX(Data!$QY$3:$RT$1713,MATCH(IN!X$5&amp;IN!$H8,Data!$QY$3:$QY$1713&amp;Data!$QZ$3:$QZ$1713,0),7)</f>
        <v>63</v>
      </c>
      <c r="Y8" s="10" cm="1">
        <f t="array" ref="Y8">INDEX(Data!$QY$3:$RT$1713,MATCH(IN!Y$5&amp;IN!$H8,Data!$QY$3:$QY$1713&amp;Data!$QZ$3:$QZ$1713,0),7)</f>
        <v>63</v>
      </c>
      <c r="Z8" s="10" cm="1">
        <f t="array" ref="Z8">INDEX(Data!$QY$3:$RT$1713,MATCH(IN!Z$5&amp;IN!$H8,Data!$QY$3:$QY$1713&amp;Data!$QZ$3:$QZ$1713,0),7)</f>
        <v>61</v>
      </c>
      <c r="AA8" s="10" cm="1">
        <f t="array" ref="AA8">INDEX(Data!$QY$3:$RT$1713,MATCH(IN!AA$5&amp;IN!$H8,Data!$QY$3:$QY$1713&amp;Data!$QZ$3:$QZ$1713,0),7)</f>
        <v>60</v>
      </c>
      <c r="AB8" s="10" cm="1">
        <f t="array" ref="AB8">INDEX(Data!$QY$3:$RT$1713,MATCH(IN!AB$5&amp;IN!$H8,Data!$QY$3:$QY$1713&amp;Data!$QZ$3:$QZ$1713,0),7)</f>
        <v>58</v>
      </c>
      <c r="AC8" s="10" cm="1">
        <f t="array" ref="AC8">INDEX(Data!$QY$3:$RT$1713,MATCH(IN!AC$5&amp;IN!$H8,Data!$QY$3:$QY$1713&amp;Data!$QZ$3:$QZ$1713,0),7)</f>
        <v>56</v>
      </c>
      <c r="AD8" s="10" cm="1">
        <f t="array" ref="AD8">INDEX(Data!$QY$3:$RT$1713,MATCH(IN!AD$5&amp;IN!$H8,Data!$QY$3:$QY$1713&amp;Data!$QZ$3:$QZ$1713,0),7)</f>
        <v>58</v>
      </c>
      <c r="AE8" s="10" t="e" cm="1">
        <f t="array" ref="AE8">INDEX(Data!$QY$3:$RT$1713,MATCH(IN!AE$5&amp;IN!$H8,Data!$QY$3:$QY$1713&amp;Data!$QZ$3:$QZ$1713,0),7)</f>
        <v>#N/A</v>
      </c>
      <c r="AF8" s="10" t="e" cm="1">
        <f t="array" ref="AF8">INDEX(Data!$QY$3:$RT$1713,MATCH(IN!AF$5&amp;IN!$H8,Data!$QY$3:$QY$1713&amp;Data!$QZ$3:$QZ$1713,0),7)</f>
        <v>#N/A</v>
      </c>
      <c r="AG8" s="10" t="e" cm="1">
        <f t="array" ref="AG8">INDEX(Data!$QY$3:$RT$1713,MATCH(IN!AG$5&amp;IN!$H8,Data!$QY$3:$QY$1713&amp;Data!$QZ$3:$QZ$1713,0),7)</f>
        <v>#N/A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IFERROR(INDEX(Data!$QY$3:$RT$1713,MATCH(IN!M$5&amp;IN!$H9,Data!$QY$3:$QY$1713&amp;Data!$QZ$3:$QZ$1713,0),7),"")</f>
        <v>71</v>
      </c>
      <c r="N9" s="9" cm="1">
        <f t="array" ref="N9">IFERROR(INDEX(Data!$QY$3:$RT$1713,MATCH(IN!N$5&amp;IN!$H9,Data!$QY$3:$QY$1713&amp;Data!$QZ$3:$QZ$1713,0),7),"")</f>
        <v>71</v>
      </c>
      <c r="O9" s="9" cm="1">
        <f t="array" ref="O9">IFERROR(INDEX(Data!$QY$3:$RT$1713,MATCH(IN!O$5&amp;IN!$H9,Data!$QY$3:$QY$1713&amp;Data!$QZ$3:$QZ$1713,0),7),"")</f>
        <v>71</v>
      </c>
      <c r="P9" s="9" cm="1">
        <f t="array" ref="P9">IFERROR(INDEX(Data!$QY$3:$RT$1713,MATCH(IN!P$5&amp;IN!$H9,Data!$QY$3:$QY$1713&amp;Data!$QZ$3:$QZ$1713,0),7),"")</f>
        <v>61</v>
      </c>
      <c r="Q9" s="9" cm="1">
        <f t="array" ref="Q9">IFERROR(INDEX(Data!$QY$3:$RT$1713,MATCH(IN!Q$5&amp;IN!$H9,Data!$QY$3:$QY$1713&amp;Data!$QZ$3:$QZ$1713,0),7),"")</f>
        <v>64</v>
      </c>
      <c r="R9" s="9" cm="1">
        <f t="array" ref="R9">IFERROR(INDEX(Data!$QY$3:$RT$1713,MATCH(IN!R$5&amp;IN!$H9,Data!$QY$3:$QY$1713&amp;Data!$QZ$3:$QZ$1713,0),7),"")</f>
        <v>66</v>
      </c>
      <c r="S9" s="9" cm="1">
        <f t="array" ref="S9">IFERROR(INDEX(Data!$QY$3:$RT$1713,MATCH(IN!S$5&amp;IN!$H9,Data!$QY$3:$QY$1713&amp;Data!$QZ$3:$QZ$1713,0),7),"")</f>
        <v>67</v>
      </c>
      <c r="T9" s="9" cm="1">
        <f t="array" ref="T9">IFERROR(INDEX(Data!$QY$3:$RT$1713,MATCH(IN!T$5&amp;IN!$H9,Data!$QY$3:$QY$1713&amp;Data!$QZ$3:$QZ$1713,0),7),"")</f>
        <v>68</v>
      </c>
      <c r="U9" s="9" cm="1">
        <f t="array" ref="U9">IFERROR(INDEX(Data!$QY$3:$RT$1713,MATCH(IN!U$5&amp;IN!$H9,Data!$QY$3:$QY$1713&amp;Data!$QZ$3:$QZ$1713,0),7),"")</f>
        <v>69</v>
      </c>
      <c r="V9" s="9" cm="1">
        <f t="array" ref="V9">IFERROR(INDEX(Data!$QY$3:$RT$1713,MATCH(IN!V$5&amp;IN!$H9,Data!$QY$3:$QY$1713&amp;Data!$QZ$3:$QZ$1713,0),7),"")</f>
        <v>68</v>
      </c>
      <c r="W9" s="9" cm="1">
        <f t="array" ref="W9">IFERROR(INDEX(Data!$QY$3:$RT$1713,MATCH(IN!W$5&amp;IN!$H9,Data!$QY$3:$QY$1713&amp;Data!$QZ$3:$QZ$1713,0),7),"")</f>
        <v>68</v>
      </c>
      <c r="X9" s="9" cm="1">
        <f t="array" ref="X9">IFERROR(INDEX(Data!$QY$3:$RT$1713,MATCH(IN!X$5&amp;IN!$H9,Data!$QY$3:$QY$1713&amp;Data!$QZ$3:$QZ$1713,0),7),"")</f>
        <v>72</v>
      </c>
      <c r="Y9" s="9" cm="1">
        <f t="array" ref="Y9">(INDEX(Data!$QY$3:$RT$1713,MATCH(IN!Y$5&amp;IN!$H9,Data!$QY$3:$QY$1713&amp;Data!$QZ$3:$QZ$1713,0),7))</f>
        <v>71</v>
      </c>
      <c r="Z9" s="9" cm="1">
        <f t="array" ref="Z9">(INDEX(Data!$QY$3:$RT$1713,MATCH(IN!Z$5&amp;IN!$H9,Data!$QY$3:$QY$1713&amp;Data!$QZ$3:$QZ$1713,0),7))</f>
        <v>68</v>
      </c>
      <c r="AA9" s="9" cm="1">
        <f t="array" ref="AA9">(INDEX(Data!$QY$3:$RT$1713,MATCH(IN!AA$5&amp;IN!$H9,Data!$QY$3:$QY$1713&amp;Data!$QZ$3:$QZ$1713,0),7))</f>
        <v>68</v>
      </c>
      <c r="AB9" s="9" cm="1">
        <f t="array" ref="AB9">(INDEX(Data!$QY$3:$RT$1713,MATCH(IN!AB$5&amp;IN!$H9,Data!$QY$3:$QY$1713&amp;Data!$QZ$3:$QZ$1713,0),7))</f>
        <v>63</v>
      </c>
      <c r="AC9" s="9" cm="1">
        <f t="array" ref="AC9">(INDEX(Data!$QY$3:$RT$1713,MATCH(IN!AC$5&amp;IN!$H9,Data!$QY$3:$QY$1713&amp;Data!$QZ$3:$QZ$1713,0),7))</f>
        <v>61</v>
      </c>
      <c r="AD9" s="9" cm="1">
        <f t="array" ref="AD9">(INDEX(Data!$QY$3:$RT$1713,MATCH(IN!AD$5&amp;IN!$H9,Data!$QY$3:$QY$1713&amp;Data!$QZ$3:$QZ$1713,0),7))</f>
        <v>61</v>
      </c>
      <c r="AE9" s="9" cm="1">
        <f t="array" ref="AE9">(INDEX(Data!$QY$3:$RT$1713,MATCH(IN!AE$5&amp;IN!$H9,Data!$QY$3:$QY$1713&amp;Data!$QZ$3:$QZ$1713,0),7))</f>
        <v>62</v>
      </c>
      <c r="AF9" s="9" cm="1">
        <f t="array" ref="AF9">(INDEX(Data!$QY$3:$RT$1713,MATCH(IN!AF$5&amp;IN!$H9,Data!$QY$3:$QY$1713&amp;Data!$QZ$3:$QZ$1713,0),7))</f>
        <v>61</v>
      </c>
      <c r="AJ9" s="17"/>
    </row>
    <row r="10" spans="1:36" s="10" customFormat="1" x14ac:dyDescent="0.25">
      <c r="H10" s="18">
        <v>2023</v>
      </c>
      <c r="I10" s="19"/>
      <c r="L10" s="10" cm="1">
        <f t="array" ref="L10">IFERROR(INDEX(Data!$QY$3:$RT$1713,MATCH(IN!L$5&amp;IN!$H10,Data!$QY$3:$QY$1713&amp;Data!$QZ$3:$QZ$1713,0),7),"")</f>
        <v>70</v>
      </c>
      <c r="M10" s="10" cm="1">
        <f t="array" ref="M10">IFERROR(INDEX(Data!$QY$3:$RT$1713,MATCH(IN!M$5&amp;IN!$H10,Data!$QY$3:$QY$1713&amp;Data!$QZ$3:$QZ$1713,0),7),"")</f>
        <v>62</v>
      </c>
      <c r="N10" s="10" cm="1">
        <f t="array" ref="N10">IFERROR(INDEX(Data!$QY$3:$RT$1713,MATCH(IN!N$5&amp;IN!$H10,Data!$QY$3:$QY$1713&amp;Data!$QZ$3:$QZ$1713,0),7),"")</f>
        <v>56</v>
      </c>
      <c r="O10" s="10" cm="1">
        <f t="array" ref="O10">IFERROR(INDEX(Data!$QY$3:$RT$1713,MATCH(IN!O$5&amp;IN!$H10,Data!$QY$3:$QY$1713&amp;Data!$QZ$3:$QZ$1713,0),7),"")</f>
        <v>57</v>
      </c>
      <c r="P10" s="10" cm="1">
        <f t="array" ref="P10">IFERROR(INDEX(Data!$QY$3:$RT$1713,MATCH(IN!P$5&amp;IN!$H10,Data!$QY$3:$QY$1713&amp;Data!$QZ$3:$QZ$1713,0),7),"")</f>
        <v>47</v>
      </c>
      <c r="Q10" s="10" cm="1">
        <f t="array" ref="Q10">IFERROR(INDEX(Data!$QY$3:$RT$1713,MATCH(IN!Q$5&amp;IN!$H10,Data!$QY$3:$QY$1713&amp;Data!$QZ$3:$QZ$1713,0),7),"")</f>
        <v>53</v>
      </c>
      <c r="R10" s="10" cm="1">
        <f t="array" ref="R10">IFERROR(INDEX(Data!$QY$3:$RT$1713,MATCH(IN!R$5&amp;IN!$H10,Data!$QY$3:$QY$1713&amp;Data!$QZ$3:$QZ$1713,0),7),"")</f>
        <v>55</v>
      </c>
      <c r="S10" s="10" cm="1">
        <f t="array" ref="S10">IFERROR(INDEX(Data!$QY$3:$RT$1713,MATCH(IN!S$5&amp;IN!$H10,Data!$QY$3:$QY$1713&amp;Data!$QZ$3:$QZ$1713,0),7),"")</f>
        <v>60</v>
      </c>
      <c r="T10" s="10" cm="1">
        <f t="array" ref="T10">IFERROR(INDEX(Data!$QY$3:$RT$1713,MATCH(IN!T$5&amp;IN!$H10,Data!$QY$3:$QY$1713&amp;Data!$QZ$3:$QZ$1713,0),7),"")</f>
        <v>59</v>
      </c>
      <c r="U10" s="10" cm="1">
        <f t="array" ref="U10">IFERROR(INDEX(Data!$QY$3:$RT$1713,MATCH(IN!U$5&amp;IN!$H10,Data!$QY$3:$QY$1713&amp;Data!$QZ$3:$QZ$1713,0),7),"")</f>
        <v>65</v>
      </c>
      <c r="V10" s="10" cm="1">
        <f t="array" ref="V10">IFERROR(INDEX(Data!$QY$3:$RT$1713,MATCH(IN!V$5&amp;IN!$H10,Data!$QY$3:$QY$1713&amp;Data!$QZ$3:$QZ$1713,0),7),"")</f>
        <v>65</v>
      </c>
      <c r="W10" s="10" cm="1">
        <f t="array" ref="W10">IFERROR(INDEX(Data!$QY$3:$RT$1713,MATCH(IN!W$5&amp;IN!$H10,Data!$QY$3:$QY$1713&amp;Data!$QZ$3:$QZ$1713,0),7),"")</f>
        <v>68</v>
      </c>
      <c r="X10" s="10" cm="1">
        <f t="array" ref="X10">IFERROR(INDEX(Data!$QY$3:$RT$1713,MATCH(IN!X$5&amp;IN!$H10,Data!$QY$3:$QY$1713&amp;Data!$QZ$3:$QZ$1713,0),7),"")</f>
        <v>68</v>
      </c>
      <c r="Y10" s="10" cm="1">
        <f t="array" ref="Y10">IFERROR(INDEX(Data!$QY$3:$RT$1713,MATCH(IN!Y$5&amp;IN!$H10,Data!$QY$3:$QY$1713&amp;Data!$QZ$3:$QZ$1713,0),7),"")</f>
        <v>70</v>
      </c>
      <c r="Z10" s="10" cm="1">
        <f t="array" ref="Z10">IFERROR(INDEX(Data!$QY$3:$RT$1713,MATCH(IN!Z$5&amp;IN!$H10,Data!$QY$3:$QY$1713&amp;Data!$QZ$3:$QZ$1713,0),7),"")</f>
        <v>66</v>
      </c>
      <c r="AA10" s="10" cm="1">
        <f t="array" ref="AA10">IFERROR(INDEX(Data!$QY$3:$RT$1713,MATCH(IN!AA$5&amp;IN!$H10,Data!$QY$3:$QY$1713&amp;Data!$QZ$3:$QZ$1713,0),7),"")</f>
        <v>65</v>
      </c>
      <c r="AB10" s="10" cm="1">
        <f t="array" ref="AB10">IFERROR(INDEX(Data!$QY$3:$RT$1713,MATCH(IN!AB$5&amp;IN!$H10,Data!$QY$3:$QY$1713&amp;Data!$QZ$3:$QZ$1713,0),7),"")</f>
        <v>64</v>
      </c>
      <c r="AC10" s="10" cm="1">
        <f t="array" ref="AC10">IFERROR(INDEX(Data!$QY$3:$RT$1713,MATCH(IN!AC$5&amp;IN!$H10,Data!$QY$3:$QY$1713&amp;Data!$QZ$3:$QZ$1713,0),7),"")</f>
        <v>63</v>
      </c>
      <c r="AD10" s="10" cm="1">
        <f t="array" ref="AD10">IFERROR(INDEX(Data!$QY$3:$RT$1713,MATCH(IN!AD$5&amp;IN!$H10,Data!$QY$3:$QY$1713&amp;Data!$QZ$3:$QZ$1713,0),7),"")</f>
        <v>64</v>
      </c>
      <c r="AE10" s="10" cm="1">
        <f t="array" ref="AE10">IFERROR(INDEX(Data!$QY$3:$RT$1713,MATCH(IN!AE$5&amp;IN!$H10,Data!$QY$3:$QY$1713&amp;Data!$QZ$3:$QZ$1713,0),7),"")</f>
        <v>66</v>
      </c>
      <c r="AF10" s="10" cm="1">
        <f t="array" ref="AF10">IFERROR(INDEX(Data!$QY$3:$RT$1713,MATCH(IN!AF$5&amp;IN!$H10,Data!$QY$3:$QY$1713&amp;Data!$QZ$3:$QZ$1713,0),7),"")</f>
        <v>67</v>
      </c>
      <c r="AJ10" s="20"/>
    </row>
    <row r="11" spans="1:36" s="9" customFormat="1" x14ac:dyDescent="0.25">
      <c r="H11" s="11">
        <v>2022</v>
      </c>
      <c r="I11" s="16"/>
      <c r="N11" s="9" cm="1">
        <f t="array" ref="N11">IFERROR(INDEX(Data!$QY$3:$RT$1713,MATCH(IN!N$5&amp;IN!$H11,Data!$QY$3:$QY$1713&amp;Data!$QZ$3:$QZ$1713,0),7),"")</f>
        <v>73</v>
      </c>
      <c r="O11" s="9" cm="1">
        <f t="array" ref="O11">IFERROR(INDEX(Data!$QY$3:$RT$1713,MATCH(IN!O$5&amp;IN!$H11,Data!$QY$3:$QY$1713&amp;Data!$QZ$3:$QZ$1713,0),7),"")</f>
        <v>73</v>
      </c>
      <c r="P11" s="9" cm="1">
        <f t="array" ref="P11">IFERROR(INDEX(Data!$QY$3:$RT$1713,MATCH(IN!P$5&amp;IN!$H11,Data!$QY$3:$QY$1713&amp;Data!$QZ$3:$QZ$1713,0),7),"")</f>
        <v>70</v>
      </c>
      <c r="Q11" s="9" cm="1">
        <f t="array" ref="Q11">IFERROR(INDEX(Data!$QY$3:$RT$1713,MATCH(IN!Q$5&amp;IN!$H11,Data!$QY$3:$QY$1713&amp;Data!$QZ$3:$QZ$1713,0),7),"")</f>
        <v>61</v>
      </c>
      <c r="R11" s="9" cm="1">
        <f t="array" ref="R11">IFERROR(INDEX(Data!$QY$3:$RT$1713,MATCH(IN!R$5&amp;IN!$H11,Data!$QY$3:$QY$1713&amp;Data!$QZ$3:$QZ$1713,0),7),"")</f>
        <v>50</v>
      </c>
      <c r="S11" s="9" cm="1">
        <f t="array" ref="S11">IFERROR(INDEX(Data!$QY$3:$RT$1713,MATCH(IN!S$5&amp;IN!$H11,Data!$QY$3:$QY$1713&amp;Data!$QZ$3:$QZ$1713,0),7),"")</f>
        <v>49</v>
      </c>
      <c r="T11" s="9" cm="1">
        <f t="array" ref="T11">IFERROR(INDEX(Data!$QY$3:$RT$1713,MATCH(IN!T$5&amp;IN!$H11,Data!$QY$3:$QY$1713&amp;Data!$QZ$3:$QZ$1713,0),7),"")</f>
        <v>46</v>
      </c>
      <c r="U11" s="9" cm="1">
        <f t="array" ref="U11">IFERROR(INDEX(Data!$QY$3:$RT$1713,MATCH(IN!U$5&amp;IN!$H11,Data!$QY$3:$QY$1713&amp;Data!$QZ$3:$QZ$1713,0),7),"")</f>
        <v>48</v>
      </c>
      <c r="V11" s="9" cm="1">
        <f t="array" ref="V11">IFERROR(INDEX(Data!$QY$3:$RT$1713,MATCH(IN!V$5&amp;IN!$H11,Data!$QY$3:$QY$1713&amp;Data!$QZ$3:$QZ$1713,0),7),"")</f>
        <v>48</v>
      </c>
      <c r="W11" s="9" cm="1">
        <f t="array" ref="W11">IFERROR(INDEX(Data!$QY$3:$RT$1713,MATCH(IN!W$5&amp;IN!$H11,Data!$QY$3:$QY$1713&amp;Data!$QZ$3:$QZ$1713,0),7),"")</f>
        <v>51</v>
      </c>
      <c r="X11" s="9" cm="1">
        <f t="array" ref="X11">IFERROR(INDEX(Data!$QY$3:$RT$1713,MATCH(IN!X$5&amp;IN!$H11,Data!$QY$3:$QY$1713&amp;Data!$QZ$3:$QZ$1713,0),7),"")</f>
        <v>54</v>
      </c>
      <c r="Y11" s="9" cm="1">
        <f t="array" ref="Y11">IFERROR(INDEX(Data!$QY$3:$RT$1713,MATCH(IN!Y$5&amp;IN!$H11,Data!$QY$3:$QY$1713&amp;Data!$QZ$3:$QZ$1713,0),7),"")</f>
        <v>55</v>
      </c>
      <c r="Z11" s="9" cm="1">
        <f t="array" ref="Z11">IFERROR(INDEX(Data!$QY$3:$RT$1713,MATCH(IN!Z$5&amp;IN!$H11,Data!$QY$3:$QY$1713&amp;Data!$QZ$3:$QZ$1713,0),7),"")</f>
        <v>54</v>
      </c>
      <c r="AA11" s="9" cm="1">
        <f t="array" ref="AA11">IFERROR(INDEX(Data!$QY$3:$RT$1713,MATCH(IN!AA$5&amp;IN!$H11,Data!$QY$3:$QY$1713&amp;Data!$QZ$3:$QZ$1713,0),7),"")</f>
        <v>56</v>
      </c>
      <c r="AB11" s="9" cm="1">
        <f t="array" ref="AB11">IFERROR(INDEX(Data!$QY$3:$RT$1713,MATCH(IN!AB$5&amp;IN!$H11,Data!$QY$3:$QY$1713&amp;Data!$QZ$3:$QZ$1713,0),7),"")</f>
        <v>56</v>
      </c>
      <c r="AC11" s="9" cm="1">
        <f t="array" ref="AC11">IFERROR(INDEX(Data!$QY$3:$RT$1713,MATCH(IN!AC$5&amp;IN!$H11,Data!$QY$3:$QY$1713&amp;Data!$QZ$3:$QZ$1713,0),7),"")</f>
        <v>54</v>
      </c>
      <c r="AD11" s="9" cm="1">
        <f t="array" ref="AD11">IFERROR(INDEX(Data!$QY$3:$RT$1713,MATCH(IN!AD$5&amp;IN!$H11,Data!$QY$3:$QY$1713&amp;Data!$QZ$3:$QZ$1713,0),7),"")</f>
        <v>55</v>
      </c>
      <c r="AE11" s="9" cm="1">
        <f t="array" ref="AE11">IFERROR(INDEX(Data!$QY$3:$RT$1713,MATCH(IN!AE$5&amp;IN!$H11,Data!$QY$3:$QY$1713&amp;Data!$QZ$3:$QZ$1713,0),7),"")</f>
        <v>58</v>
      </c>
      <c r="AF11" s="9" cm="1">
        <f t="array" ref="AF11">IFERROR(INDEX(Data!$QY$3:$RT$1713,MATCH(IN!AF$5&amp;IN!$H11,Data!$QY$3:$QY$1713&amp;Data!$QZ$3:$QZ$1713,0),7),"")</f>
        <v>59</v>
      </c>
      <c r="AG11" s="9" cm="1">
        <f t="array" ref="AG11">IFERROR(INDEX(Data!$QY$3:$RT$1713,MATCH(IN!AG$5&amp;IN!$H11,Data!$QY$3:$QY$1713&amp;Data!$QZ$3:$QZ$1713,0),7),"")</f>
        <v>58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IFERROR(INDEX(Data!$QY$3:$RT$1713,MATCH(IN!N$5&amp;IN!$H12,Data!$QY$3:$QY$1713&amp;Data!$QZ$3:$QZ$1713,0),7),"")</f>
        <v>74</v>
      </c>
      <c r="O12" s="10" cm="1">
        <f t="array" ref="O12">IFERROR(INDEX(Data!$QY$3:$RT$1713,MATCH(IN!O$5&amp;IN!$H12,Data!$QY$3:$QY$1713&amp;Data!$QZ$3:$QZ$1713,0),7),"")</f>
        <v>73</v>
      </c>
      <c r="P12" s="10" cm="1">
        <f t="array" ref="P12">IFERROR(INDEX(Data!$QY$3:$RT$1713,MATCH(IN!P$5&amp;IN!$H12,Data!$QY$3:$QY$1713&amp;Data!$QZ$3:$QZ$1713,0),7),"")</f>
        <v>70</v>
      </c>
      <c r="Q12" s="10" cm="1">
        <f t="array" ref="Q12">IFERROR(INDEX(Data!$QY$3:$RT$1713,MATCH(IN!Q$5&amp;IN!$H12,Data!$QY$3:$QY$1713&amp;Data!$QZ$3:$QZ$1713,0),7),"")</f>
        <v>71</v>
      </c>
      <c r="R12" s="10" cm="1">
        <f t="array" ref="R12">IFERROR(INDEX(Data!$QY$3:$RT$1713,MATCH(IN!R$5&amp;IN!$H12,Data!$QY$3:$QY$1713&amp;Data!$QZ$3:$QZ$1713,0),7),"")</f>
        <v>70</v>
      </c>
      <c r="S12" s="10" cm="1">
        <f t="array" ref="S12">IFERROR(INDEX(Data!$QY$3:$RT$1713,MATCH(IN!S$5&amp;IN!$H12,Data!$QY$3:$QY$1713&amp;Data!$QZ$3:$QZ$1713,0),7),"")</f>
        <v>70</v>
      </c>
      <c r="T12" s="10" cm="1">
        <f t="array" ref="T12">IFERROR(INDEX(Data!$QY$3:$RT$1713,MATCH(IN!T$5&amp;IN!$H12,Data!$QY$3:$QY$1713&amp;Data!$QZ$3:$QZ$1713,0),7),"")</f>
        <v>69</v>
      </c>
      <c r="U12" s="10" cm="1">
        <f t="array" ref="U12">IFERROR(INDEX(Data!$QY$3:$RT$1713,MATCH(IN!U$5&amp;IN!$H12,Data!$QY$3:$QY$1713&amp;Data!$QZ$3:$QZ$1713,0),7),"")</f>
        <v>68</v>
      </c>
      <c r="V12" s="10" cm="1">
        <f t="array" ref="V12">IFERROR(INDEX(Data!$QY$3:$RT$1713,MATCH(IN!V$5&amp;IN!$H12,Data!$QY$3:$QY$1713&amp;Data!$QZ$3:$QZ$1713,0),7),"")</f>
        <v>72</v>
      </c>
      <c r="W12" s="10" cm="1">
        <f t="array" ref="W12">IFERROR(INDEX(Data!$QY$3:$RT$1713,MATCH(IN!W$5&amp;IN!$H12,Data!$QY$3:$QY$1713&amp;Data!$QZ$3:$QZ$1713,0),7),"")</f>
        <v>70</v>
      </c>
      <c r="X12" s="10" cm="1">
        <f t="array" ref="X12">IFERROR(INDEX(Data!$QY$3:$RT$1713,MATCH(IN!X$5&amp;IN!$H12,Data!$QY$3:$QY$1713&amp;Data!$QZ$3:$QZ$1713,0),7),"")</f>
        <v>68</v>
      </c>
      <c r="Y12" s="10" cm="1">
        <f t="array" ref="Y12">IFERROR(INDEX(Data!$QY$3:$RT$1713,MATCH(IN!Y$5&amp;IN!$H12,Data!$QY$3:$QY$1713&amp;Data!$QZ$3:$QZ$1713,0),7),"")</f>
        <v>67</v>
      </c>
      <c r="Z12" s="10" cm="1">
        <f t="array" ref="Z12">IFERROR(INDEX(Data!$QY$3:$RT$1713,MATCH(IN!Z$5&amp;IN!$H12,Data!$QY$3:$QY$1713&amp;Data!$QZ$3:$QZ$1713,0),7),"")</f>
        <v>66</v>
      </c>
      <c r="AA12" s="10" cm="1">
        <f t="array" ref="AA12">IFERROR(INDEX(Data!$QY$3:$RT$1713,MATCH(IN!AA$5&amp;IN!$H12,Data!$QY$3:$QY$1713&amp;Data!$QZ$3:$QZ$1713,0),7),"")</f>
        <v>67</v>
      </c>
      <c r="AB12" s="10" cm="1">
        <f t="array" ref="AB12">IFERROR(INDEX(Data!$QY$3:$RT$1713,MATCH(IN!AB$5&amp;IN!$H12,Data!$QY$3:$QY$1713&amp;Data!$QZ$3:$QZ$1713,0),7),"")</f>
        <v>67</v>
      </c>
      <c r="AC12" s="10" cm="1">
        <f t="array" ref="AC12">IFERROR(INDEX(Data!$QY$3:$RT$1713,MATCH(IN!AC$5&amp;IN!$H12,Data!$QY$3:$QY$1713&amp;Data!$QZ$3:$QZ$1713,0),7),"")</f>
        <v>66</v>
      </c>
      <c r="AD12" s="10" cm="1">
        <f t="array" ref="AD12">IFERROR(INDEX(Data!$QY$3:$RT$1713,MATCH(IN!AD$5&amp;IN!$H12,Data!$QY$3:$QY$1713&amp;Data!$QZ$3:$QZ$1713,0),7),"")</f>
        <v>66</v>
      </c>
      <c r="AE12" s="10" cm="1">
        <f t="array" ref="AE12">IFERROR(INDEX(Data!$QY$3:$RT$1713,MATCH(IN!AE$5&amp;IN!$H12,Data!$QY$3:$QY$1713&amp;Data!$QZ$3:$QZ$1713,0),7),"")</f>
        <v>68</v>
      </c>
      <c r="AF12" s="10" cm="1">
        <f t="array" ref="AF12">IFERROR(INDEX(Data!$QY$3:$RT$1713,MATCH(IN!AF$5&amp;IN!$H12,Data!$QY$3:$QY$1713&amp;Data!$QZ$3:$QZ$1713,0),7),"")</f>
        <v>68</v>
      </c>
      <c r="AG12" s="10" cm="1">
        <f t="array" ref="AG12">IFERROR(INDEX(Data!$QY$3:$RT$1713,MATCH(IN!AG$5&amp;IN!$H12,Data!$QY$3:$QY$1713&amp;Data!$QZ$3:$QZ$1713,0),7),"")</f>
        <v>67</v>
      </c>
      <c r="AH12" s="10" cm="1">
        <f t="array" ref="AH12">IFERROR(INDEX(Data!$QY$3:$RT$1713,MATCH(IN!AH$5&amp;IN!$H12,Data!$QY$3:$QY$1713&amp;Data!$QZ$3:$QZ$1713,0),7),"")</f>
        <v>69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IFERROR(INDEX(Data!$QY$3:$RT$1713,MATCH(IN!M$5&amp;IN!$H13,Data!$QY$3:$QY$1713&amp;Data!$QZ$3:$QZ$1713,0),7),"")</f>
        <v>69</v>
      </c>
      <c r="N13" s="9" cm="1">
        <f t="array" ref="N13">IFERROR(INDEX(Data!$QY$3:$RT$1713,MATCH(IN!N$5&amp;IN!$H13,Data!$QY$3:$QY$1713&amp;Data!$QZ$3:$QZ$1713,0),7),"")</f>
        <v>69</v>
      </c>
      <c r="O13" s="9" cm="1">
        <f t="array" ref="O13">IFERROR(INDEX(Data!$QY$3:$RT$1713,MATCH(IN!O$5&amp;IN!$H13,Data!$QY$3:$QY$1713&amp;Data!$QZ$3:$QZ$1713,0),7),"")</f>
        <v>67</v>
      </c>
      <c r="P13" s="9" cm="1">
        <f t="array" ref="P13">IFERROR(INDEX(Data!$QY$3:$RT$1713,MATCH(IN!P$5&amp;IN!$H13,Data!$QY$3:$QY$1713&amp;Data!$QZ$3:$QZ$1713,0),7),"")</f>
        <v>59</v>
      </c>
      <c r="Q13" s="9" cm="1">
        <f t="array" ref="Q13">IFERROR(INDEX(Data!$QY$3:$RT$1713,MATCH(IN!Q$5&amp;IN!$H13,Data!$QY$3:$QY$1713&amp;Data!$QZ$3:$QZ$1713,0),7),"")</f>
        <v>64</v>
      </c>
      <c r="R13" s="9" cm="1">
        <f t="array" ref="R13">IFERROR(INDEX(Data!$QY$3:$RT$1713,MATCH(IN!R$5&amp;IN!$H13,Data!$QY$3:$QY$1713&amp;Data!$QZ$3:$QZ$1713,0),7),"")</f>
        <v>62</v>
      </c>
      <c r="S13" s="9" cm="1">
        <f t="array" ref="S13">IFERROR(INDEX(Data!$QY$3:$RT$1713,MATCH(IN!S$5&amp;IN!$H13,Data!$QY$3:$QY$1713&amp;Data!$QZ$3:$QZ$1713,0),7),"")</f>
        <v>60</v>
      </c>
      <c r="T13" s="9" cm="1">
        <f t="array" ref="T13">IFERROR(INDEX(Data!$QY$3:$RT$1713,MATCH(IN!T$5&amp;IN!$H13,Data!$QY$3:$QY$1713&amp;Data!$QZ$3:$QZ$1713,0),7),"")</f>
        <v>60</v>
      </c>
      <c r="U13" s="9" cm="1">
        <f t="array" ref="U13">IFERROR(INDEX(Data!$QY$3:$RT$1713,MATCH(IN!U$5&amp;IN!$H13,Data!$QY$3:$QY$1713&amp;Data!$QZ$3:$QZ$1713,0),7),"")</f>
        <v>65</v>
      </c>
      <c r="V13" s="9" cm="1">
        <f t="array" ref="V13">IFERROR(INDEX(Data!$QY$3:$RT$1713,MATCH(IN!V$5&amp;IN!$H13,Data!$QY$3:$QY$1713&amp;Data!$QZ$3:$QZ$1713,0),7),"")</f>
        <v>68</v>
      </c>
      <c r="W13" s="9" cm="1">
        <f t="array" ref="W13">IFERROR(INDEX(Data!$QY$3:$RT$1713,MATCH(IN!W$5&amp;IN!$H13,Data!$QY$3:$QY$1713&amp;Data!$QZ$3:$QZ$1713,0),7),"")</f>
        <v>67</v>
      </c>
      <c r="X13" s="9" cm="1">
        <f t="array" ref="X13">IFERROR(INDEX(Data!$QY$3:$RT$1713,MATCH(IN!X$5&amp;IN!$H13,Data!$QY$3:$QY$1713&amp;Data!$QZ$3:$QZ$1713,0),7),"")</f>
        <v>67</v>
      </c>
      <c r="Y13" s="9" cm="1">
        <f t="array" ref="Y13">IFERROR(INDEX(Data!$QY$3:$RT$1713,MATCH(IN!Y$5&amp;IN!$H13,Data!$QY$3:$QY$1713&amp;Data!$QZ$3:$QZ$1713,0),7),"")</f>
        <v>66</v>
      </c>
      <c r="Z13" s="9" cm="1">
        <f t="array" ref="Z13">IFERROR(INDEX(Data!$QY$3:$RT$1713,MATCH(IN!Z$5&amp;IN!$H13,Data!$QY$3:$QY$1713&amp;Data!$QZ$3:$QZ$1713,0),7),"")</f>
        <v>63</v>
      </c>
      <c r="AA13" s="9" cm="1">
        <f t="array" ref="AA13">IFERROR(INDEX(Data!$QY$3:$RT$1713,MATCH(IN!AA$5&amp;IN!$H13,Data!$QY$3:$QY$1713&amp;Data!$QZ$3:$QZ$1713,0),7),"")</f>
        <v>63</v>
      </c>
      <c r="AB13" s="9" cm="1">
        <f t="array" ref="AB13">IFERROR(INDEX(Data!$QY$3:$RT$1713,MATCH(IN!AB$5&amp;IN!$H13,Data!$QY$3:$QY$1713&amp;Data!$QZ$3:$QZ$1713,0),7),"")</f>
        <v>62</v>
      </c>
      <c r="AC13" s="9" cm="1">
        <f t="array" ref="AC13">IFERROR(INDEX(Data!$QY$3:$RT$1713,MATCH(IN!AC$5&amp;IN!$H13,Data!$QY$3:$QY$1713&amp;Data!$QZ$3:$QZ$1713,0),7),"")</f>
        <v>62</v>
      </c>
      <c r="AD13" s="9" cm="1">
        <f t="array" ref="AD13">IFERROR(INDEX(Data!$QY$3:$RT$1713,MATCH(IN!AD$5&amp;IN!$H13,Data!$QY$3:$QY$1713&amp;Data!$QZ$3:$QZ$1713,0),7),"")</f>
        <v>61</v>
      </c>
      <c r="AE13" s="9" cm="1">
        <f t="array" ref="AE13">IFERROR(INDEX(Data!$QY$3:$RT$1713,MATCH(IN!AE$5&amp;IN!$H13,Data!$QY$3:$QY$1713&amp;Data!$QZ$3:$QZ$1713,0),7),"")</f>
        <v>64</v>
      </c>
      <c r="AF13" s="9" cm="1">
        <f t="array" ref="AF13">IFERROR(INDEX(Data!$QY$3:$RT$1713,MATCH(IN!AF$5&amp;IN!$H13,Data!$QY$3:$QY$1713&amp;Data!$QZ$3:$QZ$1713,0),7),"")</f>
        <v>63</v>
      </c>
      <c r="AG13" s="9" cm="1">
        <f t="array" ref="AG13">IFERROR(INDEX(Data!$QY$3:$RT$1713,MATCH(IN!AG$5&amp;IN!$H13,Data!$QY$3:$QY$1713&amp;Data!$QZ$3:$QZ$1713,0),7),"")</f>
        <v>64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IFERROR(INDEX(Data!$QY$3:$RT$1713,MATCH(IN!P$5&amp;IN!$H14,Data!$QY$3:$QY$1713&amp;Data!$QZ$3:$QZ$1713,0),7),"")</f>
        <v>41</v>
      </c>
      <c r="Q14" s="10" cm="1">
        <f t="array" ref="Q14">IFERROR(INDEX(Data!$QY$3:$RT$1713,MATCH(IN!Q$5&amp;IN!$H14,Data!$QY$3:$QY$1713&amp;Data!$QZ$3:$QZ$1713,0),7),"")</f>
        <v>37</v>
      </c>
      <c r="R14" s="10" cm="1">
        <f t="array" ref="R14">IFERROR(INDEX(Data!$QY$3:$RT$1713,MATCH(IN!R$5&amp;IN!$H14,Data!$QY$3:$QY$1713&amp;Data!$QZ$3:$QZ$1713,0),7),"")</f>
        <v>37</v>
      </c>
      <c r="S14" s="10" cm="1">
        <f t="array" ref="S14">IFERROR(INDEX(Data!$QY$3:$RT$1713,MATCH(IN!S$5&amp;IN!$H14,Data!$QY$3:$QY$1713&amp;Data!$QZ$3:$QZ$1713,0),7),"")</f>
        <v>38</v>
      </c>
      <c r="T14" s="10" cm="1">
        <f t="array" ref="T14">IFERROR(INDEX(Data!$QY$3:$RT$1713,MATCH(IN!T$5&amp;IN!$H14,Data!$QY$3:$QY$1713&amp;Data!$QZ$3:$QZ$1713,0),7),"")</f>
        <v>36</v>
      </c>
      <c r="U14" s="10" cm="1">
        <f t="array" ref="U14">IFERROR(INDEX(Data!$QY$3:$RT$1713,MATCH(IN!U$5&amp;IN!$H14,Data!$QY$3:$QY$1713&amp;Data!$QZ$3:$QZ$1713,0),7),"")</f>
        <v>36</v>
      </c>
      <c r="V14" s="10" cm="1">
        <f t="array" ref="V14">IFERROR(INDEX(Data!$QY$3:$RT$1713,MATCH(IN!V$5&amp;IN!$H14,Data!$QY$3:$QY$1713&amp;Data!$QZ$3:$QZ$1713,0),7),"")</f>
        <v>36</v>
      </c>
      <c r="W14" s="10" cm="1">
        <f t="array" ref="W14">IFERROR(INDEX(Data!$QY$3:$RT$1713,MATCH(IN!W$5&amp;IN!$H14,Data!$QY$3:$QY$1713&amp;Data!$QZ$3:$QZ$1713,0),7),"")</f>
        <v>34</v>
      </c>
      <c r="X14" s="10" cm="1">
        <f t="array" ref="X14">IFERROR(INDEX(Data!$QY$3:$RT$1713,MATCH(IN!X$5&amp;IN!$H14,Data!$QY$3:$QY$1713&amp;Data!$QZ$3:$QZ$1713,0),7),"")</f>
        <v>33</v>
      </c>
      <c r="Y14" s="10" cm="1">
        <f t="array" ref="Y14">IFERROR(INDEX(Data!$QY$3:$RT$1713,MATCH(IN!Y$5&amp;IN!$H14,Data!$QY$3:$QY$1713&amp;Data!$QZ$3:$QZ$1713,0),7),"")</f>
        <v>33</v>
      </c>
      <c r="Z14" s="10" cm="1">
        <f t="array" ref="Z14">IFERROR(INDEX(Data!$QY$3:$RT$1713,MATCH(IN!Z$5&amp;IN!$H14,Data!$QY$3:$QY$1713&amp;Data!$QZ$3:$QZ$1713,0),7),"")</f>
        <v>33</v>
      </c>
      <c r="AA14" s="10" cm="1">
        <f t="array" ref="AA14">IFERROR(INDEX(Data!$QY$3:$RT$1713,MATCH(IN!AA$5&amp;IN!$H14,Data!$QY$3:$QY$1713&amp;Data!$QZ$3:$QZ$1713,0),7),"")</f>
        <v>32</v>
      </c>
      <c r="AB14" s="10" cm="1">
        <f t="array" ref="AB14">IFERROR(INDEX(Data!$QY$3:$RT$1713,MATCH(IN!AB$5&amp;IN!$H14,Data!$QY$3:$QY$1713&amp;Data!$QZ$3:$QZ$1713,0),7),"")</f>
        <v>31</v>
      </c>
      <c r="AC14" s="10" cm="1">
        <f t="array" ref="AC14">IFERROR(INDEX(Data!$QY$3:$RT$1713,MATCH(IN!AC$5&amp;IN!$H14,Data!$QY$3:$QY$1713&amp;Data!$QZ$3:$QZ$1713,0),7),"")</f>
        <v>31</v>
      </c>
      <c r="AD14" s="10" cm="1">
        <f t="array" ref="AD14">IFERROR(INDEX(Data!$QY$3:$RT$1713,MATCH(IN!AD$5&amp;IN!$H14,Data!$QY$3:$QY$1713&amp;Data!$QZ$3:$QZ$1713,0),7),"")</f>
        <v>31</v>
      </c>
      <c r="AE14" s="10" cm="1">
        <f t="array" ref="AE14">IFERROR(INDEX(Data!$QY$3:$RT$1713,MATCH(IN!AE$5&amp;IN!$H14,Data!$QY$3:$QY$1713&amp;Data!$QZ$3:$QZ$1713,0),7),"")</f>
        <v>32</v>
      </c>
      <c r="AF14" s="10" cm="1">
        <f t="array" ref="AF14">IFERROR(INDEX(Data!$QY$3:$RT$1713,MATCH(IN!AF$5&amp;IN!$H14,Data!$QY$3:$QY$1713&amp;Data!$QZ$3:$QZ$1713,0),7),"")</f>
        <v>32</v>
      </c>
      <c r="AG14" s="10" cm="1">
        <f t="array" ref="AG14">IFERROR(INDEX(Data!$QY$3:$RT$1713,MATCH(IN!AG$5&amp;IN!$H14,Data!$QY$3:$QY$1713&amp;Data!$QZ$3:$QZ$1713,0),7),"")</f>
        <v>34</v>
      </c>
      <c r="AH14" s="10" cm="1">
        <f t="array" ref="AH14">IFERROR(INDEX(Data!$QY$3:$RT$1713,MATCH(IN!AH$5&amp;IN!$H14,Data!$QY$3:$QY$1713&amp;Data!$QZ$3:$QZ$1713,0),7),"")</f>
        <v>33</v>
      </c>
      <c r="AJ14" s="20"/>
    </row>
    <row r="15" spans="1:36" s="9" customFormat="1" x14ac:dyDescent="0.25">
      <c r="H15" s="11">
        <v>2018</v>
      </c>
      <c r="I15" s="16"/>
      <c r="L15" s="9" cm="1">
        <f t="array" ref="L15">IFERROR(INDEX(Data!$QY$3:$RT$1713,MATCH(IN!L$5&amp;IN!$H15,Data!$QY$3:$QY$1713&amp;Data!$QZ$3:$QZ$1713,0),7),"")</f>
        <v>74</v>
      </c>
      <c r="M15" s="9" cm="1">
        <f t="array" ref="M15">IFERROR(INDEX(Data!$QY$3:$RT$1713,MATCH(IN!M$5&amp;IN!$H15,Data!$QY$3:$QY$1713&amp;Data!$QZ$3:$QZ$1713,0),7),"")</f>
        <v>74</v>
      </c>
      <c r="N15" s="9" cm="1">
        <f t="array" ref="N15">IFERROR(INDEX(Data!$QY$3:$RT$1713,MATCH(IN!N$5&amp;IN!$H15,Data!$QY$3:$QY$1713&amp;Data!$QZ$3:$QZ$1713,0),7),"")</f>
        <v>73</v>
      </c>
      <c r="O15" s="9" cm="1">
        <f t="array" ref="O15">IFERROR(INDEX(Data!$QY$3:$RT$1713,MATCH(IN!O$5&amp;IN!$H15,Data!$QY$3:$QY$1713&amp;Data!$QZ$3:$QZ$1713,0),7),"")</f>
        <v>74</v>
      </c>
      <c r="P15" s="9" cm="1">
        <f t="array" ref="P15">IFERROR(INDEX(Data!$QY$3:$RT$1713,MATCH(IN!P$5&amp;IN!$H15,Data!$QY$3:$QY$1713&amp;Data!$QZ$3:$QZ$1713,0),7),"")</f>
        <v>71</v>
      </c>
      <c r="Q15" s="9" cm="1">
        <f t="array" ref="Q15">IFERROR(INDEX(Data!$QY$3:$RT$1713,MATCH(IN!Q$5&amp;IN!$H15,Data!$QY$3:$QY$1713&amp;Data!$QZ$3:$QZ$1713,0),7),"")</f>
        <v>72</v>
      </c>
      <c r="R15" s="9" cm="1">
        <f t="array" ref="R15">IFERROR(INDEX(Data!$QY$3:$RT$1713,MATCH(IN!R$5&amp;IN!$H15,Data!$QY$3:$QY$1713&amp;Data!$QZ$3:$QZ$1713,0),7),"")</f>
        <v>70</v>
      </c>
      <c r="S15" s="9" cm="1">
        <f t="array" ref="S15">IFERROR(INDEX(Data!$QY$3:$RT$1713,MATCH(IN!S$5&amp;IN!$H15,Data!$QY$3:$QY$1713&amp;Data!$QZ$3:$QZ$1713,0),7),"")</f>
        <v>68</v>
      </c>
      <c r="T15" s="9" cm="1">
        <f t="array" ref="T15">IFERROR(INDEX(Data!$QY$3:$RT$1713,MATCH(IN!T$5&amp;IN!$H15,Data!$QY$3:$QY$1713&amp;Data!$QZ$3:$QZ$1713,0),7),"")</f>
        <v>68</v>
      </c>
      <c r="U15" s="9" cm="1">
        <f t="array" ref="U15">IFERROR(INDEX(Data!$QY$3:$RT$1713,MATCH(IN!U$5&amp;IN!$H15,Data!$QY$3:$QY$1713&amp;Data!$QZ$3:$QZ$1713,0),7),"")</f>
        <v>67</v>
      </c>
      <c r="V15" s="9" cm="1">
        <f t="array" ref="V15">IFERROR(INDEX(Data!$QY$3:$RT$1713,MATCH(IN!V$5&amp;IN!$H15,Data!$QY$3:$QY$1713&amp;Data!$QZ$3:$QZ$1713,0),7),"")</f>
        <v>68</v>
      </c>
      <c r="W15" s="9" cm="1">
        <f t="array" ref="W15">IFERROR(INDEX(Data!$QY$3:$RT$1713,MATCH(IN!W$5&amp;IN!$H15,Data!$QY$3:$QY$1713&amp;Data!$QZ$3:$QZ$1713,0),7),"")</f>
        <v>69</v>
      </c>
      <c r="X15" s="9" cm="1">
        <f t="array" ref="X15">IFERROR(INDEX(Data!$QY$3:$RT$1713,MATCH(IN!X$5&amp;IN!$H15,Data!$QY$3:$QY$1713&amp;Data!$QZ$3:$QZ$1713,0),7),"")</f>
        <v>71</v>
      </c>
      <c r="Y15" s="9" cm="1">
        <f t="array" ref="Y15">IFERROR(INDEX(Data!$QY$3:$RT$1713,MATCH(IN!Y$5&amp;IN!$H15,Data!$QY$3:$QY$1713&amp;Data!$QZ$3:$QZ$1713,0),7),"")</f>
        <v>70</v>
      </c>
      <c r="Z15" s="9" cm="1">
        <f t="array" ref="Z15">IFERROR(INDEX(Data!$QY$3:$RT$1713,MATCH(IN!Z$5&amp;IN!$H15,Data!$QY$3:$QY$1713&amp;Data!$QZ$3:$QZ$1713,0),7),"")</f>
        <v>72</v>
      </c>
      <c r="AA15" s="9" cm="1">
        <f t="array" ref="AA15">IFERROR(INDEX(Data!$QY$3:$RT$1713,MATCH(IN!AA$5&amp;IN!$H15,Data!$QY$3:$QY$1713&amp;Data!$QZ$3:$QZ$1713,0),7),"")</f>
        <v>72</v>
      </c>
      <c r="AB15" s="9" cm="1">
        <f t="array" ref="AB15">IFERROR(INDEX(Data!$QY$3:$RT$1713,MATCH(IN!AB$5&amp;IN!$H15,Data!$QY$3:$QY$1713&amp;Data!$QZ$3:$QZ$1713,0),7),"")</f>
        <v>70</v>
      </c>
      <c r="AC15" s="9" cm="1">
        <f t="array" ref="AC15">IFERROR(INDEX(Data!$QY$3:$RT$1713,MATCH(IN!AC$5&amp;IN!$H15,Data!$QY$3:$QY$1713&amp;Data!$QZ$3:$QZ$1713,0),7),"")</f>
        <v>71</v>
      </c>
      <c r="AD15" s="9" cm="1">
        <f t="array" ref="AD15">IFERROR(INDEX(Data!$QY$3:$RT$1713,MATCH(IN!AD$5&amp;IN!$H15,Data!$QY$3:$QY$1713&amp;Data!$QZ$3:$QZ$1713,0),7),"")</f>
        <v>72</v>
      </c>
      <c r="AE15" s="9" cm="1">
        <f t="array" ref="AE15">IFERROR(INDEX(Data!$QY$3:$RT$1713,MATCH(IN!AE$5&amp;IN!$H15,Data!$QY$3:$QY$1713&amp;Data!$QZ$3:$QZ$1713,0),7),"")</f>
        <v>72</v>
      </c>
      <c r="AF15" s="9" cm="1">
        <f t="array" ref="AF15">IFERROR(INDEX(Data!$QY$3:$RT$1713,MATCH(IN!AF$5&amp;IN!$H15,Data!$QY$3:$QY$1713&amp;Data!$QZ$3:$QZ$1713,0),7),"")</f>
        <v>71</v>
      </c>
      <c r="AG15" s="9" cm="1">
        <f t="array" ref="AG15">IFERROR(INDEX(Data!$QY$3:$RT$1713,MATCH(IN!AG$5&amp;IN!$H15,Data!$QY$3:$QY$1713&amp;Data!$QZ$3:$QZ$1713,0),7),"")</f>
        <v>71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IFERROR(INDEX(Data!$QY$3:$RT$1713,MATCH(IN!N$5&amp;IN!$H16,Data!$QY$3:$QY$1713&amp;Data!$QZ$3:$QZ$1713,0),7),"")</f>
        <v>51</v>
      </c>
      <c r="O16" s="10" cm="1">
        <f t="array" ref="O16">IFERROR(INDEX(Data!$QY$3:$RT$1713,MATCH(IN!O$5&amp;IN!$H16,Data!$QY$3:$QY$1713&amp;Data!$QZ$3:$QZ$1713,0),7),"")</f>
        <v>52</v>
      </c>
      <c r="P16" s="10" cm="1">
        <f t="array" ref="P16">IFERROR(INDEX(Data!$QY$3:$RT$1713,MATCH(IN!P$5&amp;IN!$H16,Data!$QY$3:$QY$1713&amp;Data!$QZ$3:$QZ$1713,0),7),"")</f>
        <v>51</v>
      </c>
      <c r="Q16" s="10" cm="1">
        <f t="array" ref="Q16">IFERROR(INDEX(Data!$QY$3:$RT$1713,MATCH(IN!Q$5&amp;IN!$H16,Data!$QY$3:$QY$1713&amp;Data!$QZ$3:$QZ$1713,0),7),"")</f>
        <v>51</v>
      </c>
      <c r="R16" s="10" cm="1">
        <f t="array" ref="R16">IFERROR(INDEX(Data!$QY$3:$RT$1713,MATCH(IN!R$5&amp;IN!$H16,Data!$QY$3:$QY$1713&amp;Data!$QZ$3:$QZ$1713,0),7),"")</f>
        <v>50</v>
      </c>
      <c r="S16" s="10" cm="1">
        <f t="array" ref="S16">IFERROR(INDEX(Data!$QY$3:$RT$1713,MATCH(IN!S$5&amp;IN!$H16,Data!$QY$3:$QY$1713&amp;Data!$QZ$3:$QZ$1713,0),7),"")</f>
        <v>49</v>
      </c>
      <c r="T16" s="10" cm="1">
        <f t="array" ref="T16">IFERROR(INDEX(Data!$QY$3:$RT$1713,MATCH(IN!T$5&amp;IN!$H16,Data!$QY$3:$QY$1713&amp;Data!$QZ$3:$QZ$1713,0),7),"")</f>
        <v>47</v>
      </c>
      <c r="U16" s="10" cm="1">
        <f t="array" ref="U16">IFERROR(INDEX(Data!$QY$3:$RT$1713,MATCH(IN!U$5&amp;IN!$H16,Data!$QY$3:$QY$1713&amp;Data!$QZ$3:$QZ$1713,0),7),"")</f>
        <v>51</v>
      </c>
      <c r="V16" s="10" cm="1">
        <f t="array" ref="V16">IFERROR(INDEX(Data!$QY$3:$RT$1713,MATCH(IN!V$5&amp;IN!$H16,Data!$QY$3:$QY$1713&amp;Data!$QZ$3:$QZ$1713,0),7),"")</f>
        <v>54</v>
      </c>
      <c r="W16" s="10" cm="1">
        <f t="array" ref="W16">IFERROR(INDEX(Data!$QY$3:$RT$1713,MATCH(IN!W$5&amp;IN!$H16,Data!$QY$3:$QY$1713&amp;Data!$QZ$3:$QZ$1713,0),7),"")</f>
        <v>56</v>
      </c>
      <c r="X16" s="10" cm="1">
        <f t="array" ref="X16">IFERROR(INDEX(Data!$QY$3:$RT$1713,MATCH(IN!X$5&amp;IN!$H16,Data!$QY$3:$QY$1713&amp;Data!$QZ$3:$QZ$1713,0),7),"")</f>
        <v>53</v>
      </c>
      <c r="Y16" s="10" cm="1">
        <f t="array" ref="Y16">IFERROR(INDEX(Data!$QY$3:$RT$1713,MATCH(IN!Y$5&amp;IN!$H16,Data!$QY$3:$QY$1713&amp;Data!$QZ$3:$QZ$1713,0),7),"")</f>
        <v>53</v>
      </c>
      <c r="Z16" s="10" cm="1">
        <f t="array" ref="Z16">IFERROR(INDEX(Data!$QY$3:$RT$1713,MATCH(IN!Z$5&amp;IN!$H16,Data!$QY$3:$QY$1713&amp;Data!$QZ$3:$QZ$1713,0),7),"")</f>
        <v>53</v>
      </c>
      <c r="AA16" s="10" cm="1">
        <f t="array" ref="AA16">IFERROR(INDEX(Data!$QY$3:$RT$1713,MATCH(IN!AA$5&amp;IN!$H16,Data!$QY$3:$QY$1713&amp;Data!$QZ$3:$QZ$1713,0),7),"")</f>
        <v>52</v>
      </c>
      <c r="AB16" s="10" cm="1">
        <f t="array" ref="AB16">IFERROR(INDEX(Data!$QY$3:$RT$1713,MATCH(IN!AB$5&amp;IN!$H16,Data!$QY$3:$QY$1713&amp;Data!$QZ$3:$QZ$1713,0),7),"")</f>
        <v>52</v>
      </c>
      <c r="AC16" s="10" cm="1">
        <f t="array" ref="AC16">IFERROR(INDEX(Data!$QY$3:$RT$1713,MATCH(IN!AC$5&amp;IN!$H16,Data!$QY$3:$QY$1713&amp;Data!$QZ$3:$QZ$1713,0),7),"")</f>
        <v>53</v>
      </c>
      <c r="AD16" s="10" cm="1">
        <f t="array" ref="AD16">IFERROR(INDEX(Data!$QY$3:$RT$1713,MATCH(IN!AD$5&amp;IN!$H16,Data!$QY$3:$QY$1713&amp;Data!$QZ$3:$QZ$1713,0),7),"")</f>
        <v>53</v>
      </c>
      <c r="AE16" s="10" cm="1">
        <f t="array" ref="AE16">IFERROR(INDEX(Data!$QY$3:$RT$1713,MATCH(IN!AE$5&amp;IN!$H16,Data!$QY$3:$QY$1713&amp;Data!$QZ$3:$QZ$1713,0),7),"")</f>
        <v>55</v>
      </c>
      <c r="AF16" s="10" cm="1">
        <f t="array" ref="AF16">IFERROR(INDEX(Data!$QY$3:$RT$1713,MATCH(IN!AF$5&amp;IN!$H16,Data!$QY$3:$QY$1713&amp;Data!$QZ$3:$QZ$1713,0),7),"")</f>
        <v>58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IFERROR(INDEX(Data!$QY$3:$RT$1713,MATCH(IN!N$5&amp;IN!$H17,Data!$QY$3:$QY$1713&amp;Data!$QZ$3:$QZ$1713,0),7),"")</f>
        <v>73</v>
      </c>
      <c r="O17" s="9" cm="1">
        <f t="array" ref="O17">IFERROR(INDEX(Data!$QY$3:$RT$1713,MATCH(IN!O$5&amp;IN!$H17,Data!$QY$3:$QY$1713&amp;Data!$QZ$3:$QZ$1713,0),7),"")</f>
        <v>75</v>
      </c>
      <c r="P17" s="9" cm="1">
        <f t="array" ref="P17">IFERROR(INDEX(Data!$QY$3:$RT$1713,MATCH(IN!P$5&amp;IN!$H17,Data!$QY$3:$QY$1713&amp;Data!$QZ$3:$QZ$1713,0),7),"")</f>
        <v>72</v>
      </c>
      <c r="Q17" s="9" cm="1">
        <f t="array" ref="Q17">IFERROR(INDEX(Data!$QY$3:$RT$1713,MATCH(IN!Q$5&amp;IN!$H17,Data!$QY$3:$QY$1713&amp;Data!$QZ$3:$QZ$1713,0),7),"")</f>
        <v>74</v>
      </c>
      <c r="R17" s="9" cm="1">
        <f t="array" ref="R17">IFERROR(INDEX(Data!$QY$3:$RT$1713,MATCH(IN!R$5&amp;IN!$H17,Data!$QY$3:$QY$1713&amp;Data!$QZ$3:$QZ$1713,0),7),"")</f>
        <v>72</v>
      </c>
      <c r="S17" s="9" cm="1">
        <f t="array" ref="S17">IFERROR(INDEX(Data!$QY$3:$RT$1713,MATCH(IN!S$5&amp;IN!$H17,Data!$QY$3:$QY$1713&amp;Data!$QZ$3:$QZ$1713,0),7),"")</f>
        <v>72</v>
      </c>
      <c r="T17" s="9" cm="1">
        <f t="array" ref="T17">IFERROR(INDEX(Data!$QY$3:$RT$1713,MATCH(IN!T$5&amp;IN!$H17,Data!$QY$3:$QY$1713&amp;Data!$QZ$3:$QZ$1713,0),7),"")</f>
        <v>72</v>
      </c>
      <c r="U17" s="9" cm="1">
        <f t="array" ref="U17">IFERROR(INDEX(Data!$QY$3:$RT$1713,MATCH(IN!U$5&amp;IN!$H17,Data!$QY$3:$QY$1713&amp;Data!$QZ$3:$QZ$1713,0),7),"")</f>
        <v>73</v>
      </c>
      <c r="V17" s="9" cm="1">
        <f t="array" ref="V17">IFERROR(INDEX(Data!$QY$3:$RT$1713,MATCH(IN!V$5&amp;IN!$H17,Data!$QY$3:$QY$1713&amp;Data!$QZ$3:$QZ$1713,0),7),"")</f>
        <v>75</v>
      </c>
      <c r="W17" s="9" cm="1">
        <f t="array" ref="W17">IFERROR(INDEX(Data!$QY$3:$RT$1713,MATCH(IN!W$5&amp;IN!$H17,Data!$QY$3:$QY$1713&amp;Data!$QZ$3:$QZ$1713,0),7),"")</f>
        <v>74</v>
      </c>
      <c r="X17" s="9" cm="1">
        <f t="array" ref="X17">IFERROR(INDEX(Data!$QY$3:$RT$1713,MATCH(IN!X$5&amp;IN!$H17,Data!$QY$3:$QY$1713&amp;Data!$QZ$3:$QZ$1713,0),7),"")</f>
        <v>71</v>
      </c>
      <c r="Y17" s="9" cm="1">
        <f t="array" ref="Y17">IFERROR(INDEX(Data!$QY$3:$RT$1713,MATCH(IN!Y$5&amp;IN!$H17,Data!$QY$3:$QY$1713&amp;Data!$QZ$3:$QZ$1713,0),7),"")</f>
        <v>74</v>
      </c>
      <c r="Z17" s="9" cm="1">
        <f t="array" ref="Z17">IFERROR(INDEX(Data!$QY$3:$RT$1713,MATCH(IN!Z$5&amp;IN!$H17,Data!$QY$3:$QY$1713&amp;Data!$QZ$3:$QZ$1713,0),7),"")</f>
        <v>75</v>
      </c>
      <c r="AA17" s="9" cm="1">
        <f t="array" ref="AA17">IFERROR(INDEX(Data!$QY$3:$RT$1713,MATCH(IN!AA$5&amp;IN!$H17,Data!$QY$3:$QY$1713&amp;Data!$QZ$3:$QZ$1713,0),7),"")</f>
        <v>75</v>
      </c>
      <c r="AB17" s="9" cm="1">
        <f t="array" ref="AB17">IFERROR(INDEX(Data!$QY$3:$RT$1713,MATCH(IN!AB$5&amp;IN!$H17,Data!$QY$3:$QY$1713&amp;Data!$QZ$3:$QZ$1713,0),7),"")</f>
        <v>75</v>
      </c>
      <c r="AC17" s="9" cm="1">
        <f t="array" ref="AC17">IFERROR(INDEX(Data!$QY$3:$RT$1713,MATCH(IN!AC$5&amp;IN!$H17,Data!$QY$3:$QY$1713&amp;Data!$QZ$3:$QZ$1713,0),7),"")</f>
        <v>75</v>
      </c>
      <c r="AD17" s="9" cm="1">
        <f t="array" ref="AD17">IFERROR(INDEX(Data!$QY$3:$RT$1713,MATCH(IN!AD$5&amp;IN!$H17,Data!$QY$3:$QY$1713&amp;Data!$QZ$3:$QZ$1713,0),7),"")</f>
        <v>75</v>
      </c>
      <c r="AE17" s="9" cm="1">
        <f t="array" ref="AE17">IFERROR(INDEX(Data!$QY$3:$RT$1713,MATCH(IN!AE$5&amp;IN!$H17,Data!$QY$3:$QY$1713&amp;Data!$QZ$3:$QZ$1713,0),7),"")</f>
        <v>76</v>
      </c>
      <c r="AF17" s="9" cm="1">
        <f t="array" ref="AF17">IFERROR(INDEX(Data!$QY$3:$RT$1713,MATCH(IN!AF$5&amp;IN!$H17,Data!$QY$3:$QY$1713&amp;Data!$QZ$3:$QZ$1713,0),7),"")</f>
        <v>78</v>
      </c>
      <c r="AG17" s="9" cm="1">
        <f t="array" ref="AG17">IFERROR(INDEX(Data!$QY$3:$RT$1713,MATCH(IN!AG$5&amp;IN!$H17,Data!$QY$3:$QY$1713&amp;Data!$QZ$3:$QZ$1713,0),7),"")</f>
        <v>77</v>
      </c>
      <c r="AJ17" s="17"/>
    </row>
    <row r="18" spans="8:36" s="10" customFormat="1" x14ac:dyDescent="0.25">
      <c r="H18" s="18">
        <v>2015</v>
      </c>
      <c r="I18" s="19"/>
      <c r="M18" s="10" cm="1">
        <f t="array" ref="M18">IFERROR(INDEX(Data!$QY$3:$RT$1713,MATCH(IN!M$5&amp;IN!$H18,Data!$QY$3:$QY$1713&amp;Data!$QZ$3:$QZ$1713,0),7),"")</f>
        <v>73</v>
      </c>
      <c r="N18" s="10" cm="1">
        <f t="array" ref="N18">IFERROR(INDEX(Data!$QY$3:$RT$1713,MATCH(IN!N$5&amp;IN!$H18,Data!$QY$3:$QY$1713&amp;Data!$QZ$3:$QZ$1713,0),7),"")</f>
        <v>73</v>
      </c>
      <c r="O18" s="10" cm="1">
        <f t="array" ref="O18">IFERROR(INDEX(Data!$QY$3:$RT$1713,MATCH(IN!O$5&amp;IN!$H18,Data!$QY$3:$QY$1713&amp;Data!$QZ$3:$QZ$1713,0),7),"")</f>
        <v>71</v>
      </c>
      <c r="P18" s="10" cm="1">
        <f t="array" ref="P18">IFERROR(INDEX(Data!$QY$3:$RT$1713,MATCH(IN!P$5&amp;IN!$H18,Data!$QY$3:$QY$1713&amp;Data!$QZ$3:$QZ$1713,0),7),"")</f>
        <v>58</v>
      </c>
      <c r="Q18" s="10" cm="1">
        <f t="array" ref="Q18">IFERROR(INDEX(Data!$QY$3:$RT$1713,MATCH(IN!Q$5&amp;IN!$H18,Data!$QY$3:$QY$1713&amp;Data!$QZ$3:$QZ$1713,0),7),"")</f>
        <v>49</v>
      </c>
      <c r="R18" s="10" cm="1">
        <f t="array" ref="R18">IFERROR(INDEX(Data!$QY$3:$RT$1713,MATCH(IN!R$5&amp;IN!$H18,Data!$QY$3:$QY$1713&amp;Data!$QZ$3:$QZ$1713,0),7),"")</f>
        <v>46</v>
      </c>
      <c r="S18" s="10" cm="1">
        <f t="array" ref="S18">IFERROR(INDEX(Data!$QY$3:$RT$1713,MATCH(IN!S$5&amp;IN!$H18,Data!$QY$3:$QY$1713&amp;Data!$QZ$3:$QZ$1713,0),7),"")</f>
        <v>42</v>
      </c>
      <c r="T18" s="10" cm="1">
        <f t="array" ref="T18">IFERROR(INDEX(Data!$QY$3:$RT$1713,MATCH(IN!T$5&amp;IN!$H18,Data!$QY$3:$QY$1713&amp;Data!$QZ$3:$QZ$1713,0),7),"")</f>
        <v>40</v>
      </c>
      <c r="U18" s="10" cm="1">
        <f t="array" ref="U18">IFERROR(INDEX(Data!$QY$3:$RT$1713,MATCH(IN!U$5&amp;IN!$H18,Data!$QY$3:$QY$1713&amp;Data!$QZ$3:$QZ$1713,0),7),"")</f>
        <v>41</v>
      </c>
      <c r="V18" s="10" cm="1">
        <f t="array" ref="V18">IFERROR(INDEX(Data!$QY$3:$RT$1713,MATCH(IN!V$5&amp;IN!$H18,Data!$QY$3:$QY$1713&amp;Data!$QZ$3:$QZ$1713,0),7),"")</f>
        <v>43</v>
      </c>
      <c r="W18" s="10" cm="1">
        <f t="array" ref="W18">IFERROR(INDEX(Data!$QY$3:$RT$1713,MATCH(IN!W$5&amp;IN!$H18,Data!$QY$3:$QY$1713&amp;Data!$QZ$3:$QZ$1713,0),7),"")</f>
        <v>45</v>
      </c>
      <c r="X18" s="10" cm="1">
        <f t="array" ref="X18">IFERROR(INDEX(Data!$QY$3:$RT$1713,MATCH(IN!X$5&amp;IN!$H18,Data!$QY$3:$QY$1713&amp;Data!$QZ$3:$QZ$1713,0),7),"")</f>
        <v>46</v>
      </c>
      <c r="Y18" s="10" cm="1">
        <f t="array" ref="Y18">IFERROR(INDEX(Data!$QY$3:$RT$1713,MATCH(IN!Y$5&amp;IN!$H18,Data!$QY$3:$QY$1713&amp;Data!$QZ$3:$QZ$1713,0),7),"")</f>
        <v>47</v>
      </c>
      <c r="Z18" s="10" cm="1">
        <f t="array" ref="Z18">IFERROR(INDEX(Data!$QY$3:$RT$1713,MATCH(IN!Z$5&amp;IN!$H18,Data!$QY$3:$QY$1713&amp;Data!$QZ$3:$QZ$1713,0),7),"")</f>
        <v>47</v>
      </c>
      <c r="AA18" s="10" cm="1">
        <f t="array" ref="AA18">IFERROR(INDEX(Data!$QY$3:$RT$1713,MATCH(IN!AA$5&amp;IN!$H18,Data!$QY$3:$QY$1713&amp;Data!$QZ$3:$QZ$1713,0),7),"")</f>
        <v>47</v>
      </c>
      <c r="AB18" s="10" cm="1">
        <f t="array" ref="AB18">IFERROR(INDEX(Data!$QY$3:$RT$1713,MATCH(IN!AB$5&amp;IN!$H18,Data!$QY$3:$QY$1713&amp;Data!$QZ$3:$QZ$1713,0),7),"")</f>
        <v>46</v>
      </c>
      <c r="AC18" s="10" cm="1">
        <f t="array" ref="AC18">IFERROR(INDEX(Data!$QY$3:$RT$1713,MATCH(IN!AC$5&amp;IN!$H18,Data!$QY$3:$QY$1713&amp;Data!$QZ$3:$QZ$1713,0),7),"")</f>
        <v>47</v>
      </c>
      <c r="AD18" s="10" cm="1">
        <f t="array" ref="AD18">IFERROR(INDEX(Data!$QY$3:$RT$1713,MATCH(IN!AD$5&amp;IN!$H18,Data!$QY$3:$QY$1713&amp;Data!$QZ$3:$QZ$1713,0),7),"")</f>
        <v>48</v>
      </c>
      <c r="AE18" s="10" cm="1">
        <f t="array" ref="AE18">IFERROR(INDEX(Data!$QY$3:$RT$1713,MATCH(IN!AE$5&amp;IN!$H18,Data!$QY$3:$QY$1713&amp;Data!$QZ$3:$QZ$1713,0),7),"")</f>
        <v>49</v>
      </c>
      <c r="AF18" s="10" cm="1">
        <f t="array" ref="AF18">IFERROR(INDEX(Data!$QY$3:$RT$1713,MATCH(IN!AF$5&amp;IN!$H18,Data!$QY$3:$QY$1713&amp;Data!$QZ$3:$QZ$1713,0),7),"")</f>
        <v>51</v>
      </c>
      <c r="AJ18" s="20"/>
    </row>
    <row r="19" spans="8:36" s="9" customFormat="1" x14ac:dyDescent="0.25">
      <c r="H19" s="11">
        <v>2014</v>
      </c>
      <c r="I19" s="16"/>
      <c r="M19" s="9" cm="1">
        <f t="array" ref="M19">IFERROR(INDEX(Data!$QY$3:$RT$1713,MATCH(IN!M$5&amp;IN!$H19,Data!$QY$3:$QY$1713&amp;Data!$QZ$3:$QZ$1713,0),7),"")</f>
        <v>65</v>
      </c>
      <c r="N19" s="9" cm="1">
        <f t="array" ref="N19">IFERROR(INDEX(Data!$QY$3:$RT$1713,MATCH(IN!N$5&amp;IN!$H19,Data!$QY$3:$QY$1713&amp;Data!$QZ$3:$QZ$1713,0),7),"")</f>
        <v>68</v>
      </c>
      <c r="O19" s="9" cm="1">
        <f t="array" ref="O19">IFERROR(INDEX(Data!$QY$3:$RT$1713,MATCH(IN!O$5&amp;IN!$H19,Data!$QY$3:$QY$1713&amp;Data!$QZ$3:$QZ$1713,0),7),"")</f>
        <v>70</v>
      </c>
      <c r="P19" s="9" cm="1">
        <f t="array" ref="P19">IFERROR(INDEX(Data!$QY$3:$RT$1713,MATCH(IN!P$5&amp;IN!$H19,Data!$QY$3:$QY$1713&amp;Data!$QZ$3:$QZ$1713,0),7),"")</f>
        <v>70</v>
      </c>
      <c r="Q19" s="9" cm="1">
        <f t="array" ref="Q19">IFERROR(INDEX(Data!$QY$3:$RT$1713,MATCH(IN!Q$5&amp;IN!$H19,Data!$QY$3:$QY$1713&amp;Data!$QZ$3:$QZ$1713,0),7),"")</f>
        <v>70</v>
      </c>
      <c r="R19" s="9" cm="1">
        <f t="array" ref="R19">IFERROR(INDEX(Data!$QY$3:$RT$1713,MATCH(IN!R$5&amp;IN!$H19,Data!$QY$3:$QY$1713&amp;Data!$QZ$3:$QZ$1713,0),7),"")</f>
        <v>71</v>
      </c>
      <c r="S19" s="9" cm="1">
        <f t="array" ref="S19">IFERROR(INDEX(Data!$QY$3:$RT$1713,MATCH(IN!S$5&amp;IN!$H19,Data!$QY$3:$QY$1713&amp;Data!$QZ$3:$QZ$1713,0),7),"")</f>
        <v>71</v>
      </c>
      <c r="T19" s="9" cm="1">
        <f t="array" ref="T19">IFERROR(INDEX(Data!$QY$3:$RT$1713,MATCH(IN!T$5&amp;IN!$H19,Data!$QY$3:$QY$1713&amp;Data!$QZ$3:$QZ$1713,0),7),"")</f>
        <v>72</v>
      </c>
      <c r="U19" s="9" cm="1">
        <f t="array" ref="U19">IFERROR(INDEX(Data!$QY$3:$RT$1713,MATCH(IN!U$5&amp;IN!$H19,Data!$QY$3:$QY$1713&amp;Data!$QZ$3:$QZ$1713,0),7),"")</f>
        <v>71</v>
      </c>
      <c r="V19" s="9" cm="1">
        <f t="array" ref="V19">IFERROR(INDEX(Data!$QY$3:$RT$1713,MATCH(IN!V$5&amp;IN!$H19,Data!$QY$3:$QY$1713&amp;Data!$QZ$3:$QZ$1713,0),7),"")</f>
        <v>71</v>
      </c>
      <c r="W19" s="9" cm="1">
        <f t="array" ref="W19">IFERROR(INDEX(Data!$QY$3:$RT$1713,MATCH(IN!W$5&amp;IN!$H19,Data!$QY$3:$QY$1713&amp;Data!$QZ$3:$QZ$1713,0),7),"")</f>
        <v>67</v>
      </c>
      <c r="X19" s="9" cm="1">
        <f t="array" ref="X19">IFERROR(INDEX(Data!$QY$3:$RT$1713,MATCH(IN!X$5&amp;IN!$H19,Data!$QY$3:$QY$1713&amp;Data!$QZ$3:$QZ$1713,0),7),"")</f>
        <v>67</v>
      </c>
      <c r="Y19" s="9" cm="1">
        <f t="array" ref="Y19">IFERROR(INDEX(Data!$QY$3:$RT$1713,MATCH(IN!Y$5&amp;IN!$H19,Data!$QY$3:$QY$1713&amp;Data!$QZ$3:$QZ$1713,0),7),"")</f>
        <v>69</v>
      </c>
      <c r="Z19" s="9" cm="1">
        <f t="array" ref="Z19">IFERROR(INDEX(Data!$QY$3:$RT$1713,MATCH(IN!Z$5&amp;IN!$H19,Data!$QY$3:$QY$1713&amp;Data!$QZ$3:$QZ$1713,0),7),"")</f>
        <v>70</v>
      </c>
      <c r="AA19" s="9" cm="1">
        <f t="array" ref="AA19">IFERROR(INDEX(Data!$QY$3:$RT$1713,MATCH(IN!AA$5&amp;IN!$H19,Data!$QY$3:$QY$1713&amp;Data!$QZ$3:$QZ$1713,0),7),"")</f>
        <v>70</v>
      </c>
      <c r="AB19" s="9" cm="1">
        <f t="array" ref="AB19">IFERROR(INDEX(Data!$QY$3:$RT$1713,MATCH(IN!AB$5&amp;IN!$H19,Data!$QY$3:$QY$1713&amp;Data!$QZ$3:$QZ$1713,0),7),"")</f>
        <v>70</v>
      </c>
      <c r="AC19" s="9" cm="1">
        <f t="array" ref="AC19">IFERROR(INDEX(Data!$QY$3:$RT$1713,MATCH(IN!AC$5&amp;IN!$H19,Data!$QY$3:$QY$1713&amp;Data!$QZ$3:$QZ$1713,0),7),"")</f>
        <v>71</v>
      </c>
      <c r="AD19" s="9" cm="1">
        <f t="array" ref="AD19">IFERROR(INDEX(Data!$QY$3:$RT$1713,MATCH(IN!AD$5&amp;IN!$H19,Data!$QY$3:$QY$1713&amp;Data!$QZ$3:$QZ$1713,0),7),"")</f>
        <v>73</v>
      </c>
      <c r="AE19" s="9" cm="1">
        <f t="array" ref="AE19">IFERROR(INDEX(Data!$QY$3:$RT$1713,MATCH(IN!AE$5&amp;IN!$H19,Data!$QY$3:$QY$1713&amp;Data!$QZ$3:$QZ$1713,0),7),"")</f>
        <v>73</v>
      </c>
      <c r="AF19" s="9" cm="1">
        <f t="array" ref="AF19">IFERROR(INDEX(Data!$QY$3:$RT$1713,MATCH(IN!AF$5&amp;IN!$H19,Data!$QY$3:$QY$1713&amp;Data!$QZ$3:$QZ$1713,0),7),"")</f>
        <v>74</v>
      </c>
      <c r="AG19" s="9" cm="1">
        <f t="array" ref="AG19">IFERROR(INDEX(Data!$QY$3:$RT$1713,MATCH(IN!AG$5&amp;IN!$H19,Data!$QY$3:$QY$1713&amp;Data!$QZ$3:$QZ$1713,0),7),"")</f>
        <v>73</v>
      </c>
      <c r="AH19" s="9" cm="1">
        <f t="array" ref="AH19">IFERROR(INDEX(Data!$QY$3:$RT$1713,MATCH(IN!AH$5&amp;IN!$H19,Data!$QY$3:$QY$1713&amp;Data!$QZ$3:$QZ$1713,0),7),"")</f>
        <v>74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IFERROR(INDEX(Data!$QY$3:$RT$1713,MATCH(IN!I$5&amp;IN!$H20,Data!$QY$3:$QY$1713&amp;Data!$QZ$3:$QZ$1713,0),7),"")</f>
        <v/>
      </c>
      <c r="J20" s="10" t="str" cm="1">
        <f t="array" ref="J20">IFERROR(INDEX(Data!$QY$3:$RT$1713,MATCH(IN!J$5&amp;IN!$H20,Data!$QY$3:$QY$1713&amp;Data!$QZ$3:$QZ$1713,0),7),"")</f>
        <v/>
      </c>
      <c r="K20" s="10" t="str" cm="1">
        <f t="array" ref="K20">IFERROR(INDEX(Data!$QY$3:$RT$1713,MATCH(IN!K$5&amp;IN!$H20,Data!$QY$3:$QY$1713&amp;Data!$QZ$3:$QZ$1713,0),7),"")</f>
        <v/>
      </c>
      <c r="L20" s="10" t="str" cm="1">
        <f t="array" ref="L20">IFERROR(INDEX(Data!$QY$3:$RT$1713,MATCH(IN!L$5&amp;IN!$H20,Data!$QY$3:$QY$1713&amp;Data!$QZ$3:$QZ$1713,0),7),"")</f>
        <v/>
      </c>
      <c r="M20" s="10" t="str" cm="1">
        <f t="array" ref="M20">IFERROR(INDEX(Data!$QY$3:$RT$1713,MATCH(IN!M$5&amp;IN!$H20,Data!$QY$3:$QY$1713&amp;Data!$QZ$3:$QZ$1713,0),7),"")</f>
        <v/>
      </c>
      <c r="N20" s="10" t="str" cm="1">
        <f t="array" ref="N20">IFERROR(INDEX(Data!$QY$3:$RT$1713,MATCH(IN!N$5&amp;IN!$H20,Data!$QY$3:$QY$1713&amp;Data!$QZ$3:$QZ$1713,0),7),"")</f>
        <v/>
      </c>
      <c r="O20" s="10" cm="1">
        <f t="array" ref="O20">IFERROR(INDEX(Data!$QY$3:$RT$1713,MATCH(IN!O$5&amp;IN!$H20,Data!$QY$3:$QY$1713&amp;Data!$QZ$3:$QZ$1713,0),7),"")</f>
        <v>69</v>
      </c>
      <c r="P20" s="10" cm="1">
        <f t="array" ref="P20">IFERROR(INDEX(Data!$QY$3:$RT$1713,MATCH(IN!P$5&amp;IN!$H20,Data!$QY$3:$QY$1713&amp;Data!$QZ$3:$QZ$1713,0),7),"")</f>
        <v>72</v>
      </c>
      <c r="Q20" s="10" cm="1">
        <f t="array" ref="Q20">IFERROR(INDEX(Data!$QY$3:$RT$1713,MATCH(IN!Q$5&amp;IN!$H20,Data!$QY$3:$QY$1713&amp;Data!$QZ$3:$QZ$1713,0),7),"")</f>
        <v>74</v>
      </c>
      <c r="R20" s="10" cm="1">
        <f t="array" ref="R20">IFERROR(INDEX(Data!$QY$3:$RT$1713,MATCH(IN!R$5&amp;IN!$H20,Data!$QY$3:$QY$1713&amp;Data!$QZ$3:$QZ$1713,0),7),"")</f>
        <v>75</v>
      </c>
      <c r="S20" s="10" cm="1">
        <f t="array" ref="S20">IFERROR(INDEX(Data!$QY$3:$RT$1713,MATCH(IN!S$5&amp;IN!$H20,Data!$QY$3:$QY$1713&amp;Data!$QZ$3:$QZ$1713,0),7),"")</f>
        <v>74</v>
      </c>
      <c r="T20" s="10" cm="1">
        <f t="array" ref="T20">IFERROR(INDEX(Data!$QY$3:$RT$1713,MATCH(IN!T$5&amp;IN!$H20,Data!$QY$3:$QY$1713&amp;Data!$QZ$3:$QZ$1713,0),7),"")</f>
        <v>74</v>
      </c>
      <c r="U20" s="10" cm="1">
        <f t="array" ref="U20">IFERROR(INDEX(Data!$QY$3:$RT$1713,MATCH(IN!U$5&amp;IN!$H20,Data!$QY$3:$QY$1713&amp;Data!$QZ$3:$QZ$1713,0),7),"")</f>
        <v>74</v>
      </c>
      <c r="V20" s="10" cm="1">
        <f t="array" ref="V20">IFERROR(INDEX(Data!$QY$3:$RT$1713,MATCH(IN!V$5&amp;IN!$H20,Data!$QY$3:$QY$1713&amp;Data!$QZ$3:$QZ$1713,0),7),"")</f>
        <v>76</v>
      </c>
      <c r="W20" s="10" cm="1">
        <f t="array" ref="W20">IFERROR(INDEX(Data!$QY$3:$RT$1713,MATCH(IN!W$5&amp;IN!$H20,Data!$QY$3:$QY$1713&amp;Data!$QZ$3:$QZ$1713,0),7),"")</f>
        <v>76</v>
      </c>
      <c r="X20" s="10" cm="1">
        <f t="array" ref="X20">IFERROR(INDEX(Data!$QY$3:$RT$1713,MATCH(IN!X$5&amp;IN!$H20,Data!$QY$3:$QY$1713&amp;Data!$QZ$3:$QZ$1713,0),7),"")</f>
        <v>74</v>
      </c>
      <c r="Y20" s="10" cm="1">
        <f t="array" ref="Y20">IFERROR(INDEX(Data!$QY$3:$RT$1713,MATCH(IN!Y$5&amp;IN!$H20,Data!$QY$3:$QY$1713&amp;Data!$QZ$3:$QZ$1713,0),7),"")</f>
        <v>67</v>
      </c>
      <c r="Z20" s="10" cm="1">
        <f t="array" ref="Z20">IFERROR(INDEX(Data!$QY$3:$RT$1713,MATCH(IN!Z$5&amp;IN!$H20,Data!$QY$3:$QY$1713&amp;Data!$QZ$3:$QZ$1713,0),7),"")</f>
        <v>62</v>
      </c>
      <c r="AA20" s="10" cm="1">
        <f t="array" ref="AA20">IFERROR(INDEX(Data!$QY$3:$RT$1713,MATCH(IN!AA$5&amp;IN!$H20,Data!$QY$3:$QY$1713&amp;Data!$QZ$3:$QZ$1713,0),7),"")</f>
        <v>55</v>
      </c>
      <c r="AB20" s="10" cm="1">
        <f t="array" ref="AB20">IFERROR(INDEX(Data!$QY$3:$RT$1713,MATCH(IN!AB$5&amp;IN!$H20,Data!$QY$3:$QY$1713&amp;Data!$QZ$3:$QZ$1713,0),7),"")</f>
        <v>56</v>
      </c>
      <c r="AC20" s="10" cm="1">
        <f t="array" ref="AC20">IFERROR(INDEX(Data!$QY$3:$RT$1713,MATCH(IN!AC$5&amp;IN!$H20,Data!$QY$3:$QY$1713&amp;Data!$QZ$3:$QZ$1713,0),7),"")</f>
        <v>58</v>
      </c>
      <c r="AD20" s="10" cm="1">
        <f t="array" ref="AD20">IFERROR(INDEX(Data!$QY$3:$RT$1713,MATCH(IN!AD$5&amp;IN!$H20,Data!$QY$3:$QY$1713&amp;Data!$QZ$3:$QZ$1713,0),7),"")</f>
        <v>60</v>
      </c>
      <c r="AE20" s="10" t="str" cm="1">
        <f t="array" ref="AE20">IFERROR(INDEX(Data!$QY$3:$RT$1713,MATCH(IN!AE$5&amp;IN!$H20,Data!$QY$3:$QY$1713&amp;Data!$QZ$3:$QZ$1713,0),7),"")</f>
        <v/>
      </c>
      <c r="AF20" s="10" t="str" cm="1">
        <f t="array" ref="AF20">IFERROR(INDEX(Data!$QY$3:$RT$1713,MATCH(IN!AF$5&amp;IN!$H20,Data!$QY$3:$QY$1713&amp;Data!$QZ$3:$QZ$1713,0),7),"")</f>
        <v/>
      </c>
      <c r="AG20" s="10" cm="1">
        <f t="array" ref="AG20">IFERROR(INDEX(Data!$QY$3:$RT$1713,MATCH(IN!AG$5&amp;IN!$H20,Data!$QY$3:$QY$1713&amp;Data!$QZ$3:$QZ$1713,0),7),"")</f>
        <v>68</v>
      </c>
      <c r="AH20" s="10" t="str" cm="1">
        <f t="array" ref="AH20">IFERROR(INDEX(Data!$QY$3:$RT$1713,MATCH(IN!AH$5&amp;IN!$H20,Data!$QY$3:$QY$1713&amp;Data!$QZ$3:$QZ$1713,0),7),"")</f>
        <v/>
      </c>
      <c r="AJ20" s="20" t="str" cm="1">
        <f t="array" ref="AJ20">IFERROR(INDEX(Data!$QY$3:$RT$1713,MATCH(IN!AJ$5&amp;IN!$H20,Data!$QY$3:$QY$1713&amp;Data!$QZ$3:$QZ$1713,0),7),"")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IFERROR(INDEX(Data!$QY$3:$RT$1713,MATCH(IN!I$5&amp;IN!$H21,Data!$QY$3:$QY$1713&amp;Data!$QZ$3:$QZ$1713,0),7),"")</f>
        <v/>
      </c>
      <c r="J21" s="9" t="str" cm="1">
        <f t="array" ref="J21">IFERROR(INDEX(Data!$QY$3:$RT$1713,MATCH(IN!J$5&amp;IN!$H21,Data!$QY$3:$QY$1713&amp;Data!$QZ$3:$QZ$1713,0),7),"")</f>
        <v/>
      </c>
      <c r="K21" s="9" t="str" cm="1">
        <f t="array" ref="K21">IFERROR(INDEX(Data!$QY$3:$RT$1713,MATCH(IN!K$5&amp;IN!$H21,Data!$QY$3:$QY$1713&amp;Data!$QZ$3:$QZ$1713,0),7),"")</f>
        <v/>
      </c>
      <c r="L21" s="9" t="str" cm="1">
        <f t="array" ref="L21">IFERROR(INDEX(Data!$QY$3:$RT$1713,MATCH(IN!L$5&amp;IN!$H21,Data!$QY$3:$QY$1713&amp;Data!$QZ$3:$QZ$1713,0),7),"")</f>
        <v/>
      </c>
      <c r="M21" s="9" cm="1">
        <f t="array" ref="M21">IFERROR(INDEX(Data!$QY$3:$RT$1713,MATCH(IN!M$5&amp;IN!$H21,Data!$QY$3:$QY$1713&amp;Data!$QZ$3:$QZ$1713,0),7),"")</f>
        <v>52</v>
      </c>
      <c r="N21" s="9" cm="1">
        <f t="array" ref="N21">IFERROR(INDEX(Data!$QY$3:$RT$1713,MATCH(IN!N$5&amp;IN!$H21,Data!$QY$3:$QY$1713&amp;Data!$QZ$3:$QZ$1713,0),7),"")</f>
        <v>45</v>
      </c>
      <c r="O21" s="9" cm="1">
        <f t="array" ref="O21">IFERROR(INDEX(Data!$QY$3:$RT$1713,MATCH(IN!O$5&amp;IN!$H21,Data!$QY$3:$QY$1713&amp;Data!$QZ$3:$QZ$1713,0),7),"")</f>
        <v>32</v>
      </c>
      <c r="P21" s="9" cm="1">
        <f t="array" ref="P21">IFERROR(INDEX(Data!$QY$3:$RT$1713,MATCH(IN!P$5&amp;IN!$H21,Data!$QY$3:$QY$1713&amp;Data!$QZ$3:$QZ$1713,0),7),"")</f>
        <v>24</v>
      </c>
      <c r="Q21" s="9" cm="1">
        <f t="array" ref="Q21">IFERROR(INDEX(Data!$QY$3:$RT$1713,MATCH(IN!Q$5&amp;IN!$H21,Data!$QY$3:$QY$1713&amp;Data!$QZ$3:$QZ$1713,0),7),"")</f>
        <v>20</v>
      </c>
      <c r="R21" s="9" cm="1">
        <f t="array" ref="R21">IFERROR(INDEX(Data!$QY$3:$RT$1713,MATCH(IN!R$5&amp;IN!$H21,Data!$QY$3:$QY$1713&amp;Data!$QZ$3:$QZ$1713,0),7),"")</f>
        <v>14</v>
      </c>
      <c r="S21" s="9" cm="1">
        <f t="array" ref="S21">IFERROR(INDEX(Data!$QY$3:$RT$1713,MATCH(IN!S$5&amp;IN!$H21,Data!$QY$3:$QY$1713&amp;Data!$QZ$3:$QZ$1713,0),7),"")</f>
        <v>11</v>
      </c>
      <c r="T21" s="9" cm="1">
        <f t="array" ref="T21">IFERROR(INDEX(Data!$QY$3:$RT$1713,MATCH(IN!T$5&amp;IN!$H21,Data!$QY$3:$QY$1713&amp;Data!$QZ$3:$QZ$1713,0),7),"")</f>
        <v>12</v>
      </c>
      <c r="U21" s="9" cm="1">
        <f t="array" ref="U21">IFERROR(INDEX(Data!$QY$3:$RT$1713,MATCH(IN!U$5&amp;IN!$H21,Data!$QY$3:$QY$1713&amp;Data!$QZ$3:$QZ$1713,0),7),"")</f>
        <v>16</v>
      </c>
      <c r="V21" s="9" cm="1">
        <f t="array" ref="V21">IFERROR(INDEX(Data!$QY$3:$RT$1713,MATCH(IN!V$5&amp;IN!$H21,Data!$QY$3:$QY$1713&amp;Data!$QZ$3:$QZ$1713,0),7),"")</f>
        <v>15</v>
      </c>
      <c r="W21" s="9" cm="1">
        <f t="array" ref="W21">IFERROR(INDEX(Data!$QY$3:$RT$1713,MATCH(IN!W$5&amp;IN!$H21,Data!$QY$3:$QY$1713&amp;Data!$QZ$3:$QZ$1713,0),7),"")</f>
        <v>16</v>
      </c>
      <c r="X21" s="9" cm="1">
        <f t="array" ref="X21">IFERROR(INDEX(Data!$QY$3:$RT$1713,MATCH(IN!X$5&amp;IN!$H21,Data!$QY$3:$QY$1713&amp;Data!$QZ$3:$QZ$1713,0),7),"")</f>
        <v>20</v>
      </c>
      <c r="Y21" s="9" cm="1">
        <f t="array" ref="Y21">IFERROR(INDEX(Data!$QY$3:$RT$1713,MATCH(IN!Y$5&amp;IN!$H21,Data!$QY$3:$QY$1713&amp;Data!$QZ$3:$QZ$1713,0),7),"")</f>
        <v>23</v>
      </c>
      <c r="Z21" s="9" cm="1">
        <f t="array" ref="Z21">IFERROR(INDEX(Data!$QY$3:$RT$1713,MATCH(IN!Z$5&amp;IN!$H21,Data!$QY$3:$QY$1713&amp;Data!$QZ$3:$QZ$1713,0),7),"")</f>
        <v>20</v>
      </c>
      <c r="AA21" s="9" cm="1">
        <f t="array" ref="AA21">IFERROR(INDEX(Data!$QY$3:$RT$1713,MATCH(IN!AA$5&amp;IN!$H21,Data!$QY$3:$QY$1713&amp;Data!$QZ$3:$QZ$1713,0),7),"")</f>
        <v>24</v>
      </c>
      <c r="AB21" s="9" cm="1">
        <f t="array" ref="AB21">IFERROR(INDEX(Data!$QY$3:$RT$1713,MATCH(IN!AB$5&amp;IN!$H21,Data!$QY$3:$QY$1713&amp;Data!$QZ$3:$QZ$1713,0),7),"")</f>
        <v>28</v>
      </c>
      <c r="AC21" s="9" cm="1">
        <f t="array" ref="AC21">IFERROR(INDEX(Data!$QY$3:$RT$1713,MATCH(IN!AC$5&amp;IN!$H21,Data!$QY$3:$QY$1713&amp;Data!$QZ$3:$QZ$1713,0),7),"")</f>
        <v>27</v>
      </c>
      <c r="AD21" s="9" cm="1">
        <f t="array" ref="AD21">IFERROR(INDEX(Data!$QY$3:$RT$1713,MATCH(IN!AD$5&amp;IN!$H21,Data!$QY$3:$QY$1713&amp;Data!$QZ$3:$QZ$1713,0),7),"")</f>
        <v>29</v>
      </c>
      <c r="AE21" s="9" cm="1">
        <f t="array" ref="AE21">IFERROR(INDEX(Data!$QY$3:$RT$1713,MATCH(IN!AE$5&amp;IN!$H21,Data!$QY$3:$QY$1713&amp;Data!$QZ$3:$QZ$1713,0),7),"")</f>
        <v>31</v>
      </c>
      <c r="AF21" s="9" t="str" cm="1">
        <f t="array" ref="AF21">IFERROR(INDEX(Data!$QY$3:$RT$1713,MATCH(IN!AF$5&amp;IN!$H21,Data!$QY$3:$QY$1713&amp;Data!$QZ$3:$QZ$1713,0),7),"")</f>
        <v/>
      </c>
      <c r="AG21" s="9" t="str" cm="1">
        <f t="array" ref="AG21">IFERROR(INDEX(Data!$QY$3:$RT$1713,MATCH(IN!AG$5&amp;IN!$H21,Data!$QY$3:$QY$1713&amp;Data!$QZ$3:$QZ$1713,0),7),"")</f>
        <v/>
      </c>
      <c r="AH21" s="9" t="str" cm="1">
        <f t="array" ref="AH21">IFERROR(INDEX(Data!$QY$3:$RT$1713,MATCH(IN!AH$5&amp;IN!$H21,Data!$QY$3:$QY$1713&amp;Data!$QZ$3:$QZ$1713,0),7),"")</f>
        <v/>
      </c>
      <c r="AI21" s="9" t="str" cm="1">
        <f t="array" ref="AI21">IFERROR(INDEX(Data!$QY$3:$RT$1713,MATCH(IN!AI$5&amp;IN!$H21,Data!$QY$3:$QY$1713&amp;Data!$QZ$3:$QZ$1713,0),7),"")</f>
        <v/>
      </c>
      <c r="AJ21" s="17" t="str" cm="1">
        <f t="array" ref="AJ21">IFERROR(INDEX(Data!$QY$3:$RT$1713,MATCH(IN!AJ$5&amp;IN!$H21,Data!$QY$3:$QY$1713&amp;Data!$QZ$3:$QZ$1713,0),7),"")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IFERROR(INDEX(Data!$QY$3:$RT$1713,MATCH(IN!I$5&amp;IN!$H22,Data!$QY$3:$QY$1713&amp;Data!$QZ$3:$QZ$1713,0),7),"")</f>
        <v/>
      </c>
      <c r="J22" s="10" t="str" cm="1">
        <f t="array" ref="J22">IFERROR(INDEX(Data!$QY$3:$RT$1713,MATCH(IN!J$5&amp;IN!$H22,Data!$QY$3:$QY$1713&amp;Data!$QZ$3:$QZ$1713,0),7),"")</f>
        <v/>
      </c>
      <c r="K22" s="10" t="str" cm="1">
        <f t="array" ref="K22">IFERROR(INDEX(Data!$QY$3:$RT$1713,MATCH(IN!K$5&amp;IN!$H22,Data!$QY$3:$QY$1713&amp;Data!$QZ$3:$QZ$1713,0),7),"")</f>
        <v/>
      </c>
      <c r="L22" s="10" t="str" cm="1">
        <f t="array" ref="L22">IFERROR(INDEX(Data!$QY$3:$RT$1713,MATCH(IN!L$5&amp;IN!$H22,Data!$QY$3:$QY$1713&amp;Data!$QZ$3:$QZ$1713,0),7),"")</f>
        <v/>
      </c>
      <c r="M22" s="10" t="str" cm="1">
        <f t="array" ref="M22">IFERROR(INDEX(Data!$QY$3:$RT$1713,MATCH(IN!M$5&amp;IN!$H22,Data!$QY$3:$QY$1713&amp;Data!$QZ$3:$QZ$1713,0),7),"")</f>
        <v/>
      </c>
      <c r="N22" s="10" t="str" cm="1">
        <f t="array" ref="N22">IFERROR(INDEX(Data!$QY$3:$RT$1713,MATCH(IN!N$5&amp;IN!$H22,Data!$QY$3:$QY$1713&amp;Data!$QZ$3:$QZ$1713,0),7),"")</f>
        <v/>
      </c>
      <c r="O22" s="10" cm="1">
        <f t="array" ref="O22">IFERROR(INDEX(Data!$QY$3:$RT$1713,MATCH(IN!O$5&amp;IN!$H22,Data!$QY$3:$QY$1713&amp;Data!$QZ$3:$QZ$1713,0),7),"")</f>
        <v>55</v>
      </c>
      <c r="P22" s="10" cm="1">
        <f t="array" ref="P22">IFERROR(INDEX(Data!$QY$3:$RT$1713,MATCH(IN!P$5&amp;IN!$H22,Data!$QY$3:$QY$1713&amp;Data!$QZ$3:$QZ$1713,0),7),"")</f>
        <v>56</v>
      </c>
      <c r="Q22" s="10" cm="1">
        <f t="array" ref="Q22">IFERROR(INDEX(Data!$QY$3:$RT$1713,MATCH(IN!Q$5&amp;IN!$H22,Data!$QY$3:$QY$1713&amp;Data!$QZ$3:$QZ$1713,0),7),"")</f>
        <v>57</v>
      </c>
      <c r="R22" s="10" cm="1">
        <f t="array" ref="R22">IFERROR(INDEX(Data!$QY$3:$RT$1713,MATCH(IN!R$5&amp;IN!$H22,Data!$QY$3:$QY$1713&amp;Data!$QZ$3:$QZ$1713,0),7),"")</f>
        <v>57</v>
      </c>
      <c r="S22" s="10" cm="1">
        <f t="array" ref="S22">IFERROR(INDEX(Data!$QY$3:$RT$1713,MATCH(IN!S$5&amp;IN!$H22,Data!$QY$3:$QY$1713&amp;Data!$QZ$3:$QZ$1713,0),7),"")</f>
        <v>58</v>
      </c>
      <c r="T22" s="10" cm="1">
        <f t="array" ref="T22">IFERROR(INDEX(Data!$QY$3:$RT$1713,MATCH(IN!T$5&amp;IN!$H22,Data!$QY$3:$QY$1713&amp;Data!$QZ$3:$QZ$1713,0),7),"")</f>
        <v>53</v>
      </c>
      <c r="U22" s="10" cm="1">
        <f t="array" ref="U22">IFERROR(INDEX(Data!$QY$3:$RT$1713,MATCH(IN!U$5&amp;IN!$H22,Data!$QY$3:$QY$1713&amp;Data!$QZ$3:$QZ$1713,0),7),"")</f>
        <v>47</v>
      </c>
      <c r="V22" s="10" cm="1">
        <f t="array" ref="V22">IFERROR(INDEX(Data!$QY$3:$RT$1713,MATCH(IN!V$5&amp;IN!$H22,Data!$QY$3:$QY$1713&amp;Data!$QZ$3:$QZ$1713,0),7),"")</f>
        <v>44</v>
      </c>
      <c r="W22" s="10" cm="1">
        <f t="array" ref="W22">IFERROR(INDEX(Data!$QY$3:$RT$1713,MATCH(IN!W$5&amp;IN!$H22,Data!$QY$3:$QY$1713&amp;Data!$QZ$3:$QZ$1713,0),7),"")</f>
        <v>44</v>
      </c>
      <c r="X22" s="10" cm="1">
        <f t="array" ref="X22">IFERROR(INDEX(Data!$QY$3:$RT$1713,MATCH(IN!X$5&amp;IN!$H22,Data!$QY$3:$QY$1713&amp;Data!$QZ$3:$QZ$1713,0),7),"")</f>
        <v>47</v>
      </c>
      <c r="Y22" s="10" cm="1">
        <f t="array" ref="Y22">IFERROR(INDEX(Data!$QY$3:$RT$1713,MATCH(IN!Y$5&amp;IN!$H22,Data!$QY$3:$QY$1713&amp;Data!$QZ$3:$QZ$1713,0),7),"")</f>
        <v>45</v>
      </c>
      <c r="Z22" s="10" cm="1">
        <f t="array" ref="Z22">IFERROR(INDEX(Data!$QY$3:$RT$1713,MATCH(IN!Z$5&amp;IN!$H22,Data!$QY$3:$QY$1713&amp;Data!$QZ$3:$QZ$1713,0),7),"")</f>
        <v>45</v>
      </c>
      <c r="AA22" s="10" cm="1">
        <f t="array" ref="AA22">IFERROR(INDEX(Data!$QY$3:$RT$1713,MATCH(IN!AA$5&amp;IN!$H22,Data!$QY$3:$QY$1713&amp;Data!$QZ$3:$QZ$1713,0),7),"")</f>
        <v>40</v>
      </c>
      <c r="AB22" s="10" cm="1">
        <f t="array" ref="AB22">IFERROR(INDEX(Data!$QY$3:$RT$1713,MATCH(IN!AB$5&amp;IN!$H22,Data!$QY$3:$QY$1713&amp;Data!$QZ$3:$QZ$1713,0),7),"")</f>
        <v>41</v>
      </c>
      <c r="AC22" s="10" cm="1">
        <f t="array" ref="AC22">IFERROR(INDEX(Data!$QY$3:$RT$1713,MATCH(IN!AC$5&amp;IN!$H22,Data!$QY$3:$QY$1713&amp;Data!$QZ$3:$QZ$1713,0),7),"")</f>
        <v>41</v>
      </c>
      <c r="AD22" s="10" cm="1">
        <f t="array" ref="AD22">IFERROR(INDEX(Data!$QY$3:$RT$1713,MATCH(IN!AD$5&amp;IN!$H22,Data!$QY$3:$QY$1713&amp;Data!$QZ$3:$QZ$1713,0),7),"")</f>
        <v>40</v>
      </c>
      <c r="AE22" s="10" cm="1">
        <f t="array" ref="AE22">IFERROR(INDEX(Data!$QY$3:$RT$1713,MATCH(IN!AE$5&amp;IN!$H22,Data!$QY$3:$QY$1713&amp;Data!$QZ$3:$QZ$1713,0),7),"")</f>
        <v>41</v>
      </c>
      <c r="AF22" s="10" cm="1">
        <f t="array" ref="AF22">IFERROR(INDEX(Data!$QY$3:$RT$1713,MATCH(IN!AF$5&amp;IN!$H22,Data!$QY$3:$QY$1713&amp;Data!$QZ$3:$QZ$1713,0),7),"")</f>
        <v>43</v>
      </c>
      <c r="AG22" s="10" t="str" cm="1">
        <f t="array" ref="AG22">IFERROR(INDEX(Data!$QY$3:$RT$1713,MATCH(IN!AG$5&amp;IN!$H22,Data!$QY$3:$QY$1713&amp;Data!$QZ$3:$QZ$1713,0),7),"")</f>
        <v/>
      </c>
      <c r="AH22" s="10" t="str" cm="1">
        <f t="array" ref="AH22">IFERROR(INDEX(Data!$QY$3:$RT$1713,MATCH(IN!AH$5&amp;IN!$H22,Data!$QY$3:$QY$1713&amp;Data!$QZ$3:$QZ$1713,0),7),"")</f>
        <v/>
      </c>
      <c r="AI22" s="10" t="str" cm="1">
        <f t="array" ref="AI22">IFERROR(INDEX(Data!$QY$3:$RT$1713,MATCH(IN!AI$5&amp;IN!$H22,Data!$QY$3:$QY$1713&amp;Data!$QZ$3:$QZ$1713,0),7),"")</f>
        <v/>
      </c>
      <c r="AJ22" s="20" t="str" cm="1">
        <f t="array" ref="AJ22">IFERROR(INDEX(Data!$QY$3:$RT$1713,MATCH(IN!AJ$5&amp;IN!$H22,Data!$QY$3:$QY$1713&amp;Data!$QZ$3:$QZ$1713,0),7),"")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IFERROR(INDEX(Data!$QY$3:$RT$1713,MATCH(IN!I$5&amp;IN!$H23,Data!$QY$3:$QY$1713&amp;Data!$QZ$3:$QZ$1713,0),7),"")</f>
        <v/>
      </c>
      <c r="J23" s="9" t="str" cm="1">
        <f t="array" ref="J23">IFERROR(INDEX(Data!$QY$3:$RT$1713,MATCH(IN!J$5&amp;IN!$H23,Data!$QY$3:$QY$1713&amp;Data!$QZ$3:$QZ$1713,0),7),"")</f>
        <v/>
      </c>
      <c r="K23" s="9" t="str" cm="1">
        <f t="array" ref="K23">IFERROR(INDEX(Data!$QY$3:$RT$1713,MATCH(IN!K$5&amp;IN!$H23,Data!$QY$3:$QY$1713&amp;Data!$QZ$3:$QZ$1713,0),7),"")</f>
        <v/>
      </c>
      <c r="L23" s="9" t="str" cm="1">
        <f t="array" ref="L23">IFERROR(INDEX(Data!$QY$3:$RT$1713,MATCH(IN!L$5&amp;IN!$H23,Data!$QY$3:$QY$1713&amp;Data!$QZ$3:$QZ$1713,0),7),"")</f>
        <v/>
      </c>
      <c r="M23" s="9" t="str" cm="1">
        <f t="array" ref="M23">IFERROR(INDEX(Data!$QY$3:$RT$1713,MATCH(IN!M$5&amp;IN!$H23,Data!$QY$3:$QY$1713&amp;Data!$QZ$3:$QZ$1713,0),7),"")</f>
        <v/>
      </c>
      <c r="N23" s="9" cm="1">
        <f t="array" ref="N23">IFERROR(INDEX(Data!$QY$3:$RT$1713,MATCH(IN!N$5&amp;IN!$H23,Data!$QY$3:$QY$1713&amp;Data!$QZ$3:$QZ$1713,0),7),"")</f>
        <v>67</v>
      </c>
      <c r="O23" s="9" cm="1">
        <f t="array" ref="O23">IFERROR(INDEX(Data!$QY$3:$RT$1713,MATCH(IN!O$5&amp;IN!$H23,Data!$QY$3:$QY$1713&amp;Data!$QZ$3:$QZ$1713,0),7),"")</f>
        <v>68</v>
      </c>
      <c r="P23" s="9" cm="1">
        <f t="array" ref="P23">IFERROR(INDEX(Data!$QY$3:$RT$1713,MATCH(IN!P$5&amp;IN!$H23,Data!$QY$3:$QY$1713&amp;Data!$QZ$3:$QZ$1713,0),7),"")</f>
        <v>67</v>
      </c>
      <c r="Q23" s="9" cm="1">
        <f t="array" ref="Q23">IFERROR(INDEX(Data!$QY$3:$RT$1713,MATCH(IN!Q$5&amp;IN!$H23,Data!$QY$3:$QY$1713&amp;Data!$QZ$3:$QZ$1713,0),7),"")</f>
        <v>62</v>
      </c>
      <c r="R23" s="9" cm="1">
        <f t="array" ref="R23">IFERROR(INDEX(Data!$QY$3:$RT$1713,MATCH(IN!R$5&amp;IN!$H23,Data!$QY$3:$QY$1713&amp;Data!$QZ$3:$QZ$1713,0),7),"")</f>
        <v>60</v>
      </c>
      <c r="S23" s="9" cm="1">
        <f t="array" ref="S23">IFERROR(INDEX(Data!$QY$3:$RT$1713,MATCH(IN!S$5&amp;IN!$H23,Data!$QY$3:$QY$1713&amp;Data!$QZ$3:$QZ$1713,0),7),"")</f>
        <v>62</v>
      </c>
      <c r="T23" s="9" cm="1">
        <f t="array" ref="T23">IFERROR(INDEX(Data!$QY$3:$RT$1713,MATCH(IN!T$5&amp;IN!$H23,Data!$QY$3:$QY$1713&amp;Data!$QZ$3:$QZ$1713,0),7),"")</f>
        <v>62</v>
      </c>
      <c r="U23" s="9" cm="1">
        <f t="array" ref="U23">IFERROR(INDEX(Data!$QY$3:$RT$1713,MATCH(IN!U$5&amp;IN!$H23,Data!$QY$3:$QY$1713&amp;Data!$QZ$3:$QZ$1713,0),7),"")</f>
        <v>64</v>
      </c>
      <c r="V23" s="9" cm="1">
        <f t="array" ref="V23">IFERROR(INDEX(Data!$QY$3:$RT$1713,MATCH(IN!V$5&amp;IN!$H23,Data!$QY$3:$QY$1713&amp;Data!$QZ$3:$QZ$1713,0),7),"")</f>
        <v>64</v>
      </c>
      <c r="W23" s="9" cm="1">
        <f t="array" ref="W23">IFERROR(INDEX(Data!$QY$3:$RT$1713,MATCH(IN!W$5&amp;IN!$H23,Data!$QY$3:$QY$1713&amp;Data!$QZ$3:$QZ$1713,0),7),"")</f>
        <v>65</v>
      </c>
      <c r="X23" s="9" cm="1">
        <f t="array" ref="X23">IFERROR(INDEX(Data!$QY$3:$RT$1713,MATCH(IN!X$5&amp;IN!$H23,Data!$QY$3:$QY$1713&amp;Data!$QZ$3:$QZ$1713,0),7),"")</f>
        <v>59</v>
      </c>
      <c r="Y23" s="9" cm="1">
        <f t="array" ref="Y23">IFERROR(INDEX(Data!$QY$3:$RT$1713,MATCH(IN!Y$5&amp;IN!$H23,Data!$QY$3:$QY$1713&amp;Data!$QZ$3:$QZ$1713,0),7),"")</f>
        <v>56</v>
      </c>
      <c r="Z23" s="9" cm="1">
        <f t="array" ref="Z23">IFERROR(INDEX(Data!$QY$3:$RT$1713,MATCH(IN!Z$5&amp;IN!$H23,Data!$QY$3:$QY$1713&amp;Data!$QZ$3:$QZ$1713,0),7),"")</f>
        <v>55</v>
      </c>
      <c r="AA23" s="9" cm="1">
        <f t="array" ref="AA23">IFERROR(INDEX(Data!$QY$3:$RT$1713,MATCH(IN!AA$5&amp;IN!$H23,Data!$QY$3:$QY$1713&amp;Data!$QZ$3:$QZ$1713,0),7),"")</f>
        <v>51</v>
      </c>
      <c r="AB23" s="9" cm="1">
        <f t="array" ref="AB23">IFERROR(INDEX(Data!$QY$3:$RT$1713,MATCH(IN!AB$5&amp;IN!$H23,Data!$QY$3:$QY$1713&amp;Data!$QZ$3:$QZ$1713,0),7),"")</f>
        <v>52</v>
      </c>
      <c r="AC23" s="9" cm="1">
        <f t="array" ref="AC23">IFERROR(INDEX(Data!$QY$3:$RT$1713,MATCH(IN!AC$5&amp;IN!$H23,Data!$QY$3:$QY$1713&amp;Data!$QZ$3:$QZ$1713,0),7),"")</f>
        <v>51</v>
      </c>
      <c r="AD23" s="9" cm="1">
        <f t="array" ref="AD23">IFERROR(INDEX(Data!$QY$3:$RT$1713,MATCH(IN!AD$5&amp;IN!$H23,Data!$QY$3:$QY$1713&amp;Data!$QZ$3:$QZ$1713,0),7),"")</f>
        <v>53</v>
      </c>
      <c r="AE23" s="9" cm="1">
        <f t="array" ref="AE23">IFERROR(INDEX(Data!$QY$3:$RT$1713,MATCH(IN!AE$5&amp;IN!$H23,Data!$QY$3:$QY$1713&amp;Data!$QZ$3:$QZ$1713,0),7),"")</f>
        <v>54</v>
      </c>
      <c r="AF23" s="9" cm="1">
        <f t="array" ref="AF23">IFERROR(INDEX(Data!$QY$3:$RT$1713,MATCH(IN!AF$5&amp;IN!$H23,Data!$QY$3:$QY$1713&amp;Data!$QZ$3:$QZ$1713,0),7),"")</f>
        <v>54</v>
      </c>
      <c r="AG23" s="9" t="str" cm="1">
        <f t="array" ref="AG23">IFERROR(INDEX(Data!$QY$3:$RT$1713,MATCH(IN!AG$5&amp;IN!$H23,Data!$QY$3:$QY$1713&amp;Data!$QZ$3:$QZ$1713,0),7),"")</f>
        <v/>
      </c>
      <c r="AH23" s="9" t="str" cm="1">
        <f t="array" ref="AH23">IFERROR(INDEX(Data!$QY$3:$RT$1713,MATCH(IN!AH$5&amp;IN!$H23,Data!$QY$3:$QY$1713&amp;Data!$QZ$3:$QZ$1713,0),7),"")</f>
        <v/>
      </c>
      <c r="AI23" s="9" t="str" cm="1">
        <f t="array" ref="AI23">IFERROR(INDEX(Data!$QY$3:$RT$1713,MATCH(IN!AI$5&amp;IN!$H23,Data!$QY$3:$QY$1713&amp;Data!$QZ$3:$QZ$1713,0),7),"")</f>
        <v/>
      </c>
      <c r="AJ23" s="17" t="str" cm="1">
        <f t="array" ref="AJ23">IFERROR(INDEX(Data!$QY$3:$RT$1713,MATCH(IN!AJ$5&amp;IN!$H23,Data!$QY$3:$QY$1713&amp;Data!$QZ$3:$QZ$1713,0),7),"")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IFERROR(INDEX(Data!$QY$3:$RT$1713,MATCH(IN!I$5&amp;IN!$H24,Data!$QY$3:$QY$1713&amp;Data!$QZ$3:$QZ$1713,0),7),"")</f>
        <v/>
      </c>
      <c r="J24" s="10" t="str" cm="1">
        <f t="array" ref="J24">IFERROR(INDEX(Data!$QY$3:$RT$1713,MATCH(IN!J$5&amp;IN!$H24,Data!$QY$3:$QY$1713&amp;Data!$QZ$3:$QZ$1713,0),7),"")</f>
        <v/>
      </c>
      <c r="K24" s="10" t="str" cm="1">
        <f t="array" ref="K24">IFERROR(INDEX(Data!$QY$3:$RT$1713,MATCH(IN!K$5&amp;IN!$H24,Data!$QY$3:$QY$1713&amp;Data!$QZ$3:$QZ$1713,0),7),"")</f>
        <v/>
      </c>
      <c r="L24" s="10" t="str" cm="1">
        <f t="array" ref="L24">IFERROR(INDEX(Data!$QY$3:$RT$1713,MATCH(IN!L$5&amp;IN!$H24,Data!$QY$3:$QY$1713&amp;Data!$QZ$3:$QZ$1713,0),7),"")</f>
        <v/>
      </c>
      <c r="M24" s="10" t="str" cm="1">
        <f t="array" ref="M24">IFERROR(INDEX(Data!$QY$3:$RT$1713,MATCH(IN!M$5&amp;IN!$H24,Data!$QY$3:$QY$1713&amp;Data!$QZ$3:$QZ$1713,0),7),"")</f>
        <v/>
      </c>
      <c r="N24" s="10" t="str" cm="1">
        <f t="array" ref="N24">IFERROR(INDEX(Data!$QY$3:$RT$1713,MATCH(IN!N$5&amp;IN!$H24,Data!$QY$3:$QY$1713&amp;Data!$QZ$3:$QZ$1713,0),7),"")</f>
        <v/>
      </c>
      <c r="O24" s="10" cm="1">
        <f t="array" ref="O24">IFERROR(INDEX(Data!$QY$3:$RT$1713,MATCH(IN!O$5&amp;IN!$H24,Data!$QY$3:$QY$1713&amp;Data!$QZ$3:$QZ$1713,0),7),"")</f>
        <v>66</v>
      </c>
      <c r="P24" s="10" cm="1">
        <f t="array" ref="P24">IFERROR(INDEX(Data!$QY$3:$RT$1713,MATCH(IN!P$5&amp;IN!$H24,Data!$QY$3:$QY$1713&amp;Data!$QZ$3:$QZ$1713,0),7),"")</f>
        <v>62</v>
      </c>
      <c r="Q24" s="10" cm="1">
        <f t="array" ref="Q24">IFERROR(INDEX(Data!$QY$3:$RT$1713,MATCH(IN!Q$5&amp;IN!$H24,Data!$QY$3:$QY$1713&amp;Data!$QZ$3:$QZ$1713,0),7),"")</f>
        <v>63</v>
      </c>
      <c r="R24" s="10" cm="1">
        <f t="array" ref="R24">IFERROR(INDEX(Data!$QY$3:$RT$1713,MATCH(IN!R$5&amp;IN!$H24,Data!$QY$3:$QY$1713&amp;Data!$QZ$3:$QZ$1713,0),7),"")</f>
        <v>64</v>
      </c>
      <c r="S24" s="10" cm="1">
        <f t="array" ref="S24">IFERROR(INDEX(Data!$QY$3:$RT$1713,MATCH(IN!S$5&amp;IN!$H24,Data!$QY$3:$QY$1713&amp;Data!$QZ$3:$QZ$1713,0),7),"")</f>
        <v>62</v>
      </c>
      <c r="T24" s="10" cm="1">
        <f t="array" ref="T24">IFERROR(INDEX(Data!$QY$3:$RT$1713,MATCH(IN!T$5&amp;IN!$H24,Data!$QY$3:$QY$1713&amp;Data!$QZ$3:$QZ$1713,0),7),"")</f>
        <v>63</v>
      </c>
      <c r="U24" s="10" cm="1">
        <f t="array" ref="U24">IFERROR(INDEX(Data!$QY$3:$RT$1713,MATCH(IN!U$5&amp;IN!$H24,Data!$QY$3:$QY$1713&amp;Data!$QZ$3:$QZ$1713,0),7),"")</f>
        <v>64</v>
      </c>
      <c r="V24" s="10" cm="1">
        <f t="array" ref="V24">IFERROR(INDEX(Data!$QY$3:$RT$1713,MATCH(IN!V$5&amp;IN!$H24,Data!$QY$3:$QY$1713&amp;Data!$QZ$3:$QZ$1713,0),7),"")</f>
        <v>66</v>
      </c>
      <c r="W24" s="10" cm="1">
        <f t="array" ref="W24">IFERROR(INDEX(Data!$QY$3:$RT$1713,MATCH(IN!W$5&amp;IN!$H24,Data!$QY$3:$QY$1713&amp;Data!$QZ$3:$QZ$1713,0),7),"")</f>
        <v>63</v>
      </c>
      <c r="X24" s="10" cm="1">
        <f t="array" ref="X24">IFERROR(INDEX(Data!$QY$3:$RT$1713,MATCH(IN!X$5&amp;IN!$H24,Data!$QY$3:$QY$1713&amp;Data!$QZ$3:$QZ$1713,0),7),"")</f>
        <v>60</v>
      </c>
      <c r="Y24" s="10" cm="1">
        <f t="array" ref="Y24">IFERROR(INDEX(Data!$QY$3:$RT$1713,MATCH(IN!Y$5&amp;IN!$H24,Data!$QY$3:$QY$1713&amp;Data!$QZ$3:$QZ$1713,0),7),"")</f>
        <v>62</v>
      </c>
      <c r="Z24" s="10" cm="1">
        <f t="array" ref="Z24">IFERROR(INDEX(Data!$QY$3:$RT$1713,MATCH(IN!Z$5&amp;IN!$H24,Data!$QY$3:$QY$1713&amp;Data!$QZ$3:$QZ$1713,0),7),"")</f>
        <v>63</v>
      </c>
      <c r="AA24" s="10" cm="1">
        <f t="array" ref="AA24">IFERROR(INDEX(Data!$QY$3:$RT$1713,MATCH(IN!AA$5&amp;IN!$H24,Data!$QY$3:$QY$1713&amp;Data!$QZ$3:$QZ$1713,0),7),"")</f>
        <v>63</v>
      </c>
      <c r="AB24" s="10" cm="1">
        <f t="array" ref="AB24">IFERROR(INDEX(Data!$QY$3:$RT$1713,MATCH(IN!AB$5&amp;IN!$H24,Data!$QY$3:$QY$1713&amp;Data!$QZ$3:$QZ$1713,0),7),"")</f>
        <v>63</v>
      </c>
      <c r="AC24" s="10" cm="1">
        <f t="array" ref="AC24">IFERROR(INDEX(Data!$QY$3:$RT$1713,MATCH(IN!AC$5&amp;IN!$H24,Data!$QY$3:$QY$1713&amp;Data!$QZ$3:$QZ$1713,0),7),"")</f>
        <v>59</v>
      </c>
      <c r="AD24" s="10" cm="1">
        <f t="array" ref="AD24">IFERROR(INDEX(Data!$QY$3:$RT$1713,MATCH(IN!AD$5&amp;IN!$H24,Data!$QY$3:$QY$1713&amp;Data!$QZ$3:$QZ$1713,0),7),"")</f>
        <v>61</v>
      </c>
      <c r="AE24" s="10" cm="1">
        <f t="array" ref="AE24">IFERROR(INDEX(Data!$QY$3:$RT$1713,MATCH(IN!AE$5&amp;IN!$H24,Data!$QY$3:$QY$1713&amp;Data!$QZ$3:$QZ$1713,0),7),"")</f>
        <v>60</v>
      </c>
      <c r="AF24" s="10" cm="1">
        <f t="array" ref="AF24">IFERROR(INDEX(Data!$QY$3:$RT$1713,MATCH(IN!AF$5&amp;IN!$H24,Data!$QY$3:$QY$1713&amp;Data!$QZ$3:$QZ$1713,0),7),"")</f>
        <v>61</v>
      </c>
      <c r="AG24" s="10" cm="1">
        <f t="array" ref="AG24">IFERROR(INDEX(Data!$QY$3:$RT$1713,MATCH(IN!AG$5&amp;IN!$H24,Data!$QY$3:$QY$1713&amp;Data!$QZ$3:$QZ$1713,0),7),"")</f>
        <v>63</v>
      </c>
      <c r="AH24" s="10" cm="1">
        <f t="array" ref="AH24">IFERROR(INDEX(Data!$QY$3:$RT$1713,MATCH(IN!AH$5&amp;IN!$H24,Data!$QY$3:$QY$1713&amp;Data!$QZ$3:$QZ$1713,0),7),"")</f>
        <v>62</v>
      </c>
      <c r="AI24" s="10" cm="1">
        <f t="array" ref="AI24">IFERROR(INDEX(Data!$QY$3:$RT$1713,MATCH(IN!AI$5&amp;IN!$H24,Data!$QY$3:$QY$1713&amp;Data!$QZ$3:$QZ$1713,0),7),"")</f>
        <v>62</v>
      </c>
      <c r="AJ24" s="20" t="str" cm="1">
        <f t="array" ref="AJ24">IFERROR(INDEX(Data!$QY$3:$RT$1713,MATCH(IN!AJ$5&amp;IN!$H24,Data!$QY$3:$QY$1713&amp;Data!$QZ$3:$QZ$1713,0),7),"")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IFERROR(INDEX(Data!$QY$3:$RT$1713,MATCH(IN!I$5&amp;IN!$H25,Data!$QY$3:$QY$1713&amp;Data!$QZ$3:$QZ$1713,0),7),"")</f>
        <v/>
      </c>
      <c r="J25" s="9" t="str" cm="1">
        <f t="array" ref="J25">IFERROR(INDEX(Data!$QY$3:$RT$1713,MATCH(IN!J$5&amp;IN!$H25,Data!$QY$3:$QY$1713&amp;Data!$QZ$3:$QZ$1713,0),7),"")</f>
        <v/>
      </c>
      <c r="K25" s="9" t="str" cm="1">
        <f t="array" ref="K25">IFERROR(INDEX(Data!$QY$3:$RT$1713,MATCH(IN!K$5&amp;IN!$H25,Data!$QY$3:$QY$1713&amp;Data!$QZ$3:$QZ$1713,0),7),"")</f>
        <v/>
      </c>
      <c r="L25" s="9" t="str" cm="1">
        <f t="array" ref="L25">IFERROR(INDEX(Data!$QY$3:$RT$1713,MATCH(IN!L$5&amp;IN!$H25,Data!$QY$3:$QY$1713&amp;Data!$QZ$3:$QZ$1713,0),7),"")</f>
        <v/>
      </c>
      <c r="M25" s="9" t="str" cm="1">
        <f t="array" ref="M25">IFERROR(INDEX(Data!$QY$3:$RT$1713,MATCH(IN!M$5&amp;IN!$H25,Data!$QY$3:$QY$1713&amp;Data!$QZ$3:$QZ$1713,0),7),"")</f>
        <v/>
      </c>
      <c r="N25" s="9" cm="1">
        <f t="array" ref="N25">IFERROR(INDEX(Data!$QY$3:$RT$1713,MATCH(IN!N$5&amp;IN!$H25,Data!$QY$3:$QY$1713&amp;Data!$QZ$3:$QZ$1713,0),7),"")</f>
        <v>48</v>
      </c>
      <c r="O25" s="9" cm="1">
        <f t="array" ref="O25">IFERROR(INDEX(Data!$QY$3:$RT$1713,MATCH(IN!O$5&amp;IN!$H25,Data!$QY$3:$QY$1713&amp;Data!$QZ$3:$QZ$1713,0),7),"")</f>
        <v>52</v>
      </c>
      <c r="P25" s="9" cm="1">
        <f t="array" ref="P25">IFERROR(INDEX(Data!$QY$3:$RT$1713,MATCH(IN!P$5&amp;IN!$H25,Data!$QY$3:$QY$1713&amp;Data!$QZ$3:$QZ$1713,0),7),"")</f>
        <v>54</v>
      </c>
      <c r="Q25" s="9" cm="1">
        <f t="array" ref="Q25">IFERROR(INDEX(Data!$QY$3:$RT$1713,MATCH(IN!Q$5&amp;IN!$H25,Data!$QY$3:$QY$1713&amp;Data!$QZ$3:$QZ$1713,0),7),"")</f>
        <v>54</v>
      </c>
      <c r="R25" s="9" cm="1">
        <f t="array" ref="R25">IFERROR(INDEX(Data!$QY$3:$RT$1713,MATCH(IN!R$5&amp;IN!$H25,Data!$QY$3:$QY$1713&amp;Data!$QZ$3:$QZ$1713,0),7),"")</f>
        <v>58</v>
      </c>
      <c r="S25" s="9" cm="1">
        <f t="array" ref="S25">IFERROR(INDEX(Data!$QY$3:$RT$1713,MATCH(IN!S$5&amp;IN!$H25,Data!$QY$3:$QY$1713&amp;Data!$QZ$3:$QZ$1713,0),7),"")</f>
        <v>59</v>
      </c>
      <c r="T25" s="9" cm="1">
        <f t="array" ref="T25">IFERROR(INDEX(Data!$QY$3:$RT$1713,MATCH(IN!T$5&amp;IN!$H25,Data!$QY$3:$QY$1713&amp;Data!$QZ$3:$QZ$1713,0),7),"")</f>
        <v>58</v>
      </c>
      <c r="U25" s="9" cm="1">
        <f t="array" ref="U25">IFERROR(INDEX(Data!$QY$3:$RT$1713,MATCH(IN!U$5&amp;IN!$H25,Data!$QY$3:$QY$1713&amp;Data!$QZ$3:$QZ$1713,0),7),"")</f>
        <v>65</v>
      </c>
      <c r="V25" s="9" cm="1">
        <f t="array" ref="V25">IFERROR(INDEX(Data!$QY$3:$RT$1713,MATCH(IN!V$5&amp;IN!$H25,Data!$QY$3:$QY$1713&amp;Data!$QZ$3:$QZ$1713,0),7),"")</f>
        <v>63</v>
      </c>
      <c r="W25" s="9" cm="1">
        <f t="array" ref="W25">IFERROR(INDEX(Data!$QY$3:$RT$1713,MATCH(IN!W$5&amp;IN!$H25,Data!$QY$3:$QY$1713&amp;Data!$QZ$3:$QZ$1713,0),7),"")</f>
        <v>66</v>
      </c>
      <c r="X25" s="9" cm="1">
        <f t="array" ref="X25">IFERROR(INDEX(Data!$QY$3:$RT$1713,MATCH(IN!X$5&amp;IN!$H25,Data!$QY$3:$QY$1713&amp;Data!$QZ$3:$QZ$1713,0),7),"")</f>
        <v>63</v>
      </c>
      <c r="Y25" s="9" cm="1">
        <f t="array" ref="Y25">IFERROR(INDEX(Data!$QY$3:$RT$1713,MATCH(IN!Y$5&amp;IN!$H25,Data!$QY$3:$QY$1713&amp;Data!$QZ$3:$QZ$1713,0),7),"")</f>
        <v>59</v>
      </c>
      <c r="Z25" s="9" cm="1">
        <f t="array" ref="Z25">IFERROR(INDEX(Data!$QY$3:$RT$1713,MATCH(IN!Z$5&amp;IN!$H25,Data!$QY$3:$QY$1713&amp;Data!$QZ$3:$QZ$1713,0),7),"")</f>
        <v>49</v>
      </c>
      <c r="AA25" s="9" cm="1">
        <f t="array" ref="AA25">IFERROR(INDEX(Data!$QY$3:$RT$1713,MATCH(IN!AA$5&amp;IN!$H25,Data!$QY$3:$QY$1713&amp;Data!$QZ$3:$QZ$1713,0),7),"")</f>
        <v>46</v>
      </c>
      <c r="AB25" s="9" cm="1">
        <f t="array" ref="AB25">IFERROR(INDEX(Data!$QY$3:$RT$1713,MATCH(IN!AB$5&amp;IN!$H25,Data!$QY$3:$QY$1713&amp;Data!$QZ$3:$QZ$1713,0),7),"")</f>
        <v>47</v>
      </c>
      <c r="AC25" s="9" cm="1">
        <f t="array" ref="AC25">IFERROR(INDEX(Data!$QY$3:$RT$1713,MATCH(IN!AC$5&amp;IN!$H25,Data!$QY$3:$QY$1713&amp;Data!$QZ$3:$QZ$1713,0),7),"")</f>
        <v>46</v>
      </c>
      <c r="AD25" s="9" cm="1">
        <f t="array" ref="AD25">IFERROR(INDEX(Data!$QY$3:$RT$1713,MATCH(IN!AD$5&amp;IN!$H25,Data!$QY$3:$QY$1713&amp;Data!$QZ$3:$QZ$1713,0),7),"")</f>
        <v>48</v>
      </c>
      <c r="AE25" s="9" cm="1">
        <f t="array" ref="AE25">IFERROR(INDEX(Data!$QY$3:$RT$1713,MATCH(IN!AE$5&amp;IN!$H25,Data!$QY$3:$QY$1713&amp;Data!$QZ$3:$QZ$1713,0),7),"")</f>
        <v>49</v>
      </c>
      <c r="AF25" s="9" cm="1">
        <f t="array" ref="AF25">IFERROR(INDEX(Data!$QY$3:$RT$1713,MATCH(IN!AF$5&amp;IN!$H25,Data!$QY$3:$QY$1713&amp;Data!$QZ$3:$QZ$1713,0),7),"")</f>
        <v>47</v>
      </c>
      <c r="AG25" s="9" cm="1">
        <f t="array" ref="AG25">IFERROR(INDEX(Data!$QY$3:$RT$1713,MATCH(IN!AG$5&amp;IN!$H25,Data!$QY$3:$QY$1713&amp;Data!$QZ$3:$QZ$1713,0),7),"")</f>
        <v>49</v>
      </c>
      <c r="AH25" s="9" t="str" cm="1">
        <f t="array" ref="AH25">IFERROR(INDEX(Data!$QY$3:$RT$1713,MATCH(IN!AH$5&amp;IN!$H25,Data!$QY$3:$QY$1713&amp;Data!$QZ$3:$QZ$1713,0),7),"")</f>
        <v/>
      </c>
      <c r="AI25" s="9" t="str" cm="1">
        <f t="array" ref="AI25">IFERROR(INDEX(Data!$QY$3:$RT$1713,MATCH(IN!AI$5&amp;IN!$H25,Data!$QY$3:$QY$1713&amp;Data!$QZ$3:$QZ$1713,0),7),"")</f>
        <v/>
      </c>
      <c r="AJ25" s="17" t="str" cm="1">
        <f t="array" ref="AJ25">IFERROR(INDEX(Data!$QY$3:$RT$1713,MATCH(IN!AJ$5&amp;IN!$H25,Data!$QY$3:$QY$1713&amp;Data!$QZ$3:$QZ$1713,0),7),"")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IFERROR(INDEX(Data!$QY$3:$RT$1713,MATCH(IN!I$5&amp;IN!$H26,Data!$QY$3:$QY$1713&amp;Data!$QZ$3:$QZ$1713,0),7),"")</f>
        <v/>
      </c>
      <c r="J26" s="10" t="str" cm="1">
        <f t="array" ref="J26">IFERROR(INDEX(Data!$QY$3:$RT$1713,MATCH(IN!J$5&amp;IN!$H26,Data!$QY$3:$QY$1713&amp;Data!$QZ$3:$QZ$1713,0),7),"")</f>
        <v/>
      </c>
      <c r="K26" s="10" t="str" cm="1">
        <f t="array" ref="K26">IFERROR(INDEX(Data!$QY$3:$RT$1713,MATCH(IN!K$5&amp;IN!$H26,Data!$QY$3:$QY$1713&amp;Data!$QZ$3:$QZ$1713,0),7),"")</f>
        <v/>
      </c>
      <c r="L26" s="10" t="str" cm="1">
        <f t="array" ref="L26">IFERROR(INDEX(Data!$QY$3:$RT$1713,MATCH(IN!L$5&amp;IN!$H26,Data!$QY$3:$QY$1713&amp;Data!$QZ$3:$QZ$1713,0),7),"")</f>
        <v/>
      </c>
      <c r="M26" s="10" cm="1">
        <f t="array" ref="M26">IFERROR(INDEX(Data!$QY$3:$RT$1713,MATCH(IN!M$5&amp;IN!$H26,Data!$QY$3:$QY$1713&amp;Data!$QZ$3:$QZ$1713,0),7),"")</f>
        <v>64</v>
      </c>
      <c r="N26" s="10" cm="1">
        <f t="array" ref="N26">IFERROR(INDEX(Data!$QY$3:$RT$1713,MATCH(IN!N$5&amp;IN!$H26,Data!$QY$3:$QY$1713&amp;Data!$QZ$3:$QZ$1713,0),7),"")</f>
        <v>56</v>
      </c>
      <c r="O26" s="10" cm="1">
        <f t="array" ref="O26">IFERROR(INDEX(Data!$QY$3:$RT$1713,MATCH(IN!O$5&amp;IN!$H26,Data!$QY$3:$QY$1713&amp;Data!$QZ$3:$QZ$1713,0),7),"")</f>
        <v>43</v>
      </c>
      <c r="P26" s="10" cm="1">
        <f t="array" ref="P26">IFERROR(INDEX(Data!$QY$3:$RT$1713,MATCH(IN!P$5&amp;IN!$H26,Data!$QY$3:$QY$1713&amp;Data!$QZ$3:$QZ$1713,0),7),"")</f>
        <v>43</v>
      </c>
      <c r="Q26" s="10" cm="1">
        <f t="array" ref="Q26">IFERROR(INDEX(Data!$QY$3:$RT$1713,MATCH(IN!Q$5&amp;IN!$H26,Data!$QY$3:$QY$1713&amp;Data!$QZ$3:$QZ$1713,0),7),"")</f>
        <v>46</v>
      </c>
      <c r="R26" s="10" cm="1">
        <f t="array" ref="R26">IFERROR(INDEX(Data!$QY$3:$RT$1713,MATCH(IN!R$5&amp;IN!$H26,Data!$QY$3:$QY$1713&amp;Data!$QZ$3:$QZ$1713,0),7),"")</f>
        <v>45</v>
      </c>
      <c r="S26" s="10" cm="1">
        <f t="array" ref="S26">IFERROR(INDEX(Data!$QY$3:$RT$1713,MATCH(IN!S$5&amp;IN!$H26,Data!$QY$3:$QY$1713&amp;Data!$QZ$3:$QZ$1713,0),7),"")</f>
        <v>40</v>
      </c>
      <c r="T26" s="10" cm="1">
        <f t="array" ref="T26">IFERROR(INDEX(Data!$QY$3:$RT$1713,MATCH(IN!T$5&amp;IN!$H26,Data!$QY$3:$QY$1713&amp;Data!$QZ$3:$QZ$1713,0),7),"")</f>
        <v>45</v>
      </c>
      <c r="U26" s="10" cm="1">
        <f t="array" ref="U26">IFERROR(INDEX(Data!$QY$3:$RT$1713,MATCH(IN!U$5&amp;IN!$H26,Data!$QY$3:$QY$1713&amp;Data!$QZ$3:$QZ$1713,0),7),"")</f>
        <v>46</v>
      </c>
      <c r="V26" s="10" cm="1">
        <f t="array" ref="V26">IFERROR(INDEX(Data!$QY$3:$RT$1713,MATCH(IN!V$5&amp;IN!$H26,Data!$QY$3:$QY$1713&amp;Data!$QZ$3:$QZ$1713,0),7),"")</f>
        <v>44</v>
      </c>
      <c r="W26" s="10" cm="1">
        <f t="array" ref="W26">IFERROR(INDEX(Data!$QY$3:$RT$1713,MATCH(IN!W$5&amp;IN!$H26,Data!$QY$3:$QY$1713&amp;Data!$QZ$3:$QZ$1713,0),7),"")</f>
        <v>40</v>
      </c>
      <c r="X26" s="10" cm="1">
        <f t="array" ref="X26">IFERROR(INDEX(Data!$QY$3:$RT$1713,MATCH(IN!X$5&amp;IN!$H26,Data!$QY$3:$QY$1713&amp;Data!$QZ$3:$QZ$1713,0),7),"")</f>
        <v>35</v>
      </c>
      <c r="Y26" s="10" cm="1">
        <f t="array" ref="Y26">IFERROR(INDEX(Data!$QY$3:$RT$1713,MATCH(IN!Y$5&amp;IN!$H26,Data!$QY$3:$QY$1713&amp;Data!$QZ$3:$QZ$1713,0),7),"")</f>
        <v>41</v>
      </c>
      <c r="Z26" s="10" cm="1">
        <f t="array" ref="Z26">IFERROR(INDEX(Data!$QY$3:$RT$1713,MATCH(IN!Z$5&amp;IN!$H26,Data!$QY$3:$QY$1713&amp;Data!$QZ$3:$QZ$1713,0),7),"")</f>
        <v>43</v>
      </c>
      <c r="AA26" s="10" cm="1">
        <f t="array" ref="AA26">IFERROR(INDEX(Data!$QY$3:$RT$1713,MATCH(IN!AA$5&amp;IN!$H26,Data!$QY$3:$QY$1713&amp;Data!$QZ$3:$QZ$1713,0),7),"")</f>
        <v>42</v>
      </c>
      <c r="AB26" s="10" cm="1">
        <f t="array" ref="AB26">IFERROR(INDEX(Data!$QY$3:$RT$1713,MATCH(IN!AB$5&amp;IN!$H26,Data!$QY$3:$QY$1713&amp;Data!$QZ$3:$QZ$1713,0),7),"")</f>
        <v>44</v>
      </c>
      <c r="AC26" s="10" cm="1">
        <f t="array" ref="AC26">IFERROR(INDEX(Data!$QY$3:$RT$1713,MATCH(IN!AC$5&amp;IN!$H26,Data!$QY$3:$QY$1713&amp;Data!$QZ$3:$QZ$1713,0),7),"")</f>
        <v>46</v>
      </c>
      <c r="AD26" s="10" cm="1">
        <f t="array" ref="AD26">IFERROR(INDEX(Data!$QY$3:$RT$1713,MATCH(IN!AD$5&amp;IN!$H26,Data!$QY$3:$QY$1713&amp;Data!$QZ$3:$QZ$1713,0),7),"")</f>
        <v>46</v>
      </c>
      <c r="AE26" s="10" cm="1">
        <f t="array" ref="AE26">IFERROR(INDEX(Data!$QY$3:$RT$1713,MATCH(IN!AE$5&amp;IN!$H26,Data!$QY$3:$QY$1713&amp;Data!$QZ$3:$QZ$1713,0),7),"")</f>
        <v>44</v>
      </c>
      <c r="AF26" s="10" t="str" cm="1">
        <f t="array" ref="AF26">IFERROR(INDEX(Data!$QY$3:$RT$1713,MATCH(IN!AF$5&amp;IN!$H26,Data!$QY$3:$QY$1713&amp;Data!$QZ$3:$QZ$1713,0),7),"")</f>
        <v/>
      </c>
      <c r="AG26" s="10" t="str" cm="1">
        <f t="array" ref="AG26">IFERROR(INDEX(Data!$QY$3:$RT$1713,MATCH(IN!AG$5&amp;IN!$H26,Data!$QY$3:$QY$1713&amp;Data!$QZ$3:$QZ$1713,0),7),"")</f>
        <v/>
      </c>
      <c r="AH26" s="10" t="str" cm="1">
        <f t="array" ref="AH26">IFERROR(INDEX(Data!$QY$3:$RT$1713,MATCH(IN!AH$5&amp;IN!$H26,Data!$QY$3:$QY$1713&amp;Data!$QZ$3:$QZ$1713,0),7),"")</f>
        <v/>
      </c>
      <c r="AI26" s="10" t="str" cm="1">
        <f t="array" ref="AI26">IFERROR(INDEX(Data!$QY$3:$RT$1713,MATCH(IN!AI$5&amp;IN!$H26,Data!$QY$3:$QY$1713&amp;Data!$QZ$3:$QZ$1713,0),7),"")</f>
        <v/>
      </c>
      <c r="AJ26" s="20" t="str" cm="1">
        <f t="array" ref="AJ26">IFERROR(INDEX(Data!$QY$3:$RT$1713,MATCH(IN!AJ$5&amp;IN!$H26,Data!$QY$3:$QY$1713&amp;Data!$QZ$3:$QZ$1713,0),7),"")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IFERROR(INDEX(Data!$QY$3:$RT$1713,MATCH(IN!I$5&amp;IN!$H27,Data!$QY$3:$QY$1713&amp;Data!$QZ$3:$QZ$1713,0),7),"")</f>
        <v/>
      </c>
      <c r="J27" s="9" t="str" cm="1">
        <f t="array" ref="J27">IFERROR(INDEX(Data!$QY$3:$RT$1713,MATCH(IN!J$5&amp;IN!$H27,Data!$QY$3:$QY$1713&amp;Data!$QZ$3:$QZ$1713,0),7),"")</f>
        <v/>
      </c>
      <c r="K27" s="9" t="str" cm="1">
        <f t="array" ref="K27">IFERROR(INDEX(Data!$QY$3:$RT$1713,MATCH(IN!K$5&amp;IN!$H27,Data!$QY$3:$QY$1713&amp;Data!$QZ$3:$QZ$1713,0),7),"")</f>
        <v/>
      </c>
      <c r="L27" s="9" t="str" cm="1">
        <f t="array" ref="L27">IFERROR(INDEX(Data!$QY$3:$RT$1713,MATCH(IN!L$5&amp;IN!$H27,Data!$QY$3:$QY$1713&amp;Data!$QZ$3:$QZ$1713,0),7),"")</f>
        <v/>
      </c>
      <c r="M27" s="9" cm="1">
        <f t="array" ref="M27">IFERROR(INDEX(Data!$QY$3:$RT$1713,MATCH(IN!M$5&amp;IN!$H27,Data!$QY$3:$QY$1713&amp;Data!$QZ$3:$QZ$1713,0),7),"")</f>
        <v>51</v>
      </c>
      <c r="N27" s="9" cm="1">
        <f t="array" ref="N27">IFERROR(INDEX(Data!$QY$3:$RT$1713,MATCH(IN!N$5&amp;IN!$H27,Data!$QY$3:$QY$1713&amp;Data!$QZ$3:$QZ$1713,0),7),"")</f>
        <v>54</v>
      </c>
      <c r="O27" s="9" cm="1">
        <f t="array" ref="O27">IFERROR(INDEX(Data!$QY$3:$RT$1713,MATCH(IN!O$5&amp;IN!$H27,Data!$QY$3:$QY$1713&amp;Data!$QZ$3:$QZ$1713,0),7),"")</f>
        <v>57</v>
      </c>
      <c r="P27" s="9" cm="1">
        <f t="array" ref="P27">IFERROR(INDEX(Data!$QY$3:$RT$1713,MATCH(IN!P$5&amp;IN!$H27,Data!$QY$3:$QY$1713&amp;Data!$QZ$3:$QZ$1713,0),7),"")</f>
        <v>59</v>
      </c>
      <c r="Q27" s="9" cm="1">
        <f t="array" ref="Q27">IFERROR(INDEX(Data!$QY$3:$RT$1713,MATCH(IN!Q$5&amp;IN!$H27,Data!$QY$3:$QY$1713&amp;Data!$QZ$3:$QZ$1713,0),7),"")</f>
        <v>59</v>
      </c>
      <c r="R27" s="9" cm="1">
        <f t="array" ref="R27">IFERROR(INDEX(Data!$QY$3:$RT$1713,MATCH(IN!R$5&amp;IN!$H27,Data!$QY$3:$QY$1713&amp;Data!$QZ$3:$QZ$1713,0),7),"")</f>
        <v>59</v>
      </c>
      <c r="S27" s="9" cm="1">
        <f t="array" ref="S27">IFERROR(INDEX(Data!$QY$3:$RT$1713,MATCH(IN!S$5&amp;IN!$H27,Data!$QY$3:$QY$1713&amp;Data!$QZ$3:$QZ$1713,0),7),"")</f>
        <v>61</v>
      </c>
      <c r="T27" s="9" cm="1">
        <f t="array" ref="T27">IFERROR(INDEX(Data!$QY$3:$RT$1713,MATCH(IN!T$5&amp;IN!$H27,Data!$QY$3:$QY$1713&amp;Data!$QZ$3:$QZ$1713,0),7),"")</f>
        <v>64</v>
      </c>
      <c r="U27" s="9" cm="1">
        <f t="array" ref="U27">IFERROR(INDEX(Data!$QY$3:$RT$1713,MATCH(IN!U$5&amp;IN!$H27,Data!$QY$3:$QY$1713&amp;Data!$QZ$3:$QZ$1713,0),7),"")</f>
        <v>66</v>
      </c>
      <c r="V27" s="9" cm="1">
        <f t="array" ref="V27">IFERROR(INDEX(Data!$QY$3:$RT$1713,MATCH(IN!V$5&amp;IN!$H27,Data!$QY$3:$QY$1713&amp;Data!$QZ$3:$QZ$1713,0),7),"")</f>
        <v>66</v>
      </c>
      <c r="W27" s="9" cm="1">
        <f t="array" ref="W27">IFERROR(INDEX(Data!$QY$3:$RT$1713,MATCH(IN!W$5&amp;IN!$H27,Data!$QY$3:$QY$1713&amp;Data!$QZ$3:$QZ$1713,0),7),"")</f>
        <v>71</v>
      </c>
      <c r="X27" s="9" cm="1">
        <f t="array" ref="X27">IFERROR(INDEX(Data!$QY$3:$RT$1713,MATCH(IN!X$5&amp;IN!$H27,Data!$QY$3:$QY$1713&amp;Data!$QZ$3:$QZ$1713,0),7),"")</f>
        <v>72</v>
      </c>
      <c r="Y27" s="9" cm="1">
        <f t="array" ref="Y27">IFERROR(INDEX(Data!$QY$3:$RT$1713,MATCH(IN!Y$5&amp;IN!$H27,Data!$QY$3:$QY$1713&amp;Data!$QZ$3:$QZ$1713,0),7),"")</f>
        <v>73</v>
      </c>
      <c r="Z27" s="9" cm="1">
        <f t="array" ref="Z27">IFERROR(INDEX(Data!$QY$3:$RT$1713,MATCH(IN!Z$5&amp;IN!$H27,Data!$QY$3:$QY$1713&amp;Data!$QZ$3:$QZ$1713,0),7),"")</f>
        <v>73</v>
      </c>
      <c r="AA27" s="9" cm="1">
        <f t="array" ref="AA27">IFERROR(INDEX(Data!$QY$3:$RT$1713,MATCH(IN!AA$5&amp;IN!$H27,Data!$QY$3:$QY$1713&amp;Data!$QZ$3:$QZ$1713,0),7),"")</f>
        <v>74</v>
      </c>
      <c r="AB27" s="9" cm="1">
        <f t="array" ref="AB27">IFERROR(INDEX(Data!$QY$3:$RT$1713,MATCH(IN!AB$5&amp;IN!$H27,Data!$QY$3:$QY$1713&amp;Data!$QZ$3:$QZ$1713,0),7),"")</f>
        <v>74</v>
      </c>
      <c r="AC27" s="9" cm="1">
        <f t="array" ref="AC27">IFERROR(INDEX(Data!$QY$3:$RT$1713,MATCH(IN!AC$5&amp;IN!$H27,Data!$QY$3:$QY$1713&amp;Data!$QZ$3:$QZ$1713,0),7),"")</f>
        <v>77</v>
      </c>
      <c r="AD27" s="9" cm="1">
        <f t="array" ref="AD27">IFERROR(INDEX(Data!$QY$3:$RT$1713,MATCH(IN!AD$5&amp;IN!$H27,Data!$QY$3:$QY$1713&amp;Data!$QZ$3:$QZ$1713,0),7),"")</f>
        <v>74</v>
      </c>
      <c r="AE27" s="9" cm="1">
        <f t="array" ref="AE27">IFERROR(INDEX(Data!$QY$3:$RT$1713,MATCH(IN!AE$5&amp;IN!$H27,Data!$QY$3:$QY$1713&amp;Data!$QZ$3:$QZ$1713,0),7),"")</f>
        <v>75</v>
      </c>
      <c r="AF27" s="9" t="str" cm="1">
        <f t="array" ref="AF27">IFERROR(INDEX(Data!$QY$3:$RT$1713,MATCH(IN!AF$5&amp;IN!$H27,Data!$QY$3:$QY$1713&amp;Data!$QZ$3:$QZ$1713,0),7),"")</f>
        <v/>
      </c>
      <c r="AG27" s="9" t="str" cm="1">
        <f t="array" ref="AG27">IFERROR(INDEX(Data!$QY$3:$RT$1713,MATCH(IN!AG$5&amp;IN!$H27,Data!$QY$3:$QY$1713&amp;Data!$QZ$3:$QZ$1713,0),7),"")</f>
        <v/>
      </c>
      <c r="AH27" s="9" t="str" cm="1">
        <f t="array" ref="AH27">IFERROR(INDEX(Data!$QY$3:$RT$1713,MATCH(IN!AH$5&amp;IN!$H27,Data!$QY$3:$QY$1713&amp;Data!$QZ$3:$QZ$1713,0),7),"")</f>
        <v/>
      </c>
      <c r="AI27" s="9" t="str" cm="1">
        <f t="array" ref="AI27">IFERROR(INDEX(Data!$QY$3:$RT$1713,MATCH(IN!AI$5&amp;IN!$H27,Data!$QY$3:$QY$1713&amp;Data!$QZ$3:$QZ$1713,0),7),"")</f>
        <v/>
      </c>
      <c r="AJ27" s="17" t="str" cm="1">
        <f t="array" ref="AJ27">IFERROR(INDEX(Data!$QY$3:$RT$1713,MATCH(IN!AJ$5&amp;IN!$H27,Data!$QY$3:$QY$1713&amp;Data!$QZ$3:$QZ$1713,0),7),"")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IFERROR(INDEX(Data!$QY$3:$RT$1713,MATCH(IN!I$5&amp;IN!$H28,Data!$QY$3:$QY$1713&amp;Data!$QZ$3:$QZ$1713,0),7),"")</f>
        <v/>
      </c>
      <c r="J28" s="10" t="str" cm="1">
        <f t="array" ref="J28">IFERROR(INDEX(Data!$QY$3:$RT$1713,MATCH(IN!J$5&amp;IN!$H28,Data!$QY$3:$QY$1713&amp;Data!$QZ$3:$QZ$1713,0),7),"")</f>
        <v/>
      </c>
      <c r="K28" s="10" t="str" cm="1">
        <f t="array" ref="K28">IFERROR(INDEX(Data!$QY$3:$RT$1713,MATCH(IN!K$5&amp;IN!$H28,Data!$QY$3:$QY$1713&amp;Data!$QZ$3:$QZ$1713,0),7),"")</f>
        <v/>
      </c>
      <c r="L28" s="10" t="str" cm="1">
        <f t="array" ref="L28">IFERROR(INDEX(Data!$QY$3:$RT$1713,MATCH(IN!L$5&amp;IN!$H28,Data!$QY$3:$QY$1713&amp;Data!$QZ$3:$QZ$1713,0),7),"")</f>
        <v/>
      </c>
      <c r="M28" s="10" t="str" cm="1">
        <f t="array" ref="M28">IFERROR(INDEX(Data!$QY$3:$RT$1713,MATCH(IN!M$5&amp;IN!$H28,Data!$QY$3:$QY$1713&amp;Data!$QZ$3:$QZ$1713,0),7),"")</f>
        <v/>
      </c>
      <c r="N28" s="10" cm="1">
        <f t="array" ref="N28">IFERROR(INDEX(Data!$QY$3:$RT$1713,MATCH(IN!N$5&amp;IN!$H28,Data!$QY$3:$QY$1713&amp;Data!$QZ$3:$QZ$1713,0),7),"")</f>
        <v>59</v>
      </c>
      <c r="O28" s="10" cm="1">
        <f t="array" ref="O28">IFERROR(INDEX(Data!$QY$3:$RT$1713,MATCH(IN!O$5&amp;IN!$H28,Data!$QY$3:$QY$1713&amp;Data!$QZ$3:$QZ$1713,0),7),"")</f>
        <v>63</v>
      </c>
      <c r="P28" s="10" cm="1">
        <f t="array" ref="P28">IFERROR(INDEX(Data!$QY$3:$RT$1713,MATCH(IN!P$5&amp;IN!$H28,Data!$QY$3:$QY$1713&amp;Data!$QZ$3:$QZ$1713,0),7),"")</f>
        <v>66</v>
      </c>
      <c r="Q28" s="10" cm="1">
        <f t="array" ref="Q28">IFERROR(INDEX(Data!$QY$3:$RT$1713,MATCH(IN!Q$5&amp;IN!$H28,Data!$QY$3:$QY$1713&amp;Data!$QZ$3:$QZ$1713,0),7),"")</f>
        <v>54</v>
      </c>
      <c r="R28" s="10" cm="1">
        <f t="array" ref="R28">IFERROR(INDEX(Data!$QY$3:$RT$1713,MATCH(IN!R$5&amp;IN!$H28,Data!$QY$3:$QY$1713&amp;Data!$QZ$3:$QZ$1713,0),7),"")</f>
        <v>48</v>
      </c>
      <c r="S28" s="10" cm="1">
        <f t="array" ref="S28">IFERROR(INDEX(Data!$QY$3:$RT$1713,MATCH(IN!S$5&amp;IN!$H28,Data!$QY$3:$QY$1713&amp;Data!$QZ$3:$QZ$1713,0),7),"")</f>
        <v>37</v>
      </c>
      <c r="T28" s="10" cm="1">
        <f t="array" ref="T28">IFERROR(INDEX(Data!$QY$3:$RT$1713,MATCH(IN!T$5&amp;IN!$H28,Data!$QY$3:$QY$1713&amp;Data!$QZ$3:$QZ$1713,0),7),"")</f>
        <v>43</v>
      </c>
      <c r="U28" s="10" cm="1">
        <f t="array" ref="U28">IFERROR(INDEX(Data!$QY$3:$RT$1713,MATCH(IN!U$5&amp;IN!$H28,Data!$QY$3:$QY$1713&amp;Data!$QZ$3:$QZ$1713,0),7),"")</f>
        <v>51</v>
      </c>
      <c r="V28" s="10" cm="1">
        <f t="array" ref="V28">IFERROR(INDEX(Data!$QY$3:$RT$1713,MATCH(IN!V$5&amp;IN!$H28,Data!$QY$3:$QY$1713&amp;Data!$QZ$3:$QZ$1713,0),7),"")</f>
        <v>52</v>
      </c>
      <c r="W28" s="10" cm="1">
        <f t="array" ref="W28">IFERROR(INDEX(Data!$QY$3:$RT$1713,MATCH(IN!W$5&amp;IN!$H28,Data!$QY$3:$QY$1713&amp;Data!$QZ$3:$QZ$1713,0),7),"")</f>
        <v>51</v>
      </c>
      <c r="X28" s="10" cm="1">
        <f t="array" ref="X28">IFERROR(INDEX(Data!$QY$3:$RT$1713,MATCH(IN!X$5&amp;IN!$H28,Data!$QY$3:$QY$1713&amp;Data!$QZ$3:$QZ$1713,0),7),"")</f>
        <v>53</v>
      </c>
      <c r="Y28" s="10" cm="1">
        <f t="array" ref="Y28">IFERROR(INDEX(Data!$QY$3:$RT$1713,MATCH(IN!Y$5&amp;IN!$H28,Data!$QY$3:$QY$1713&amp;Data!$QZ$3:$QZ$1713,0),7),"")</f>
        <v>52</v>
      </c>
      <c r="Z28" s="10" cm="1">
        <f t="array" ref="Z28">IFERROR(INDEX(Data!$QY$3:$RT$1713,MATCH(IN!Z$5&amp;IN!$H28,Data!$QY$3:$QY$1713&amp;Data!$QZ$3:$QZ$1713,0),7),"")</f>
        <v>51</v>
      </c>
      <c r="AA28" s="10" cm="1">
        <f t="array" ref="AA28">IFERROR(INDEX(Data!$QY$3:$RT$1713,MATCH(IN!AA$5&amp;IN!$H28,Data!$QY$3:$QY$1713&amp;Data!$QZ$3:$QZ$1713,0),7),"")</f>
        <v>52</v>
      </c>
      <c r="AB28" s="10" cm="1">
        <f t="array" ref="AB28">IFERROR(INDEX(Data!$QY$3:$RT$1713,MATCH(IN!AB$5&amp;IN!$H28,Data!$QY$3:$QY$1713&amp;Data!$QZ$3:$QZ$1713,0),7),"")</f>
        <v>52</v>
      </c>
      <c r="AC28" s="10" cm="1">
        <f t="array" ref="AC28">IFERROR(INDEX(Data!$QY$3:$RT$1713,MATCH(IN!AC$5&amp;IN!$H28,Data!$QY$3:$QY$1713&amp;Data!$QZ$3:$QZ$1713,0),7),"")</f>
        <v>52</v>
      </c>
      <c r="AD28" s="10" cm="1">
        <f t="array" ref="AD28">IFERROR(INDEX(Data!$QY$3:$RT$1713,MATCH(IN!AD$5&amp;IN!$H28,Data!$QY$3:$QY$1713&amp;Data!$QZ$3:$QZ$1713,0),7),"")</f>
        <v>53</v>
      </c>
      <c r="AE28" s="10" cm="1">
        <f t="array" ref="AE28">IFERROR(INDEX(Data!$QY$3:$RT$1713,MATCH(IN!AE$5&amp;IN!$H28,Data!$QY$3:$QY$1713&amp;Data!$QZ$3:$QZ$1713,0),7),"")</f>
        <v>55</v>
      </c>
      <c r="AF28" s="10" cm="1">
        <f t="array" ref="AF28">IFERROR(INDEX(Data!$QY$3:$RT$1713,MATCH(IN!AF$5&amp;IN!$H28,Data!$QY$3:$QY$1713&amp;Data!$QZ$3:$QZ$1713,0),7),"")</f>
        <v>57</v>
      </c>
      <c r="AG28" s="10" t="str" cm="1">
        <f t="array" ref="AG28">IFERROR(INDEX(Data!$QY$3:$RT$1713,MATCH(IN!AG$5&amp;IN!$H28,Data!$QY$3:$QY$1713&amp;Data!$QZ$3:$QZ$1713,0),7),"")</f>
        <v/>
      </c>
      <c r="AH28" s="10" t="str" cm="1">
        <f t="array" ref="AH28">IFERROR(INDEX(Data!$QY$3:$RT$1713,MATCH(IN!AH$5&amp;IN!$H28,Data!$QY$3:$QY$1713&amp;Data!$QZ$3:$QZ$1713,0),7),"")</f>
        <v/>
      </c>
      <c r="AI28" s="10" t="str" cm="1">
        <f t="array" ref="AI28">IFERROR(INDEX(Data!$QY$3:$RT$1713,MATCH(IN!AI$5&amp;IN!$H28,Data!$QY$3:$QY$1713&amp;Data!$QZ$3:$QZ$1713,0),7),"")</f>
        <v/>
      </c>
      <c r="AJ28" s="20" t="str" cm="1">
        <f t="array" ref="AJ28">IFERROR(INDEX(Data!$QY$3:$RT$1713,MATCH(IN!AJ$5&amp;IN!$H28,Data!$QY$3:$QY$1713&amp;Data!$QZ$3:$QZ$1713,0),7),"")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IFERROR(INDEX(Data!$QY$3:$RT$1713,MATCH(IN!I$5&amp;IN!$H29,Data!$QY$3:$QY$1713&amp;Data!$QZ$3:$QZ$1713,0),7),"")</f>
        <v/>
      </c>
      <c r="J29" s="9" t="str" cm="1">
        <f t="array" ref="J29">IFERROR(INDEX(Data!$QY$3:$RT$1713,MATCH(IN!J$5&amp;IN!$H29,Data!$QY$3:$QY$1713&amp;Data!$QZ$3:$QZ$1713,0),7),"")</f>
        <v/>
      </c>
      <c r="K29" s="9" t="str" cm="1">
        <f t="array" ref="K29">IFERROR(INDEX(Data!$QY$3:$RT$1713,MATCH(IN!K$5&amp;IN!$H29,Data!$QY$3:$QY$1713&amp;Data!$QZ$3:$QZ$1713,0),7),"")</f>
        <v/>
      </c>
      <c r="L29" s="9" t="str" cm="1">
        <f t="array" ref="L29">IFERROR(INDEX(Data!$QY$3:$RT$1713,MATCH(IN!L$5&amp;IN!$H29,Data!$QY$3:$QY$1713&amp;Data!$QZ$3:$QZ$1713,0),7),"")</f>
        <v/>
      </c>
      <c r="M29" s="9" t="str" cm="1">
        <f t="array" ref="M29">IFERROR(INDEX(Data!$QY$3:$RT$1713,MATCH(IN!M$5&amp;IN!$H29,Data!$QY$3:$QY$1713&amp;Data!$QZ$3:$QZ$1713,0),7),"")</f>
        <v/>
      </c>
      <c r="N29" s="9" cm="1">
        <f t="array" ref="N29">IFERROR(INDEX(Data!$QY$3:$RT$1713,MATCH(IN!N$5&amp;IN!$H29,Data!$QY$3:$QY$1713&amp;Data!$QZ$3:$QZ$1713,0),7),"")</f>
        <v>72</v>
      </c>
      <c r="O29" s="9" cm="1">
        <f t="array" ref="O29">IFERROR(INDEX(Data!$QY$3:$RT$1713,MATCH(IN!O$5&amp;IN!$H29,Data!$QY$3:$QY$1713&amp;Data!$QZ$3:$QZ$1713,0),7),"")</f>
        <v>71</v>
      </c>
      <c r="P29" s="9" cm="1">
        <f t="array" ref="P29">IFERROR(INDEX(Data!$QY$3:$RT$1713,MATCH(IN!P$5&amp;IN!$H29,Data!$QY$3:$QY$1713&amp;Data!$QZ$3:$QZ$1713,0),7),"")</f>
        <v>66</v>
      </c>
      <c r="Q29" s="9" cm="1">
        <f t="array" ref="Q29">IFERROR(INDEX(Data!$QY$3:$RT$1713,MATCH(IN!Q$5&amp;IN!$H29,Data!$QY$3:$QY$1713&amp;Data!$QZ$3:$QZ$1713,0),7),"")</f>
        <v>67</v>
      </c>
      <c r="R29" s="9" cm="1">
        <f t="array" ref="R29">IFERROR(INDEX(Data!$QY$3:$RT$1713,MATCH(IN!R$5&amp;IN!$H29,Data!$QY$3:$QY$1713&amp;Data!$QZ$3:$QZ$1713,0),7),"")</f>
        <v>67</v>
      </c>
      <c r="S29" s="9" cm="1">
        <f t="array" ref="S29">IFERROR(INDEX(Data!$QY$3:$RT$1713,MATCH(IN!S$5&amp;IN!$H29,Data!$QY$3:$QY$1713&amp;Data!$QZ$3:$QZ$1713,0),7),"")</f>
        <v>69</v>
      </c>
      <c r="T29" s="9" cm="1">
        <f t="array" ref="T29">IFERROR(INDEX(Data!$QY$3:$RT$1713,MATCH(IN!T$5&amp;IN!$H29,Data!$QY$3:$QY$1713&amp;Data!$QZ$3:$QZ$1713,0),7),"")</f>
        <v>69</v>
      </c>
      <c r="U29" s="9" cm="1">
        <f t="array" ref="U29">IFERROR(INDEX(Data!$QY$3:$RT$1713,MATCH(IN!U$5&amp;IN!$H29,Data!$QY$3:$QY$1713&amp;Data!$QZ$3:$QZ$1713,0),7),"")</f>
        <v>72</v>
      </c>
      <c r="V29" s="9" cm="1">
        <f t="array" ref="V29">IFERROR(INDEX(Data!$QY$3:$RT$1713,MATCH(IN!V$5&amp;IN!$H29,Data!$QY$3:$QY$1713&amp;Data!$QZ$3:$QZ$1713,0),7),"")</f>
        <v>73</v>
      </c>
      <c r="W29" s="9" cm="1">
        <f t="array" ref="W29">IFERROR(INDEX(Data!$QY$3:$RT$1713,MATCH(IN!W$5&amp;IN!$H29,Data!$QY$3:$QY$1713&amp;Data!$QZ$3:$QZ$1713,0),7),"")</f>
        <v>75</v>
      </c>
      <c r="X29" s="9" cm="1">
        <f t="array" ref="X29">IFERROR(INDEX(Data!$QY$3:$RT$1713,MATCH(IN!X$5&amp;IN!$H29,Data!$QY$3:$QY$1713&amp;Data!$QZ$3:$QZ$1713,0),7),"")</f>
        <v>73</v>
      </c>
      <c r="Y29" s="9" cm="1">
        <f t="array" ref="Y29">IFERROR(INDEX(Data!$QY$3:$RT$1713,MATCH(IN!Y$5&amp;IN!$H29,Data!$QY$3:$QY$1713&amp;Data!$QZ$3:$QZ$1713,0),7),"")</f>
        <v>73</v>
      </c>
      <c r="Z29" s="9" cm="1">
        <f t="array" ref="Z29">IFERROR(INDEX(Data!$QY$3:$RT$1713,MATCH(IN!Z$5&amp;IN!$H29,Data!$QY$3:$QY$1713&amp;Data!$QZ$3:$QZ$1713,0),7),"")</f>
        <v>72</v>
      </c>
      <c r="AA29" s="9" cm="1">
        <f t="array" ref="AA29">IFERROR(INDEX(Data!$QY$3:$RT$1713,MATCH(IN!AA$5&amp;IN!$H29,Data!$QY$3:$QY$1713&amp;Data!$QZ$3:$QZ$1713,0),7),"")</f>
        <v>72</v>
      </c>
      <c r="AB29" s="9" cm="1">
        <f t="array" ref="AB29">IFERROR(INDEX(Data!$QY$3:$RT$1713,MATCH(IN!AB$5&amp;IN!$H29,Data!$QY$3:$QY$1713&amp;Data!$QZ$3:$QZ$1713,0),7),"")</f>
        <v>72</v>
      </c>
      <c r="AC29" s="9" cm="1">
        <f t="array" ref="AC29">IFERROR(INDEX(Data!$QY$3:$RT$1713,MATCH(IN!AC$5&amp;IN!$H29,Data!$QY$3:$QY$1713&amp;Data!$QZ$3:$QZ$1713,0),7),"")</f>
        <v>73</v>
      </c>
      <c r="AD29" s="9" cm="1">
        <f t="array" ref="AD29">IFERROR(INDEX(Data!$QY$3:$RT$1713,MATCH(IN!AD$5&amp;IN!$H29,Data!$QY$3:$QY$1713&amp;Data!$QZ$3:$QZ$1713,0),7),"")</f>
        <v>75</v>
      </c>
      <c r="AE29" s="9" cm="1">
        <f t="array" ref="AE29">IFERROR(INDEX(Data!$QY$3:$RT$1713,MATCH(IN!AE$5&amp;IN!$H29,Data!$QY$3:$QY$1713&amp;Data!$QZ$3:$QZ$1713,0),7),"")</f>
        <v>78</v>
      </c>
      <c r="AF29" s="9" cm="1">
        <f t="array" ref="AF29">IFERROR(INDEX(Data!$QY$3:$RT$1713,MATCH(IN!AF$5&amp;IN!$H29,Data!$QY$3:$QY$1713&amp;Data!$QZ$3:$QZ$1713,0),7),"")</f>
        <v>78</v>
      </c>
      <c r="AG29" s="9" t="str" cm="1">
        <f t="array" ref="AG29">IFERROR(INDEX(Data!$QY$3:$RT$1713,MATCH(IN!AG$5&amp;IN!$H29,Data!$QY$3:$QY$1713&amp;Data!$QZ$3:$QZ$1713,0),7),"")</f>
        <v/>
      </c>
      <c r="AH29" s="9" t="str" cm="1">
        <f t="array" ref="AH29">IFERROR(INDEX(Data!$QY$3:$RT$1713,MATCH(IN!AH$5&amp;IN!$H29,Data!$QY$3:$QY$1713&amp;Data!$QZ$3:$QZ$1713,0),7),"")</f>
        <v/>
      </c>
      <c r="AI29" s="9" t="str" cm="1">
        <f t="array" ref="AI29">IFERROR(INDEX(Data!$QY$3:$RT$1713,MATCH(IN!AI$5&amp;IN!$H29,Data!$QY$3:$QY$1713&amp;Data!$QZ$3:$QZ$1713,0),7),"")</f>
        <v/>
      </c>
      <c r="AJ29" s="17" t="str" cm="1">
        <f t="array" ref="AJ29">IFERROR(INDEX(Data!$QY$3:$RT$1713,MATCH(IN!AJ$5&amp;IN!$H29,Data!$QY$3:$QY$1713&amp;Data!$QZ$3:$QZ$1713,0),7),"")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IFERROR(INDEX(Data!$QY$3:$RT$1713,MATCH(IN!I$5&amp;IN!$H30,Data!$QY$3:$QY$1713&amp;Data!$QZ$3:$QZ$1713,0),7),"")</f>
        <v/>
      </c>
      <c r="J30" s="10" t="str" cm="1">
        <f t="array" ref="J30">IFERROR(INDEX(Data!$QY$3:$RT$1713,MATCH(IN!J$5&amp;IN!$H30,Data!$QY$3:$QY$1713&amp;Data!$QZ$3:$QZ$1713,0),7),"")</f>
        <v/>
      </c>
      <c r="K30" s="10" t="str" cm="1">
        <f t="array" ref="K30">IFERROR(INDEX(Data!$QY$3:$RT$1713,MATCH(IN!K$5&amp;IN!$H30,Data!$QY$3:$QY$1713&amp;Data!$QZ$3:$QZ$1713,0),7),"")</f>
        <v/>
      </c>
      <c r="L30" s="10" t="str" cm="1">
        <f t="array" ref="L30">IFERROR(INDEX(Data!$QY$3:$RT$1713,MATCH(IN!L$5&amp;IN!$H30,Data!$QY$3:$QY$1713&amp;Data!$QZ$3:$QZ$1713,0),7),"")</f>
        <v/>
      </c>
      <c r="M30" s="10" t="str" cm="1">
        <f t="array" ref="M30">IFERROR(INDEX(Data!$QY$3:$RT$1713,MATCH(IN!M$5&amp;IN!$H30,Data!$QY$3:$QY$1713&amp;Data!$QZ$3:$QZ$1713,0),7),"")</f>
        <v/>
      </c>
      <c r="N30" s="10" cm="1">
        <f t="array" ref="N30">IFERROR(INDEX(Data!$QY$3:$RT$1713,MATCH(IN!N$5&amp;IN!$H30,Data!$QY$3:$QY$1713&amp;Data!$QZ$3:$QZ$1713,0),7),"")</f>
        <v>52</v>
      </c>
      <c r="O30" s="10" cm="1">
        <f t="array" ref="O30">IFERROR(INDEX(Data!$QY$3:$RT$1713,MATCH(IN!O$5&amp;IN!$H30,Data!$QY$3:$QY$1713&amp;Data!$QZ$3:$QZ$1713,0),7),"")</f>
        <v>53</v>
      </c>
      <c r="P30" s="10" cm="1">
        <f t="array" ref="P30">IFERROR(INDEX(Data!$QY$3:$RT$1713,MATCH(IN!P$5&amp;IN!$H30,Data!$QY$3:$QY$1713&amp;Data!$QZ$3:$QZ$1713,0),7),"")</f>
        <v>57</v>
      </c>
      <c r="Q30" s="10" cm="1">
        <f t="array" ref="Q30">IFERROR(INDEX(Data!$QY$3:$RT$1713,MATCH(IN!Q$5&amp;IN!$H30,Data!$QY$3:$QY$1713&amp;Data!$QZ$3:$QZ$1713,0),7),"")</f>
        <v>54</v>
      </c>
      <c r="R30" s="10" cm="1">
        <f t="array" ref="R30">IFERROR(INDEX(Data!$QY$3:$RT$1713,MATCH(IN!R$5&amp;IN!$H30,Data!$QY$3:$QY$1713&amp;Data!$QZ$3:$QZ$1713,0),7),"")</f>
        <v>57</v>
      </c>
      <c r="S30" s="10" cm="1">
        <f t="array" ref="S30">IFERROR(INDEX(Data!$QY$3:$RT$1713,MATCH(IN!S$5&amp;IN!$H30,Data!$QY$3:$QY$1713&amp;Data!$QZ$3:$QZ$1713,0),7),"")</f>
        <v>51</v>
      </c>
      <c r="T30" s="10" cm="1">
        <f t="array" ref="T30">IFERROR(INDEX(Data!$QY$3:$RT$1713,MATCH(IN!T$5&amp;IN!$H30,Data!$QY$3:$QY$1713&amp;Data!$QZ$3:$QZ$1713,0),7),"")</f>
        <v>49</v>
      </c>
      <c r="U30" s="10" cm="1">
        <f t="array" ref="U30">IFERROR(INDEX(Data!$QY$3:$RT$1713,MATCH(IN!U$5&amp;IN!$H30,Data!$QY$3:$QY$1713&amp;Data!$QZ$3:$QZ$1713,0),7),"")</f>
        <v>51</v>
      </c>
      <c r="V30" s="10" cm="1">
        <f t="array" ref="V30">IFERROR(INDEX(Data!$QY$3:$RT$1713,MATCH(IN!V$5&amp;IN!$H30,Data!$QY$3:$QY$1713&amp;Data!$QZ$3:$QZ$1713,0),7),"")</f>
        <v>58</v>
      </c>
      <c r="W30" s="10" cm="1">
        <f t="array" ref="W30">IFERROR(INDEX(Data!$QY$3:$RT$1713,MATCH(IN!W$5&amp;IN!$H30,Data!$QY$3:$QY$1713&amp;Data!$QZ$3:$QZ$1713,0),7),"")</f>
        <v>59</v>
      </c>
      <c r="X30" s="10" cm="1">
        <f t="array" ref="X30">IFERROR(INDEX(Data!$QY$3:$RT$1713,MATCH(IN!X$5&amp;IN!$H30,Data!$QY$3:$QY$1713&amp;Data!$QZ$3:$QZ$1713,0),7),"")</f>
        <v>61</v>
      </c>
      <c r="Y30" s="10" cm="1">
        <f t="array" ref="Y30">IFERROR(INDEX(Data!$QY$3:$RT$1713,MATCH(IN!Y$5&amp;IN!$H30,Data!$QY$3:$QY$1713&amp;Data!$QZ$3:$QZ$1713,0),7),"")</f>
        <v>57</v>
      </c>
      <c r="Z30" s="10" cm="1">
        <f t="array" ref="Z30">IFERROR(INDEX(Data!$QY$3:$RT$1713,MATCH(IN!Z$5&amp;IN!$H30,Data!$QY$3:$QY$1713&amp;Data!$QZ$3:$QZ$1713,0),7),"")</f>
        <v>56</v>
      </c>
      <c r="AA30" s="10" cm="1">
        <f t="array" ref="AA30">IFERROR(INDEX(Data!$QY$3:$RT$1713,MATCH(IN!AA$5&amp;IN!$H30,Data!$QY$3:$QY$1713&amp;Data!$QZ$3:$QZ$1713,0),7),"")</f>
        <v>60</v>
      </c>
      <c r="AB30" s="10" cm="1">
        <f t="array" ref="AB30">IFERROR(INDEX(Data!$QY$3:$RT$1713,MATCH(IN!AB$5&amp;IN!$H30,Data!$QY$3:$QY$1713&amp;Data!$QZ$3:$QZ$1713,0),7),"")</f>
        <v>59</v>
      </c>
      <c r="AC30" s="10" cm="1">
        <f t="array" ref="AC30">IFERROR(INDEX(Data!$QY$3:$RT$1713,MATCH(IN!AC$5&amp;IN!$H30,Data!$QY$3:$QY$1713&amp;Data!$QZ$3:$QZ$1713,0),7),"")</f>
        <v>56</v>
      </c>
      <c r="AD30" s="10" cm="1">
        <f t="array" ref="AD30">IFERROR(INDEX(Data!$QY$3:$RT$1713,MATCH(IN!AD$5&amp;IN!$H30,Data!$QY$3:$QY$1713&amp;Data!$QZ$3:$QZ$1713,0),7),"")</f>
        <v>54</v>
      </c>
      <c r="AE30" s="10" cm="1">
        <f t="array" ref="AE30">IFERROR(INDEX(Data!$QY$3:$RT$1713,MATCH(IN!AE$5&amp;IN!$H30,Data!$QY$3:$QY$1713&amp;Data!$QZ$3:$QZ$1713,0),7),"")</f>
        <v>50</v>
      </c>
      <c r="AF30" s="10" cm="1">
        <f t="array" ref="AF30">IFERROR(INDEX(Data!$QY$3:$RT$1713,MATCH(IN!AF$5&amp;IN!$H30,Data!$QY$3:$QY$1713&amp;Data!$QZ$3:$QZ$1713,0),7),"")</f>
        <v>45</v>
      </c>
      <c r="AG30" s="10" t="str" cm="1">
        <f t="array" ref="AG30">IFERROR(INDEX(Data!$QY$3:$RT$1713,MATCH(IN!AG$5&amp;IN!$H30,Data!$QY$3:$QY$1713&amp;Data!$QZ$3:$QZ$1713,0),7),"")</f>
        <v/>
      </c>
      <c r="AH30" s="10" t="str" cm="1">
        <f t="array" ref="AH30">IFERROR(INDEX(Data!$QY$3:$RT$1713,MATCH(IN!AH$5&amp;IN!$H30,Data!$QY$3:$QY$1713&amp;Data!$QZ$3:$QZ$1713,0),7),"")</f>
        <v/>
      </c>
      <c r="AI30" s="10" t="str" cm="1">
        <f t="array" ref="AI30">IFERROR(INDEX(Data!$QY$3:$RT$1713,MATCH(IN!AI$5&amp;IN!$H30,Data!$QY$3:$QY$1713&amp;Data!$QZ$3:$QZ$1713,0),7),"")</f>
        <v/>
      </c>
      <c r="AJ30" s="20" t="str" cm="1">
        <f t="array" ref="AJ30">IFERROR(INDEX(Data!$QY$3:$RT$1713,MATCH(IN!AJ$5&amp;IN!$H30,Data!$QY$3:$QY$1713&amp;Data!$QZ$3:$QZ$1713,0),7),"")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IFERROR(INDEX(Data!$QY$3:$RT$1713,MATCH(IN!I$5&amp;IN!$H31,Data!$QY$3:$QY$1713&amp;Data!$QZ$3:$QZ$1713,0),7),"")</f>
        <v/>
      </c>
      <c r="J31" s="9" t="str" cm="1">
        <f t="array" ref="J31">IFERROR(INDEX(Data!$QY$3:$RT$1713,MATCH(IN!J$5&amp;IN!$H31,Data!$QY$3:$QY$1713&amp;Data!$QZ$3:$QZ$1713,0),7),"")</f>
        <v/>
      </c>
      <c r="K31" s="9" t="str" cm="1">
        <f t="array" ref="K31">IFERROR(INDEX(Data!$QY$3:$RT$1713,MATCH(IN!K$5&amp;IN!$H31,Data!$QY$3:$QY$1713&amp;Data!$QZ$3:$QZ$1713,0),7),"")</f>
        <v/>
      </c>
      <c r="L31" s="9" t="str" cm="1">
        <f t="array" ref="L31">IFERROR(INDEX(Data!$QY$3:$RT$1713,MATCH(IN!L$5&amp;IN!$H31,Data!$QY$3:$QY$1713&amp;Data!$QZ$3:$QZ$1713,0),7),"")</f>
        <v/>
      </c>
      <c r="M31" s="9" t="str" cm="1">
        <f t="array" ref="M31">IFERROR(INDEX(Data!$QY$3:$RT$1713,MATCH(IN!M$5&amp;IN!$H31,Data!$QY$3:$QY$1713&amp;Data!$QZ$3:$QZ$1713,0),7),"")</f>
        <v/>
      </c>
      <c r="N31" s="9" cm="1">
        <f t="array" ref="N31">IFERROR(INDEX(Data!$QY$3:$RT$1713,MATCH(IN!N$5&amp;IN!$H31,Data!$QY$3:$QY$1713&amp;Data!$QZ$3:$QZ$1713,0),7),"")</f>
        <v>58</v>
      </c>
      <c r="O31" s="9" cm="1">
        <f t="array" ref="O31">IFERROR(INDEX(Data!$QY$3:$RT$1713,MATCH(IN!O$5&amp;IN!$H31,Data!$QY$3:$QY$1713&amp;Data!$QZ$3:$QZ$1713,0),7),"")</f>
        <v>61</v>
      </c>
      <c r="P31" s="9" cm="1">
        <f t="array" ref="P31">IFERROR(INDEX(Data!$QY$3:$RT$1713,MATCH(IN!P$5&amp;IN!$H31,Data!$QY$3:$QY$1713&amp;Data!$QZ$3:$QZ$1713,0),7),"")</f>
        <v>61</v>
      </c>
      <c r="Q31" s="9" cm="1">
        <f t="array" ref="Q31">IFERROR(INDEX(Data!$QY$3:$RT$1713,MATCH(IN!Q$5&amp;IN!$H31,Data!$QY$3:$QY$1713&amp;Data!$QZ$3:$QZ$1713,0),7),"")</f>
        <v>61</v>
      </c>
      <c r="R31" s="9" cm="1">
        <f t="array" ref="R31">IFERROR(INDEX(Data!$QY$3:$RT$1713,MATCH(IN!R$5&amp;IN!$H31,Data!$QY$3:$QY$1713&amp;Data!$QZ$3:$QZ$1713,0),7),"")</f>
        <v>51</v>
      </c>
      <c r="S31" s="9" cm="1">
        <f t="array" ref="S31">IFERROR(INDEX(Data!$QY$3:$RT$1713,MATCH(IN!S$5&amp;IN!$H31,Data!$QY$3:$QY$1713&amp;Data!$QZ$3:$QZ$1713,0),7),"")</f>
        <v>51</v>
      </c>
      <c r="T31" s="9" cm="1">
        <f t="array" ref="T31">IFERROR(INDEX(Data!$QY$3:$RT$1713,MATCH(IN!T$5&amp;IN!$H31,Data!$QY$3:$QY$1713&amp;Data!$QZ$3:$QZ$1713,0),7),"")</f>
        <v>39</v>
      </c>
      <c r="U31" s="9" cm="1">
        <f t="array" ref="U31">IFERROR(INDEX(Data!$QY$3:$RT$1713,MATCH(IN!U$5&amp;IN!$H31,Data!$QY$3:$QY$1713&amp;Data!$QZ$3:$QZ$1713,0),7),"")</f>
        <v>35</v>
      </c>
      <c r="V31" s="9" cm="1">
        <f t="array" ref="V31">IFERROR(INDEX(Data!$QY$3:$RT$1713,MATCH(IN!V$5&amp;IN!$H31,Data!$QY$3:$QY$1713&amp;Data!$QZ$3:$QZ$1713,0),7),"")</f>
        <v>38</v>
      </c>
      <c r="W31" s="9" cm="1">
        <f t="array" ref="W31">IFERROR(INDEX(Data!$QY$3:$RT$1713,MATCH(IN!W$5&amp;IN!$H31,Data!$QY$3:$QY$1713&amp;Data!$QZ$3:$QZ$1713,0),7),"")</f>
        <v>33</v>
      </c>
      <c r="X31" s="9" cm="1">
        <f t="array" ref="X31">IFERROR(INDEX(Data!$QY$3:$RT$1713,MATCH(IN!X$5&amp;IN!$H31,Data!$QY$3:$QY$1713&amp;Data!$QZ$3:$QZ$1713,0),7),"")</f>
        <v>34</v>
      </c>
      <c r="Y31" s="9" cm="1">
        <f t="array" ref="Y31">IFERROR(INDEX(Data!$QY$3:$RT$1713,MATCH(IN!Y$5&amp;IN!$H31,Data!$QY$3:$QY$1713&amp;Data!$QZ$3:$QZ$1713,0),7),"")</f>
        <v>38</v>
      </c>
      <c r="Z31" s="9" cm="1">
        <f t="array" ref="Z31">IFERROR(INDEX(Data!$QY$3:$RT$1713,MATCH(IN!Z$5&amp;IN!$H31,Data!$QY$3:$QY$1713&amp;Data!$QZ$3:$QZ$1713,0),7),"")</f>
        <v>38</v>
      </c>
      <c r="AA31" s="9" cm="1">
        <f t="array" ref="AA31">IFERROR(INDEX(Data!$QY$3:$RT$1713,MATCH(IN!AA$5&amp;IN!$H31,Data!$QY$3:$QY$1713&amp;Data!$QZ$3:$QZ$1713,0),7),"")</f>
        <v>32</v>
      </c>
      <c r="AB31" s="9" cm="1">
        <f t="array" ref="AB31">IFERROR(INDEX(Data!$QY$3:$RT$1713,MATCH(IN!AB$5&amp;IN!$H31,Data!$QY$3:$QY$1713&amp;Data!$QZ$3:$QZ$1713,0),7),"")</f>
        <v>30</v>
      </c>
      <c r="AC31" s="9" cm="1">
        <f t="array" ref="AC31">IFERROR(INDEX(Data!$QY$3:$RT$1713,MATCH(IN!AC$5&amp;IN!$H31,Data!$QY$3:$QY$1713&amp;Data!$QZ$3:$QZ$1713,0),7),"")</f>
        <v>31</v>
      </c>
      <c r="AD31" s="9" cm="1">
        <f t="array" ref="AD31">IFERROR(INDEX(Data!$QY$3:$RT$1713,MATCH(IN!AD$5&amp;IN!$H31,Data!$QY$3:$QY$1713&amp;Data!$QZ$3:$QZ$1713,0),7),"")</f>
        <v>31</v>
      </c>
      <c r="AE31" s="9" cm="1">
        <f t="array" ref="AE31">IFERROR(INDEX(Data!$QY$3:$RT$1713,MATCH(IN!AE$5&amp;IN!$H31,Data!$QY$3:$QY$1713&amp;Data!$QZ$3:$QZ$1713,0),7),"")</f>
        <v>32</v>
      </c>
      <c r="AF31" s="9" t="str" cm="1">
        <f t="array" ref="AF31">IFERROR(INDEX(Data!$QY$3:$RT$1713,MATCH(IN!AF$5&amp;IN!$H31,Data!$QY$3:$QY$1713&amp;Data!$QZ$3:$QZ$1713,0),7),"")</f>
        <v/>
      </c>
      <c r="AG31" s="9" t="str" cm="1">
        <f t="array" ref="AG31">IFERROR(INDEX(Data!$QY$3:$RT$1713,MATCH(IN!AG$5&amp;IN!$H31,Data!$QY$3:$QY$1713&amp;Data!$QZ$3:$QZ$1713,0),7),"")</f>
        <v/>
      </c>
      <c r="AH31" s="9" t="str" cm="1">
        <f t="array" ref="AH31">IFERROR(INDEX(Data!$QY$3:$RT$1713,MATCH(IN!AH$5&amp;IN!$H31,Data!$QY$3:$QY$1713&amp;Data!$QZ$3:$QZ$1713,0),7),"")</f>
        <v/>
      </c>
      <c r="AI31" s="9" t="str" cm="1">
        <f t="array" ref="AI31">IFERROR(INDEX(Data!$QY$3:$RT$1713,MATCH(IN!AI$5&amp;IN!$H31,Data!$QY$3:$QY$1713&amp;Data!$QZ$3:$QZ$1713,0),7),"")</f>
        <v/>
      </c>
      <c r="AJ31" s="17" t="str" cm="1">
        <f t="array" ref="AJ31">IFERROR(INDEX(Data!$QY$3:$RT$1713,MATCH(IN!AJ$5&amp;IN!$H31,Data!$QY$3:$QY$1713&amp;Data!$QZ$3:$QZ$1713,0),7),"")</f>
        <v/>
      </c>
    </row>
    <row r="32" spans="8:36" x14ac:dyDescent="0.25">
      <c r="H32" s="11">
        <v>2001</v>
      </c>
      <c r="I32" s="19" t="str" cm="1">
        <f t="array" ref="I32">IFERROR(INDEX(Data!$QY$3:$RT$1713,MATCH(IN!I$5&amp;IN!$H32,Data!$QY$3:$QY$1713&amp;Data!$QZ$3:$QZ$1713,0),7),"")</f>
        <v/>
      </c>
      <c r="J32" s="10" t="str" cm="1">
        <f t="array" ref="J32">IFERROR(INDEX(Data!$QY$3:$RT$1713,MATCH(IN!J$5&amp;IN!$H32,Data!$QY$3:$QY$1713&amp;Data!$QZ$3:$QZ$1713,0),7),"")</f>
        <v/>
      </c>
      <c r="K32" s="10" t="str" cm="1">
        <f t="array" ref="K32">IFERROR(INDEX(Data!$QY$3:$RT$1713,MATCH(IN!K$5&amp;IN!$H32,Data!$QY$3:$QY$1713&amp;Data!$QZ$3:$QZ$1713,0),7),"")</f>
        <v/>
      </c>
      <c r="L32" s="10" cm="1">
        <f t="array" ref="L32">IFERROR(INDEX(Data!$QY$3:$RT$1713,MATCH(IN!L$5&amp;IN!$H32,Data!$QY$3:$QY$1713&amp;Data!$QZ$3:$QZ$1713,0),7),"")</f>
        <v>64</v>
      </c>
      <c r="M32" s="10" cm="1">
        <f t="array" ref="M32">IFERROR(INDEX(Data!$QY$3:$RT$1713,MATCH(IN!M$5&amp;IN!$H32,Data!$QY$3:$QY$1713&amp;Data!$QZ$3:$QZ$1713,0),7),"")</f>
        <v>59</v>
      </c>
      <c r="N32" s="10" cm="1">
        <f t="array" ref="N32">IFERROR(INDEX(Data!$QY$3:$RT$1713,MATCH(IN!N$5&amp;IN!$H32,Data!$QY$3:$QY$1713&amp;Data!$QZ$3:$QZ$1713,0),7),"")</f>
        <v>50</v>
      </c>
      <c r="O32" s="10" cm="1">
        <f t="array" ref="O32">IFERROR(INDEX(Data!$QY$3:$RT$1713,MATCH(IN!O$5&amp;IN!$H32,Data!$QY$3:$QY$1713&amp;Data!$QZ$3:$QZ$1713,0),7),"")</f>
        <v>60</v>
      </c>
      <c r="P32" s="10" cm="1">
        <f t="array" ref="P32">IFERROR(INDEX(Data!$QY$3:$RT$1713,MATCH(IN!P$5&amp;IN!$H32,Data!$QY$3:$QY$1713&amp;Data!$QZ$3:$QZ$1713,0),7),"")</f>
        <v>65</v>
      </c>
      <c r="Q32" s="10" cm="1">
        <f t="array" ref="Q32">IFERROR(INDEX(Data!$QY$3:$RT$1713,MATCH(IN!Q$5&amp;IN!$H32,Data!$QY$3:$QY$1713&amp;Data!$QZ$3:$QZ$1713,0),7),"")</f>
        <v>68</v>
      </c>
      <c r="R32" s="10" cm="1">
        <f t="array" ref="R32">IFERROR(INDEX(Data!$QY$3:$RT$1713,MATCH(IN!R$5&amp;IN!$H32,Data!$QY$3:$QY$1713&amp;Data!$QZ$3:$QZ$1713,0),7),"")</f>
        <v>66</v>
      </c>
      <c r="S32" s="10" cm="1">
        <f t="array" ref="S32">IFERROR(INDEX(Data!$QY$3:$RT$1713,MATCH(IN!S$5&amp;IN!$H32,Data!$QY$3:$QY$1713&amp;Data!$QZ$3:$QZ$1713,0),7),"")</f>
        <v>70</v>
      </c>
      <c r="T32" s="10" cm="1">
        <f t="array" ref="T32">IFERROR(INDEX(Data!$QY$3:$RT$1713,MATCH(IN!T$5&amp;IN!$H32,Data!$QY$3:$QY$1713&amp;Data!$QZ$3:$QZ$1713,0),7),"")</f>
        <v>67</v>
      </c>
      <c r="U32" s="10" cm="1">
        <f t="array" ref="U32">IFERROR(INDEX(Data!$QY$3:$RT$1713,MATCH(IN!U$5&amp;IN!$H32,Data!$QY$3:$QY$1713&amp;Data!$QZ$3:$QZ$1713,0),7),"")</f>
        <v>72</v>
      </c>
      <c r="V32" s="10" cm="1">
        <f t="array" ref="V32">IFERROR(INDEX(Data!$QY$3:$RT$1713,MATCH(IN!V$5&amp;IN!$H32,Data!$QY$3:$QY$1713&amp;Data!$QZ$3:$QZ$1713,0),7),"")</f>
        <v>73</v>
      </c>
      <c r="W32" s="10" cm="1">
        <f t="array" ref="W32">IFERROR(INDEX(Data!$QY$3:$RT$1713,MATCH(IN!W$5&amp;IN!$H32,Data!$QY$3:$QY$1713&amp;Data!$QZ$3:$QZ$1713,0),7),"")</f>
        <v>67</v>
      </c>
      <c r="X32" s="10" cm="1">
        <f t="array" ref="X32">IFERROR(INDEX(Data!$QY$3:$RT$1713,MATCH(IN!X$5&amp;IN!$H32,Data!$QY$3:$QY$1713&amp;Data!$QZ$3:$QZ$1713,0),7),"")</f>
        <v>64</v>
      </c>
      <c r="Y32" s="10" cm="1">
        <f t="array" ref="Y32">IFERROR(INDEX(Data!$QY$3:$RT$1713,MATCH(IN!Y$5&amp;IN!$H32,Data!$QY$3:$QY$1713&amp;Data!$QZ$3:$QZ$1713,0),7),"")</f>
        <v>67</v>
      </c>
      <c r="Z32" s="10" cm="1">
        <f t="array" ref="Z32">IFERROR(INDEX(Data!$QY$3:$RT$1713,MATCH(IN!Z$5&amp;IN!$H32,Data!$QY$3:$QY$1713&amp;Data!$QZ$3:$QZ$1713,0),7),"")</f>
        <v>68</v>
      </c>
      <c r="AA32" s="10" cm="1">
        <f t="array" ref="AA32">IFERROR(INDEX(Data!$QY$3:$RT$1713,MATCH(IN!AA$5&amp;IN!$H32,Data!$QY$3:$QY$1713&amp;Data!$QZ$3:$QZ$1713,0),7),"")</f>
        <v>72</v>
      </c>
      <c r="AB32" s="10" cm="1">
        <f t="array" ref="AB32">IFERROR(INDEX(Data!$QY$3:$RT$1713,MATCH(IN!AB$5&amp;IN!$H32,Data!$QY$3:$QY$1713&amp;Data!$QZ$3:$QZ$1713,0),7),"")</f>
        <v>72</v>
      </c>
      <c r="AC32" s="10" cm="1">
        <f t="array" ref="AC32">IFERROR(INDEX(Data!$QY$3:$RT$1713,MATCH(IN!AC$5&amp;IN!$H32,Data!$QY$3:$QY$1713&amp;Data!$QZ$3:$QZ$1713,0),7),"")</f>
        <v>73</v>
      </c>
      <c r="AD32" s="10" cm="1">
        <f t="array" ref="AD32">IFERROR(INDEX(Data!$QY$3:$RT$1713,MATCH(IN!AD$5&amp;IN!$H32,Data!$QY$3:$QY$1713&amp;Data!$QZ$3:$QZ$1713,0),7),"")</f>
        <v>72</v>
      </c>
      <c r="AE32" s="10" cm="1">
        <f t="array" ref="AE32">IFERROR(INDEX(Data!$QY$3:$RT$1713,MATCH(IN!AE$5&amp;IN!$H32,Data!$QY$3:$QY$1713&amp;Data!$QZ$3:$QZ$1713,0),7),"")</f>
        <v>75</v>
      </c>
      <c r="AF32" s="10" t="str" cm="1">
        <f t="array" ref="AF32">IFERROR(INDEX(Data!$QY$3:$RT$1713,MATCH(IN!AF$5&amp;IN!$H32,Data!$QY$3:$QY$1713&amp;Data!$QZ$3:$QZ$1713,0),7),"")</f>
        <v/>
      </c>
      <c r="AG32" s="10" t="str" cm="1">
        <f t="array" ref="AG32">IFERROR(INDEX(Data!$QY$3:$RT$1713,MATCH(IN!AG$5&amp;IN!$H32,Data!$QY$3:$QY$1713&amp;Data!$QZ$3:$QZ$1713,0),7),"")</f>
        <v/>
      </c>
      <c r="AH32" s="10" t="str" cm="1">
        <f t="array" ref="AH32">IFERROR(INDEX(Data!$QY$3:$RT$1713,MATCH(IN!AH$5&amp;IN!$H32,Data!$QY$3:$QY$1713&amp;Data!$QZ$3:$QZ$1713,0),7),"")</f>
        <v/>
      </c>
      <c r="AI32" s="10" t="str" cm="1">
        <f t="array" ref="AI32">IFERROR(INDEX(Data!$QY$3:$RT$1713,MATCH(IN!AI$5&amp;IN!$H32,Data!$QY$3:$QY$1713&amp;Data!$QZ$3:$QZ$1713,0),7),"")</f>
        <v/>
      </c>
      <c r="AJ32" s="20" t="str" cm="1">
        <f t="array" ref="AJ32">IFERROR(INDEX(Data!$QY$3:$RT$1713,MATCH(IN!AJ$5&amp;IN!$H32,Data!$QY$3:$QY$1713&amp;Data!$QZ$3:$QZ$1713,0),7),"")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IFERROR(INDEX(Data!$QY$3:$RT$1713,MATCH(IN!I$5&amp;IN!$H33,Data!$QY$3:$QY$1713&amp;Data!$QZ$3:$QZ$1713,0),7),"")</f>
        <v/>
      </c>
      <c r="J33" s="37" t="str" cm="1">
        <f t="array" ref="J33">IFERROR(INDEX(Data!$QY$3:$RT$1713,MATCH(IN!J$5&amp;IN!$H33,Data!$QY$3:$QY$1713&amp;Data!$QZ$3:$QZ$1713,0),7),"")</f>
        <v/>
      </c>
      <c r="K33" s="37" t="str" cm="1">
        <f t="array" ref="K33">IFERROR(INDEX(Data!$QY$3:$RT$1713,MATCH(IN!K$5&amp;IN!$H33,Data!$QY$3:$QY$1713&amp;Data!$QZ$3:$QZ$1713,0),7),"")</f>
        <v/>
      </c>
      <c r="L33" s="37" t="str" cm="1">
        <f t="array" ref="L33">IFERROR(INDEX(Data!$QY$3:$RT$1713,MATCH(IN!L$5&amp;IN!$H33,Data!$QY$3:$QY$1713&amp;Data!$QZ$3:$QZ$1713,0),7),"")</f>
        <v/>
      </c>
      <c r="M33" s="37" cm="1">
        <f t="array" ref="M33">IFERROR(INDEX(Data!$QY$3:$RT$1713,MATCH(IN!M$5&amp;IN!$H33,Data!$QY$3:$QY$1713&amp;Data!$QZ$3:$QZ$1713,0),7),"")</f>
        <v>64</v>
      </c>
      <c r="N33" s="37" cm="1">
        <f t="array" ref="N33">IFERROR(INDEX(Data!$QY$3:$RT$1713,MATCH(IN!N$5&amp;IN!$H33,Data!$QY$3:$QY$1713&amp;Data!$QZ$3:$QZ$1713,0),7),"")</f>
        <v>67</v>
      </c>
      <c r="O33" s="37" cm="1">
        <f t="array" ref="O33">IFERROR(INDEX(Data!$QY$3:$RT$1713,MATCH(IN!O$5&amp;IN!$H33,Data!$QY$3:$QY$1713&amp;Data!$QZ$3:$QZ$1713,0),7),"")</f>
        <v>64</v>
      </c>
      <c r="P33" s="37" cm="1">
        <f t="array" ref="P33">IFERROR(INDEX(Data!$QY$3:$RT$1713,MATCH(IN!P$5&amp;IN!$H33,Data!$QY$3:$QY$1713&amp;Data!$QZ$3:$QZ$1713,0),7),"")</f>
        <v>66</v>
      </c>
      <c r="Q33" s="37" cm="1">
        <f t="array" ref="Q33">IFERROR(INDEX(Data!$QY$3:$RT$1713,MATCH(IN!Q$5&amp;IN!$H33,Data!$QY$3:$QY$1713&amp;Data!$QZ$3:$QZ$1713,0),7),"")</f>
        <v>67</v>
      </c>
      <c r="R33" s="37" cm="1">
        <f t="array" ref="R33">IFERROR(INDEX(Data!$QY$3:$RT$1713,MATCH(IN!R$5&amp;IN!$H33,Data!$QY$3:$QY$1713&amp;Data!$QZ$3:$QZ$1713,0),7),"")</f>
        <v>63</v>
      </c>
      <c r="S33" s="37" cm="1">
        <f t="array" ref="S33">IFERROR(INDEX(Data!$QY$3:$RT$1713,MATCH(IN!S$5&amp;IN!$H33,Data!$QY$3:$QY$1713&amp;Data!$QZ$3:$QZ$1713,0),7),"")</f>
        <v>64</v>
      </c>
      <c r="T33" s="37" cm="1">
        <f t="array" ref="T33">IFERROR(INDEX(Data!$QY$3:$RT$1713,MATCH(IN!T$5&amp;IN!$H33,Data!$QY$3:$QY$1713&amp;Data!$QZ$3:$QZ$1713,0),7),"")</f>
        <v>71</v>
      </c>
      <c r="U33" s="37" cm="1">
        <f t="array" ref="U33">IFERROR(INDEX(Data!$QY$3:$RT$1713,MATCH(IN!U$5&amp;IN!$H33,Data!$QY$3:$QY$1713&amp;Data!$QZ$3:$QZ$1713,0),7),"")</f>
        <v>69</v>
      </c>
      <c r="V33" s="37" cm="1">
        <f t="array" ref="V33">IFERROR(INDEX(Data!$QY$3:$RT$1713,MATCH(IN!V$5&amp;IN!$H33,Data!$QY$3:$QY$1713&amp;Data!$QZ$3:$QZ$1713,0),7),"")</f>
        <v>67</v>
      </c>
      <c r="W33" s="37" cm="1">
        <f t="array" ref="W33">IFERROR(INDEX(Data!$QY$3:$RT$1713,MATCH(IN!W$5&amp;IN!$H33,Data!$QY$3:$QY$1713&amp;Data!$QZ$3:$QZ$1713,0),7),"")</f>
        <v>68</v>
      </c>
      <c r="X33" s="37" cm="1">
        <f t="array" ref="X33">IFERROR(INDEX(Data!$QY$3:$RT$1713,MATCH(IN!X$5&amp;IN!$H33,Data!$QY$3:$QY$1713&amp;Data!$QZ$3:$QZ$1713,0),7),"")</f>
        <v>73</v>
      </c>
      <c r="Y33" s="37" cm="1">
        <f t="array" ref="Y33">IFERROR(INDEX(Data!$QY$3:$RT$1713,MATCH(IN!Y$5&amp;IN!$H33,Data!$QY$3:$QY$1713&amp;Data!$QZ$3:$QZ$1713,0),7),"")</f>
        <v>69</v>
      </c>
      <c r="Z33" s="37" cm="1">
        <f t="array" ref="Z33">IFERROR(INDEX(Data!$QY$3:$RT$1713,MATCH(IN!Z$5&amp;IN!$H33,Data!$QY$3:$QY$1713&amp;Data!$QZ$3:$QZ$1713,0),7),"")</f>
        <v>68</v>
      </c>
      <c r="AA33" s="37" cm="1">
        <f t="array" ref="AA33">IFERROR(INDEX(Data!$QY$3:$RT$1713,MATCH(IN!AA$5&amp;IN!$H33,Data!$QY$3:$QY$1713&amp;Data!$QZ$3:$QZ$1713,0),7),"")</f>
        <v>66</v>
      </c>
      <c r="AB33" s="37" cm="1">
        <f t="array" ref="AB33">IFERROR(INDEX(Data!$QY$3:$RT$1713,MATCH(IN!AB$5&amp;IN!$H33,Data!$QY$3:$QY$1713&amp;Data!$QZ$3:$QZ$1713,0),7),"")</f>
        <v>62</v>
      </c>
      <c r="AC33" s="37" cm="1">
        <f t="array" ref="AC33">IFERROR(INDEX(Data!$QY$3:$RT$1713,MATCH(IN!AC$5&amp;IN!$H33,Data!$QY$3:$QY$1713&amp;Data!$QZ$3:$QZ$1713,0),7),"")</f>
        <v>64</v>
      </c>
      <c r="AD33" s="37" cm="1">
        <f t="array" ref="AD33">IFERROR(INDEX(Data!$QY$3:$RT$1713,MATCH(IN!AD$5&amp;IN!$H33,Data!$QY$3:$QY$1713&amp;Data!$QZ$3:$QZ$1713,0),7),"")</f>
        <v>64</v>
      </c>
      <c r="AE33" s="37" cm="1">
        <f t="array" ref="AE33">IFERROR(INDEX(Data!$QY$3:$RT$1713,MATCH(IN!AE$5&amp;IN!$H33,Data!$QY$3:$QY$1713&amp;Data!$QZ$3:$QZ$1713,0),7),"")</f>
        <v>66</v>
      </c>
      <c r="AF33" s="37" t="str" cm="1">
        <f t="array" ref="AF33">IFERROR(INDEX(Data!$QY$3:$RT$1713,MATCH(IN!AF$5&amp;IN!$H33,Data!$QY$3:$QY$1713&amp;Data!$QZ$3:$QZ$1713,0),7),"")</f>
        <v/>
      </c>
      <c r="AG33" s="37" t="str" cm="1">
        <f t="array" ref="AG33">IFERROR(INDEX(Data!$QY$3:$RT$1713,MATCH(IN!AG$5&amp;IN!$H33,Data!$QY$3:$QY$1713&amp;Data!$QZ$3:$QZ$1713,0),7),"")</f>
        <v/>
      </c>
      <c r="AH33" s="37" t="str" cm="1">
        <f t="array" ref="AH33">IFERROR(INDEX(Data!$QY$3:$RT$1713,MATCH(IN!AH$5&amp;IN!$H33,Data!$QY$3:$QY$1713&amp;Data!$QZ$3:$QZ$1713,0),7),"")</f>
        <v/>
      </c>
      <c r="AI33" s="37" t="str" cm="1">
        <f t="array" ref="AI33">IFERROR(INDEX(Data!$QY$3:$RT$1713,MATCH(IN!AI$5&amp;IN!$H33,Data!$QY$3:$QY$1713&amp;Data!$QZ$3:$QZ$1713,0),7),"")</f>
        <v/>
      </c>
      <c r="AJ33" s="38" t="str" cm="1">
        <f t="array" ref="AJ33">IFERROR(INDEX(Data!$QY$3:$RT$1713,MATCH(IN!AJ$5&amp;IN!$H33,Data!$QY$3:$QY$1713&amp;Data!$QZ$3:$QZ$1713,0),7),"")</f>
        <v/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344F8-C82E-41B1-8CC9-95A7F34685A8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36.1406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105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_xldudf_BCSTL("UD0901TY.CS")</f>
        <v xml:space="preserve">UD0901TY.CS </v>
      </c>
      <c r="B4" s="10" t="str" cm="1">
        <f t="array" ref="B4">_xldudf_BCD($A4,B$3)</f>
        <v>IA Soybeans Condition - Excellent</v>
      </c>
      <c r="C4" s="10" cm="1">
        <f t="array" ref="C4">_xldudf_BCD($A4,C$3)</f>
        <v>19</v>
      </c>
      <c r="D4" s="10" cm="1">
        <f t="array" ref="D4">_xldudf_BCD($A4,D$3)</f>
        <v>0</v>
      </c>
      <c r="E4" s="10" cm="1">
        <f t="array" ref="E4">_xldudf_BCD($A4,E$3)</f>
        <v>19</v>
      </c>
      <c r="F4" s="10" t="str" cm="1">
        <f t="array" ref="F4">_xldudf_BCD($A4,F$3)</f>
        <v>08/30/26</v>
      </c>
      <c r="H4" s="18" t="s">
        <v>106</v>
      </c>
    </row>
    <row r="5" spans="1:36" s="9" customFormat="1" x14ac:dyDescent="0.25">
      <c r="A5" s="9" t="str" cm="1">
        <f t="array" ref="A5">_xldudf_BCSTL("UD0901UU.CS")</f>
        <v xml:space="preserve">UD0901UU.CS </v>
      </c>
      <c r="B5" s="9" t="str" cm="1">
        <f t="array" ref="B5">_xldudf_BCD($A5,B$3)</f>
        <v>IA Soybeans Condition Good</v>
      </c>
      <c r="C5" s="9" cm="1">
        <f t="array" ref="C5">_xldudf_BCD($A5,C$3)</f>
        <v>58</v>
      </c>
      <c r="D5" s="9" cm="1">
        <f t="array" ref="D5">_xldudf_BCD($A5,D$3)</f>
        <v>0</v>
      </c>
      <c r="E5" s="9" cm="1">
        <f t="array" ref="E5">_xldudf_BCD($A5,E$3)</f>
        <v>58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_xldudf_BCSTL("UD0901VQ.CS")</f>
        <v xml:space="preserve">UD0901VQ.CS </v>
      </c>
      <c r="B6" s="10" t="str" cm="1">
        <f t="array" ref="B6">_xldudf_BCD($A6,B$3)</f>
        <v>IA Soybeans Condition Fair</v>
      </c>
      <c r="C6" s="10" cm="1">
        <f t="array" ref="C6">_xldudf_BCD($A6,C$3)</f>
        <v>18</v>
      </c>
      <c r="D6" s="10" cm="1">
        <f t="array" ref="D6">_xldudf_BCD($A6,D$3)</f>
        <v>0</v>
      </c>
      <c r="E6" s="10" cm="1">
        <f t="array" ref="E6">_xldudf_BCD($A6,E$3)</f>
        <v>18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H6" si="0">AVERAGE(M9:M32)</f>
        <v>71.900000000000006</v>
      </c>
      <c r="N6" s="8">
        <f t="shared" si="0"/>
        <v>72</v>
      </c>
      <c r="O6" s="8">
        <f t="shared" si="0"/>
        <v>70.75</v>
      </c>
      <c r="P6" s="8">
        <f t="shared" si="0"/>
        <v>70.5</v>
      </c>
      <c r="Q6" s="8">
        <f t="shared" si="0"/>
        <v>69.875</v>
      </c>
      <c r="R6" s="8">
        <f t="shared" si="0"/>
        <v>68.833333333333329</v>
      </c>
      <c r="S6" s="8">
        <f t="shared" si="0"/>
        <v>68.416666666666671</v>
      </c>
      <c r="T6" s="8">
        <f t="shared" si="0"/>
        <v>67.583333333333329</v>
      </c>
      <c r="U6" s="8">
        <f t="shared" si="0"/>
        <v>67.291666666666671</v>
      </c>
      <c r="V6" s="8">
        <f t="shared" si="0"/>
        <v>66.583333333333329</v>
      </c>
      <c r="W6" s="8">
        <f t="shared" si="0"/>
        <v>66.458333333333329</v>
      </c>
      <c r="X6" s="8">
        <f t="shared" si="0"/>
        <v>64.666666666666671</v>
      </c>
      <c r="Y6" s="8">
        <f t="shared" si="0"/>
        <v>63.291666666666664</v>
      </c>
      <c r="Z6" s="8">
        <f t="shared" si="0"/>
        <v>61.791666666666664</v>
      </c>
      <c r="AA6" s="8">
        <f t="shared" si="0"/>
        <v>61.083333333333336</v>
      </c>
      <c r="AB6" s="8">
        <f t="shared" si="0"/>
        <v>61.375</v>
      </c>
      <c r="AC6" s="8">
        <f t="shared" si="0"/>
        <v>61</v>
      </c>
      <c r="AD6" s="8">
        <f t="shared" si="0"/>
        <v>62.041666666666664</v>
      </c>
      <c r="AE6" s="8">
        <f t="shared" si="0"/>
        <v>63.565217391304351</v>
      </c>
      <c r="AF6" s="8">
        <f t="shared" si="0"/>
        <v>63.705882352941174</v>
      </c>
      <c r="AG6" s="8">
        <f t="shared" si="0"/>
        <v>65.111111111111114</v>
      </c>
      <c r="AH6" s="8">
        <f t="shared" si="0"/>
        <v>68.5</v>
      </c>
      <c r="AI6" s="8"/>
      <c r="AJ6" s="8"/>
    </row>
    <row r="7" spans="1:36" s="9" customFormat="1" ht="15.75" thickTop="1" x14ac:dyDescent="0.25">
      <c r="A7" s="9" t="str" cm="1">
        <f t="array" ref="A7">_xldudf_BCSTL("UD0901WM.CS")</f>
        <v xml:space="preserve">UD0901WM.CS </v>
      </c>
      <c r="B7" s="9" t="str" cm="1">
        <f t="array" ref="B7">_xldudf_BCD($A7,B$3)</f>
        <v>IA Soybeans Condition Poor</v>
      </c>
      <c r="C7" s="9" cm="1">
        <f t="array" ref="C7">_xldudf_BCD($A7,C$3)</f>
        <v>4</v>
      </c>
      <c r="D7" s="9" cm="1">
        <f t="array" ref="D7">_xldudf_BCD($A7,D$3)</f>
        <v>0</v>
      </c>
      <c r="E7" s="9" cm="1">
        <f t="array" ref="E7">_xldudf_BCD($A7,E$3)</f>
        <v>4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INDEX(Data!$QY$3:$RT$1713,MATCH(IA!M$5&amp;IA!$H7,Data!$QY$3:$QY$1713&amp;Data!$QZ$3:$QZ$1713,0),8)</f>
        <v>79</v>
      </c>
      <c r="N7" s="14" cm="1">
        <f t="array" ref="N7">INDEX(Data!$QY$3:$RT$1713,MATCH(IA!N$5&amp;IA!$H7,Data!$QY$3:$QY$1713&amp;Data!$QZ$3:$QZ$1713,0),8)</f>
        <v>80</v>
      </c>
      <c r="O7" s="14" cm="1">
        <f t="array" ref="O7">INDEX(Data!$QY$3:$RT$1713,MATCH(IA!O$5&amp;IA!$H7,Data!$QY$3:$QY$1713&amp;Data!$QZ$3:$QZ$1713,0),8)</f>
        <v>77</v>
      </c>
      <c r="P7" s="14" cm="1">
        <f t="array" ref="P7">INDEX(Data!$QY$3:$RT$1713,MATCH(IA!P$5&amp;IA!$H7,Data!$QY$3:$QY$1713&amp;Data!$QZ$3:$QZ$1713,0),8)</f>
        <v>74</v>
      </c>
      <c r="Q7" s="14" cm="1">
        <f t="array" ref="Q7">INDEX(Data!$QY$3:$RT$1713,MATCH(IA!Q$5&amp;IA!$H7,Data!$QY$3:$QY$1713&amp;Data!$QZ$3:$QZ$1713,0),8)</f>
        <v>75</v>
      </c>
      <c r="R7" s="14" cm="1">
        <f t="array" ref="R7">INDEX(Data!$QY$3:$RT$1713,MATCH(IA!R$5&amp;IA!$H7,Data!$QY$3:$QY$1713&amp;Data!$QZ$3:$QZ$1713,0),8)</f>
        <v>74</v>
      </c>
      <c r="S7" s="14" cm="1">
        <f t="array" ref="S7">INDEX(Data!$QY$3:$RT$1713,MATCH(IA!S$5&amp;IA!$H7,Data!$QY$3:$QY$1713&amp;Data!$QZ$3:$QZ$1713,0),8)</f>
        <v>74</v>
      </c>
      <c r="T7" s="14" cm="1">
        <f t="array" ref="T7">INDEX(Data!$QY$3:$RT$1713,MATCH(IA!T$5&amp;IA!$H7,Data!$QY$3:$QY$1713&amp;Data!$QZ$3:$QZ$1713,0),8)</f>
        <v>79</v>
      </c>
      <c r="U7" s="14" cm="1">
        <f t="array" ref="U7">INDEX(Data!$QY$3:$RT$1713,MATCH(IA!U$5&amp;IA!$H7,Data!$QY$3:$QY$1713&amp;Data!$QZ$3:$QZ$1713,0),8)</f>
        <v>78</v>
      </c>
      <c r="V7" s="14" cm="1">
        <f t="array" ref="V7">INDEX(Data!$QY$3:$RT$1713,MATCH(IA!V$5&amp;IA!$H7,Data!$QY$3:$QY$1713&amp;Data!$QZ$3:$QZ$1713,0),8)</f>
        <v>78</v>
      </c>
      <c r="W7" s="14" cm="1">
        <f t="array" ref="W7">INDEX(Data!$QY$3:$RT$1713,MATCH(IA!W$5&amp;IA!$H7,Data!$QY$3:$QY$1713&amp;Data!$QZ$3:$QZ$1713,0),8)</f>
        <v>77</v>
      </c>
      <c r="X7" s="14" cm="1">
        <f t="array" ref="X7">INDEX(Data!$QY$3:$RT$1713,MATCH(IA!X$5&amp;IA!$H7,Data!$QY$3:$QY$1713&amp;Data!$QZ$3:$QZ$1713,0),8)</f>
        <v>78</v>
      </c>
      <c r="Y7" s="14" cm="1">
        <f t="array" ref="Y7">INDEX(Data!$QY$3:$RT$1713,MATCH(IA!Y$5&amp;IA!$H7,Data!$QY$3:$QY$1713&amp;Data!$QZ$3:$QZ$1713,0),8)</f>
        <v>77</v>
      </c>
      <c r="Z7" s="14" cm="1">
        <f t="array" ref="Z7">INDEX(Data!$QY$3:$RT$1713,MATCH(IA!Z$5&amp;IA!$H7,Data!$QY$3:$QY$1713&amp;Data!$QZ$3:$QZ$1713,0),8)</f>
        <v>77</v>
      </c>
      <c r="AA7" s="14" t="e" cm="1">
        <f t="array" ref="AA7">INDEX(Data!$QY$3:$RT$1713,MATCH(IA!AA$5&amp;IA!$H7,Data!$QY$3:$QY$1713&amp;Data!$QZ$3:$QZ$1713,0),8)</f>
        <v>#N/A</v>
      </c>
      <c r="AB7" s="14" t="e" cm="1">
        <f t="array" ref="AB7">INDEX(Data!$QY$3:$RT$1713,MATCH(IA!AB$5&amp;IA!$H7,Data!$QY$3:$QY$1713&amp;Data!$QZ$3:$QZ$1713,0),8)</f>
        <v>#N/A</v>
      </c>
      <c r="AC7" s="14" t="e" cm="1">
        <f t="array" ref="AC7">INDEX(Data!$QY$3:$RT$1713,MATCH(IA!AC$5&amp;IA!$H7,Data!$QY$3:$QY$1713&amp;Data!$QZ$3:$QZ$1713,0),8)</f>
        <v>#N/A</v>
      </c>
      <c r="AD7" s="14" t="e" cm="1">
        <f t="array" ref="AD7">INDEX(Data!$QY$3:$RT$1713,MATCH(IA!AD$5&amp;IA!$H7,Data!$QY$3:$QY$1713&amp;Data!$QZ$3:$QZ$1713,0),8)</f>
        <v>#N/A</v>
      </c>
      <c r="AE7" s="14" t="e" cm="1">
        <f t="array" ref="AE7">INDEX(Data!$QY$3:$RT$1713,MATCH(IA!AE$5&amp;IA!$H7,Data!$QY$3:$QY$1713&amp;Data!$QZ$3:$QZ$1713,0),8)</f>
        <v>#N/A</v>
      </c>
      <c r="AF7" s="14" t="e" cm="1">
        <f t="array" ref="AF7">INDEX(Data!$QY$3:$RT$1713,MATCH(IA!AF$5&amp;IA!$H7,Data!$QY$3:$QY$1713&amp;Data!$QZ$3:$QZ$1713,0),8)</f>
        <v>#N/A</v>
      </c>
      <c r="AG7" s="14" t="e" cm="1">
        <f t="array" ref="AG7">INDEX(Data!$QY$3:$RT$1713,MATCH(IA!AG$5&amp;IA!$H7,Data!$QY$3:$QY$1713&amp;Data!$QZ$3:$QZ$1713,0),8)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_xldudf_BCSTL("UD0901XI.CS")</f>
        <v xml:space="preserve">UD0901XI.CS </v>
      </c>
      <c r="B8" s="10" t="str" cm="1">
        <f t="array" ref="B8">_xldudf_BCD($A8,B$3)</f>
        <v>IA Soybeans Condition VPoor</v>
      </c>
      <c r="C8" s="10" cm="1">
        <f t="array" ref="C8">_xldudf_BCD($A8,C$3)</f>
        <v>1</v>
      </c>
      <c r="D8" s="10" cm="1">
        <f t="array" ref="D8">_xldudf_BCD($A8,D$3)</f>
        <v>0</v>
      </c>
      <c r="E8" s="10" cm="1">
        <f t="array" ref="E8">_xldudf_BCD($A8,E$3)</f>
        <v>1</v>
      </c>
      <c r="F8" s="10" t="str" cm="1">
        <f t="array" ref="F8">_xldudf_BCD($A8,F$3)</f>
        <v>08/30/26</v>
      </c>
      <c r="H8" s="18">
        <v>2025</v>
      </c>
      <c r="I8" s="19"/>
      <c r="L8" s="10" cm="1">
        <f t="array" ref="L8">INDEX(Data!$QY$3:$RT$1713,MATCH(IA!L$5&amp;IA!$H8,Data!$QY$3:$QY$1713&amp;Data!$QZ$3:$QZ$1713,0),8)</f>
        <v>80</v>
      </c>
      <c r="M8" s="10" cm="1">
        <f t="array" ref="M8">INDEX(Data!$QY$3:$RT$1713,MATCH(IA!M$5&amp;IA!$H8,Data!$QY$3:$QY$1713&amp;Data!$QZ$3:$QZ$1713,0),8)</f>
        <v>81</v>
      </c>
      <c r="N8" s="10" cm="1">
        <f t="array" ref="N8">INDEX(Data!$QY$3:$RT$1713,MATCH(IA!N$5&amp;IA!$H8,Data!$QY$3:$QY$1713&amp;Data!$QZ$3:$QZ$1713,0),8)</f>
        <v>80</v>
      </c>
      <c r="O8" s="10" cm="1">
        <f t="array" ref="O8">INDEX(Data!$QY$3:$RT$1713,MATCH(IA!O$5&amp;IA!$H8,Data!$QY$3:$QY$1713&amp;Data!$QZ$3:$QZ$1713,0),8)</f>
        <v>80</v>
      </c>
      <c r="P8" s="10" cm="1">
        <f t="array" ref="P8">INDEX(Data!$QY$3:$RT$1713,MATCH(IA!P$5&amp;IA!$H8,Data!$QY$3:$QY$1713&amp;Data!$QZ$3:$QZ$1713,0),8)</f>
        <v>77</v>
      </c>
      <c r="Q8" s="10" cm="1">
        <f t="array" ref="Q8">INDEX(Data!$QY$3:$RT$1713,MATCH(IA!Q$5&amp;IA!$H8,Data!$QY$3:$QY$1713&amp;Data!$QZ$3:$QZ$1713,0),8)</f>
        <v>77</v>
      </c>
      <c r="R8" s="10" cm="1">
        <f t="array" ref="R8">INDEX(Data!$QY$3:$RT$1713,MATCH(IA!R$5&amp;IA!$H8,Data!$QY$3:$QY$1713&amp;Data!$QZ$3:$QZ$1713,0),8)</f>
        <v>79</v>
      </c>
      <c r="S8" s="10" cm="1">
        <f t="array" ref="S8">INDEX(Data!$QY$3:$RT$1713,MATCH(IA!S$5&amp;IA!$H8,Data!$QY$3:$QY$1713&amp;Data!$QZ$3:$QZ$1713,0),8)</f>
        <v>79</v>
      </c>
      <c r="T8" s="10" cm="1">
        <f t="array" ref="T8">INDEX(Data!$QY$3:$RT$1713,MATCH(IA!T$5&amp;IA!$H8,Data!$QY$3:$QY$1713&amp;Data!$QZ$3:$QZ$1713,0),8)</f>
        <v>80</v>
      </c>
      <c r="U8" s="10" cm="1">
        <f t="array" ref="U8">INDEX(Data!$QY$3:$RT$1713,MATCH(IA!U$5&amp;IA!$H8,Data!$QY$3:$QY$1713&amp;Data!$QZ$3:$QZ$1713,0),8)</f>
        <v>82</v>
      </c>
      <c r="V8" s="10" cm="1">
        <f t="array" ref="V8">INDEX(Data!$QY$3:$RT$1713,MATCH(IA!V$5&amp;IA!$H8,Data!$QY$3:$QY$1713&amp;Data!$QZ$3:$QZ$1713,0),8)</f>
        <v>80</v>
      </c>
      <c r="W8" s="10" cm="1">
        <f t="array" ref="W8">INDEX(Data!$QY$3:$RT$1713,MATCH(IA!W$5&amp;IA!$H8,Data!$QY$3:$QY$1713&amp;Data!$QZ$3:$QZ$1713,0),8)</f>
        <v>81</v>
      </c>
      <c r="X8" s="10" cm="1">
        <f t="array" ref="X8">INDEX(Data!$QY$3:$RT$1713,MATCH(IA!X$5&amp;IA!$H8,Data!$QY$3:$QY$1713&amp;Data!$QZ$3:$QZ$1713,0),8)</f>
        <v>82</v>
      </c>
      <c r="Y8" s="10" cm="1">
        <f t="array" ref="Y8">INDEX(Data!$QY$3:$RT$1713,MATCH(IA!Y$5&amp;IA!$H8,Data!$QY$3:$QY$1713&amp;Data!$QZ$3:$QZ$1713,0),8)</f>
        <v>79</v>
      </c>
      <c r="Z8" s="10" cm="1">
        <f t="array" ref="Z8">INDEX(Data!$QY$3:$RT$1713,MATCH(IA!Z$5&amp;IA!$H8,Data!$QY$3:$QY$1713&amp;Data!$QZ$3:$QZ$1713,0),8)</f>
        <v>77</v>
      </c>
      <c r="AA8" s="10" cm="1">
        <f t="array" ref="AA8">INDEX(Data!$QY$3:$RT$1713,MATCH(IA!AA$5&amp;IA!$H8,Data!$QY$3:$QY$1713&amp;Data!$QZ$3:$QZ$1713,0),8)</f>
        <v>76</v>
      </c>
      <c r="AB8" s="10" cm="1">
        <f t="array" ref="AB8">INDEX(Data!$QY$3:$RT$1713,MATCH(IA!AB$5&amp;IA!$H8,Data!$QY$3:$QY$1713&amp;Data!$QZ$3:$QZ$1713,0),8)</f>
        <v>75</v>
      </c>
      <c r="AC8" s="10" cm="1">
        <f t="array" ref="AC8">INDEX(Data!$QY$3:$RT$1713,MATCH(IA!AC$5&amp;IA!$H8,Data!$QY$3:$QY$1713&amp;Data!$QZ$3:$QZ$1713,0),8)</f>
        <v>74</v>
      </c>
      <c r="AD8" s="10" cm="1">
        <f t="array" ref="AD8">INDEX(Data!$QY$3:$RT$1713,MATCH(IA!AD$5&amp;IA!$H8,Data!$QY$3:$QY$1713&amp;Data!$QZ$3:$QZ$1713,0),8)</f>
        <v>73</v>
      </c>
      <c r="AE8" s="10" t="e" cm="1">
        <f t="array" ref="AE8">INDEX(Data!$QY$3:$RT$1713,MATCH(IA!AE$5&amp;IA!$H8,Data!$QY$3:$QY$1713&amp;Data!$QZ$3:$QZ$1713,0),8)</f>
        <v>#N/A</v>
      </c>
      <c r="AF8" s="10" t="e" cm="1">
        <f t="array" ref="AF8">INDEX(Data!$QY$3:$RT$1713,MATCH(IA!AF$5&amp;IA!$H8,Data!$QY$3:$QY$1713&amp;Data!$QZ$3:$QZ$1713,0),8)</f>
        <v>#N/A</v>
      </c>
      <c r="AG8" s="10" t="e" cm="1">
        <f t="array" ref="AG8">INDEX(Data!$QY$3:$RT$1713,MATCH(IA!AG$5&amp;IA!$H8,Data!$QY$3:$QY$1713&amp;Data!$QZ$3:$QZ$1713,0),8)</f>
        <v>#N/A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IFERROR(INDEX(Data!$QY$3:$RT$1713,MATCH(IA!M$5&amp;IA!$H9,Data!$QY$3:$QY$1713&amp;Data!$QZ$3:$QZ$1713,0),8),"")</f>
        <v>73</v>
      </c>
      <c r="N9" s="9" cm="1">
        <f t="array" ref="N9">IFERROR(INDEX(Data!$QY$3:$RT$1713,MATCH(IA!N$5&amp;IA!$H9,Data!$QY$3:$QY$1713&amp;Data!$QZ$3:$QZ$1713,0),8),"")</f>
        <v>73</v>
      </c>
      <c r="O9" s="9" cm="1">
        <f t="array" ref="O9">IFERROR(INDEX(Data!$QY$3:$RT$1713,MATCH(IA!O$5&amp;IA!$H9,Data!$QY$3:$QY$1713&amp;Data!$QZ$3:$QZ$1713,0),8),"")</f>
        <v>74</v>
      </c>
      <c r="P9" s="9" cm="1">
        <f t="array" ref="P9">IFERROR(INDEX(Data!$QY$3:$RT$1713,MATCH(IA!P$5&amp;IA!$H9,Data!$QY$3:$QY$1713&amp;Data!$QZ$3:$QZ$1713,0),8),"")</f>
        <v>74</v>
      </c>
      <c r="Q9" s="9" cm="1">
        <f t="array" ref="Q9">IFERROR(INDEX(Data!$QY$3:$RT$1713,MATCH(IA!Q$5&amp;IA!$H9,Data!$QY$3:$QY$1713&amp;Data!$QZ$3:$QZ$1713,0),8),"")</f>
        <v>72</v>
      </c>
      <c r="R9" s="9" cm="1">
        <f t="array" ref="R9">IFERROR(INDEX(Data!$QY$3:$RT$1713,MATCH(IA!R$5&amp;IA!$H9,Data!$QY$3:$QY$1713&amp;Data!$QZ$3:$QZ$1713,0),8),"")</f>
        <v>76</v>
      </c>
      <c r="S9" s="9" cm="1">
        <f t="array" ref="S9">IFERROR(INDEX(Data!$QY$3:$RT$1713,MATCH(IA!S$5&amp;IA!$H9,Data!$QY$3:$QY$1713&amp;Data!$QZ$3:$QZ$1713,0),8),"")</f>
        <v>72</v>
      </c>
      <c r="T9" s="9" cm="1">
        <f t="array" ref="T9">IFERROR(INDEX(Data!$QY$3:$RT$1713,MATCH(IA!T$5&amp;IA!$H9,Data!$QY$3:$QY$1713&amp;Data!$QZ$3:$QZ$1713,0),8),"")</f>
        <v>74</v>
      </c>
      <c r="U9" s="9" cm="1">
        <f t="array" ref="U9">IFERROR(INDEX(Data!$QY$3:$RT$1713,MATCH(IA!U$5&amp;IA!$H9,Data!$QY$3:$QY$1713&amp;Data!$QZ$3:$QZ$1713,0),8),"")</f>
        <v>76</v>
      </c>
      <c r="V9" s="9" cm="1">
        <f t="array" ref="V9">IFERROR(INDEX(Data!$QY$3:$RT$1713,MATCH(IA!V$5&amp;IA!$H9,Data!$QY$3:$QY$1713&amp;Data!$QZ$3:$QZ$1713,0),8),"")</f>
        <v>76</v>
      </c>
      <c r="W9" s="9" cm="1">
        <f t="array" ref="W9">IFERROR(INDEX(Data!$QY$3:$RT$1713,MATCH(IA!W$5&amp;IA!$H9,Data!$QY$3:$QY$1713&amp;Data!$QZ$3:$QZ$1713,0),8),"")</f>
        <v>77</v>
      </c>
      <c r="X9" s="9" cm="1">
        <f t="array" ref="X9">IFERROR(INDEX(Data!$QY$3:$RT$1713,MATCH(IA!X$5&amp;IA!$H9,Data!$QY$3:$QY$1713&amp;Data!$QZ$3:$QZ$1713,0),8),"")</f>
        <v>77</v>
      </c>
      <c r="Y9" s="9" cm="1">
        <f t="array" ref="Y9">(INDEX(Data!$QY$3:$RT$1713,MATCH(IA!Y$5&amp;IA!$H9,Data!$QY$3:$QY$1713&amp;Data!$QZ$3:$QZ$1713,0),8))</f>
        <v>77</v>
      </c>
      <c r="Z9" s="9" cm="1">
        <f t="array" ref="Z9">(INDEX(Data!$QY$3:$RT$1713,MATCH(IA!Z$5&amp;IA!$H9,Data!$QY$3:$QY$1713&amp;Data!$QZ$3:$QZ$1713,0),8))</f>
        <v>77</v>
      </c>
      <c r="AA9" s="9" cm="1">
        <f t="array" ref="AA9">(INDEX(Data!$QY$3:$RT$1713,MATCH(IA!AA$5&amp;IA!$H9,Data!$QY$3:$QY$1713&amp;Data!$QZ$3:$QZ$1713,0),8))</f>
        <v>78</v>
      </c>
      <c r="AB9" s="9" cm="1">
        <f t="array" ref="AB9">(INDEX(Data!$QY$3:$RT$1713,MATCH(IA!AB$5&amp;IA!$H9,Data!$QY$3:$QY$1713&amp;Data!$QZ$3:$QZ$1713,0),8))</f>
        <v>77</v>
      </c>
      <c r="AC9" s="9" cm="1">
        <f t="array" ref="AC9">(INDEX(Data!$QY$3:$RT$1713,MATCH(IA!AC$5&amp;IA!$H9,Data!$QY$3:$QY$1713&amp;Data!$QZ$3:$QZ$1713,0),8))</f>
        <v>78</v>
      </c>
      <c r="AD9" s="9" cm="1">
        <f t="array" ref="AD9">(INDEX(Data!$QY$3:$RT$1713,MATCH(IA!AD$5&amp;IA!$H9,Data!$QY$3:$QY$1713&amp;Data!$QZ$3:$QZ$1713,0),8))</f>
        <v>77</v>
      </c>
      <c r="AE9" s="9" cm="1">
        <f t="array" ref="AE9">(INDEX(Data!$QY$3:$RT$1713,MATCH(IA!AE$5&amp;IA!$H9,Data!$QY$3:$QY$1713&amp;Data!$QZ$3:$QZ$1713,0),8))</f>
        <v>76</v>
      </c>
      <c r="AJ9" s="17"/>
    </row>
    <row r="10" spans="1:36" s="10" customFormat="1" x14ac:dyDescent="0.25">
      <c r="H10" s="18">
        <v>2023</v>
      </c>
      <c r="I10" s="19"/>
      <c r="L10" s="10" cm="1">
        <f t="array" ref="L10">IFERROR(INDEX(Data!$QY$3:$RT$1713,MATCH(IA!L$5&amp;IA!$H10,Data!$QY$3:$QY$1713&amp;Data!$QZ$3:$QZ$1713,0),8),"")</f>
        <v>71</v>
      </c>
      <c r="M10" s="10" cm="1">
        <f t="array" ref="M10">IFERROR(INDEX(Data!$QY$3:$RT$1713,MATCH(IA!M$5&amp;IA!$H10,Data!$QY$3:$QY$1713&amp;Data!$QZ$3:$QZ$1713,0),8),"")</f>
        <v>70</v>
      </c>
      <c r="N10" s="10" cm="1">
        <f t="array" ref="N10">IFERROR(INDEX(Data!$QY$3:$RT$1713,MATCH(IA!N$5&amp;IA!$H10,Data!$QY$3:$QY$1713&amp;Data!$QZ$3:$QZ$1713,0),8),"")</f>
        <v>66</v>
      </c>
      <c r="O10" s="10" cm="1">
        <f t="array" ref="O10">IFERROR(INDEX(Data!$QY$3:$RT$1713,MATCH(IA!O$5&amp;IA!$H10,Data!$QY$3:$QY$1713&amp;Data!$QZ$3:$QZ$1713,0),8),"")</f>
        <v>56</v>
      </c>
      <c r="P10" s="10" cm="1">
        <f t="array" ref="P10">IFERROR(INDEX(Data!$QY$3:$RT$1713,MATCH(IA!P$5&amp;IA!$H10,Data!$QY$3:$QY$1713&amp;Data!$QZ$3:$QZ$1713,0),8),"")</f>
        <v>48</v>
      </c>
      <c r="Q10" s="10" cm="1">
        <f t="array" ref="Q10">IFERROR(INDEX(Data!$QY$3:$RT$1713,MATCH(IA!Q$5&amp;IA!$H10,Data!$QY$3:$QY$1713&amp;Data!$QZ$3:$QZ$1713,0),8),"")</f>
        <v>53</v>
      </c>
      <c r="R10" s="10" cm="1">
        <f t="array" ref="R10">IFERROR(INDEX(Data!$QY$3:$RT$1713,MATCH(IA!R$5&amp;IA!$H10,Data!$QY$3:$QY$1713&amp;Data!$QZ$3:$QZ$1713,0),8),"")</f>
        <v>52</v>
      </c>
      <c r="S10" s="10" cm="1">
        <f t="array" ref="S10">IFERROR(INDEX(Data!$QY$3:$RT$1713,MATCH(IA!S$5&amp;IA!$H10,Data!$QY$3:$QY$1713&amp;Data!$QZ$3:$QZ$1713,0),8),"")</f>
        <v>58</v>
      </c>
      <c r="T10" s="10" cm="1">
        <f t="array" ref="T10">IFERROR(INDEX(Data!$QY$3:$RT$1713,MATCH(IA!T$5&amp;IA!$H10,Data!$QY$3:$QY$1713&amp;Data!$QZ$3:$QZ$1713,0),8),"")</f>
        <v>58</v>
      </c>
      <c r="U10" s="10" cm="1">
        <f t="array" ref="U10">IFERROR(INDEX(Data!$QY$3:$RT$1713,MATCH(IA!U$5&amp;IA!$H10,Data!$QY$3:$QY$1713&amp;Data!$QZ$3:$QZ$1713,0),8),"")</f>
        <v>55</v>
      </c>
      <c r="V10" s="10" cm="1">
        <f t="array" ref="V10">IFERROR(INDEX(Data!$QY$3:$RT$1713,MATCH(IA!V$5&amp;IA!$H10,Data!$QY$3:$QY$1713&amp;Data!$QZ$3:$QZ$1713,0),8),"")</f>
        <v>53</v>
      </c>
      <c r="W10" s="10" cm="1">
        <f t="array" ref="W10">IFERROR(INDEX(Data!$QY$3:$RT$1713,MATCH(IA!W$5&amp;IA!$H10,Data!$QY$3:$QY$1713&amp;Data!$QZ$3:$QZ$1713,0),8),"")</f>
        <v>58</v>
      </c>
      <c r="X10" s="10" cm="1">
        <f t="array" ref="X10">IFERROR(INDEX(Data!$QY$3:$RT$1713,MATCH(IA!X$5&amp;IA!$H10,Data!$QY$3:$QY$1713&amp;Data!$QZ$3:$QZ$1713,0),8),"")</f>
        <v>59</v>
      </c>
      <c r="Y10" s="10" cm="1">
        <f t="array" ref="Y10">IFERROR(INDEX(Data!$QY$3:$RT$1713,MATCH(IA!Y$5&amp;IA!$H10,Data!$QY$3:$QY$1713&amp;Data!$QZ$3:$QZ$1713,0),8),"")</f>
        <v>53</v>
      </c>
      <c r="Z10" s="10" cm="1">
        <f t="array" ref="Z10">IFERROR(INDEX(Data!$QY$3:$RT$1713,MATCH(IA!Z$5&amp;IA!$H10,Data!$QY$3:$QY$1713&amp;Data!$QZ$3:$QZ$1713,0),8),"")</f>
        <v>49</v>
      </c>
      <c r="AA10" s="10" cm="1">
        <f t="array" ref="AA10">IFERROR(INDEX(Data!$QY$3:$RT$1713,MATCH(IA!AA$5&amp;IA!$H10,Data!$QY$3:$QY$1713&amp;Data!$QZ$3:$QZ$1713,0),8),"")</f>
        <v>44</v>
      </c>
      <c r="AB10" s="10" cm="1">
        <f t="array" ref="AB10">IFERROR(INDEX(Data!$QY$3:$RT$1713,MATCH(IA!AB$5&amp;IA!$H10,Data!$QY$3:$QY$1713&amp;Data!$QZ$3:$QZ$1713,0),8),"")</f>
        <v>47</v>
      </c>
      <c r="AC10" s="10" cm="1">
        <f t="array" ref="AC10">IFERROR(INDEX(Data!$QY$3:$RT$1713,MATCH(IA!AC$5&amp;IA!$H10,Data!$QY$3:$QY$1713&amp;Data!$QZ$3:$QZ$1713,0),8),"")</f>
        <v>47</v>
      </c>
      <c r="AD10" s="10" cm="1">
        <f t="array" ref="AD10">IFERROR(INDEX(Data!$QY$3:$RT$1713,MATCH(IA!AD$5&amp;IA!$H10,Data!$QY$3:$QY$1713&amp;Data!$QZ$3:$QZ$1713,0),8),"")</f>
        <v>49</v>
      </c>
      <c r="AE10" s="10" cm="1">
        <f t="array" ref="AE10">IFERROR(INDEX(Data!$QY$3:$RT$1713,MATCH(IA!AE$5&amp;IA!$H10,Data!$QY$3:$QY$1713&amp;Data!$QZ$3:$QZ$1713,0),8),"")</f>
        <v>48</v>
      </c>
      <c r="AF10" s="10" cm="1">
        <f t="array" ref="AF10">IFERROR(INDEX(Data!$QY$3:$RT$1713,MATCH(IA!AF$5&amp;IA!$H10,Data!$QY$3:$QY$1713&amp;Data!$QZ$3:$QZ$1713,0),8),"")</f>
        <v>48</v>
      </c>
      <c r="AJ10" s="20"/>
    </row>
    <row r="11" spans="1:36" s="9" customFormat="1" x14ac:dyDescent="0.25">
      <c r="H11" s="11">
        <v>2022</v>
      </c>
      <c r="I11" s="16"/>
      <c r="N11" s="9" cm="1">
        <f t="array" ref="N11">IFERROR(INDEX(Data!$QY$3:$RT$1713,MATCH(IA!N$5&amp;IA!$H11,Data!$QY$3:$QY$1713&amp;Data!$QZ$3:$QZ$1713,0),8),"")</f>
        <v>82</v>
      </c>
      <c r="O11" s="9" cm="1">
        <f t="array" ref="O11">IFERROR(INDEX(Data!$QY$3:$RT$1713,MATCH(IA!O$5&amp;IA!$H11,Data!$QY$3:$QY$1713&amp;Data!$QZ$3:$QZ$1713,0),8),"")</f>
        <v>82</v>
      </c>
      <c r="P11" s="9" cm="1">
        <f t="array" ref="P11">IFERROR(INDEX(Data!$QY$3:$RT$1713,MATCH(IA!P$5&amp;IA!$H11,Data!$QY$3:$QY$1713&amp;Data!$QZ$3:$QZ$1713,0),8),"")</f>
        <v>80</v>
      </c>
      <c r="Q11" s="9" cm="1">
        <f t="array" ref="Q11">IFERROR(INDEX(Data!$QY$3:$RT$1713,MATCH(IA!Q$5&amp;IA!$H11,Data!$QY$3:$QY$1713&amp;Data!$QZ$3:$QZ$1713,0),8),"")</f>
        <v>80</v>
      </c>
      <c r="R11" s="9" cm="1">
        <f t="array" ref="R11">IFERROR(INDEX(Data!$QY$3:$RT$1713,MATCH(IA!R$5&amp;IA!$H11,Data!$QY$3:$QY$1713&amp;Data!$QZ$3:$QZ$1713,0),8),"")</f>
        <v>77</v>
      </c>
      <c r="S11" s="9" cm="1">
        <f t="array" ref="S11">IFERROR(INDEX(Data!$QY$3:$RT$1713,MATCH(IA!S$5&amp;IA!$H11,Data!$QY$3:$QY$1713&amp;Data!$QZ$3:$QZ$1713,0),8),"")</f>
        <v>79</v>
      </c>
      <c r="T11" s="9" cm="1">
        <f t="array" ref="T11">IFERROR(INDEX(Data!$QY$3:$RT$1713,MATCH(IA!T$5&amp;IA!$H11,Data!$QY$3:$QY$1713&amp;Data!$QZ$3:$QZ$1713,0),8),"")</f>
        <v>78</v>
      </c>
      <c r="U11" s="9" cm="1">
        <f t="array" ref="U11">IFERROR(INDEX(Data!$QY$3:$RT$1713,MATCH(IA!U$5&amp;IA!$H11,Data!$QY$3:$QY$1713&amp;Data!$QZ$3:$QZ$1713,0),8),"")</f>
        <v>75</v>
      </c>
      <c r="V11" s="9" cm="1">
        <f t="array" ref="V11">IFERROR(INDEX(Data!$QY$3:$RT$1713,MATCH(IA!V$5&amp;IA!$H11,Data!$QY$3:$QY$1713&amp;Data!$QZ$3:$QZ$1713,0),8),"")</f>
        <v>73</v>
      </c>
      <c r="W11" s="9" cm="1">
        <f t="array" ref="W11">IFERROR(INDEX(Data!$QY$3:$RT$1713,MATCH(IA!W$5&amp;IA!$H11,Data!$QY$3:$QY$1713&amp;Data!$QZ$3:$QZ$1713,0),8),"")</f>
        <v>71</v>
      </c>
      <c r="X11" s="9" cm="1">
        <f t="array" ref="X11">IFERROR(INDEX(Data!$QY$3:$RT$1713,MATCH(IA!X$5&amp;IA!$H11,Data!$QY$3:$QY$1713&amp;Data!$QZ$3:$QZ$1713,0),8),"")</f>
        <v>63</v>
      </c>
      <c r="Y11" s="9" cm="1">
        <f t="array" ref="Y11">IFERROR(INDEX(Data!$QY$3:$RT$1713,MATCH(IA!Y$5&amp;IA!$H11,Data!$QY$3:$QY$1713&amp;Data!$QZ$3:$QZ$1713,0),8),"")</f>
        <v>62</v>
      </c>
      <c r="Z11" s="9" cm="1">
        <f t="array" ref="Z11">IFERROR(INDEX(Data!$QY$3:$RT$1713,MATCH(IA!Z$5&amp;IA!$H11,Data!$QY$3:$QY$1713&amp;Data!$QZ$3:$QZ$1713,0),8),"")</f>
        <v>63</v>
      </c>
      <c r="AA11" s="9" cm="1">
        <f t="array" ref="AA11">IFERROR(INDEX(Data!$QY$3:$RT$1713,MATCH(IA!AA$5&amp;IA!$H11,Data!$QY$3:$QY$1713&amp;Data!$QZ$3:$QZ$1713,0),8),"")</f>
        <v>66</v>
      </c>
      <c r="AB11" s="9" cm="1">
        <f t="array" ref="AB11">IFERROR(INDEX(Data!$QY$3:$RT$1713,MATCH(IA!AB$5&amp;IA!$H11,Data!$QY$3:$QY$1713&amp;Data!$QZ$3:$QZ$1713,0),8),"")</f>
        <v>63</v>
      </c>
      <c r="AC11" s="9" cm="1">
        <f t="array" ref="AC11">IFERROR(INDEX(Data!$QY$3:$RT$1713,MATCH(IA!AC$5&amp;IA!$H11,Data!$QY$3:$QY$1713&amp;Data!$QZ$3:$QZ$1713,0),8),"")</f>
        <v>63</v>
      </c>
      <c r="AD11" s="9" cm="1">
        <f t="array" ref="AD11">IFERROR(INDEX(Data!$QY$3:$RT$1713,MATCH(IA!AD$5&amp;IA!$H11,Data!$QY$3:$QY$1713&amp;Data!$QZ$3:$QZ$1713,0),8),"")</f>
        <v>62</v>
      </c>
      <c r="AE11" s="9" cm="1">
        <f t="array" ref="AE11">IFERROR(INDEX(Data!$QY$3:$RT$1713,MATCH(IA!AE$5&amp;IA!$H11,Data!$QY$3:$QY$1713&amp;Data!$QZ$3:$QZ$1713,0),8),"")</f>
        <v>61</v>
      </c>
      <c r="AF11" s="9" cm="1">
        <f t="array" ref="AF11">IFERROR(INDEX(Data!$QY$3:$RT$1713,MATCH(IA!AF$5&amp;IA!$H11,Data!$QY$3:$QY$1713&amp;Data!$QZ$3:$QZ$1713,0),8),"")</f>
        <v>62</v>
      </c>
      <c r="AG11" s="9" cm="1">
        <f t="array" ref="AG11">IFERROR(INDEX(Data!$QY$3:$RT$1713,MATCH(IA!AG$5&amp;IA!$H11,Data!$QY$3:$QY$1713&amp;Data!$QZ$3:$QZ$1713,0),8),"")</f>
        <v>62</v>
      </c>
      <c r="AJ11" s="17"/>
    </row>
    <row r="12" spans="1:36" s="10" customFormat="1" x14ac:dyDescent="0.25">
      <c r="H12" s="18">
        <v>2021</v>
      </c>
      <c r="I12" s="19"/>
      <c r="M12" s="10" cm="1">
        <f t="array" ref="M12">IFERROR(INDEX(Data!$QY$3:$RT$1713,MATCH(IA!M$5&amp;IA!$H12,Data!$QY$3:$QY$1713&amp;Data!$QZ$3:$QZ$1713,0),8),"")</f>
        <v>76</v>
      </c>
      <c r="N12" s="10" cm="1">
        <f t="array" ref="N12">IFERROR(INDEX(Data!$QY$3:$RT$1713,MATCH(IA!N$5&amp;IA!$H12,Data!$QY$3:$QY$1713&amp;Data!$QZ$3:$QZ$1713,0),8),"")</f>
        <v>73</v>
      </c>
      <c r="O12" s="10" cm="1">
        <f t="array" ref="O12">IFERROR(INDEX(Data!$QY$3:$RT$1713,MATCH(IA!O$5&amp;IA!$H12,Data!$QY$3:$QY$1713&amp;Data!$QZ$3:$QZ$1713,0),8),"")</f>
        <v>61</v>
      </c>
      <c r="P12" s="10" cm="1">
        <f t="array" ref="P12">IFERROR(INDEX(Data!$QY$3:$RT$1713,MATCH(IA!P$5&amp;IA!$H12,Data!$QY$3:$QY$1713&amp;Data!$QZ$3:$QZ$1713,0),8),"")</f>
        <v>57</v>
      </c>
      <c r="Q12" s="10" cm="1">
        <f t="array" ref="Q12">IFERROR(INDEX(Data!$QY$3:$RT$1713,MATCH(IA!Q$5&amp;IA!$H12,Data!$QY$3:$QY$1713&amp;Data!$QZ$3:$QZ$1713,0),8),"")</f>
        <v>58</v>
      </c>
      <c r="R12" s="10" cm="1">
        <f t="array" ref="R12">IFERROR(INDEX(Data!$QY$3:$RT$1713,MATCH(IA!R$5&amp;IA!$H12,Data!$QY$3:$QY$1713&amp;Data!$QZ$3:$QZ$1713,0),8),"")</f>
        <v>59</v>
      </c>
      <c r="S12" s="10" cm="1">
        <f t="array" ref="S12">IFERROR(INDEX(Data!$QY$3:$RT$1713,MATCH(IA!S$5&amp;IA!$H12,Data!$QY$3:$QY$1713&amp;Data!$QZ$3:$QZ$1713,0),8),"")</f>
        <v>65</v>
      </c>
      <c r="T12" s="10" cm="1">
        <f t="array" ref="T12">IFERROR(INDEX(Data!$QY$3:$RT$1713,MATCH(IA!T$5&amp;IA!$H12,Data!$QY$3:$QY$1713&amp;Data!$QZ$3:$QZ$1713,0),8),"")</f>
        <v>66</v>
      </c>
      <c r="U12" s="10" cm="1">
        <f t="array" ref="U12">IFERROR(INDEX(Data!$QY$3:$RT$1713,MATCH(IA!U$5&amp;IA!$H12,Data!$QY$3:$QY$1713&amp;Data!$QZ$3:$QZ$1713,0),8),"")</f>
        <v>61</v>
      </c>
      <c r="V12" s="10" cm="1">
        <f t="array" ref="V12">IFERROR(INDEX(Data!$QY$3:$RT$1713,MATCH(IA!V$5&amp;IA!$H12,Data!$QY$3:$QY$1713&amp;Data!$QZ$3:$QZ$1713,0),8),"")</f>
        <v>61</v>
      </c>
      <c r="W12" s="10" cm="1">
        <f t="array" ref="W12">IFERROR(INDEX(Data!$QY$3:$RT$1713,MATCH(IA!W$5&amp;IA!$H12,Data!$QY$3:$QY$1713&amp;Data!$QZ$3:$QZ$1713,0),8),"")</f>
        <v>60</v>
      </c>
      <c r="X12" s="10" cm="1">
        <f t="array" ref="X12">IFERROR(INDEX(Data!$QY$3:$RT$1713,MATCH(IA!X$5&amp;IA!$H12,Data!$QY$3:$QY$1713&amp;Data!$QZ$3:$QZ$1713,0),8),"")</f>
        <v>58</v>
      </c>
      <c r="Y12" s="10" cm="1">
        <f t="array" ref="Y12">IFERROR(INDEX(Data!$QY$3:$RT$1713,MATCH(IA!Y$5&amp;IA!$H12,Data!$QY$3:$QY$1713&amp;Data!$QZ$3:$QZ$1713,0),8),"")</f>
        <v>61</v>
      </c>
      <c r="Z12" s="10" cm="1">
        <f t="array" ref="Z12">IFERROR(INDEX(Data!$QY$3:$RT$1713,MATCH(IA!Z$5&amp;IA!$H12,Data!$QY$3:$QY$1713&amp;Data!$QZ$3:$QZ$1713,0),8),"")</f>
        <v>60</v>
      </c>
      <c r="AA12" s="10" cm="1">
        <f t="array" ref="AA12">IFERROR(INDEX(Data!$QY$3:$RT$1713,MATCH(IA!AA$5&amp;IA!$H12,Data!$QY$3:$QY$1713&amp;Data!$QZ$3:$QZ$1713,0),8),"")</f>
        <v>61</v>
      </c>
      <c r="AB12" s="10" cm="1">
        <f t="array" ref="AB12">IFERROR(INDEX(Data!$QY$3:$RT$1713,MATCH(IA!AB$5&amp;IA!$H12,Data!$QY$3:$QY$1713&amp;Data!$QZ$3:$QZ$1713,0),8),"")</f>
        <v>62</v>
      </c>
      <c r="AC12" s="10" cm="1">
        <f t="array" ref="AC12">IFERROR(INDEX(Data!$QY$3:$RT$1713,MATCH(IA!AC$5&amp;IA!$H12,Data!$QY$3:$QY$1713&amp;Data!$QZ$3:$QZ$1713,0),8),"")</f>
        <v>61</v>
      </c>
      <c r="AD12" s="10" cm="1">
        <f t="array" ref="AD12">IFERROR(INDEX(Data!$QY$3:$RT$1713,MATCH(IA!AD$5&amp;IA!$H12,Data!$QY$3:$QY$1713&amp;Data!$QZ$3:$QZ$1713,0),8),"")</f>
        <v>62</v>
      </c>
      <c r="AE12" s="10" cm="1">
        <f t="array" ref="AE12">IFERROR(INDEX(Data!$QY$3:$RT$1713,MATCH(IA!AE$5&amp;IA!$H12,Data!$QY$3:$QY$1713&amp;Data!$QZ$3:$QZ$1713,0),8),"")</f>
        <v>64</v>
      </c>
      <c r="AF12" s="10" cm="1">
        <f t="array" ref="AF12">IFERROR(INDEX(Data!$QY$3:$RT$1713,MATCH(IA!AF$5&amp;IA!$H12,Data!$QY$3:$QY$1713&amp;Data!$QZ$3:$QZ$1713,0),8),"")</f>
        <v>63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IFERROR(INDEX(Data!$QY$3:$RT$1713,MATCH(IA!M$5&amp;IA!$H13,Data!$QY$3:$QY$1713&amp;Data!$QZ$3:$QZ$1713,0),8),"")</f>
        <v>81</v>
      </c>
      <c r="N13" s="9" cm="1">
        <f t="array" ref="N13">IFERROR(INDEX(Data!$QY$3:$RT$1713,MATCH(IA!N$5&amp;IA!$H13,Data!$QY$3:$QY$1713&amp;Data!$QZ$3:$QZ$1713,0),8),"")</f>
        <v>82</v>
      </c>
      <c r="O13" s="9" cm="1">
        <f t="array" ref="O13">IFERROR(INDEX(Data!$QY$3:$RT$1713,MATCH(IA!O$5&amp;IA!$H13,Data!$QY$3:$QY$1713&amp;Data!$QZ$3:$QZ$1713,0),8),"")</f>
        <v>82</v>
      </c>
      <c r="P13" s="9" cm="1">
        <f t="array" ref="P13">IFERROR(INDEX(Data!$QY$3:$RT$1713,MATCH(IA!P$5&amp;IA!$H13,Data!$QY$3:$QY$1713&amp;Data!$QZ$3:$QZ$1713,0),8),"")</f>
        <v>84</v>
      </c>
      <c r="Q13" s="9" cm="1">
        <f t="array" ref="Q13">IFERROR(INDEX(Data!$QY$3:$RT$1713,MATCH(IA!Q$5&amp;IA!$H13,Data!$QY$3:$QY$1713&amp;Data!$QZ$3:$QZ$1713,0),8),"")</f>
        <v>83</v>
      </c>
      <c r="R13" s="9" cm="1">
        <f t="array" ref="R13">IFERROR(INDEX(Data!$QY$3:$RT$1713,MATCH(IA!R$5&amp;IA!$H13,Data!$QY$3:$QY$1713&amp;Data!$QZ$3:$QZ$1713,0),8),"")</f>
        <v>84</v>
      </c>
      <c r="S13" s="9" cm="1">
        <f t="array" ref="S13">IFERROR(INDEX(Data!$QY$3:$RT$1713,MATCH(IA!S$5&amp;IA!$H13,Data!$QY$3:$QY$1713&amp;Data!$QZ$3:$QZ$1713,0),8),"")</f>
        <v>83</v>
      </c>
      <c r="T13" s="9" cm="1">
        <f t="array" ref="T13">IFERROR(INDEX(Data!$QY$3:$RT$1713,MATCH(IA!T$5&amp;IA!$H13,Data!$QY$3:$QY$1713&amp;Data!$QZ$3:$QZ$1713,0),8),"")</f>
        <v>79</v>
      </c>
      <c r="U13" s="9" cm="1">
        <f t="array" ref="U13">IFERROR(INDEX(Data!$QY$3:$RT$1713,MATCH(IA!U$5&amp;IA!$H13,Data!$QY$3:$QY$1713&amp;Data!$QZ$3:$QZ$1713,0),8),"")</f>
        <v>76</v>
      </c>
      <c r="V13" s="9" cm="1">
        <f t="array" ref="V13">IFERROR(INDEX(Data!$QY$3:$RT$1713,MATCH(IA!V$5&amp;IA!$H13,Data!$QY$3:$QY$1713&amp;Data!$QZ$3:$QZ$1713,0),8),"")</f>
        <v>73</v>
      </c>
      <c r="W13" s="9" cm="1">
        <f t="array" ref="W13">IFERROR(INDEX(Data!$QY$3:$RT$1713,MATCH(IA!W$5&amp;IA!$H13,Data!$QY$3:$QY$1713&amp;Data!$QZ$3:$QZ$1713,0),8),"")</f>
        <v>70</v>
      </c>
      <c r="X13" s="9" cm="1">
        <f t="array" ref="X13">IFERROR(INDEX(Data!$QY$3:$RT$1713,MATCH(IA!X$5&amp;IA!$H13,Data!$QY$3:$QY$1713&amp;Data!$QZ$3:$QZ$1713,0),8),"")</f>
        <v>62</v>
      </c>
      <c r="Y13" s="9" cm="1">
        <f t="array" ref="Y13">IFERROR(INDEX(Data!$QY$3:$RT$1713,MATCH(IA!Y$5&amp;IA!$H13,Data!$QY$3:$QY$1713&amp;Data!$QZ$3:$QZ$1713,0),8),"")</f>
        <v>56</v>
      </c>
      <c r="Z13" s="9" cm="1">
        <f t="array" ref="Z13">IFERROR(INDEX(Data!$QY$3:$RT$1713,MATCH(IA!Z$5&amp;IA!$H13,Data!$QY$3:$QY$1713&amp;Data!$QZ$3:$QZ$1713,0),8),"")</f>
        <v>50</v>
      </c>
      <c r="AA13" s="9" cm="1">
        <f t="array" ref="AA13">IFERROR(INDEX(Data!$QY$3:$RT$1713,MATCH(IA!AA$5&amp;IA!$H13,Data!$QY$3:$QY$1713&amp;Data!$QZ$3:$QZ$1713,0),8),"")</f>
        <v>47</v>
      </c>
      <c r="AB13" s="9" cm="1">
        <f t="array" ref="AB13">IFERROR(INDEX(Data!$QY$3:$RT$1713,MATCH(IA!AB$5&amp;IA!$H13,Data!$QY$3:$QY$1713&amp;Data!$QZ$3:$QZ$1713,0),8),"")</f>
        <v>48</v>
      </c>
      <c r="AC13" s="9" cm="1">
        <f t="array" ref="AC13">IFERROR(INDEX(Data!$QY$3:$RT$1713,MATCH(IA!AC$5&amp;IA!$H13,Data!$QY$3:$QY$1713&amp;Data!$QZ$3:$QZ$1713,0),8),"")</f>
        <v>48</v>
      </c>
      <c r="AD13" s="9" cm="1">
        <f t="array" ref="AD13">IFERROR(INDEX(Data!$QY$3:$RT$1713,MATCH(IA!AD$5&amp;IA!$H13,Data!$QY$3:$QY$1713&amp;Data!$QZ$3:$QZ$1713,0),8),"")</f>
        <v>47</v>
      </c>
      <c r="AE13" s="9" cm="1">
        <f t="array" ref="AE13">IFERROR(INDEX(Data!$QY$3:$RT$1713,MATCH(IA!AE$5&amp;IA!$H13,Data!$QY$3:$QY$1713&amp;Data!$QZ$3:$QZ$1713,0),8),"")</f>
        <v>49</v>
      </c>
      <c r="AF13" s="9" cm="1">
        <f t="array" ref="AF13">IFERROR(INDEX(Data!$QY$3:$RT$1713,MATCH(IA!AF$5&amp;IA!$H13,Data!$QY$3:$QY$1713&amp;Data!$QZ$3:$QZ$1713,0),8),"")</f>
        <v>49</v>
      </c>
      <c r="AJ13" s="17"/>
    </row>
    <row r="14" spans="1:36" s="10" customFormat="1" x14ac:dyDescent="0.25">
      <c r="H14" s="18">
        <v>2019</v>
      </c>
      <c r="I14" s="19"/>
      <c r="O14" s="10" cm="1">
        <f t="array" ref="O14">IFERROR(INDEX(Data!$QY$3:$RT$1713,MATCH(IA!O$5&amp;IA!$H14,Data!$QY$3:$QY$1713&amp;Data!$QZ$3:$QZ$1713,0),8),"")</f>
        <v>61</v>
      </c>
      <c r="P14" s="10" cm="1">
        <f t="array" ref="P14">IFERROR(INDEX(Data!$QY$3:$RT$1713,MATCH(IA!P$5&amp;IA!$H14,Data!$QY$3:$QY$1713&amp;Data!$QZ$3:$QZ$1713,0),8),"")</f>
        <v>63</v>
      </c>
      <c r="Q14" s="10" cm="1">
        <f t="array" ref="Q14">IFERROR(INDEX(Data!$QY$3:$RT$1713,MATCH(IA!Q$5&amp;IA!$H14,Data!$QY$3:$QY$1713&amp;Data!$QZ$3:$QZ$1713,0),8),"")</f>
        <v>64</v>
      </c>
      <c r="R14" s="10" cm="1">
        <f t="array" ref="R14">IFERROR(INDEX(Data!$QY$3:$RT$1713,MATCH(IA!R$5&amp;IA!$H14,Data!$QY$3:$QY$1713&amp;Data!$QZ$3:$QZ$1713,0),8),"")</f>
        <v>64</v>
      </c>
      <c r="S14" s="10" cm="1">
        <f t="array" ref="S14">IFERROR(INDEX(Data!$QY$3:$RT$1713,MATCH(IA!S$5&amp;IA!$H14,Data!$QY$3:$QY$1713&amp;Data!$QZ$3:$QZ$1713,0),8),"")</f>
        <v>63</v>
      </c>
      <c r="T14" s="10" cm="1">
        <f t="array" ref="T14">IFERROR(INDEX(Data!$QY$3:$RT$1713,MATCH(IA!T$5&amp;IA!$H14,Data!$QY$3:$QY$1713&amp;Data!$QZ$3:$QZ$1713,0),8),"")</f>
        <v>64</v>
      </c>
      <c r="U14" s="10" cm="1">
        <f t="array" ref="U14">IFERROR(INDEX(Data!$QY$3:$RT$1713,MATCH(IA!U$5&amp;IA!$H14,Data!$QY$3:$QY$1713&amp;Data!$QZ$3:$QZ$1713,0),8),"")</f>
        <v>62</v>
      </c>
      <c r="V14" s="10" cm="1">
        <f t="array" ref="V14">IFERROR(INDEX(Data!$QY$3:$RT$1713,MATCH(IA!V$5&amp;IA!$H14,Data!$QY$3:$QY$1713&amp;Data!$QZ$3:$QZ$1713,0),8),"")</f>
        <v>65</v>
      </c>
      <c r="W14" s="10" cm="1">
        <f t="array" ref="W14">IFERROR(INDEX(Data!$QY$3:$RT$1713,MATCH(IA!W$5&amp;IA!$H14,Data!$QY$3:$QY$1713&amp;Data!$QZ$3:$QZ$1713,0),8),"")</f>
        <v>63</v>
      </c>
      <c r="X14" s="10" cm="1">
        <f t="array" ref="X14">IFERROR(INDEX(Data!$QY$3:$RT$1713,MATCH(IA!X$5&amp;IA!$H14,Data!$QY$3:$QY$1713&amp;Data!$QZ$3:$QZ$1713,0),8),"")</f>
        <v>61</v>
      </c>
      <c r="Y14" s="10" cm="1">
        <f t="array" ref="Y14">IFERROR(INDEX(Data!$QY$3:$RT$1713,MATCH(IA!Y$5&amp;IA!$H14,Data!$QY$3:$QY$1713&amp;Data!$QZ$3:$QZ$1713,0),8),"")</f>
        <v>62</v>
      </c>
      <c r="Z14" s="10" cm="1">
        <f t="array" ref="Z14">IFERROR(INDEX(Data!$QY$3:$RT$1713,MATCH(IA!Z$5&amp;IA!$H14,Data!$QY$3:$QY$1713&amp;Data!$QZ$3:$QZ$1713,0),8),"")</f>
        <v>60</v>
      </c>
      <c r="AA14" s="10" cm="1">
        <f t="array" ref="AA14">IFERROR(INDEX(Data!$QY$3:$RT$1713,MATCH(IA!AA$5&amp;IA!$H14,Data!$QY$3:$QY$1713&amp;Data!$QZ$3:$QZ$1713,0),8),"")</f>
        <v>61</v>
      </c>
      <c r="AB14" s="10" cm="1">
        <f t="array" ref="AB14">IFERROR(INDEX(Data!$QY$3:$RT$1713,MATCH(IA!AB$5&amp;IA!$H14,Data!$QY$3:$QY$1713&amp;Data!$QZ$3:$QZ$1713,0),8),"")</f>
        <v>63</v>
      </c>
      <c r="AC14" s="10" cm="1">
        <f t="array" ref="AC14">IFERROR(INDEX(Data!$QY$3:$RT$1713,MATCH(IA!AC$5&amp;IA!$H14,Data!$QY$3:$QY$1713&amp;Data!$QZ$3:$QZ$1713,0),8),"")</f>
        <v>62</v>
      </c>
      <c r="AD14" s="10" cm="1">
        <f t="array" ref="AD14">IFERROR(INDEX(Data!$QY$3:$RT$1713,MATCH(IA!AD$5&amp;IA!$H14,Data!$QY$3:$QY$1713&amp;Data!$QZ$3:$QZ$1713,0),8),"")</f>
        <v>63</v>
      </c>
      <c r="AE14" s="10" cm="1">
        <f t="array" ref="AE14">IFERROR(INDEX(Data!$QY$3:$RT$1713,MATCH(IA!AE$5&amp;IA!$H14,Data!$QY$3:$QY$1713&amp;Data!$QZ$3:$QZ$1713,0),8),"")</f>
        <v>64</v>
      </c>
      <c r="AF14" s="10" cm="1">
        <f t="array" ref="AF14">IFERROR(INDEX(Data!$QY$3:$RT$1713,MATCH(IA!AF$5&amp;IA!$H14,Data!$QY$3:$QY$1713&amp;Data!$QZ$3:$QZ$1713,0),8),"")</f>
        <v>64</v>
      </c>
      <c r="AG14" s="10" cm="1">
        <f t="array" ref="AG14">IFERROR(INDEX(Data!$QY$3:$RT$1713,MATCH(IA!AG$5&amp;IA!$H14,Data!$QY$3:$QY$1713&amp;Data!$QZ$3:$QZ$1713,0),8),"")</f>
        <v>65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IFERROR(INDEX(Data!$QY$3:$RT$1713,MATCH(IA!M$5&amp;IA!$H15,Data!$QY$3:$QY$1713&amp;Data!$QZ$3:$QZ$1713,0),8),"")</f>
        <v>80</v>
      </c>
      <c r="N15" s="9" cm="1">
        <f t="array" ref="N15">IFERROR(INDEX(Data!$QY$3:$RT$1713,MATCH(IA!N$5&amp;IA!$H15,Data!$QY$3:$QY$1713&amp;Data!$QZ$3:$QZ$1713,0),8),"")</f>
        <v>78</v>
      </c>
      <c r="O15" s="9" cm="1">
        <f t="array" ref="O15">IFERROR(INDEX(Data!$QY$3:$RT$1713,MATCH(IA!O$5&amp;IA!$H15,Data!$QY$3:$QY$1713&amp;Data!$QZ$3:$QZ$1713,0),8),"")</f>
        <v>80</v>
      </c>
      <c r="P15" s="9" cm="1">
        <f t="array" ref="P15">IFERROR(INDEX(Data!$QY$3:$RT$1713,MATCH(IA!P$5&amp;IA!$H15,Data!$QY$3:$QY$1713&amp;Data!$QZ$3:$QZ$1713,0),8),"")</f>
        <v>79</v>
      </c>
      <c r="Q15" s="9" cm="1">
        <f t="array" ref="Q15">IFERROR(INDEX(Data!$QY$3:$RT$1713,MATCH(IA!Q$5&amp;IA!$H15,Data!$QY$3:$QY$1713&amp;Data!$QZ$3:$QZ$1713,0),8),"")</f>
        <v>76</v>
      </c>
      <c r="R15" s="9" cm="1">
        <f t="array" ref="R15">IFERROR(INDEX(Data!$QY$3:$RT$1713,MATCH(IA!R$5&amp;IA!$H15,Data!$QY$3:$QY$1713&amp;Data!$QZ$3:$QZ$1713,0),8),"")</f>
        <v>76</v>
      </c>
      <c r="S15" s="9" cm="1">
        <f t="array" ref="S15">IFERROR(INDEX(Data!$QY$3:$RT$1713,MATCH(IA!S$5&amp;IA!$H15,Data!$QY$3:$QY$1713&amp;Data!$QZ$3:$QZ$1713,0),8),"")</f>
        <v>75</v>
      </c>
      <c r="T15" s="9" cm="1">
        <f t="array" ref="T15">IFERROR(INDEX(Data!$QY$3:$RT$1713,MATCH(IA!T$5&amp;IA!$H15,Data!$QY$3:$QY$1713&amp;Data!$QZ$3:$QZ$1713,0),8),"")</f>
        <v>76</v>
      </c>
      <c r="U15" s="9" cm="1">
        <f t="array" ref="U15">IFERROR(INDEX(Data!$QY$3:$RT$1713,MATCH(IA!U$5&amp;IA!$H15,Data!$QY$3:$QY$1713&amp;Data!$QZ$3:$QZ$1713,0),8),"")</f>
        <v>77</v>
      </c>
      <c r="V15" s="9" cm="1">
        <f t="array" ref="V15">IFERROR(INDEX(Data!$QY$3:$RT$1713,MATCH(IA!V$5&amp;IA!$H15,Data!$QY$3:$QY$1713&amp;Data!$QZ$3:$QZ$1713,0),8),"")</f>
        <v>74</v>
      </c>
      <c r="W15" s="9" cm="1">
        <f t="array" ref="W15">IFERROR(INDEX(Data!$QY$3:$RT$1713,MATCH(IA!W$5&amp;IA!$H15,Data!$QY$3:$QY$1713&amp;Data!$QZ$3:$QZ$1713,0),8),"")</f>
        <v>72</v>
      </c>
      <c r="X15" s="9" cm="1">
        <f t="array" ref="X15">IFERROR(INDEX(Data!$QY$3:$RT$1713,MATCH(IA!X$5&amp;IA!$H15,Data!$QY$3:$QY$1713&amp;Data!$QZ$3:$QZ$1713,0),8),"")</f>
        <v>70</v>
      </c>
      <c r="Y15" s="9" cm="1">
        <f t="array" ref="Y15">IFERROR(INDEX(Data!$QY$3:$RT$1713,MATCH(IA!Y$5&amp;IA!$H15,Data!$QY$3:$QY$1713&amp;Data!$QZ$3:$QZ$1713,0),8),"")</f>
        <v>70</v>
      </c>
      <c r="Z15" s="9" cm="1">
        <f t="array" ref="Z15">IFERROR(INDEX(Data!$QY$3:$RT$1713,MATCH(IA!Z$5&amp;IA!$H15,Data!$QY$3:$QY$1713&amp;Data!$QZ$3:$QZ$1713,0),8),"")</f>
        <v>72</v>
      </c>
      <c r="AA15" s="9" cm="1">
        <f t="array" ref="AA15">IFERROR(INDEX(Data!$QY$3:$RT$1713,MATCH(IA!AA$5&amp;IA!$H15,Data!$QY$3:$QY$1713&amp;Data!$QZ$3:$QZ$1713,0),8),"")</f>
        <v>72</v>
      </c>
      <c r="AB15" s="9" cm="1">
        <f t="array" ref="AB15">IFERROR(INDEX(Data!$QY$3:$RT$1713,MATCH(IA!AB$5&amp;IA!$H15,Data!$QY$3:$QY$1713&amp;Data!$QZ$3:$QZ$1713,0),8),"")</f>
        <v>72</v>
      </c>
      <c r="AC15" s="9" cm="1">
        <f t="array" ref="AC15">IFERROR(INDEX(Data!$QY$3:$RT$1713,MATCH(IA!AC$5&amp;IA!$H15,Data!$QY$3:$QY$1713&amp;Data!$QZ$3:$QZ$1713,0),8),"")</f>
        <v>72</v>
      </c>
      <c r="AD15" s="9" cm="1">
        <f t="array" ref="AD15">IFERROR(INDEX(Data!$QY$3:$RT$1713,MATCH(IA!AD$5&amp;IA!$H15,Data!$QY$3:$QY$1713&amp;Data!$QZ$3:$QZ$1713,0),8),"")</f>
        <v>74</v>
      </c>
      <c r="AE15" s="9" cm="1">
        <f t="array" ref="AE15">IFERROR(INDEX(Data!$QY$3:$RT$1713,MATCH(IA!AE$5&amp;IA!$H15,Data!$QY$3:$QY$1713&amp;Data!$QZ$3:$QZ$1713,0),8),"")</f>
        <v>70</v>
      </c>
      <c r="AF15" s="9" cm="1">
        <f t="array" ref="AF15">IFERROR(INDEX(Data!$QY$3:$RT$1713,MATCH(IA!AF$5&amp;IA!$H15,Data!$QY$3:$QY$1713&amp;Data!$QZ$3:$QZ$1713,0),8),"")</f>
        <v>65</v>
      </c>
      <c r="AG15" s="9" cm="1">
        <f t="array" ref="AG15">IFERROR(INDEX(Data!$QY$3:$RT$1713,MATCH(IA!AG$5&amp;IA!$H15,Data!$QY$3:$QY$1713&amp;Data!$QZ$3:$QZ$1713,0),8),"")</f>
        <v>65</v>
      </c>
      <c r="AH15" s="9" cm="1">
        <f t="array" ref="AH15">IFERROR(INDEX(Data!$QY$3:$RT$1713,MATCH(IA!AH$5&amp;IA!$H15,Data!$QY$3:$QY$1713&amp;Data!$QZ$3:$QZ$1713,0),8),"")</f>
        <v>65</v>
      </c>
      <c r="AJ15" s="17"/>
    </row>
    <row r="16" spans="1:36" s="10" customFormat="1" x14ac:dyDescent="0.25">
      <c r="H16" s="18">
        <v>2017</v>
      </c>
      <c r="I16" s="19"/>
      <c r="M16" s="10" cm="1">
        <f t="array" ref="M16">IFERROR(INDEX(Data!$QY$3:$RT$1713,MATCH(IA!M$5&amp;IA!$H16,Data!$QY$3:$QY$1713&amp;Data!$QZ$3:$QZ$1713,0),8),"")</f>
        <v>73</v>
      </c>
      <c r="N16" s="10" cm="1">
        <f t="array" ref="N16">IFERROR(INDEX(Data!$QY$3:$RT$1713,MATCH(IA!N$5&amp;IA!$H16,Data!$QY$3:$QY$1713&amp;Data!$QZ$3:$QZ$1713,0),8),"")</f>
        <v>73</v>
      </c>
      <c r="O16" s="10" cm="1">
        <f t="array" ref="O16">IFERROR(INDEX(Data!$QY$3:$RT$1713,MATCH(IA!O$5&amp;IA!$H16,Data!$QY$3:$QY$1713&amp;Data!$QZ$3:$QZ$1713,0),8),"")</f>
        <v>74</v>
      </c>
      <c r="P16" s="10" cm="1">
        <f t="array" ref="P16">IFERROR(INDEX(Data!$QY$3:$RT$1713,MATCH(IA!P$5&amp;IA!$H16,Data!$QY$3:$QY$1713&amp;Data!$QZ$3:$QZ$1713,0),8),"")</f>
        <v>74</v>
      </c>
      <c r="Q16" s="10" cm="1">
        <f t="array" ref="Q16">IFERROR(INDEX(Data!$QY$3:$RT$1713,MATCH(IA!Q$5&amp;IA!$H16,Data!$QY$3:$QY$1713&amp;Data!$QZ$3:$QZ$1713,0),8),"")</f>
        <v>72</v>
      </c>
      <c r="R16" s="10" cm="1">
        <f t="array" ref="R16">IFERROR(INDEX(Data!$QY$3:$RT$1713,MATCH(IA!R$5&amp;IA!$H16,Data!$QY$3:$QY$1713&amp;Data!$QZ$3:$QZ$1713,0),8),"")</f>
        <v>67</v>
      </c>
      <c r="S16" s="10" cm="1">
        <f t="array" ref="S16">IFERROR(INDEX(Data!$QY$3:$RT$1713,MATCH(IA!S$5&amp;IA!$H16,Data!$QY$3:$QY$1713&amp;Data!$QZ$3:$QZ$1713,0),8),"")</f>
        <v>63</v>
      </c>
      <c r="T16" s="10" cm="1">
        <f t="array" ref="T16">IFERROR(INDEX(Data!$QY$3:$RT$1713,MATCH(IA!T$5&amp;IA!$H16,Data!$QY$3:$QY$1713&amp;Data!$QZ$3:$QZ$1713,0),8),"")</f>
        <v>62</v>
      </c>
      <c r="U16" s="10" cm="1">
        <f t="array" ref="U16">IFERROR(INDEX(Data!$QY$3:$RT$1713,MATCH(IA!U$5&amp;IA!$H16,Data!$QY$3:$QY$1713&amp;Data!$QZ$3:$QZ$1713,0),8),"")</f>
        <v>60</v>
      </c>
      <c r="V16" s="10" cm="1">
        <f t="array" ref="V16">IFERROR(INDEX(Data!$QY$3:$RT$1713,MATCH(IA!V$5&amp;IA!$H16,Data!$QY$3:$QY$1713&amp;Data!$QZ$3:$QZ$1713,0),8),"")</f>
        <v>59</v>
      </c>
      <c r="W16" s="10" cm="1">
        <f t="array" ref="W16">IFERROR(INDEX(Data!$QY$3:$RT$1713,MATCH(IA!W$5&amp;IA!$H16,Data!$QY$3:$QY$1713&amp;Data!$QZ$3:$QZ$1713,0),8),"")</f>
        <v>56</v>
      </c>
      <c r="X16" s="10" cm="1">
        <f t="array" ref="X16">IFERROR(INDEX(Data!$QY$3:$RT$1713,MATCH(IA!X$5&amp;IA!$H16,Data!$QY$3:$QY$1713&amp;Data!$QZ$3:$QZ$1713,0),8),"")</f>
        <v>58</v>
      </c>
      <c r="Y16" s="10" cm="1">
        <f t="array" ref="Y16">IFERROR(INDEX(Data!$QY$3:$RT$1713,MATCH(IA!Y$5&amp;IA!$H16,Data!$QY$3:$QY$1713&amp;Data!$QZ$3:$QZ$1713,0),8),"")</f>
        <v>60</v>
      </c>
      <c r="Z16" s="10" cm="1">
        <f t="array" ref="Z16">IFERROR(INDEX(Data!$QY$3:$RT$1713,MATCH(IA!Z$5&amp;IA!$H16,Data!$QY$3:$QY$1713&amp;Data!$QZ$3:$QZ$1713,0),8),"")</f>
        <v>61</v>
      </c>
      <c r="AA16" s="10" cm="1">
        <f t="array" ref="AA16">IFERROR(INDEX(Data!$QY$3:$RT$1713,MATCH(IA!AA$5&amp;IA!$H16,Data!$QY$3:$QY$1713&amp;Data!$QZ$3:$QZ$1713,0),8),"")</f>
        <v>61</v>
      </c>
      <c r="AB16" s="10" cm="1">
        <f t="array" ref="AB16">IFERROR(INDEX(Data!$QY$3:$RT$1713,MATCH(IA!AB$5&amp;IA!$H16,Data!$QY$3:$QY$1713&amp;Data!$QZ$3:$QZ$1713,0),8),"")</f>
        <v>58</v>
      </c>
      <c r="AC16" s="10" cm="1">
        <f t="array" ref="AC16">IFERROR(INDEX(Data!$QY$3:$RT$1713,MATCH(IA!AC$5&amp;IA!$H16,Data!$QY$3:$QY$1713&amp;Data!$QZ$3:$QZ$1713,0),8),"")</f>
        <v>60</v>
      </c>
      <c r="AD16" s="10" cm="1">
        <f t="array" ref="AD16">IFERROR(INDEX(Data!$QY$3:$RT$1713,MATCH(IA!AD$5&amp;IA!$H16,Data!$QY$3:$QY$1713&amp;Data!$QZ$3:$QZ$1713,0),8),"")</f>
        <v>61</v>
      </c>
      <c r="AE16" s="10" cm="1">
        <f t="array" ref="AE16">IFERROR(INDEX(Data!$QY$3:$RT$1713,MATCH(IA!AE$5&amp;IA!$H16,Data!$QY$3:$QY$1713&amp;Data!$QZ$3:$QZ$1713,0),8),"")</f>
        <v>62</v>
      </c>
      <c r="AF16" s="10" cm="1">
        <f t="array" ref="AF16">IFERROR(INDEX(Data!$QY$3:$RT$1713,MATCH(IA!AF$5&amp;IA!$H16,Data!$QY$3:$QY$1713&amp;Data!$QZ$3:$QZ$1713,0),8),"")</f>
        <v>63</v>
      </c>
      <c r="AG16" s="10" cm="1">
        <f t="array" ref="AG16">IFERROR(INDEX(Data!$QY$3:$RT$1713,MATCH(IA!AG$5&amp;IA!$H16,Data!$QY$3:$QY$1713&amp;Data!$QZ$3:$QZ$1713,0),8),"")</f>
        <v>64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IFERROR(INDEX(Data!$QY$3:$RT$1713,MATCH(IA!N$5&amp;IA!$H17,Data!$QY$3:$QY$1713&amp;Data!$QZ$3:$QZ$1713,0),8),"")</f>
        <v>80</v>
      </c>
      <c r="O17" s="9" cm="1">
        <f t="array" ref="O17">IFERROR(INDEX(Data!$QY$3:$RT$1713,MATCH(IA!O$5&amp;IA!$H17,Data!$QY$3:$QY$1713&amp;Data!$QZ$3:$QZ$1713,0),8),"")</f>
        <v>81</v>
      </c>
      <c r="P17" s="9" cm="1">
        <f t="array" ref="P17">IFERROR(INDEX(Data!$QY$3:$RT$1713,MATCH(IA!P$5&amp;IA!$H17,Data!$QY$3:$QY$1713&amp;Data!$QZ$3:$QZ$1713,0),8),"")</f>
        <v>80</v>
      </c>
      <c r="Q17" s="9" cm="1">
        <f t="array" ref="Q17">IFERROR(INDEX(Data!$QY$3:$RT$1713,MATCH(IA!Q$5&amp;IA!$H17,Data!$QY$3:$QY$1713&amp;Data!$QZ$3:$QZ$1713,0),8),"")</f>
        <v>77</v>
      </c>
      <c r="R17" s="9" cm="1">
        <f t="array" ref="R17">IFERROR(INDEX(Data!$QY$3:$RT$1713,MATCH(IA!R$5&amp;IA!$H17,Data!$QY$3:$QY$1713&amp;Data!$QZ$3:$QZ$1713,0),8),"")</f>
        <v>77</v>
      </c>
      <c r="S17" s="9" cm="1">
        <f t="array" ref="S17">IFERROR(INDEX(Data!$QY$3:$RT$1713,MATCH(IA!S$5&amp;IA!$H17,Data!$QY$3:$QY$1713&amp;Data!$QZ$3:$QZ$1713,0),8),"")</f>
        <v>77</v>
      </c>
      <c r="T17" s="9" cm="1">
        <f t="array" ref="T17">IFERROR(INDEX(Data!$QY$3:$RT$1713,MATCH(IA!T$5&amp;IA!$H17,Data!$QY$3:$QY$1713&amp;Data!$QZ$3:$QZ$1713,0),8),"")</f>
        <v>80</v>
      </c>
      <c r="U17" s="9" cm="1">
        <f t="array" ref="U17">IFERROR(INDEX(Data!$QY$3:$RT$1713,MATCH(IA!U$5&amp;IA!$H17,Data!$QY$3:$QY$1713&amp;Data!$QZ$3:$QZ$1713,0),8),"")</f>
        <v>81</v>
      </c>
      <c r="V17" s="9" cm="1">
        <f t="array" ref="V17">IFERROR(INDEX(Data!$QY$3:$RT$1713,MATCH(IA!V$5&amp;IA!$H17,Data!$QY$3:$QY$1713&amp;Data!$QZ$3:$QZ$1713,0),8),"")</f>
        <v>83</v>
      </c>
      <c r="W17" s="9" cm="1">
        <f t="array" ref="W17">IFERROR(INDEX(Data!$QY$3:$RT$1713,MATCH(IA!W$5&amp;IA!$H17,Data!$QY$3:$QY$1713&amp;Data!$QZ$3:$QZ$1713,0),8),"")</f>
        <v>82</v>
      </c>
      <c r="X17" s="9" cm="1">
        <f t="array" ref="X17">IFERROR(INDEX(Data!$QY$3:$RT$1713,MATCH(IA!X$5&amp;IA!$H17,Data!$QY$3:$QY$1713&amp;Data!$QZ$3:$QZ$1713,0),8),"")</f>
        <v>83</v>
      </c>
      <c r="Y17" s="9" cm="1">
        <f t="array" ref="Y17">IFERROR(INDEX(Data!$QY$3:$RT$1713,MATCH(IA!Y$5&amp;IA!$H17,Data!$QY$3:$QY$1713&amp;Data!$QZ$3:$QZ$1713,0),8),"")</f>
        <v>82</v>
      </c>
      <c r="Z17" s="9" cm="1">
        <f t="array" ref="Z17">IFERROR(INDEX(Data!$QY$3:$RT$1713,MATCH(IA!Z$5&amp;IA!$H17,Data!$QY$3:$QY$1713&amp;Data!$QZ$3:$QZ$1713,0),8),"")</f>
        <v>82</v>
      </c>
      <c r="AA17" s="9" cm="1">
        <f t="array" ref="AA17">IFERROR(INDEX(Data!$QY$3:$RT$1713,MATCH(IA!AA$5&amp;IA!$H17,Data!$QY$3:$QY$1713&amp;Data!$QZ$3:$QZ$1713,0),8),"")</f>
        <v>82</v>
      </c>
      <c r="AB17" s="9" cm="1">
        <f t="array" ref="AB17">IFERROR(INDEX(Data!$QY$3:$RT$1713,MATCH(IA!AB$5&amp;IA!$H17,Data!$QY$3:$QY$1713&amp;Data!$QZ$3:$QZ$1713,0),8),"")</f>
        <v>82</v>
      </c>
      <c r="AC17" s="9" cm="1">
        <f t="array" ref="AC17">IFERROR(INDEX(Data!$QY$3:$RT$1713,MATCH(IA!AC$5&amp;IA!$H17,Data!$QY$3:$QY$1713&amp;Data!$QZ$3:$QZ$1713,0),8),"")</f>
        <v>81</v>
      </c>
      <c r="AD17" s="9" cm="1">
        <f t="array" ref="AD17">IFERROR(INDEX(Data!$QY$3:$RT$1713,MATCH(IA!AD$5&amp;IA!$H17,Data!$QY$3:$QY$1713&amp;Data!$QZ$3:$QZ$1713,0),8),"")</f>
        <v>81</v>
      </c>
      <c r="AE17" s="9" cm="1">
        <f t="array" ref="AE17">IFERROR(INDEX(Data!$QY$3:$RT$1713,MATCH(IA!AE$5&amp;IA!$H17,Data!$QY$3:$QY$1713&amp;Data!$QZ$3:$QZ$1713,0),8),"")</f>
        <v>81</v>
      </c>
      <c r="AF17" s="9" cm="1">
        <f t="array" ref="AF17">IFERROR(INDEX(Data!$QY$3:$RT$1713,MATCH(IA!AF$5&amp;IA!$H17,Data!$QY$3:$QY$1713&amp;Data!$QZ$3:$QZ$1713,0),8),"")</f>
        <v>81</v>
      </c>
      <c r="AG17" s="9" cm="1">
        <f t="array" ref="AG17">IFERROR(INDEX(Data!$QY$3:$RT$1713,MATCH(IA!AG$5&amp;IA!$H17,Data!$QY$3:$QY$1713&amp;Data!$QZ$3:$QZ$1713,0),8),"")</f>
        <v>81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IFERROR(INDEX(Data!$QY$3:$RT$1713,MATCH(IA!N$5&amp;IA!$H18,Data!$QY$3:$QY$1713&amp;Data!$QZ$3:$QZ$1713,0),8),"")</f>
        <v>80</v>
      </c>
      <c r="O18" s="10" cm="1">
        <f t="array" ref="O18">IFERROR(INDEX(Data!$QY$3:$RT$1713,MATCH(IA!O$5&amp;IA!$H18,Data!$QY$3:$QY$1713&amp;Data!$QZ$3:$QZ$1713,0),8),"")</f>
        <v>80</v>
      </c>
      <c r="P18" s="10" cm="1">
        <f t="array" ref="P18">IFERROR(INDEX(Data!$QY$3:$RT$1713,MATCH(IA!P$5&amp;IA!$H18,Data!$QY$3:$QY$1713&amp;Data!$QZ$3:$QZ$1713,0),8),"")</f>
        <v>80</v>
      </c>
      <c r="Q18" s="10" cm="1">
        <f t="array" ref="Q18">IFERROR(INDEX(Data!$QY$3:$RT$1713,MATCH(IA!Q$5&amp;IA!$H18,Data!$QY$3:$QY$1713&amp;Data!$QZ$3:$QZ$1713,0),8),"")</f>
        <v>78</v>
      </c>
      <c r="R18" s="10" cm="1">
        <f t="array" ref="R18">IFERROR(INDEX(Data!$QY$3:$RT$1713,MATCH(IA!R$5&amp;IA!$H18,Data!$QY$3:$QY$1713&amp;Data!$QZ$3:$QZ$1713,0),8),"")</f>
        <v>78</v>
      </c>
      <c r="S18" s="10" cm="1">
        <f t="array" ref="S18">IFERROR(INDEX(Data!$QY$3:$RT$1713,MATCH(IA!S$5&amp;IA!$H18,Data!$QY$3:$QY$1713&amp;Data!$QZ$3:$QZ$1713,0),8),"")</f>
        <v>78</v>
      </c>
      <c r="T18" s="10" cm="1">
        <f t="array" ref="T18">IFERROR(INDEX(Data!$QY$3:$RT$1713,MATCH(IA!T$5&amp;IA!$H18,Data!$QY$3:$QY$1713&amp;Data!$QZ$3:$QZ$1713,0),8),"")</f>
        <v>77</v>
      </c>
      <c r="U18" s="10" cm="1">
        <f t="array" ref="U18">IFERROR(INDEX(Data!$QY$3:$RT$1713,MATCH(IA!U$5&amp;IA!$H18,Data!$QY$3:$QY$1713&amp;Data!$QZ$3:$QZ$1713,0),8),"")</f>
        <v>76</v>
      </c>
      <c r="V18" s="10" cm="1">
        <f t="array" ref="V18">IFERROR(INDEX(Data!$QY$3:$RT$1713,MATCH(IA!V$5&amp;IA!$H18,Data!$QY$3:$QY$1713&amp;Data!$QZ$3:$QZ$1713,0),8),"")</f>
        <v>79</v>
      </c>
      <c r="W18" s="10" cm="1">
        <f t="array" ref="W18">IFERROR(INDEX(Data!$QY$3:$RT$1713,MATCH(IA!W$5&amp;IA!$H18,Data!$QY$3:$QY$1713&amp;Data!$QZ$3:$QZ$1713,0),8),"")</f>
        <v>79</v>
      </c>
      <c r="X18" s="10" cm="1">
        <f t="array" ref="X18">IFERROR(INDEX(Data!$QY$3:$RT$1713,MATCH(IA!X$5&amp;IA!$H18,Data!$QY$3:$QY$1713&amp;Data!$QZ$3:$QZ$1713,0),8),"")</f>
        <v>77</v>
      </c>
      <c r="Y18" s="10" cm="1">
        <f t="array" ref="Y18">IFERROR(INDEX(Data!$QY$3:$RT$1713,MATCH(IA!Y$5&amp;IA!$H18,Data!$QY$3:$QY$1713&amp;Data!$QZ$3:$QZ$1713,0),8),"")</f>
        <v>77</v>
      </c>
      <c r="Z18" s="10" cm="1">
        <f t="array" ref="Z18">IFERROR(INDEX(Data!$QY$3:$RT$1713,MATCH(IA!Z$5&amp;IA!$H18,Data!$QY$3:$QY$1713&amp;Data!$QZ$3:$QZ$1713,0),8),"")</f>
        <v>76</v>
      </c>
      <c r="AA18" s="10" cm="1">
        <f t="array" ref="AA18">IFERROR(INDEX(Data!$QY$3:$RT$1713,MATCH(IA!AA$5&amp;IA!$H18,Data!$QY$3:$QY$1713&amp;Data!$QZ$3:$QZ$1713,0),8),"")</f>
        <v>76</v>
      </c>
      <c r="AB18" s="10" cm="1">
        <f t="array" ref="AB18">IFERROR(INDEX(Data!$QY$3:$RT$1713,MATCH(IA!AB$5&amp;IA!$H18,Data!$QY$3:$QY$1713&amp;Data!$QZ$3:$QZ$1713,0),8),"")</f>
        <v>75</v>
      </c>
      <c r="AC18" s="10" cm="1">
        <f t="array" ref="AC18">IFERROR(INDEX(Data!$QY$3:$RT$1713,MATCH(IA!AC$5&amp;IA!$H18,Data!$QY$3:$QY$1713&amp;Data!$QZ$3:$QZ$1713,0),8),"")</f>
        <v>76</v>
      </c>
      <c r="AD18" s="10" cm="1">
        <f t="array" ref="AD18">IFERROR(INDEX(Data!$QY$3:$RT$1713,MATCH(IA!AD$5&amp;IA!$H18,Data!$QY$3:$QY$1713&amp;Data!$QZ$3:$QZ$1713,0),8),"")</f>
        <v>77</v>
      </c>
      <c r="AE18" s="10" cm="1">
        <f t="array" ref="AE18">IFERROR(INDEX(Data!$QY$3:$RT$1713,MATCH(IA!AE$5&amp;IA!$H18,Data!$QY$3:$QY$1713&amp;Data!$QZ$3:$QZ$1713,0),8),"")</f>
        <v>77</v>
      </c>
      <c r="AF18" s="10" cm="1">
        <f t="array" ref="AF18">IFERROR(INDEX(Data!$QY$3:$RT$1713,MATCH(IA!AF$5&amp;IA!$H18,Data!$QY$3:$QY$1713&amp;Data!$QZ$3:$QZ$1713,0),8),"")</f>
        <v>77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IFERROR(INDEX(Data!$QY$3:$RT$1713,MATCH(IA!N$5&amp;IA!$H19,Data!$QY$3:$QY$1713&amp;Data!$QZ$3:$QZ$1713,0),8),"")</f>
        <v>81</v>
      </c>
      <c r="O19" s="9" cm="1">
        <f t="array" ref="O19">IFERROR(INDEX(Data!$QY$3:$RT$1713,MATCH(IA!O$5&amp;IA!$H19,Data!$QY$3:$QY$1713&amp;Data!$QZ$3:$QZ$1713,0),8),"")</f>
        <v>79</v>
      </c>
      <c r="P19" s="9" cm="1">
        <f t="array" ref="P19">IFERROR(INDEX(Data!$QY$3:$RT$1713,MATCH(IA!P$5&amp;IA!$H19,Data!$QY$3:$QY$1713&amp;Data!$QZ$3:$QZ$1713,0),8),"")</f>
        <v>76</v>
      </c>
      <c r="Q19" s="9" cm="1">
        <f t="array" ref="Q19">IFERROR(INDEX(Data!$QY$3:$RT$1713,MATCH(IA!Q$5&amp;IA!$H19,Data!$QY$3:$QY$1713&amp;Data!$QZ$3:$QZ$1713,0),8),"")</f>
        <v>75</v>
      </c>
      <c r="R19" s="9" cm="1">
        <f t="array" ref="R19">IFERROR(INDEX(Data!$QY$3:$RT$1713,MATCH(IA!R$5&amp;IA!$H19,Data!$QY$3:$QY$1713&amp;Data!$QZ$3:$QZ$1713,0),8),"")</f>
        <v>73</v>
      </c>
      <c r="S19" s="9" cm="1">
        <f t="array" ref="S19">IFERROR(INDEX(Data!$QY$3:$RT$1713,MATCH(IA!S$5&amp;IA!$H19,Data!$QY$3:$QY$1713&amp;Data!$QZ$3:$QZ$1713,0),8),"")</f>
        <v>73</v>
      </c>
      <c r="T19" s="9" cm="1">
        <f t="array" ref="T19">IFERROR(INDEX(Data!$QY$3:$RT$1713,MATCH(IA!T$5&amp;IA!$H19,Data!$QY$3:$QY$1713&amp;Data!$QZ$3:$QZ$1713,0),8),"")</f>
        <v>74</v>
      </c>
      <c r="U19" s="9" cm="1">
        <f t="array" ref="U19">IFERROR(INDEX(Data!$QY$3:$RT$1713,MATCH(IA!U$5&amp;IA!$H19,Data!$QY$3:$QY$1713&amp;Data!$QZ$3:$QZ$1713,0),8),"")</f>
        <v>74</v>
      </c>
      <c r="V19" s="9" cm="1">
        <f t="array" ref="V19">IFERROR(INDEX(Data!$QY$3:$RT$1713,MATCH(IA!V$5&amp;IA!$H19,Data!$QY$3:$QY$1713&amp;Data!$QZ$3:$QZ$1713,0),8),"")</f>
        <v>74</v>
      </c>
      <c r="W19" s="9" cm="1">
        <f t="array" ref="W19">IFERROR(INDEX(Data!$QY$3:$RT$1713,MATCH(IA!W$5&amp;IA!$H19,Data!$QY$3:$QY$1713&amp;Data!$QZ$3:$QZ$1713,0),8),"")</f>
        <v>75</v>
      </c>
      <c r="X19" s="9" cm="1">
        <f t="array" ref="X19">IFERROR(INDEX(Data!$QY$3:$RT$1713,MATCH(IA!X$5&amp;IA!$H19,Data!$QY$3:$QY$1713&amp;Data!$QZ$3:$QZ$1713,0),8),"")</f>
        <v>73</v>
      </c>
      <c r="Y19" s="9" cm="1">
        <f t="array" ref="Y19">IFERROR(INDEX(Data!$QY$3:$RT$1713,MATCH(IA!Y$5&amp;IA!$H19,Data!$QY$3:$QY$1713&amp;Data!$QZ$3:$QZ$1713,0),8),"")</f>
        <v>73</v>
      </c>
      <c r="Z19" s="9" cm="1">
        <f t="array" ref="Z19">IFERROR(INDEX(Data!$QY$3:$RT$1713,MATCH(IA!Z$5&amp;IA!$H19,Data!$QY$3:$QY$1713&amp;Data!$QZ$3:$QZ$1713,0),8),"")</f>
        <v>73</v>
      </c>
      <c r="AA19" s="9" cm="1">
        <f t="array" ref="AA19">IFERROR(INDEX(Data!$QY$3:$RT$1713,MATCH(IA!AA$5&amp;IA!$H19,Data!$QY$3:$QY$1713&amp;Data!$QZ$3:$QZ$1713,0),8),"")</f>
        <v>73</v>
      </c>
      <c r="AB19" s="9" cm="1">
        <f t="array" ref="AB19">IFERROR(INDEX(Data!$QY$3:$RT$1713,MATCH(IA!AB$5&amp;IA!$H19,Data!$QY$3:$QY$1713&amp;Data!$QZ$3:$QZ$1713,0),8),"")</f>
        <v>74</v>
      </c>
      <c r="AC19" s="9" cm="1">
        <f t="array" ref="AC19">IFERROR(INDEX(Data!$QY$3:$RT$1713,MATCH(IA!AC$5&amp;IA!$H19,Data!$QY$3:$QY$1713&amp;Data!$QZ$3:$QZ$1713,0),8),"")</f>
        <v>74</v>
      </c>
      <c r="AD19" s="9" cm="1">
        <f t="array" ref="AD19">IFERROR(INDEX(Data!$QY$3:$RT$1713,MATCH(IA!AD$5&amp;IA!$H19,Data!$QY$3:$QY$1713&amp;Data!$QZ$3:$QZ$1713,0),8),"")</f>
        <v>74</v>
      </c>
      <c r="AE19" s="9" cm="1">
        <f t="array" ref="AE19">IFERROR(INDEX(Data!$QY$3:$RT$1713,MATCH(IA!AE$5&amp;IA!$H19,Data!$QY$3:$QY$1713&amp;Data!$QZ$3:$QZ$1713,0),8),"")</f>
        <v>74</v>
      </c>
      <c r="AF19" s="9" cm="1">
        <f t="array" ref="AF19">IFERROR(INDEX(Data!$QY$3:$RT$1713,MATCH(IA!AF$5&amp;IA!$H19,Data!$QY$3:$QY$1713&amp;Data!$QZ$3:$QZ$1713,0),8),"")</f>
        <v>74</v>
      </c>
      <c r="AG19" s="9" cm="1">
        <f t="array" ref="AG19">IFERROR(INDEX(Data!$QY$3:$RT$1713,MATCH(IA!AG$5&amp;IA!$H19,Data!$QY$3:$QY$1713&amp;Data!$QZ$3:$QZ$1713,0),8),"")</f>
        <v>74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IFERROR(INDEX(Data!$QY$3:$RT$1713,MATCH(IA!I$5&amp;IA!$H20,Data!$QY$3:$QY$1713&amp;Data!$QZ$3:$QZ$1713,0),8),"")</f>
        <v/>
      </c>
      <c r="J20" s="10" t="str" cm="1">
        <f t="array" ref="J20">IFERROR(INDEX(Data!$QY$3:$RT$1713,MATCH(IA!J$5&amp;IA!$H20,Data!$QY$3:$QY$1713&amp;Data!$QZ$3:$QZ$1713,0),8),"")</f>
        <v/>
      </c>
      <c r="K20" s="10" t="str" cm="1">
        <f t="array" ref="K20">IFERROR(INDEX(Data!$QY$3:$RT$1713,MATCH(IA!K$5&amp;IA!$H20,Data!$QY$3:$QY$1713&amp;Data!$QZ$3:$QZ$1713,0),8),"")</f>
        <v/>
      </c>
      <c r="L20" s="10" t="str" cm="1">
        <f t="array" ref="L20">IFERROR(INDEX(Data!$QY$3:$RT$1713,MATCH(IA!L$5&amp;IA!$H20,Data!$QY$3:$QY$1713&amp;Data!$QZ$3:$QZ$1713,0),8),"")</f>
        <v/>
      </c>
      <c r="M20" s="10" t="str" cm="1">
        <f t="array" ref="M20">IFERROR(INDEX(Data!$QY$3:$RT$1713,MATCH(IA!M$5&amp;IA!$H20,Data!$QY$3:$QY$1713&amp;Data!$QZ$3:$QZ$1713,0),8),"")</f>
        <v/>
      </c>
      <c r="N20" s="10" t="str" cm="1">
        <f t="array" ref="N20">IFERROR(INDEX(Data!$QY$3:$RT$1713,MATCH(IA!N$5&amp;IA!$H20,Data!$QY$3:$QY$1713&amp;Data!$QZ$3:$QZ$1713,0),8),"")</f>
        <v/>
      </c>
      <c r="O20" s="10" cm="1">
        <f t="array" ref="O20">IFERROR(INDEX(Data!$QY$3:$RT$1713,MATCH(IA!O$5&amp;IA!$H20,Data!$QY$3:$QY$1713&amp;Data!$QZ$3:$QZ$1713,0),8),"")</f>
        <v>50</v>
      </c>
      <c r="P20" s="10" cm="1">
        <f t="array" ref="P20">IFERROR(INDEX(Data!$QY$3:$RT$1713,MATCH(IA!P$5&amp;IA!$H20,Data!$QY$3:$QY$1713&amp;Data!$QZ$3:$QZ$1713,0),8),"")</f>
        <v>53</v>
      </c>
      <c r="Q20" s="10" cm="1">
        <f t="array" ref="Q20">IFERROR(INDEX(Data!$QY$3:$RT$1713,MATCH(IA!Q$5&amp;IA!$H20,Data!$QY$3:$QY$1713&amp;Data!$QZ$3:$QZ$1713,0),8),"")</f>
        <v>56</v>
      </c>
      <c r="R20" s="10" cm="1">
        <f t="array" ref="R20">IFERROR(INDEX(Data!$QY$3:$RT$1713,MATCH(IA!R$5&amp;IA!$H20,Data!$QY$3:$QY$1713&amp;Data!$QZ$3:$QZ$1713,0),8),"")</f>
        <v>56</v>
      </c>
      <c r="S20" s="10" cm="1">
        <f t="array" ref="S20">IFERROR(INDEX(Data!$QY$3:$RT$1713,MATCH(IA!S$5&amp;IA!$H20,Data!$QY$3:$QY$1713&amp;Data!$QZ$3:$QZ$1713,0),8),"")</f>
        <v>58</v>
      </c>
      <c r="T20" s="10" cm="1">
        <f t="array" ref="T20">IFERROR(INDEX(Data!$QY$3:$RT$1713,MATCH(IA!T$5&amp;IA!$H20,Data!$QY$3:$QY$1713&amp;Data!$QZ$3:$QZ$1713,0),8),"")</f>
        <v>56</v>
      </c>
      <c r="U20" s="10" cm="1">
        <f t="array" ref="U20">IFERROR(INDEX(Data!$QY$3:$RT$1713,MATCH(IA!U$5&amp;IA!$H20,Data!$QY$3:$QY$1713&amp;Data!$QZ$3:$QZ$1713,0),8),"")</f>
        <v>53</v>
      </c>
      <c r="V20" s="10" cm="1">
        <f t="array" ref="V20">IFERROR(INDEX(Data!$QY$3:$RT$1713,MATCH(IA!V$5&amp;IA!$H20,Data!$QY$3:$QY$1713&amp;Data!$QZ$3:$QZ$1713,0),8),"")</f>
        <v>52</v>
      </c>
      <c r="W20" s="10" cm="1">
        <f t="array" ref="W20">IFERROR(INDEX(Data!$QY$3:$RT$1713,MATCH(IA!W$5&amp;IA!$H20,Data!$QY$3:$QY$1713&amp;Data!$QZ$3:$QZ$1713,0),8),"")</f>
        <v>48</v>
      </c>
      <c r="X20" s="10" cm="1">
        <f t="array" ref="X20">IFERROR(INDEX(Data!$QY$3:$RT$1713,MATCH(IA!X$5&amp;IA!$H20,Data!$QY$3:$QY$1713&amp;Data!$QZ$3:$QZ$1713,0),8),"")</f>
        <v>47</v>
      </c>
      <c r="Y20" s="10" cm="1">
        <f t="array" ref="Y20">IFERROR(INDEX(Data!$QY$3:$RT$1713,MATCH(IA!Y$5&amp;IA!$H20,Data!$QY$3:$QY$1713&amp;Data!$QZ$3:$QZ$1713,0),8),"")</f>
        <v>45</v>
      </c>
      <c r="Z20" s="10" cm="1">
        <f t="array" ref="Z20">IFERROR(INDEX(Data!$QY$3:$RT$1713,MATCH(IA!Z$5&amp;IA!$H20,Data!$QY$3:$QY$1713&amp;Data!$QZ$3:$QZ$1713,0),8),"")</f>
        <v>39</v>
      </c>
      <c r="AA20" s="10" cm="1">
        <f t="array" ref="AA20">IFERROR(INDEX(Data!$QY$3:$RT$1713,MATCH(IA!AA$5&amp;IA!$H20,Data!$QY$3:$QY$1713&amp;Data!$QZ$3:$QZ$1713,0),8),"")</f>
        <v>33</v>
      </c>
      <c r="AB20" s="10" cm="1">
        <f t="array" ref="AB20">IFERROR(INDEX(Data!$QY$3:$RT$1713,MATCH(IA!AB$5&amp;IA!$H20,Data!$QY$3:$QY$1713&amp;Data!$QZ$3:$QZ$1713,0),8),"")</f>
        <v>33</v>
      </c>
      <c r="AC20" s="10" cm="1">
        <f t="array" ref="AC20">IFERROR(INDEX(Data!$QY$3:$RT$1713,MATCH(IA!AC$5&amp;IA!$H20,Data!$QY$3:$QY$1713&amp;Data!$QZ$3:$QZ$1713,0),8),"")</f>
        <v>34</v>
      </c>
      <c r="AD20" s="10" cm="1">
        <f t="array" ref="AD20">IFERROR(INDEX(Data!$QY$3:$RT$1713,MATCH(IA!AD$5&amp;IA!$H20,Data!$QY$3:$QY$1713&amp;Data!$QZ$3:$QZ$1713,0),8),"")</f>
        <v>35</v>
      </c>
      <c r="AE20" s="10" t="str" cm="1">
        <f t="array" ref="AE20">IFERROR(INDEX(Data!$QY$3:$RT$1713,MATCH(IA!AE$5&amp;IA!$H20,Data!$QY$3:$QY$1713&amp;Data!$QZ$3:$QZ$1713,0),8),"")</f>
        <v/>
      </c>
      <c r="AF20" s="10" t="str" cm="1">
        <f t="array" ref="AF20">IFERROR(INDEX(Data!$QY$3:$RT$1713,MATCH(IA!AF$5&amp;IA!$H20,Data!$QY$3:$QY$1713&amp;Data!$QZ$3:$QZ$1713,0),8),"")</f>
        <v/>
      </c>
      <c r="AG20" s="10" cm="1">
        <f t="array" ref="AG20">IFERROR(INDEX(Data!$QY$3:$RT$1713,MATCH(IA!AG$5&amp;IA!$H20,Data!$QY$3:$QY$1713&amp;Data!$QZ$3:$QZ$1713,0),8),"")</f>
        <v>42</v>
      </c>
      <c r="AH20" s="10" t="str" cm="1">
        <f t="array" ref="AH20">IFERROR(INDEX(Data!$QY$3:$RT$1713,MATCH(IA!AH$5&amp;IA!$H20,Data!$QY$3:$QY$1713&amp;Data!$QZ$3:$QZ$1713,0),8),"")</f>
        <v/>
      </c>
      <c r="AJ20" s="20" t="str" cm="1">
        <f t="array" ref="AJ20">IFERROR(INDEX(Data!$QY$3:$RT$1713,MATCH(IA!AJ$5&amp;IA!$H20,Data!$QY$3:$QY$1713&amp;Data!$QZ$3:$QZ$1713,0),8),"")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IFERROR(INDEX(Data!$QY$3:$RT$1713,MATCH(IA!I$5&amp;IA!$H21,Data!$QY$3:$QY$1713&amp;Data!$QZ$3:$QZ$1713,0),8),"")</f>
        <v/>
      </c>
      <c r="J21" s="9" t="str" cm="1">
        <f t="array" ref="J21">IFERROR(INDEX(Data!$QY$3:$RT$1713,MATCH(IA!J$5&amp;IA!$H21,Data!$QY$3:$QY$1713&amp;Data!$QZ$3:$QZ$1713,0),8),"")</f>
        <v/>
      </c>
      <c r="K21" s="9" t="str" cm="1">
        <f t="array" ref="K21">IFERROR(INDEX(Data!$QY$3:$RT$1713,MATCH(IA!K$5&amp;IA!$H21,Data!$QY$3:$QY$1713&amp;Data!$QZ$3:$QZ$1713,0),8),"")</f>
        <v/>
      </c>
      <c r="L21" s="9" t="str" cm="1">
        <f t="array" ref="L21">IFERROR(INDEX(Data!$QY$3:$RT$1713,MATCH(IA!L$5&amp;IA!$H21,Data!$QY$3:$QY$1713&amp;Data!$QZ$3:$QZ$1713,0),8),"")</f>
        <v/>
      </c>
      <c r="M21" s="9" cm="1">
        <f t="array" ref="M21">IFERROR(INDEX(Data!$QY$3:$RT$1713,MATCH(IA!M$5&amp;IA!$H21,Data!$QY$3:$QY$1713&amp;Data!$QZ$3:$QZ$1713,0),8),"")</f>
        <v>71</v>
      </c>
      <c r="N21" s="9" cm="1">
        <f t="array" ref="N21">IFERROR(INDEX(Data!$QY$3:$RT$1713,MATCH(IA!N$5&amp;IA!$H21,Data!$QY$3:$QY$1713&amp;Data!$QZ$3:$QZ$1713,0),8),"")</f>
        <v>62</v>
      </c>
      <c r="O21" s="9" cm="1">
        <f t="array" ref="O21">IFERROR(INDEX(Data!$QY$3:$RT$1713,MATCH(IA!O$5&amp;IA!$H21,Data!$QY$3:$QY$1713&amp;Data!$QZ$3:$QZ$1713,0),8),"")</f>
        <v>61</v>
      </c>
      <c r="P21" s="9" cm="1">
        <f t="array" ref="P21">IFERROR(INDEX(Data!$QY$3:$RT$1713,MATCH(IA!P$5&amp;IA!$H21,Data!$QY$3:$QY$1713&amp;Data!$QZ$3:$QZ$1713,0),8),"")</f>
        <v>63</v>
      </c>
      <c r="Q21" s="9" cm="1">
        <f t="array" ref="Q21">IFERROR(INDEX(Data!$QY$3:$RT$1713,MATCH(IA!Q$5&amp;IA!$H21,Data!$QY$3:$QY$1713&amp;Data!$QZ$3:$QZ$1713,0),8),"")</f>
        <v>59</v>
      </c>
      <c r="R21" s="9" cm="1">
        <f t="array" ref="R21">IFERROR(INDEX(Data!$QY$3:$RT$1713,MATCH(IA!R$5&amp;IA!$H21,Data!$QY$3:$QY$1713&amp;Data!$QZ$3:$QZ$1713,0),8),"")</f>
        <v>48</v>
      </c>
      <c r="S21" s="9" cm="1">
        <f t="array" ref="S21">IFERROR(INDEX(Data!$QY$3:$RT$1713,MATCH(IA!S$5&amp;IA!$H21,Data!$QY$3:$QY$1713&amp;Data!$QZ$3:$QZ$1713,0),8),"")</f>
        <v>38</v>
      </c>
      <c r="T21" s="9" cm="1">
        <f t="array" ref="T21">IFERROR(INDEX(Data!$QY$3:$RT$1713,MATCH(IA!T$5&amp;IA!$H21,Data!$QY$3:$QY$1713&amp;Data!$QZ$3:$QZ$1713,0),8),"")</f>
        <v>28</v>
      </c>
      <c r="U21" s="9" cm="1">
        <f t="array" ref="U21">IFERROR(INDEX(Data!$QY$3:$RT$1713,MATCH(IA!U$5&amp;IA!$H21,Data!$QY$3:$QY$1713&amp;Data!$QZ$3:$QZ$1713,0),8),"")</f>
        <v>25</v>
      </c>
      <c r="V21" s="9" cm="1">
        <f t="array" ref="V21">IFERROR(INDEX(Data!$QY$3:$RT$1713,MATCH(IA!V$5&amp;IA!$H21,Data!$QY$3:$QY$1713&amp;Data!$QZ$3:$QZ$1713,0),8),"")</f>
        <v>24</v>
      </c>
      <c r="W21" s="9" cm="1">
        <f t="array" ref="W21">IFERROR(INDEX(Data!$QY$3:$RT$1713,MATCH(IA!W$5&amp;IA!$H21,Data!$QY$3:$QY$1713&amp;Data!$QZ$3:$QZ$1713,0),8),"")</f>
        <v>25</v>
      </c>
      <c r="X21" s="9" cm="1">
        <f t="array" ref="X21">IFERROR(INDEX(Data!$QY$3:$RT$1713,MATCH(IA!X$5&amp;IA!$H21,Data!$QY$3:$QY$1713&amp;Data!$QZ$3:$QZ$1713,0),8),"")</f>
        <v>25</v>
      </c>
      <c r="Y21" s="9" cm="1">
        <f t="array" ref="Y21">IFERROR(INDEX(Data!$QY$3:$RT$1713,MATCH(IA!Y$5&amp;IA!$H21,Data!$QY$3:$QY$1713&amp;Data!$QZ$3:$QZ$1713,0),8),"")</f>
        <v>25</v>
      </c>
      <c r="Z21" s="9" cm="1">
        <f t="array" ref="Z21">IFERROR(INDEX(Data!$QY$3:$RT$1713,MATCH(IA!Z$5&amp;IA!$H21,Data!$QY$3:$QY$1713&amp;Data!$QZ$3:$QZ$1713,0),8),"")</f>
        <v>23</v>
      </c>
      <c r="AA21" s="9" cm="1">
        <f t="array" ref="AA21">IFERROR(INDEX(Data!$QY$3:$RT$1713,MATCH(IA!AA$5&amp;IA!$H21,Data!$QY$3:$QY$1713&amp;Data!$QZ$3:$QZ$1713,0),8),"")</f>
        <v>24</v>
      </c>
      <c r="AB21" s="9" cm="1">
        <f t="array" ref="AB21">IFERROR(INDEX(Data!$QY$3:$RT$1713,MATCH(IA!AB$5&amp;IA!$H21,Data!$QY$3:$QY$1713&amp;Data!$QZ$3:$QZ$1713,0),8),"")</f>
        <v>27</v>
      </c>
      <c r="AC21" s="9" cm="1">
        <f t="array" ref="AC21">IFERROR(INDEX(Data!$QY$3:$RT$1713,MATCH(IA!AC$5&amp;IA!$H21,Data!$QY$3:$QY$1713&amp;Data!$QZ$3:$QZ$1713,0),8),"")</f>
        <v>26</v>
      </c>
      <c r="AD21" s="9" cm="1">
        <f t="array" ref="AD21">IFERROR(INDEX(Data!$QY$3:$RT$1713,MATCH(IA!AD$5&amp;IA!$H21,Data!$QY$3:$QY$1713&amp;Data!$QZ$3:$QZ$1713,0),8),"")</f>
        <v>32</v>
      </c>
      <c r="AE21" s="9" cm="1">
        <f t="array" ref="AE21">IFERROR(INDEX(Data!$QY$3:$RT$1713,MATCH(IA!AE$5&amp;IA!$H21,Data!$QY$3:$QY$1713&amp;Data!$QZ$3:$QZ$1713,0),8),"")</f>
        <v>32</v>
      </c>
      <c r="AF21" s="9" t="str" cm="1">
        <f t="array" ref="AF21">IFERROR(INDEX(Data!$QY$3:$RT$1713,MATCH(IA!AF$5&amp;IA!$H21,Data!$QY$3:$QY$1713&amp;Data!$QZ$3:$QZ$1713,0),8),"")</f>
        <v/>
      </c>
      <c r="AG21" s="9" t="str" cm="1">
        <f t="array" ref="AG21">IFERROR(INDEX(Data!$QY$3:$RT$1713,MATCH(IA!AG$5&amp;IA!$H21,Data!$QY$3:$QY$1713&amp;Data!$QZ$3:$QZ$1713,0),8),"")</f>
        <v/>
      </c>
      <c r="AH21" s="9" t="str" cm="1">
        <f t="array" ref="AH21">IFERROR(INDEX(Data!$QY$3:$RT$1713,MATCH(IA!AH$5&amp;IA!$H21,Data!$QY$3:$QY$1713&amp;Data!$QZ$3:$QZ$1713,0),8),"")</f>
        <v/>
      </c>
      <c r="AI21" s="9" t="str" cm="1">
        <f t="array" ref="AI21">IFERROR(INDEX(Data!$QY$3:$RT$1713,MATCH(IA!AI$5&amp;IA!$H21,Data!$QY$3:$QY$1713&amp;Data!$QZ$3:$QZ$1713,0),8),"")</f>
        <v/>
      </c>
      <c r="AJ21" s="17" t="str" cm="1">
        <f t="array" ref="AJ21">IFERROR(INDEX(Data!$QY$3:$RT$1713,MATCH(IA!AJ$5&amp;IA!$H21,Data!$QY$3:$QY$1713&amp;Data!$QZ$3:$QZ$1713,0),8),"")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IFERROR(INDEX(Data!$QY$3:$RT$1713,MATCH(IA!I$5&amp;IA!$H22,Data!$QY$3:$QY$1713&amp;Data!$QZ$3:$QZ$1713,0),8),"")</f>
        <v/>
      </c>
      <c r="J22" s="10" t="str" cm="1">
        <f t="array" ref="J22">IFERROR(INDEX(Data!$QY$3:$RT$1713,MATCH(IA!J$5&amp;IA!$H22,Data!$QY$3:$QY$1713&amp;Data!$QZ$3:$QZ$1713,0),8),"")</f>
        <v/>
      </c>
      <c r="K22" s="10" t="str" cm="1">
        <f t="array" ref="K22">IFERROR(INDEX(Data!$QY$3:$RT$1713,MATCH(IA!K$5&amp;IA!$H22,Data!$QY$3:$QY$1713&amp;Data!$QZ$3:$QZ$1713,0),8),"")</f>
        <v/>
      </c>
      <c r="L22" s="10" t="str" cm="1">
        <f t="array" ref="L22">IFERROR(INDEX(Data!$QY$3:$RT$1713,MATCH(IA!L$5&amp;IA!$H22,Data!$QY$3:$QY$1713&amp;Data!$QZ$3:$QZ$1713,0),8),"")</f>
        <v/>
      </c>
      <c r="M22" s="10" t="str" cm="1">
        <f t="array" ref="M22">IFERROR(INDEX(Data!$QY$3:$RT$1713,MATCH(IA!M$5&amp;IA!$H22,Data!$QY$3:$QY$1713&amp;Data!$QZ$3:$QZ$1713,0),8),"")</f>
        <v/>
      </c>
      <c r="N22" s="10" t="str" cm="1">
        <f t="array" ref="N22">IFERROR(INDEX(Data!$QY$3:$RT$1713,MATCH(IA!N$5&amp;IA!$H22,Data!$QY$3:$QY$1713&amp;Data!$QZ$3:$QZ$1713,0),8),"")</f>
        <v/>
      </c>
      <c r="O22" s="10" cm="1">
        <f t="array" ref="O22">IFERROR(INDEX(Data!$QY$3:$RT$1713,MATCH(IA!O$5&amp;IA!$H22,Data!$QY$3:$QY$1713&amp;Data!$QZ$3:$QZ$1713,0),8),"")</f>
        <v>82</v>
      </c>
      <c r="P22" s="10" cm="1">
        <f t="array" ref="P22">IFERROR(INDEX(Data!$QY$3:$RT$1713,MATCH(IA!P$5&amp;IA!$H22,Data!$QY$3:$QY$1713&amp;Data!$QZ$3:$QZ$1713,0),8),"")</f>
        <v>82</v>
      </c>
      <c r="Q22" s="10" cm="1">
        <f t="array" ref="Q22">IFERROR(INDEX(Data!$QY$3:$RT$1713,MATCH(IA!Q$5&amp;IA!$H22,Data!$QY$3:$QY$1713&amp;Data!$QZ$3:$QZ$1713,0),8),"")</f>
        <v>76</v>
      </c>
      <c r="R22" s="10" cm="1">
        <f t="array" ref="R22">IFERROR(INDEX(Data!$QY$3:$RT$1713,MATCH(IA!R$5&amp;IA!$H22,Data!$QY$3:$QY$1713&amp;Data!$QZ$3:$QZ$1713,0),8),"")</f>
        <v>79</v>
      </c>
      <c r="S22" s="10" cm="1">
        <f t="array" ref="S22">IFERROR(INDEX(Data!$QY$3:$RT$1713,MATCH(IA!S$5&amp;IA!$H22,Data!$QY$3:$QY$1713&amp;Data!$QZ$3:$QZ$1713,0),8),"")</f>
        <v>80</v>
      </c>
      <c r="T22" s="10" cm="1">
        <f t="array" ref="T22">IFERROR(INDEX(Data!$QY$3:$RT$1713,MATCH(IA!T$5&amp;IA!$H22,Data!$QY$3:$QY$1713&amp;Data!$QZ$3:$QZ$1713,0),8),"")</f>
        <v>82</v>
      </c>
      <c r="U22" s="10" cm="1">
        <f t="array" ref="U22">IFERROR(INDEX(Data!$QY$3:$RT$1713,MATCH(IA!U$5&amp;IA!$H22,Data!$QY$3:$QY$1713&amp;Data!$QZ$3:$QZ$1713,0),8),"")</f>
        <v>80</v>
      </c>
      <c r="V22" s="10" cm="1">
        <f t="array" ref="V22">IFERROR(INDEX(Data!$QY$3:$RT$1713,MATCH(IA!V$5&amp;IA!$H22,Data!$QY$3:$QY$1713&amp;Data!$QZ$3:$QZ$1713,0),8),"")</f>
        <v>76</v>
      </c>
      <c r="W22" s="10" cm="1">
        <f t="array" ref="W22">IFERROR(INDEX(Data!$QY$3:$RT$1713,MATCH(IA!W$5&amp;IA!$H22,Data!$QY$3:$QY$1713&amp;Data!$QZ$3:$QZ$1713,0),8),"")</f>
        <v>75</v>
      </c>
      <c r="X22" s="10" cm="1">
        <f t="array" ref="X22">IFERROR(INDEX(Data!$QY$3:$RT$1713,MATCH(IA!X$5&amp;IA!$H22,Data!$QY$3:$QY$1713&amp;Data!$QZ$3:$QZ$1713,0),8),"")</f>
        <v>70</v>
      </c>
      <c r="Y22" s="10" cm="1">
        <f t="array" ref="Y22">IFERROR(INDEX(Data!$QY$3:$RT$1713,MATCH(IA!Y$5&amp;IA!$H22,Data!$QY$3:$QY$1713&amp;Data!$QZ$3:$QZ$1713,0),8),"")</f>
        <v>66</v>
      </c>
      <c r="Z22" s="10" cm="1">
        <f t="array" ref="Z22">IFERROR(INDEX(Data!$QY$3:$RT$1713,MATCH(IA!Z$5&amp;IA!$H22,Data!$QY$3:$QY$1713&amp;Data!$QZ$3:$QZ$1713,0),8),"")</f>
        <v>64</v>
      </c>
      <c r="AA22" s="10" cm="1">
        <f t="array" ref="AA22">IFERROR(INDEX(Data!$QY$3:$RT$1713,MATCH(IA!AA$5&amp;IA!$H22,Data!$QY$3:$QY$1713&amp;Data!$QZ$3:$QZ$1713,0),8),"")</f>
        <v>62</v>
      </c>
      <c r="AB22" s="10" cm="1">
        <f t="array" ref="AB22">IFERROR(INDEX(Data!$QY$3:$RT$1713,MATCH(IA!AB$5&amp;IA!$H22,Data!$QY$3:$QY$1713&amp;Data!$QZ$3:$QZ$1713,0),8),"")</f>
        <v>64</v>
      </c>
      <c r="AC22" s="10" cm="1">
        <f t="array" ref="AC22">IFERROR(INDEX(Data!$QY$3:$RT$1713,MATCH(IA!AC$5&amp;IA!$H22,Data!$QY$3:$QY$1713&amp;Data!$QZ$3:$QZ$1713,0),8),"")</f>
        <v>62</v>
      </c>
      <c r="AD22" s="10" cm="1">
        <f t="array" ref="AD22">IFERROR(INDEX(Data!$QY$3:$RT$1713,MATCH(IA!AD$5&amp;IA!$H22,Data!$QY$3:$QY$1713&amp;Data!$QZ$3:$QZ$1713,0),8),"")</f>
        <v>63</v>
      </c>
      <c r="AE22" s="10" cm="1">
        <f t="array" ref="AE22">IFERROR(INDEX(Data!$QY$3:$RT$1713,MATCH(IA!AE$5&amp;IA!$H22,Data!$QY$3:$QY$1713&amp;Data!$QZ$3:$QZ$1713,0),8),"")</f>
        <v>65</v>
      </c>
      <c r="AF22" s="10" cm="1">
        <f t="array" ref="AF22">IFERROR(INDEX(Data!$QY$3:$RT$1713,MATCH(IA!AF$5&amp;IA!$H22,Data!$QY$3:$QY$1713&amp;Data!$QZ$3:$QZ$1713,0),8),"")</f>
        <v>65</v>
      </c>
      <c r="AG22" s="10" t="str" cm="1">
        <f t="array" ref="AG22">IFERROR(INDEX(Data!$QY$3:$RT$1713,MATCH(IA!AG$5&amp;IA!$H22,Data!$QY$3:$QY$1713&amp;Data!$QZ$3:$QZ$1713,0),8),"")</f>
        <v/>
      </c>
      <c r="AH22" s="10" t="str" cm="1">
        <f t="array" ref="AH22">IFERROR(INDEX(Data!$QY$3:$RT$1713,MATCH(IA!AH$5&amp;IA!$H22,Data!$QY$3:$QY$1713&amp;Data!$QZ$3:$QZ$1713,0),8),"")</f>
        <v/>
      </c>
      <c r="AI22" s="10" t="str" cm="1">
        <f t="array" ref="AI22">IFERROR(INDEX(Data!$QY$3:$RT$1713,MATCH(IA!AI$5&amp;IA!$H22,Data!$QY$3:$QY$1713&amp;Data!$QZ$3:$QZ$1713,0),8),"")</f>
        <v/>
      </c>
      <c r="AJ22" s="20" t="str" cm="1">
        <f t="array" ref="AJ22">IFERROR(INDEX(Data!$QY$3:$RT$1713,MATCH(IA!AJ$5&amp;IA!$H22,Data!$QY$3:$QY$1713&amp;Data!$QZ$3:$QZ$1713,0),8),"")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IFERROR(INDEX(Data!$QY$3:$RT$1713,MATCH(IA!I$5&amp;IA!$H23,Data!$QY$3:$QY$1713&amp;Data!$QZ$3:$QZ$1713,0),8),"")</f>
        <v/>
      </c>
      <c r="J23" s="9" t="str" cm="1">
        <f t="array" ref="J23">IFERROR(INDEX(Data!$QY$3:$RT$1713,MATCH(IA!J$5&amp;IA!$H23,Data!$QY$3:$QY$1713&amp;Data!$QZ$3:$QZ$1713,0),8),"")</f>
        <v/>
      </c>
      <c r="K23" s="9" t="str" cm="1">
        <f t="array" ref="K23">IFERROR(INDEX(Data!$QY$3:$RT$1713,MATCH(IA!K$5&amp;IA!$H23,Data!$QY$3:$QY$1713&amp;Data!$QZ$3:$QZ$1713,0),8),"")</f>
        <v/>
      </c>
      <c r="L23" s="9" t="str" cm="1">
        <f t="array" ref="L23">IFERROR(INDEX(Data!$QY$3:$RT$1713,MATCH(IA!L$5&amp;IA!$H23,Data!$QY$3:$QY$1713&amp;Data!$QZ$3:$QZ$1713,0),8),"")</f>
        <v/>
      </c>
      <c r="M23" s="9" t="str" cm="1">
        <f t="array" ref="M23">IFERROR(INDEX(Data!$QY$3:$RT$1713,MATCH(IA!M$5&amp;IA!$H23,Data!$QY$3:$QY$1713&amp;Data!$QZ$3:$QZ$1713,0),8),"")</f>
        <v/>
      </c>
      <c r="N23" s="9" cm="1">
        <f t="array" ref="N23">IFERROR(INDEX(Data!$QY$3:$RT$1713,MATCH(IA!N$5&amp;IA!$H23,Data!$QY$3:$QY$1713&amp;Data!$QZ$3:$QZ$1713,0),8),"")</f>
        <v>75</v>
      </c>
      <c r="O23" s="9" cm="1">
        <f t="array" ref="O23">IFERROR(INDEX(Data!$QY$3:$RT$1713,MATCH(IA!O$5&amp;IA!$H23,Data!$QY$3:$QY$1713&amp;Data!$QZ$3:$QZ$1713,0),8),"")</f>
        <v>75</v>
      </c>
      <c r="P23" s="9" cm="1">
        <f t="array" ref="P23">IFERROR(INDEX(Data!$QY$3:$RT$1713,MATCH(IA!P$5&amp;IA!$H23,Data!$QY$3:$QY$1713&amp;Data!$QZ$3:$QZ$1713,0),8),"")</f>
        <v>69</v>
      </c>
      <c r="Q23" s="9" cm="1">
        <f t="array" ref="Q23">IFERROR(INDEX(Data!$QY$3:$RT$1713,MATCH(IA!Q$5&amp;IA!$H23,Data!$QY$3:$QY$1713&amp;Data!$QZ$3:$QZ$1713,0),8),"")</f>
        <v>66</v>
      </c>
      <c r="R23" s="9" cm="1">
        <f t="array" ref="R23">IFERROR(INDEX(Data!$QY$3:$RT$1713,MATCH(IA!R$5&amp;IA!$H23,Data!$QY$3:$QY$1713&amp;Data!$QZ$3:$QZ$1713,0),8),"")</f>
        <v>64</v>
      </c>
      <c r="S23" s="9" cm="1">
        <f t="array" ref="S23">IFERROR(INDEX(Data!$QY$3:$RT$1713,MATCH(IA!S$5&amp;IA!$H23,Data!$QY$3:$QY$1713&amp;Data!$QZ$3:$QZ$1713,0),8),"")</f>
        <v>69</v>
      </c>
      <c r="T23" s="9" cm="1">
        <f t="array" ref="T23">IFERROR(INDEX(Data!$QY$3:$RT$1713,MATCH(IA!T$5&amp;IA!$H23,Data!$QY$3:$QY$1713&amp;Data!$QZ$3:$QZ$1713,0),8),"")</f>
        <v>69</v>
      </c>
      <c r="U23" s="9" cm="1">
        <f t="array" ref="U23">IFERROR(INDEX(Data!$QY$3:$RT$1713,MATCH(IA!U$5&amp;IA!$H23,Data!$QY$3:$QY$1713&amp;Data!$QZ$3:$QZ$1713,0),8),"")</f>
        <v>71</v>
      </c>
      <c r="V23" s="9" cm="1">
        <f t="array" ref="V23">IFERROR(INDEX(Data!$QY$3:$RT$1713,MATCH(IA!V$5&amp;IA!$H23,Data!$QY$3:$QY$1713&amp;Data!$QZ$3:$QZ$1713,0),8),"")</f>
        <v>71</v>
      </c>
      <c r="W23" s="9" cm="1">
        <f t="array" ref="W23">IFERROR(INDEX(Data!$QY$3:$RT$1713,MATCH(IA!W$5&amp;IA!$H23,Data!$QY$3:$QY$1713&amp;Data!$QZ$3:$QZ$1713,0),8),"")</f>
        <v>73</v>
      </c>
      <c r="X23" s="9" cm="1">
        <f t="array" ref="X23">IFERROR(INDEX(Data!$QY$3:$RT$1713,MATCH(IA!X$5&amp;IA!$H23,Data!$QY$3:$QY$1713&amp;Data!$QZ$3:$QZ$1713,0),8),"")</f>
        <v>69</v>
      </c>
      <c r="Y23" s="9" cm="1">
        <f t="array" ref="Y23">IFERROR(INDEX(Data!$QY$3:$RT$1713,MATCH(IA!Y$5&amp;IA!$H23,Data!$QY$3:$QY$1713&amp;Data!$QZ$3:$QZ$1713,0),8),"")</f>
        <v>68</v>
      </c>
      <c r="Z23" s="9" cm="1">
        <f t="array" ref="Z23">IFERROR(INDEX(Data!$QY$3:$RT$1713,MATCH(IA!Z$5&amp;IA!$H23,Data!$QY$3:$QY$1713&amp;Data!$QZ$3:$QZ$1713,0),8),"")</f>
        <v>69</v>
      </c>
      <c r="AA23" s="9" cm="1">
        <f t="array" ref="AA23">IFERROR(INDEX(Data!$QY$3:$RT$1713,MATCH(IA!AA$5&amp;IA!$H23,Data!$QY$3:$QY$1713&amp;Data!$QZ$3:$QZ$1713,0),8),"")</f>
        <v>69</v>
      </c>
      <c r="AB23" s="9" cm="1">
        <f t="array" ref="AB23">IFERROR(INDEX(Data!$QY$3:$RT$1713,MATCH(IA!AB$5&amp;IA!$H23,Data!$QY$3:$QY$1713&amp;Data!$QZ$3:$QZ$1713,0),8),"")</f>
        <v>69</v>
      </c>
      <c r="AC23" s="9" cm="1">
        <f t="array" ref="AC23">IFERROR(INDEX(Data!$QY$3:$RT$1713,MATCH(IA!AC$5&amp;IA!$H23,Data!$QY$3:$QY$1713&amp;Data!$QZ$3:$QZ$1713,0),8),"")</f>
        <v>70</v>
      </c>
      <c r="AD23" s="9" cm="1">
        <f t="array" ref="AD23">IFERROR(INDEX(Data!$QY$3:$RT$1713,MATCH(IA!AD$5&amp;IA!$H23,Data!$QY$3:$QY$1713&amp;Data!$QZ$3:$QZ$1713,0),8),"")</f>
        <v>71</v>
      </c>
      <c r="AE23" s="9" cm="1">
        <f t="array" ref="AE23">IFERROR(INDEX(Data!$QY$3:$RT$1713,MATCH(IA!AE$5&amp;IA!$H23,Data!$QY$3:$QY$1713&amp;Data!$QZ$3:$QZ$1713,0),8),"")</f>
        <v>71</v>
      </c>
      <c r="AF23" s="9" cm="1">
        <f t="array" ref="AF23">IFERROR(INDEX(Data!$QY$3:$RT$1713,MATCH(IA!AF$5&amp;IA!$H23,Data!$QY$3:$QY$1713&amp;Data!$QZ$3:$QZ$1713,0),8),"")</f>
        <v>73</v>
      </c>
      <c r="AG23" s="9" t="str" cm="1">
        <f t="array" ref="AG23">IFERROR(INDEX(Data!$QY$3:$RT$1713,MATCH(IA!AG$5&amp;IA!$H23,Data!$QY$3:$QY$1713&amp;Data!$QZ$3:$QZ$1713,0),8),"")</f>
        <v/>
      </c>
      <c r="AH23" s="9" t="str" cm="1">
        <f t="array" ref="AH23">IFERROR(INDEX(Data!$QY$3:$RT$1713,MATCH(IA!AH$5&amp;IA!$H23,Data!$QY$3:$QY$1713&amp;Data!$QZ$3:$QZ$1713,0),8),"")</f>
        <v/>
      </c>
      <c r="AI23" s="9" t="str" cm="1">
        <f t="array" ref="AI23">IFERROR(INDEX(Data!$QY$3:$RT$1713,MATCH(IA!AI$5&amp;IA!$H23,Data!$QY$3:$QY$1713&amp;Data!$QZ$3:$QZ$1713,0),8),"")</f>
        <v/>
      </c>
      <c r="AJ23" s="17" t="str" cm="1">
        <f t="array" ref="AJ23">IFERROR(INDEX(Data!$QY$3:$RT$1713,MATCH(IA!AJ$5&amp;IA!$H23,Data!$QY$3:$QY$1713&amp;Data!$QZ$3:$QZ$1713,0),8),"")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IFERROR(INDEX(Data!$QY$3:$RT$1713,MATCH(IA!I$5&amp;IA!$H24,Data!$QY$3:$QY$1713&amp;Data!$QZ$3:$QZ$1713,0),8),"")</f>
        <v/>
      </c>
      <c r="J24" s="10" t="str" cm="1">
        <f t="array" ref="J24">IFERROR(INDEX(Data!$QY$3:$RT$1713,MATCH(IA!J$5&amp;IA!$H24,Data!$QY$3:$QY$1713&amp;Data!$QZ$3:$QZ$1713,0),8),"")</f>
        <v/>
      </c>
      <c r="K24" s="10" t="str" cm="1">
        <f t="array" ref="K24">IFERROR(INDEX(Data!$QY$3:$RT$1713,MATCH(IA!K$5&amp;IA!$H24,Data!$QY$3:$QY$1713&amp;Data!$QZ$3:$QZ$1713,0),8),"")</f>
        <v/>
      </c>
      <c r="L24" s="10" t="str" cm="1">
        <f t="array" ref="L24">IFERROR(INDEX(Data!$QY$3:$RT$1713,MATCH(IA!L$5&amp;IA!$H24,Data!$QY$3:$QY$1713&amp;Data!$QZ$3:$QZ$1713,0),8),"")</f>
        <v/>
      </c>
      <c r="M24" s="10" t="str" cm="1">
        <f t="array" ref="M24">IFERROR(INDEX(Data!$QY$3:$RT$1713,MATCH(IA!M$5&amp;IA!$H24,Data!$QY$3:$QY$1713&amp;Data!$QZ$3:$QZ$1713,0),8),"")</f>
        <v/>
      </c>
      <c r="N24" s="10" t="str" cm="1">
        <f t="array" ref="N24">IFERROR(INDEX(Data!$QY$3:$RT$1713,MATCH(IA!N$5&amp;IA!$H24,Data!$QY$3:$QY$1713&amp;Data!$QZ$3:$QZ$1713,0),8),"")</f>
        <v/>
      </c>
      <c r="O24" s="10" cm="1">
        <f t="array" ref="O24">IFERROR(INDEX(Data!$QY$3:$RT$1713,MATCH(IA!O$5&amp;IA!$H24,Data!$QY$3:$QY$1713&amp;Data!$QZ$3:$QZ$1713,0),8),"")</f>
        <v>75</v>
      </c>
      <c r="P24" s="10" cm="1">
        <f t="array" ref="P24">IFERROR(INDEX(Data!$QY$3:$RT$1713,MATCH(IA!P$5&amp;IA!$H24,Data!$QY$3:$QY$1713&amp;Data!$QZ$3:$QZ$1713,0),8),"")</f>
        <v>78</v>
      </c>
      <c r="Q24" s="10" cm="1">
        <f t="array" ref="Q24">IFERROR(INDEX(Data!$QY$3:$RT$1713,MATCH(IA!Q$5&amp;IA!$H24,Data!$QY$3:$QY$1713&amp;Data!$QZ$3:$QZ$1713,0),8),"")</f>
        <v>78</v>
      </c>
      <c r="R24" s="10" cm="1">
        <f t="array" ref="R24">IFERROR(INDEX(Data!$QY$3:$RT$1713,MATCH(IA!R$5&amp;IA!$H24,Data!$QY$3:$QY$1713&amp;Data!$QZ$3:$QZ$1713,0),8),"")</f>
        <v>80</v>
      </c>
      <c r="S24" s="10" cm="1">
        <f t="array" ref="S24">IFERROR(INDEX(Data!$QY$3:$RT$1713,MATCH(IA!S$5&amp;IA!$H24,Data!$QY$3:$QY$1713&amp;Data!$QZ$3:$QZ$1713,0),8),"")</f>
        <v>77</v>
      </c>
      <c r="T24" s="10" cm="1">
        <f t="array" ref="T24">IFERROR(INDEX(Data!$QY$3:$RT$1713,MATCH(IA!T$5&amp;IA!$H24,Data!$QY$3:$QY$1713&amp;Data!$QZ$3:$QZ$1713,0),8),"")</f>
        <v>78</v>
      </c>
      <c r="U24" s="10" cm="1">
        <f t="array" ref="U24">IFERROR(INDEX(Data!$QY$3:$RT$1713,MATCH(IA!U$5&amp;IA!$H24,Data!$QY$3:$QY$1713&amp;Data!$QZ$3:$QZ$1713,0),8),"")</f>
        <v>79</v>
      </c>
      <c r="V24" s="10" cm="1">
        <f t="array" ref="V24">IFERROR(INDEX(Data!$QY$3:$RT$1713,MATCH(IA!V$5&amp;IA!$H24,Data!$QY$3:$QY$1713&amp;Data!$QZ$3:$QZ$1713,0),8),"")</f>
        <v>77</v>
      </c>
      <c r="W24" s="10" cm="1">
        <f t="array" ref="W24">IFERROR(INDEX(Data!$QY$3:$RT$1713,MATCH(IA!W$5&amp;IA!$H24,Data!$QY$3:$QY$1713&amp;Data!$QZ$3:$QZ$1713,0),8),"")</f>
        <v>77</v>
      </c>
      <c r="X24" s="10" cm="1">
        <f t="array" ref="X24">IFERROR(INDEX(Data!$QY$3:$RT$1713,MATCH(IA!X$5&amp;IA!$H24,Data!$QY$3:$QY$1713&amp;Data!$QZ$3:$QZ$1713,0),8),"")</f>
        <v>77</v>
      </c>
      <c r="Y24" s="10" cm="1">
        <f t="array" ref="Y24">IFERROR(INDEX(Data!$QY$3:$RT$1713,MATCH(IA!Y$5&amp;IA!$H24,Data!$QY$3:$QY$1713&amp;Data!$QZ$3:$QZ$1713,0),8),"")</f>
        <v>79</v>
      </c>
      <c r="Z24" s="10" cm="1">
        <f t="array" ref="Z24">IFERROR(INDEX(Data!$QY$3:$RT$1713,MATCH(IA!Z$5&amp;IA!$H24,Data!$QY$3:$QY$1713&amp;Data!$QZ$3:$QZ$1713,0),8),"")</f>
        <v>76</v>
      </c>
      <c r="AA24" s="10" cm="1">
        <f t="array" ref="AA24">IFERROR(INDEX(Data!$QY$3:$RT$1713,MATCH(IA!AA$5&amp;IA!$H24,Data!$QY$3:$QY$1713&amp;Data!$QZ$3:$QZ$1713,0),8),"")</f>
        <v>75</v>
      </c>
      <c r="AB24" s="10" cm="1">
        <f t="array" ref="AB24">IFERROR(INDEX(Data!$QY$3:$RT$1713,MATCH(IA!AB$5&amp;IA!$H24,Data!$QY$3:$QY$1713&amp;Data!$QZ$3:$QZ$1713,0),8),"")</f>
        <v>75</v>
      </c>
      <c r="AC24" s="10" cm="1">
        <f t="array" ref="AC24">IFERROR(INDEX(Data!$QY$3:$RT$1713,MATCH(IA!AC$5&amp;IA!$H24,Data!$QY$3:$QY$1713&amp;Data!$QZ$3:$QZ$1713,0),8),"")</f>
        <v>73</v>
      </c>
      <c r="AD24" s="10" cm="1">
        <f t="array" ref="AD24">IFERROR(INDEX(Data!$QY$3:$RT$1713,MATCH(IA!AD$5&amp;IA!$H24,Data!$QY$3:$QY$1713&amp;Data!$QZ$3:$QZ$1713,0),8),"")</f>
        <v>74</v>
      </c>
      <c r="AE24" s="10" cm="1">
        <f t="array" ref="AE24">IFERROR(INDEX(Data!$QY$3:$RT$1713,MATCH(IA!AE$5&amp;IA!$H24,Data!$QY$3:$QY$1713&amp;Data!$QZ$3:$QZ$1713,0),8),"")</f>
        <v>74</v>
      </c>
      <c r="AF24" s="10" cm="1">
        <f t="array" ref="AF24">IFERROR(INDEX(Data!$QY$3:$RT$1713,MATCH(IA!AF$5&amp;IA!$H24,Data!$QY$3:$QY$1713&amp;Data!$QZ$3:$QZ$1713,0),8),"")</f>
        <v>73</v>
      </c>
      <c r="AG24" s="10" cm="1">
        <f t="array" ref="AG24">IFERROR(INDEX(Data!$QY$3:$RT$1713,MATCH(IA!AG$5&amp;IA!$H24,Data!$QY$3:$QY$1713&amp;Data!$QZ$3:$QZ$1713,0),8),"")</f>
        <v>72</v>
      </c>
      <c r="AH24" s="10" cm="1">
        <f t="array" ref="AH24">IFERROR(INDEX(Data!$QY$3:$RT$1713,MATCH(IA!AH$5&amp;IA!$H24,Data!$QY$3:$QY$1713&amp;Data!$QZ$3:$QZ$1713,0),8),"")</f>
        <v>72</v>
      </c>
      <c r="AI24" s="10" cm="1">
        <f t="array" ref="AI24">IFERROR(INDEX(Data!$QY$3:$RT$1713,MATCH(IA!AI$5&amp;IA!$H24,Data!$QY$3:$QY$1713&amp;Data!$QZ$3:$QZ$1713,0),8),"")</f>
        <v>69</v>
      </c>
      <c r="AJ24" s="20" t="str" cm="1">
        <f t="array" ref="AJ24">IFERROR(INDEX(Data!$QY$3:$RT$1713,MATCH(IA!AJ$5&amp;IA!$H24,Data!$QY$3:$QY$1713&amp;Data!$QZ$3:$QZ$1713,0),8),"")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IFERROR(INDEX(Data!$QY$3:$RT$1713,MATCH(IA!I$5&amp;IA!$H25,Data!$QY$3:$QY$1713&amp;Data!$QZ$3:$QZ$1713,0),8),"")</f>
        <v/>
      </c>
      <c r="J25" s="9" t="str" cm="1">
        <f t="array" ref="J25">IFERROR(INDEX(Data!$QY$3:$RT$1713,MATCH(IA!J$5&amp;IA!$H25,Data!$QY$3:$QY$1713&amp;Data!$QZ$3:$QZ$1713,0),8),"")</f>
        <v/>
      </c>
      <c r="K25" s="9" t="str" cm="1">
        <f t="array" ref="K25">IFERROR(INDEX(Data!$QY$3:$RT$1713,MATCH(IA!K$5&amp;IA!$H25,Data!$QY$3:$QY$1713&amp;Data!$QZ$3:$QZ$1713,0),8),"")</f>
        <v/>
      </c>
      <c r="L25" s="9" t="str" cm="1">
        <f t="array" ref="L25">IFERROR(INDEX(Data!$QY$3:$RT$1713,MATCH(IA!L$5&amp;IA!$H25,Data!$QY$3:$QY$1713&amp;Data!$QZ$3:$QZ$1713,0),8),"")</f>
        <v/>
      </c>
      <c r="M25" s="9" t="str" cm="1">
        <f t="array" ref="M25">IFERROR(INDEX(Data!$QY$3:$RT$1713,MATCH(IA!M$5&amp;IA!$H25,Data!$QY$3:$QY$1713&amp;Data!$QZ$3:$QZ$1713,0),8),"")</f>
        <v/>
      </c>
      <c r="N25" s="9" cm="1">
        <f t="array" ref="N25">IFERROR(INDEX(Data!$QY$3:$RT$1713,MATCH(IA!N$5&amp;IA!$H25,Data!$QY$3:$QY$1713&amp;Data!$QZ$3:$QZ$1713,0),8),"")</f>
        <v>53</v>
      </c>
      <c r="O25" s="9" cm="1">
        <f t="array" ref="O25">IFERROR(INDEX(Data!$QY$3:$RT$1713,MATCH(IA!O$5&amp;IA!$H25,Data!$QY$3:$QY$1713&amp;Data!$QZ$3:$QZ$1713,0),8),"")</f>
        <v>49</v>
      </c>
      <c r="P25" s="9" cm="1">
        <f t="array" ref="P25">IFERROR(INDEX(Data!$QY$3:$RT$1713,MATCH(IA!P$5&amp;IA!$H25,Data!$QY$3:$QY$1713&amp;Data!$QZ$3:$QZ$1713,0),8),"")</f>
        <v>50</v>
      </c>
      <c r="Q25" s="9" cm="1">
        <f t="array" ref="Q25">IFERROR(INDEX(Data!$QY$3:$RT$1713,MATCH(IA!Q$5&amp;IA!$H25,Data!$QY$3:$QY$1713&amp;Data!$QZ$3:$QZ$1713,0),8),"")</f>
        <v>56</v>
      </c>
      <c r="R25" s="9" cm="1">
        <f t="array" ref="R25">IFERROR(INDEX(Data!$QY$3:$RT$1713,MATCH(IA!R$5&amp;IA!$H25,Data!$QY$3:$QY$1713&amp;Data!$QZ$3:$QZ$1713,0),8),"")</f>
        <v>57</v>
      </c>
      <c r="S25" s="9" cm="1">
        <f t="array" ref="S25">IFERROR(INDEX(Data!$QY$3:$RT$1713,MATCH(IA!S$5&amp;IA!$H25,Data!$QY$3:$QY$1713&amp;Data!$QZ$3:$QZ$1713,0),8),"")</f>
        <v>58</v>
      </c>
      <c r="T25" s="9" cm="1">
        <f t="array" ref="T25">IFERROR(INDEX(Data!$QY$3:$RT$1713,MATCH(IA!T$5&amp;IA!$H25,Data!$QY$3:$QY$1713&amp;Data!$QZ$3:$QZ$1713,0),8),"")</f>
        <v>61</v>
      </c>
      <c r="U25" s="9" cm="1">
        <f t="array" ref="U25">IFERROR(INDEX(Data!$QY$3:$RT$1713,MATCH(IA!U$5&amp;IA!$H25,Data!$QY$3:$QY$1713&amp;Data!$QZ$3:$QZ$1713,0),8),"")</f>
        <v>62</v>
      </c>
      <c r="V25" s="9" cm="1">
        <f t="array" ref="V25">IFERROR(INDEX(Data!$QY$3:$RT$1713,MATCH(IA!V$5&amp;IA!$H25,Data!$QY$3:$QY$1713&amp;Data!$QZ$3:$QZ$1713,0),8),"")</f>
        <v>62</v>
      </c>
      <c r="W25" s="9" cm="1">
        <f t="array" ref="W25">IFERROR(INDEX(Data!$QY$3:$RT$1713,MATCH(IA!W$5&amp;IA!$H25,Data!$QY$3:$QY$1713&amp;Data!$QZ$3:$QZ$1713,0),8),"")</f>
        <v>65</v>
      </c>
      <c r="X25" s="9" cm="1">
        <f t="array" ref="X25">IFERROR(INDEX(Data!$QY$3:$RT$1713,MATCH(IA!X$5&amp;IA!$H25,Data!$QY$3:$QY$1713&amp;Data!$QZ$3:$QZ$1713,0),8),"")</f>
        <v>65</v>
      </c>
      <c r="Y25" s="9" cm="1">
        <f t="array" ref="Y25">IFERROR(INDEX(Data!$QY$3:$RT$1713,MATCH(IA!Y$5&amp;IA!$H25,Data!$QY$3:$QY$1713&amp;Data!$QZ$3:$QZ$1713,0),8),"")</f>
        <v>63</v>
      </c>
      <c r="Z25" s="9" cm="1">
        <f t="array" ref="Z25">IFERROR(INDEX(Data!$QY$3:$RT$1713,MATCH(IA!Z$5&amp;IA!$H25,Data!$QY$3:$QY$1713&amp;Data!$QZ$3:$QZ$1713,0),8),"")</f>
        <v>62</v>
      </c>
      <c r="AA25" s="9" cm="1">
        <f t="array" ref="AA25">IFERROR(INDEX(Data!$QY$3:$RT$1713,MATCH(IA!AA$5&amp;IA!$H25,Data!$QY$3:$QY$1713&amp;Data!$QZ$3:$QZ$1713,0),8),"")</f>
        <v>60</v>
      </c>
      <c r="AB25" s="9" cm="1">
        <f t="array" ref="AB25">IFERROR(INDEX(Data!$QY$3:$RT$1713,MATCH(IA!AB$5&amp;IA!$H25,Data!$QY$3:$QY$1713&amp;Data!$QZ$3:$QZ$1713,0),8),"")</f>
        <v>60</v>
      </c>
      <c r="AC25" s="9" cm="1">
        <f t="array" ref="AC25">IFERROR(INDEX(Data!$QY$3:$RT$1713,MATCH(IA!AC$5&amp;IA!$H25,Data!$QY$3:$QY$1713&amp;Data!$QZ$3:$QZ$1713,0),8),"")</f>
        <v>58</v>
      </c>
      <c r="AD25" s="9" cm="1">
        <f t="array" ref="AD25">IFERROR(INDEX(Data!$QY$3:$RT$1713,MATCH(IA!AD$5&amp;IA!$H25,Data!$QY$3:$QY$1713&amp;Data!$QZ$3:$QZ$1713,0),8),"")</f>
        <v>60</v>
      </c>
      <c r="AE25" s="9" cm="1">
        <f t="array" ref="AE25">IFERROR(INDEX(Data!$QY$3:$RT$1713,MATCH(IA!AE$5&amp;IA!$H25,Data!$QY$3:$QY$1713&amp;Data!$QZ$3:$QZ$1713,0),8),"")</f>
        <v>61</v>
      </c>
      <c r="AF25" s="9" cm="1">
        <f t="array" ref="AF25">IFERROR(INDEX(Data!$QY$3:$RT$1713,MATCH(IA!AF$5&amp;IA!$H25,Data!$QY$3:$QY$1713&amp;Data!$QZ$3:$QZ$1713,0),8),"")</f>
        <v>61</v>
      </c>
      <c r="AG25" s="9" cm="1">
        <f t="array" ref="AG25">IFERROR(INDEX(Data!$QY$3:$RT$1713,MATCH(IA!AG$5&amp;IA!$H25,Data!$QY$3:$QY$1713&amp;Data!$QZ$3:$QZ$1713,0),8),"")</f>
        <v>61</v>
      </c>
      <c r="AH25" s="9" t="str" cm="1">
        <f t="array" ref="AH25">IFERROR(INDEX(Data!$QY$3:$RT$1713,MATCH(IA!AH$5&amp;IA!$H25,Data!$QY$3:$QY$1713&amp;Data!$QZ$3:$QZ$1713,0),8),"")</f>
        <v/>
      </c>
      <c r="AI25" s="9" t="str" cm="1">
        <f t="array" ref="AI25">IFERROR(INDEX(Data!$QY$3:$RT$1713,MATCH(IA!AI$5&amp;IA!$H25,Data!$QY$3:$QY$1713&amp;Data!$QZ$3:$QZ$1713,0),8),"")</f>
        <v/>
      </c>
      <c r="AJ25" s="17" t="str" cm="1">
        <f t="array" ref="AJ25">IFERROR(INDEX(Data!$QY$3:$RT$1713,MATCH(IA!AJ$5&amp;IA!$H25,Data!$QY$3:$QY$1713&amp;Data!$QZ$3:$QZ$1713,0),8),"")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IFERROR(INDEX(Data!$QY$3:$RT$1713,MATCH(IA!I$5&amp;IA!$H26,Data!$QY$3:$QY$1713&amp;Data!$QZ$3:$QZ$1713,0),8),"")</f>
        <v/>
      </c>
      <c r="J26" s="10" t="str" cm="1">
        <f t="array" ref="J26">IFERROR(INDEX(Data!$QY$3:$RT$1713,MATCH(IA!J$5&amp;IA!$H26,Data!$QY$3:$QY$1713&amp;Data!$QZ$3:$QZ$1713,0),8),"")</f>
        <v/>
      </c>
      <c r="K26" s="10" t="str" cm="1">
        <f t="array" ref="K26">IFERROR(INDEX(Data!$QY$3:$RT$1713,MATCH(IA!K$5&amp;IA!$H26,Data!$QY$3:$QY$1713&amp;Data!$QZ$3:$QZ$1713,0),8),"")</f>
        <v/>
      </c>
      <c r="L26" s="10" t="str" cm="1">
        <f t="array" ref="L26">IFERROR(INDEX(Data!$QY$3:$RT$1713,MATCH(IA!L$5&amp;IA!$H26,Data!$QY$3:$QY$1713&amp;Data!$QZ$3:$QZ$1713,0),8),"")</f>
        <v/>
      </c>
      <c r="M26" s="10" cm="1">
        <f t="array" ref="M26">IFERROR(INDEX(Data!$QY$3:$RT$1713,MATCH(IA!M$5&amp;IA!$H26,Data!$QY$3:$QY$1713&amp;Data!$QZ$3:$QZ$1713,0),8),"")</f>
        <v>76</v>
      </c>
      <c r="N26" s="10" cm="1">
        <f t="array" ref="N26">IFERROR(INDEX(Data!$QY$3:$RT$1713,MATCH(IA!N$5&amp;IA!$H26,Data!$QY$3:$QY$1713&amp;Data!$QZ$3:$QZ$1713,0),8),"")</f>
        <v>78</v>
      </c>
      <c r="O26" s="10" cm="1">
        <f t="array" ref="O26">IFERROR(INDEX(Data!$QY$3:$RT$1713,MATCH(IA!O$5&amp;IA!$H26,Data!$QY$3:$QY$1713&amp;Data!$QZ$3:$QZ$1713,0),8),"")</f>
        <v>77</v>
      </c>
      <c r="P26" s="10" cm="1">
        <f t="array" ref="P26">IFERROR(INDEX(Data!$QY$3:$RT$1713,MATCH(IA!P$5&amp;IA!$H26,Data!$QY$3:$QY$1713&amp;Data!$QZ$3:$QZ$1713,0),8),"")</f>
        <v>75</v>
      </c>
      <c r="Q26" s="10" cm="1">
        <f t="array" ref="Q26">IFERROR(INDEX(Data!$QY$3:$RT$1713,MATCH(IA!Q$5&amp;IA!$H26,Data!$QY$3:$QY$1713&amp;Data!$QZ$3:$QZ$1713,0),8),"")</f>
        <v>76</v>
      </c>
      <c r="R26" s="10" cm="1">
        <f t="array" ref="R26">IFERROR(INDEX(Data!$QY$3:$RT$1713,MATCH(IA!R$5&amp;IA!$H26,Data!$QY$3:$QY$1713&amp;Data!$QZ$3:$QZ$1713,0),8),"")</f>
        <v>72</v>
      </c>
      <c r="S26" s="10" cm="1">
        <f t="array" ref="S26">IFERROR(INDEX(Data!$QY$3:$RT$1713,MATCH(IA!S$5&amp;IA!$H26,Data!$QY$3:$QY$1713&amp;Data!$QZ$3:$QZ$1713,0),8),"")</f>
        <v>65</v>
      </c>
      <c r="T26" s="10" cm="1">
        <f t="array" ref="T26">IFERROR(INDEX(Data!$QY$3:$RT$1713,MATCH(IA!T$5&amp;IA!$H26,Data!$QY$3:$QY$1713&amp;Data!$QZ$3:$QZ$1713,0),8),"")</f>
        <v>68</v>
      </c>
      <c r="U26" s="10" cm="1">
        <f t="array" ref="U26">IFERROR(INDEX(Data!$QY$3:$RT$1713,MATCH(IA!U$5&amp;IA!$H26,Data!$QY$3:$QY$1713&amp;Data!$QZ$3:$QZ$1713,0),8),"")</f>
        <v>66</v>
      </c>
      <c r="V26" s="10" cm="1">
        <f t="array" ref="V26">IFERROR(INDEX(Data!$QY$3:$RT$1713,MATCH(IA!V$5&amp;IA!$H26,Data!$QY$3:$QY$1713&amp;Data!$QZ$3:$QZ$1713,0),8),"")</f>
        <v>65</v>
      </c>
      <c r="W26" s="10" cm="1">
        <f t="array" ref="W26">IFERROR(INDEX(Data!$QY$3:$RT$1713,MATCH(IA!W$5&amp;IA!$H26,Data!$QY$3:$QY$1713&amp;Data!$QZ$3:$QZ$1713,0),8),"")</f>
        <v>71</v>
      </c>
      <c r="X26" s="10" cm="1">
        <f t="array" ref="X26">IFERROR(INDEX(Data!$QY$3:$RT$1713,MATCH(IA!X$5&amp;IA!$H26,Data!$QY$3:$QY$1713&amp;Data!$QZ$3:$QZ$1713,0),8),"")</f>
        <v>76</v>
      </c>
      <c r="Y26" s="10" cm="1">
        <f t="array" ref="Y26">IFERROR(INDEX(Data!$QY$3:$RT$1713,MATCH(IA!Y$5&amp;IA!$H26,Data!$QY$3:$QY$1713&amp;Data!$QZ$3:$QZ$1713,0),8),"")</f>
        <v>75</v>
      </c>
      <c r="Z26" s="10" cm="1">
        <f t="array" ref="Z26">IFERROR(INDEX(Data!$QY$3:$RT$1713,MATCH(IA!Z$5&amp;IA!$H26,Data!$QY$3:$QY$1713&amp;Data!$QZ$3:$QZ$1713,0),8),"")</f>
        <v>73</v>
      </c>
      <c r="AA26" s="10" cm="1">
        <f t="array" ref="AA26">IFERROR(INDEX(Data!$QY$3:$RT$1713,MATCH(IA!AA$5&amp;IA!$H26,Data!$QY$3:$QY$1713&amp;Data!$QZ$3:$QZ$1713,0),8),"")</f>
        <v>72</v>
      </c>
      <c r="AB26" s="10" cm="1">
        <f t="array" ref="AB26">IFERROR(INDEX(Data!$QY$3:$RT$1713,MATCH(IA!AB$5&amp;IA!$H26,Data!$QY$3:$QY$1713&amp;Data!$QZ$3:$QZ$1713,0),8),"")</f>
        <v>74</v>
      </c>
      <c r="AC26" s="10" cm="1">
        <f t="array" ref="AC26">IFERROR(INDEX(Data!$QY$3:$RT$1713,MATCH(IA!AC$5&amp;IA!$H26,Data!$QY$3:$QY$1713&amp;Data!$QZ$3:$QZ$1713,0),8),"")</f>
        <v>74</v>
      </c>
      <c r="AD26" s="10" cm="1">
        <f t="array" ref="AD26">IFERROR(INDEX(Data!$QY$3:$RT$1713,MATCH(IA!AD$5&amp;IA!$H26,Data!$QY$3:$QY$1713&amp;Data!$QZ$3:$QZ$1713,0),8),"")</f>
        <v>76</v>
      </c>
      <c r="AE26" s="10" cm="1">
        <f t="array" ref="AE26">IFERROR(INDEX(Data!$QY$3:$RT$1713,MATCH(IA!AE$5&amp;IA!$H26,Data!$QY$3:$QY$1713&amp;Data!$QZ$3:$QZ$1713,0),8),"")</f>
        <v>76</v>
      </c>
      <c r="AF26" s="10" t="str" cm="1">
        <f t="array" ref="AF26">IFERROR(INDEX(Data!$QY$3:$RT$1713,MATCH(IA!AF$5&amp;IA!$H26,Data!$QY$3:$QY$1713&amp;Data!$QZ$3:$QZ$1713,0),8),"")</f>
        <v/>
      </c>
      <c r="AG26" s="10" t="str" cm="1">
        <f t="array" ref="AG26">IFERROR(INDEX(Data!$QY$3:$RT$1713,MATCH(IA!AG$5&amp;IA!$H26,Data!$QY$3:$QY$1713&amp;Data!$QZ$3:$QZ$1713,0),8),"")</f>
        <v/>
      </c>
      <c r="AH26" s="10" t="str" cm="1">
        <f t="array" ref="AH26">IFERROR(INDEX(Data!$QY$3:$RT$1713,MATCH(IA!AH$5&amp;IA!$H26,Data!$QY$3:$QY$1713&amp;Data!$QZ$3:$QZ$1713,0),8),"")</f>
        <v/>
      </c>
      <c r="AI26" s="10" t="str" cm="1">
        <f t="array" ref="AI26">IFERROR(INDEX(Data!$QY$3:$RT$1713,MATCH(IA!AI$5&amp;IA!$H26,Data!$QY$3:$QY$1713&amp;Data!$QZ$3:$QZ$1713,0),8),"")</f>
        <v/>
      </c>
      <c r="AJ26" s="20" t="str" cm="1">
        <f t="array" ref="AJ26">IFERROR(INDEX(Data!$QY$3:$RT$1713,MATCH(IA!AJ$5&amp;IA!$H26,Data!$QY$3:$QY$1713&amp;Data!$QZ$3:$QZ$1713,0),8),"")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IFERROR(INDEX(Data!$QY$3:$RT$1713,MATCH(IA!I$5&amp;IA!$H27,Data!$QY$3:$QY$1713&amp;Data!$QZ$3:$QZ$1713,0),8),"")</f>
        <v/>
      </c>
      <c r="J27" s="9" t="str" cm="1">
        <f t="array" ref="J27">IFERROR(INDEX(Data!$QY$3:$RT$1713,MATCH(IA!J$5&amp;IA!$H27,Data!$QY$3:$QY$1713&amp;Data!$QZ$3:$QZ$1713,0),8),"")</f>
        <v/>
      </c>
      <c r="K27" s="9" t="str" cm="1">
        <f t="array" ref="K27">IFERROR(INDEX(Data!$QY$3:$RT$1713,MATCH(IA!K$5&amp;IA!$H27,Data!$QY$3:$QY$1713&amp;Data!$QZ$3:$QZ$1713,0),8),"")</f>
        <v/>
      </c>
      <c r="L27" s="9" t="str" cm="1">
        <f t="array" ref="L27">IFERROR(INDEX(Data!$QY$3:$RT$1713,MATCH(IA!L$5&amp;IA!$H27,Data!$QY$3:$QY$1713&amp;Data!$QZ$3:$QZ$1713,0),8),"")</f>
        <v/>
      </c>
      <c r="M27" s="9" cm="1">
        <f t="array" ref="M27">IFERROR(INDEX(Data!$QY$3:$RT$1713,MATCH(IA!M$5&amp;IA!$H27,Data!$QY$3:$QY$1713&amp;Data!$QZ$3:$QZ$1713,0),8),"")</f>
        <v>80</v>
      </c>
      <c r="N27" s="9" cm="1">
        <f t="array" ref="N27">IFERROR(INDEX(Data!$QY$3:$RT$1713,MATCH(IA!N$5&amp;IA!$H27,Data!$QY$3:$QY$1713&amp;Data!$QZ$3:$QZ$1713,0),8),"")</f>
        <v>77</v>
      </c>
      <c r="O27" s="9" cm="1">
        <f t="array" ref="O27">IFERROR(INDEX(Data!$QY$3:$RT$1713,MATCH(IA!O$5&amp;IA!$H27,Data!$QY$3:$QY$1713&amp;Data!$QZ$3:$QZ$1713,0),8),"")</f>
        <v>74</v>
      </c>
      <c r="P27" s="9" cm="1">
        <f t="array" ref="P27">IFERROR(INDEX(Data!$QY$3:$RT$1713,MATCH(IA!P$5&amp;IA!$H27,Data!$QY$3:$QY$1713&amp;Data!$QZ$3:$QZ$1713,0),8),"")</f>
        <v>75</v>
      </c>
      <c r="Q27" s="9" cm="1">
        <f t="array" ref="Q27">IFERROR(INDEX(Data!$QY$3:$RT$1713,MATCH(IA!Q$5&amp;IA!$H27,Data!$QY$3:$QY$1713&amp;Data!$QZ$3:$QZ$1713,0),8),"")</f>
        <v>73</v>
      </c>
      <c r="R27" s="9" cm="1">
        <f t="array" ref="R27">IFERROR(INDEX(Data!$QY$3:$RT$1713,MATCH(IA!R$5&amp;IA!$H27,Data!$QY$3:$QY$1713&amp;Data!$QZ$3:$QZ$1713,0),8),"")</f>
        <v>65</v>
      </c>
      <c r="S27" s="9" cm="1">
        <f t="array" ref="S27">IFERROR(INDEX(Data!$QY$3:$RT$1713,MATCH(IA!S$5&amp;IA!$H27,Data!$QY$3:$QY$1713&amp;Data!$QZ$3:$QZ$1713,0),8),"")</f>
        <v>67</v>
      </c>
      <c r="T27" s="9" cm="1">
        <f t="array" ref="T27">IFERROR(INDEX(Data!$QY$3:$RT$1713,MATCH(IA!T$5&amp;IA!$H27,Data!$QY$3:$QY$1713&amp;Data!$QZ$3:$QZ$1713,0),8),"")</f>
        <v>61</v>
      </c>
      <c r="U27" s="9" cm="1">
        <f t="array" ref="U27">IFERROR(INDEX(Data!$QY$3:$RT$1713,MATCH(IA!U$5&amp;IA!$H27,Data!$QY$3:$QY$1713&amp;Data!$QZ$3:$QZ$1713,0),8),"")</f>
        <v>55</v>
      </c>
      <c r="V27" s="9" cm="1">
        <f t="array" ref="V27">IFERROR(INDEX(Data!$QY$3:$RT$1713,MATCH(IA!V$5&amp;IA!$H27,Data!$QY$3:$QY$1713&amp;Data!$QZ$3:$QZ$1713,0),8),"")</f>
        <v>59</v>
      </c>
      <c r="W27" s="9" cm="1">
        <f t="array" ref="W27">IFERROR(INDEX(Data!$QY$3:$RT$1713,MATCH(IA!W$5&amp;IA!$H27,Data!$QY$3:$QY$1713&amp;Data!$QZ$3:$QZ$1713,0),8),"")</f>
        <v>70</v>
      </c>
      <c r="X27" s="9" cm="1">
        <f t="array" ref="X27">IFERROR(INDEX(Data!$QY$3:$RT$1713,MATCH(IA!X$5&amp;IA!$H27,Data!$QY$3:$QY$1713&amp;Data!$QZ$3:$QZ$1713,0),8),"")</f>
        <v>70</v>
      </c>
      <c r="Y27" s="9" cm="1">
        <f t="array" ref="Y27">IFERROR(INDEX(Data!$QY$3:$RT$1713,MATCH(IA!Y$5&amp;IA!$H27,Data!$QY$3:$QY$1713&amp;Data!$QZ$3:$QZ$1713,0),8),"")</f>
        <v>69</v>
      </c>
      <c r="Z27" s="9" cm="1">
        <f t="array" ref="Z27">IFERROR(INDEX(Data!$QY$3:$RT$1713,MATCH(IA!Z$5&amp;IA!$H27,Data!$QY$3:$QY$1713&amp;Data!$QZ$3:$QZ$1713,0),8),"")</f>
        <v>71</v>
      </c>
      <c r="AA27" s="9" cm="1">
        <f t="array" ref="AA27">IFERROR(INDEX(Data!$QY$3:$RT$1713,MATCH(IA!AA$5&amp;IA!$H27,Data!$QY$3:$QY$1713&amp;Data!$QZ$3:$QZ$1713,0),8),"")</f>
        <v>74</v>
      </c>
      <c r="AB27" s="9" cm="1">
        <f t="array" ref="AB27">IFERROR(INDEX(Data!$QY$3:$RT$1713,MATCH(IA!AB$5&amp;IA!$H27,Data!$QY$3:$QY$1713&amp;Data!$QZ$3:$QZ$1713,0),8),"")</f>
        <v>72</v>
      </c>
      <c r="AC27" s="9" cm="1">
        <f t="array" ref="AC27">IFERROR(INDEX(Data!$QY$3:$RT$1713,MATCH(IA!AC$5&amp;IA!$H27,Data!$QY$3:$QY$1713&amp;Data!$QZ$3:$QZ$1713,0),8),"")</f>
        <v>72</v>
      </c>
      <c r="AD27" s="9" cm="1">
        <f t="array" ref="AD27">IFERROR(INDEX(Data!$QY$3:$RT$1713,MATCH(IA!AD$5&amp;IA!$H27,Data!$QY$3:$QY$1713&amp;Data!$QZ$3:$QZ$1713,0),8),"")</f>
        <v>74</v>
      </c>
      <c r="AE27" s="9" cm="1">
        <f t="array" ref="AE27">IFERROR(INDEX(Data!$QY$3:$RT$1713,MATCH(IA!AE$5&amp;IA!$H27,Data!$QY$3:$QY$1713&amp;Data!$QZ$3:$QZ$1713,0),8),"")</f>
        <v>75</v>
      </c>
      <c r="AF27" s="9" t="str" cm="1">
        <f t="array" ref="AF27">IFERROR(INDEX(Data!$QY$3:$RT$1713,MATCH(IA!AF$5&amp;IA!$H27,Data!$QY$3:$QY$1713&amp;Data!$QZ$3:$QZ$1713,0),8),"")</f>
        <v/>
      </c>
      <c r="AG27" s="9" t="str" cm="1">
        <f t="array" ref="AG27">IFERROR(INDEX(Data!$QY$3:$RT$1713,MATCH(IA!AG$5&amp;IA!$H27,Data!$QY$3:$QY$1713&amp;Data!$QZ$3:$QZ$1713,0),8),"")</f>
        <v/>
      </c>
      <c r="AH27" s="9" t="str" cm="1">
        <f t="array" ref="AH27">IFERROR(INDEX(Data!$QY$3:$RT$1713,MATCH(IA!AH$5&amp;IA!$H27,Data!$QY$3:$QY$1713&amp;Data!$QZ$3:$QZ$1713,0),8),"")</f>
        <v/>
      </c>
      <c r="AI27" s="9" t="str" cm="1">
        <f t="array" ref="AI27">IFERROR(INDEX(Data!$QY$3:$RT$1713,MATCH(IA!AI$5&amp;IA!$H27,Data!$QY$3:$QY$1713&amp;Data!$QZ$3:$QZ$1713,0),8),"")</f>
        <v/>
      </c>
      <c r="AJ27" s="17" t="str" cm="1">
        <f t="array" ref="AJ27">IFERROR(INDEX(Data!$QY$3:$RT$1713,MATCH(IA!AJ$5&amp;IA!$H27,Data!$QY$3:$QY$1713&amp;Data!$QZ$3:$QZ$1713,0),8),"")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IFERROR(INDEX(Data!$QY$3:$RT$1713,MATCH(IA!I$5&amp;IA!$H28,Data!$QY$3:$QY$1713&amp;Data!$QZ$3:$QZ$1713,0),8),"")</f>
        <v/>
      </c>
      <c r="J28" s="10" t="str" cm="1">
        <f t="array" ref="J28">IFERROR(INDEX(Data!$QY$3:$RT$1713,MATCH(IA!J$5&amp;IA!$H28,Data!$QY$3:$QY$1713&amp;Data!$QZ$3:$QZ$1713,0),8),"")</f>
        <v/>
      </c>
      <c r="K28" s="10" t="str" cm="1">
        <f t="array" ref="K28">IFERROR(INDEX(Data!$QY$3:$RT$1713,MATCH(IA!K$5&amp;IA!$H28,Data!$QY$3:$QY$1713&amp;Data!$QZ$3:$QZ$1713,0),8),"")</f>
        <v/>
      </c>
      <c r="L28" s="10" t="str" cm="1">
        <f t="array" ref="L28">IFERROR(INDEX(Data!$QY$3:$RT$1713,MATCH(IA!L$5&amp;IA!$H28,Data!$QY$3:$QY$1713&amp;Data!$QZ$3:$QZ$1713,0),8),"")</f>
        <v/>
      </c>
      <c r="M28" s="10" t="str" cm="1">
        <f t="array" ref="M28">IFERROR(INDEX(Data!$QY$3:$RT$1713,MATCH(IA!M$5&amp;IA!$H28,Data!$QY$3:$QY$1713&amp;Data!$QZ$3:$QZ$1713,0),8),"")</f>
        <v/>
      </c>
      <c r="N28" s="10" cm="1">
        <f t="array" ref="N28">IFERROR(INDEX(Data!$QY$3:$RT$1713,MATCH(IA!N$5&amp;IA!$H28,Data!$QY$3:$QY$1713&amp;Data!$QZ$3:$QZ$1713,0),8),"")</f>
        <v>66</v>
      </c>
      <c r="O28" s="10" cm="1">
        <f t="array" ref="O28">IFERROR(INDEX(Data!$QY$3:$RT$1713,MATCH(IA!O$5&amp;IA!$H28,Data!$QY$3:$QY$1713&amp;Data!$QZ$3:$QZ$1713,0),8),"")</f>
        <v>69</v>
      </c>
      <c r="P28" s="10" cm="1">
        <f t="array" ref="P28">IFERROR(INDEX(Data!$QY$3:$RT$1713,MATCH(IA!P$5&amp;IA!$H28,Data!$QY$3:$QY$1713&amp;Data!$QZ$3:$QZ$1713,0),8),"")</f>
        <v>71</v>
      </c>
      <c r="Q28" s="10" cm="1">
        <f t="array" ref="Q28">IFERROR(INDEX(Data!$QY$3:$RT$1713,MATCH(IA!Q$5&amp;IA!$H28,Data!$QY$3:$QY$1713&amp;Data!$QZ$3:$QZ$1713,0),8),"")</f>
        <v>74</v>
      </c>
      <c r="R28" s="10" cm="1">
        <f t="array" ref="R28">IFERROR(INDEX(Data!$QY$3:$RT$1713,MATCH(IA!R$5&amp;IA!$H28,Data!$QY$3:$QY$1713&amp;Data!$QZ$3:$QZ$1713,0),8),"")</f>
        <v>77</v>
      </c>
      <c r="S28" s="10" cm="1">
        <f t="array" ref="S28">IFERROR(INDEX(Data!$QY$3:$RT$1713,MATCH(IA!S$5&amp;IA!$H28,Data!$QY$3:$QY$1713&amp;Data!$QZ$3:$QZ$1713,0),8),"")</f>
        <v>75</v>
      </c>
      <c r="T28" s="10" cm="1">
        <f t="array" ref="T28">IFERROR(INDEX(Data!$QY$3:$RT$1713,MATCH(IA!T$5&amp;IA!$H28,Data!$QY$3:$QY$1713&amp;Data!$QZ$3:$QZ$1713,0),8),"")</f>
        <v>67</v>
      </c>
      <c r="U28" s="10" cm="1">
        <f t="array" ref="U28">IFERROR(INDEX(Data!$QY$3:$RT$1713,MATCH(IA!U$5&amp;IA!$H28,Data!$QY$3:$QY$1713&amp;Data!$QZ$3:$QZ$1713,0),8),"")</f>
        <v>67</v>
      </c>
      <c r="V28" s="10" cm="1">
        <f t="array" ref="V28">IFERROR(INDEX(Data!$QY$3:$RT$1713,MATCH(IA!V$5&amp;IA!$H28,Data!$QY$3:$QY$1713&amp;Data!$QZ$3:$QZ$1713,0),8),"")</f>
        <v>71</v>
      </c>
      <c r="W28" s="10" cm="1">
        <f t="array" ref="W28">IFERROR(INDEX(Data!$QY$3:$RT$1713,MATCH(IA!W$5&amp;IA!$H28,Data!$QY$3:$QY$1713&amp;Data!$QZ$3:$QZ$1713,0),8),"")</f>
        <v>69</v>
      </c>
      <c r="X28" s="10" cm="1">
        <f t="array" ref="X28">IFERROR(INDEX(Data!$QY$3:$RT$1713,MATCH(IA!X$5&amp;IA!$H28,Data!$QY$3:$QY$1713&amp;Data!$QZ$3:$QZ$1713,0),8),"")</f>
        <v>71</v>
      </c>
      <c r="Y28" s="10" cm="1">
        <f t="array" ref="Y28">IFERROR(INDEX(Data!$QY$3:$RT$1713,MATCH(IA!Y$5&amp;IA!$H28,Data!$QY$3:$QY$1713&amp;Data!$QZ$3:$QZ$1713,0),8),"")</f>
        <v>70</v>
      </c>
      <c r="Z28" s="10" cm="1">
        <f t="array" ref="Z28">IFERROR(INDEX(Data!$QY$3:$RT$1713,MATCH(IA!Z$5&amp;IA!$H28,Data!$QY$3:$QY$1713&amp;Data!$QZ$3:$QZ$1713,0),8),"")</f>
        <v>71</v>
      </c>
      <c r="AA28" s="10" cm="1">
        <f t="array" ref="AA28">IFERROR(INDEX(Data!$QY$3:$RT$1713,MATCH(IA!AA$5&amp;IA!$H28,Data!$QY$3:$QY$1713&amp;Data!$QZ$3:$QZ$1713,0),8),"")</f>
        <v>71</v>
      </c>
      <c r="AB28" s="10" cm="1">
        <f t="array" ref="AB28">IFERROR(INDEX(Data!$QY$3:$RT$1713,MATCH(IA!AB$5&amp;IA!$H28,Data!$QY$3:$QY$1713&amp;Data!$QZ$3:$QZ$1713,0),8),"")</f>
        <v>69</v>
      </c>
      <c r="AC28" s="10" cm="1">
        <f t="array" ref="AC28">IFERROR(INDEX(Data!$QY$3:$RT$1713,MATCH(IA!AC$5&amp;IA!$H28,Data!$QY$3:$QY$1713&amp;Data!$QZ$3:$QZ$1713,0),8),"")</f>
        <v>71</v>
      </c>
      <c r="AD28" s="10" cm="1">
        <f t="array" ref="AD28">IFERROR(INDEX(Data!$QY$3:$RT$1713,MATCH(IA!AD$5&amp;IA!$H28,Data!$QY$3:$QY$1713&amp;Data!$QZ$3:$QZ$1713,0),8),"")</f>
        <v>74</v>
      </c>
      <c r="AE28" s="10" cm="1">
        <f t="array" ref="AE28">IFERROR(INDEX(Data!$QY$3:$RT$1713,MATCH(IA!AE$5&amp;IA!$H28,Data!$QY$3:$QY$1713&amp;Data!$QZ$3:$QZ$1713,0),8),"")</f>
        <v>77</v>
      </c>
      <c r="AF28" s="10" cm="1">
        <f t="array" ref="AF28">IFERROR(INDEX(Data!$QY$3:$RT$1713,MATCH(IA!AF$5&amp;IA!$H28,Data!$QY$3:$QY$1713&amp;Data!$QZ$3:$QZ$1713,0),8),"")</f>
        <v>77</v>
      </c>
      <c r="AG28" s="10" t="str" cm="1">
        <f t="array" ref="AG28">IFERROR(INDEX(Data!$QY$3:$RT$1713,MATCH(IA!AG$5&amp;IA!$H28,Data!$QY$3:$QY$1713&amp;Data!$QZ$3:$QZ$1713,0),8),"")</f>
        <v/>
      </c>
      <c r="AH28" s="10" t="str" cm="1">
        <f t="array" ref="AH28">IFERROR(INDEX(Data!$QY$3:$RT$1713,MATCH(IA!AH$5&amp;IA!$H28,Data!$QY$3:$QY$1713&amp;Data!$QZ$3:$QZ$1713,0),8),"")</f>
        <v/>
      </c>
      <c r="AI28" s="10" t="str" cm="1">
        <f t="array" ref="AI28">IFERROR(INDEX(Data!$QY$3:$RT$1713,MATCH(IA!AI$5&amp;IA!$H28,Data!$QY$3:$QY$1713&amp;Data!$QZ$3:$QZ$1713,0),8),"")</f>
        <v/>
      </c>
      <c r="AJ28" s="20" t="str" cm="1">
        <f t="array" ref="AJ28">IFERROR(INDEX(Data!$QY$3:$RT$1713,MATCH(IA!AJ$5&amp;IA!$H28,Data!$QY$3:$QY$1713&amp;Data!$QZ$3:$QZ$1713,0),8),"")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IFERROR(INDEX(Data!$QY$3:$RT$1713,MATCH(IA!I$5&amp;IA!$H29,Data!$QY$3:$QY$1713&amp;Data!$QZ$3:$QZ$1713,0),8),"")</f>
        <v/>
      </c>
      <c r="J29" s="9" t="str" cm="1">
        <f t="array" ref="J29">IFERROR(INDEX(Data!$QY$3:$RT$1713,MATCH(IA!J$5&amp;IA!$H29,Data!$QY$3:$QY$1713&amp;Data!$QZ$3:$QZ$1713,0),8),"")</f>
        <v/>
      </c>
      <c r="K29" s="9" t="str" cm="1">
        <f t="array" ref="K29">IFERROR(INDEX(Data!$QY$3:$RT$1713,MATCH(IA!K$5&amp;IA!$H29,Data!$QY$3:$QY$1713&amp;Data!$QZ$3:$QZ$1713,0),8),"")</f>
        <v/>
      </c>
      <c r="L29" s="9" t="str" cm="1">
        <f t="array" ref="L29">IFERROR(INDEX(Data!$QY$3:$RT$1713,MATCH(IA!L$5&amp;IA!$H29,Data!$QY$3:$QY$1713&amp;Data!$QZ$3:$QZ$1713,0),8),"")</f>
        <v/>
      </c>
      <c r="M29" s="9" t="str" cm="1">
        <f t="array" ref="M29">IFERROR(INDEX(Data!$QY$3:$RT$1713,MATCH(IA!M$5&amp;IA!$H29,Data!$QY$3:$QY$1713&amp;Data!$QZ$3:$QZ$1713,0),8),"")</f>
        <v/>
      </c>
      <c r="N29" s="9" cm="1">
        <f t="array" ref="N29">IFERROR(INDEX(Data!$QY$3:$RT$1713,MATCH(IA!N$5&amp;IA!$H29,Data!$QY$3:$QY$1713&amp;Data!$QZ$3:$QZ$1713,0),8),"")</f>
        <v>66</v>
      </c>
      <c r="O29" s="9" cm="1">
        <f t="array" ref="O29">IFERROR(INDEX(Data!$QY$3:$RT$1713,MATCH(IA!O$5&amp;IA!$H29,Data!$QY$3:$QY$1713&amp;Data!$QZ$3:$QZ$1713,0),8),"")</f>
        <v>70</v>
      </c>
      <c r="P29" s="9" cm="1">
        <f t="array" ref="P29">IFERROR(INDEX(Data!$QY$3:$RT$1713,MATCH(IA!P$5&amp;IA!$H29,Data!$QY$3:$QY$1713&amp;Data!$QZ$3:$QZ$1713,0),8),"")</f>
        <v>70</v>
      </c>
      <c r="Q29" s="9" cm="1">
        <f t="array" ref="Q29">IFERROR(INDEX(Data!$QY$3:$RT$1713,MATCH(IA!Q$5&amp;IA!$H29,Data!$QY$3:$QY$1713&amp;Data!$QZ$3:$QZ$1713,0),8),"")</f>
        <v>72</v>
      </c>
      <c r="R29" s="9" cm="1">
        <f t="array" ref="R29">IFERROR(INDEX(Data!$QY$3:$RT$1713,MATCH(IA!R$5&amp;IA!$H29,Data!$QY$3:$QY$1713&amp;Data!$QZ$3:$QZ$1713,0),8),"")</f>
        <v>71</v>
      </c>
      <c r="S29" s="9" cm="1">
        <f t="array" ref="S29">IFERROR(INDEX(Data!$QY$3:$RT$1713,MATCH(IA!S$5&amp;IA!$H29,Data!$QY$3:$QY$1713&amp;Data!$QZ$3:$QZ$1713,0),8),"")</f>
        <v>74</v>
      </c>
      <c r="T29" s="9" cm="1">
        <f t="array" ref="T29">IFERROR(INDEX(Data!$QY$3:$RT$1713,MATCH(IA!T$5&amp;IA!$H29,Data!$QY$3:$QY$1713&amp;Data!$QZ$3:$QZ$1713,0),8),"")</f>
        <v>72</v>
      </c>
      <c r="U29" s="9" cm="1">
        <f t="array" ref="U29">IFERROR(INDEX(Data!$QY$3:$RT$1713,MATCH(IA!U$5&amp;IA!$H29,Data!$QY$3:$QY$1713&amp;Data!$QZ$3:$QZ$1713,0),8),"")</f>
        <v>75</v>
      </c>
      <c r="V29" s="9" cm="1">
        <f t="array" ref="V29">IFERROR(INDEX(Data!$QY$3:$RT$1713,MATCH(IA!V$5&amp;IA!$H29,Data!$QY$3:$QY$1713&amp;Data!$QZ$3:$QZ$1713,0),8),"")</f>
        <v>75</v>
      </c>
      <c r="W29" s="9" cm="1">
        <f t="array" ref="W29">IFERROR(INDEX(Data!$QY$3:$RT$1713,MATCH(IA!W$5&amp;IA!$H29,Data!$QY$3:$QY$1713&amp;Data!$QZ$3:$QZ$1713,0),8),"")</f>
        <v>78</v>
      </c>
      <c r="X29" s="9" cm="1">
        <f t="array" ref="X29">IFERROR(INDEX(Data!$QY$3:$RT$1713,MATCH(IA!X$5&amp;IA!$H29,Data!$QY$3:$QY$1713&amp;Data!$QZ$3:$QZ$1713,0),8),"")</f>
        <v>72</v>
      </c>
      <c r="Y29" s="9" cm="1">
        <f t="array" ref="Y29">IFERROR(INDEX(Data!$QY$3:$RT$1713,MATCH(IA!Y$5&amp;IA!$H29,Data!$QY$3:$QY$1713&amp;Data!$QZ$3:$QZ$1713,0),8),"")</f>
        <v>71</v>
      </c>
      <c r="Z29" s="9" cm="1">
        <f t="array" ref="Z29">IFERROR(INDEX(Data!$QY$3:$RT$1713,MATCH(IA!Z$5&amp;IA!$H29,Data!$QY$3:$QY$1713&amp;Data!$QZ$3:$QZ$1713,0),8),"")</f>
        <v>68</v>
      </c>
      <c r="AA29" s="9" cm="1">
        <f t="array" ref="AA29">IFERROR(INDEX(Data!$QY$3:$RT$1713,MATCH(IA!AA$5&amp;IA!$H29,Data!$QY$3:$QY$1713&amp;Data!$QZ$3:$QZ$1713,0),8),"")</f>
        <v>65</v>
      </c>
      <c r="AB29" s="9" cm="1">
        <f t="array" ref="AB29">IFERROR(INDEX(Data!$QY$3:$RT$1713,MATCH(IA!AB$5&amp;IA!$H29,Data!$QY$3:$QY$1713&amp;Data!$QZ$3:$QZ$1713,0),8),"")</f>
        <v>66</v>
      </c>
      <c r="AC29" s="9" cm="1">
        <f t="array" ref="AC29">IFERROR(INDEX(Data!$QY$3:$RT$1713,MATCH(IA!AC$5&amp;IA!$H29,Data!$QY$3:$QY$1713&amp;Data!$QZ$3:$QZ$1713,0),8),"")</f>
        <v>67</v>
      </c>
      <c r="AD29" s="9" cm="1">
        <f t="array" ref="AD29">IFERROR(INDEX(Data!$QY$3:$RT$1713,MATCH(IA!AD$5&amp;IA!$H29,Data!$QY$3:$QY$1713&amp;Data!$QZ$3:$QZ$1713,0),8),"")</f>
        <v>71</v>
      </c>
      <c r="AE29" s="9" cm="1">
        <f t="array" ref="AE29">IFERROR(INDEX(Data!$QY$3:$RT$1713,MATCH(IA!AE$5&amp;IA!$H29,Data!$QY$3:$QY$1713&amp;Data!$QZ$3:$QZ$1713,0),8),"")</f>
        <v>72</v>
      </c>
      <c r="AF29" s="9" cm="1">
        <f t="array" ref="AF29">IFERROR(INDEX(Data!$QY$3:$RT$1713,MATCH(IA!AF$5&amp;IA!$H29,Data!$QY$3:$QY$1713&amp;Data!$QZ$3:$QZ$1713,0),8),"")</f>
        <v>72</v>
      </c>
      <c r="AG29" s="9" t="str" cm="1">
        <f t="array" ref="AG29">IFERROR(INDEX(Data!$QY$3:$RT$1713,MATCH(IA!AG$5&amp;IA!$H29,Data!$QY$3:$QY$1713&amp;Data!$QZ$3:$QZ$1713,0),8),"")</f>
        <v/>
      </c>
      <c r="AH29" s="9" t="str" cm="1">
        <f t="array" ref="AH29">IFERROR(INDEX(Data!$QY$3:$RT$1713,MATCH(IA!AH$5&amp;IA!$H29,Data!$QY$3:$QY$1713&amp;Data!$QZ$3:$QZ$1713,0),8),"")</f>
        <v/>
      </c>
      <c r="AI29" s="9" t="str" cm="1">
        <f t="array" ref="AI29">IFERROR(INDEX(Data!$QY$3:$RT$1713,MATCH(IA!AI$5&amp;IA!$H29,Data!$QY$3:$QY$1713&amp;Data!$QZ$3:$QZ$1713,0),8),"")</f>
        <v/>
      </c>
      <c r="AJ29" s="17" t="str" cm="1">
        <f t="array" ref="AJ29">IFERROR(INDEX(Data!$QY$3:$RT$1713,MATCH(IA!AJ$5&amp;IA!$H29,Data!$QY$3:$QY$1713&amp;Data!$QZ$3:$QZ$1713,0),8),"")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IFERROR(INDEX(Data!$QY$3:$RT$1713,MATCH(IA!I$5&amp;IA!$H30,Data!$QY$3:$QY$1713&amp;Data!$QZ$3:$QZ$1713,0),8),"")</f>
        <v/>
      </c>
      <c r="J30" s="10" t="str" cm="1">
        <f t="array" ref="J30">IFERROR(INDEX(Data!$QY$3:$RT$1713,MATCH(IA!J$5&amp;IA!$H30,Data!$QY$3:$QY$1713&amp;Data!$QZ$3:$QZ$1713,0),8),"")</f>
        <v/>
      </c>
      <c r="K30" s="10" t="str" cm="1">
        <f t="array" ref="K30">IFERROR(INDEX(Data!$QY$3:$RT$1713,MATCH(IA!K$5&amp;IA!$H30,Data!$QY$3:$QY$1713&amp;Data!$QZ$3:$QZ$1713,0),8),"")</f>
        <v/>
      </c>
      <c r="L30" s="10" t="str" cm="1">
        <f t="array" ref="L30">IFERROR(INDEX(Data!$QY$3:$RT$1713,MATCH(IA!L$5&amp;IA!$H30,Data!$QY$3:$QY$1713&amp;Data!$QZ$3:$QZ$1713,0),8),"")</f>
        <v/>
      </c>
      <c r="M30" s="10" t="str" cm="1">
        <f t="array" ref="M30">IFERROR(INDEX(Data!$QY$3:$RT$1713,MATCH(IA!M$5&amp;IA!$H30,Data!$QY$3:$QY$1713&amp;Data!$QZ$3:$QZ$1713,0),8),"")</f>
        <v/>
      </c>
      <c r="N30" s="10" cm="1">
        <f t="array" ref="N30">IFERROR(INDEX(Data!$QY$3:$RT$1713,MATCH(IA!N$5&amp;IA!$H30,Data!$QY$3:$QY$1713&amp;Data!$QZ$3:$QZ$1713,0),8),"")</f>
        <v>76</v>
      </c>
      <c r="O30" s="10" cm="1">
        <f t="array" ref="O30">IFERROR(INDEX(Data!$QY$3:$RT$1713,MATCH(IA!O$5&amp;IA!$H30,Data!$QY$3:$QY$1713&amp;Data!$QZ$3:$QZ$1713,0),8),"")</f>
        <v>79</v>
      </c>
      <c r="P30" s="10" cm="1">
        <f t="array" ref="P30">IFERROR(INDEX(Data!$QY$3:$RT$1713,MATCH(IA!P$5&amp;IA!$H30,Data!$QY$3:$QY$1713&amp;Data!$QZ$3:$QZ$1713,0),8),"")</f>
        <v>80</v>
      </c>
      <c r="Q30" s="10" cm="1">
        <f t="array" ref="Q30">IFERROR(INDEX(Data!$QY$3:$RT$1713,MATCH(IA!Q$5&amp;IA!$H30,Data!$QY$3:$QY$1713&amp;Data!$QZ$3:$QZ$1713,0),8),"")</f>
        <v>80</v>
      </c>
      <c r="R30" s="10" cm="1">
        <f t="array" ref="R30">IFERROR(INDEX(Data!$QY$3:$RT$1713,MATCH(IA!R$5&amp;IA!$H30,Data!$QY$3:$QY$1713&amp;Data!$QZ$3:$QZ$1713,0),8),"")</f>
        <v>80</v>
      </c>
      <c r="S30" s="10" cm="1">
        <f t="array" ref="S30">IFERROR(INDEX(Data!$QY$3:$RT$1713,MATCH(IA!S$5&amp;IA!$H30,Data!$QY$3:$QY$1713&amp;Data!$QZ$3:$QZ$1713,0),8),"")</f>
        <v>81</v>
      </c>
      <c r="T30" s="10" cm="1">
        <f t="array" ref="T30">IFERROR(INDEX(Data!$QY$3:$RT$1713,MATCH(IA!T$5&amp;IA!$H30,Data!$QY$3:$QY$1713&amp;Data!$QZ$3:$QZ$1713,0),8),"")</f>
        <v>82</v>
      </c>
      <c r="U30" s="10" cm="1">
        <f t="array" ref="U30">IFERROR(INDEX(Data!$QY$3:$RT$1713,MATCH(IA!U$5&amp;IA!$H30,Data!$QY$3:$QY$1713&amp;Data!$QZ$3:$QZ$1713,0),8),"")</f>
        <v>81</v>
      </c>
      <c r="V30" s="10" cm="1">
        <f t="array" ref="V30">IFERROR(INDEX(Data!$QY$3:$RT$1713,MATCH(IA!V$5&amp;IA!$H30,Data!$QY$3:$QY$1713&amp;Data!$QZ$3:$QZ$1713,0),8),"")</f>
        <v>76</v>
      </c>
      <c r="W30" s="10" cm="1">
        <f t="array" ref="W30">IFERROR(INDEX(Data!$QY$3:$RT$1713,MATCH(IA!W$5&amp;IA!$H30,Data!$QY$3:$QY$1713&amp;Data!$QZ$3:$QZ$1713,0),8),"")</f>
        <v>74</v>
      </c>
      <c r="X30" s="10" cm="1">
        <f t="array" ref="X30">IFERROR(INDEX(Data!$QY$3:$RT$1713,MATCH(IA!X$5&amp;IA!$H30,Data!$QY$3:$QY$1713&amp;Data!$QZ$3:$QZ$1713,0),8),"")</f>
        <v>59</v>
      </c>
      <c r="Y30" s="10" cm="1">
        <f t="array" ref="Y30">IFERROR(INDEX(Data!$QY$3:$RT$1713,MATCH(IA!Y$5&amp;IA!$H30,Data!$QY$3:$QY$1713&amp;Data!$QZ$3:$QZ$1713,0),8),"")</f>
        <v>43</v>
      </c>
      <c r="Z30" s="10" cm="1">
        <f t="array" ref="Z30">IFERROR(INDEX(Data!$QY$3:$RT$1713,MATCH(IA!Z$5&amp;IA!$H30,Data!$QY$3:$QY$1713&amp;Data!$QZ$3:$QZ$1713,0),8),"")</f>
        <v>30</v>
      </c>
      <c r="AA30" s="10" cm="1">
        <f t="array" ref="AA30">IFERROR(INDEX(Data!$QY$3:$RT$1713,MATCH(IA!AA$5&amp;IA!$H30,Data!$QY$3:$QY$1713&amp;Data!$QZ$3:$QZ$1713,0),8),"")</f>
        <v>24</v>
      </c>
      <c r="AB30" s="10" cm="1">
        <f t="array" ref="AB30">IFERROR(INDEX(Data!$QY$3:$RT$1713,MATCH(IA!AB$5&amp;IA!$H30,Data!$QY$3:$QY$1713&amp;Data!$QZ$3:$QZ$1713,0),8),"")</f>
        <v>25</v>
      </c>
      <c r="AC30" s="10" cm="1">
        <f t="array" ref="AC30">IFERROR(INDEX(Data!$QY$3:$RT$1713,MATCH(IA!AC$5&amp;IA!$H30,Data!$QY$3:$QY$1713&amp;Data!$QZ$3:$QZ$1713,0),8),"")</f>
        <v>19</v>
      </c>
      <c r="AD30" s="10" cm="1">
        <f t="array" ref="AD30">IFERROR(INDEX(Data!$QY$3:$RT$1713,MATCH(IA!AD$5&amp;IA!$H30,Data!$QY$3:$QY$1713&amp;Data!$QZ$3:$QZ$1713,0),8),"")</f>
        <v>16</v>
      </c>
      <c r="AE30" s="10" cm="1">
        <f t="array" ref="AE30">IFERROR(INDEX(Data!$QY$3:$RT$1713,MATCH(IA!AE$5&amp;IA!$H30,Data!$QY$3:$QY$1713&amp;Data!$QZ$3:$QZ$1713,0),8),"")</f>
        <v>16</v>
      </c>
      <c r="AF30" s="10" cm="1">
        <f t="array" ref="AF30">IFERROR(INDEX(Data!$QY$3:$RT$1713,MATCH(IA!AF$5&amp;IA!$H30,Data!$QY$3:$QY$1713&amp;Data!$QZ$3:$QZ$1713,0),8),"")</f>
        <v>16</v>
      </c>
      <c r="AG30" s="10" t="str" cm="1">
        <f t="array" ref="AG30">IFERROR(INDEX(Data!$QY$3:$RT$1713,MATCH(IA!AG$5&amp;IA!$H30,Data!$QY$3:$QY$1713&amp;Data!$QZ$3:$QZ$1713,0),8),"")</f>
        <v/>
      </c>
      <c r="AH30" s="10" t="str" cm="1">
        <f t="array" ref="AH30">IFERROR(INDEX(Data!$QY$3:$RT$1713,MATCH(IA!AH$5&amp;IA!$H30,Data!$QY$3:$QY$1713&amp;Data!$QZ$3:$QZ$1713,0),8),"")</f>
        <v/>
      </c>
      <c r="AI30" s="10" t="str" cm="1">
        <f t="array" ref="AI30">IFERROR(INDEX(Data!$QY$3:$RT$1713,MATCH(IA!AI$5&amp;IA!$H30,Data!$QY$3:$QY$1713&amp;Data!$QZ$3:$QZ$1713,0),8),"")</f>
        <v/>
      </c>
      <c r="AJ30" s="20" t="str" cm="1">
        <f t="array" ref="AJ30">IFERROR(INDEX(Data!$QY$3:$RT$1713,MATCH(IA!AJ$5&amp;IA!$H30,Data!$QY$3:$QY$1713&amp;Data!$QZ$3:$QZ$1713,0),8),"")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IFERROR(INDEX(Data!$QY$3:$RT$1713,MATCH(IA!I$5&amp;IA!$H31,Data!$QY$3:$QY$1713&amp;Data!$QZ$3:$QZ$1713,0),8),"")</f>
        <v/>
      </c>
      <c r="J31" s="9" t="str" cm="1">
        <f t="array" ref="J31">IFERROR(INDEX(Data!$QY$3:$RT$1713,MATCH(IA!J$5&amp;IA!$H31,Data!$QY$3:$QY$1713&amp;Data!$QZ$3:$QZ$1713,0),8),"")</f>
        <v/>
      </c>
      <c r="K31" s="9" t="str" cm="1">
        <f t="array" ref="K31">IFERROR(INDEX(Data!$QY$3:$RT$1713,MATCH(IA!K$5&amp;IA!$H31,Data!$QY$3:$QY$1713&amp;Data!$QZ$3:$QZ$1713,0),8),"")</f>
        <v/>
      </c>
      <c r="L31" s="9" t="str" cm="1">
        <f t="array" ref="L31">IFERROR(INDEX(Data!$QY$3:$RT$1713,MATCH(IA!L$5&amp;IA!$H31,Data!$QY$3:$QY$1713&amp;Data!$QZ$3:$QZ$1713,0),8),"")</f>
        <v/>
      </c>
      <c r="M31" s="9" t="str" cm="1">
        <f t="array" ref="M31">IFERROR(INDEX(Data!$QY$3:$RT$1713,MATCH(IA!M$5&amp;IA!$H31,Data!$QY$3:$QY$1713&amp;Data!$QZ$3:$QZ$1713,0),8),"")</f>
        <v/>
      </c>
      <c r="N31" s="9" cm="1">
        <f t="array" ref="N31">IFERROR(INDEX(Data!$QY$3:$RT$1713,MATCH(IA!N$5&amp;IA!$H31,Data!$QY$3:$QY$1713&amp;Data!$QZ$3:$QZ$1713,0),8),"")</f>
        <v>73</v>
      </c>
      <c r="O31" s="9" cm="1">
        <f t="array" ref="O31">IFERROR(INDEX(Data!$QY$3:$RT$1713,MATCH(IA!O$5&amp;IA!$H31,Data!$QY$3:$QY$1713&amp;Data!$QZ$3:$QZ$1713,0),8),"")</f>
        <v>76</v>
      </c>
      <c r="P31" s="9" cm="1">
        <f t="array" ref="P31">IFERROR(INDEX(Data!$QY$3:$RT$1713,MATCH(IA!P$5&amp;IA!$H31,Data!$QY$3:$QY$1713&amp;Data!$QZ$3:$QZ$1713,0),8),"")</f>
        <v>75</v>
      </c>
      <c r="Q31" s="9" cm="1">
        <f t="array" ref="Q31">IFERROR(INDEX(Data!$QY$3:$RT$1713,MATCH(IA!Q$5&amp;IA!$H31,Data!$QY$3:$QY$1713&amp;Data!$QZ$3:$QZ$1713,0),8),"")</f>
        <v>64</v>
      </c>
      <c r="R31" s="9" cm="1">
        <f t="array" ref="R31">IFERROR(INDEX(Data!$QY$3:$RT$1713,MATCH(IA!R$5&amp;IA!$H31,Data!$QY$3:$QY$1713&amp;Data!$QZ$3:$QZ$1713,0),8),"")</f>
        <v>64</v>
      </c>
      <c r="S31" s="9" cm="1">
        <f t="array" ref="S31">IFERROR(INDEX(Data!$QY$3:$RT$1713,MATCH(IA!S$5&amp;IA!$H31,Data!$QY$3:$QY$1713&amp;Data!$QZ$3:$QZ$1713,0),8),"")</f>
        <v>65</v>
      </c>
      <c r="T31" s="9" cm="1">
        <f t="array" ref="T31">IFERROR(INDEX(Data!$QY$3:$RT$1713,MATCH(IA!T$5&amp;IA!$H31,Data!$QY$3:$QY$1713&amp;Data!$QZ$3:$QZ$1713,0),8),"")</f>
        <v>60</v>
      </c>
      <c r="U31" s="9" cm="1">
        <f t="array" ref="U31">IFERROR(INDEX(Data!$QY$3:$RT$1713,MATCH(IA!U$5&amp;IA!$H31,Data!$QY$3:$QY$1713&amp;Data!$QZ$3:$QZ$1713,0),8),"")</f>
        <v>67</v>
      </c>
      <c r="V31" s="9" cm="1">
        <f t="array" ref="V31">IFERROR(INDEX(Data!$QY$3:$RT$1713,MATCH(IA!V$5&amp;IA!$H31,Data!$QY$3:$QY$1713&amp;Data!$QZ$3:$QZ$1713,0),8),"")</f>
        <v>65</v>
      </c>
      <c r="W31" s="9" cm="1">
        <f t="array" ref="W31">IFERROR(INDEX(Data!$QY$3:$RT$1713,MATCH(IA!W$5&amp;IA!$H31,Data!$QY$3:$QY$1713&amp;Data!$QZ$3:$QZ$1713,0),8),"")</f>
        <v>58</v>
      </c>
      <c r="X31" s="9" cm="1">
        <f t="array" ref="X31">IFERROR(INDEX(Data!$QY$3:$RT$1713,MATCH(IA!X$5&amp;IA!$H31,Data!$QY$3:$QY$1713&amp;Data!$QZ$3:$QZ$1713,0),8),"")</f>
        <v>61</v>
      </c>
      <c r="Y31" s="9" cm="1">
        <f t="array" ref="Y31">IFERROR(INDEX(Data!$QY$3:$RT$1713,MATCH(IA!Y$5&amp;IA!$H31,Data!$QY$3:$QY$1713&amp;Data!$QZ$3:$QZ$1713,0),8),"")</f>
        <v>64</v>
      </c>
      <c r="Z31" s="9" cm="1">
        <f t="array" ref="Z31">IFERROR(INDEX(Data!$QY$3:$RT$1713,MATCH(IA!Z$5&amp;IA!$H31,Data!$QY$3:$QY$1713&amp;Data!$QZ$3:$QZ$1713,0),8),"")</f>
        <v>65</v>
      </c>
      <c r="AA31" s="9" cm="1">
        <f t="array" ref="AA31">IFERROR(INDEX(Data!$QY$3:$RT$1713,MATCH(IA!AA$5&amp;IA!$H31,Data!$QY$3:$QY$1713&amp;Data!$QZ$3:$QZ$1713,0),8),"")</f>
        <v>65</v>
      </c>
      <c r="AB31" s="9" cm="1">
        <f t="array" ref="AB31">IFERROR(INDEX(Data!$QY$3:$RT$1713,MATCH(IA!AB$5&amp;IA!$H31,Data!$QY$3:$QY$1713&amp;Data!$QZ$3:$QZ$1713,0),8),"")</f>
        <v>62</v>
      </c>
      <c r="AC31" s="9" cm="1">
        <f t="array" ref="AC31">IFERROR(INDEX(Data!$QY$3:$RT$1713,MATCH(IA!AC$5&amp;IA!$H31,Data!$QY$3:$QY$1713&amp;Data!$QZ$3:$QZ$1713,0),8),"")</f>
        <v>63</v>
      </c>
      <c r="AD31" s="9" cm="1">
        <f t="array" ref="AD31">IFERROR(INDEX(Data!$QY$3:$RT$1713,MATCH(IA!AD$5&amp;IA!$H31,Data!$QY$3:$QY$1713&amp;Data!$QZ$3:$QZ$1713,0),8),"")</f>
        <v>64</v>
      </c>
      <c r="AE31" s="9" cm="1">
        <f t="array" ref="AE31">IFERROR(INDEX(Data!$QY$3:$RT$1713,MATCH(IA!AE$5&amp;IA!$H31,Data!$QY$3:$QY$1713&amp;Data!$QZ$3:$QZ$1713,0),8),"")</f>
        <v>66</v>
      </c>
      <c r="AF31" s="9" t="str" cm="1">
        <f t="array" ref="AF31">IFERROR(INDEX(Data!$QY$3:$RT$1713,MATCH(IA!AF$5&amp;IA!$H31,Data!$QY$3:$QY$1713&amp;Data!$QZ$3:$QZ$1713,0),8),"")</f>
        <v/>
      </c>
      <c r="AG31" s="9" t="str" cm="1">
        <f t="array" ref="AG31">IFERROR(INDEX(Data!$QY$3:$RT$1713,MATCH(IA!AG$5&amp;IA!$H31,Data!$QY$3:$QY$1713&amp;Data!$QZ$3:$QZ$1713,0),8),"")</f>
        <v/>
      </c>
      <c r="AH31" s="9" t="str" cm="1">
        <f t="array" ref="AH31">IFERROR(INDEX(Data!$QY$3:$RT$1713,MATCH(IA!AH$5&amp;IA!$H31,Data!$QY$3:$QY$1713&amp;Data!$QZ$3:$QZ$1713,0),8),"")</f>
        <v/>
      </c>
      <c r="AI31" s="9" t="str" cm="1">
        <f t="array" ref="AI31">IFERROR(INDEX(Data!$QY$3:$RT$1713,MATCH(IA!AI$5&amp;IA!$H31,Data!$QY$3:$QY$1713&amp;Data!$QZ$3:$QZ$1713,0),8),"")</f>
        <v/>
      </c>
      <c r="AJ31" s="17" t="str" cm="1">
        <f t="array" ref="AJ31">IFERROR(INDEX(Data!$QY$3:$RT$1713,MATCH(IA!AJ$5&amp;IA!$H31,Data!$QY$3:$QY$1713&amp;Data!$QZ$3:$QZ$1713,0),8),"")</f>
        <v/>
      </c>
    </row>
    <row r="32" spans="8:36" x14ac:dyDescent="0.25">
      <c r="H32" s="11">
        <v>2001</v>
      </c>
      <c r="I32" s="19" t="str" cm="1">
        <f t="array" ref="I32">IFERROR(INDEX(Data!$QY$3:$RT$1713,MATCH(IA!I$5&amp;IA!$H32,Data!$QY$3:$QY$1713&amp;Data!$QZ$3:$QZ$1713,0),8),"")</f>
        <v/>
      </c>
      <c r="J32" s="10" t="str" cm="1">
        <f t="array" ref="J32">IFERROR(INDEX(Data!$QY$3:$RT$1713,MATCH(IA!J$5&amp;IA!$H32,Data!$QY$3:$QY$1713&amp;Data!$QZ$3:$QZ$1713,0),8),"")</f>
        <v/>
      </c>
      <c r="K32" s="10" t="str" cm="1">
        <f t="array" ref="K32">IFERROR(INDEX(Data!$QY$3:$RT$1713,MATCH(IA!K$5&amp;IA!$H32,Data!$QY$3:$QY$1713&amp;Data!$QZ$3:$QZ$1713,0),8),"")</f>
        <v/>
      </c>
      <c r="L32" s="10" cm="1">
        <f t="array" ref="L32">IFERROR(INDEX(Data!$QY$3:$RT$1713,MATCH(IA!L$5&amp;IA!$H32,Data!$QY$3:$QY$1713&amp;Data!$QZ$3:$QZ$1713,0),8),"")</f>
        <v>48</v>
      </c>
      <c r="M32" s="10" cm="1">
        <f t="array" ref="M32">IFERROR(INDEX(Data!$QY$3:$RT$1713,MATCH(IA!M$5&amp;IA!$H32,Data!$QY$3:$QY$1713&amp;Data!$QZ$3:$QZ$1713,0),8),"")</f>
        <v>39</v>
      </c>
      <c r="N32" s="10" cm="1">
        <f t="array" ref="N32">IFERROR(INDEX(Data!$QY$3:$RT$1713,MATCH(IA!N$5&amp;IA!$H32,Data!$QY$3:$QY$1713&amp;Data!$QZ$3:$QZ$1713,0),8),"")</f>
        <v>46</v>
      </c>
      <c r="O32" s="10" cm="1">
        <f t="array" ref="O32">IFERROR(INDEX(Data!$QY$3:$RT$1713,MATCH(IA!O$5&amp;IA!$H32,Data!$QY$3:$QY$1713&amp;Data!$QZ$3:$QZ$1713,0),8),"")</f>
        <v>51</v>
      </c>
      <c r="P32" s="10" cm="1">
        <f t="array" ref="P32">IFERROR(INDEX(Data!$QY$3:$RT$1713,MATCH(IA!P$5&amp;IA!$H32,Data!$QY$3:$QY$1713&amp;Data!$QZ$3:$QZ$1713,0),8),"")</f>
        <v>56</v>
      </c>
      <c r="Q32" s="10" cm="1">
        <f t="array" ref="Q32">IFERROR(INDEX(Data!$QY$3:$RT$1713,MATCH(IA!Q$5&amp;IA!$H32,Data!$QY$3:$QY$1713&amp;Data!$QZ$3:$QZ$1713,0),8),"")</f>
        <v>59</v>
      </c>
      <c r="R32" s="10" cm="1">
        <f t="array" ref="R32">IFERROR(INDEX(Data!$QY$3:$RT$1713,MATCH(IA!R$5&amp;IA!$H32,Data!$QY$3:$QY$1713&amp;Data!$QZ$3:$QZ$1713,0),8),"")</f>
        <v>56</v>
      </c>
      <c r="S32" s="10" cm="1">
        <f t="array" ref="S32">IFERROR(INDEX(Data!$QY$3:$RT$1713,MATCH(IA!S$5&amp;IA!$H32,Data!$QY$3:$QY$1713&amp;Data!$QZ$3:$QZ$1713,0),8),"")</f>
        <v>49</v>
      </c>
      <c r="T32" s="10" cm="1">
        <f t="array" ref="T32">IFERROR(INDEX(Data!$QY$3:$RT$1713,MATCH(IA!T$5&amp;IA!$H32,Data!$QY$3:$QY$1713&amp;Data!$QZ$3:$QZ$1713,0),8),"")</f>
        <v>50</v>
      </c>
      <c r="U32" s="10" cm="1">
        <f t="array" ref="U32">IFERROR(INDEX(Data!$QY$3:$RT$1713,MATCH(IA!U$5&amp;IA!$H32,Data!$QY$3:$QY$1713&amp;Data!$QZ$3:$QZ$1713,0),8),"")</f>
        <v>61</v>
      </c>
      <c r="V32" s="10" cm="1">
        <f t="array" ref="V32">IFERROR(INDEX(Data!$QY$3:$RT$1713,MATCH(IA!V$5&amp;IA!$H32,Data!$QY$3:$QY$1713&amp;Data!$QZ$3:$QZ$1713,0),8),"")</f>
        <v>55</v>
      </c>
      <c r="W32" s="10" cm="1">
        <f t="array" ref="W32">IFERROR(INDEX(Data!$QY$3:$RT$1713,MATCH(IA!W$5&amp;IA!$H32,Data!$QY$3:$QY$1713&amp;Data!$QZ$3:$QZ$1713,0),8),"")</f>
        <v>49</v>
      </c>
      <c r="X32" s="10" cm="1">
        <f t="array" ref="X32">IFERROR(INDEX(Data!$QY$3:$RT$1713,MATCH(IA!X$5&amp;IA!$H32,Data!$QY$3:$QY$1713&amp;Data!$QZ$3:$QZ$1713,0),8),"")</f>
        <v>49</v>
      </c>
      <c r="Y32" s="10" cm="1">
        <f t="array" ref="Y32">IFERROR(INDEX(Data!$QY$3:$RT$1713,MATCH(IA!Y$5&amp;IA!$H32,Data!$QY$3:$QY$1713&amp;Data!$QZ$3:$QZ$1713,0),8),"")</f>
        <v>48</v>
      </c>
      <c r="Z32" s="10" cm="1">
        <f t="array" ref="Z32">IFERROR(INDEX(Data!$QY$3:$RT$1713,MATCH(IA!Z$5&amp;IA!$H32,Data!$QY$3:$QY$1713&amp;Data!$QZ$3:$QZ$1713,0),8),"")</f>
        <v>49</v>
      </c>
      <c r="AA32" s="10" cm="1">
        <f t="array" ref="AA32">IFERROR(INDEX(Data!$QY$3:$RT$1713,MATCH(IA!AA$5&amp;IA!$H32,Data!$QY$3:$QY$1713&amp;Data!$QZ$3:$QZ$1713,0),8),"")</f>
        <v>51</v>
      </c>
      <c r="AB32" s="10" cm="1">
        <f t="array" ref="AB32">IFERROR(INDEX(Data!$QY$3:$RT$1713,MATCH(IA!AB$5&amp;IA!$H32,Data!$QY$3:$QY$1713&amp;Data!$QZ$3:$QZ$1713,0),8),"")</f>
        <v>56</v>
      </c>
      <c r="AC32" s="10" cm="1">
        <f t="array" ref="AC32">IFERROR(INDEX(Data!$QY$3:$RT$1713,MATCH(IA!AC$5&amp;IA!$H32,Data!$QY$3:$QY$1713&amp;Data!$QZ$3:$QZ$1713,0),8),"")</f>
        <v>53</v>
      </c>
      <c r="AD32" s="10" cm="1">
        <f t="array" ref="AD32">IFERROR(INDEX(Data!$QY$3:$RT$1713,MATCH(IA!AD$5&amp;IA!$H32,Data!$QY$3:$QY$1713&amp;Data!$QZ$3:$QZ$1713,0),8),"")</f>
        <v>52</v>
      </c>
      <c r="AE32" s="10" cm="1">
        <f t="array" ref="AE32">IFERROR(INDEX(Data!$QY$3:$RT$1713,MATCH(IA!AE$5&amp;IA!$H32,Data!$QY$3:$QY$1713&amp;Data!$QZ$3:$QZ$1713,0),8),"")</f>
        <v>51</v>
      </c>
      <c r="AF32" s="10" t="str" cm="1">
        <f t="array" ref="AF32">IFERROR(INDEX(Data!$QY$3:$RT$1713,MATCH(IA!AF$5&amp;IA!$H32,Data!$QY$3:$QY$1713&amp;Data!$QZ$3:$QZ$1713,0),8),"")</f>
        <v/>
      </c>
      <c r="AG32" s="10" t="str" cm="1">
        <f t="array" ref="AG32">IFERROR(INDEX(Data!$QY$3:$RT$1713,MATCH(IA!AG$5&amp;IA!$H32,Data!$QY$3:$QY$1713&amp;Data!$QZ$3:$QZ$1713,0),8),"")</f>
        <v/>
      </c>
      <c r="AH32" s="10" t="str" cm="1">
        <f t="array" ref="AH32">IFERROR(INDEX(Data!$QY$3:$RT$1713,MATCH(IA!AH$5&amp;IA!$H32,Data!$QY$3:$QY$1713&amp;Data!$QZ$3:$QZ$1713,0),8),"")</f>
        <v/>
      </c>
      <c r="AI32" s="10" t="str" cm="1">
        <f t="array" ref="AI32">IFERROR(INDEX(Data!$QY$3:$RT$1713,MATCH(IA!AI$5&amp;IA!$H32,Data!$QY$3:$QY$1713&amp;Data!$QZ$3:$QZ$1713,0),8),"")</f>
        <v/>
      </c>
      <c r="AJ32" s="20" t="str" cm="1">
        <f t="array" ref="AJ32">IFERROR(INDEX(Data!$QY$3:$RT$1713,MATCH(IA!AJ$5&amp;IA!$H32,Data!$QY$3:$QY$1713&amp;Data!$QZ$3:$QZ$1713,0),8),"")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IFERROR(INDEX(Data!$QY$3:$RT$1713,MATCH(IA!I$5&amp;IA!$H33,Data!$QY$3:$QY$1713&amp;Data!$QZ$3:$QZ$1713,0),8),"")</f>
        <v/>
      </c>
      <c r="J33" s="37" t="str" cm="1">
        <f t="array" ref="J33">IFERROR(INDEX(Data!$QY$3:$RT$1713,MATCH(IA!J$5&amp;IA!$H33,Data!$QY$3:$QY$1713&amp;Data!$QZ$3:$QZ$1713,0),8),"")</f>
        <v/>
      </c>
      <c r="K33" s="37" t="str" cm="1">
        <f t="array" ref="K33">IFERROR(INDEX(Data!$QY$3:$RT$1713,MATCH(IA!K$5&amp;IA!$H33,Data!$QY$3:$QY$1713&amp;Data!$QZ$3:$QZ$1713,0),8),"")</f>
        <v/>
      </c>
      <c r="L33" s="37" t="str" cm="1">
        <f t="array" ref="L33">IFERROR(INDEX(Data!$QY$3:$RT$1713,MATCH(IA!L$5&amp;IA!$H33,Data!$QY$3:$QY$1713&amp;Data!$QZ$3:$QZ$1713,0),8),"")</f>
        <v/>
      </c>
      <c r="M33" s="37" cm="1">
        <f t="array" ref="M33">IFERROR(INDEX(Data!$QY$3:$RT$1713,MATCH(IA!M$5&amp;IA!$H33,Data!$QY$3:$QY$1713&amp;Data!$QZ$3:$QZ$1713,0),8),"")</f>
        <v>59</v>
      </c>
      <c r="N33" s="37" cm="1">
        <f t="array" ref="N33">IFERROR(INDEX(Data!$QY$3:$RT$1713,MATCH(IA!N$5&amp;IA!$H33,Data!$QY$3:$QY$1713&amp;Data!$QZ$3:$QZ$1713,0),8),"")</f>
        <v>63</v>
      </c>
      <c r="O33" s="37" cm="1">
        <f t="array" ref="O33">IFERROR(INDEX(Data!$QY$3:$RT$1713,MATCH(IA!O$5&amp;IA!$H33,Data!$QY$3:$QY$1713&amp;Data!$QZ$3:$QZ$1713,0),8),"")</f>
        <v>63</v>
      </c>
      <c r="P33" s="37" cm="1">
        <f t="array" ref="P33">IFERROR(INDEX(Data!$QY$3:$RT$1713,MATCH(IA!P$5&amp;IA!$H33,Data!$QY$3:$QY$1713&amp;Data!$QZ$3:$QZ$1713,0),8),"")</f>
        <v>67</v>
      </c>
      <c r="Q33" s="37" cm="1">
        <f t="array" ref="Q33">IFERROR(INDEX(Data!$QY$3:$RT$1713,MATCH(IA!Q$5&amp;IA!$H33,Data!$QY$3:$QY$1713&amp;Data!$QZ$3:$QZ$1713,0),8),"")</f>
        <v>62</v>
      </c>
      <c r="R33" s="37" cm="1">
        <f t="array" ref="R33">IFERROR(INDEX(Data!$QY$3:$RT$1713,MATCH(IA!R$5&amp;IA!$H33,Data!$QY$3:$QY$1713&amp;Data!$QZ$3:$QZ$1713,0),8),"")</f>
        <v>67</v>
      </c>
      <c r="S33" s="37" cm="1">
        <f t="array" ref="S33">IFERROR(INDEX(Data!$QY$3:$RT$1713,MATCH(IA!S$5&amp;IA!$H33,Data!$QY$3:$QY$1713&amp;Data!$QZ$3:$QZ$1713,0),8),"")</f>
        <v>65</v>
      </c>
      <c r="T33" s="37" cm="1">
        <f t="array" ref="T33">IFERROR(INDEX(Data!$QY$3:$RT$1713,MATCH(IA!T$5&amp;IA!$H33,Data!$QY$3:$QY$1713&amp;Data!$QZ$3:$QZ$1713,0),8),"")</f>
        <v>72</v>
      </c>
      <c r="U33" s="37" cm="1">
        <f t="array" ref="U33">IFERROR(INDEX(Data!$QY$3:$RT$1713,MATCH(IA!U$5&amp;IA!$H33,Data!$QY$3:$QY$1713&amp;Data!$QZ$3:$QZ$1713,0),8),"")</f>
        <v>74</v>
      </c>
      <c r="V33" s="37" cm="1">
        <f t="array" ref="V33">IFERROR(INDEX(Data!$QY$3:$RT$1713,MATCH(IA!V$5&amp;IA!$H33,Data!$QY$3:$QY$1713&amp;Data!$QZ$3:$QZ$1713,0),8),"")</f>
        <v>69</v>
      </c>
      <c r="W33" s="37" cm="1">
        <f t="array" ref="W33">IFERROR(INDEX(Data!$QY$3:$RT$1713,MATCH(IA!W$5&amp;IA!$H33,Data!$QY$3:$QY$1713&amp;Data!$QZ$3:$QZ$1713,0),8),"")</f>
        <v>68</v>
      </c>
      <c r="X33" s="37" cm="1">
        <f t="array" ref="X33">IFERROR(INDEX(Data!$QY$3:$RT$1713,MATCH(IA!X$5&amp;IA!$H33,Data!$QY$3:$QY$1713&amp;Data!$QZ$3:$QZ$1713,0),8),"")</f>
        <v>67</v>
      </c>
      <c r="Y33" s="37" cm="1">
        <f t="array" ref="Y33">IFERROR(INDEX(Data!$QY$3:$RT$1713,MATCH(IA!Y$5&amp;IA!$H33,Data!$QY$3:$QY$1713&amp;Data!$QZ$3:$QZ$1713,0),8),"")</f>
        <v>66</v>
      </c>
      <c r="Z33" s="37" cm="1">
        <f t="array" ref="Z33">IFERROR(INDEX(Data!$QY$3:$RT$1713,MATCH(IA!Z$5&amp;IA!$H33,Data!$QY$3:$QY$1713&amp;Data!$QZ$3:$QZ$1713,0),8),"")</f>
        <v>63</v>
      </c>
      <c r="AA33" s="37" cm="1">
        <f t="array" ref="AA33">IFERROR(INDEX(Data!$QY$3:$RT$1713,MATCH(IA!AA$5&amp;IA!$H33,Data!$QY$3:$QY$1713&amp;Data!$QZ$3:$QZ$1713,0),8),"")</f>
        <v>60</v>
      </c>
      <c r="AB33" s="37" cm="1">
        <f t="array" ref="AB33">IFERROR(INDEX(Data!$QY$3:$RT$1713,MATCH(IA!AB$5&amp;IA!$H33,Data!$QY$3:$QY$1713&amp;Data!$QZ$3:$QZ$1713,0),8),"")</f>
        <v>56</v>
      </c>
      <c r="AC33" s="37" cm="1">
        <f t="array" ref="AC33">IFERROR(INDEX(Data!$QY$3:$RT$1713,MATCH(IA!AC$5&amp;IA!$H33,Data!$QY$3:$QY$1713&amp;Data!$QZ$3:$QZ$1713,0),8),"")</f>
        <v>57</v>
      </c>
      <c r="AD33" s="37" cm="1">
        <f t="array" ref="AD33">IFERROR(INDEX(Data!$QY$3:$RT$1713,MATCH(IA!AD$5&amp;IA!$H33,Data!$QY$3:$QY$1713&amp;Data!$QZ$3:$QZ$1713,0),8),"")</f>
        <v>53</v>
      </c>
      <c r="AE33" s="37" cm="1">
        <f t="array" ref="AE33">IFERROR(INDEX(Data!$QY$3:$RT$1713,MATCH(IA!AE$5&amp;IA!$H33,Data!$QY$3:$QY$1713&amp;Data!$QZ$3:$QZ$1713,0),8),"")</f>
        <v>58</v>
      </c>
      <c r="AF33" s="37" t="str" cm="1">
        <f t="array" ref="AF33">IFERROR(INDEX(Data!$QY$3:$RT$1713,MATCH(IA!AF$5&amp;IA!$H33,Data!$QY$3:$QY$1713&amp;Data!$QZ$3:$QZ$1713,0),8),"")</f>
        <v/>
      </c>
      <c r="AG33" s="37" t="str" cm="1">
        <f t="array" ref="AG33">IFERROR(INDEX(Data!$QY$3:$RT$1713,MATCH(IA!AG$5&amp;IA!$H33,Data!$QY$3:$QY$1713&amp;Data!$QZ$3:$QZ$1713,0),8),"")</f>
        <v/>
      </c>
      <c r="AH33" s="37" t="str" cm="1">
        <f t="array" ref="AH33">IFERROR(INDEX(Data!$QY$3:$RT$1713,MATCH(IA!AH$5&amp;IA!$H33,Data!$QY$3:$QY$1713&amp;Data!$QZ$3:$QZ$1713,0),8),"")</f>
        <v/>
      </c>
      <c r="AI33" s="37" t="str" cm="1">
        <f t="array" ref="AI33">IFERROR(INDEX(Data!$QY$3:$RT$1713,MATCH(IA!AI$5&amp;IA!$H33,Data!$QY$3:$QY$1713&amp;Data!$QZ$3:$QZ$1713,0),8),"")</f>
        <v/>
      </c>
      <c r="AJ33" s="38" t="str" cm="1">
        <f t="array" ref="AJ33">IFERROR(INDEX(Data!$QY$3:$RT$1713,MATCH(IA!AJ$5&amp;IA!$H33,Data!$QY$3:$QY$1713&amp;Data!$QZ$3:$QZ$1713,0),8),"")</f>
        <v/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A9F0-4C54-4A2D-87F4-BF92BDA016CA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39.425781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107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_xldudf_BCSTL("UD0901TZ.CS")</f>
        <v xml:space="preserve">UD0901TZ.CS </v>
      </c>
      <c r="B4" s="10" t="str" cm="1">
        <f t="array" ref="B4">_xldudf_BCD($A4,B$3)</f>
        <v>KS Soybeans Condition - Excellent</v>
      </c>
      <c r="C4" s="10" cm="1">
        <f t="array" ref="C4">_xldudf_BCD($A4,C$3)</f>
        <v>6</v>
      </c>
      <c r="D4" s="10" cm="1">
        <f t="array" ref="D4">_xldudf_BCD($A4,D$3)</f>
        <v>0</v>
      </c>
      <c r="E4" s="10" cm="1">
        <f t="array" ref="E4">_xldudf_BCD($A4,E$3)</f>
        <v>6</v>
      </c>
      <c r="F4" s="10" t="str" cm="1">
        <f t="array" ref="F4">_xldudf_BCD($A4,F$3)</f>
        <v>08/30/26</v>
      </c>
      <c r="H4" s="18" t="s">
        <v>108</v>
      </c>
    </row>
    <row r="5" spans="1:36" s="9" customFormat="1" x14ac:dyDescent="0.25">
      <c r="A5" s="9" t="str" cm="1">
        <f t="array" ref="A5">_xldudf_BCSTL("UD0901UV.CS")</f>
        <v xml:space="preserve">UD0901UV.CS </v>
      </c>
      <c r="B5" s="9" t="str" cm="1">
        <f t="array" ref="B5">_xldudf_BCD($A5,B$3)</f>
        <v>KS Soybeans Condition Good</v>
      </c>
      <c r="C5" s="9" cm="1">
        <f t="array" ref="C5">_xldudf_BCD($A5,C$3)</f>
        <v>38</v>
      </c>
      <c r="D5" s="9" cm="1">
        <f t="array" ref="D5">_xldudf_BCD($A5,D$3)</f>
        <v>-6</v>
      </c>
      <c r="E5" s="9" cm="1">
        <f t="array" ref="E5">_xldudf_BCD($A5,E$3)</f>
        <v>44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_xldudf_BCSTL("UD0901VR.CS")</f>
        <v xml:space="preserve">UD0901VR.CS </v>
      </c>
      <c r="B6" s="10" t="str" cm="1">
        <f t="array" ref="B6">_xldudf_BCD($A6,B$3)</f>
        <v>KS Soybeans Condition Fair</v>
      </c>
      <c r="C6" s="10" cm="1">
        <f t="array" ref="C6">_xldudf_BCD($A6,C$3)</f>
        <v>32</v>
      </c>
      <c r="D6" s="10" cm="1">
        <f t="array" ref="D6">_xldudf_BCD($A6,D$3)</f>
        <v>-1</v>
      </c>
      <c r="E6" s="10" cm="1">
        <f t="array" ref="E6">_xldudf_BCD($A6,E$3)</f>
        <v>33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H6" si="0">AVERAGE(M9:M32)</f>
        <v>61.125</v>
      </c>
      <c r="N6" s="8">
        <f t="shared" si="0"/>
        <v>61.421052631578945</v>
      </c>
      <c r="O6" s="8">
        <f t="shared" si="0"/>
        <v>62.434782608695649</v>
      </c>
      <c r="P6" s="8">
        <f t="shared" si="0"/>
        <v>62.583333333333336</v>
      </c>
      <c r="Q6" s="8">
        <f t="shared" si="0"/>
        <v>61.208333333333336</v>
      </c>
      <c r="R6" s="8">
        <f t="shared" si="0"/>
        <v>60.083333333333336</v>
      </c>
      <c r="S6" s="8">
        <f t="shared" si="0"/>
        <v>58.666666666666664</v>
      </c>
      <c r="T6" s="8">
        <f t="shared" si="0"/>
        <v>56.083333333333336</v>
      </c>
      <c r="U6" s="8">
        <f t="shared" si="0"/>
        <v>53.541666666666664</v>
      </c>
      <c r="V6" s="8">
        <f t="shared" si="0"/>
        <v>51.875</v>
      </c>
      <c r="W6" s="8">
        <f t="shared" si="0"/>
        <v>50.333333333333336</v>
      </c>
      <c r="X6" s="8">
        <f t="shared" si="0"/>
        <v>48.791666666666664</v>
      </c>
      <c r="Y6" s="8">
        <f t="shared" si="0"/>
        <v>48.625</v>
      </c>
      <c r="Z6" s="8">
        <f t="shared" si="0"/>
        <v>47.541666666666664</v>
      </c>
      <c r="AA6" s="8">
        <f t="shared" si="0"/>
        <v>46.875</v>
      </c>
      <c r="AB6" s="8">
        <f t="shared" si="0"/>
        <v>46.791666666666664</v>
      </c>
      <c r="AC6" s="8">
        <f t="shared" si="0"/>
        <v>45.541666666666664</v>
      </c>
      <c r="AD6" s="8">
        <f t="shared" si="0"/>
        <v>46.333333333333336</v>
      </c>
      <c r="AE6" s="8">
        <f t="shared" si="0"/>
        <v>46.608695652173914</v>
      </c>
      <c r="AF6" s="8">
        <f t="shared" si="0"/>
        <v>49.666666666666664</v>
      </c>
      <c r="AG6" s="8">
        <f t="shared" si="0"/>
        <v>55.666666666666664</v>
      </c>
      <c r="AH6" s="8">
        <f t="shared" si="0"/>
        <v>63</v>
      </c>
      <c r="AI6" s="8"/>
      <c r="AJ6" s="8"/>
    </row>
    <row r="7" spans="1:36" s="9" customFormat="1" ht="15.75" thickTop="1" x14ac:dyDescent="0.25">
      <c r="A7" s="9" t="str" cm="1">
        <f t="array" ref="A7">_xldudf_BCSTL("UD0901WN.CS")</f>
        <v xml:space="preserve">UD0901WN.CS </v>
      </c>
      <c r="B7" s="9" t="str" cm="1">
        <f t="array" ref="B7">_xldudf_BCD($A7,B$3)</f>
        <v>KS Soybeans Condition Poor</v>
      </c>
      <c r="C7" s="9" cm="1">
        <f t="array" ref="C7">_xldudf_BCD($A7,C$3)</f>
        <v>16</v>
      </c>
      <c r="D7" s="9" cm="1">
        <f t="array" ref="D7">_xldudf_BCD($A7,D$3)</f>
        <v>3</v>
      </c>
      <c r="E7" s="9" cm="1">
        <f t="array" ref="E7">_xldudf_BCD($A7,E$3)</f>
        <v>13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INDEX(Data!$QY$3:$RT$1713,MATCH(KS!M$5&amp;KS!$H7,Data!$QY$3:$QY$1713&amp;Data!$QZ$3:$QZ$1713,0),9)</f>
        <v>61</v>
      </c>
      <c r="N7" s="14" cm="1">
        <f t="array" ref="N7">INDEX(Data!$QY$3:$RT$1713,MATCH(KS!N$5&amp;KS!$H7,Data!$QY$3:$QY$1713&amp;Data!$QZ$3:$QZ$1713,0),9)</f>
        <v>63</v>
      </c>
      <c r="O7" s="14" cm="1">
        <f t="array" ref="O7">INDEX(Data!$QY$3:$RT$1713,MATCH(KS!O$5&amp;KS!$H7,Data!$QY$3:$QY$1713&amp;Data!$QZ$3:$QZ$1713,0),9)</f>
        <v>67</v>
      </c>
      <c r="P7" s="14" cm="1">
        <f t="array" ref="P7">INDEX(Data!$QY$3:$RT$1713,MATCH(KS!P$5&amp;KS!$H7,Data!$QY$3:$QY$1713&amp;Data!$QZ$3:$QZ$1713,0),9)</f>
        <v>65</v>
      </c>
      <c r="Q7" s="14" cm="1">
        <f t="array" ref="Q7">INDEX(Data!$QY$3:$RT$1713,MATCH(KS!Q$5&amp;KS!$H7,Data!$QY$3:$QY$1713&amp;Data!$QZ$3:$QZ$1713,0),9)</f>
        <v>68</v>
      </c>
      <c r="R7" s="14" cm="1">
        <f t="array" ref="R7">INDEX(Data!$QY$3:$RT$1713,MATCH(KS!R$5&amp;KS!$H7,Data!$QY$3:$QY$1713&amp;Data!$QZ$3:$QZ$1713,0),9)</f>
        <v>67</v>
      </c>
      <c r="S7" s="14" cm="1">
        <f t="array" ref="S7">INDEX(Data!$QY$3:$RT$1713,MATCH(KS!S$5&amp;KS!$H7,Data!$QY$3:$QY$1713&amp;Data!$QZ$3:$QZ$1713,0),9)</f>
        <v>69</v>
      </c>
      <c r="T7" s="14" cm="1">
        <f t="array" ref="T7">INDEX(Data!$QY$3:$RT$1713,MATCH(KS!T$5&amp;KS!$H7,Data!$QY$3:$QY$1713&amp;Data!$QZ$3:$QZ$1713,0),9)</f>
        <v>72</v>
      </c>
      <c r="U7" s="14" cm="1">
        <f t="array" ref="U7">INDEX(Data!$QY$3:$RT$1713,MATCH(KS!U$5&amp;KS!$H7,Data!$QY$3:$QY$1713&amp;Data!$QZ$3:$QZ$1713,0),9)</f>
        <v>64</v>
      </c>
      <c r="V7" s="14" cm="1">
        <f t="array" ref="V7">INDEX(Data!$QY$3:$RT$1713,MATCH(KS!V$5&amp;KS!$H7,Data!$QY$3:$QY$1713&amp;Data!$QZ$3:$QZ$1713,0),9)</f>
        <v>59</v>
      </c>
      <c r="W7" s="14" cm="1">
        <f t="array" ref="W7">INDEX(Data!$QY$3:$RT$1713,MATCH(KS!W$5&amp;KS!$H7,Data!$QY$3:$QY$1713&amp;Data!$QZ$3:$QZ$1713,0),9)</f>
        <v>59</v>
      </c>
      <c r="X7" s="14" cm="1">
        <f t="array" ref="X7">INDEX(Data!$QY$3:$RT$1713,MATCH(KS!X$5&amp;KS!$H7,Data!$QY$3:$QY$1713&amp;Data!$QZ$3:$QZ$1713,0),9)</f>
        <v>54</v>
      </c>
      <c r="Y7" s="14" cm="1">
        <f t="array" ref="Y7">INDEX(Data!$QY$3:$RT$1713,MATCH(KS!Y$5&amp;KS!$H7,Data!$QY$3:$QY$1713&amp;Data!$QZ$3:$QZ$1713,0),9)</f>
        <v>50</v>
      </c>
      <c r="Z7" s="14" cm="1">
        <f t="array" ref="Z7">INDEX(Data!$QY$3:$RT$1713,MATCH(KS!Z$5&amp;KS!$H7,Data!$QY$3:$QY$1713&amp;Data!$QZ$3:$QZ$1713,0),9)</f>
        <v>44</v>
      </c>
      <c r="AA7" s="14" t="e" cm="1">
        <f t="array" ref="AA7">INDEX(Data!$QY$3:$RT$1713,MATCH(KS!AA$5&amp;KS!$H7,Data!$QY$3:$QY$1713&amp;Data!$QZ$3:$QZ$1713,0),9)</f>
        <v>#N/A</v>
      </c>
      <c r="AB7" s="14" t="e" cm="1">
        <f t="array" ref="AB7">INDEX(Data!$QY$3:$RT$1713,MATCH(KS!AB$5&amp;KS!$H7,Data!$QY$3:$QY$1713&amp;Data!$QZ$3:$QZ$1713,0),9)</f>
        <v>#N/A</v>
      </c>
      <c r="AC7" s="14" t="e" cm="1">
        <f t="array" ref="AC7">INDEX(Data!$QY$3:$RT$1713,MATCH(KS!AC$5&amp;KS!$H7,Data!$QY$3:$QY$1713&amp;Data!$QZ$3:$QZ$1713,0),9)</f>
        <v>#N/A</v>
      </c>
      <c r="AD7" s="14" t="e" cm="1">
        <f t="array" ref="AD7">INDEX(Data!$QY$3:$RT$1713,MATCH(KS!AD$5&amp;KS!$H7,Data!$QY$3:$QY$1713&amp;Data!$QZ$3:$QZ$1713,0),9)</f>
        <v>#N/A</v>
      </c>
      <c r="AE7" s="14" t="e" cm="1">
        <f t="array" ref="AE7">INDEX(Data!$QY$3:$RT$1713,MATCH(KS!AE$5&amp;KS!$H7,Data!$QY$3:$QY$1713&amp;Data!$QZ$3:$QZ$1713,0),9)</f>
        <v>#N/A</v>
      </c>
      <c r="AF7" s="14" t="e" cm="1">
        <f t="array" ref="AF7">INDEX(Data!$QY$3:$RT$1713,MATCH(KS!AF$5&amp;KS!$H7,Data!$QY$3:$QY$1713&amp;Data!$QZ$3:$QZ$1713,0),9)</f>
        <v>#N/A</v>
      </c>
      <c r="AG7" s="14" t="e" cm="1">
        <f t="array" ref="AG7">INDEX(Data!$QY$3:$RT$1713,MATCH(KS!AG$5&amp;KS!$H7,Data!$QY$3:$QY$1713&amp;Data!$QZ$3:$QZ$1713,0),9)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_xldudf_BCSTL("UD0901XJ.CS")</f>
        <v xml:space="preserve">UD0901XJ.CS </v>
      </c>
      <c r="B8" s="10" t="str" cm="1">
        <f t="array" ref="B8">_xldudf_BCD($A8,B$3)</f>
        <v>KS Soybeans Condition VPoor</v>
      </c>
      <c r="C8" s="10" cm="1">
        <f t="array" ref="C8">_xldudf_BCD($A8,C$3)</f>
        <v>8</v>
      </c>
      <c r="D8" s="10" cm="1">
        <f t="array" ref="D8">_xldudf_BCD($A8,D$3)</f>
        <v>4</v>
      </c>
      <c r="E8" s="10" cm="1">
        <f t="array" ref="E8">_xldudf_BCD($A8,E$3)</f>
        <v>4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INDEX(Data!$QY$3:$RT$1713,MATCH(KS!M$5&amp;KS!$H8,Data!$QY$3:$QY$1713&amp;Data!$QZ$3:$QZ$1713,0),9)</f>
        <v>72</v>
      </c>
      <c r="N8" s="10" cm="1">
        <f t="array" ref="N8">INDEX(Data!$QY$3:$RT$1713,MATCH(KS!N$5&amp;KS!$H8,Data!$QY$3:$QY$1713&amp;Data!$QZ$3:$QZ$1713,0),9)</f>
        <v>65</v>
      </c>
      <c r="O8" s="10" cm="1">
        <f t="array" ref="O8">INDEX(Data!$QY$3:$RT$1713,MATCH(KS!O$5&amp;KS!$H8,Data!$QY$3:$QY$1713&amp;Data!$QZ$3:$QZ$1713,0),9)</f>
        <v>60</v>
      </c>
      <c r="P8" s="10" cm="1">
        <f t="array" ref="P8">INDEX(Data!$QY$3:$RT$1713,MATCH(KS!P$5&amp;KS!$H8,Data!$QY$3:$QY$1713&amp;Data!$QZ$3:$QZ$1713,0),9)</f>
        <v>64</v>
      </c>
      <c r="Q8" s="10" cm="1">
        <f t="array" ref="Q8">INDEX(Data!$QY$3:$RT$1713,MATCH(KS!Q$5&amp;KS!$H8,Data!$QY$3:$QY$1713&amp;Data!$QZ$3:$QZ$1713,0),9)</f>
        <v>67</v>
      </c>
      <c r="R8" s="10" cm="1">
        <f t="array" ref="R8">INDEX(Data!$QY$3:$RT$1713,MATCH(KS!R$5&amp;KS!$H8,Data!$QY$3:$QY$1713&amp;Data!$QZ$3:$QZ$1713,0),9)</f>
        <v>73</v>
      </c>
      <c r="S8" s="10" cm="1">
        <f t="array" ref="S8">INDEX(Data!$QY$3:$RT$1713,MATCH(KS!S$5&amp;KS!$H8,Data!$QY$3:$QY$1713&amp;Data!$QZ$3:$QZ$1713,0),9)</f>
        <v>69</v>
      </c>
      <c r="T8" s="10" cm="1">
        <f t="array" ref="T8">INDEX(Data!$QY$3:$RT$1713,MATCH(KS!T$5&amp;KS!$H8,Data!$QY$3:$QY$1713&amp;Data!$QZ$3:$QZ$1713,0),9)</f>
        <v>64</v>
      </c>
      <c r="U8" s="10" cm="1">
        <f t="array" ref="U8">INDEX(Data!$QY$3:$RT$1713,MATCH(KS!U$5&amp;KS!$H8,Data!$QY$3:$QY$1713&amp;Data!$QZ$3:$QZ$1713,0),9)</f>
        <v>68</v>
      </c>
      <c r="V8" s="10" cm="1">
        <f t="array" ref="V8">INDEX(Data!$QY$3:$RT$1713,MATCH(KS!V$5&amp;KS!$H8,Data!$QY$3:$QY$1713&amp;Data!$QZ$3:$QZ$1713,0),9)</f>
        <v>72</v>
      </c>
      <c r="W8" s="10" cm="1">
        <f t="array" ref="W8">INDEX(Data!$QY$3:$RT$1713,MATCH(KS!W$5&amp;KS!$H8,Data!$QY$3:$QY$1713&amp;Data!$QZ$3:$QZ$1713,0),9)</f>
        <v>69</v>
      </c>
      <c r="X8" s="10" cm="1">
        <f t="array" ref="X8">INDEX(Data!$QY$3:$RT$1713,MATCH(KS!X$5&amp;KS!$H8,Data!$QY$3:$QY$1713&amp;Data!$QZ$3:$QZ$1713,0),9)</f>
        <v>68</v>
      </c>
      <c r="Y8" s="10" cm="1">
        <f t="array" ref="Y8">INDEX(Data!$QY$3:$RT$1713,MATCH(KS!Y$5&amp;KS!$H8,Data!$QY$3:$QY$1713&amp;Data!$QZ$3:$QZ$1713,0),9)</f>
        <v>66</v>
      </c>
      <c r="Z8" s="10" cm="1">
        <f t="array" ref="Z8">INDEX(Data!$QY$3:$RT$1713,MATCH(KS!Z$5&amp;KS!$H8,Data!$QY$3:$QY$1713&amp;Data!$QZ$3:$QZ$1713,0),9)</f>
        <v>66</v>
      </c>
      <c r="AA8" s="10" cm="1">
        <f t="array" ref="AA8">INDEX(Data!$QY$3:$RT$1713,MATCH(KS!AA$5&amp;KS!$H8,Data!$QY$3:$QY$1713&amp;Data!$QZ$3:$QZ$1713,0),9)</f>
        <v>69</v>
      </c>
      <c r="AB8" s="10" cm="1">
        <f t="array" ref="AB8">INDEX(Data!$QY$3:$RT$1713,MATCH(KS!AB$5&amp;KS!$H8,Data!$QY$3:$QY$1713&amp;Data!$QZ$3:$QZ$1713,0),9)</f>
        <v>70</v>
      </c>
      <c r="AC8" s="10" cm="1">
        <f t="array" ref="AC8">INDEX(Data!$QY$3:$RT$1713,MATCH(KS!AC$5&amp;KS!$H8,Data!$QY$3:$QY$1713&amp;Data!$QZ$3:$QZ$1713,0),9)</f>
        <v>68</v>
      </c>
      <c r="AD8" s="10" cm="1">
        <f t="array" ref="AD8">INDEX(Data!$QY$3:$RT$1713,MATCH(KS!AD$5&amp;KS!$H8,Data!$QY$3:$QY$1713&amp;Data!$QZ$3:$QZ$1713,0),9)</f>
        <v>65</v>
      </c>
      <c r="AE8" s="10" t="e" cm="1">
        <f t="array" ref="AE8">INDEX(Data!$QY$3:$RT$1713,MATCH(KS!AE$5&amp;KS!$H8,Data!$QY$3:$QY$1713&amp;Data!$QZ$3:$QZ$1713,0),9)</f>
        <v>#N/A</v>
      </c>
      <c r="AF8" s="10" t="e" cm="1">
        <f t="array" ref="AF8">INDEX(Data!$QY$3:$RT$1713,MATCH(KS!AF$5&amp;KS!$H8,Data!$QY$3:$QY$1713&amp;Data!$QZ$3:$QZ$1713,0),9)</f>
        <v>#N/A</v>
      </c>
      <c r="AG8" s="10" t="e" cm="1">
        <f t="array" ref="AG8">INDEX(Data!$QY$3:$RT$1713,MATCH(KS!AG$5&amp;KS!$H8,Data!$QY$3:$QY$1713&amp;Data!$QZ$3:$QZ$1713,0),9)</f>
        <v>#N/A</v>
      </c>
      <c r="AJ8" s="20"/>
    </row>
    <row r="9" spans="1:36" s="9" customFormat="1" x14ac:dyDescent="0.25">
      <c r="H9" s="11">
        <v>2024</v>
      </c>
      <c r="I9" s="16"/>
      <c r="N9" s="9" cm="1">
        <f t="array" ref="N9">IFERROR(INDEX(Data!$QY$3:$RT$1713,MATCH(KS!N$5&amp;KS!$H9,Data!$QY$3:$QY$1713&amp;Data!$QZ$3:$QZ$1713,0),9),"")</f>
        <v>72</v>
      </c>
      <c r="O9" s="9" cm="1">
        <f t="array" ref="O9">IFERROR(INDEX(Data!$QY$3:$RT$1713,MATCH(KS!O$5&amp;KS!$H9,Data!$QY$3:$QY$1713&amp;Data!$QZ$3:$QZ$1713,0),9),"")</f>
        <v>72</v>
      </c>
      <c r="P9" s="9" cm="1">
        <f t="array" ref="P9">IFERROR(INDEX(Data!$QY$3:$RT$1713,MATCH(KS!P$5&amp;KS!$H9,Data!$QY$3:$QY$1713&amp;Data!$QZ$3:$QZ$1713,0),9),"")</f>
        <v>72</v>
      </c>
      <c r="Q9" s="9" cm="1">
        <f t="array" ref="Q9">IFERROR(INDEX(Data!$QY$3:$RT$1713,MATCH(KS!Q$5&amp;KS!$H9,Data!$QY$3:$QY$1713&amp;Data!$QZ$3:$QZ$1713,0),9),"")</f>
        <v>69</v>
      </c>
      <c r="R9" s="9" cm="1">
        <f t="array" ref="R9">IFERROR(INDEX(Data!$QY$3:$RT$1713,MATCH(KS!R$5&amp;KS!$H9,Data!$QY$3:$QY$1713&amp;Data!$QZ$3:$QZ$1713,0),9),"")</f>
        <v>74</v>
      </c>
      <c r="S9" s="9" cm="1">
        <f t="array" ref="S9">IFERROR(INDEX(Data!$QY$3:$RT$1713,MATCH(KS!S$5&amp;KS!$H9,Data!$QY$3:$QY$1713&amp;Data!$QZ$3:$QZ$1713,0),9),"")</f>
        <v>76</v>
      </c>
      <c r="T9" s="9" cm="1">
        <f t="array" ref="T9">IFERROR(INDEX(Data!$QY$3:$RT$1713,MATCH(KS!T$5&amp;KS!$H9,Data!$QY$3:$QY$1713&amp;Data!$QZ$3:$QZ$1713,0),9),"")</f>
        <v>68</v>
      </c>
      <c r="U9" s="9" cm="1">
        <f t="array" ref="U9">IFERROR(INDEX(Data!$QY$3:$RT$1713,MATCH(KS!U$5&amp;KS!$H9,Data!$QY$3:$QY$1713&amp;Data!$QZ$3:$QZ$1713,0),9),"")</f>
        <v>62</v>
      </c>
      <c r="V9" s="9" cm="1">
        <f t="array" ref="V9">IFERROR(INDEX(Data!$QY$3:$RT$1713,MATCH(KS!V$5&amp;KS!$H9,Data!$QY$3:$QY$1713&amp;Data!$QZ$3:$QZ$1713,0),9),"")</f>
        <v>59</v>
      </c>
      <c r="W9" s="9" cm="1">
        <f t="array" ref="W9">IFERROR(INDEX(Data!$QY$3:$RT$1713,MATCH(KS!W$5&amp;KS!$H9,Data!$QY$3:$QY$1713&amp;Data!$QZ$3:$QZ$1713,0),9),"")</f>
        <v>60</v>
      </c>
      <c r="X9" s="9" cm="1">
        <f t="array" ref="X9">IFERROR(INDEX(Data!$QY$3:$RT$1713,MATCH(KS!X$5&amp;KS!$H9,Data!$QY$3:$QY$1713&amp;Data!$QZ$3:$QZ$1713,0),9),"")</f>
        <v>59</v>
      </c>
      <c r="Y9" s="9" cm="1">
        <f t="array" ref="Y9">(INDEX(Data!$QY$3:$RT$1713,MATCH(KS!Y$5&amp;KS!$H9,Data!$QY$3:$QY$1713&amp;Data!$QZ$3:$QZ$1713,0),9))</f>
        <v>60</v>
      </c>
      <c r="Z9" s="9" cm="1">
        <f t="array" ref="Z9">(INDEX(Data!$QY$3:$RT$1713,MATCH(KS!Z$5&amp;KS!$H9,Data!$QY$3:$QY$1713&amp;Data!$QZ$3:$QZ$1713,0),9))</f>
        <v>61</v>
      </c>
      <c r="AA9" s="9" cm="1">
        <f t="array" ref="AA9">(INDEX(Data!$QY$3:$RT$1713,MATCH(KS!AA$5&amp;KS!$H9,Data!$QY$3:$QY$1713&amp;Data!$QZ$3:$QZ$1713,0),9))</f>
        <v>55</v>
      </c>
      <c r="AB9" s="9" cm="1">
        <f t="array" ref="AB9">(INDEX(Data!$QY$3:$RT$1713,MATCH(KS!AB$5&amp;KS!$H9,Data!$QY$3:$QY$1713&amp;Data!$QZ$3:$QZ$1713,0),9))</f>
        <v>51</v>
      </c>
      <c r="AC9" s="9" cm="1">
        <f t="array" ref="AC9">(INDEX(Data!$QY$3:$RT$1713,MATCH(KS!AC$5&amp;KS!$H9,Data!$QY$3:$QY$1713&amp;Data!$QZ$3:$QZ$1713,0),9))</f>
        <v>51</v>
      </c>
      <c r="AD9" s="9" cm="1">
        <f t="array" ref="AD9">(INDEX(Data!$QY$3:$RT$1713,MATCH(KS!AD$5&amp;KS!$H9,Data!$QY$3:$QY$1713&amp;Data!$QZ$3:$QZ$1713,0),9))</f>
        <v>50</v>
      </c>
      <c r="AE9" s="9" cm="1">
        <f t="array" ref="AE9">(INDEX(Data!$QY$3:$RT$1713,MATCH(KS!AE$5&amp;KS!$H9,Data!$QY$3:$QY$1713&amp;Data!$QZ$3:$QZ$1713,0),9))</f>
        <v>48</v>
      </c>
      <c r="AF9" s="9" cm="1">
        <f t="array" ref="AF9">(INDEX(Data!$QY$3:$RT$1713,MATCH(KS!AF$5&amp;KS!$H9,Data!$QY$3:$QY$1713&amp;Data!$QZ$3:$QZ$1713,0),9))</f>
        <v>47</v>
      </c>
      <c r="AJ9" s="17"/>
    </row>
    <row r="10" spans="1:36" s="10" customFormat="1" x14ac:dyDescent="0.25">
      <c r="H10" s="18">
        <v>2023</v>
      </c>
      <c r="I10" s="19"/>
      <c r="M10" s="10" cm="1">
        <f t="array" ref="M10">IFERROR(INDEX(Data!$QY$3:$RT$1713,MATCH(KS!M$5&amp;KS!$H10,Data!$QY$3:$QY$1713&amp;Data!$QZ$3:$QZ$1713,0),9),"")</f>
        <v>57</v>
      </c>
      <c r="N10" s="10" cm="1">
        <f t="array" ref="N10">IFERROR(INDEX(Data!$QY$3:$RT$1713,MATCH(KS!N$5&amp;KS!$H10,Data!$QY$3:$QY$1713&amp;Data!$QZ$3:$QZ$1713,0),9),"")</f>
        <v>59</v>
      </c>
      <c r="O10" s="10" cm="1">
        <f t="array" ref="O10">IFERROR(INDEX(Data!$QY$3:$RT$1713,MATCH(KS!O$5&amp;KS!$H10,Data!$QY$3:$QY$1713&amp;Data!$QZ$3:$QZ$1713,0),9),"")</f>
        <v>63</v>
      </c>
      <c r="P10" s="10" cm="1">
        <f t="array" ref="P10">IFERROR(INDEX(Data!$QY$3:$RT$1713,MATCH(KS!P$5&amp;KS!$H10,Data!$QY$3:$QY$1713&amp;Data!$QZ$3:$QZ$1713,0),9),"")</f>
        <v>56</v>
      </c>
      <c r="Q10" s="10" cm="1">
        <f t="array" ref="Q10">IFERROR(INDEX(Data!$QY$3:$RT$1713,MATCH(KS!Q$5&amp;KS!$H10,Data!$QY$3:$QY$1713&amp;Data!$QZ$3:$QZ$1713,0),9),"")</f>
        <v>53</v>
      </c>
      <c r="R10" s="10" cm="1">
        <f t="array" ref="R10">IFERROR(INDEX(Data!$QY$3:$RT$1713,MATCH(KS!R$5&amp;KS!$H10,Data!$QY$3:$QY$1713&amp;Data!$QZ$3:$QZ$1713,0),9),"")</f>
        <v>57</v>
      </c>
      <c r="S10" s="10" cm="1">
        <f t="array" ref="S10">IFERROR(INDEX(Data!$QY$3:$RT$1713,MATCH(KS!S$5&amp;KS!$H10,Data!$QY$3:$QY$1713&amp;Data!$QZ$3:$QZ$1713,0),9),"")</f>
        <v>58</v>
      </c>
      <c r="T10" s="10" cm="1">
        <f t="array" ref="T10">IFERROR(INDEX(Data!$QY$3:$RT$1713,MATCH(KS!T$5&amp;KS!$H10,Data!$QY$3:$QY$1713&amp;Data!$QZ$3:$QZ$1713,0),9),"")</f>
        <v>58</v>
      </c>
      <c r="U10" s="10" cm="1">
        <f t="array" ref="U10">IFERROR(INDEX(Data!$QY$3:$RT$1713,MATCH(KS!U$5&amp;KS!$H10,Data!$QY$3:$QY$1713&amp;Data!$QZ$3:$QZ$1713,0),9),"")</f>
        <v>49</v>
      </c>
      <c r="V10" s="10" cm="1">
        <f t="array" ref="V10">IFERROR(INDEX(Data!$QY$3:$RT$1713,MATCH(KS!V$5&amp;KS!$H10,Data!$QY$3:$QY$1713&amp;Data!$QZ$3:$QZ$1713,0),9),"")</f>
        <v>44</v>
      </c>
      <c r="W10" s="10" cm="1">
        <f t="array" ref="W10">IFERROR(INDEX(Data!$QY$3:$RT$1713,MATCH(KS!W$5&amp;KS!$H10,Data!$QY$3:$QY$1713&amp;Data!$QZ$3:$QZ$1713,0),9),"")</f>
        <v>46</v>
      </c>
      <c r="X10" s="10" cm="1">
        <f t="array" ref="X10">IFERROR(INDEX(Data!$QY$3:$RT$1713,MATCH(KS!X$5&amp;KS!$H10,Data!$QY$3:$QY$1713&amp;Data!$QZ$3:$QZ$1713,0),9),"")</f>
        <v>40</v>
      </c>
      <c r="Y10" s="10" cm="1">
        <f t="array" ref="Y10">IFERROR(INDEX(Data!$QY$3:$RT$1713,MATCH(KS!Y$5&amp;KS!$H10,Data!$QY$3:$QY$1713&amp;Data!$QZ$3:$QZ$1713,0),9),"")</f>
        <v>37</v>
      </c>
      <c r="Z10" s="10" cm="1">
        <f t="array" ref="Z10">IFERROR(INDEX(Data!$QY$3:$RT$1713,MATCH(KS!Z$5&amp;KS!$H10,Data!$QY$3:$QY$1713&amp;Data!$QZ$3:$QZ$1713,0),9),"")</f>
        <v>25</v>
      </c>
      <c r="AA10" s="10" cm="1">
        <f t="array" ref="AA10">IFERROR(INDEX(Data!$QY$3:$RT$1713,MATCH(KS!AA$5&amp;KS!$H10,Data!$QY$3:$QY$1713&amp;Data!$QZ$3:$QZ$1713,0),9),"")</f>
        <v>23</v>
      </c>
      <c r="AB10" s="10" cm="1">
        <f t="array" ref="AB10">IFERROR(INDEX(Data!$QY$3:$RT$1713,MATCH(KS!AB$5&amp;KS!$H10,Data!$QY$3:$QY$1713&amp;Data!$QZ$3:$QZ$1713,0),9),"")</f>
        <v>23</v>
      </c>
      <c r="AC10" s="10" cm="1">
        <f t="array" ref="AC10">IFERROR(INDEX(Data!$QY$3:$RT$1713,MATCH(KS!AC$5&amp;KS!$H10,Data!$QY$3:$QY$1713&amp;Data!$QZ$3:$QZ$1713,0),9),"")</f>
        <v>20</v>
      </c>
      <c r="AD10" s="10" cm="1">
        <f t="array" ref="AD10">IFERROR(INDEX(Data!$QY$3:$RT$1713,MATCH(KS!AD$5&amp;KS!$H10,Data!$QY$3:$QY$1713&amp;Data!$QZ$3:$QZ$1713,0),9),"")</f>
        <v>18</v>
      </c>
      <c r="AE10" s="10" cm="1">
        <f t="array" ref="AE10">IFERROR(INDEX(Data!$QY$3:$RT$1713,MATCH(KS!AE$5&amp;KS!$H10,Data!$QY$3:$QY$1713&amp;Data!$QZ$3:$QZ$1713,0),9),"")</f>
        <v>20</v>
      </c>
      <c r="AF10" s="10" cm="1">
        <f t="array" ref="AF10">IFERROR(INDEX(Data!$QY$3:$RT$1713,MATCH(KS!AF$5&amp;KS!$H10,Data!$QY$3:$QY$1713&amp;Data!$QZ$3:$QZ$1713,0),9),"")</f>
        <v>19</v>
      </c>
      <c r="AJ10" s="20"/>
    </row>
    <row r="11" spans="1:36" s="9" customFormat="1" x14ac:dyDescent="0.25">
      <c r="H11" s="11">
        <v>2022</v>
      </c>
      <c r="I11" s="16"/>
      <c r="O11" s="9" cm="1">
        <f t="array" ref="O11">IFERROR(INDEX(Data!$QY$3:$RT$1713,MATCH(KS!O$5&amp;KS!$H11,Data!$QY$3:$QY$1713&amp;Data!$QZ$3:$QZ$1713,0),9),"")</f>
        <v>62</v>
      </c>
      <c r="P11" s="9" cm="1">
        <f t="array" ref="P11">IFERROR(INDEX(Data!$QY$3:$RT$1713,MATCH(KS!P$5&amp;KS!$H11,Data!$QY$3:$QY$1713&amp;Data!$QZ$3:$QZ$1713,0),9),"")</f>
        <v>63</v>
      </c>
      <c r="Q11" s="9" cm="1">
        <f t="array" ref="Q11">IFERROR(INDEX(Data!$QY$3:$RT$1713,MATCH(KS!Q$5&amp;KS!$H11,Data!$QY$3:$QY$1713&amp;Data!$QZ$3:$QZ$1713,0),9),"")</f>
        <v>65</v>
      </c>
      <c r="R11" s="9" cm="1">
        <f t="array" ref="R11">IFERROR(INDEX(Data!$QY$3:$RT$1713,MATCH(KS!R$5&amp;KS!$H11,Data!$QY$3:$QY$1713&amp;Data!$QZ$3:$QZ$1713,0),9),"")</f>
        <v>63</v>
      </c>
      <c r="S11" s="9" cm="1">
        <f t="array" ref="S11">IFERROR(INDEX(Data!$QY$3:$RT$1713,MATCH(KS!S$5&amp;KS!$H11,Data!$QY$3:$QY$1713&amp;Data!$QZ$3:$QZ$1713,0),9),"")</f>
        <v>62</v>
      </c>
      <c r="T11" s="9" cm="1">
        <f t="array" ref="T11">IFERROR(INDEX(Data!$QY$3:$RT$1713,MATCH(KS!T$5&amp;KS!$H11,Data!$QY$3:$QY$1713&amp;Data!$QZ$3:$QZ$1713,0),9),"")</f>
        <v>56</v>
      </c>
      <c r="U11" s="9" cm="1">
        <f t="array" ref="U11">IFERROR(INDEX(Data!$QY$3:$RT$1713,MATCH(KS!U$5&amp;KS!$H11,Data!$QY$3:$QY$1713&amp;Data!$QZ$3:$QZ$1713,0),9),"")</f>
        <v>51</v>
      </c>
      <c r="V11" s="9" cm="1">
        <f t="array" ref="V11">IFERROR(INDEX(Data!$QY$3:$RT$1713,MATCH(KS!V$5&amp;KS!$H11,Data!$QY$3:$QY$1713&amp;Data!$QZ$3:$QZ$1713,0),9),"")</f>
        <v>46</v>
      </c>
      <c r="W11" s="9" cm="1">
        <f t="array" ref="W11">IFERROR(INDEX(Data!$QY$3:$RT$1713,MATCH(KS!W$5&amp;KS!$H11,Data!$QY$3:$QY$1713&amp;Data!$QZ$3:$QZ$1713,0),9),"")</f>
        <v>41</v>
      </c>
      <c r="X11" s="9" cm="1">
        <f t="array" ref="X11">IFERROR(INDEX(Data!$QY$3:$RT$1713,MATCH(KS!X$5&amp;KS!$H11,Data!$QY$3:$QY$1713&amp;Data!$QZ$3:$QZ$1713,0),9),"")</f>
        <v>36</v>
      </c>
      <c r="Y11" s="9" cm="1">
        <f t="array" ref="Y11">IFERROR(INDEX(Data!$QY$3:$RT$1713,MATCH(KS!Y$5&amp;KS!$H11,Data!$QY$3:$QY$1713&amp;Data!$QZ$3:$QZ$1713,0),9),"")</f>
        <v>31</v>
      </c>
      <c r="Z11" s="9" cm="1">
        <f t="array" ref="Z11">IFERROR(INDEX(Data!$QY$3:$RT$1713,MATCH(KS!Z$5&amp;KS!$H11,Data!$QY$3:$QY$1713&amp;Data!$QZ$3:$QZ$1713,0),9),"")</f>
        <v>27</v>
      </c>
      <c r="AA11" s="9" cm="1">
        <f t="array" ref="AA11">IFERROR(INDEX(Data!$QY$3:$RT$1713,MATCH(KS!AA$5&amp;KS!$H11,Data!$QY$3:$QY$1713&amp;Data!$QZ$3:$QZ$1713,0),9),"")</f>
        <v>25</v>
      </c>
      <c r="AB11" s="9" cm="1">
        <f t="array" ref="AB11">IFERROR(INDEX(Data!$QY$3:$RT$1713,MATCH(KS!AB$5&amp;KS!$H11,Data!$QY$3:$QY$1713&amp;Data!$QZ$3:$QZ$1713,0),9),"")</f>
        <v>25</v>
      </c>
      <c r="AC11" s="9" cm="1">
        <f t="array" ref="AC11">IFERROR(INDEX(Data!$QY$3:$RT$1713,MATCH(KS!AC$5&amp;KS!$H11,Data!$QY$3:$QY$1713&amp;Data!$QZ$3:$QZ$1713,0),9),"")</f>
        <v>22</v>
      </c>
      <c r="AD11" s="9" cm="1">
        <f t="array" ref="AD11">IFERROR(INDEX(Data!$QY$3:$RT$1713,MATCH(KS!AD$5&amp;KS!$H11,Data!$QY$3:$QY$1713&amp;Data!$QZ$3:$QZ$1713,0),9),"")</f>
        <v>27</v>
      </c>
      <c r="AE11" s="9" cm="1">
        <f t="array" ref="AE11">IFERROR(INDEX(Data!$QY$3:$RT$1713,MATCH(KS!AE$5&amp;KS!$H11,Data!$QY$3:$QY$1713&amp;Data!$QZ$3:$QZ$1713,0),9),"")</f>
        <v>23</v>
      </c>
      <c r="AF11" s="9" cm="1">
        <f t="array" ref="AF11">IFERROR(INDEX(Data!$QY$3:$RT$1713,MATCH(KS!AF$5&amp;KS!$H11,Data!$QY$3:$QY$1713&amp;Data!$QZ$3:$QZ$1713,0),9),"")</f>
        <v>25</v>
      </c>
      <c r="AG11" s="9" cm="1">
        <f t="array" ref="AG11">IFERROR(INDEX(Data!$QY$3:$RT$1713,MATCH(KS!AG$5&amp;KS!$H11,Data!$QY$3:$QY$1713&amp;Data!$QZ$3:$QZ$1713,0),9),"")</f>
        <v>21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IFERROR(INDEX(Data!$QY$3:$RT$1713,MATCH(KS!N$5&amp;KS!$H12,Data!$QY$3:$QY$1713&amp;Data!$QZ$3:$QZ$1713,0),9),"")</f>
        <v>66</v>
      </c>
      <c r="O12" s="10" cm="1">
        <f t="array" ref="O12">IFERROR(INDEX(Data!$QY$3:$RT$1713,MATCH(KS!O$5&amp;KS!$H12,Data!$QY$3:$QY$1713&amp;Data!$QZ$3:$QZ$1713,0),9),"")</f>
        <v>65</v>
      </c>
      <c r="P12" s="10" cm="1">
        <f t="array" ref="P12">IFERROR(INDEX(Data!$QY$3:$RT$1713,MATCH(KS!P$5&amp;KS!$H12,Data!$QY$3:$QY$1713&amp;Data!$QZ$3:$QZ$1713,0),9),"")</f>
        <v>68</v>
      </c>
      <c r="Q12" s="10" cm="1">
        <f t="array" ref="Q12">IFERROR(INDEX(Data!$QY$3:$RT$1713,MATCH(KS!Q$5&amp;KS!$H12,Data!$QY$3:$QY$1713&amp;Data!$QZ$3:$QZ$1713,0),9),"")</f>
        <v>64</v>
      </c>
      <c r="R12" s="10" cm="1">
        <f t="array" ref="R12">IFERROR(INDEX(Data!$QY$3:$RT$1713,MATCH(KS!R$5&amp;KS!$H12,Data!$QY$3:$QY$1713&amp;Data!$QZ$3:$QZ$1713,0),9),"")</f>
        <v>70</v>
      </c>
      <c r="S12" s="10" cm="1">
        <f t="array" ref="S12">IFERROR(INDEX(Data!$QY$3:$RT$1713,MATCH(KS!S$5&amp;KS!$H12,Data!$QY$3:$QY$1713&amp;Data!$QZ$3:$QZ$1713,0),9),"")</f>
        <v>62</v>
      </c>
      <c r="T12" s="10" cm="1">
        <f t="array" ref="T12">IFERROR(INDEX(Data!$QY$3:$RT$1713,MATCH(KS!T$5&amp;KS!$H12,Data!$QY$3:$QY$1713&amp;Data!$QZ$3:$QZ$1713,0),9),"")</f>
        <v>68</v>
      </c>
      <c r="U12" s="10" cm="1">
        <f t="array" ref="U12">IFERROR(INDEX(Data!$QY$3:$RT$1713,MATCH(KS!U$5&amp;KS!$H12,Data!$QY$3:$QY$1713&amp;Data!$QZ$3:$QZ$1713,0),9),"")</f>
        <v>62</v>
      </c>
      <c r="V12" s="10" cm="1">
        <f t="array" ref="V12">IFERROR(INDEX(Data!$QY$3:$RT$1713,MATCH(KS!V$5&amp;KS!$H12,Data!$QY$3:$QY$1713&amp;Data!$QZ$3:$QZ$1713,0),9),"")</f>
        <v>59</v>
      </c>
      <c r="W12" s="10" cm="1">
        <f t="array" ref="W12">IFERROR(INDEX(Data!$QY$3:$RT$1713,MATCH(KS!W$5&amp;KS!$H12,Data!$QY$3:$QY$1713&amp;Data!$QZ$3:$QZ$1713,0),9),"")</f>
        <v>60</v>
      </c>
      <c r="X12" s="10" cm="1">
        <f t="array" ref="X12">IFERROR(INDEX(Data!$QY$3:$RT$1713,MATCH(KS!X$5&amp;KS!$H12,Data!$QY$3:$QY$1713&amp;Data!$QZ$3:$QZ$1713,0),9),"")</f>
        <v>62</v>
      </c>
      <c r="Y12" s="10" cm="1">
        <f t="array" ref="Y12">IFERROR(INDEX(Data!$QY$3:$RT$1713,MATCH(KS!Y$5&amp;KS!$H12,Data!$QY$3:$QY$1713&amp;Data!$QZ$3:$QZ$1713,0),9),"")</f>
        <v>58</v>
      </c>
      <c r="Z12" s="10" cm="1">
        <f t="array" ref="Z12">IFERROR(INDEX(Data!$QY$3:$RT$1713,MATCH(KS!Z$5&amp;KS!$H12,Data!$QY$3:$QY$1713&amp;Data!$QZ$3:$QZ$1713,0),9),"")</f>
        <v>53</v>
      </c>
      <c r="AA12" s="10" cm="1">
        <f t="array" ref="AA12">IFERROR(INDEX(Data!$QY$3:$RT$1713,MATCH(KS!AA$5&amp;KS!$H12,Data!$QY$3:$QY$1713&amp;Data!$QZ$3:$QZ$1713,0),9),"")</f>
        <v>57</v>
      </c>
      <c r="AB12" s="10" cm="1">
        <f t="array" ref="AB12">IFERROR(INDEX(Data!$QY$3:$RT$1713,MATCH(KS!AB$5&amp;KS!$H12,Data!$QY$3:$QY$1713&amp;Data!$QZ$3:$QZ$1713,0),9),"")</f>
        <v>59</v>
      </c>
      <c r="AC12" s="10" cm="1">
        <f t="array" ref="AC12">IFERROR(INDEX(Data!$QY$3:$RT$1713,MATCH(KS!AC$5&amp;KS!$H12,Data!$QY$3:$QY$1713&amp;Data!$QZ$3:$QZ$1713,0),9),"")</f>
        <v>61</v>
      </c>
      <c r="AD12" s="10" cm="1">
        <f t="array" ref="AD12">IFERROR(INDEX(Data!$QY$3:$RT$1713,MATCH(KS!AD$5&amp;KS!$H12,Data!$QY$3:$QY$1713&amp;Data!$QZ$3:$QZ$1713,0),9),"")</f>
        <v>58</v>
      </c>
      <c r="AE12" s="10" cm="1">
        <f t="array" ref="AE12">IFERROR(INDEX(Data!$QY$3:$RT$1713,MATCH(KS!AE$5&amp;KS!$H12,Data!$QY$3:$QY$1713&amp;Data!$QZ$3:$QZ$1713,0),9),"")</f>
        <v>58</v>
      </c>
      <c r="AF12" s="10" cm="1">
        <f t="array" ref="AF12">IFERROR(INDEX(Data!$QY$3:$RT$1713,MATCH(KS!AF$5&amp;KS!$H12,Data!$QY$3:$QY$1713&amp;Data!$QZ$3:$QZ$1713,0),9),"")</f>
        <v>54</v>
      </c>
      <c r="AG12" s="10" cm="1">
        <f t="array" ref="AG12">IFERROR(INDEX(Data!$QY$3:$RT$1713,MATCH(KS!AG$5&amp;KS!$H12,Data!$QY$3:$QY$1713&amp;Data!$QZ$3:$QZ$1713,0),9),"")</f>
        <v>56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IFERROR(INDEX(Data!$QY$3:$RT$1713,MATCH(KS!M$5&amp;KS!$H13,Data!$QY$3:$QY$1713&amp;Data!$QZ$3:$QZ$1713,0),9),"")</f>
        <v>68</v>
      </c>
      <c r="N13" s="9" cm="1">
        <f t="array" ref="N13">IFERROR(INDEX(Data!$QY$3:$RT$1713,MATCH(KS!N$5&amp;KS!$H13,Data!$QY$3:$QY$1713&amp;Data!$QZ$3:$QZ$1713,0),9),"")</f>
        <v>67</v>
      </c>
      <c r="O13" s="9" cm="1">
        <f t="array" ref="O13">IFERROR(INDEX(Data!$QY$3:$RT$1713,MATCH(KS!O$5&amp;KS!$H13,Data!$QY$3:$QY$1713&amp;Data!$QZ$3:$QZ$1713,0),9),"")</f>
        <v>64</v>
      </c>
      <c r="P13" s="9" cm="1">
        <f t="array" ref="P13">IFERROR(INDEX(Data!$QY$3:$RT$1713,MATCH(KS!P$5&amp;KS!$H13,Data!$QY$3:$QY$1713&amp;Data!$QZ$3:$QZ$1713,0),9),"")</f>
        <v>68</v>
      </c>
      <c r="Q13" s="9" cm="1">
        <f t="array" ref="Q13">IFERROR(INDEX(Data!$QY$3:$RT$1713,MATCH(KS!Q$5&amp;KS!$H13,Data!$QY$3:$QY$1713&amp;Data!$QZ$3:$QZ$1713,0),9),"")</f>
        <v>62</v>
      </c>
      <c r="R13" s="9" cm="1">
        <f t="array" ref="R13">IFERROR(INDEX(Data!$QY$3:$RT$1713,MATCH(KS!R$5&amp;KS!$H13,Data!$QY$3:$QY$1713&amp;Data!$QZ$3:$QZ$1713,0),9),"")</f>
        <v>57</v>
      </c>
      <c r="S13" s="9" cm="1">
        <f t="array" ref="S13">IFERROR(INDEX(Data!$QY$3:$RT$1713,MATCH(KS!S$5&amp;KS!$H13,Data!$QY$3:$QY$1713&amp;Data!$QZ$3:$QZ$1713,0),9),"")</f>
        <v>59</v>
      </c>
      <c r="T13" s="9" cm="1">
        <f t="array" ref="T13">IFERROR(INDEX(Data!$QY$3:$RT$1713,MATCH(KS!T$5&amp;KS!$H13,Data!$QY$3:$QY$1713&amp;Data!$QZ$3:$QZ$1713,0),9),"")</f>
        <v>57</v>
      </c>
      <c r="U13" s="9" cm="1">
        <f t="array" ref="U13">IFERROR(INDEX(Data!$QY$3:$RT$1713,MATCH(KS!U$5&amp;KS!$H13,Data!$QY$3:$QY$1713&amp;Data!$QZ$3:$QZ$1713,0),9),"")</f>
        <v>67</v>
      </c>
      <c r="V13" s="9" cm="1">
        <f t="array" ref="V13">IFERROR(INDEX(Data!$QY$3:$RT$1713,MATCH(KS!V$5&amp;KS!$H13,Data!$QY$3:$QY$1713&amp;Data!$QZ$3:$QZ$1713,0),9),"")</f>
        <v>68</v>
      </c>
      <c r="W13" s="9" cm="1">
        <f t="array" ref="W13">IFERROR(INDEX(Data!$QY$3:$RT$1713,MATCH(KS!W$5&amp;KS!$H13,Data!$QY$3:$QY$1713&amp;Data!$QZ$3:$QZ$1713,0),9),"")</f>
        <v>70</v>
      </c>
      <c r="X13" s="9" cm="1">
        <f t="array" ref="X13">IFERROR(INDEX(Data!$QY$3:$RT$1713,MATCH(KS!X$5&amp;KS!$H13,Data!$QY$3:$QY$1713&amp;Data!$QZ$3:$QZ$1713,0),9),"")</f>
        <v>69</v>
      </c>
      <c r="Y13" s="9" cm="1">
        <f t="array" ref="Y13">IFERROR(INDEX(Data!$QY$3:$RT$1713,MATCH(KS!Y$5&amp;KS!$H13,Data!$QY$3:$QY$1713&amp;Data!$QZ$3:$QZ$1713,0),9),"")</f>
        <v>67</v>
      </c>
      <c r="Z13" s="9" cm="1">
        <f t="array" ref="Z13">IFERROR(INDEX(Data!$QY$3:$RT$1713,MATCH(KS!Z$5&amp;KS!$H13,Data!$QY$3:$QY$1713&amp;Data!$QZ$3:$QZ$1713,0),9),"")</f>
        <v>56</v>
      </c>
      <c r="AA13" s="9" cm="1">
        <f t="array" ref="AA13">IFERROR(INDEX(Data!$QY$3:$RT$1713,MATCH(KS!AA$5&amp;KS!$H13,Data!$QY$3:$QY$1713&amp;Data!$QZ$3:$QZ$1713,0),9),"")</f>
        <v>51</v>
      </c>
      <c r="AB13" s="9" cm="1">
        <f t="array" ref="AB13">IFERROR(INDEX(Data!$QY$3:$RT$1713,MATCH(KS!AB$5&amp;KS!$H13,Data!$QY$3:$QY$1713&amp;Data!$QZ$3:$QZ$1713,0),9),"")</f>
        <v>51</v>
      </c>
      <c r="AC13" s="9" cm="1">
        <f t="array" ref="AC13">IFERROR(INDEX(Data!$QY$3:$RT$1713,MATCH(KS!AC$5&amp;KS!$H13,Data!$QY$3:$QY$1713&amp;Data!$QZ$3:$QZ$1713,0),9),"")</f>
        <v>45</v>
      </c>
      <c r="AD13" s="9" cm="1">
        <f t="array" ref="AD13">IFERROR(INDEX(Data!$QY$3:$RT$1713,MATCH(KS!AD$5&amp;KS!$H13,Data!$QY$3:$QY$1713&amp;Data!$QZ$3:$QZ$1713,0),9),"")</f>
        <v>50</v>
      </c>
      <c r="AE13" s="9" cm="1">
        <f t="array" ref="AE13">IFERROR(INDEX(Data!$QY$3:$RT$1713,MATCH(KS!AE$5&amp;KS!$H13,Data!$QY$3:$QY$1713&amp;Data!$QZ$3:$QZ$1713,0),9),"")</f>
        <v>53</v>
      </c>
      <c r="AF13" s="9" cm="1">
        <f t="array" ref="AF13">IFERROR(INDEX(Data!$QY$3:$RT$1713,MATCH(KS!AF$5&amp;KS!$H13,Data!$QY$3:$QY$1713&amp;Data!$QZ$3:$QZ$1713,0),9),"")</f>
        <v>56</v>
      </c>
      <c r="AG13" s="9" cm="1">
        <f t="array" ref="AG13">IFERROR(INDEX(Data!$QY$3:$RT$1713,MATCH(KS!AG$5&amp;KS!$H13,Data!$QY$3:$QY$1713&amp;Data!$QZ$3:$QZ$1713,0),9),"")</f>
        <v>55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IFERROR(INDEX(Data!$QY$3:$RT$1713,MATCH(KS!P$5&amp;KS!$H14,Data!$QY$3:$QY$1713&amp;Data!$QZ$3:$QZ$1713,0),9),"")</f>
        <v>43</v>
      </c>
      <c r="Q14" s="10" cm="1">
        <f t="array" ref="Q14">IFERROR(INDEX(Data!$QY$3:$RT$1713,MATCH(KS!Q$5&amp;KS!$H14,Data!$QY$3:$QY$1713&amp;Data!$QZ$3:$QZ$1713,0),9),"")</f>
        <v>45</v>
      </c>
      <c r="R14" s="10" cm="1">
        <f t="array" ref="R14">IFERROR(INDEX(Data!$QY$3:$RT$1713,MATCH(KS!R$5&amp;KS!$H14,Data!$QY$3:$QY$1713&amp;Data!$QZ$3:$QZ$1713,0),9),"")</f>
        <v>46</v>
      </c>
      <c r="S14" s="10" cm="1">
        <f t="array" ref="S14">IFERROR(INDEX(Data!$QY$3:$RT$1713,MATCH(KS!S$5&amp;KS!$H14,Data!$QY$3:$QY$1713&amp;Data!$QZ$3:$QZ$1713,0),9),"")</f>
        <v>47</v>
      </c>
      <c r="T14" s="10" cm="1">
        <f t="array" ref="T14">IFERROR(INDEX(Data!$QY$3:$RT$1713,MATCH(KS!T$5&amp;KS!$H14,Data!$QY$3:$QY$1713&amp;Data!$QZ$3:$QZ$1713,0),9),"")</f>
        <v>50</v>
      </c>
      <c r="U14" s="10" cm="1">
        <f t="array" ref="U14">IFERROR(INDEX(Data!$QY$3:$RT$1713,MATCH(KS!U$5&amp;KS!$H14,Data!$QY$3:$QY$1713&amp;Data!$QZ$3:$QZ$1713,0),9),"")</f>
        <v>50</v>
      </c>
      <c r="V14" s="10" cm="1">
        <f t="array" ref="V14">IFERROR(INDEX(Data!$QY$3:$RT$1713,MATCH(KS!V$5&amp;KS!$H14,Data!$QY$3:$QY$1713&amp;Data!$QZ$3:$QZ$1713,0),9),"")</f>
        <v>49</v>
      </c>
      <c r="W14" s="10" cm="1">
        <f t="array" ref="W14">IFERROR(INDEX(Data!$QY$3:$RT$1713,MATCH(KS!W$5&amp;KS!$H14,Data!$QY$3:$QY$1713&amp;Data!$QZ$3:$QZ$1713,0),9),"")</f>
        <v>50</v>
      </c>
      <c r="X14" s="10" cm="1">
        <f t="array" ref="X14">IFERROR(INDEX(Data!$QY$3:$RT$1713,MATCH(KS!X$5&amp;KS!$H14,Data!$QY$3:$QY$1713&amp;Data!$QZ$3:$QZ$1713,0),9),"")</f>
        <v>48</v>
      </c>
      <c r="Y14" s="10" cm="1">
        <f t="array" ref="Y14">IFERROR(INDEX(Data!$QY$3:$RT$1713,MATCH(KS!Y$5&amp;KS!$H14,Data!$QY$3:$QY$1713&amp;Data!$QZ$3:$QZ$1713,0),9),"")</f>
        <v>53</v>
      </c>
      <c r="Z14" s="10" cm="1">
        <f t="array" ref="Z14">IFERROR(INDEX(Data!$QY$3:$RT$1713,MATCH(KS!Z$5&amp;KS!$H14,Data!$QY$3:$QY$1713&amp;Data!$QZ$3:$QZ$1713,0),9),"")</f>
        <v>53</v>
      </c>
      <c r="AA14" s="10" cm="1">
        <f t="array" ref="AA14">IFERROR(INDEX(Data!$QY$3:$RT$1713,MATCH(KS!AA$5&amp;KS!$H14,Data!$QY$3:$QY$1713&amp;Data!$QZ$3:$QZ$1713,0),9),"")</f>
        <v>55</v>
      </c>
      <c r="AB14" s="10" cm="1">
        <f t="array" ref="AB14">IFERROR(INDEX(Data!$QY$3:$RT$1713,MATCH(KS!AB$5&amp;KS!$H14,Data!$QY$3:$QY$1713&amp;Data!$QZ$3:$QZ$1713,0),9),"")</f>
        <v>59</v>
      </c>
      <c r="AC14" s="10" cm="1">
        <f t="array" ref="AC14">IFERROR(INDEX(Data!$QY$3:$RT$1713,MATCH(KS!AC$5&amp;KS!$H14,Data!$QY$3:$QY$1713&amp;Data!$QZ$3:$QZ$1713,0),9),"")</f>
        <v>56</v>
      </c>
      <c r="AD14" s="10" cm="1">
        <f t="array" ref="AD14">IFERROR(INDEX(Data!$QY$3:$RT$1713,MATCH(KS!AD$5&amp;KS!$H14,Data!$QY$3:$QY$1713&amp;Data!$QZ$3:$QZ$1713,0),9),"")</f>
        <v>56</v>
      </c>
      <c r="AE14" s="10" cm="1">
        <f t="array" ref="AE14">IFERROR(INDEX(Data!$QY$3:$RT$1713,MATCH(KS!AE$5&amp;KS!$H14,Data!$QY$3:$QY$1713&amp;Data!$QZ$3:$QZ$1713,0),9),"")</f>
        <v>57</v>
      </c>
      <c r="AF14" s="10" cm="1">
        <f t="array" ref="AF14">IFERROR(INDEX(Data!$QY$3:$RT$1713,MATCH(KS!AF$5&amp;KS!$H14,Data!$QY$3:$QY$1713&amp;Data!$QZ$3:$QZ$1713,0),9),"")</f>
        <v>56</v>
      </c>
      <c r="AG14" s="10" cm="1">
        <f t="array" ref="AG14">IFERROR(INDEX(Data!$QY$3:$RT$1713,MATCH(KS!AG$5&amp;KS!$H14,Data!$QY$3:$QY$1713&amp;Data!$QZ$3:$QZ$1713,0),9),"")</f>
        <v>57</v>
      </c>
      <c r="AH14" s="10" cm="1">
        <f t="array" ref="AH14">IFERROR(INDEX(Data!$QY$3:$RT$1713,MATCH(KS!AH$5&amp;KS!$H14,Data!$QY$3:$QY$1713&amp;Data!$QZ$3:$QZ$1713,0),9),"")</f>
        <v>57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IFERROR(INDEX(Data!$QY$3:$RT$1713,MATCH(KS!M$5&amp;KS!$H15,Data!$QY$3:$QY$1713&amp;Data!$QZ$3:$QZ$1713,0),9),"")</f>
        <v>57</v>
      </c>
      <c r="N15" s="9" cm="1">
        <f t="array" ref="N15">IFERROR(INDEX(Data!$QY$3:$RT$1713,MATCH(KS!N$5&amp;KS!$H15,Data!$QY$3:$QY$1713&amp;Data!$QZ$3:$QZ$1713,0),9),"")</f>
        <v>56</v>
      </c>
      <c r="O15" s="9" cm="1">
        <f t="array" ref="O15">IFERROR(INDEX(Data!$QY$3:$RT$1713,MATCH(KS!O$5&amp;KS!$H15,Data!$QY$3:$QY$1713&amp;Data!$QZ$3:$QZ$1713,0),9),"")</f>
        <v>56</v>
      </c>
      <c r="P15" s="9" cm="1">
        <f t="array" ref="P15">IFERROR(INDEX(Data!$QY$3:$RT$1713,MATCH(KS!P$5&amp;KS!$H15,Data!$QY$3:$QY$1713&amp;Data!$QZ$3:$QZ$1713,0),9),"")</f>
        <v>52</v>
      </c>
      <c r="Q15" s="9" cm="1">
        <f t="array" ref="Q15">IFERROR(INDEX(Data!$QY$3:$RT$1713,MATCH(KS!Q$5&amp;KS!$H15,Data!$QY$3:$QY$1713&amp;Data!$QZ$3:$QZ$1713,0),9),"")</f>
        <v>54</v>
      </c>
      <c r="R15" s="9" cm="1">
        <f t="array" ref="R15">IFERROR(INDEX(Data!$QY$3:$RT$1713,MATCH(KS!R$5&amp;KS!$H15,Data!$QY$3:$QY$1713&amp;Data!$QZ$3:$QZ$1713,0),9),"")</f>
        <v>51</v>
      </c>
      <c r="S15" s="9" cm="1">
        <f t="array" ref="S15">IFERROR(INDEX(Data!$QY$3:$RT$1713,MATCH(KS!S$5&amp;KS!$H15,Data!$QY$3:$QY$1713&amp;Data!$QZ$3:$QZ$1713,0),9),"")</f>
        <v>45</v>
      </c>
      <c r="T15" s="9" cm="1">
        <f t="array" ref="T15">IFERROR(INDEX(Data!$QY$3:$RT$1713,MATCH(KS!T$5&amp;KS!$H15,Data!$QY$3:$QY$1713&amp;Data!$QZ$3:$QZ$1713,0),9),"")</f>
        <v>46</v>
      </c>
      <c r="U15" s="9" cm="1">
        <f t="array" ref="U15">IFERROR(INDEX(Data!$QY$3:$RT$1713,MATCH(KS!U$5&amp;KS!$H15,Data!$QY$3:$QY$1713&amp;Data!$QZ$3:$QZ$1713,0),9),"")</f>
        <v>43</v>
      </c>
      <c r="V15" s="9" cm="1">
        <f t="array" ref="V15">IFERROR(INDEX(Data!$QY$3:$RT$1713,MATCH(KS!V$5&amp;KS!$H15,Data!$QY$3:$QY$1713&amp;Data!$QZ$3:$QZ$1713,0),9),"")</f>
        <v>43</v>
      </c>
      <c r="W15" s="9" cm="1">
        <f t="array" ref="W15">IFERROR(INDEX(Data!$QY$3:$RT$1713,MATCH(KS!W$5&amp;KS!$H15,Data!$QY$3:$QY$1713&amp;Data!$QZ$3:$QZ$1713,0),9),"")</f>
        <v>40</v>
      </c>
      <c r="X15" s="9" cm="1">
        <f t="array" ref="X15">IFERROR(INDEX(Data!$QY$3:$RT$1713,MATCH(KS!X$5&amp;KS!$H15,Data!$QY$3:$QY$1713&amp;Data!$QZ$3:$QZ$1713,0),9),"")</f>
        <v>42</v>
      </c>
      <c r="Y15" s="9" cm="1">
        <f t="array" ref="Y15">IFERROR(INDEX(Data!$QY$3:$RT$1713,MATCH(KS!Y$5&amp;KS!$H15,Data!$QY$3:$QY$1713&amp;Data!$QZ$3:$QZ$1713,0),9),"")</f>
        <v>49</v>
      </c>
      <c r="Z15" s="9" cm="1">
        <f t="array" ref="Z15">IFERROR(INDEX(Data!$QY$3:$RT$1713,MATCH(KS!Z$5&amp;KS!$H15,Data!$QY$3:$QY$1713&amp;Data!$QZ$3:$QZ$1713,0),9),"")</f>
        <v>49</v>
      </c>
      <c r="AA15" s="9" cm="1">
        <f t="array" ref="AA15">IFERROR(INDEX(Data!$QY$3:$RT$1713,MATCH(KS!AA$5&amp;KS!$H15,Data!$QY$3:$QY$1713&amp;Data!$QZ$3:$QZ$1713,0),9),"")</f>
        <v>56</v>
      </c>
      <c r="AB15" s="9" cm="1">
        <f t="array" ref="AB15">IFERROR(INDEX(Data!$QY$3:$RT$1713,MATCH(KS!AB$5&amp;KS!$H15,Data!$QY$3:$QY$1713&amp;Data!$QZ$3:$QZ$1713,0),9),"")</f>
        <v>56</v>
      </c>
      <c r="AC15" s="9" cm="1">
        <f t="array" ref="AC15">IFERROR(INDEX(Data!$QY$3:$RT$1713,MATCH(KS!AC$5&amp;KS!$H15,Data!$QY$3:$QY$1713&amp;Data!$QZ$3:$QZ$1713,0),9),"")</f>
        <v>60</v>
      </c>
      <c r="AD15" s="9" cm="1">
        <f t="array" ref="AD15">IFERROR(INDEX(Data!$QY$3:$RT$1713,MATCH(KS!AD$5&amp;KS!$H15,Data!$QY$3:$QY$1713&amp;Data!$QZ$3:$QZ$1713,0),9),"")</f>
        <v>58</v>
      </c>
      <c r="AE15" s="9" cm="1">
        <f t="array" ref="AE15">IFERROR(INDEX(Data!$QY$3:$RT$1713,MATCH(KS!AE$5&amp;KS!$H15,Data!$QY$3:$QY$1713&amp;Data!$QZ$3:$QZ$1713,0),9),"")</f>
        <v>59</v>
      </c>
      <c r="AF15" s="9" cm="1">
        <f t="array" ref="AF15">IFERROR(INDEX(Data!$QY$3:$RT$1713,MATCH(KS!AF$5&amp;KS!$H15,Data!$QY$3:$QY$1713&amp;Data!$QZ$3:$QZ$1713,0),9),"")</f>
        <v>54</v>
      </c>
      <c r="AG15" s="9" cm="1">
        <f t="array" ref="AG15">IFERROR(INDEX(Data!$QY$3:$RT$1713,MATCH(KS!AG$5&amp;KS!$H15,Data!$QY$3:$QY$1713&amp;Data!$QZ$3:$QZ$1713,0),9),"")</f>
        <v>52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IFERROR(INDEX(Data!$QY$3:$RT$1713,MATCH(KS!N$5&amp;KS!$H16,Data!$QY$3:$QY$1713&amp;Data!$QZ$3:$QZ$1713,0),9),"")</f>
        <v>60</v>
      </c>
      <c r="O16" s="10" cm="1">
        <f t="array" ref="O16">IFERROR(INDEX(Data!$QY$3:$RT$1713,MATCH(KS!O$5&amp;KS!$H16,Data!$QY$3:$QY$1713&amp;Data!$QZ$3:$QZ$1713,0),9),"")</f>
        <v>67</v>
      </c>
      <c r="P16" s="10" cm="1">
        <f t="array" ref="P16">IFERROR(INDEX(Data!$QY$3:$RT$1713,MATCH(KS!P$5&amp;KS!$H16,Data!$QY$3:$QY$1713&amp;Data!$QZ$3:$QZ$1713,0),9),"")</f>
        <v>69</v>
      </c>
      <c r="Q16" s="10" cm="1">
        <f t="array" ref="Q16">IFERROR(INDEX(Data!$QY$3:$RT$1713,MATCH(KS!Q$5&amp;KS!$H16,Data!$QY$3:$QY$1713&amp;Data!$QZ$3:$QZ$1713,0),9),"")</f>
        <v>67</v>
      </c>
      <c r="R16" s="10" cm="1">
        <f t="array" ref="R16">IFERROR(INDEX(Data!$QY$3:$RT$1713,MATCH(KS!R$5&amp;KS!$H16,Data!$QY$3:$QY$1713&amp;Data!$QZ$3:$QZ$1713,0),9),"")</f>
        <v>64</v>
      </c>
      <c r="S16" s="10" cm="1">
        <f t="array" ref="S16">IFERROR(INDEX(Data!$QY$3:$RT$1713,MATCH(KS!S$5&amp;KS!$H16,Data!$QY$3:$QY$1713&amp;Data!$QZ$3:$QZ$1713,0),9),"")</f>
        <v>59</v>
      </c>
      <c r="T16" s="10" cm="1">
        <f t="array" ref="T16">IFERROR(INDEX(Data!$QY$3:$RT$1713,MATCH(KS!T$5&amp;KS!$H16,Data!$QY$3:$QY$1713&amp;Data!$QZ$3:$QZ$1713,0),9),"")</f>
        <v>55</v>
      </c>
      <c r="U16" s="10" cm="1">
        <f t="array" ref="U16">IFERROR(INDEX(Data!$QY$3:$RT$1713,MATCH(KS!U$5&amp;KS!$H16,Data!$QY$3:$QY$1713&amp;Data!$QZ$3:$QZ$1713,0),9),"")</f>
        <v>51</v>
      </c>
      <c r="V16" s="10" cm="1">
        <f t="array" ref="V16">IFERROR(INDEX(Data!$QY$3:$RT$1713,MATCH(KS!V$5&amp;KS!$H16,Data!$QY$3:$QY$1713&amp;Data!$QZ$3:$QZ$1713,0),9),"")</f>
        <v>53</v>
      </c>
      <c r="W16" s="10" cm="1">
        <f t="array" ref="W16">IFERROR(INDEX(Data!$QY$3:$RT$1713,MATCH(KS!W$5&amp;KS!$H16,Data!$QY$3:$QY$1713&amp;Data!$QZ$3:$QZ$1713,0),9),"")</f>
        <v>52</v>
      </c>
      <c r="X16" s="10" cm="1">
        <f t="array" ref="X16">IFERROR(INDEX(Data!$QY$3:$RT$1713,MATCH(KS!X$5&amp;KS!$H16,Data!$QY$3:$QY$1713&amp;Data!$QZ$3:$QZ$1713,0),9),"")</f>
        <v>55</v>
      </c>
      <c r="Y16" s="10" cm="1">
        <f t="array" ref="Y16">IFERROR(INDEX(Data!$QY$3:$RT$1713,MATCH(KS!Y$5&amp;KS!$H16,Data!$QY$3:$QY$1713&amp;Data!$QZ$3:$QZ$1713,0),9),"")</f>
        <v>53</v>
      </c>
      <c r="Z16" s="10" cm="1">
        <f t="array" ref="Z16">IFERROR(INDEX(Data!$QY$3:$RT$1713,MATCH(KS!Z$5&amp;KS!$H16,Data!$QY$3:$QY$1713&amp;Data!$QZ$3:$QZ$1713,0),9),"")</f>
        <v>54</v>
      </c>
      <c r="AA16" s="10" cm="1">
        <f t="array" ref="AA16">IFERROR(INDEX(Data!$QY$3:$RT$1713,MATCH(KS!AA$5&amp;KS!$H16,Data!$QY$3:$QY$1713&amp;Data!$QZ$3:$QZ$1713,0),9),"")</f>
        <v>49</v>
      </c>
      <c r="AB16" s="10" cm="1">
        <f t="array" ref="AB16">IFERROR(INDEX(Data!$QY$3:$RT$1713,MATCH(KS!AB$5&amp;KS!$H16,Data!$QY$3:$QY$1713&amp;Data!$QZ$3:$QZ$1713,0),9),"")</f>
        <v>45</v>
      </c>
      <c r="AC16" s="10" cm="1">
        <f t="array" ref="AC16">IFERROR(INDEX(Data!$QY$3:$RT$1713,MATCH(KS!AC$5&amp;KS!$H16,Data!$QY$3:$QY$1713&amp;Data!$QZ$3:$QZ$1713,0),9),"")</f>
        <v>43</v>
      </c>
      <c r="AD16" s="10" cm="1">
        <f t="array" ref="AD16">IFERROR(INDEX(Data!$QY$3:$RT$1713,MATCH(KS!AD$5&amp;KS!$H16,Data!$QY$3:$QY$1713&amp;Data!$QZ$3:$QZ$1713,0),9),"")</f>
        <v>43</v>
      </c>
      <c r="AE16" s="10" cm="1">
        <f t="array" ref="AE16">IFERROR(INDEX(Data!$QY$3:$RT$1713,MATCH(KS!AE$5&amp;KS!$H16,Data!$QY$3:$QY$1713&amp;Data!$QZ$3:$QZ$1713,0),9),"")</f>
        <v>46</v>
      </c>
      <c r="AF16" s="10" cm="1">
        <f t="array" ref="AF16">IFERROR(INDEX(Data!$QY$3:$RT$1713,MATCH(KS!AF$5&amp;KS!$H16,Data!$QY$3:$QY$1713&amp;Data!$QZ$3:$QZ$1713,0),9),"")</f>
        <v>44</v>
      </c>
      <c r="AG16" s="10" cm="1">
        <f t="array" ref="AG16">IFERROR(INDEX(Data!$QY$3:$RT$1713,MATCH(KS!AG$5&amp;KS!$H16,Data!$QY$3:$QY$1713&amp;Data!$QZ$3:$QZ$1713,0),9),"")</f>
        <v>47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IFERROR(INDEX(Data!$QY$3:$RT$1713,MATCH(KS!N$5&amp;KS!$H17,Data!$QY$3:$QY$1713&amp;Data!$QZ$3:$QZ$1713,0),9),"")</f>
        <v>65</v>
      </c>
      <c r="O17" s="9" cm="1">
        <f t="array" ref="O17">IFERROR(INDEX(Data!$QY$3:$RT$1713,MATCH(KS!O$5&amp;KS!$H17,Data!$QY$3:$QY$1713&amp;Data!$QZ$3:$QZ$1713,0),9),"")</f>
        <v>67</v>
      </c>
      <c r="P17" s="9" cm="1">
        <f t="array" ref="P17">IFERROR(INDEX(Data!$QY$3:$RT$1713,MATCH(KS!P$5&amp;KS!$H17,Data!$QY$3:$QY$1713&amp;Data!$QZ$3:$QZ$1713,0),9),"")</f>
        <v>65</v>
      </c>
      <c r="Q17" s="9" cm="1">
        <f t="array" ref="Q17">IFERROR(INDEX(Data!$QY$3:$RT$1713,MATCH(KS!Q$5&amp;KS!$H17,Data!$QY$3:$QY$1713&amp;Data!$QZ$3:$QZ$1713,0),9),"")</f>
        <v>59</v>
      </c>
      <c r="R17" s="9" cm="1">
        <f t="array" ref="R17">IFERROR(INDEX(Data!$QY$3:$RT$1713,MATCH(KS!R$5&amp;KS!$H17,Data!$QY$3:$QY$1713&amp;Data!$QZ$3:$QZ$1713,0),9),"")</f>
        <v>60</v>
      </c>
      <c r="S17" s="9" cm="1">
        <f t="array" ref="S17">IFERROR(INDEX(Data!$QY$3:$RT$1713,MATCH(KS!S$5&amp;KS!$H17,Data!$QY$3:$QY$1713&amp;Data!$QZ$3:$QZ$1713,0),9),"")</f>
        <v>57</v>
      </c>
      <c r="T17" s="9" cm="1">
        <f t="array" ref="T17">IFERROR(INDEX(Data!$QY$3:$RT$1713,MATCH(KS!T$5&amp;KS!$H17,Data!$QY$3:$QY$1713&amp;Data!$QZ$3:$QZ$1713,0),9),"")</f>
        <v>60</v>
      </c>
      <c r="U17" s="9" cm="1">
        <f t="array" ref="U17">IFERROR(INDEX(Data!$QY$3:$RT$1713,MATCH(KS!U$5&amp;KS!$H17,Data!$QY$3:$QY$1713&amp;Data!$QZ$3:$QZ$1713,0),9),"")</f>
        <v>56</v>
      </c>
      <c r="V17" s="9" cm="1">
        <f t="array" ref="V17">IFERROR(INDEX(Data!$QY$3:$RT$1713,MATCH(KS!V$5&amp;KS!$H17,Data!$QY$3:$QY$1713&amp;Data!$QZ$3:$QZ$1713,0),9),"")</f>
        <v>58</v>
      </c>
      <c r="W17" s="9" cm="1">
        <f t="array" ref="W17">IFERROR(INDEX(Data!$QY$3:$RT$1713,MATCH(KS!W$5&amp;KS!$H17,Data!$QY$3:$QY$1713&amp;Data!$QZ$3:$QZ$1713,0),9),"")</f>
        <v>61</v>
      </c>
      <c r="X17" s="9" cm="1">
        <f t="array" ref="X17">IFERROR(INDEX(Data!$QY$3:$RT$1713,MATCH(KS!X$5&amp;KS!$H17,Data!$QY$3:$QY$1713&amp;Data!$QZ$3:$QZ$1713,0),9),"")</f>
        <v>63</v>
      </c>
      <c r="Y17" s="9" cm="1">
        <f t="array" ref="Y17">IFERROR(INDEX(Data!$QY$3:$RT$1713,MATCH(KS!Y$5&amp;KS!$H17,Data!$QY$3:$QY$1713&amp;Data!$QZ$3:$QZ$1713,0),9),"")</f>
        <v>65</v>
      </c>
      <c r="Z17" s="9" cm="1">
        <f t="array" ref="Z17">IFERROR(INDEX(Data!$QY$3:$RT$1713,MATCH(KS!Z$5&amp;KS!$H17,Data!$QY$3:$QY$1713&amp;Data!$QZ$3:$QZ$1713,0),9),"")</f>
        <v>68</v>
      </c>
      <c r="AA17" s="9" cm="1">
        <f t="array" ref="AA17">IFERROR(INDEX(Data!$QY$3:$RT$1713,MATCH(KS!AA$5&amp;KS!$H17,Data!$QY$3:$QY$1713&amp;Data!$QZ$3:$QZ$1713,0),9),"")</f>
        <v>69</v>
      </c>
      <c r="AB17" s="9" cm="1">
        <f t="array" ref="AB17">IFERROR(INDEX(Data!$QY$3:$RT$1713,MATCH(KS!AB$5&amp;KS!$H17,Data!$QY$3:$QY$1713&amp;Data!$QZ$3:$QZ$1713,0),9),"")</f>
        <v>70</v>
      </c>
      <c r="AC17" s="9" cm="1">
        <f t="array" ref="AC17">IFERROR(INDEX(Data!$QY$3:$RT$1713,MATCH(KS!AC$5&amp;KS!$H17,Data!$QY$3:$QY$1713&amp;Data!$QZ$3:$QZ$1713,0),9),"")</f>
        <v>70</v>
      </c>
      <c r="AD17" s="9" cm="1">
        <f t="array" ref="AD17">IFERROR(INDEX(Data!$QY$3:$RT$1713,MATCH(KS!AD$5&amp;KS!$H17,Data!$QY$3:$QY$1713&amp;Data!$QZ$3:$QZ$1713,0),9),"")</f>
        <v>71</v>
      </c>
      <c r="AE17" s="9" cm="1">
        <f t="array" ref="AE17">IFERROR(INDEX(Data!$QY$3:$RT$1713,MATCH(KS!AE$5&amp;KS!$H17,Data!$QY$3:$QY$1713&amp;Data!$QZ$3:$QZ$1713,0),9),"")</f>
        <v>71</v>
      </c>
      <c r="AF17" s="9" cm="1">
        <f t="array" ref="AF17">IFERROR(INDEX(Data!$QY$3:$RT$1713,MATCH(KS!AF$5&amp;KS!$H17,Data!$QY$3:$QY$1713&amp;Data!$QZ$3:$QZ$1713,0),9),"")</f>
        <v>71</v>
      </c>
      <c r="AG17" s="9" cm="1">
        <f t="array" ref="AG17">IFERROR(INDEX(Data!$QY$3:$RT$1713,MATCH(KS!AG$5&amp;KS!$H17,Data!$QY$3:$QY$1713&amp;Data!$QZ$3:$QZ$1713,0),9),"")</f>
        <v>71</v>
      </c>
      <c r="AH17" s="9" cm="1">
        <f t="array" ref="AH17">IFERROR(INDEX(Data!$QY$3:$RT$1713,MATCH(KS!AH$5&amp;KS!$H17,Data!$QY$3:$QY$1713&amp;Data!$QZ$3:$QZ$1713,0),9),"")</f>
        <v>72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IFERROR(INDEX(Data!$QY$3:$RT$1713,MATCH(KS!N$5&amp;KS!$H18,Data!$QY$3:$QY$1713&amp;Data!$QZ$3:$QZ$1713,0),9),"")</f>
        <v>42</v>
      </c>
      <c r="O18" s="10" cm="1">
        <f t="array" ref="O18">IFERROR(INDEX(Data!$QY$3:$RT$1713,MATCH(KS!O$5&amp;KS!$H18,Data!$QY$3:$QY$1713&amp;Data!$QZ$3:$QZ$1713,0),9),"")</f>
        <v>43</v>
      </c>
      <c r="P18" s="10" cm="1">
        <f t="array" ref="P18">IFERROR(INDEX(Data!$QY$3:$RT$1713,MATCH(KS!P$5&amp;KS!$H18,Data!$QY$3:$QY$1713&amp;Data!$QZ$3:$QZ$1713,0),9),"")</f>
        <v>46</v>
      </c>
      <c r="Q18" s="10" cm="1">
        <f t="array" ref="Q18">IFERROR(INDEX(Data!$QY$3:$RT$1713,MATCH(KS!Q$5&amp;KS!$H18,Data!$QY$3:$QY$1713&amp;Data!$QZ$3:$QZ$1713,0),9),"")</f>
        <v>49</v>
      </c>
      <c r="R18" s="10" cm="1">
        <f t="array" ref="R18">IFERROR(INDEX(Data!$QY$3:$RT$1713,MATCH(KS!R$5&amp;KS!$H18,Data!$QY$3:$QY$1713&amp;Data!$QZ$3:$QZ$1713,0),9),"")</f>
        <v>49</v>
      </c>
      <c r="S18" s="10" cm="1">
        <f t="array" ref="S18">IFERROR(INDEX(Data!$QY$3:$RT$1713,MATCH(KS!S$5&amp;KS!$H18,Data!$QY$3:$QY$1713&amp;Data!$QZ$3:$QZ$1713,0),9),"")</f>
        <v>48</v>
      </c>
      <c r="T18" s="10" cm="1">
        <f t="array" ref="T18">IFERROR(INDEX(Data!$QY$3:$RT$1713,MATCH(KS!T$5&amp;KS!$H18,Data!$QY$3:$QY$1713&amp;Data!$QZ$3:$QZ$1713,0),9),"")</f>
        <v>51</v>
      </c>
      <c r="U18" s="10" cm="1">
        <f t="array" ref="U18">IFERROR(INDEX(Data!$QY$3:$RT$1713,MATCH(KS!U$5&amp;KS!$H18,Data!$QY$3:$QY$1713&amp;Data!$QZ$3:$QZ$1713,0),9),"")</f>
        <v>50</v>
      </c>
      <c r="V18" s="10" cm="1">
        <f t="array" ref="V18">IFERROR(INDEX(Data!$QY$3:$RT$1713,MATCH(KS!V$5&amp;KS!$H18,Data!$QY$3:$QY$1713&amp;Data!$QZ$3:$QZ$1713,0),9),"")</f>
        <v>50</v>
      </c>
      <c r="W18" s="10" cm="1">
        <f t="array" ref="W18">IFERROR(INDEX(Data!$QY$3:$RT$1713,MATCH(KS!W$5&amp;KS!$H18,Data!$QY$3:$QY$1713&amp;Data!$QZ$3:$QZ$1713,0),9),"")</f>
        <v>52</v>
      </c>
      <c r="X18" s="10" cm="1">
        <f t="array" ref="X18">IFERROR(INDEX(Data!$QY$3:$RT$1713,MATCH(KS!X$5&amp;KS!$H18,Data!$QY$3:$QY$1713&amp;Data!$QZ$3:$QZ$1713,0),9),"")</f>
        <v>55</v>
      </c>
      <c r="Y18" s="10" cm="1">
        <f t="array" ref="Y18">IFERROR(INDEX(Data!$QY$3:$RT$1713,MATCH(KS!Y$5&amp;KS!$H18,Data!$QY$3:$QY$1713&amp;Data!$QZ$3:$QZ$1713,0),9),"")</f>
        <v>56</v>
      </c>
      <c r="Z18" s="10" cm="1">
        <f t="array" ref="Z18">IFERROR(INDEX(Data!$QY$3:$RT$1713,MATCH(KS!Z$5&amp;KS!$H18,Data!$QY$3:$QY$1713&amp;Data!$QZ$3:$QZ$1713,0),9),"")</f>
        <v>57</v>
      </c>
      <c r="AA18" s="10" cm="1">
        <f t="array" ref="AA18">IFERROR(INDEX(Data!$QY$3:$RT$1713,MATCH(KS!AA$5&amp;KS!$H18,Data!$QY$3:$QY$1713&amp;Data!$QZ$3:$QZ$1713,0),9),"")</f>
        <v>56</v>
      </c>
      <c r="AB18" s="10" cm="1">
        <f t="array" ref="AB18">IFERROR(INDEX(Data!$QY$3:$RT$1713,MATCH(KS!AB$5&amp;KS!$H18,Data!$QY$3:$QY$1713&amp;Data!$QZ$3:$QZ$1713,0),9),"")</f>
        <v>55</v>
      </c>
      <c r="AC18" s="10" cm="1">
        <f t="array" ref="AC18">IFERROR(INDEX(Data!$QY$3:$RT$1713,MATCH(KS!AC$5&amp;KS!$H18,Data!$QY$3:$QY$1713&amp;Data!$QZ$3:$QZ$1713,0),9),"")</f>
        <v>57</v>
      </c>
      <c r="AD18" s="10" cm="1">
        <f t="array" ref="AD18">IFERROR(INDEX(Data!$QY$3:$RT$1713,MATCH(KS!AD$5&amp;KS!$H18,Data!$QY$3:$QY$1713&amp;Data!$QZ$3:$QZ$1713,0),9),"")</f>
        <v>57</v>
      </c>
      <c r="AE18" s="10" cm="1">
        <f t="array" ref="AE18">IFERROR(INDEX(Data!$QY$3:$RT$1713,MATCH(KS!AE$5&amp;KS!$H18,Data!$QY$3:$QY$1713&amp;Data!$QZ$3:$QZ$1713,0),9),"")</f>
        <v>57</v>
      </c>
      <c r="AF18" s="10" cm="1">
        <f t="array" ref="AF18">IFERROR(INDEX(Data!$QY$3:$RT$1713,MATCH(KS!AF$5&amp;KS!$H18,Data!$QY$3:$QY$1713&amp;Data!$QZ$3:$QZ$1713,0),9),"")</f>
        <v>56</v>
      </c>
      <c r="AG18" s="10" cm="1">
        <f t="array" ref="AG18">IFERROR(INDEX(Data!$QY$3:$RT$1713,MATCH(KS!AG$5&amp;KS!$H18,Data!$QY$3:$QY$1713&amp;Data!$QZ$3:$QZ$1713,0),9),"")</f>
        <v>57</v>
      </c>
      <c r="AH18" s="10" cm="1">
        <f t="array" ref="AH18">IFERROR(INDEX(Data!$QY$3:$RT$1713,MATCH(KS!AH$5&amp;KS!$H18,Data!$QY$3:$QY$1713&amp;Data!$QZ$3:$QZ$1713,0),9),"")</f>
        <v>57</v>
      </c>
      <c r="AJ18" s="20"/>
    </row>
    <row r="19" spans="8:36" s="9" customFormat="1" x14ac:dyDescent="0.25">
      <c r="H19" s="11">
        <v>2014</v>
      </c>
      <c r="I19" s="16"/>
      <c r="M19" s="9" cm="1">
        <f t="array" ref="M19">IFERROR(INDEX(Data!$QY$3:$RT$1713,MATCH(KS!M$5&amp;KS!$H19,Data!$QY$3:$QY$1713&amp;Data!$QZ$3:$QZ$1713,0),9),"")</f>
        <v>48</v>
      </c>
      <c r="N19" s="9" cm="1">
        <f t="array" ref="N19">IFERROR(INDEX(Data!$QY$3:$RT$1713,MATCH(KS!N$5&amp;KS!$H19,Data!$QY$3:$QY$1713&amp;Data!$QZ$3:$QZ$1713,0),9),"")</f>
        <v>52</v>
      </c>
      <c r="O19" s="9" cm="1">
        <f t="array" ref="O19">IFERROR(INDEX(Data!$QY$3:$RT$1713,MATCH(KS!O$5&amp;KS!$H19,Data!$QY$3:$QY$1713&amp;Data!$QZ$3:$QZ$1713,0),9),"")</f>
        <v>56</v>
      </c>
      <c r="P19" s="9" cm="1">
        <f t="array" ref="P19">IFERROR(INDEX(Data!$QY$3:$RT$1713,MATCH(KS!P$5&amp;KS!$H19,Data!$QY$3:$QY$1713&amp;Data!$QZ$3:$QZ$1713,0),9),"")</f>
        <v>58</v>
      </c>
      <c r="Q19" s="9" cm="1">
        <f t="array" ref="Q19">IFERROR(INDEX(Data!$QY$3:$RT$1713,MATCH(KS!Q$5&amp;KS!$H19,Data!$QY$3:$QY$1713&amp;Data!$QZ$3:$QZ$1713,0),9),"")</f>
        <v>61</v>
      </c>
      <c r="R19" s="9" cm="1">
        <f t="array" ref="R19">IFERROR(INDEX(Data!$QY$3:$RT$1713,MATCH(KS!R$5&amp;KS!$H19,Data!$QY$3:$QY$1713&amp;Data!$QZ$3:$QZ$1713,0),9),"")</f>
        <v>62</v>
      </c>
      <c r="S19" s="9" cm="1">
        <f t="array" ref="S19">IFERROR(INDEX(Data!$QY$3:$RT$1713,MATCH(KS!S$5&amp;KS!$H19,Data!$QY$3:$QY$1713&amp;Data!$QZ$3:$QZ$1713,0),9),"")</f>
        <v>65</v>
      </c>
      <c r="T19" s="9" cm="1">
        <f t="array" ref="T19">IFERROR(INDEX(Data!$QY$3:$RT$1713,MATCH(KS!T$5&amp;KS!$H19,Data!$QY$3:$QY$1713&amp;Data!$QZ$3:$QZ$1713,0),9),"")</f>
        <v>67</v>
      </c>
      <c r="U19" s="9" cm="1">
        <f t="array" ref="U19">IFERROR(INDEX(Data!$QY$3:$RT$1713,MATCH(KS!U$5&amp;KS!$H19,Data!$QY$3:$QY$1713&amp;Data!$QZ$3:$QZ$1713,0),9),"")</f>
        <v>61</v>
      </c>
      <c r="V19" s="9" cm="1">
        <f t="array" ref="V19">IFERROR(INDEX(Data!$QY$3:$RT$1713,MATCH(KS!V$5&amp;KS!$H19,Data!$QY$3:$QY$1713&amp;Data!$QZ$3:$QZ$1713,0),9),"")</f>
        <v>55</v>
      </c>
      <c r="W19" s="9" cm="1">
        <f t="array" ref="W19">IFERROR(INDEX(Data!$QY$3:$RT$1713,MATCH(KS!W$5&amp;KS!$H19,Data!$QY$3:$QY$1713&amp;Data!$QZ$3:$QZ$1713,0),9),"")</f>
        <v>56</v>
      </c>
      <c r="X19" s="9" cm="1">
        <f t="array" ref="X19">IFERROR(INDEX(Data!$QY$3:$RT$1713,MATCH(KS!X$5&amp;KS!$H19,Data!$QY$3:$QY$1713&amp;Data!$QZ$3:$QZ$1713,0),9),"")</f>
        <v>53</v>
      </c>
      <c r="Y19" s="9" cm="1">
        <f t="array" ref="Y19">IFERROR(INDEX(Data!$QY$3:$RT$1713,MATCH(KS!Y$5&amp;KS!$H19,Data!$QY$3:$QY$1713&amp;Data!$QZ$3:$QZ$1713,0),9),"")</f>
        <v>48</v>
      </c>
      <c r="Z19" s="9" cm="1">
        <f t="array" ref="Z19">IFERROR(INDEX(Data!$QY$3:$RT$1713,MATCH(KS!Z$5&amp;KS!$H19,Data!$QY$3:$QY$1713&amp;Data!$QZ$3:$QZ$1713,0),9),"")</f>
        <v>47</v>
      </c>
      <c r="AA19" s="9" cm="1">
        <f t="array" ref="AA19">IFERROR(INDEX(Data!$QY$3:$RT$1713,MATCH(KS!AA$5&amp;KS!$H19,Data!$QY$3:$QY$1713&amp;Data!$QZ$3:$QZ$1713,0),9),"")</f>
        <v>48</v>
      </c>
      <c r="AB19" s="9" cm="1">
        <f t="array" ref="AB19">IFERROR(INDEX(Data!$QY$3:$RT$1713,MATCH(KS!AB$5&amp;KS!$H19,Data!$QY$3:$QY$1713&amp;Data!$QZ$3:$QZ$1713,0),9),"")</f>
        <v>51</v>
      </c>
      <c r="AC19" s="9" cm="1">
        <f t="array" ref="AC19">IFERROR(INDEX(Data!$QY$3:$RT$1713,MATCH(KS!AC$5&amp;KS!$H19,Data!$QY$3:$QY$1713&amp;Data!$QZ$3:$QZ$1713,0),9),"")</f>
        <v>52</v>
      </c>
      <c r="AD19" s="9" cm="1">
        <f t="array" ref="AD19">IFERROR(INDEX(Data!$QY$3:$RT$1713,MATCH(KS!AD$5&amp;KS!$H19,Data!$QY$3:$QY$1713&amp;Data!$QZ$3:$QZ$1713,0),9),"")</f>
        <v>52</v>
      </c>
      <c r="AE19" s="9" cm="1">
        <f t="array" ref="AE19">IFERROR(INDEX(Data!$QY$3:$RT$1713,MATCH(KS!AE$5&amp;KS!$H19,Data!$QY$3:$QY$1713&amp;Data!$QZ$3:$QZ$1713,0),9),"")</f>
        <v>52</v>
      </c>
      <c r="AF19" s="9" cm="1">
        <f t="array" ref="AF19">IFERROR(INDEX(Data!$QY$3:$RT$1713,MATCH(KS!AF$5&amp;KS!$H19,Data!$QY$3:$QY$1713&amp;Data!$QZ$3:$QZ$1713,0),9),"")</f>
        <v>52</v>
      </c>
      <c r="AG19" s="9" cm="1">
        <f t="array" ref="AG19">IFERROR(INDEX(Data!$QY$3:$RT$1713,MATCH(KS!AG$5&amp;KS!$H19,Data!$QY$3:$QY$1713&amp;Data!$QZ$3:$QZ$1713,0),9),"")</f>
        <v>52</v>
      </c>
      <c r="AH19" s="9" cm="1">
        <f t="array" ref="AH19">IFERROR(INDEX(Data!$QY$3:$RT$1713,MATCH(KS!AH$5&amp;KS!$H19,Data!$QY$3:$QY$1713&amp;Data!$QZ$3:$QZ$1713,0),9),"")</f>
        <v>53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IFERROR(INDEX(Data!$QY$3:$RT$1713,MATCH(KS!I$5&amp;KS!$H20,Data!$QY$3:$QY$1713&amp;Data!$QZ$3:$QZ$1713,0),9),"")</f>
        <v/>
      </c>
      <c r="J20" s="10" t="str" cm="1">
        <f t="array" ref="J20">IFERROR(INDEX(Data!$QY$3:$RT$1713,MATCH(KS!J$5&amp;KS!$H20,Data!$QY$3:$QY$1713&amp;Data!$QZ$3:$QZ$1713,0),9),"")</f>
        <v/>
      </c>
      <c r="K20" s="10" t="str" cm="1">
        <f t="array" ref="K20">IFERROR(INDEX(Data!$QY$3:$RT$1713,MATCH(KS!K$5&amp;KS!$H20,Data!$QY$3:$QY$1713&amp;Data!$QZ$3:$QZ$1713,0),9),"")</f>
        <v/>
      </c>
      <c r="L20" s="10" t="str" cm="1">
        <f t="array" ref="L20">IFERROR(INDEX(Data!$QY$3:$RT$1713,MATCH(KS!L$5&amp;KS!$H20,Data!$QY$3:$QY$1713&amp;Data!$QZ$3:$QZ$1713,0),9),"")</f>
        <v/>
      </c>
      <c r="M20" s="10" t="str" cm="1">
        <f t="array" ref="M20">IFERROR(INDEX(Data!$QY$3:$RT$1713,MATCH(KS!M$5&amp;KS!$H20,Data!$QY$3:$QY$1713&amp;Data!$QZ$3:$QZ$1713,0),9),"")</f>
        <v/>
      </c>
      <c r="N20" s="10" t="str" cm="1">
        <f t="array" ref="N20">IFERROR(INDEX(Data!$QY$3:$RT$1713,MATCH(KS!N$5&amp;KS!$H20,Data!$QY$3:$QY$1713&amp;Data!$QZ$3:$QZ$1713,0),9),"")</f>
        <v/>
      </c>
      <c r="O20" s="10" cm="1">
        <f t="array" ref="O20">IFERROR(INDEX(Data!$QY$3:$RT$1713,MATCH(KS!O$5&amp;KS!$H20,Data!$QY$3:$QY$1713&amp;Data!$QZ$3:$QZ$1713,0),9),"")</f>
        <v>65</v>
      </c>
      <c r="P20" s="10" cm="1">
        <f t="array" ref="P20">IFERROR(INDEX(Data!$QY$3:$RT$1713,MATCH(KS!P$5&amp;KS!$H20,Data!$QY$3:$QY$1713&amp;Data!$QZ$3:$QZ$1713,0),9),"")</f>
        <v>67</v>
      </c>
      <c r="Q20" s="10" cm="1">
        <f t="array" ref="Q20">IFERROR(INDEX(Data!$QY$3:$RT$1713,MATCH(KS!Q$5&amp;KS!$H20,Data!$QY$3:$QY$1713&amp;Data!$QZ$3:$QZ$1713,0),9),"")</f>
        <v>67</v>
      </c>
      <c r="R20" s="10" cm="1">
        <f t="array" ref="R20">IFERROR(INDEX(Data!$QY$3:$RT$1713,MATCH(KS!R$5&amp;KS!$H20,Data!$QY$3:$QY$1713&amp;Data!$QZ$3:$QZ$1713,0),9),"")</f>
        <v>59</v>
      </c>
      <c r="S20" s="10" cm="1">
        <f t="array" ref="S20">IFERROR(INDEX(Data!$QY$3:$RT$1713,MATCH(KS!S$5&amp;KS!$H20,Data!$QY$3:$QY$1713&amp;Data!$QZ$3:$QZ$1713,0),9),"")</f>
        <v>46</v>
      </c>
      <c r="T20" s="10" cm="1">
        <f t="array" ref="T20">IFERROR(INDEX(Data!$QY$3:$RT$1713,MATCH(KS!T$5&amp;KS!$H20,Data!$QY$3:$QY$1713&amp;Data!$QZ$3:$QZ$1713,0),9),"")</f>
        <v>41</v>
      </c>
      <c r="U20" s="10" cm="1">
        <f t="array" ref="U20">IFERROR(INDEX(Data!$QY$3:$RT$1713,MATCH(KS!U$5&amp;KS!$H20,Data!$QY$3:$QY$1713&amp;Data!$QZ$3:$QZ$1713,0),9),"")</f>
        <v>45</v>
      </c>
      <c r="V20" s="10" cm="1">
        <f t="array" ref="V20">IFERROR(INDEX(Data!$QY$3:$RT$1713,MATCH(KS!V$5&amp;KS!$H20,Data!$QY$3:$QY$1713&amp;Data!$QZ$3:$QZ$1713,0),9),"")</f>
        <v>57</v>
      </c>
      <c r="W20" s="10" cm="1">
        <f t="array" ref="W20">IFERROR(INDEX(Data!$QY$3:$RT$1713,MATCH(KS!W$5&amp;KS!$H20,Data!$QY$3:$QY$1713&amp;Data!$QZ$3:$QZ$1713,0),9),"")</f>
        <v>62</v>
      </c>
      <c r="X20" s="10" cm="1">
        <f t="array" ref="X20">IFERROR(INDEX(Data!$QY$3:$RT$1713,MATCH(KS!X$5&amp;KS!$H20,Data!$QY$3:$QY$1713&amp;Data!$QZ$3:$QZ$1713,0),9),"")</f>
        <v>61</v>
      </c>
      <c r="Y20" s="10" cm="1">
        <f t="array" ref="Y20">IFERROR(INDEX(Data!$QY$3:$RT$1713,MATCH(KS!Y$5&amp;KS!$H20,Data!$QY$3:$QY$1713&amp;Data!$QZ$3:$QZ$1713,0),9),"")</f>
        <v>60</v>
      </c>
      <c r="Z20" s="10" cm="1">
        <f t="array" ref="Z20">IFERROR(INDEX(Data!$QY$3:$RT$1713,MATCH(KS!Z$5&amp;KS!$H20,Data!$QY$3:$QY$1713&amp;Data!$QZ$3:$QZ$1713,0),9),"")</f>
        <v>56</v>
      </c>
      <c r="AA20" s="10" cm="1">
        <f t="array" ref="AA20">IFERROR(INDEX(Data!$QY$3:$RT$1713,MATCH(KS!AA$5&amp;KS!$H20,Data!$QY$3:$QY$1713&amp;Data!$QZ$3:$QZ$1713,0),9),"")</f>
        <v>49</v>
      </c>
      <c r="AB20" s="10" cm="1">
        <f t="array" ref="AB20">IFERROR(INDEX(Data!$QY$3:$RT$1713,MATCH(KS!AB$5&amp;KS!$H20,Data!$QY$3:$QY$1713&amp;Data!$QZ$3:$QZ$1713,0),9),"")</f>
        <v>48</v>
      </c>
      <c r="AC20" s="10" cm="1">
        <f t="array" ref="AC20">IFERROR(INDEX(Data!$QY$3:$RT$1713,MATCH(KS!AC$5&amp;KS!$H20,Data!$QY$3:$QY$1713&amp;Data!$QZ$3:$QZ$1713,0),9),"")</f>
        <v>44</v>
      </c>
      <c r="AD20" s="10" cm="1">
        <f t="array" ref="AD20">IFERROR(INDEX(Data!$QY$3:$RT$1713,MATCH(KS!AD$5&amp;KS!$H20,Data!$QY$3:$QY$1713&amp;Data!$QZ$3:$QZ$1713,0),9),"")</f>
        <v>46</v>
      </c>
      <c r="AE20" s="10" t="str" cm="1">
        <f t="array" ref="AE20">IFERROR(INDEX(Data!$QY$3:$RT$1713,MATCH(KS!AE$5&amp;KS!$H20,Data!$QY$3:$QY$1713&amp;Data!$QZ$3:$QZ$1713,0),9),"")</f>
        <v/>
      </c>
      <c r="AF20" s="10" t="str" cm="1">
        <f t="array" ref="AF20">IFERROR(INDEX(Data!$QY$3:$RT$1713,MATCH(KS!AF$5&amp;KS!$H20,Data!$QY$3:$QY$1713&amp;Data!$QZ$3:$QZ$1713,0),9),"")</f>
        <v/>
      </c>
      <c r="AG20" s="10" cm="1">
        <f t="array" ref="AG20">IFERROR(INDEX(Data!$QY$3:$RT$1713,MATCH(KS!AG$5&amp;KS!$H20,Data!$QY$3:$QY$1713&amp;Data!$QZ$3:$QZ$1713,0),9),"")</f>
        <v>50</v>
      </c>
      <c r="AH20" s="10" t="str" cm="1">
        <f t="array" ref="AH20">IFERROR(INDEX(Data!$QY$3:$RT$1713,MATCH(KS!AH$5&amp;KS!$H20,Data!$QY$3:$QY$1713&amp;Data!$QZ$3:$QZ$1713,0),9),"")</f>
        <v/>
      </c>
      <c r="AJ20" s="20" t="str" cm="1">
        <f t="array" ref="AJ20">IFERROR(INDEX(Data!$QY$3:$RT$1713,MATCH(KS!AJ$5&amp;KS!$H20,Data!$QY$3:$QY$1713&amp;Data!$QZ$3:$QZ$1713,0),9),"")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IFERROR(INDEX(Data!$QY$3:$RT$1713,MATCH(KS!I$5&amp;KS!$H21,Data!$QY$3:$QY$1713&amp;Data!$QZ$3:$QZ$1713,0),9),"")</f>
        <v/>
      </c>
      <c r="J21" s="9" t="str" cm="1">
        <f t="array" ref="J21">IFERROR(INDEX(Data!$QY$3:$RT$1713,MATCH(KS!J$5&amp;KS!$H21,Data!$QY$3:$QY$1713&amp;Data!$QZ$3:$QZ$1713,0),9),"")</f>
        <v/>
      </c>
      <c r="K21" s="9" t="str" cm="1">
        <f t="array" ref="K21">IFERROR(INDEX(Data!$QY$3:$RT$1713,MATCH(KS!K$5&amp;KS!$H21,Data!$QY$3:$QY$1713&amp;Data!$QZ$3:$QZ$1713,0),9),"")</f>
        <v/>
      </c>
      <c r="L21" s="9" t="str" cm="1">
        <f t="array" ref="L21">IFERROR(INDEX(Data!$QY$3:$RT$1713,MATCH(KS!L$5&amp;KS!$H21,Data!$QY$3:$QY$1713&amp;Data!$QZ$3:$QZ$1713,0),9),"")</f>
        <v/>
      </c>
      <c r="M21" s="9" cm="1">
        <f t="array" ref="M21">IFERROR(INDEX(Data!$QY$3:$RT$1713,MATCH(KS!M$5&amp;KS!$H21,Data!$QY$3:$QY$1713&amp;Data!$QZ$3:$QZ$1713,0),9),"")</f>
        <v>50</v>
      </c>
      <c r="N21" s="9" cm="1">
        <f t="array" ref="N21">IFERROR(INDEX(Data!$QY$3:$RT$1713,MATCH(KS!N$5&amp;KS!$H21,Data!$QY$3:$QY$1713&amp;Data!$QZ$3:$QZ$1713,0),9),"")</f>
        <v>44</v>
      </c>
      <c r="O21" s="9" cm="1">
        <f t="array" ref="O21">IFERROR(INDEX(Data!$QY$3:$RT$1713,MATCH(KS!O$5&amp;KS!$H21,Data!$QY$3:$QY$1713&amp;Data!$QZ$3:$QZ$1713,0),9),"")</f>
        <v>42</v>
      </c>
      <c r="P21" s="9" cm="1">
        <f t="array" ref="P21">IFERROR(INDEX(Data!$QY$3:$RT$1713,MATCH(KS!P$5&amp;KS!$H21,Data!$QY$3:$QY$1713&amp;Data!$QZ$3:$QZ$1713,0),9),"")</f>
        <v>41</v>
      </c>
      <c r="Q21" s="9" cm="1">
        <f t="array" ref="Q21">IFERROR(INDEX(Data!$QY$3:$RT$1713,MATCH(KS!Q$5&amp;KS!$H21,Data!$QY$3:$QY$1713&amp;Data!$QZ$3:$QZ$1713,0),9),"")</f>
        <v>30</v>
      </c>
      <c r="R21" s="9" cm="1">
        <f t="array" ref="R21">IFERROR(INDEX(Data!$QY$3:$RT$1713,MATCH(KS!R$5&amp;KS!$H21,Data!$QY$3:$QY$1713&amp;Data!$QZ$3:$QZ$1713,0),9),"")</f>
        <v>25</v>
      </c>
      <c r="S21" s="9" cm="1">
        <f t="array" ref="S21">IFERROR(INDEX(Data!$QY$3:$RT$1713,MATCH(KS!S$5&amp;KS!$H21,Data!$QY$3:$QY$1713&amp;Data!$QZ$3:$QZ$1713,0),9),"")</f>
        <v>20</v>
      </c>
      <c r="T21" s="9" cm="1">
        <f t="array" ref="T21">IFERROR(INDEX(Data!$QY$3:$RT$1713,MATCH(KS!T$5&amp;KS!$H21,Data!$QY$3:$QY$1713&amp;Data!$QZ$3:$QZ$1713,0),9),"")</f>
        <v>14</v>
      </c>
      <c r="U21" s="9" cm="1">
        <f t="array" ref="U21">IFERROR(INDEX(Data!$QY$3:$RT$1713,MATCH(KS!U$5&amp;KS!$H21,Data!$QY$3:$QY$1713&amp;Data!$QZ$3:$QZ$1713,0),9),"")</f>
        <v>7</v>
      </c>
      <c r="V21" s="9" cm="1">
        <f t="array" ref="V21">IFERROR(INDEX(Data!$QY$3:$RT$1713,MATCH(KS!V$5&amp;KS!$H21,Data!$QY$3:$QY$1713&amp;Data!$QZ$3:$QZ$1713,0),9),"")</f>
        <v>6</v>
      </c>
      <c r="W21" s="9" cm="1">
        <f t="array" ref="W21">IFERROR(INDEX(Data!$QY$3:$RT$1713,MATCH(KS!W$5&amp;KS!$H21,Data!$QY$3:$QY$1713&amp;Data!$QZ$3:$QZ$1713,0),9),"")</f>
        <v>5</v>
      </c>
      <c r="X21" s="9" cm="1">
        <f t="array" ref="X21">IFERROR(INDEX(Data!$QY$3:$RT$1713,MATCH(KS!X$5&amp;KS!$H21,Data!$QY$3:$QY$1713&amp;Data!$QZ$3:$QZ$1713,0),9),"")</f>
        <v>3</v>
      </c>
      <c r="Y21" s="9" cm="1">
        <f t="array" ref="Y21">IFERROR(INDEX(Data!$QY$3:$RT$1713,MATCH(KS!Y$5&amp;KS!$H21,Data!$QY$3:$QY$1713&amp;Data!$QZ$3:$QZ$1713,0),9),"")</f>
        <v>5</v>
      </c>
      <c r="Z21" s="9" cm="1">
        <f t="array" ref="Z21">IFERROR(INDEX(Data!$QY$3:$RT$1713,MATCH(KS!Z$5&amp;KS!$H21,Data!$QY$3:$QY$1713&amp;Data!$QZ$3:$QZ$1713,0),9),"")</f>
        <v>6</v>
      </c>
      <c r="AA21" s="9" cm="1">
        <f t="array" ref="AA21">IFERROR(INDEX(Data!$QY$3:$RT$1713,MATCH(KS!AA$5&amp;KS!$H21,Data!$QY$3:$QY$1713&amp;Data!$QZ$3:$QZ$1713,0),9),"")</f>
        <v>7</v>
      </c>
      <c r="AB21" s="9" cm="1">
        <f t="array" ref="AB21">IFERROR(INDEX(Data!$QY$3:$RT$1713,MATCH(KS!AB$5&amp;KS!$H21,Data!$QY$3:$QY$1713&amp;Data!$QZ$3:$QZ$1713,0),9),"")</f>
        <v>7</v>
      </c>
      <c r="AC21" s="9" cm="1">
        <f t="array" ref="AC21">IFERROR(INDEX(Data!$QY$3:$RT$1713,MATCH(KS!AC$5&amp;KS!$H21,Data!$QY$3:$QY$1713&amp;Data!$QZ$3:$QZ$1713,0),9),"")</f>
        <v>8</v>
      </c>
      <c r="AD21" s="9" cm="1">
        <f t="array" ref="AD21">IFERROR(INDEX(Data!$QY$3:$RT$1713,MATCH(KS!AD$5&amp;KS!$H21,Data!$QY$3:$QY$1713&amp;Data!$QZ$3:$QZ$1713,0),9),"")</f>
        <v>8</v>
      </c>
      <c r="AE21" s="9" cm="1">
        <f t="array" ref="AE21">IFERROR(INDEX(Data!$QY$3:$RT$1713,MATCH(KS!AE$5&amp;KS!$H21,Data!$QY$3:$QY$1713&amp;Data!$QZ$3:$QZ$1713,0),9),"")</f>
        <v>9</v>
      </c>
      <c r="AF21" s="9" t="str" cm="1">
        <f t="array" ref="AF21">IFERROR(INDEX(Data!$QY$3:$RT$1713,MATCH(KS!AF$5&amp;KS!$H21,Data!$QY$3:$QY$1713&amp;Data!$QZ$3:$QZ$1713,0),9),"")</f>
        <v/>
      </c>
      <c r="AG21" s="9" t="str" cm="1">
        <f t="array" ref="AG21">IFERROR(INDEX(Data!$QY$3:$RT$1713,MATCH(KS!AG$5&amp;KS!$H21,Data!$QY$3:$QY$1713&amp;Data!$QZ$3:$QZ$1713,0),9),"")</f>
        <v/>
      </c>
      <c r="AH21" s="9" t="str" cm="1">
        <f t="array" ref="AH21">IFERROR(INDEX(Data!$QY$3:$RT$1713,MATCH(KS!AH$5&amp;KS!$H21,Data!$QY$3:$QY$1713&amp;Data!$QZ$3:$QZ$1713,0),9),"")</f>
        <v/>
      </c>
      <c r="AI21" s="9" t="str" cm="1">
        <f t="array" ref="AI21">IFERROR(INDEX(Data!$QY$3:$RT$1713,MATCH(KS!AI$5&amp;KS!$H21,Data!$QY$3:$QY$1713&amp;Data!$QZ$3:$QZ$1713,0),9),"")</f>
        <v/>
      </c>
      <c r="AJ21" s="17" t="str" cm="1">
        <f t="array" ref="AJ21">IFERROR(INDEX(Data!$QY$3:$RT$1713,MATCH(KS!AJ$5&amp;KS!$H21,Data!$QY$3:$QY$1713&amp;Data!$QZ$3:$QZ$1713,0),9),"")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IFERROR(INDEX(Data!$QY$3:$RT$1713,MATCH(KS!I$5&amp;KS!$H22,Data!$QY$3:$QY$1713&amp;Data!$QZ$3:$QZ$1713,0),9),"")</f>
        <v/>
      </c>
      <c r="J22" s="10" t="str" cm="1">
        <f t="array" ref="J22">IFERROR(INDEX(Data!$QY$3:$RT$1713,MATCH(KS!J$5&amp;KS!$H22,Data!$QY$3:$QY$1713&amp;Data!$QZ$3:$QZ$1713,0),9),"")</f>
        <v/>
      </c>
      <c r="K22" s="10" t="str" cm="1">
        <f t="array" ref="K22">IFERROR(INDEX(Data!$QY$3:$RT$1713,MATCH(KS!K$5&amp;KS!$H22,Data!$QY$3:$QY$1713&amp;Data!$QZ$3:$QZ$1713,0),9),"")</f>
        <v/>
      </c>
      <c r="L22" s="10" t="str" cm="1">
        <f t="array" ref="L22">IFERROR(INDEX(Data!$QY$3:$RT$1713,MATCH(KS!L$5&amp;KS!$H22,Data!$QY$3:$QY$1713&amp;Data!$QZ$3:$QZ$1713,0),9),"")</f>
        <v/>
      </c>
      <c r="M22" s="10" t="str" cm="1">
        <f t="array" ref="M22">IFERROR(INDEX(Data!$QY$3:$RT$1713,MATCH(KS!M$5&amp;KS!$H22,Data!$QY$3:$QY$1713&amp;Data!$QZ$3:$QZ$1713,0),9),"")</f>
        <v/>
      </c>
      <c r="N22" s="10" t="str" cm="1">
        <f t="array" ref="N22">IFERROR(INDEX(Data!$QY$3:$RT$1713,MATCH(KS!N$5&amp;KS!$H22,Data!$QY$3:$QY$1713&amp;Data!$QZ$3:$QZ$1713,0),9),"")</f>
        <v/>
      </c>
      <c r="O22" s="10" cm="1">
        <f t="array" ref="O22">IFERROR(INDEX(Data!$QY$3:$RT$1713,MATCH(KS!O$5&amp;KS!$H22,Data!$QY$3:$QY$1713&amp;Data!$QZ$3:$QZ$1713,0),9),"")</f>
        <v>57</v>
      </c>
      <c r="P22" s="10" cm="1">
        <f t="array" ref="P22">IFERROR(INDEX(Data!$QY$3:$RT$1713,MATCH(KS!P$5&amp;KS!$H22,Data!$QY$3:$QY$1713&amp;Data!$QZ$3:$QZ$1713,0),9),"")</f>
        <v>63</v>
      </c>
      <c r="Q22" s="10" cm="1">
        <f t="array" ref="Q22">IFERROR(INDEX(Data!$QY$3:$RT$1713,MATCH(KS!Q$5&amp;KS!$H22,Data!$QY$3:$QY$1713&amp;Data!$QZ$3:$QZ$1713,0),9),"")</f>
        <v>62</v>
      </c>
      <c r="R22" s="10" cm="1">
        <f t="array" ref="R22">IFERROR(INDEX(Data!$QY$3:$RT$1713,MATCH(KS!R$5&amp;KS!$H22,Data!$QY$3:$QY$1713&amp;Data!$QZ$3:$QZ$1713,0),9),"")</f>
        <v>53</v>
      </c>
      <c r="S22" s="10" cm="1">
        <f t="array" ref="S22">IFERROR(INDEX(Data!$QY$3:$RT$1713,MATCH(KS!S$5&amp;KS!$H22,Data!$QY$3:$QY$1713&amp;Data!$QZ$3:$QZ$1713,0),9),"")</f>
        <v>52</v>
      </c>
      <c r="T22" s="10" cm="1">
        <f t="array" ref="T22">IFERROR(INDEX(Data!$QY$3:$RT$1713,MATCH(KS!T$5&amp;KS!$H22,Data!$QY$3:$QY$1713&amp;Data!$QZ$3:$QZ$1713,0),9),"")</f>
        <v>43</v>
      </c>
      <c r="U22" s="10" cm="1">
        <f t="array" ref="U22">IFERROR(INDEX(Data!$QY$3:$RT$1713,MATCH(KS!U$5&amp;KS!$H22,Data!$QY$3:$QY$1713&amp;Data!$QZ$3:$QZ$1713,0),9),"")</f>
        <v>32</v>
      </c>
      <c r="V22" s="10" cm="1">
        <f t="array" ref="V22">IFERROR(INDEX(Data!$QY$3:$RT$1713,MATCH(KS!V$5&amp;KS!$H22,Data!$QY$3:$QY$1713&amp;Data!$QZ$3:$QZ$1713,0),9),"")</f>
        <v>29</v>
      </c>
      <c r="W22" s="10" cm="1">
        <f t="array" ref="W22">IFERROR(INDEX(Data!$QY$3:$RT$1713,MATCH(KS!W$5&amp;KS!$H22,Data!$QY$3:$QY$1713&amp;Data!$QZ$3:$QZ$1713,0),9),"")</f>
        <v>29</v>
      </c>
      <c r="X22" s="10" cm="1">
        <f t="array" ref="X22">IFERROR(INDEX(Data!$QY$3:$RT$1713,MATCH(KS!X$5&amp;KS!$H22,Data!$QY$3:$QY$1713&amp;Data!$QZ$3:$QZ$1713,0),9),"")</f>
        <v>30</v>
      </c>
      <c r="Y22" s="10" cm="1">
        <f t="array" ref="Y22">IFERROR(INDEX(Data!$QY$3:$RT$1713,MATCH(KS!Y$5&amp;KS!$H22,Data!$QY$3:$QY$1713&amp;Data!$QZ$3:$QZ$1713,0),9),"")</f>
        <v>33</v>
      </c>
      <c r="Z22" s="10" cm="1">
        <f t="array" ref="Z22">IFERROR(INDEX(Data!$QY$3:$RT$1713,MATCH(KS!Z$5&amp;KS!$H22,Data!$QY$3:$QY$1713&amp;Data!$QZ$3:$QZ$1713,0),9),"")</f>
        <v>30</v>
      </c>
      <c r="AA22" s="10" cm="1">
        <f t="array" ref="AA22">IFERROR(INDEX(Data!$QY$3:$RT$1713,MATCH(KS!AA$5&amp;KS!$H22,Data!$QY$3:$QY$1713&amp;Data!$QZ$3:$QZ$1713,0),9),"")</f>
        <v>28</v>
      </c>
      <c r="AB22" s="10" cm="1">
        <f t="array" ref="AB22">IFERROR(INDEX(Data!$QY$3:$RT$1713,MATCH(KS!AB$5&amp;KS!$H22,Data!$QY$3:$QY$1713&amp;Data!$QZ$3:$QZ$1713,0),9),"")</f>
        <v>26</v>
      </c>
      <c r="AC22" s="10" cm="1">
        <f t="array" ref="AC22">IFERROR(INDEX(Data!$QY$3:$RT$1713,MATCH(KS!AC$5&amp;KS!$H22,Data!$QY$3:$QY$1713&amp;Data!$QZ$3:$QZ$1713,0),9),"")</f>
        <v>25</v>
      </c>
      <c r="AD22" s="10" cm="1">
        <f t="array" ref="AD22">IFERROR(INDEX(Data!$QY$3:$RT$1713,MATCH(KS!AD$5&amp;KS!$H22,Data!$QY$3:$QY$1713&amp;Data!$QZ$3:$QZ$1713,0),9),"")</f>
        <v>25</v>
      </c>
      <c r="AE22" s="10" cm="1">
        <f t="array" ref="AE22">IFERROR(INDEX(Data!$QY$3:$RT$1713,MATCH(KS!AE$5&amp;KS!$H22,Data!$QY$3:$QY$1713&amp;Data!$QZ$3:$QZ$1713,0),9),"")</f>
        <v>26</v>
      </c>
      <c r="AF22" s="10" cm="1">
        <f t="array" ref="AF22">IFERROR(INDEX(Data!$QY$3:$RT$1713,MATCH(KS!AF$5&amp;KS!$H22,Data!$QY$3:$QY$1713&amp;Data!$QZ$3:$QZ$1713,0),9),"")</f>
        <v>26</v>
      </c>
      <c r="AG22" s="10" t="str" cm="1">
        <f t="array" ref="AG22">IFERROR(INDEX(Data!$QY$3:$RT$1713,MATCH(KS!AG$5&amp;KS!$H22,Data!$QY$3:$QY$1713&amp;Data!$QZ$3:$QZ$1713,0),9),"")</f>
        <v/>
      </c>
      <c r="AH22" s="10" t="str" cm="1">
        <f t="array" ref="AH22">IFERROR(INDEX(Data!$QY$3:$RT$1713,MATCH(KS!AH$5&amp;KS!$H22,Data!$QY$3:$QY$1713&amp;Data!$QZ$3:$QZ$1713,0),9),"")</f>
        <v/>
      </c>
      <c r="AI22" s="10" t="str" cm="1">
        <f t="array" ref="AI22">IFERROR(INDEX(Data!$QY$3:$RT$1713,MATCH(KS!AI$5&amp;KS!$H22,Data!$QY$3:$QY$1713&amp;Data!$QZ$3:$QZ$1713,0),9),"")</f>
        <v/>
      </c>
      <c r="AJ22" s="20" t="str" cm="1">
        <f t="array" ref="AJ22">IFERROR(INDEX(Data!$QY$3:$RT$1713,MATCH(KS!AJ$5&amp;KS!$H22,Data!$QY$3:$QY$1713&amp;Data!$QZ$3:$QZ$1713,0),9),"")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IFERROR(INDEX(Data!$QY$3:$RT$1713,MATCH(KS!I$5&amp;KS!$H23,Data!$QY$3:$QY$1713&amp;Data!$QZ$3:$QZ$1713,0),9),"")</f>
        <v/>
      </c>
      <c r="J23" s="9" t="str" cm="1">
        <f t="array" ref="J23">IFERROR(INDEX(Data!$QY$3:$RT$1713,MATCH(KS!J$5&amp;KS!$H23,Data!$QY$3:$QY$1713&amp;Data!$QZ$3:$QZ$1713,0),9),"")</f>
        <v/>
      </c>
      <c r="K23" s="9" t="str" cm="1">
        <f t="array" ref="K23">IFERROR(INDEX(Data!$QY$3:$RT$1713,MATCH(KS!K$5&amp;KS!$H23,Data!$QY$3:$QY$1713&amp;Data!$QZ$3:$QZ$1713,0),9),"")</f>
        <v/>
      </c>
      <c r="L23" s="9" t="str" cm="1">
        <f t="array" ref="L23">IFERROR(INDEX(Data!$QY$3:$RT$1713,MATCH(KS!L$5&amp;KS!$H23,Data!$QY$3:$QY$1713&amp;Data!$QZ$3:$QZ$1713,0),9),"")</f>
        <v/>
      </c>
      <c r="M23" s="9" t="str" cm="1">
        <f t="array" ref="M23">IFERROR(INDEX(Data!$QY$3:$RT$1713,MATCH(KS!M$5&amp;KS!$H23,Data!$QY$3:$QY$1713&amp;Data!$QZ$3:$QZ$1713,0),9),"")</f>
        <v/>
      </c>
      <c r="N23" s="9" cm="1">
        <f t="array" ref="N23">IFERROR(INDEX(Data!$QY$3:$RT$1713,MATCH(KS!N$5&amp;KS!$H23,Data!$QY$3:$QY$1713&amp;Data!$QZ$3:$QZ$1713,0),9),"")</f>
        <v>73</v>
      </c>
      <c r="O23" s="9" cm="1">
        <f t="array" ref="O23">IFERROR(INDEX(Data!$QY$3:$RT$1713,MATCH(KS!O$5&amp;KS!$H23,Data!$QY$3:$QY$1713&amp;Data!$QZ$3:$QZ$1713,0),9),"")</f>
        <v>68</v>
      </c>
      <c r="P23" s="9" cm="1">
        <f t="array" ref="P23">IFERROR(INDEX(Data!$QY$3:$RT$1713,MATCH(KS!P$5&amp;KS!$H23,Data!$QY$3:$QY$1713&amp;Data!$QZ$3:$QZ$1713,0),9),"")</f>
        <v>68</v>
      </c>
      <c r="Q23" s="9" cm="1">
        <f t="array" ref="Q23">IFERROR(INDEX(Data!$QY$3:$RT$1713,MATCH(KS!Q$5&amp;KS!$H23,Data!$QY$3:$QY$1713&amp;Data!$QZ$3:$QZ$1713,0),9),"")</f>
        <v>69</v>
      </c>
      <c r="R23" s="9" cm="1">
        <f t="array" ref="R23">IFERROR(INDEX(Data!$QY$3:$RT$1713,MATCH(KS!R$5&amp;KS!$H23,Data!$QY$3:$QY$1713&amp;Data!$QZ$3:$QZ$1713,0),9),"")</f>
        <v>68</v>
      </c>
      <c r="S23" s="9" cm="1">
        <f t="array" ref="S23">IFERROR(INDEX(Data!$QY$3:$RT$1713,MATCH(KS!S$5&amp;KS!$H23,Data!$QY$3:$QY$1713&amp;Data!$QZ$3:$QZ$1713,0),9),"")</f>
        <v>70</v>
      </c>
      <c r="T23" s="9" cm="1">
        <f t="array" ref="T23">IFERROR(INDEX(Data!$QY$3:$RT$1713,MATCH(KS!T$5&amp;KS!$H23,Data!$QY$3:$QY$1713&amp;Data!$QZ$3:$QZ$1713,0),9),"")</f>
        <v>70</v>
      </c>
      <c r="U23" s="9" cm="1">
        <f t="array" ref="U23">IFERROR(INDEX(Data!$QY$3:$RT$1713,MATCH(KS!U$5&amp;KS!$H23,Data!$QY$3:$QY$1713&amp;Data!$QZ$3:$QZ$1713,0),9),"")</f>
        <v>69</v>
      </c>
      <c r="V23" s="9" cm="1">
        <f t="array" ref="V23">IFERROR(INDEX(Data!$QY$3:$RT$1713,MATCH(KS!V$5&amp;KS!$H23,Data!$QY$3:$QY$1713&amp;Data!$QZ$3:$QZ$1713,0),9),"")</f>
        <v>67</v>
      </c>
      <c r="W23" s="9" cm="1">
        <f t="array" ref="W23">IFERROR(INDEX(Data!$QY$3:$RT$1713,MATCH(KS!W$5&amp;KS!$H23,Data!$QY$3:$QY$1713&amp;Data!$QZ$3:$QZ$1713,0),9),"")</f>
        <v>60</v>
      </c>
      <c r="X23" s="9" cm="1">
        <f t="array" ref="X23">IFERROR(INDEX(Data!$QY$3:$RT$1713,MATCH(KS!X$5&amp;KS!$H23,Data!$QY$3:$QY$1713&amp;Data!$QZ$3:$QZ$1713,0),9),"")</f>
        <v>51</v>
      </c>
      <c r="Y23" s="9" cm="1">
        <f t="array" ref="Y23">IFERROR(INDEX(Data!$QY$3:$RT$1713,MATCH(KS!Y$5&amp;KS!$H23,Data!$QY$3:$QY$1713&amp;Data!$QZ$3:$QZ$1713,0),9),"")</f>
        <v>52</v>
      </c>
      <c r="Z23" s="9" cm="1">
        <f t="array" ref="Z23">IFERROR(INDEX(Data!$QY$3:$RT$1713,MATCH(KS!Z$5&amp;KS!$H23,Data!$QY$3:$QY$1713&amp;Data!$QZ$3:$QZ$1713,0),9),"")</f>
        <v>52</v>
      </c>
      <c r="AA23" s="9" cm="1">
        <f t="array" ref="AA23">IFERROR(INDEX(Data!$QY$3:$RT$1713,MATCH(KS!AA$5&amp;KS!$H23,Data!$QY$3:$QY$1713&amp;Data!$QZ$3:$QZ$1713,0),9),"")</f>
        <v>51</v>
      </c>
      <c r="AB23" s="9" cm="1">
        <f t="array" ref="AB23">IFERROR(INDEX(Data!$QY$3:$RT$1713,MATCH(KS!AB$5&amp;KS!$H23,Data!$QY$3:$QY$1713&amp;Data!$QZ$3:$QZ$1713,0),9),"")</f>
        <v>51</v>
      </c>
      <c r="AC23" s="9" cm="1">
        <f t="array" ref="AC23">IFERROR(INDEX(Data!$QY$3:$RT$1713,MATCH(KS!AC$5&amp;KS!$H23,Data!$QY$3:$QY$1713&amp;Data!$QZ$3:$QZ$1713,0),9),"")</f>
        <v>49</v>
      </c>
      <c r="AD23" s="9" cm="1">
        <f t="array" ref="AD23">IFERROR(INDEX(Data!$QY$3:$RT$1713,MATCH(KS!AD$5&amp;KS!$H23,Data!$QY$3:$QY$1713&amp;Data!$QZ$3:$QZ$1713,0),9),"")</f>
        <v>48</v>
      </c>
      <c r="AE23" s="9" cm="1">
        <f t="array" ref="AE23">IFERROR(INDEX(Data!$QY$3:$RT$1713,MATCH(KS!AE$5&amp;KS!$H23,Data!$QY$3:$QY$1713&amp;Data!$QZ$3:$QZ$1713,0),9),"")</f>
        <v>50</v>
      </c>
      <c r="AF23" s="9" cm="1">
        <f t="array" ref="AF23">IFERROR(INDEX(Data!$QY$3:$RT$1713,MATCH(KS!AF$5&amp;KS!$H23,Data!$QY$3:$QY$1713&amp;Data!$QZ$3:$QZ$1713,0),9),"")</f>
        <v>50</v>
      </c>
      <c r="AG23" s="9" t="str" cm="1">
        <f t="array" ref="AG23">IFERROR(INDEX(Data!$QY$3:$RT$1713,MATCH(KS!AG$5&amp;KS!$H23,Data!$QY$3:$QY$1713&amp;Data!$QZ$3:$QZ$1713,0),9),"")</f>
        <v/>
      </c>
      <c r="AH23" s="9" t="str" cm="1">
        <f t="array" ref="AH23">IFERROR(INDEX(Data!$QY$3:$RT$1713,MATCH(KS!AH$5&amp;KS!$H23,Data!$QY$3:$QY$1713&amp;Data!$QZ$3:$QZ$1713,0),9),"")</f>
        <v/>
      </c>
      <c r="AI23" s="9" t="str" cm="1">
        <f t="array" ref="AI23">IFERROR(INDEX(Data!$QY$3:$RT$1713,MATCH(KS!AI$5&amp;KS!$H23,Data!$QY$3:$QY$1713&amp;Data!$QZ$3:$QZ$1713,0),9),"")</f>
        <v/>
      </c>
      <c r="AJ23" s="17" t="str" cm="1">
        <f t="array" ref="AJ23">IFERROR(INDEX(Data!$QY$3:$RT$1713,MATCH(KS!AJ$5&amp;KS!$H23,Data!$QY$3:$QY$1713&amp;Data!$QZ$3:$QZ$1713,0),9),"")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IFERROR(INDEX(Data!$QY$3:$RT$1713,MATCH(KS!I$5&amp;KS!$H24,Data!$QY$3:$QY$1713&amp;Data!$QZ$3:$QZ$1713,0),9),"")</f>
        <v/>
      </c>
      <c r="J24" s="10" t="str" cm="1">
        <f t="array" ref="J24">IFERROR(INDEX(Data!$QY$3:$RT$1713,MATCH(KS!J$5&amp;KS!$H24,Data!$QY$3:$QY$1713&amp;Data!$QZ$3:$QZ$1713,0),9),"")</f>
        <v/>
      </c>
      <c r="K24" s="10" t="str" cm="1">
        <f t="array" ref="K24">IFERROR(INDEX(Data!$QY$3:$RT$1713,MATCH(KS!K$5&amp;KS!$H24,Data!$QY$3:$QY$1713&amp;Data!$QZ$3:$QZ$1713,0),9),"")</f>
        <v/>
      </c>
      <c r="L24" s="10" t="str" cm="1">
        <f t="array" ref="L24">IFERROR(INDEX(Data!$QY$3:$RT$1713,MATCH(KS!L$5&amp;KS!$H24,Data!$QY$3:$QY$1713&amp;Data!$QZ$3:$QZ$1713,0),9),"")</f>
        <v/>
      </c>
      <c r="M24" s="10" t="str" cm="1">
        <f t="array" ref="M24">IFERROR(INDEX(Data!$QY$3:$RT$1713,MATCH(KS!M$5&amp;KS!$H24,Data!$QY$3:$QY$1713&amp;Data!$QZ$3:$QZ$1713,0),9),"")</f>
        <v/>
      </c>
      <c r="N24" s="10" t="str" cm="1">
        <f t="array" ref="N24">IFERROR(INDEX(Data!$QY$3:$RT$1713,MATCH(KS!N$5&amp;KS!$H24,Data!$QY$3:$QY$1713&amp;Data!$QZ$3:$QZ$1713,0),9),"")</f>
        <v/>
      </c>
      <c r="O24" s="10" cm="1">
        <f t="array" ref="O24">IFERROR(INDEX(Data!$QY$3:$RT$1713,MATCH(KS!O$5&amp;KS!$H24,Data!$QY$3:$QY$1713&amp;Data!$QZ$3:$QZ$1713,0),9),"")</f>
        <v>73</v>
      </c>
      <c r="P24" s="10" cm="1">
        <f t="array" ref="P24">IFERROR(INDEX(Data!$QY$3:$RT$1713,MATCH(KS!P$5&amp;KS!$H24,Data!$QY$3:$QY$1713&amp;Data!$QZ$3:$QZ$1713,0),9),"")</f>
        <v>74</v>
      </c>
      <c r="Q24" s="10" cm="1">
        <f t="array" ref="Q24">IFERROR(INDEX(Data!$QY$3:$RT$1713,MATCH(KS!Q$5&amp;KS!$H24,Data!$QY$3:$QY$1713&amp;Data!$QZ$3:$QZ$1713,0),9),"")</f>
        <v>69</v>
      </c>
      <c r="R24" s="10" cm="1">
        <f t="array" ref="R24">IFERROR(INDEX(Data!$QY$3:$RT$1713,MATCH(KS!R$5&amp;KS!$H24,Data!$QY$3:$QY$1713&amp;Data!$QZ$3:$QZ$1713,0),9),"")</f>
        <v>70</v>
      </c>
      <c r="S24" s="10" cm="1">
        <f t="array" ref="S24">IFERROR(INDEX(Data!$QY$3:$RT$1713,MATCH(KS!S$5&amp;KS!$H24,Data!$QY$3:$QY$1713&amp;Data!$QZ$3:$QZ$1713,0),9),"")</f>
        <v>74</v>
      </c>
      <c r="T24" s="10" cm="1">
        <f t="array" ref="T24">IFERROR(INDEX(Data!$QY$3:$RT$1713,MATCH(KS!T$5&amp;KS!$H24,Data!$QY$3:$QY$1713&amp;Data!$QZ$3:$QZ$1713,0),9),"")</f>
        <v>74</v>
      </c>
      <c r="U24" s="10" cm="1">
        <f t="array" ref="U24">IFERROR(INDEX(Data!$QY$3:$RT$1713,MATCH(KS!U$5&amp;KS!$H24,Data!$QY$3:$QY$1713&amp;Data!$QZ$3:$QZ$1713,0),9),"")</f>
        <v>78</v>
      </c>
      <c r="V24" s="10" cm="1">
        <f t="array" ref="V24">IFERROR(INDEX(Data!$QY$3:$RT$1713,MATCH(KS!V$5&amp;KS!$H24,Data!$QY$3:$QY$1713&amp;Data!$QZ$3:$QZ$1713,0),9),"")</f>
        <v>80</v>
      </c>
      <c r="W24" s="10" cm="1">
        <f t="array" ref="W24">IFERROR(INDEX(Data!$QY$3:$RT$1713,MATCH(KS!W$5&amp;KS!$H24,Data!$QY$3:$QY$1713&amp;Data!$QZ$3:$QZ$1713,0),9),"")</f>
        <v>72</v>
      </c>
      <c r="X24" s="10" cm="1">
        <f t="array" ref="X24">IFERROR(INDEX(Data!$QY$3:$RT$1713,MATCH(KS!X$5&amp;KS!$H24,Data!$QY$3:$QY$1713&amp;Data!$QZ$3:$QZ$1713,0),9),"")</f>
        <v>69</v>
      </c>
      <c r="Y24" s="10" cm="1">
        <f t="array" ref="Y24">IFERROR(INDEX(Data!$QY$3:$RT$1713,MATCH(KS!Y$5&amp;KS!$H24,Data!$QY$3:$QY$1713&amp;Data!$QZ$3:$QZ$1713,0),9),"")</f>
        <v>78</v>
      </c>
      <c r="Z24" s="10" cm="1">
        <f t="array" ref="Z24">IFERROR(INDEX(Data!$QY$3:$RT$1713,MATCH(KS!Z$5&amp;KS!$H24,Data!$QY$3:$QY$1713&amp;Data!$QZ$3:$QZ$1713,0),9),"")</f>
        <v>77</v>
      </c>
      <c r="AA24" s="10" cm="1">
        <f t="array" ref="AA24">IFERROR(INDEX(Data!$QY$3:$RT$1713,MATCH(KS!AA$5&amp;KS!$H24,Data!$QY$3:$QY$1713&amp;Data!$QZ$3:$QZ$1713,0),9),"")</f>
        <v>79</v>
      </c>
      <c r="AB24" s="10" cm="1">
        <f t="array" ref="AB24">IFERROR(INDEX(Data!$QY$3:$RT$1713,MATCH(KS!AB$5&amp;KS!$H24,Data!$QY$3:$QY$1713&amp;Data!$QZ$3:$QZ$1713,0),9),"")</f>
        <v>79</v>
      </c>
      <c r="AC24" s="10" cm="1">
        <f t="array" ref="AC24">IFERROR(INDEX(Data!$QY$3:$RT$1713,MATCH(KS!AC$5&amp;KS!$H24,Data!$QY$3:$QY$1713&amp;Data!$QZ$3:$QZ$1713,0),9),"")</f>
        <v>79</v>
      </c>
      <c r="AD24" s="10" cm="1">
        <f t="array" ref="AD24">IFERROR(INDEX(Data!$QY$3:$RT$1713,MATCH(KS!AD$5&amp;KS!$H24,Data!$QY$3:$QY$1713&amp;Data!$QZ$3:$QZ$1713,0),9),"")</f>
        <v>77</v>
      </c>
      <c r="AE24" s="10" cm="1">
        <f t="array" ref="AE24">IFERROR(INDEX(Data!$QY$3:$RT$1713,MATCH(KS!AE$5&amp;KS!$H24,Data!$QY$3:$QY$1713&amp;Data!$QZ$3:$QZ$1713,0),9),"")</f>
        <v>79</v>
      </c>
      <c r="AF24" s="10" cm="1">
        <f t="array" ref="AF24">IFERROR(INDEX(Data!$QY$3:$RT$1713,MATCH(KS!AF$5&amp;KS!$H24,Data!$QY$3:$QY$1713&amp;Data!$QZ$3:$QZ$1713,0),9),"")</f>
        <v>78</v>
      </c>
      <c r="AG24" s="10" cm="1">
        <f t="array" ref="AG24">IFERROR(INDEX(Data!$QY$3:$RT$1713,MATCH(KS!AG$5&amp;KS!$H24,Data!$QY$3:$QY$1713&amp;Data!$QZ$3:$QZ$1713,0),9),"")</f>
        <v>79</v>
      </c>
      <c r="AH24" s="10" cm="1">
        <f t="array" ref="AH24">IFERROR(INDEX(Data!$QY$3:$RT$1713,MATCH(KS!AH$5&amp;KS!$H24,Data!$QY$3:$QY$1713&amp;Data!$QZ$3:$QZ$1713,0),9),"")</f>
        <v>76</v>
      </c>
      <c r="AI24" s="10" cm="1">
        <f t="array" ref="AI24">IFERROR(INDEX(Data!$QY$3:$RT$1713,MATCH(KS!AI$5&amp;KS!$H24,Data!$QY$3:$QY$1713&amp;Data!$QZ$3:$QZ$1713,0),9),"")</f>
        <v>76</v>
      </c>
      <c r="AJ24" s="20" t="str" cm="1">
        <f t="array" ref="AJ24">IFERROR(INDEX(Data!$QY$3:$RT$1713,MATCH(KS!AJ$5&amp;KS!$H24,Data!$QY$3:$QY$1713&amp;Data!$QZ$3:$QZ$1713,0),9),"")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IFERROR(INDEX(Data!$QY$3:$RT$1713,MATCH(KS!I$5&amp;KS!$H25,Data!$QY$3:$QY$1713&amp;Data!$QZ$3:$QZ$1713,0),9),"")</f>
        <v/>
      </c>
      <c r="J25" s="9" t="str" cm="1">
        <f t="array" ref="J25">IFERROR(INDEX(Data!$QY$3:$RT$1713,MATCH(KS!J$5&amp;KS!$H25,Data!$QY$3:$QY$1713&amp;Data!$QZ$3:$QZ$1713,0),9),"")</f>
        <v/>
      </c>
      <c r="K25" s="9" t="str" cm="1">
        <f t="array" ref="K25">IFERROR(INDEX(Data!$QY$3:$RT$1713,MATCH(KS!K$5&amp;KS!$H25,Data!$QY$3:$QY$1713&amp;Data!$QZ$3:$QZ$1713,0),9),"")</f>
        <v/>
      </c>
      <c r="L25" s="9" t="str" cm="1">
        <f t="array" ref="L25">IFERROR(INDEX(Data!$QY$3:$RT$1713,MATCH(KS!L$5&amp;KS!$H25,Data!$QY$3:$QY$1713&amp;Data!$QZ$3:$QZ$1713,0),9),"")</f>
        <v/>
      </c>
      <c r="M25" s="9" t="str" cm="1">
        <f t="array" ref="M25">IFERROR(INDEX(Data!$QY$3:$RT$1713,MATCH(KS!M$5&amp;KS!$H25,Data!$QY$3:$QY$1713&amp;Data!$QZ$3:$QZ$1713,0),9),"")</f>
        <v/>
      </c>
      <c r="N25" s="9" cm="1">
        <f t="array" ref="N25">IFERROR(INDEX(Data!$QY$3:$RT$1713,MATCH(KS!N$5&amp;KS!$H25,Data!$QY$3:$QY$1713&amp;Data!$QZ$3:$QZ$1713,0),9),"")</f>
        <v>49</v>
      </c>
      <c r="O25" s="9" cm="1">
        <f t="array" ref="O25">IFERROR(INDEX(Data!$QY$3:$RT$1713,MATCH(KS!O$5&amp;KS!$H25,Data!$QY$3:$QY$1713&amp;Data!$QZ$3:$QZ$1713,0),9),"")</f>
        <v>48</v>
      </c>
      <c r="P25" s="9" cm="1">
        <f t="array" ref="P25">IFERROR(INDEX(Data!$QY$3:$RT$1713,MATCH(KS!P$5&amp;KS!$H25,Data!$QY$3:$QY$1713&amp;Data!$QZ$3:$QZ$1713,0),9),"")</f>
        <v>48</v>
      </c>
      <c r="Q25" s="9" cm="1">
        <f t="array" ref="Q25">IFERROR(INDEX(Data!$QY$3:$RT$1713,MATCH(KS!Q$5&amp;KS!$H25,Data!$QY$3:$QY$1713&amp;Data!$QZ$3:$QZ$1713,0),9),"")</f>
        <v>54</v>
      </c>
      <c r="R25" s="9" cm="1">
        <f t="array" ref="R25">IFERROR(INDEX(Data!$QY$3:$RT$1713,MATCH(KS!R$5&amp;KS!$H25,Data!$QY$3:$QY$1713&amp;Data!$QZ$3:$QZ$1713,0),9),"")</f>
        <v>60</v>
      </c>
      <c r="S25" s="9" cm="1">
        <f t="array" ref="S25">IFERROR(INDEX(Data!$QY$3:$RT$1713,MATCH(KS!S$5&amp;KS!$H25,Data!$QY$3:$QY$1713&amp;Data!$QZ$3:$QZ$1713,0),9),"")</f>
        <v>66</v>
      </c>
      <c r="T25" s="9" cm="1">
        <f t="array" ref="T25">IFERROR(INDEX(Data!$QY$3:$RT$1713,MATCH(KS!T$5&amp;KS!$H25,Data!$QY$3:$QY$1713&amp;Data!$QZ$3:$QZ$1713,0),9),"")</f>
        <v>65</v>
      </c>
      <c r="U25" s="9" cm="1">
        <f t="array" ref="U25">IFERROR(INDEX(Data!$QY$3:$RT$1713,MATCH(KS!U$5&amp;KS!$H25,Data!$QY$3:$QY$1713&amp;Data!$QZ$3:$QZ$1713,0),9),"")</f>
        <v>62</v>
      </c>
      <c r="V25" s="9" cm="1">
        <f t="array" ref="V25">IFERROR(INDEX(Data!$QY$3:$RT$1713,MATCH(KS!V$5&amp;KS!$H25,Data!$QY$3:$QY$1713&amp;Data!$QZ$3:$QZ$1713,0),9),"")</f>
        <v>62</v>
      </c>
      <c r="W25" s="9" cm="1">
        <f t="array" ref="W25">IFERROR(INDEX(Data!$QY$3:$RT$1713,MATCH(KS!W$5&amp;KS!$H25,Data!$QY$3:$QY$1713&amp;Data!$QZ$3:$QZ$1713,0),9),"")</f>
        <v>67</v>
      </c>
      <c r="X25" s="9" cm="1">
        <f t="array" ref="X25">IFERROR(INDEX(Data!$QY$3:$RT$1713,MATCH(KS!X$5&amp;KS!$H25,Data!$QY$3:$QY$1713&amp;Data!$QZ$3:$QZ$1713,0),9),"")</f>
        <v>68</v>
      </c>
      <c r="Y25" s="9" cm="1">
        <f t="array" ref="Y25">IFERROR(INDEX(Data!$QY$3:$RT$1713,MATCH(KS!Y$5&amp;KS!$H25,Data!$QY$3:$QY$1713&amp;Data!$QZ$3:$QZ$1713,0),9),"")</f>
        <v>67</v>
      </c>
      <c r="Z25" s="9" cm="1">
        <f t="array" ref="Z25">IFERROR(INDEX(Data!$QY$3:$RT$1713,MATCH(KS!Z$5&amp;KS!$H25,Data!$QY$3:$QY$1713&amp;Data!$QZ$3:$QZ$1713,0),9),"")</f>
        <v>68</v>
      </c>
      <c r="AA25" s="9" cm="1">
        <f t="array" ref="AA25">IFERROR(INDEX(Data!$QY$3:$RT$1713,MATCH(KS!AA$5&amp;KS!$H25,Data!$QY$3:$QY$1713&amp;Data!$QZ$3:$QZ$1713,0),9),"")</f>
        <v>68</v>
      </c>
      <c r="AB25" s="9" cm="1">
        <f t="array" ref="AB25">IFERROR(INDEX(Data!$QY$3:$RT$1713,MATCH(KS!AB$5&amp;KS!$H25,Data!$QY$3:$QY$1713&amp;Data!$QZ$3:$QZ$1713,0),9),"")</f>
        <v>72</v>
      </c>
      <c r="AC25" s="9" cm="1">
        <f t="array" ref="AC25">IFERROR(INDEX(Data!$QY$3:$RT$1713,MATCH(KS!AC$5&amp;KS!$H25,Data!$QY$3:$QY$1713&amp;Data!$QZ$3:$QZ$1713,0),9),"")</f>
        <v>66</v>
      </c>
      <c r="AD25" s="9" cm="1">
        <f t="array" ref="AD25">IFERROR(INDEX(Data!$QY$3:$RT$1713,MATCH(KS!AD$5&amp;KS!$H25,Data!$QY$3:$QY$1713&amp;Data!$QZ$3:$QZ$1713,0),9),"")</f>
        <v>71</v>
      </c>
      <c r="AE25" s="9" cm="1">
        <f t="array" ref="AE25">IFERROR(INDEX(Data!$QY$3:$RT$1713,MATCH(KS!AE$5&amp;KS!$H25,Data!$QY$3:$QY$1713&amp;Data!$QZ$3:$QZ$1713,0),9),"")</f>
        <v>69</v>
      </c>
      <c r="AF25" s="9" cm="1">
        <f t="array" ref="AF25">IFERROR(INDEX(Data!$QY$3:$RT$1713,MATCH(KS!AF$5&amp;KS!$H25,Data!$QY$3:$QY$1713&amp;Data!$QZ$3:$QZ$1713,0),9),"")</f>
        <v>73</v>
      </c>
      <c r="AG25" s="9" cm="1">
        <f t="array" ref="AG25">IFERROR(INDEX(Data!$QY$3:$RT$1713,MATCH(KS!AG$5&amp;KS!$H25,Data!$QY$3:$QY$1713&amp;Data!$QZ$3:$QZ$1713,0),9),"")</f>
        <v>71</v>
      </c>
      <c r="AH25" s="9" t="str" cm="1">
        <f t="array" ref="AH25">IFERROR(INDEX(Data!$QY$3:$RT$1713,MATCH(KS!AH$5&amp;KS!$H25,Data!$QY$3:$QY$1713&amp;Data!$QZ$3:$QZ$1713,0),9),"")</f>
        <v/>
      </c>
      <c r="AI25" s="9" t="str" cm="1">
        <f t="array" ref="AI25">IFERROR(INDEX(Data!$QY$3:$RT$1713,MATCH(KS!AI$5&amp;KS!$H25,Data!$QY$3:$QY$1713&amp;Data!$QZ$3:$QZ$1713,0),9),"")</f>
        <v/>
      </c>
      <c r="AJ25" s="17" t="str" cm="1">
        <f t="array" ref="AJ25">IFERROR(INDEX(Data!$QY$3:$RT$1713,MATCH(KS!AJ$5&amp;KS!$H25,Data!$QY$3:$QY$1713&amp;Data!$QZ$3:$QZ$1713,0),9),"")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IFERROR(INDEX(Data!$QY$3:$RT$1713,MATCH(KS!I$5&amp;KS!$H26,Data!$QY$3:$QY$1713&amp;Data!$QZ$3:$QZ$1713,0),9),"")</f>
        <v/>
      </c>
      <c r="J26" s="10" t="str" cm="1">
        <f t="array" ref="J26">IFERROR(INDEX(Data!$QY$3:$RT$1713,MATCH(KS!J$5&amp;KS!$H26,Data!$QY$3:$QY$1713&amp;Data!$QZ$3:$QZ$1713,0),9),"")</f>
        <v/>
      </c>
      <c r="K26" s="10" t="str" cm="1">
        <f t="array" ref="K26">IFERROR(INDEX(Data!$QY$3:$RT$1713,MATCH(KS!K$5&amp;KS!$H26,Data!$QY$3:$QY$1713&amp;Data!$QZ$3:$QZ$1713,0),9),"")</f>
        <v/>
      </c>
      <c r="L26" s="10" t="str" cm="1">
        <f t="array" ref="L26">IFERROR(INDEX(Data!$QY$3:$RT$1713,MATCH(KS!L$5&amp;KS!$H26,Data!$QY$3:$QY$1713&amp;Data!$QZ$3:$QZ$1713,0),9),"")</f>
        <v/>
      </c>
      <c r="M26" s="10" cm="1">
        <f t="array" ref="M26">IFERROR(INDEX(Data!$QY$3:$RT$1713,MATCH(KS!M$5&amp;KS!$H26,Data!$QY$3:$QY$1713&amp;Data!$QZ$3:$QZ$1713,0),9),"")</f>
        <v>71</v>
      </c>
      <c r="N26" s="10" cm="1">
        <f t="array" ref="N26">IFERROR(INDEX(Data!$QY$3:$RT$1713,MATCH(KS!N$5&amp;KS!$H26,Data!$QY$3:$QY$1713&amp;Data!$QZ$3:$QZ$1713,0),9),"")</f>
        <v>68</v>
      </c>
      <c r="O26" s="10" cm="1">
        <f t="array" ref="O26">IFERROR(INDEX(Data!$QY$3:$RT$1713,MATCH(KS!O$5&amp;KS!$H26,Data!$QY$3:$QY$1713&amp;Data!$QZ$3:$QZ$1713,0),9),"")</f>
        <v>63</v>
      </c>
      <c r="P26" s="10" cm="1">
        <f t="array" ref="P26">IFERROR(INDEX(Data!$QY$3:$RT$1713,MATCH(KS!P$5&amp;KS!$H26,Data!$QY$3:$QY$1713&amp;Data!$QZ$3:$QZ$1713,0),9),"")</f>
        <v>66</v>
      </c>
      <c r="Q26" s="10" cm="1">
        <f t="array" ref="Q26">IFERROR(INDEX(Data!$QY$3:$RT$1713,MATCH(KS!Q$5&amp;KS!$H26,Data!$QY$3:$QY$1713&amp;Data!$QZ$3:$QZ$1713,0),9),"")</f>
        <v>67</v>
      </c>
      <c r="R26" s="10" cm="1">
        <f t="array" ref="R26">IFERROR(INDEX(Data!$QY$3:$RT$1713,MATCH(KS!R$5&amp;KS!$H26,Data!$QY$3:$QY$1713&amp;Data!$QZ$3:$QZ$1713,0),9),"")</f>
        <v>65</v>
      </c>
      <c r="S26" s="10" cm="1">
        <f t="array" ref="S26">IFERROR(INDEX(Data!$QY$3:$RT$1713,MATCH(KS!S$5&amp;KS!$H26,Data!$QY$3:$QY$1713&amp;Data!$QZ$3:$QZ$1713,0),9),"")</f>
        <v>66</v>
      </c>
      <c r="T26" s="10" cm="1">
        <f t="array" ref="T26">IFERROR(INDEX(Data!$QY$3:$RT$1713,MATCH(KS!T$5&amp;KS!$H26,Data!$QY$3:$QY$1713&amp;Data!$QZ$3:$QZ$1713,0),9),"")</f>
        <v>60</v>
      </c>
      <c r="U26" s="10" cm="1">
        <f t="array" ref="U26">IFERROR(INDEX(Data!$QY$3:$RT$1713,MATCH(KS!U$5&amp;KS!$H26,Data!$QY$3:$QY$1713&amp;Data!$QZ$3:$QZ$1713,0),9),"")</f>
        <v>68</v>
      </c>
      <c r="V26" s="10" cm="1">
        <f t="array" ref="V26">IFERROR(INDEX(Data!$QY$3:$RT$1713,MATCH(KS!V$5&amp;KS!$H26,Data!$QY$3:$QY$1713&amp;Data!$QZ$3:$QZ$1713,0),9),"")</f>
        <v>66</v>
      </c>
      <c r="W26" s="10" cm="1">
        <f t="array" ref="W26">IFERROR(INDEX(Data!$QY$3:$RT$1713,MATCH(KS!W$5&amp;KS!$H26,Data!$QY$3:$QY$1713&amp;Data!$QZ$3:$QZ$1713,0),9),"")</f>
        <v>57</v>
      </c>
      <c r="X26" s="10" cm="1">
        <f t="array" ref="X26">IFERROR(INDEX(Data!$QY$3:$RT$1713,MATCH(KS!X$5&amp;KS!$H26,Data!$QY$3:$QY$1713&amp;Data!$QZ$3:$QZ$1713,0),9),"")</f>
        <v>56</v>
      </c>
      <c r="Y26" s="10" cm="1">
        <f t="array" ref="Y26">IFERROR(INDEX(Data!$QY$3:$RT$1713,MATCH(KS!Y$5&amp;KS!$H26,Data!$QY$3:$QY$1713&amp;Data!$QZ$3:$QZ$1713,0),9),"")</f>
        <v>57</v>
      </c>
      <c r="Z26" s="10" cm="1">
        <f t="array" ref="Z26">IFERROR(INDEX(Data!$QY$3:$RT$1713,MATCH(KS!Z$5&amp;KS!$H26,Data!$QY$3:$QY$1713&amp;Data!$QZ$3:$QZ$1713,0),9),"")</f>
        <v>56</v>
      </c>
      <c r="AA26" s="10" cm="1">
        <f t="array" ref="AA26">IFERROR(INDEX(Data!$QY$3:$RT$1713,MATCH(KS!AA$5&amp;KS!$H26,Data!$QY$3:$QY$1713&amp;Data!$QZ$3:$QZ$1713,0),9),"")</f>
        <v>58</v>
      </c>
      <c r="AB26" s="10" cm="1">
        <f t="array" ref="AB26">IFERROR(INDEX(Data!$QY$3:$RT$1713,MATCH(KS!AB$5&amp;KS!$H26,Data!$QY$3:$QY$1713&amp;Data!$QZ$3:$QZ$1713,0),9),"")</f>
        <v>62</v>
      </c>
      <c r="AC26" s="10" cm="1">
        <f t="array" ref="AC26">IFERROR(INDEX(Data!$QY$3:$RT$1713,MATCH(KS!AC$5&amp;KS!$H26,Data!$QY$3:$QY$1713&amp;Data!$QZ$3:$QZ$1713,0),9),"")</f>
        <v>62</v>
      </c>
      <c r="AD26" s="10" cm="1">
        <f t="array" ref="AD26">IFERROR(INDEX(Data!$QY$3:$RT$1713,MATCH(KS!AD$5&amp;KS!$H26,Data!$QY$3:$QY$1713&amp;Data!$QZ$3:$QZ$1713,0),9),"")</f>
        <v>61</v>
      </c>
      <c r="AE26" s="10" cm="1">
        <f t="array" ref="AE26">IFERROR(INDEX(Data!$QY$3:$RT$1713,MATCH(KS!AE$5&amp;KS!$H26,Data!$QY$3:$QY$1713&amp;Data!$QZ$3:$QZ$1713,0),9),"")</f>
        <v>60</v>
      </c>
      <c r="AF26" s="10" t="str" cm="1">
        <f t="array" ref="AF26">IFERROR(INDEX(Data!$QY$3:$RT$1713,MATCH(KS!AF$5&amp;KS!$H26,Data!$QY$3:$QY$1713&amp;Data!$QZ$3:$QZ$1713,0),9),"")</f>
        <v/>
      </c>
      <c r="AG26" s="10" t="str" cm="1">
        <f t="array" ref="AG26">IFERROR(INDEX(Data!$QY$3:$RT$1713,MATCH(KS!AG$5&amp;KS!$H26,Data!$QY$3:$QY$1713&amp;Data!$QZ$3:$QZ$1713,0),9),"")</f>
        <v/>
      </c>
      <c r="AH26" s="10" t="str" cm="1">
        <f t="array" ref="AH26">IFERROR(INDEX(Data!$QY$3:$RT$1713,MATCH(KS!AH$5&amp;KS!$H26,Data!$QY$3:$QY$1713&amp;Data!$QZ$3:$QZ$1713,0),9),"")</f>
        <v/>
      </c>
      <c r="AI26" s="10" t="str" cm="1">
        <f t="array" ref="AI26">IFERROR(INDEX(Data!$QY$3:$RT$1713,MATCH(KS!AI$5&amp;KS!$H26,Data!$QY$3:$QY$1713&amp;Data!$QZ$3:$QZ$1713,0),9),"")</f>
        <v/>
      </c>
      <c r="AJ26" s="20" t="str" cm="1">
        <f t="array" ref="AJ26">IFERROR(INDEX(Data!$QY$3:$RT$1713,MATCH(KS!AJ$5&amp;KS!$H26,Data!$QY$3:$QY$1713&amp;Data!$QZ$3:$QZ$1713,0),9),"")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IFERROR(INDEX(Data!$QY$3:$RT$1713,MATCH(KS!I$5&amp;KS!$H27,Data!$QY$3:$QY$1713&amp;Data!$QZ$3:$QZ$1713,0),9),"")</f>
        <v/>
      </c>
      <c r="J27" s="9" t="str" cm="1">
        <f t="array" ref="J27">IFERROR(INDEX(Data!$QY$3:$RT$1713,MATCH(KS!J$5&amp;KS!$H27,Data!$QY$3:$QY$1713&amp;Data!$QZ$3:$QZ$1713,0),9),"")</f>
        <v/>
      </c>
      <c r="K27" s="9" t="str" cm="1">
        <f t="array" ref="K27">IFERROR(INDEX(Data!$QY$3:$RT$1713,MATCH(KS!K$5&amp;KS!$H27,Data!$QY$3:$QY$1713&amp;Data!$QZ$3:$QZ$1713,0),9),"")</f>
        <v/>
      </c>
      <c r="L27" s="9" t="str" cm="1">
        <f t="array" ref="L27">IFERROR(INDEX(Data!$QY$3:$RT$1713,MATCH(KS!L$5&amp;KS!$H27,Data!$QY$3:$QY$1713&amp;Data!$QZ$3:$QZ$1713,0),9),"")</f>
        <v/>
      </c>
      <c r="M27" s="9" cm="1">
        <f t="array" ref="M27">IFERROR(INDEX(Data!$QY$3:$RT$1713,MATCH(KS!M$5&amp;KS!$H27,Data!$QY$3:$QY$1713&amp;Data!$QZ$3:$QZ$1713,0),9),"")</f>
        <v>67</v>
      </c>
      <c r="N27" s="9" cm="1">
        <f t="array" ref="N27">IFERROR(INDEX(Data!$QY$3:$RT$1713,MATCH(KS!N$5&amp;KS!$H27,Data!$QY$3:$QY$1713&amp;Data!$QZ$3:$QZ$1713,0),9),"")</f>
        <v>68</v>
      </c>
      <c r="O27" s="9" cm="1">
        <f t="array" ref="O27">IFERROR(INDEX(Data!$QY$3:$RT$1713,MATCH(KS!O$5&amp;KS!$H27,Data!$QY$3:$QY$1713&amp;Data!$QZ$3:$QZ$1713,0),9),"")</f>
        <v>70</v>
      </c>
      <c r="P27" s="9" cm="1">
        <f t="array" ref="P27">IFERROR(INDEX(Data!$QY$3:$RT$1713,MATCH(KS!P$5&amp;KS!$H27,Data!$QY$3:$QY$1713&amp;Data!$QZ$3:$QZ$1713,0),9),"")</f>
        <v>72</v>
      </c>
      <c r="Q27" s="9" cm="1">
        <f t="array" ref="Q27">IFERROR(INDEX(Data!$QY$3:$RT$1713,MATCH(KS!Q$5&amp;KS!$H27,Data!$QY$3:$QY$1713&amp;Data!$QZ$3:$QZ$1713,0),9),"")</f>
        <v>65</v>
      </c>
      <c r="R27" s="9" cm="1">
        <f t="array" ref="R27">IFERROR(INDEX(Data!$QY$3:$RT$1713,MATCH(KS!R$5&amp;KS!$H27,Data!$QY$3:$QY$1713&amp;Data!$QZ$3:$QZ$1713,0),9),"")</f>
        <v>60</v>
      </c>
      <c r="S27" s="9" cm="1">
        <f t="array" ref="S27">IFERROR(INDEX(Data!$QY$3:$RT$1713,MATCH(KS!S$5&amp;KS!$H27,Data!$QY$3:$QY$1713&amp;Data!$QZ$3:$QZ$1713,0),9),"")</f>
        <v>56</v>
      </c>
      <c r="T27" s="9" cm="1">
        <f t="array" ref="T27">IFERROR(INDEX(Data!$QY$3:$RT$1713,MATCH(KS!T$5&amp;KS!$H27,Data!$QY$3:$QY$1713&amp;Data!$QZ$3:$QZ$1713,0),9),"")</f>
        <v>53</v>
      </c>
      <c r="U27" s="9" cm="1">
        <f t="array" ref="U27">IFERROR(INDEX(Data!$QY$3:$RT$1713,MATCH(KS!U$5&amp;KS!$H27,Data!$QY$3:$QY$1713&amp;Data!$QZ$3:$QZ$1713,0),9),"")</f>
        <v>45</v>
      </c>
      <c r="V27" s="9" cm="1">
        <f t="array" ref="V27">IFERROR(INDEX(Data!$QY$3:$RT$1713,MATCH(KS!V$5&amp;KS!$H27,Data!$QY$3:$QY$1713&amp;Data!$QZ$3:$QZ$1713,0),9),"")</f>
        <v>38</v>
      </c>
      <c r="W27" s="9" cm="1">
        <f t="array" ref="W27">IFERROR(INDEX(Data!$QY$3:$RT$1713,MATCH(KS!W$5&amp;KS!$H27,Data!$QY$3:$QY$1713&amp;Data!$QZ$3:$QZ$1713,0),9),"")</f>
        <v>33</v>
      </c>
      <c r="X27" s="9" cm="1">
        <f t="array" ref="X27">IFERROR(INDEX(Data!$QY$3:$RT$1713,MATCH(KS!X$5&amp;KS!$H27,Data!$QY$3:$QY$1713&amp;Data!$QZ$3:$QZ$1713,0),9),"")</f>
        <v>37</v>
      </c>
      <c r="Y27" s="9" cm="1">
        <f t="array" ref="Y27">IFERROR(INDEX(Data!$QY$3:$RT$1713,MATCH(KS!Y$5&amp;KS!$H27,Data!$QY$3:$QY$1713&amp;Data!$QZ$3:$QZ$1713,0),9),"")</f>
        <v>34</v>
      </c>
      <c r="Z27" s="9" cm="1">
        <f t="array" ref="Z27">IFERROR(INDEX(Data!$QY$3:$RT$1713,MATCH(KS!Z$5&amp;KS!$H27,Data!$QY$3:$QY$1713&amp;Data!$QZ$3:$QZ$1713,0),9),"")</f>
        <v>34</v>
      </c>
      <c r="AA27" s="9" cm="1">
        <f t="array" ref="AA27">IFERROR(INDEX(Data!$QY$3:$RT$1713,MATCH(KS!AA$5&amp;KS!$H27,Data!$QY$3:$QY$1713&amp;Data!$QZ$3:$QZ$1713,0),9),"")</f>
        <v>39</v>
      </c>
      <c r="AB27" s="9" cm="1">
        <f t="array" ref="AB27">IFERROR(INDEX(Data!$QY$3:$RT$1713,MATCH(KS!AB$5&amp;KS!$H27,Data!$QY$3:$QY$1713&amp;Data!$QZ$3:$QZ$1713,0),9),"")</f>
        <v>33</v>
      </c>
      <c r="AC27" s="9" cm="1">
        <f t="array" ref="AC27">IFERROR(INDEX(Data!$QY$3:$RT$1713,MATCH(KS!AC$5&amp;KS!$H27,Data!$QY$3:$QY$1713&amp;Data!$QZ$3:$QZ$1713,0),9),"")</f>
        <v>33</v>
      </c>
      <c r="AD27" s="9" cm="1">
        <f t="array" ref="AD27">IFERROR(INDEX(Data!$QY$3:$RT$1713,MATCH(KS!AD$5&amp;KS!$H27,Data!$QY$3:$QY$1713&amp;Data!$QZ$3:$QZ$1713,0),9),"")</f>
        <v>34</v>
      </c>
      <c r="AE27" s="9" cm="1">
        <f t="array" ref="AE27">IFERROR(INDEX(Data!$QY$3:$RT$1713,MATCH(KS!AE$5&amp;KS!$H27,Data!$QY$3:$QY$1713&amp;Data!$QZ$3:$QZ$1713,0),9),"")</f>
        <v>33</v>
      </c>
      <c r="AF27" s="9" t="str" cm="1">
        <f t="array" ref="AF27">IFERROR(INDEX(Data!$QY$3:$RT$1713,MATCH(KS!AF$5&amp;KS!$H27,Data!$QY$3:$QY$1713&amp;Data!$QZ$3:$QZ$1713,0),9),"")</f>
        <v/>
      </c>
      <c r="AG27" s="9" t="str" cm="1">
        <f t="array" ref="AG27">IFERROR(INDEX(Data!$QY$3:$RT$1713,MATCH(KS!AG$5&amp;KS!$H27,Data!$QY$3:$QY$1713&amp;Data!$QZ$3:$QZ$1713,0),9),"")</f>
        <v/>
      </c>
      <c r="AH27" s="9" t="str" cm="1">
        <f t="array" ref="AH27">IFERROR(INDEX(Data!$QY$3:$RT$1713,MATCH(KS!AH$5&amp;KS!$H27,Data!$QY$3:$QY$1713&amp;Data!$QZ$3:$QZ$1713,0),9),"")</f>
        <v/>
      </c>
      <c r="AI27" s="9" t="str" cm="1">
        <f t="array" ref="AI27">IFERROR(INDEX(Data!$QY$3:$RT$1713,MATCH(KS!AI$5&amp;KS!$H27,Data!$QY$3:$QY$1713&amp;Data!$QZ$3:$QZ$1713,0),9),"")</f>
        <v/>
      </c>
      <c r="AJ27" s="17" t="str" cm="1">
        <f t="array" ref="AJ27">IFERROR(INDEX(Data!$QY$3:$RT$1713,MATCH(KS!AJ$5&amp;KS!$H27,Data!$QY$3:$QY$1713&amp;Data!$QZ$3:$QZ$1713,0),9),"")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IFERROR(INDEX(Data!$QY$3:$RT$1713,MATCH(KS!I$5&amp;KS!$H28,Data!$QY$3:$QY$1713&amp;Data!$QZ$3:$QZ$1713,0),9),"")</f>
        <v/>
      </c>
      <c r="J28" s="10" t="str" cm="1">
        <f t="array" ref="J28">IFERROR(INDEX(Data!$QY$3:$RT$1713,MATCH(KS!J$5&amp;KS!$H28,Data!$QY$3:$QY$1713&amp;Data!$QZ$3:$QZ$1713,0),9),"")</f>
        <v/>
      </c>
      <c r="K28" s="10" t="str" cm="1">
        <f t="array" ref="K28">IFERROR(INDEX(Data!$QY$3:$RT$1713,MATCH(KS!K$5&amp;KS!$H28,Data!$QY$3:$QY$1713&amp;Data!$QZ$3:$QZ$1713,0),9),"")</f>
        <v/>
      </c>
      <c r="L28" s="10" t="str" cm="1">
        <f t="array" ref="L28">IFERROR(INDEX(Data!$QY$3:$RT$1713,MATCH(KS!L$5&amp;KS!$H28,Data!$QY$3:$QY$1713&amp;Data!$QZ$3:$QZ$1713,0),9),"")</f>
        <v/>
      </c>
      <c r="M28" s="10" t="str" cm="1">
        <f t="array" ref="M28">IFERROR(INDEX(Data!$QY$3:$RT$1713,MATCH(KS!M$5&amp;KS!$H28,Data!$QY$3:$QY$1713&amp;Data!$QZ$3:$QZ$1713,0),9),"")</f>
        <v/>
      </c>
      <c r="N28" s="10" cm="1">
        <f t="array" ref="N28">IFERROR(INDEX(Data!$QY$3:$RT$1713,MATCH(KS!N$5&amp;KS!$H28,Data!$QY$3:$QY$1713&amp;Data!$QZ$3:$QZ$1713,0),9),"")</f>
        <v>60</v>
      </c>
      <c r="O28" s="10" cm="1">
        <f t="array" ref="O28">IFERROR(INDEX(Data!$QY$3:$RT$1713,MATCH(KS!O$5&amp;KS!$H28,Data!$QY$3:$QY$1713&amp;Data!$QZ$3:$QZ$1713,0),9),"")</f>
        <v>58</v>
      </c>
      <c r="P28" s="10" cm="1">
        <f t="array" ref="P28">IFERROR(INDEX(Data!$QY$3:$RT$1713,MATCH(KS!P$5&amp;KS!$H28,Data!$QY$3:$QY$1713&amp;Data!$QZ$3:$QZ$1713,0),9),"")</f>
        <v>62</v>
      </c>
      <c r="Q28" s="10" cm="1">
        <f t="array" ref="Q28">IFERROR(INDEX(Data!$QY$3:$RT$1713,MATCH(KS!Q$5&amp;KS!$H28,Data!$QY$3:$QY$1713&amp;Data!$QZ$3:$QZ$1713,0),9),"")</f>
        <v>62</v>
      </c>
      <c r="R28" s="10" cm="1">
        <f t="array" ref="R28">IFERROR(INDEX(Data!$QY$3:$RT$1713,MATCH(KS!R$5&amp;KS!$H28,Data!$QY$3:$QY$1713&amp;Data!$QZ$3:$QZ$1713,0),9),"")</f>
        <v>68</v>
      </c>
      <c r="S28" s="10" cm="1">
        <f t="array" ref="S28">IFERROR(INDEX(Data!$QY$3:$RT$1713,MATCH(KS!S$5&amp;KS!$H28,Data!$QY$3:$QY$1713&amp;Data!$QZ$3:$QZ$1713,0),9),"")</f>
        <v>60</v>
      </c>
      <c r="T28" s="10" cm="1">
        <f t="array" ref="T28">IFERROR(INDEX(Data!$QY$3:$RT$1713,MATCH(KS!T$5&amp;KS!$H28,Data!$QY$3:$QY$1713&amp;Data!$QZ$3:$QZ$1713,0),9),"")</f>
        <v>58</v>
      </c>
      <c r="U28" s="10" cm="1">
        <f t="array" ref="U28">IFERROR(INDEX(Data!$QY$3:$RT$1713,MATCH(KS!U$5&amp;KS!$H28,Data!$QY$3:$QY$1713&amp;Data!$QZ$3:$QZ$1713,0),9),"")</f>
        <v>59</v>
      </c>
      <c r="V28" s="10" cm="1">
        <f t="array" ref="V28">IFERROR(INDEX(Data!$QY$3:$RT$1713,MATCH(KS!V$5&amp;KS!$H28,Data!$QY$3:$QY$1713&amp;Data!$QZ$3:$QZ$1713,0),9),"")</f>
        <v>58</v>
      </c>
      <c r="W28" s="10" cm="1">
        <f t="array" ref="W28">IFERROR(INDEX(Data!$QY$3:$RT$1713,MATCH(KS!W$5&amp;KS!$H28,Data!$QY$3:$QY$1713&amp;Data!$QZ$3:$QZ$1713,0),9),"")</f>
        <v>50</v>
      </c>
      <c r="X28" s="10" cm="1">
        <f t="array" ref="X28">IFERROR(INDEX(Data!$QY$3:$RT$1713,MATCH(KS!X$5&amp;KS!$H28,Data!$QY$3:$QY$1713&amp;Data!$QZ$3:$QZ$1713,0),9),"")</f>
        <v>45</v>
      </c>
      <c r="Y28" s="10" cm="1">
        <f t="array" ref="Y28">IFERROR(INDEX(Data!$QY$3:$RT$1713,MATCH(KS!Y$5&amp;KS!$H28,Data!$QY$3:$QY$1713&amp;Data!$QZ$3:$QZ$1713,0),9),"")</f>
        <v>49</v>
      </c>
      <c r="Z28" s="10" cm="1">
        <f t="array" ref="Z28">IFERROR(INDEX(Data!$QY$3:$RT$1713,MATCH(KS!Z$5&amp;KS!$H28,Data!$QY$3:$QY$1713&amp;Data!$QZ$3:$QZ$1713,0),9),"")</f>
        <v>50</v>
      </c>
      <c r="AA28" s="10" cm="1">
        <f t="array" ref="AA28">IFERROR(INDEX(Data!$QY$3:$RT$1713,MATCH(KS!AA$5&amp;KS!$H28,Data!$QY$3:$QY$1713&amp;Data!$QZ$3:$QZ$1713,0),9),"")</f>
        <v>51</v>
      </c>
      <c r="AB28" s="10" cm="1">
        <f t="array" ref="AB28">IFERROR(INDEX(Data!$QY$3:$RT$1713,MATCH(KS!AB$5&amp;KS!$H28,Data!$QY$3:$QY$1713&amp;Data!$QZ$3:$QZ$1713,0),9),"")</f>
        <v>56</v>
      </c>
      <c r="AC28" s="10" cm="1">
        <f t="array" ref="AC28">IFERROR(INDEX(Data!$QY$3:$RT$1713,MATCH(KS!AC$5&amp;KS!$H28,Data!$QY$3:$QY$1713&amp;Data!$QZ$3:$QZ$1713,0),9),"")</f>
        <v>46</v>
      </c>
      <c r="AD28" s="10" cm="1">
        <f t="array" ref="AD28">IFERROR(INDEX(Data!$QY$3:$RT$1713,MATCH(KS!AD$5&amp;KS!$H28,Data!$QY$3:$QY$1713&amp;Data!$QZ$3:$QZ$1713,0),9),"")</f>
        <v>53</v>
      </c>
      <c r="AE28" s="10" cm="1">
        <f t="array" ref="AE28">IFERROR(INDEX(Data!$QY$3:$RT$1713,MATCH(KS!AE$5&amp;KS!$H28,Data!$QY$3:$QY$1713&amp;Data!$QZ$3:$QZ$1713,0),9),"")</f>
        <v>56</v>
      </c>
      <c r="AF28" s="10" cm="1">
        <f t="array" ref="AF28">IFERROR(INDEX(Data!$QY$3:$RT$1713,MATCH(KS!AF$5&amp;KS!$H28,Data!$QY$3:$QY$1713&amp;Data!$QZ$3:$QZ$1713,0),9),"")</f>
        <v>51</v>
      </c>
      <c r="AG28" s="10" t="str" cm="1">
        <f t="array" ref="AG28">IFERROR(INDEX(Data!$QY$3:$RT$1713,MATCH(KS!AG$5&amp;KS!$H28,Data!$QY$3:$QY$1713&amp;Data!$QZ$3:$QZ$1713,0),9),"")</f>
        <v/>
      </c>
      <c r="AH28" s="10" t="str" cm="1">
        <f t="array" ref="AH28">IFERROR(INDEX(Data!$QY$3:$RT$1713,MATCH(KS!AH$5&amp;KS!$H28,Data!$QY$3:$QY$1713&amp;Data!$QZ$3:$QZ$1713,0),9),"")</f>
        <v/>
      </c>
      <c r="AI28" s="10" t="str" cm="1">
        <f t="array" ref="AI28">IFERROR(INDEX(Data!$QY$3:$RT$1713,MATCH(KS!AI$5&amp;KS!$H28,Data!$QY$3:$QY$1713&amp;Data!$QZ$3:$QZ$1713,0),9),"")</f>
        <v/>
      </c>
      <c r="AJ28" s="20" t="str" cm="1">
        <f t="array" ref="AJ28">IFERROR(INDEX(Data!$QY$3:$RT$1713,MATCH(KS!AJ$5&amp;KS!$H28,Data!$QY$3:$QY$1713&amp;Data!$QZ$3:$QZ$1713,0),9),"")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IFERROR(INDEX(Data!$QY$3:$RT$1713,MATCH(KS!I$5&amp;KS!$H29,Data!$QY$3:$QY$1713&amp;Data!$QZ$3:$QZ$1713,0),9),"")</f>
        <v/>
      </c>
      <c r="J29" s="9" t="str" cm="1">
        <f t="array" ref="J29">IFERROR(INDEX(Data!$QY$3:$RT$1713,MATCH(KS!J$5&amp;KS!$H29,Data!$QY$3:$QY$1713&amp;Data!$QZ$3:$QZ$1713,0),9),"")</f>
        <v/>
      </c>
      <c r="K29" s="9" t="str" cm="1">
        <f t="array" ref="K29">IFERROR(INDEX(Data!$QY$3:$RT$1713,MATCH(KS!K$5&amp;KS!$H29,Data!$QY$3:$QY$1713&amp;Data!$QZ$3:$QZ$1713,0),9),"")</f>
        <v/>
      </c>
      <c r="L29" s="9" t="str" cm="1">
        <f t="array" ref="L29">IFERROR(INDEX(Data!$QY$3:$RT$1713,MATCH(KS!L$5&amp;KS!$H29,Data!$QY$3:$QY$1713&amp;Data!$QZ$3:$QZ$1713,0),9),"")</f>
        <v/>
      </c>
      <c r="M29" s="9" t="str" cm="1">
        <f t="array" ref="M29">IFERROR(INDEX(Data!$QY$3:$RT$1713,MATCH(KS!M$5&amp;KS!$H29,Data!$QY$3:$QY$1713&amp;Data!$QZ$3:$QZ$1713,0),9),"")</f>
        <v/>
      </c>
      <c r="N29" s="9" cm="1">
        <f t="array" ref="N29">IFERROR(INDEX(Data!$QY$3:$RT$1713,MATCH(KS!N$5&amp;KS!$H29,Data!$QY$3:$QY$1713&amp;Data!$QZ$3:$QZ$1713,0),9),"")</f>
        <v>65</v>
      </c>
      <c r="O29" s="9" cm="1">
        <f t="array" ref="O29">IFERROR(INDEX(Data!$QY$3:$RT$1713,MATCH(KS!O$5&amp;KS!$H29,Data!$QY$3:$QY$1713&amp;Data!$QZ$3:$QZ$1713,0),9),"")</f>
        <v>71</v>
      </c>
      <c r="P29" s="9" cm="1">
        <f t="array" ref="P29">IFERROR(INDEX(Data!$QY$3:$RT$1713,MATCH(KS!P$5&amp;KS!$H29,Data!$QY$3:$QY$1713&amp;Data!$QZ$3:$QZ$1713,0),9),"")</f>
        <v>73</v>
      </c>
      <c r="Q29" s="9" cm="1">
        <f t="array" ref="Q29">IFERROR(INDEX(Data!$QY$3:$RT$1713,MATCH(KS!Q$5&amp;KS!$H29,Data!$QY$3:$QY$1713&amp;Data!$QZ$3:$QZ$1713,0),9),"")</f>
        <v>74</v>
      </c>
      <c r="R29" s="9" cm="1">
        <f t="array" ref="R29">IFERROR(INDEX(Data!$QY$3:$RT$1713,MATCH(KS!R$5&amp;KS!$H29,Data!$QY$3:$QY$1713&amp;Data!$QZ$3:$QZ$1713,0),9),"")</f>
        <v>74</v>
      </c>
      <c r="S29" s="9" cm="1">
        <f t="array" ref="S29">IFERROR(INDEX(Data!$QY$3:$RT$1713,MATCH(KS!S$5&amp;KS!$H29,Data!$QY$3:$QY$1713&amp;Data!$QZ$3:$QZ$1713,0),9),"")</f>
        <v>82</v>
      </c>
      <c r="T29" s="9" cm="1">
        <f t="array" ref="T29">IFERROR(INDEX(Data!$QY$3:$RT$1713,MATCH(KS!T$5&amp;KS!$H29,Data!$QY$3:$QY$1713&amp;Data!$QZ$3:$QZ$1713,0),9),"")</f>
        <v>82</v>
      </c>
      <c r="U29" s="9" cm="1">
        <f t="array" ref="U29">IFERROR(INDEX(Data!$QY$3:$RT$1713,MATCH(KS!U$5&amp;KS!$H29,Data!$QY$3:$QY$1713&amp;Data!$QZ$3:$QZ$1713,0),9),"")</f>
        <v>83</v>
      </c>
      <c r="V29" s="9" cm="1">
        <f t="array" ref="V29">IFERROR(INDEX(Data!$QY$3:$RT$1713,MATCH(KS!V$5&amp;KS!$H29,Data!$QY$3:$QY$1713&amp;Data!$QZ$3:$QZ$1713,0),9),"")</f>
        <v>86</v>
      </c>
      <c r="W29" s="9" cm="1">
        <f t="array" ref="W29">IFERROR(INDEX(Data!$QY$3:$RT$1713,MATCH(KS!W$5&amp;KS!$H29,Data!$QY$3:$QY$1713&amp;Data!$QZ$3:$QZ$1713,0),9),"")</f>
        <v>85</v>
      </c>
      <c r="X29" s="9" cm="1">
        <f t="array" ref="X29">IFERROR(INDEX(Data!$QY$3:$RT$1713,MATCH(KS!X$5&amp;KS!$H29,Data!$QY$3:$QY$1713&amp;Data!$QZ$3:$QZ$1713,0),9),"")</f>
        <v>84</v>
      </c>
      <c r="Y29" s="9" cm="1">
        <f t="array" ref="Y29">IFERROR(INDEX(Data!$QY$3:$RT$1713,MATCH(KS!Y$5&amp;KS!$H29,Data!$QY$3:$QY$1713&amp;Data!$QZ$3:$QZ$1713,0),9),"")</f>
        <v>81</v>
      </c>
      <c r="Z29" s="9" cm="1">
        <f t="array" ref="Z29">IFERROR(INDEX(Data!$QY$3:$RT$1713,MATCH(KS!Z$5&amp;KS!$H29,Data!$QY$3:$QY$1713&amp;Data!$QZ$3:$QZ$1713,0),9),"")</f>
        <v>80</v>
      </c>
      <c r="AA29" s="9" cm="1">
        <f t="array" ref="AA29">IFERROR(INDEX(Data!$QY$3:$RT$1713,MATCH(KS!AA$5&amp;KS!$H29,Data!$QY$3:$QY$1713&amp;Data!$QZ$3:$QZ$1713,0),9),"")</f>
        <v>80</v>
      </c>
      <c r="AB29" s="9" cm="1">
        <f t="array" ref="AB29">IFERROR(INDEX(Data!$QY$3:$RT$1713,MATCH(KS!AB$5&amp;KS!$H29,Data!$QY$3:$QY$1713&amp;Data!$QZ$3:$QZ$1713,0),9),"")</f>
        <v>76</v>
      </c>
      <c r="AC29" s="9" cm="1">
        <f t="array" ref="AC29">IFERROR(INDEX(Data!$QY$3:$RT$1713,MATCH(KS!AC$5&amp;KS!$H29,Data!$QY$3:$QY$1713&amp;Data!$QZ$3:$QZ$1713,0),9),"")</f>
        <v>75</v>
      </c>
      <c r="AD29" s="9" cm="1">
        <f t="array" ref="AD29">IFERROR(INDEX(Data!$QY$3:$RT$1713,MATCH(KS!AD$5&amp;KS!$H29,Data!$QY$3:$QY$1713&amp;Data!$QZ$3:$QZ$1713,0),9),"")</f>
        <v>76</v>
      </c>
      <c r="AE29" s="9" cm="1">
        <f t="array" ref="AE29">IFERROR(INDEX(Data!$QY$3:$RT$1713,MATCH(KS!AE$5&amp;KS!$H29,Data!$QY$3:$QY$1713&amp;Data!$QZ$3:$QZ$1713,0),9),"")</f>
        <v>77</v>
      </c>
      <c r="AF29" s="9" cm="1">
        <f t="array" ref="AF29">IFERROR(INDEX(Data!$QY$3:$RT$1713,MATCH(KS!AF$5&amp;KS!$H29,Data!$QY$3:$QY$1713&amp;Data!$QZ$3:$QZ$1713,0),9),"")</f>
        <v>70</v>
      </c>
      <c r="AG29" s="9" t="str" cm="1">
        <f t="array" ref="AG29">IFERROR(INDEX(Data!$QY$3:$RT$1713,MATCH(KS!AG$5&amp;KS!$H29,Data!$QY$3:$QY$1713&amp;Data!$QZ$3:$QZ$1713,0),9),"")</f>
        <v/>
      </c>
      <c r="AH29" s="9" t="str" cm="1">
        <f t="array" ref="AH29">IFERROR(INDEX(Data!$QY$3:$RT$1713,MATCH(KS!AH$5&amp;KS!$H29,Data!$QY$3:$QY$1713&amp;Data!$QZ$3:$QZ$1713,0),9),"")</f>
        <v/>
      </c>
      <c r="AI29" s="9" t="str" cm="1">
        <f t="array" ref="AI29">IFERROR(INDEX(Data!$QY$3:$RT$1713,MATCH(KS!AI$5&amp;KS!$H29,Data!$QY$3:$QY$1713&amp;Data!$QZ$3:$QZ$1713,0),9),"")</f>
        <v/>
      </c>
      <c r="AJ29" s="17" t="str" cm="1">
        <f t="array" ref="AJ29">IFERROR(INDEX(Data!$QY$3:$RT$1713,MATCH(KS!AJ$5&amp;KS!$H29,Data!$QY$3:$QY$1713&amp;Data!$QZ$3:$QZ$1713,0),9),"")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IFERROR(INDEX(Data!$QY$3:$RT$1713,MATCH(KS!I$5&amp;KS!$H30,Data!$QY$3:$QY$1713&amp;Data!$QZ$3:$QZ$1713,0),9),"")</f>
        <v/>
      </c>
      <c r="J30" s="10" t="str" cm="1">
        <f t="array" ref="J30">IFERROR(INDEX(Data!$QY$3:$RT$1713,MATCH(KS!J$5&amp;KS!$H30,Data!$QY$3:$QY$1713&amp;Data!$QZ$3:$QZ$1713,0),9),"")</f>
        <v/>
      </c>
      <c r="K30" s="10" t="str" cm="1">
        <f t="array" ref="K30">IFERROR(INDEX(Data!$QY$3:$RT$1713,MATCH(KS!K$5&amp;KS!$H30,Data!$QY$3:$QY$1713&amp;Data!$QZ$3:$QZ$1713,0),9),"")</f>
        <v/>
      </c>
      <c r="L30" s="10" t="str" cm="1">
        <f t="array" ref="L30">IFERROR(INDEX(Data!$QY$3:$RT$1713,MATCH(KS!L$5&amp;KS!$H30,Data!$QY$3:$QY$1713&amp;Data!$QZ$3:$QZ$1713,0),9),"")</f>
        <v/>
      </c>
      <c r="M30" s="10" t="str" cm="1">
        <f t="array" ref="M30">IFERROR(INDEX(Data!$QY$3:$RT$1713,MATCH(KS!M$5&amp;KS!$H30,Data!$QY$3:$QY$1713&amp;Data!$QZ$3:$QZ$1713,0),9),"")</f>
        <v/>
      </c>
      <c r="N30" s="10" cm="1">
        <f t="array" ref="N30">IFERROR(INDEX(Data!$QY$3:$RT$1713,MATCH(KS!N$5&amp;KS!$H30,Data!$QY$3:$QY$1713&amp;Data!$QZ$3:$QZ$1713,0),9),"")</f>
        <v>74</v>
      </c>
      <c r="O30" s="10" cm="1">
        <f t="array" ref="O30">IFERROR(INDEX(Data!$QY$3:$RT$1713,MATCH(KS!O$5&amp;KS!$H30,Data!$QY$3:$QY$1713&amp;Data!$QZ$3:$QZ$1713,0),9),"")</f>
        <v>72</v>
      </c>
      <c r="P30" s="10" cm="1">
        <f t="array" ref="P30">IFERROR(INDEX(Data!$QY$3:$RT$1713,MATCH(KS!P$5&amp;KS!$H30,Data!$QY$3:$QY$1713&amp;Data!$QZ$3:$QZ$1713,0),9),"")</f>
        <v>72</v>
      </c>
      <c r="Q30" s="10" cm="1">
        <f t="array" ref="Q30">IFERROR(INDEX(Data!$QY$3:$RT$1713,MATCH(KS!Q$5&amp;KS!$H30,Data!$QY$3:$QY$1713&amp;Data!$QZ$3:$QZ$1713,0),9),"")</f>
        <v>76</v>
      </c>
      <c r="R30" s="10" cm="1">
        <f t="array" ref="R30">IFERROR(INDEX(Data!$QY$3:$RT$1713,MATCH(KS!R$5&amp;KS!$H30,Data!$QY$3:$QY$1713&amp;Data!$QZ$3:$QZ$1713,0),9),"")</f>
        <v>71</v>
      </c>
      <c r="S30" s="10" cm="1">
        <f t="array" ref="S30">IFERROR(INDEX(Data!$QY$3:$RT$1713,MATCH(KS!S$5&amp;KS!$H30,Data!$QY$3:$QY$1713&amp;Data!$QZ$3:$QZ$1713,0),9),"")</f>
        <v>68</v>
      </c>
      <c r="T30" s="10" cm="1">
        <f t="array" ref="T30">IFERROR(INDEX(Data!$QY$3:$RT$1713,MATCH(KS!T$5&amp;KS!$H30,Data!$QY$3:$QY$1713&amp;Data!$QZ$3:$QZ$1713,0),9),"")</f>
        <v>59</v>
      </c>
      <c r="U30" s="10" cm="1">
        <f t="array" ref="U30">IFERROR(INDEX(Data!$QY$3:$RT$1713,MATCH(KS!U$5&amp;KS!$H30,Data!$QY$3:$QY$1713&amp;Data!$QZ$3:$QZ$1713,0),9),"")</f>
        <v>46</v>
      </c>
      <c r="V30" s="10" cm="1">
        <f t="array" ref="V30">IFERROR(INDEX(Data!$QY$3:$RT$1713,MATCH(KS!V$5&amp;KS!$H30,Data!$QY$3:$QY$1713&amp;Data!$QZ$3:$QZ$1713,0),9),"")</f>
        <v>26</v>
      </c>
      <c r="W30" s="10" cm="1">
        <f t="array" ref="W30">IFERROR(INDEX(Data!$QY$3:$RT$1713,MATCH(KS!W$5&amp;KS!$H30,Data!$QY$3:$QY$1713&amp;Data!$QZ$3:$QZ$1713,0),9),"")</f>
        <v>24</v>
      </c>
      <c r="X30" s="10" cm="1">
        <f t="array" ref="X30">IFERROR(INDEX(Data!$QY$3:$RT$1713,MATCH(KS!X$5&amp;KS!$H30,Data!$QY$3:$QY$1713&amp;Data!$QZ$3:$QZ$1713,0),9),"")</f>
        <v>17</v>
      </c>
      <c r="Y30" s="10" cm="1">
        <f t="array" ref="Y30">IFERROR(INDEX(Data!$QY$3:$RT$1713,MATCH(KS!Y$5&amp;KS!$H30,Data!$QY$3:$QY$1713&amp;Data!$QZ$3:$QZ$1713,0),9),"")</f>
        <v>8</v>
      </c>
      <c r="Z30" s="10" cm="1">
        <f t="array" ref="Z30">IFERROR(INDEX(Data!$QY$3:$RT$1713,MATCH(KS!Z$5&amp;KS!$H30,Data!$QY$3:$QY$1713&amp;Data!$QZ$3:$QZ$1713,0),9),"")</f>
        <v>12</v>
      </c>
      <c r="AA30" s="10" cm="1">
        <f t="array" ref="AA30">IFERROR(INDEX(Data!$QY$3:$RT$1713,MATCH(KS!AA$5&amp;KS!$H30,Data!$QY$3:$QY$1713&amp;Data!$QZ$3:$QZ$1713,0),9),"")</f>
        <v>12</v>
      </c>
      <c r="AB30" s="10" cm="1">
        <f t="array" ref="AB30">IFERROR(INDEX(Data!$QY$3:$RT$1713,MATCH(KS!AB$5&amp;KS!$H30,Data!$QY$3:$QY$1713&amp;Data!$QZ$3:$QZ$1713,0),9),"")</f>
        <v>13</v>
      </c>
      <c r="AC30" s="10" cm="1">
        <f t="array" ref="AC30">IFERROR(INDEX(Data!$QY$3:$RT$1713,MATCH(KS!AC$5&amp;KS!$H30,Data!$QY$3:$QY$1713&amp;Data!$QZ$3:$QZ$1713,0),9),"")</f>
        <v>12</v>
      </c>
      <c r="AD30" s="10" cm="1">
        <f t="array" ref="AD30">IFERROR(INDEX(Data!$QY$3:$RT$1713,MATCH(KS!AD$5&amp;KS!$H30,Data!$QY$3:$QY$1713&amp;Data!$QZ$3:$QZ$1713,0),9),"")</f>
        <v>15</v>
      </c>
      <c r="AE30" s="10" cm="1">
        <f t="array" ref="AE30">IFERROR(INDEX(Data!$QY$3:$RT$1713,MATCH(KS!AE$5&amp;KS!$H30,Data!$QY$3:$QY$1713&amp;Data!$QZ$3:$QZ$1713,0),9),"")</f>
        <v>14</v>
      </c>
      <c r="AF30" s="10" cm="1">
        <f t="array" ref="AF30">IFERROR(INDEX(Data!$QY$3:$RT$1713,MATCH(KS!AF$5&amp;KS!$H30,Data!$QY$3:$QY$1713&amp;Data!$QZ$3:$QZ$1713,0),9),"")</f>
        <v>12</v>
      </c>
      <c r="AG30" s="10" t="str" cm="1">
        <f t="array" ref="AG30">IFERROR(INDEX(Data!$QY$3:$RT$1713,MATCH(KS!AG$5&amp;KS!$H30,Data!$QY$3:$QY$1713&amp;Data!$QZ$3:$QZ$1713,0),9),"")</f>
        <v/>
      </c>
      <c r="AH30" s="10" t="str" cm="1">
        <f t="array" ref="AH30">IFERROR(INDEX(Data!$QY$3:$RT$1713,MATCH(KS!AH$5&amp;KS!$H30,Data!$QY$3:$QY$1713&amp;Data!$QZ$3:$QZ$1713,0),9),"")</f>
        <v/>
      </c>
      <c r="AI30" s="10" t="str" cm="1">
        <f t="array" ref="AI30">IFERROR(INDEX(Data!$QY$3:$RT$1713,MATCH(KS!AI$5&amp;KS!$H30,Data!$QY$3:$QY$1713&amp;Data!$QZ$3:$QZ$1713,0),9),"")</f>
        <v/>
      </c>
      <c r="AJ30" s="20" t="str" cm="1">
        <f t="array" ref="AJ30">IFERROR(INDEX(Data!$QY$3:$RT$1713,MATCH(KS!AJ$5&amp;KS!$H30,Data!$QY$3:$QY$1713&amp;Data!$QZ$3:$QZ$1713,0),9),"")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IFERROR(INDEX(Data!$QY$3:$RT$1713,MATCH(KS!I$5&amp;KS!$H31,Data!$QY$3:$QY$1713&amp;Data!$QZ$3:$QZ$1713,0),9),"")</f>
        <v/>
      </c>
      <c r="J31" s="9" t="str" cm="1">
        <f t="array" ref="J31">IFERROR(INDEX(Data!$QY$3:$RT$1713,MATCH(KS!J$5&amp;KS!$H31,Data!$QY$3:$QY$1713&amp;Data!$QZ$3:$QZ$1713,0),9),"")</f>
        <v/>
      </c>
      <c r="K31" s="9" t="str" cm="1">
        <f t="array" ref="K31">IFERROR(INDEX(Data!$QY$3:$RT$1713,MATCH(KS!K$5&amp;KS!$H31,Data!$QY$3:$QY$1713&amp;Data!$QZ$3:$QZ$1713,0),9),"")</f>
        <v/>
      </c>
      <c r="L31" s="9" t="str" cm="1">
        <f t="array" ref="L31">IFERROR(INDEX(Data!$QY$3:$RT$1713,MATCH(KS!L$5&amp;KS!$H31,Data!$QY$3:$QY$1713&amp;Data!$QZ$3:$QZ$1713,0),9),"")</f>
        <v/>
      </c>
      <c r="M31" s="9" t="str" cm="1">
        <f t="array" ref="M31">IFERROR(INDEX(Data!$QY$3:$RT$1713,MATCH(KS!M$5&amp;KS!$H31,Data!$QY$3:$QY$1713&amp;Data!$QZ$3:$QZ$1713,0),9),"")</f>
        <v/>
      </c>
      <c r="N31" s="9" cm="1">
        <f t="array" ref="N31">IFERROR(INDEX(Data!$QY$3:$RT$1713,MATCH(KS!N$5&amp;KS!$H31,Data!$QY$3:$QY$1713&amp;Data!$QZ$3:$QZ$1713,0),9),"")</f>
        <v>59</v>
      </c>
      <c r="O31" s="9" cm="1">
        <f t="array" ref="O31">IFERROR(INDEX(Data!$QY$3:$RT$1713,MATCH(KS!O$5&amp;KS!$H31,Data!$QY$3:$QY$1713&amp;Data!$QZ$3:$QZ$1713,0),9),"")</f>
        <v>67</v>
      </c>
      <c r="P31" s="9" cm="1">
        <f t="array" ref="P31">IFERROR(INDEX(Data!$QY$3:$RT$1713,MATCH(KS!P$5&amp;KS!$H31,Data!$QY$3:$QY$1713&amp;Data!$QZ$3:$QZ$1713,0),9),"")</f>
        <v>69</v>
      </c>
      <c r="Q31" s="9" cm="1">
        <f t="array" ref="Q31">IFERROR(INDEX(Data!$QY$3:$RT$1713,MATCH(KS!Q$5&amp;KS!$H31,Data!$QY$3:$QY$1713&amp;Data!$QZ$3:$QZ$1713,0),9),"")</f>
        <v>57</v>
      </c>
      <c r="R31" s="9" cm="1">
        <f t="array" ref="R31">IFERROR(INDEX(Data!$QY$3:$RT$1713,MATCH(KS!R$5&amp;KS!$H31,Data!$QY$3:$QY$1713&amp;Data!$QZ$3:$QZ$1713,0),9),"")</f>
        <v>52</v>
      </c>
      <c r="S31" s="9" cm="1">
        <f t="array" ref="S31">IFERROR(INDEX(Data!$QY$3:$RT$1713,MATCH(KS!S$5&amp;KS!$H31,Data!$QY$3:$QY$1713&amp;Data!$QZ$3:$QZ$1713,0),9),"")</f>
        <v>56</v>
      </c>
      <c r="T31" s="9" cm="1">
        <f t="array" ref="T31">IFERROR(INDEX(Data!$QY$3:$RT$1713,MATCH(KS!T$5&amp;KS!$H31,Data!$QY$3:$QY$1713&amp;Data!$QZ$3:$QZ$1713,0),9),"")</f>
        <v>43</v>
      </c>
      <c r="U31" s="9" cm="1">
        <f t="array" ref="U31">IFERROR(INDEX(Data!$QY$3:$RT$1713,MATCH(KS!U$5&amp;KS!$H31,Data!$QY$3:$QY$1713&amp;Data!$QZ$3:$QZ$1713,0),9),"")</f>
        <v>35</v>
      </c>
      <c r="V31" s="9" cm="1">
        <f t="array" ref="V31">IFERROR(INDEX(Data!$QY$3:$RT$1713,MATCH(KS!V$5&amp;KS!$H31,Data!$QY$3:$QY$1713&amp;Data!$QZ$3:$QZ$1713,0),9),"")</f>
        <v>33</v>
      </c>
      <c r="W31" s="9" cm="1">
        <f t="array" ref="W31">IFERROR(INDEX(Data!$QY$3:$RT$1713,MATCH(KS!W$5&amp;KS!$H31,Data!$QY$3:$QY$1713&amp;Data!$QZ$3:$QZ$1713,0),9),"")</f>
        <v>27</v>
      </c>
      <c r="X31" s="9" cm="1">
        <f t="array" ref="X31">IFERROR(INDEX(Data!$QY$3:$RT$1713,MATCH(KS!X$5&amp;KS!$H31,Data!$QY$3:$QY$1713&amp;Data!$QZ$3:$QZ$1713,0),9),"")</f>
        <v>26</v>
      </c>
      <c r="Y31" s="9" cm="1">
        <f t="array" ref="Y31">IFERROR(INDEX(Data!$QY$3:$RT$1713,MATCH(KS!Y$5&amp;KS!$H31,Data!$QY$3:$QY$1713&amp;Data!$QZ$3:$QZ$1713,0),9),"")</f>
        <v>29</v>
      </c>
      <c r="Z31" s="9" cm="1">
        <f t="array" ref="Z31">IFERROR(INDEX(Data!$QY$3:$RT$1713,MATCH(KS!Z$5&amp;KS!$H31,Data!$QY$3:$QY$1713&amp;Data!$QZ$3:$QZ$1713,0),9),"")</f>
        <v>28</v>
      </c>
      <c r="AA31" s="9" cm="1">
        <f t="array" ref="AA31">IFERROR(INDEX(Data!$QY$3:$RT$1713,MATCH(KS!AA$5&amp;KS!$H31,Data!$QY$3:$QY$1713&amp;Data!$QZ$3:$QZ$1713,0),9),"")</f>
        <v>22</v>
      </c>
      <c r="AB31" s="9" cm="1">
        <f t="array" ref="AB31">IFERROR(INDEX(Data!$QY$3:$RT$1713,MATCH(KS!AB$5&amp;KS!$H31,Data!$QY$3:$QY$1713&amp;Data!$QZ$3:$QZ$1713,0),9),"")</f>
        <v>18</v>
      </c>
      <c r="AC31" s="9" cm="1">
        <f t="array" ref="AC31">IFERROR(INDEX(Data!$QY$3:$RT$1713,MATCH(KS!AC$5&amp;KS!$H31,Data!$QY$3:$QY$1713&amp;Data!$QZ$3:$QZ$1713,0),9),"")</f>
        <v>18</v>
      </c>
      <c r="AD31" s="9" cm="1">
        <f t="array" ref="AD31">IFERROR(INDEX(Data!$QY$3:$RT$1713,MATCH(KS!AD$5&amp;KS!$H31,Data!$QY$3:$QY$1713&amp;Data!$QZ$3:$QZ$1713,0),9),"")</f>
        <v>16</v>
      </c>
      <c r="AE31" s="9" cm="1">
        <f t="array" ref="AE31">IFERROR(INDEX(Data!$QY$3:$RT$1713,MATCH(KS!AE$5&amp;KS!$H31,Data!$QY$3:$QY$1713&amp;Data!$QZ$3:$QZ$1713,0),9),"")</f>
        <v>16</v>
      </c>
      <c r="AF31" s="9" t="str" cm="1">
        <f t="array" ref="AF31">IFERROR(INDEX(Data!$QY$3:$RT$1713,MATCH(KS!AF$5&amp;KS!$H31,Data!$QY$3:$QY$1713&amp;Data!$QZ$3:$QZ$1713,0),9),"")</f>
        <v/>
      </c>
      <c r="AG31" s="9" t="str" cm="1">
        <f t="array" ref="AG31">IFERROR(INDEX(Data!$QY$3:$RT$1713,MATCH(KS!AG$5&amp;KS!$H31,Data!$QY$3:$QY$1713&amp;Data!$QZ$3:$QZ$1713,0),9),"")</f>
        <v/>
      </c>
      <c r="AH31" s="9" t="str" cm="1">
        <f t="array" ref="AH31">IFERROR(INDEX(Data!$QY$3:$RT$1713,MATCH(KS!AH$5&amp;KS!$H31,Data!$QY$3:$QY$1713&amp;Data!$QZ$3:$QZ$1713,0),9),"")</f>
        <v/>
      </c>
      <c r="AI31" s="9" t="str" cm="1">
        <f t="array" ref="AI31">IFERROR(INDEX(Data!$QY$3:$RT$1713,MATCH(KS!AI$5&amp;KS!$H31,Data!$QY$3:$QY$1713&amp;Data!$QZ$3:$QZ$1713,0),9),"")</f>
        <v/>
      </c>
      <c r="AJ31" s="17" t="str" cm="1">
        <f t="array" ref="AJ31">IFERROR(INDEX(Data!$QY$3:$RT$1713,MATCH(KS!AJ$5&amp;KS!$H31,Data!$QY$3:$QY$1713&amp;Data!$QZ$3:$QZ$1713,0),9),"")</f>
        <v/>
      </c>
    </row>
    <row r="32" spans="8:36" x14ac:dyDescent="0.25">
      <c r="H32" s="11">
        <v>2001</v>
      </c>
      <c r="I32" s="19" t="str" cm="1">
        <f t="array" ref="I32">IFERROR(INDEX(Data!$QY$3:$RT$1713,MATCH(KS!I$5&amp;KS!$H32,Data!$QY$3:$QY$1713&amp;Data!$QZ$3:$QZ$1713,0),9),"")</f>
        <v/>
      </c>
      <c r="J32" s="10" t="str" cm="1">
        <f t="array" ref="J32">IFERROR(INDEX(Data!$QY$3:$RT$1713,MATCH(KS!J$5&amp;KS!$H32,Data!$QY$3:$QY$1713&amp;Data!$QZ$3:$QZ$1713,0),9),"")</f>
        <v/>
      </c>
      <c r="K32" s="10" t="str" cm="1">
        <f t="array" ref="K32">IFERROR(INDEX(Data!$QY$3:$RT$1713,MATCH(KS!K$5&amp;KS!$H32,Data!$QY$3:$QY$1713&amp;Data!$QZ$3:$QZ$1713,0),9),"")</f>
        <v/>
      </c>
      <c r="L32" s="10" cm="1">
        <f t="array" ref="L32">IFERROR(INDEX(Data!$QY$3:$RT$1713,MATCH(KS!L$5&amp;KS!$H32,Data!$QY$3:$QY$1713&amp;Data!$QZ$3:$QZ$1713,0),9),"")</f>
        <v>69</v>
      </c>
      <c r="M32" s="10" cm="1">
        <f t="array" ref="M32">IFERROR(INDEX(Data!$QY$3:$RT$1713,MATCH(KS!M$5&amp;KS!$H32,Data!$QY$3:$QY$1713&amp;Data!$QZ$3:$QZ$1713,0),9),"")</f>
        <v>71</v>
      </c>
      <c r="N32" s="10" cm="1">
        <f t="array" ref="N32">IFERROR(INDEX(Data!$QY$3:$RT$1713,MATCH(KS!N$5&amp;KS!$H32,Data!$QY$3:$QY$1713&amp;Data!$QZ$3:$QZ$1713,0),9),"")</f>
        <v>68</v>
      </c>
      <c r="O32" s="10" cm="1">
        <f t="array" ref="O32">IFERROR(INDEX(Data!$QY$3:$RT$1713,MATCH(KS!O$5&amp;KS!$H32,Data!$QY$3:$QY$1713&amp;Data!$QZ$3:$QZ$1713,0),9),"")</f>
        <v>67</v>
      </c>
      <c r="P32" s="10" cm="1">
        <f t="array" ref="P32">IFERROR(INDEX(Data!$QY$3:$RT$1713,MATCH(KS!P$5&amp;KS!$H32,Data!$QY$3:$QY$1713&amp;Data!$QZ$3:$QZ$1713,0),9),"")</f>
        <v>67</v>
      </c>
      <c r="Q32" s="10" cm="1">
        <f t="array" ref="Q32">IFERROR(INDEX(Data!$QY$3:$RT$1713,MATCH(KS!Q$5&amp;KS!$H32,Data!$QY$3:$QY$1713&amp;Data!$QZ$3:$QZ$1713,0),9),"")</f>
        <v>69</v>
      </c>
      <c r="R32" s="10" cm="1">
        <f t="array" ref="R32">IFERROR(INDEX(Data!$QY$3:$RT$1713,MATCH(KS!R$5&amp;KS!$H32,Data!$QY$3:$QY$1713&amp;Data!$QZ$3:$QZ$1713,0),9),"")</f>
        <v>64</v>
      </c>
      <c r="S32" s="10" cm="1">
        <f t="array" ref="S32">IFERROR(INDEX(Data!$QY$3:$RT$1713,MATCH(KS!S$5&amp;KS!$H32,Data!$QY$3:$QY$1713&amp;Data!$QZ$3:$QZ$1713,0),9),"")</f>
        <v>54</v>
      </c>
      <c r="T32" s="10" cm="1">
        <f t="array" ref="T32">IFERROR(INDEX(Data!$QY$3:$RT$1713,MATCH(KS!T$5&amp;KS!$H32,Data!$QY$3:$QY$1713&amp;Data!$QZ$3:$QZ$1713,0),9),"")</f>
        <v>48</v>
      </c>
      <c r="U32" s="10" cm="1">
        <f t="array" ref="U32">IFERROR(INDEX(Data!$QY$3:$RT$1713,MATCH(KS!U$5&amp;KS!$H32,Data!$QY$3:$QY$1713&amp;Data!$QZ$3:$QZ$1713,0),9),"")</f>
        <v>54</v>
      </c>
      <c r="V32" s="10" cm="1">
        <f t="array" ref="V32">IFERROR(INDEX(Data!$QY$3:$RT$1713,MATCH(KS!V$5&amp;KS!$H32,Data!$QY$3:$QY$1713&amp;Data!$QZ$3:$QZ$1713,0),9),"")</f>
        <v>53</v>
      </c>
      <c r="W32" s="10" cm="1">
        <f t="array" ref="W32">IFERROR(INDEX(Data!$QY$3:$RT$1713,MATCH(KS!W$5&amp;KS!$H32,Data!$QY$3:$QY$1713&amp;Data!$QZ$3:$QZ$1713,0),9),"")</f>
        <v>49</v>
      </c>
      <c r="X32" s="10" cm="1">
        <f t="array" ref="X32">IFERROR(INDEX(Data!$QY$3:$RT$1713,MATCH(KS!X$5&amp;KS!$H32,Data!$QY$3:$QY$1713&amp;Data!$QZ$3:$QZ$1713,0),9),"")</f>
        <v>42</v>
      </c>
      <c r="Y32" s="10" cm="1">
        <f t="array" ref="Y32">IFERROR(INDEX(Data!$QY$3:$RT$1713,MATCH(KS!Y$5&amp;KS!$H32,Data!$QY$3:$QY$1713&amp;Data!$QZ$3:$QZ$1713,0),9),"")</f>
        <v>37</v>
      </c>
      <c r="Z32" s="10" cm="1">
        <f t="array" ref="Z32">IFERROR(INDEX(Data!$QY$3:$RT$1713,MATCH(KS!Z$5&amp;KS!$H32,Data!$QY$3:$QY$1713&amp;Data!$QZ$3:$QZ$1713,0),9),"")</f>
        <v>42</v>
      </c>
      <c r="AA32" s="10" cm="1">
        <f t="array" ref="AA32">IFERROR(INDEX(Data!$QY$3:$RT$1713,MATCH(KS!AA$5&amp;KS!$H32,Data!$QY$3:$QY$1713&amp;Data!$QZ$3:$QZ$1713,0),9),"")</f>
        <v>37</v>
      </c>
      <c r="AB32" s="10" cm="1">
        <f t="array" ref="AB32">IFERROR(INDEX(Data!$QY$3:$RT$1713,MATCH(KS!AB$5&amp;KS!$H32,Data!$QY$3:$QY$1713&amp;Data!$QZ$3:$QZ$1713,0),9),"")</f>
        <v>37</v>
      </c>
      <c r="AC32" s="10" cm="1">
        <f t="array" ref="AC32">IFERROR(INDEX(Data!$QY$3:$RT$1713,MATCH(KS!AC$5&amp;KS!$H32,Data!$QY$3:$QY$1713&amp;Data!$QZ$3:$QZ$1713,0),9),"")</f>
        <v>39</v>
      </c>
      <c r="AD32" s="10" cm="1">
        <f t="array" ref="AD32">IFERROR(INDEX(Data!$QY$3:$RT$1713,MATCH(KS!AD$5&amp;KS!$H32,Data!$QY$3:$QY$1713&amp;Data!$QZ$3:$QZ$1713,0),9),"")</f>
        <v>42</v>
      </c>
      <c r="AE32" s="10" cm="1">
        <f t="array" ref="AE32">IFERROR(INDEX(Data!$QY$3:$RT$1713,MATCH(KS!AE$5&amp;KS!$H32,Data!$QY$3:$QY$1713&amp;Data!$QZ$3:$QZ$1713,0),9),"")</f>
        <v>39</v>
      </c>
      <c r="AF32" s="10" t="str" cm="1">
        <f t="array" ref="AF32">IFERROR(INDEX(Data!$QY$3:$RT$1713,MATCH(KS!AF$5&amp;KS!$H32,Data!$QY$3:$QY$1713&amp;Data!$QZ$3:$QZ$1713,0),9),"")</f>
        <v/>
      </c>
      <c r="AG32" s="10" t="str" cm="1">
        <f t="array" ref="AG32">IFERROR(INDEX(Data!$QY$3:$RT$1713,MATCH(KS!AG$5&amp;KS!$H32,Data!$QY$3:$QY$1713&amp;Data!$QZ$3:$QZ$1713,0),9),"")</f>
        <v/>
      </c>
      <c r="AH32" s="10" t="str" cm="1">
        <f t="array" ref="AH32">IFERROR(INDEX(Data!$QY$3:$RT$1713,MATCH(KS!AH$5&amp;KS!$H32,Data!$QY$3:$QY$1713&amp;Data!$QZ$3:$QZ$1713,0),9),"")</f>
        <v/>
      </c>
      <c r="AI32" s="10" t="str" cm="1">
        <f t="array" ref="AI32">IFERROR(INDEX(Data!$QY$3:$RT$1713,MATCH(KS!AI$5&amp;KS!$H32,Data!$QY$3:$QY$1713&amp;Data!$QZ$3:$QZ$1713,0),9),"")</f>
        <v/>
      </c>
      <c r="AJ32" s="20" t="str" cm="1">
        <f t="array" ref="AJ32">IFERROR(INDEX(Data!$QY$3:$RT$1713,MATCH(KS!AJ$5&amp;KS!$H32,Data!$QY$3:$QY$1713&amp;Data!$QZ$3:$QZ$1713,0),9),"")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IFERROR(INDEX(Data!$QY$3:$RT$1713,MATCH(KS!I$5&amp;KS!$H33,Data!$QY$3:$QY$1713&amp;Data!$QZ$3:$QZ$1713,0),9),"")</f>
        <v/>
      </c>
      <c r="J33" s="37" t="str" cm="1">
        <f t="array" ref="J33">IFERROR(INDEX(Data!$QY$3:$RT$1713,MATCH(KS!J$5&amp;KS!$H33,Data!$QY$3:$QY$1713&amp;Data!$QZ$3:$QZ$1713,0),9),"")</f>
        <v/>
      </c>
      <c r="K33" s="37" t="str" cm="1">
        <f t="array" ref="K33">IFERROR(INDEX(Data!$QY$3:$RT$1713,MATCH(KS!K$5&amp;KS!$H33,Data!$QY$3:$QY$1713&amp;Data!$QZ$3:$QZ$1713,0),9),"")</f>
        <v/>
      </c>
      <c r="L33" s="37" t="str" cm="1">
        <f t="array" ref="L33">IFERROR(INDEX(Data!$QY$3:$RT$1713,MATCH(KS!L$5&amp;KS!$H33,Data!$QY$3:$QY$1713&amp;Data!$QZ$3:$QZ$1713,0),9),"")</f>
        <v/>
      </c>
      <c r="M33" s="37" cm="1">
        <f t="array" ref="M33">IFERROR(INDEX(Data!$QY$3:$RT$1713,MATCH(KS!M$5&amp;KS!$H33,Data!$QY$3:$QY$1713&amp;Data!$QZ$3:$QZ$1713,0),9),"")</f>
        <v>65</v>
      </c>
      <c r="N33" s="37" cm="1">
        <f t="array" ref="N33">IFERROR(INDEX(Data!$QY$3:$RT$1713,MATCH(KS!N$5&amp;KS!$H33,Data!$QY$3:$QY$1713&amp;Data!$QZ$3:$QZ$1713,0),9),"")</f>
        <v>65</v>
      </c>
      <c r="O33" s="37" cm="1">
        <f t="array" ref="O33">IFERROR(INDEX(Data!$QY$3:$RT$1713,MATCH(KS!O$5&amp;KS!$H33,Data!$QY$3:$QY$1713&amp;Data!$QZ$3:$QZ$1713,0),9),"")</f>
        <v>64</v>
      </c>
      <c r="P33" s="37" cm="1">
        <f t="array" ref="P33">IFERROR(INDEX(Data!$QY$3:$RT$1713,MATCH(KS!P$5&amp;KS!$H33,Data!$QY$3:$QY$1713&amp;Data!$QZ$3:$QZ$1713,0),9),"")</f>
        <v>68</v>
      </c>
      <c r="Q33" s="37" cm="1">
        <f t="array" ref="Q33">IFERROR(INDEX(Data!$QY$3:$RT$1713,MATCH(KS!Q$5&amp;KS!$H33,Data!$QY$3:$QY$1713&amp;Data!$QZ$3:$QZ$1713,0),9),"")</f>
        <v>71</v>
      </c>
      <c r="R33" s="37" cm="1">
        <f t="array" ref="R33">IFERROR(INDEX(Data!$QY$3:$RT$1713,MATCH(KS!R$5&amp;KS!$H33,Data!$QY$3:$QY$1713&amp;Data!$QZ$3:$QZ$1713,0),9),"")</f>
        <v>71</v>
      </c>
      <c r="S33" s="37" cm="1">
        <f t="array" ref="S33">IFERROR(INDEX(Data!$QY$3:$RT$1713,MATCH(KS!S$5&amp;KS!$H33,Data!$QY$3:$QY$1713&amp;Data!$QZ$3:$QZ$1713,0),9),"")</f>
        <v>70</v>
      </c>
      <c r="T33" s="37" cm="1">
        <f t="array" ref="T33">IFERROR(INDEX(Data!$QY$3:$RT$1713,MATCH(KS!T$5&amp;KS!$H33,Data!$QY$3:$QY$1713&amp;Data!$QZ$3:$QZ$1713,0),9),"")</f>
        <v>66</v>
      </c>
      <c r="U33" s="37" cm="1">
        <f t="array" ref="U33">IFERROR(INDEX(Data!$QY$3:$RT$1713,MATCH(KS!U$5&amp;KS!$H33,Data!$QY$3:$QY$1713&amp;Data!$QZ$3:$QZ$1713,0),9),"")</f>
        <v>65</v>
      </c>
      <c r="V33" s="37" cm="1">
        <f t="array" ref="V33">IFERROR(INDEX(Data!$QY$3:$RT$1713,MATCH(KS!V$5&amp;KS!$H33,Data!$QY$3:$QY$1713&amp;Data!$QZ$3:$QZ$1713,0),9),"")</f>
        <v>69</v>
      </c>
      <c r="W33" s="37" cm="1">
        <f t="array" ref="W33">IFERROR(INDEX(Data!$QY$3:$RT$1713,MATCH(KS!W$5&amp;KS!$H33,Data!$QY$3:$QY$1713&amp;Data!$QZ$3:$QZ$1713,0),9),"")</f>
        <v>69</v>
      </c>
      <c r="X33" s="37" cm="1">
        <f t="array" ref="X33">IFERROR(INDEX(Data!$QY$3:$RT$1713,MATCH(KS!X$5&amp;KS!$H33,Data!$QY$3:$QY$1713&amp;Data!$QZ$3:$QZ$1713,0),9),"")</f>
        <v>59</v>
      </c>
      <c r="Y33" s="37" cm="1">
        <f t="array" ref="Y33">IFERROR(INDEX(Data!$QY$3:$RT$1713,MATCH(KS!Y$5&amp;KS!$H33,Data!$QY$3:$QY$1713&amp;Data!$QZ$3:$QZ$1713,0),9),"")</f>
        <v>43</v>
      </c>
      <c r="Z33" s="37" cm="1">
        <f t="array" ref="Z33">IFERROR(INDEX(Data!$QY$3:$RT$1713,MATCH(KS!Z$5&amp;KS!$H33,Data!$QY$3:$QY$1713&amp;Data!$QZ$3:$QZ$1713,0),9),"")</f>
        <v>28</v>
      </c>
      <c r="AA33" s="37" cm="1">
        <f t="array" ref="AA33">IFERROR(INDEX(Data!$QY$3:$RT$1713,MATCH(KS!AA$5&amp;KS!$H33,Data!$QY$3:$QY$1713&amp;Data!$QZ$3:$QZ$1713,0),9),"")</f>
        <v>14</v>
      </c>
      <c r="AB33" s="37" cm="1">
        <f t="array" ref="AB33">IFERROR(INDEX(Data!$QY$3:$RT$1713,MATCH(KS!AB$5&amp;KS!$H33,Data!$QY$3:$QY$1713&amp;Data!$QZ$3:$QZ$1713,0),9),"")</f>
        <v>12</v>
      </c>
      <c r="AC33" s="37" cm="1">
        <f t="array" ref="AC33">IFERROR(INDEX(Data!$QY$3:$RT$1713,MATCH(KS!AC$5&amp;KS!$H33,Data!$QY$3:$QY$1713&amp;Data!$QZ$3:$QZ$1713,0),9),"")</f>
        <v>13</v>
      </c>
      <c r="AD33" s="37" cm="1">
        <f t="array" ref="AD33">IFERROR(INDEX(Data!$QY$3:$RT$1713,MATCH(KS!AD$5&amp;KS!$H33,Data!$QY$3:$QY$1713&amp;Data!$QZ$3:$QZ$1713,0),9),"")</f>
        <v>13</v>
      </c>
      <c r="AE33" s="37" cm="1">
        <f t="array" ref="AE33">IFERROR(INDEX(Data!$QY$3:$RT$1713,MATCH(KS!AE$5&amp;KS!$H33,Data!$QY$3:$QY$1713&amp;Data!$QZ$3:$QZ$1713,0),9),"")</f>
        <v>13</v>
      </c>
      <c r="AF33" s="37" t="str" cm="1">
        <f t="array" ref="AF33">IFERROR(INDEX(Data!$QY$3:$RT$1713,MATCH(KS!AF$5&amp;KS!$H33,Data!$QY$3:$QY$1713&amp;Data!$QZ$3:$QZ$1713,0),9),"")</f>
        <v/>
      </c>
      <c r="AG33" s="37" t="str" cm="1">
        <f t="array" ref="AG33">IFERROR(INDEX(Data!$QY$3:$RT$1713,MATCH(KS!AG$5&amp;KS!$H33,Data!$QY$3:$QY$1713&amp;Data!$QZ$3:$QZ$1713,0),9),"")</f>
        <v/>
      </c>
      <c r="AH33" s="37" t="str" cm="1">
        <f t="array" ref="AH33">IFERROR(INDEX(Data!$QY$3:$RT$1713,MATCH(KS!AH$5&amp;KS!$H33,Data!$QY$3:$QY$1713&amp;Data!$QZ$3:$QZ$1713,0),9),"")</f>
        <v/>
      </c>
      <c r="AI33" s="37" t="str" cm="1">
        <f t="array" ref="AI33">IFERROR(INDEX(Data!$QY$3:$RT$1713,MATCH(KS!AI$5&amp;KS!$H33,Data!$QY$3:$QY$1713&amp;Data!$QZ$3:$QZ$1713,0),9),"")</f>
        <v/>
      </c>
      <c r="AJ33" s="38" t="str" cm="1">
        <f t="array" ref="AJ33">IFERROR(INDEX(Data!$QY$3:$RT$1713,MATCH(KS!AJ$5&amp;KS!$H33,Data!$QY$3:$QY$1713&amp;Data!$QZ$3:$QZ$1713,0),9),"")</f>
        <v/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0415-2DFE-46A2-BA9A-7D0AAA0F1F77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41.570312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109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_xldudf_BCSTL("UD0901U0.CS")</f>
        <v xml:space="preserve">UD0901U0.CS </v>
      </c>
      <c r="B4" s="10" t="str" cm="1">
        <f t="array" ref="B4">_xldudf_BCD($A4,B$3)</f>
        <v>KY Soybeans Condition - Excellent</v>
      </c>
      <c r="C4" s="10" cm="1">
        <f t="array" ref="C4">_xldudf_BCD($A4,C$3)</f>
        <v>10</v>
      </c>
      <c r="D4" s="10" cm="1">
        <f t="array" ref="D4">_xldudf_BCD($A4,D$3)</f>
        <v>-7</v>
      </c>
      <c r="E4" s="10" cm="1">
        <f t="array" ref="E4">_xldudf_BCD($A4,E$3)</f>
        <v>17</v>
      </c>
      <c r="F4" s="10" t="str" cm="1">
        <f t="array" ref="F4">_xldudf_BCD($A4,F$3)</f>
        <v>08/30/26</v>
      </c>
      <c r="H4" s="18" t="s">
        <v>110</v>
      </c>
    </row>
    <row r="5" spans="1:36" s="9" customFormat="1" x14ac:dyDescent="0.25">
      <c r="A5" s="9" t="str" cm="1">
        <f t="array" ref="A5">_xldudf_BCSTL("UD0901UW.CS")</f>
        <v xml:space="preserve">UD0901UW.CS </v>
      </c>
      <c r="B5" s="9" t="str" cm="1">
        <f t="array" ref="B5">_xldudf_BCD($A5,B$3)</f>
        <v>KY Soybeans Condition Good</v>
      </c>
      <c r="C5" s="9" cm="1">
        <f t="array" ref="C5">_xldudf_BCD($A5,C$3)</f>
        <v>55</v>
      </c>
      <c r="D5" s="9" cm="1">
        <f t="array" ref="D5">_xldudf_BCD($A5,D$3)</f>
        <v>-2</v>
      </c>
      <c r="E5" s="9" cm="1">
        <f t="array" ref="E5">_xldudf_BCD($A5,E$3)</f>
        <v>57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_xldudf_BCSTL("UD0901VS.CS")</f>
        <v xml:space="preserve">UD0901VS.CS </v>
      </c>
      <c r="B6" s="10" t="str" cm="1">
        <f t="array" ref="B6">_xldudf_BCD($A6,B$3)</f>
        <v>KY Soybeans Condition Fair</v>
      </c>
      <c r="C6" s="10" cm="1">
        <f t="array" ref="C6">_xldudf_BCD($A6,C$3)</f>
        <v>31</v>
      </c>
      <c r="D6" s="10" cm="1">
        <f t="array" ref="D6">_xldudf_BCD($A6,D$3)</f>
        <v>10</v>
      </c>
      <c r="E6" s="10" cm="1">
        <f t="array" ref="E6">_xldudf_BCD($A6,E$3)</f>
        <v>21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>
        <f t="shared" ref="L6:AG6" si="0">AVERAGE(L9:L32)</f>
        <v>74</v>
      </c>
      <c r="M6" s="8">
        <f t="shared" si="0"/>
        <v>73.125</v>
      </c>
      <c r="N6" s="8">
        <f t="shared" si="0"/>
        <v>74.25</v>
      </c>
      <c r="O6" s="8">
        <f t="shared" si="0"/>
        <v>73.791666666666671</v>
      </c>
      <c r="P6" s="8">
        <f t="shared" si="0"/>
        <v>74.041666666666671</v>
      </c>
      <c r="Q6" s="8">
        <f t="shared" si="0"/>
        <v>72.458333333333329</v>
      </c>
      <c r="R6" s="8">
        <f t="shared" si="0"/>
        <v>70.25</v>
      </c>
      <c r="S6" s="8">
        <f t="shared" si="0"/>
        <v>68.25</v>
      </c>
      <c r="T6" s="8">
        <f t="shared" si="0"/>
        <v>68.708333333333329</v>
      </c>
      <c r="U6" s="8">
        <f t="shared" si="0"/>
        <v>69.083333333333329</v>
      </c>
      <c r="V6" s="8">
        <f t="shared" si="0"/>
        <v>68.458333333333329</v>
      </c>
      <c r="W6" s="8">
        <f t="shared" si="0"/>
        <v>65.833333333333329</v>
      </c>
      <c r="X6" s="8">
        <f t="shared" si="0"/>
        <v>64.541666666666671</v>
      </c>
      <c r="Y6" s="8">
        <f t="shared" si="0"/>
        <v>62.75</v>
      </c>
      <c r="Z6" s="8">
        <f t="shared" si="0"/>
        <v>62.916666666666664</v>
      </c>
      <c r="AA6" s="8">
        <f t="shared" si="0"/>
        <v>63.375</v>
      </c>
      <c r="AB6" s="8">
        <f t="shared" si="0"/>
        <v>63.916666666666664</v>
      </c>
      <c r="AC6" s="8">
        <f t="shared" si="0"/>
        <v>63.708333333333336</v>
      </c>
      <c r="AD6" s="8">
        <f t="shared" si="0"/>
        <v>63.458333333333336</v>
      </c>
      <c r="AE6" s="8">
        <f t="shared" si="0"/>
        <v>63.086956521739133</v>
      </c>
      <c r="AF6" s="8">
        <f t="shared" si="0"/>
        <v>65.666666666666671</v>
      </c>
      <c r="AG6" s="8">
        <f t="shared" si="0"/>
        <v>70.833333333333329</v>
      </c>
      <c r="AH6" s="8"/>
      <c r="AI6" s="8"/>
      <c r="AJ6" s="8"/>
    </row>
    <row r="7" spans="1:36" s="9" customFormat="1" ht="15.75" thickTop="1" x14ac:dyDescent="0.25">
      <c r="A7" s="9" t="str" cm="1">
        <f t="array" ref="A7">_xldudf_BCSTL("UD0901WO.CS")</f>
        <v xml:space="preserve">UD0901WO.CS </v>
      </c>
      <c r="B7" s="9" t="str" cm="1">
        <f t="array" ref="B7">_xldudf_BCD($A7,B$3)</f>
        <v>KY Soybeans Condition Poor</v>
      </c>
      <c r="C7" s="9" cm="1">
        <f t="array" ref="C7">_xldudf_BCD($A7,C$3)</f>
        <v>3</v>
      </c>
      <c r="D7" s="9" cm="1">
        <f t="array" ref="D7">_xldudf_BCD($A7,D$3)</f>
        <v>-1</v>
      </c>
      <c r="E7" s="9" cm="1">
        <f t="array" ref="E7">_xldudf_BCD($A7,E$3)</f>
        <v>4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INDEX(Data!$QY$3:$RT$1713,MATCH(KY!M$5&amp;KY!$H7,Data!$QY$3:$QY$1713&amp;Data!$QZ$3:$QZ$1713,0),10)</f>
        <v>67</v>
      </c>
      <c r="N7" s="14" cm="1">
        <f t="array" ref="N7">INDEX(Data!$QY$3:$RT$1713,MATCH(KY!N$5&amp;KY!$H7,Data!$QY$3:$QY$1713&amp;Data!$QZ$3:$QZ$1713,0),10)</f>
        <v>70</v>
      </c>
      <c r="O7" s="14" cm="1">
        <f t="array" ref="O7">INDEX(Data!$QY$3:$RT$1713,MATCH(KY!O$5&amp;KY!$H7,Data!$QY$3:$QY$1713&amp;Data!$QZ$3:$QZ$1713,0),10)</f>
        <v>67</v>
      </c>
      <c r="P7" s="14" cm="1">
        <f t="array" ref="P7">INDEX(Data!$QY$3:$RT$1713,MATCH(KY!P$5&amp;KY!$H7,Data!$QY$3:$QY$1713&amp;Data!$QZ$3:$QZ$1713,0),10)</f>
        <v>73</v>
      </c>
      <c r="Q7" s="14" cm="1">
        <f t="array" ref="Q7">INDEX(Data!$QY$3:$RT$1713,MATCH(KY!Q$5&amp;KY!$H7,Data!$QY$3:$QY$1713&amp;Data!$QZ$3:$QZ$1713,0),10)</f>
        <v>72</v>
      </c>
      <c r="R7" s="14" cm="1">
        <f t="array" ref="R7">INDEX(Data!$QY$3:$RT$1713,MATCH(KY!R$5&amp;KY!$H7,Data!$QY$3:$QY$1713&amp;Data!$QZ$3:$QZ$1713,0),10)</f>
        <v>65</v>
      </c>
      <c r="S7" s="14" cm="1">
        <f t="array" ref="S7">INDEX(Data!$QY$3:$RT$1713,MATCH(KY!S$5&amp;KY!$H7,Data!$QY$3:$QY$1713&amp;Data!$QZ$3:$QZ$1713,0),10)</f>
        <v>76</v>
      </c>
      <c r="T7" s="14" cm="1">
        <f t="array" ref="T7">INDEX(Data!$QY$3:$RT$1713,MATCH(KY!T$5&amp;KY!$H7,Data!$QY$3:$QY$1713&amp;Data!$QZ$3:$QZ$1713,0),10)</f>
        <v>74</v>
      </c>
      <c r="U7" s="14" cm="1">
        <f t="array" ref="U7">INDEX(Data!$QY$3:$RT$1713,MATCH(KY!U$5&amp;KY!$H7,Data!$QY$3:$QY$1713&amp;Data!$QZ$3:$QZ$1713,0),10)</f>
        <v>68</v>
      </c>
      <c r="V7" s="14" cm="1">
        <f t="array" ref="V7">INDEX(Data!$QY$3:$RT$1713,MATCH(KY!V$5&amp;KY!$H7,Data!$QY$3:$QY$1713&amp;Data!$QZ$3:$QZ$1713,0),10)</f>
        <v>72</v>
      </c>
      <c r="W7" s="14" cm="1">
        <f t="array" ref="W7">INDEX(Data!$QY$3:$RT$1713,MATCH(KY!W$5&amp;KY!$H7,Data!$QY$3:$QY$1713&amp;Data!$QZ$3:$QZ$1713,0),10)</f>
        <v>73</v>
      </c>
      <c r="X7" s="14" cm="1">
        <f t="array" ref="X7">INDEX(Data!$QY$3:$RT$1713,MATCH(KY!X$5&amp;KY!$H7,Data!$QY$3:$QY$1713&amp;Data!$QZ$3:$QZ$1713,0),10)</f>
        <v>76</v>
      </c>
      <c r="Y7" s="14" cm="1">
        <f t="array" ref="Y7">INDEX(Data!$QY$3:$RT$1713,MATCH(KY!Y$5&amp;KY!$H7,Data!$QY$3:$QY$1713&amp;Data!$QZ$3:$QZ$1713,0),10)</f>
        <v>74</v>
      </c>
      <c r="Z7" s="14" cm="1">
        <f t="array" ref="Z7">INDEX(Data!$QY$3:$RT$1713,MATCH(KY!Z$5&amp;KY!$H7,Data!$QY$3:$QY$1713&amp;Data!$QZ$3:$QZ$1713,0),10)</f>
        <v>65</v>
      </c>
      <c r="AA7" s="14" t="e" cm="1">
        <f t="array" ref="AA7">INDEX(Data!$QY$3:$RT$1713,MATCH(KY!AA$5&amp;KY!$H7,Data!$QY$3:$QY$1713&amp;Data!$QZ$3:$QZ$1713,0),10)</f>
        <v>#N/A</v>
      </c>
      <c r="AB7" s="14" t="e" cm="1">
        <f t="array" ref="AB7">INDEX(Data!$QY$3:$RT$1713,MATCH(KY!AB$5&amp;KY!$H7,Data!$QY$3:$QY$1713&amp;Data!$QZ$3:$QZ$1713,0),10)</f>
        <v>#N/A</v>
      </c>
      <c r="AC7" s="14" t="e" cm="1">
        <f t="array" ref="AC7">INDEX(Data!$QY$3:$RT$1713,MATCH(KY!AC$5&amp;KY!$H7,Data!$QY$3:$QY$1713&amp;Data!$QZ$3:$QZ$1713,0),10)</f>
        <v>#N/A</v>
      </c>
      <c r="AD7" s="14" t="e" cm="1">
        <f t="array" ref="AD7">INDEX(Data!$QY$3:$RT$1713,MATCH(KY!AD$5&amp;KY!$H7,Data!$QY$3:$QY$1713&amp;Data!$QZ$3:$QZ$1713,0),10)</f>
        <v>#N/A</v>
      </c>
      <c r="AE7" s="14" t="e" cm="1">
        <f t="array" ref="AE7">INDEX(Data!$QY$3:$RT$1713,MATCH(KY!AE$5&amp;KY!$H7,Data!$QY$3:$QY$1713&amp;Data!$QZ$3:$QZ$1713,0),10)</f>
        <v>#N/A</v>
      </c>
      <c r="AF7" s="14" t="e" cm="1">
        <f t="array" ref="AF7">INDEX(Data!$QY$3:$RT$1713,MATCH(KY!AF$5&amp;KY!$H7,Data!$QY$3:$QY$1713&amp;Data!$QZ$3:$QZ$1713,0),10)</f>
        <v>#N/A</v>
      </c>
      <c r="AG7" s="14" t="e" cm="1">
        <f t="array" ref="AG7">INDEX(Data!$QY$3:$RT$1713,MATCH(KY!AG$5&amp;KY!$H7,Data!$QY$3:$QY$1713&amp;Data!$QZ$3:$QZ$1713,0),10)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_xldudf_BCSTL("UD0901XK.CS")</f>
        <v xml:space="preserve">UD0901XK.CS </v>
      </c>
      <c r="B8" s="10" t="str" cm="1">
        <f t="array" ref="B8">_xldudf_BCD($A8,B$3)</f>
        <v>KY Soybeans Condition VPoor</v>
      </c>
      <c r="C8" s="10" cm="1">
        <f t="array" ref="C8">_xldudf_BCD($A8,C$3)</f>
        <v>1</v>
      </c>
      <c r="D8" s="10" cm="1">
        <f t="array" ref="D8">_xldudf_BCD($A8,D$3)</f>
        <v>0</v>
      </c>
      <c r="E8" s="10" cm="1">
        <f t="array" ref="E8">_xldudf_BCD($A8,E$3)</f>
        <v>1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INDEX(Data!$QY$3:$RT$1713,MATCH(KY!M$5&amp;KY!$H8,Data!$QY$3:$QY$1713&amp;Data!$QZ$3:$QZ$1713,0),10)</f>
        <v>79</v>
      </c>
      <c r="N8" s="10" cm="1">
        <f t="array" ref="N8">INDEX(Data!$QY$3:$RT$1713,MATCH(KY!N$5&amp;KY!$H8,Data!$QY$3:$QY$1713&amp;Data!$QZ$3:$QZ$1713,0),10)</f>
        <v>77</v>
      </c>
      <c r="O8" s="10" cm="1">
        <f t="array" ref="O8">INDEX(Data!$QY$3:$RT$1713,MATCH(KY!O$5&amp;KY!$H8,Data!$QY$3:$QY$1713&amp;Data!$QZ$3:$QZ$1713,0),10)</f>
        <v>77</v>
      </c>
      <c r="P8" s="10" cm="1">
        <f t="array" ref="P8">INDEX(Data!$QY$3:$RT$1713,MATCH(KY!P$5&amp;KY!$H8,Data!$QY$3:$QY$1713&amp;Data!$QZ$3:$QZ$1713,0),10)</f>
        <v>68</v>
      </c>
      <c r="Q8" s="10" cm="1">
        <f t="array" ref="Q8">INDEX(Data!$QY$3:$RT$1713,MATCH(KY!Q$5&amp;KY!$H8,Data!$QY$3:$QY$1713&amp;Data!$QZ$3:$QZ$1713,0),10)</f>
        <v>70</v>
      </c>
      <c r="R8" s="10" cm="1">
        <f t="array" ref="R8">INDEX(Data!$QY$3:$RT$1713,MATCH(KY!R$5&amp;KY!$H8,Data!$QY$3:$QY$1713&amp;Data!$QZ$3:$QZ$1713,0),10)</f>
        <v>72</v>
      </c>
      <c r="S8" s="10" cm="1">
        <f t="array" ref="S8">INDEX(Data!$QY$3:$RT$1713,MATCH(KY!S$5&amp;KY!$H8,Data!$QY$3:$QY$1713&amp;Data!$QZ$3:$QZ$1713,0),10)</f>
        <v>73</v>
      </c>
      <c r="T8" s="10" cm="1">
        <f t="array" ref="T8">INDEX(Data!$QY$3:$RT$1713,MATCH(KY!T$5&amp;KY!$H8,Data!$QY$3:$QY$1713&amp;Data!$QZ$3:$QZ$1713,0),10)</f>
        <v>73</v>
      </c>
      <c r="U8" s="10" cm="1">
        <f t="array" ref="U8">INDEX(Data!$QY$3:$RT$1713,MATCH(KY!U$5&amp;KY!$H8,Data!$QY$3:$QY$1713&amp;Data!$QZ$3:$QZ$1713,0),10)</f>
        <v>70</v>
      </c>
      <c r="V8" s="10" cm="1">
        <f t="array" ref="V8">INDEX(Data!$QY$3:$RT$1713,MATCH(KY!V$5&amp;KY!$H8,Data!$QY$3:$QY$1713&amp;Data!$QZ$3:$QZ$1713,0),10)</f>
        <v>68</v>
      </c>
      <c r="W8" s="10" cm="1">
        <f t="array" ref="W8">INDEX(Data!$QY$3:$RT$1713,MATCH(KY!W$5&amp;KY!$H8,Data!$QY$3:$QY$1713&amp;Data!$QZ$3:$QZ$1713,0),10)</f>
        <v>70</v>
      </c>
      <c r="X8" s="10" cm="1">
        <f t="array" ref="X8">INDEX(Data!$QY$3:$RT$1713,MATCH(KY!X$5&amp;KY!$H8,Data!$QY$3:$QY$1713&amp;Data!$QZ$3:$QZ$1713,0),10)</f>
        <v>64</v>
      </c>
      <c r="Y8" s="10" cm="1">
        <f t="array" ref="Y8">INDEX(Data!$QY$3:$RT$1713,MATCH(KY!Y$5&amp;KY!$H8,Data!$QY$3:$QY$1713&amp;Data!$QZ$3:$QZ$1713,0),10)</f>
        <v>56</v>
      </c>
      <c r="Z8" s="10" cm="1">
        <f t="array" ref="Z8">INDEX(Data!$QY$3:$RT$1713,MATCH(KY!Z$5&amp;KY!$H8,Data!$QY$3:$QY$1713&amp;Data!$QZ$3:$QZ$1713,0),10)</f>
        <v>42</v>
      </c>
      <c r="AA8" s="10" cm="1">
        <f t="array" ref="AA8">INDEX(Data!$QY$3:$RT$1713,MATCH(KY!AA$5&amp;KY!$H8,Data!$QY$3:$QY$1713&amp;Data!$QZ$3:$QZ$1713,0),10)</f>
        <v>40</v>
      </c>
      <c r="AB8" s="10" cm="1">
        <f t="array" ref="AB8">INDEX(Data!$QY$3:$RT$1713,MATCH(KY!AB$5&amp;KY!$H8,Data!$QY$3:$QY$1713&amp;Data!$QZ$3:$QZ$1713,0),10)</f>
        <v>36</v>
      </c>
      <c r="AC8" s="10" cm="1">
        <f t="array" ref="AC8">INDEX(Data!$QY$3:$RT$1713,MATCH(KY!AC$5&amp;KY!$H8,Data!$QY$3:$QY$1713&amp;Data!$QZ$3:$QZ$1713,0),10)</f>
        <v>30</v>
      </c>
      <c r="AD8" s="10" cm="1">
        <f t="array" ref="AD8">INDEX(Data!$QY$3:$RT$1713,MATCH(KY!AD$5&amp;KY!$H8,Data!$QY$3:$QY$1713&amp;Data!$QZ$3:$QZ$1713,0),10)</f>
        <v>31</v>
      </c>
      <c r="AJ8" s="20"/>
    </row>
    <row r="9" spans="1:36" s="9" customFormat="1" x14ac:dyDescent="0.25">
      <c r="H9" s="11">
        <v>2024</v>
      </c>
      <c r="I9" s="16"/>
      <c r="N9" s="9" cm="1">
        <f t="array" ref="N9">IFERROR(INDEX(Data!$QY$3:$RT$1713,MATCH(KY!N$5&amp;KY!$H9,Data!$QY$3:$QY$1713&amp;Data!$QZ$3:$QZ$1713,0),10),"")</f>
        <v>63</v>
      </c>
      <c r="O9" s="9" cm="1">
        <f t="array" ref="O9">IFERROR(INDEX(Data!$QY$3:$RT$1713,MATCH(KY!O$5&amp;KY!$H9,Data!$QY$3:$QY$1713&amp;Data!$QZ$3:$QZ$1713,0),10),"")</f>
        <v>63</v>
      </c>
      <c r="P9" s="9" cm="1">
        <f t="array" ref="P9">IFERROR(INDEX(Data!$QY$3:$RT$1713,MATCH(KY!P$5&amp;KY!$H9,Data!$QY$3:$QY$1713&amp;Data!$QZ$3:$QZ$1713,0),10),"")</f>
        <v>63</v>
      </c>
      <c r="Q9" s="9" cm="1">
        <f t="array" ref="Q9">IFERROR(INDEX(Data!$QY$3:$RT$1713,MATCH(KY!Q$5&amp;KY!$H9,Data!$QY$3:$QY$1713&amp;Data!$QZ$3:$QZ$1713,0),10),"")</f>
        <v>64</v>
      </c>
      <c r="R9" s="9" cm="1">
        <f t="array" ref="R9">IFERROR(INDEX(Data!$QY$3:$RT$1713,MATCH(KY!R$5&amp;KY!$H9,Data!$QY$3:$QY$1713&amp;Data!$QZ$3:$QZ$1713,0),10),"")</f>
        <v>67</v>
      </c>
      <c r="S9" s="9" cm="1">
        <f t="array" ref="S9">IFERROR(INDEX(Data!$QY$3:$RT$1713,MATCH(KY!S$5&amp;KY!$H9,Data!$QY$3:$QY$1713&amp;Data!$QZ$3:$QZ$1713,0),10),"")</f>
        <v>64</v>
      </c>
      <c r="T9" s="9" cm="1">
        <f t="array" ref="T9">IFERROR(INDEX(Data!$QY$3:$RT$1713,MATCH(KY!T$5&amp;KY!$H9,Data!$QY$3:$QY$1713&amp;Data!$QZ$3:$QZ$1713,0),10),"")</f>
        <v>62</v>
      </c>
      <c r="U9" s="9" cm="1">
        <f t="array" ref="U9">IFERROR(INDEX(Data!$QY$3:$RT$1713,MATCH(KY!U$5&amp;KY!$H9,Data!$QY$3:$QY$1713&amp;Data!$QZ$3:$QZ$1713,0),10),"")</f>
        <v>62</v>
      </c>
      <c r="V9" s="9" cm="1">
        <f t="array" ref="V9">IFERROR(INDEX(Data!$QY$3:$RT$1713,MATCH(KY!V$5&amp;KY!$H9,Data!$QY$3:$QY$1713&amp;Data!$QZ$3:$QZ$1713,0),10),"")</f>
        <v>64</v>
      </c>
      <c r="W9" s="9" cm="1">
        <f t="array" ref="W9">IFERROR(INDEX(Data!$QY$3:$RT$1713,MATCH(KY!W$5&amp;KY!$H9,Data!$QY$3:$QY$1713&amp;Data!$QZ$3:$QZ$1713,0),10),"")</f>
        <v>64</v>
      </c>
      <c r="X9" s="9" cm="1">
        <f t="array" ref="X9">IFERROR(INDEX(Data!$QY$3:$RT$1713,MATCH(KY!X$5&amp;KY!$H9,Data!$QY$3:$QY$1713&amp;Data!$QZ$3:$QZ$1713,0),10),"")</f>
        <v>66</v>
      </c>
      <c r="Y9" s="9" cm="1">
        <f t="array" ref="Y9">(INDEX(Data!$QY$3:$RT$1713,MATCH(KY!Y$5&amp;KY!$H9,Data!$QY$3:$QY$1713&amp;Data!$QZ$3:$QZ$1713,0),10))</f>
        <v>60</v>
      </c>
      <c r="Z9" s="9" cm="1">
        <f t="array" ref="Z9">(INDEX(Data!$QY$3:$RT$1713,MATCH(KY!Z$5&amp;KY!$H9,Data!$QY$3:$QY$1713&amp;Data!$QZ$3:$QZ$1713,0),10))</f>
        <v>61</v>
      </c>
      <c r="AA9" s="9" cm="1">
        <f t="array" ref="AA9">(INDEX(Data!$QY$3:$RT$1713,MATCH(KY!AA$5&amp;KY!$H9,Data!$QY$3:$QY$1713&amp;Data!$QZ$3:$QZ$1713,0),10))</f>
        <v>59</v>
      </c>
      <c r="AB9" s="9" cm="1">
        <f t="array" ref="AB9">(INDEX(Data!$QY$3:$RT$1713,MATCH(KY!AB$5&amp;KY!$H9,Data!$QY$3:$QY$1713&amp;Data!$QZ$3:$QZ$1713,0),10))</f>
        <v>56</v>
      </c>
      <c r="AC9" s="9" cm="1">
        <f t="array" ref="AC9">(INDEX(Data!$QY$3:$RT$1713,MATCH(KY!AC$5&amp;KY!$H9,Data!$QY$3:$QY$1713&amp;Data!$QZ$3:$QZ$1713,0),10))</f>
        <v>53</v>
      </c>
      <c r="AD9" s="9" cm="1">
        <f t="array" ref="AD9">(INDEX(Data!$QY$3:$RT$1713,MATCH(KY!AD$5&amp;KY!$H9,Data!$QY$3:$QY$1713&amp;Data!$QZ$3:$QZ$1713,0),10))</f>
        <v>53</v>
      </c>
      <c r="AE9" s="9" cm="1">
        <f t="array" ref="AE9">(INDEX(Data!$QY$3:$RT$1713,MATCH(KY!AE$5&amp;KY!$H9,Data!$QY$3:$QY$1713&amp;Data!$QZ$3:$QZ$1713,0),10))</f>
        <v>53</v>
      </c>
      <c r="AF9" s="9" cm="1">
        <f t="array" ref="AF9">(INDEX(Data!$QY$3:$RT$1713,MATCH(KY!AF$5&amp;KY!$H9,Data!$QY$3:$QY$1713&amp;Data!$QZ$3:$QZ$1713,0),10))</f>
        <v>52</v>
      </c>
      <c r="AJ9" s="17"/>
    </row>
    <row r="10" spans="1:36" s="10" customFormat="1" x14ac:dyDescent="0.25">
      <c r="H10" s="18">
        <v>2023</v>
      </c>
      <c r="I10" s="19"/>
      <c r="M10" s="10" cm="1">
        <f t="array" ref="M10">IFERROR(INDEX(Data!$QY$3:$RT$1713,MATCH(KY!M$5&amp;KY!$H10,Data!$QY$3:$QY$1713&amp;Data!$QZ$3:$QZ$1713,0),10),"")</f>
        <v>78</v>
      </c>
      <c r="N10" s="10" cm="1">
        <f t="array" ref="N10">IFERROR(INDEX(Data!$QY$3:$RT$1713,MATCH(KY!N$5&amp;KY!$H10,Data!$QY$3:$QY$1713&amp;Data!$QZ$3:$QZ$1713,0),10),"")</f>
        <v>72</v>
      </c>
      <c r="O10" s="10" cm="1">
        <f t="array" ref="O10">IFERROR(INDEX(Data!$QY$3:$RT$1713,MATCH(KY!O$5&amp;KY!$H10,Data!$QY$3:$QY$1713&amp;Data!$QZ$3:$QZ$1713,0),10),"")</f>
        <v>65</v>
      </c>
      <c r="P10" s="10" cm="1">
        <f t="array" ref="P10">IFERROR(INDEX(Data!$QY$3:$RT$1713,MATCH(KY!P$5&amp;KY!$H10,Data!$QY$3:$QY$1713&amp;Data!$QZ$3:$QZ$1713,0),10),"")</f>
        <v>66</v>
      </c>
      <c r="Q10" s="10" cm="1">
        <f t="array" ref="Q10">IFERROR(INDEX(Data!$QY$3:$RT$1713,MATCH(KY!Q$5&amp;KY!$H10,Data!$QY$3:$QY$1713&amp;Data!$QZ$3:$QZ$1713,0),10),"")</f>
        <v>60</v>
      </c>
      <c r="R10" s="10" cm="1">
        <f t="array" ref="R10">IFERROR(INDEX(Data!$QY$3:$RT$1713,MATCH(KY!R$5&amp;KY!$H10,Data!$QY$3:$QY$1713&amp;Data!$QZ$3:$QZ$1713,0),10),"")</f>
        <v>55</v>
      </c>
      <c r="S10" s="10" cm="1">
        <f t="array" ref="S10">IFERROR(INDEX(Data!$QY$3:$RT$1713,MATCH(KY!S$5&amp;KY!$H10,Data!$QY$3:$QY$1713&amp;Data!$QZ$3:$QZ$1713,0),10),"")</f>
        <v>59</v>
      </c>
      <c r="T10" s="10" cm="1">
        <f t="array" ref="T10">IFERROR(INDEX(Data!$QY$3:$RT$1713,MATCH(KY!T$5&amp;KY!$H10,Data!$QY$3:$QY$1713&amp;Data!$QZ$3:$QZ$1713,0),10),"")</f>
        <v>64</v>
      </c>
      <c r="U10" s="10" cm="1">
        <f t="array" ref="U10">IFERROR(INDEX(Data!$QY$3:$RT$1713,MATCH(KY!U$5&amp;KY!$H10,Data!$QY$3:$QY$1713&amp;Data!$QZ$3:$QZ$1713,0),10),"")</f>
        <v>70</v>
      </c>
      <c r="V10" s="10" cm="1">
        <f t="array" ref="V10">IFERROR(INDEX(Data!$QY$3:$RT$1713,MATCH(KY!V$5&amp;KY!$H10,Data!$QY$3:$QY$1713&amp;Data!$QZ$3:$QZ$1713,0),10),"")</f>
        <v>70</v>
      </c>
      <c r="W10" s="10" cm="1">
        <f t="array" ref="W10">IFERROR(INDEX(Data!$QY$3:$RT$1713,MATCH(KY!W$5&amp;KY!$H10,Data!$QY$3:$QY$1713&amp;Data!$QZ$3:$QZ$1713,0),10),"")</f>
        <v>74</v>
      </c>
      <c r="X10" s="10" cm="1">
        <f t="array" ref="X10">IFERROR(INDEX(Data!$QY$3:$RT$1713,MATCH(KY!X$5&amp;KY!$H10,Data!$QY$3:$QY$1713&amp;Data!$QZ$3:$QZ$1713,0),10),"")</f>
        <v>72</v>
      </c>
      <c r="Y10" s="10" cm="1">
        <f t="array" ref="Y10">IFERROR(INDEX(Data!$QY$3:$RT$1713,MATCH(KY!Y$5&amp;KY!$H10,Data!$QY$3:$QY$1713&amp;Data!$QZ$3:$QZ$1713,0),10),"")</f>
        <v>72</v>
      </c>
      <c r="Z10" s="10" cm="1">
        <f t="array" ref="Z10">IFERROR(INDEX(Data!$QY$3:$RT$1713,MATCH(KY!Z$5&amp;KY!$H10,Data!$QY$3:$QY$1713&amp;Data!$QZ$3:$QZ$1713,0),10),"")</f>
        <v>70</v>
      </c>
      <c r="AA10" s="10" cm="1">
        <f t="array" ref="AA10">IFERROR(INDEX(Data!$QY$3:$RT$1713,MATCH(KY!AA$5&amp;KY!$H10,Data!$QY$3:$QY$1713&amp;Data!$QZ$3:$QZ$1713,0),10),"")</f>
        <v>69</v>
      </c>
      <c r="AB10" s="10" cm="1">
        <f t="array" ref="AB10">IFERROR(INDEX(Data!$QY$3:$RT$1713,MATCH(KY!AB$5&amp;KY!$H10,Data!$QY$3:$QY$1713&amp;Data!$QZ$3:$QZ$1713,0),10),"")</f>
        <v>70</v>
      </c>
      <c r="AC10" s="10" cm="1">
        <f t="array" ref="AC10">IFERROR(INDEX(Data!$QY$3:$RT$1713,MATCH(KY!AC$5&amp;KY!$H10,Data!$QY$3:$QY$1713&amp;Data!$QZ$3:$QZ$1713,0),10),"")</f>
        <v>64</v>
      </c>
      <c r="AD10" s="10" cm="1">
        <f t="array" ref="AD10">IFERROR(INDEX(Data!$QY$3:$RT$1713,MATCH(KY!AD$5&amp;KY!$H10,Data!$QY$3:$QY$1713&amp;Data!$QZ$3:$QZ$1713,0),10),"")</f>
        <v>63</v>
      </c>
      <c r="AE10" s="10" cm="1">
        <f t="array" ref="AE10">IFERROR(INDEX(Data!$QY$3:$RT$1713,MATCH(KY!AE$5&amp;KY!$H10,Data!$QY$3:$QY$1713&amp;Data!$QZ$3:$QZ$1713,0),10),"")</f>
        <v>69</v>
      </c>
      <c r="AF10" s="10" cm="1">
        <f t="array" ref="AF10">IFERROR(INDEX(Data!$QY$3:$RT$1713,MATCH(KY!AF$5&amp;KY!$H10,Data!$QY$3:$QY$1713&amp;Data!$QZ$3:$QZ$1713,0),10),"")</f>
        <v>71</v>
      </c>
      <c r="AJ10" s="20"/>
    </row>
    <row r="11" spans="1:36" s="9" customFormat="1" x14ac:dyDescent="0.25">
      <c r="H11" s="11">
        <v>2022</v>
      </c>
      <c r="I11" s="16"/>
      <c r="O11" s="9" cm="1">
        <f t="array" ref="O11">IFERROR(INDEX(Data!$QY$3:$RT$1713,MATCH(KY!O$5&amp;KY!$H11,Data!$QY$3:$QY$1713&amp;Data!$QZ$3:$QZ$1713,0),10),"")</f>
        <v>87</v>
      </c>
      <c r="P11" s="9" cm="1">
        <f t="array" ref="P11">IFERROR(INDEX(Data!$QY$3:$RT$1713,MATCH(KY!P$5&amp;KY!$H11,Data!$QY$3:$QY$1713&amp;Data!$QZ$3:$QZ$1713,0),10),"")</f>
        <v>82</v>
      </c>
      <c r="Q11" s="9" cm="1">
        <f t="array" ref="Q11">IFERROR(INDEX(Data!$QY$3:$RT$1713,MATCH(KY!Q$5&amp;KY!$H11,Data!$QY$3:$QY$1713&amp;Data!$QZ$3:$QZ$1713,0),10),"")</f>
        <v>58</v>
      </c>
      <c r="R11" s="9" cm="1">
        <f t="array" ref="R11">IFERROR(INDEX(Data!$QY$3:$RT$1713,MATCH(KY!R$5&amp;KY!$H11,Data!$QY$3:$QY$1713&amp;Data!$QZ$3:$QZ$1713,0),10),"")</f>
        <v>39</v>
      </c>
      <c r="S11" s="9" cm="1">
        <f t="array" ref="S11">IFERROR(INDEX(Data!$QY$3:$RT$1713,MATCH(KY!S$5&amp;KY!$H11,Data!$QY$3:$QY$1713&amp;Data!$QZ$3:$QZ$1713,0),10),"")</f>
        <v>26</v>
      </c>
      <c r="T11" s="9" cm="1">
        <f t="array" ref="T11">IFERROR(INDEX(Data!$QY$3:$RT$1713,MATCH(KY!T$5&amp;KY!$H11,Data!$QY$3:$QY$1713&amp;Data!$QZ$3:$QZ$1713,0),10),"")</f>
        <v>25</v>
      </c>
      <c r="U11" s="9" cm="1">
        <f t="array" ref="U11">IFERROR(INDEX(Data!$QY$3:$RT$1713,MATCH(KY!U$5&amp;KY!$H11,Data!$QY$3:$QY$1713&amp;Data!$QZ$3:$QZ$1713,0),10),"")</f>
        <v>28</v>
      </c>
      <c r="V11" s="9" cm="1">
        <f t="array" ref="V11">IFERROR(INDEX(Data!$QY$3:$RT$1713,MATCH(KY!V$5&amp;KY!$H11,Data!$QY$3:$QY$1713&amp;Data!$QZ$3:$QZ$1713,0),10),"")</f>
        <v>42</v>
      </c>
      <c r="W11" s="9" cm="1">
        <f t="array" ref="W11">IFERROR(INDEX(Data!$QY$3:$RT$1713,MATCH(KY!W$5&amp;KY!$H11,Data!$QY$3:$QY$1713&amp;Data!$QZ$3:$QZ$1713,0),10),"")</f>
        <v>42</v>
      </c>
      <c r="X11" s="9" cm="1">
        <f t="array" ref="X11">IFERROR(INDEX(Data!$QY$3:$RT$1713,MATCH(KY!X$5&amp;KY!$H11,Data!$QY$3:$QY$1713&amp;Data!$QZ$3:$QZ$1713,0),10),"")</f>
        <v>39</v>
      </c>
      <c r="Y11" s="9" cm="1">
        <f t="array" ref="Y11">IFERROR(INDEX(Data!$QY$3:$RT$1713,MATCH(KY!Y$5&amp;KY!$H11,Data!$QY$3:$QY$1713&amp;Data!$QZ$3:$QZ$1713,0),10),"")</f>
        <v>41</v>
      </c>
      <c r="Z11" s="9" cm="1">
        <f t="array" ref="Z11">IFERROR(INDEX(Data!$QY$3:$RT$1713,MATCH(KY!Z$5&amp;KY!$H11,Data!$QY$3:$QY$1713&amp;Data!$QZ$3:$QZ$1713,0),10),"")</f>
        <v>45</v>
      </c>
      <c r="AA11" s="9" cm="1">
        <f t="array" ref="AA11">IFERROR(INDEX(Data!$QY$3:$RT$1713,MATCH(KY!AA$5&amp;KY!$H11,Data!$QY$3:$QY$1713&amp;Data!$QZ$3:$QZ$1713,0),10),"")</f>
        <v>50</v>
      </c>
      <c r="AB11" s="9" cm="1">
        <f t="array" ref="AB11">IFERROR(INDEX(Data!$QY$3:$RT$1713,MATCH(KY!AB$5&amp;KY!$H11,Data!$QY$3:$QY$1713&amp;Data!$QZ$3:$QZ$1713,0),10),"")</f>
        <v>50</v>
      </c>
      <c r="AC11" s="9" cm="1">
        <f t="array" ref="AC11">IFERROR(INDEX(Data!$QY$3:$RT$1713,MATCH(KY!AC$5&amp;KY!$H11,Data!$QY$3:$QY$1713&amp;Data!$QZ$3:$QZ$1713,0),10),"")</f>
        <v>49</v>
      </c>
      <c r="AD11" s="9" cm="1">
        <f t="array" ref="AD11">IFERROR(INDEX(Data!$QY$3:$RT$1713,MATCH(KY!AD$5&amp;KY!$H11,Data!$QY$3:$QY$1713&amp;Data!$QZ$3:$QZ$1713,0),10),"")</f>
        <v>46</v>
      </c>
      <c r="AE11" s="9" cm="1">
        <f t="array" ref="AE11">IFERROR(INDEX(Data!$QY$3:$RT$1713,MATCH(KY!AE$5&amp;KY!$H11,Data!$QY$3:$QY$1713&amp;Data!$QZ$3:$QZ$1713,0),10),"")</f>
        <v>57</v>
      </c>
      <c r="AF11" s="9" cm="1">
        <f t="array" ref="AF11">IFERROR(INDEX(Data!$QY$3:$RT$1713,MATCH(KY!AF$5&amp;KY!$H11,Data!$QY$3:$QY$1713&amp;Data!$QZ$3:$QZ$1713,0),10),"")</f>
        <v>56</v>
      </c>
      <c r="AG11" s="9" cm="1">
        <f t="array" ref="AG11">IFERROR(INDEX(Data!$QY$3:$RT$1713,MATCH(KY!AG$5&amp;KY!$H11,Data!$QY$3:$QY$1713&amp;Data!$QZ$3:$QZ$1713,0),10),"")</f>
        <v>52</v>
      </c>
      <c r="AJ11" s="17"/>
    </row>
    <row r="12" spans="1:36" s="10" customFormat="1" x14ac:dyDescent="0.25">
      <c r="H12" s="18">
        <v>2021</v>
      </c>
      <c r="I12" s="19"/>
      <c r="L12" s="10" cm="1">
        <f t="array" ref="L12">IFERROR(INDEX(Data!$QY$3:$RT$1713,MATCH(KY!L$5&amp;KY!$H12,Data!$QY$3:$QY$1713&amp;Data!$QZ$3:$QZ$1713,0),10),"")</f>
        <v>78</v>
      </c>
      <c r="M12" s="10" cm="1">
        <f t="array" ref="M12">IFERROR(INDEX(Data!$QY$3:$RT$1713,MATCH(KY!M$5&amp;KY!$H12,Data!$QY$3:$QY$1713&amp;Data!$QZ$3:$QZ$1713,0),10),"")</f>
        <v>81</v>
      </c>
      <c r="N12" s="10" cm="1">
        <f t="array" ref="N12">IFERROR(INDEX(Data!$QY$3:$RT$1713,MATCH(KY!N$5&amp;KY!$H12,Data!$QY$3:$QY$1713&amp;Data!$QZ$3:$QZ$1713,0),10),"")</f>
        <v>83</v>
      </c>
      <c r="O12" s="10" cm="1">
        <f t="array" ref="O12">IFERROR(INDEX(Data!$QY$3:$RT$1713,MATCH(KY!O$5&amp;KY!$H12,Data!$QY$3:$QY$1713&amp;Data!$QZ$3:$QZ$1713,0),10),"")</f>
        <v>81</v>
      </c>
      <c r="P12" s="10" cm="1">
        <f t="array" ref="P12">IFERROR(INDEX(Data!$QY$3:$RT$1713,MATCH(KY!P$5&amp;KY!$H12,Data!$QY$3:$QY$1713&amp;Data!$QZ$3:$QZ$1713,0),10),"")</f>
        <v>82</v>
      </c>
      <c r="Q12" s="10" cm="1">
        <f t="array" ref="Q12">IFERROR(INDEX(Data!$QY$3:$RT$1713,MATCH(KY!Q$5&amp;KY!$H12,Data!$QY$3:$QY$1713&amp;Data!$QZ$3:$QZ$1713,0),10),"")</f>
        <v>80</v>
      </c>
      <c r="R12" s="10" cm="1">
        <f t="array" ref="R12">IFERROR(INDEX(Data!$QY$3:$RT$1713,MATCH(KY!R$5&amp;KY!$H12,Data!$QY$3:$QY$1713&amp;Data!$QZ$3:$QZ$1713,0),10),"")</f>
        <v>80</v>
      </c>
      <c r="S12" s="10" cm="1">
        <f t="array" ref="S12">IFERROR(INDEX(Data!$QY$3:$RT$1713,MATCH(KY!S$5&amp;KY!$H12,Data!$QY$3:$QY$1713&amp;Data!$QZ$3:$QZ$1713,0),10),"")</f>
        <v>81</v>
      </c>
      <c r="T12" s="10" cm="1">
        <f t="array" ref="T12">IFERROR(INDEX(Data!$QY$3:$RT$1713,MATCH(KY!T$5&amp;KY!$H12,Data!$QY$3:$QY$1713&amp;Data!$QZ$3:$QZ$1713,0),10),"")</f>
        <v>84</v>
      </c>
      <c r="U12" s="10" cm="1">
        <f t="array" ref="U12">IFERROR(INDEX(Data!$QY$3:$RT$1713,MATCH(KY!U$5&amp;KY!$H12,Data!$QY$3:$QY$1713&amp;Data!$QZ$3:$QZ$1713,0),10),"")</f>
        <v>82</v>
      </c>
      <c r="V12" s="10" cm="1">
        <f t="array" ref="V12">IFERROR(INDEX(Data!$QY$3:$RT$1713,MATCH(KY!V$5&amp;KY!$H12,Data!$QY$3:$QY$1713&amp;Data!$QZ$3:$QZ$1713,0),10),"")</f>
        <v>83</v>
      </c>
      <c r="W12" s="10" cm="1">
        <f t="array" ref="W12">IFERROR(INDEX(Data!$QY$3:$RT$1713,MATCH(KY!W$5&amp;KY!$H12,Data!$QY$3:$QY$1713&amp;Data!$QZ$3:$QZ$1713,0),10),"")</f>
        <v>74</v>
      </c>
      <c r="X12" s="10" cm="1">
        <f t="array" ref="X12">IFERROR(INDEX(Data!$QY$3:$RT$1713,MATCH(KY!X$5&amp;KY!$H12,Data!$QY$3:$QY$1713&amp;Data!$QZ$3:$QZ$1713,0),10),"")</f>
        <v>71</v>
      </c>
      <c r="Y12" s="10" cm="1">
        <f t="array" ref="Y12">IFERROR(INDEX(Data!$QY$3:$RT$1713,MATCH(KY!Y$5&amp;KY!$H12,Data!$QY$3:$QY$1713&amp;Data!$QZ$3:$QZ$1713,0),10),"")</f>
        <v>75</v>
      </c>
      <c r="Z12" s="10" cm="1">
        <f t="array" ref="Z12">IFERROR(INDEX(Data!$QY$3:$RT$1713,MATCH(KY!Z$5&amp;KY!$H12,Data!$QY$3:$QY$1713&amp;Data!$QZ$3:$QZ$1713,0),10),"")</f>
        <v>75</v>
      </c>
      <c r="AA12" s="10" cm="1">
        <f t="array" ref="AA12">IFERROR(INDEX(Data!$QY$3:$RT$1713,MATCH(KY!AA$5&amp;KY!$H12,Data!$QY$3:$QY$1713&amp;Data!$QZ$3:$QZ$1713,0),10),"")</f>
        <v>78</v>
      </c>
      <c r="AB12" s="10" cm="1">
        <f t="array" ref="AB12">IFERROR(INDEX(Data!$QY$3:$RT$1713,MATCH(KY!AB$5&amp;KY!$H12,Data!$QY$3:$QY$1713&amp;Data!$QZ$3:$QZ$1713,0),10),"")</f>
        <v>79</v>
      </c>
      <c r="AC12" s="10" cm="1">
        <f t="array" ref="AC12">IFERROR(INDEX(Data!$QY$3:$RT$1713,MATCH(KY!AC$5&amp;KY!$H12,Data!$QY$3:$QY$1713&amp;Data!$QZ$3:$QZ$1713,0),10),"")</f>
        <v>79</v>
      </c>
      <c r="AD12" s="10" cm="1">
        <f t="array" ref="AD12">IFERROR(INDEX(Data!$QY$3:$RT$1713,MATCH(KY!AD$5&amp;KY!$H12,Data!$QY$3:$QY$1713&amp;Data!$QZ$3:$QZ$1713,0),10),"")</f>
        <v>77</v>
      </c>
      <c r="AE12" s="10" cm="1">
        <f t="array" ref="AE12">IFERROR(INDEX(Data!$QY$3:$RT$1713,MATCH(KY!AE$5&amp;KY!$H12,Data!$QY$3:$QY$1713&amp;Data!$QZ$3:$QZ$1713,0),10),"")</f>
        <v>78</v>
      </c>
      <c r="AF12" s="10" cm="1">
        <f t="array" ref="AF12">IFERROR(INDEX(Data!$QY$3:$RT$1713,MATCH(KY!AF$5&amp;KY!$H12,Data!$QY$3:$QY$1713&amp;Data!$QZ$3:$QZ$1713,0),10),"")</f>
        <v>76</v>
      </c>
      <c r="AG12" s="10" cm="1">
        <f t="array" ref="AG12">IFERROR(INDEX(Data!$QY$3:$RT$1713,MATCH(KY!AG$5&amp;KY!$H12,Data!$QY$3:$QY$1713&amp;Data!$QZ$3:$QZ$1713,0),10),"")</f>
        <v>74</v>
      </c>
      <c r="AJ12" s="20"/>
    </row>
    <row r="13" spans="1:36" s="9" customFormat="1" x14ac:dyDescent="0.25">
      <c r="H13" s="11">
        <v>2020</v>
      </c>
      <c r="I13" s="16"/>
      <c r="K13" s="9" cm="1">
        <f t="array" ref="K13">IFERROR(INDEX(Data!$QY$3:$RT$1713,MATCH(KY!K$5&amp;KY!$H13,Data!$QY$3:$QY$1713&amp;Data!$QZ$3:$QZ$1713,0),10),"")</f>
        <v>79</v>
      </c>
      <c r="L13" s="9" cm="1">
        <f t="array" ref="L13">IFERROR(INDEX(Data!$QY$3:$RT$1713,MATCH(KY!L$5&amp;KY!$H13,Data!$QY$3:$QY$1713&amp;Data!$QZ$3:$QZ$1713,0),10),"")</f>
        <v>79</v>
      </c>
      <c r="M13" s="9" cm="1">
        <f t="array" ref="M13">IFERROR(INDEX(Data!$QY$3:$RT$1713,MATCH(KY!M$5&amp;KY!$H13,Data!$QY$3:$QY$1713&amp;Data!$QZ$3:$QZ$1713,0),10),"")</f>
        <v>78</v>
      </c>
      <c r="N13" s="9" cm="1">
        <f t="array" ref="N13">IFERROR(INDEX(Data!$QY$3:$RT$1713,MATCH(KY!N$5&amp;KY!$H13,Data!$QY$3:$QY$1713&amp;Data!$QZ$3:$QZ$1713,0),10),"")</f>
        <v>79</v>
      </c>
      <c r="O13" s="9" cm="1">
        <f t="array" ref="O13">IFERROR(INDEX(Data!$QY$3:$RT$1713,MATCH(KY!O$5&amp;KY!$H13,Data!$QY$3:$QY$1713&amp;Data!$QZ$3:$QZ$1713,0),10),"")</f>
        <v>81</v>
      </c>
      <c r="P13" s="9" cm="1">
        <f t="array" ref="P13">IFERROR(INDEX(Data!$QY$3:$RT$1713,MATCH(KY!P$5&amp;KY!$H13,Data!$QY$3:$QY$1713&amp;Data!$QZ$3:$QZ$1713,0),10),"")</f>
        <v>83</v>
      </c>
      <c r="Q13" s="9" cm="1">
        <f t="array" ref="Q13">IFERROR(INDEX(Data!$QY$3:$RT$1713,MATCH(KY!Q$5&amp;KY!$H13,Data!$QY$3:$QY$1713&amp;Data!$QZ$3:$QZ$1713,0),10),"")</f>
        <v>86</v>
      </c>
      <c r="R13" s="9" cm="1">
        <f t="array" ref="R13">IFERROR(INDEX(Data!$QY$3:$RT$1713,MATCH(KY!R$5&amp;KY!$H13,Data!$QY$3:$QY$1713&amp;Data!$QZ$3:$QZ$1713,0),10),"")</f>
        <v>78</v>
      </c>
      <c r="S13" s="9" cm="1">
        <f t="array" ref="S13">IFERROR(INDEX(Data!$QY$3:$RT$1713,MATCH(KY!S$5&amp;KY!$H13,Data!$QY$3:$QY$1713&amp;Data!$QZ$3:$QZ$1713,0),10),"")</f>
        <v>80</v>
      </c>
      <c r="T13" s="9" cm="1">
        <f t="array" ref="T13">IFERROR(INDEX(Data!$QY$3:$RT$1713,MATCH(KY!T$5&amp;KY!$H13,Data!$QY$3:$QY$1713&amp;Data!$QZ$3:$QZ$1713,0),10),"")</f>
        <v>81</v>
      </c>
      <c r="U13" s="9" cm="1">
        <f t="array" ref="U13">IFERROR(INDEX(Data!$QY$3:$RT$1713,MATCH(KY!U$5&amp;KY!$H13,Data!$QY$3:$QY$1713&amp;Data!$QZ$3:$QZ$1713,0),10),"")</f>
        <v>82</v>
      </c>
      <c r="V13" s="9" cm="1">
        <f t="array" ref="V13">IFERROR(INDEX(Data!$QY$3:$RT$1713,MATCH(KY!V$5&amp;KY!$H13,Data!$QY$3:$QY$1713&amp;Data!$QZ$3:$QZ$1713,0),10),"")</f>
        <v>83</v>
      </c>
      <c r="W13" s="9" cm="1">
        <f t="array" ref="W13">IFERROR(INDEX(Data!$QY$3:$RT$1713,MATCH(KY!W$5&amp;KY!$H13,Data!$QY$3:$QY$1713&amp;Data!$QZ$3:$QZ$1713,0),10),"")</f>
        <v>84</v>
      </c>
      <c r="X13" s="9" cm="1">
        <f t="array" ref="X13">IFERROR(INDEX(Data!$QY$3:$RT$1713,MATCH(KY!X$5&amp;KY!$H13,Data!$QY$3:$QY$1713&amp;Data!$QZ$3:$QZ$1713,0),10),"")</f>
        <v>80</v>
      </c>
      <c r="Y13" s="9" cm="1">
        <f t="array" ref="Y13">IFERROR(INDEX(Data!$QY$3:$RT$1713,MATCH(KY!Y$5&amp;KY!$H13,Data!$QY$3:$QY$1713&amp;Data!$QZ$3:$QZ$1713,0),10),"")</f>
        <v>83</v>
      </c>
      <c r="Z13" s="9" cm="1">
        <f t="array" ref="Z13">IFERROR(INDEX(Data!$QY$3:$RT$1713,MATCH(KY!Z$5&amp;KY!$H13,Data!$QY$3:$QY$1713&amp;Data!$QZ$3:$QZ$1713,0),10),"")</f>
        <v>84</v>
      </c>
      <c r="AA13" s="9" cm="1">
        <f t="array" ref="AA13">IFERROR(INDEX(Data!$QY$3:$RT$1713,MATCH(KY!AA$5&amp;KY!$H13,Data!$QY$3:$QY$1713&amp;Data!$QZ$3:$QZ$1713,0),10),"")</f>
        <v>86</v>
      </c>
      <c r="AB13" s="9" cm="1">
        <f t="array" ref="AB13">IFERROR(INDEX(Data!$QY$3:$RT$1713,MATCH(KY!AB$5&amp;KY!$H13,Data!$QY$3:$QY$1713&amp;Data!$QZ$3:$QZ$1713,0),10),"")</f>
        <v>87</v>
      </c>
      <c r="AC13" s="9" cm="1">
        <f t="array" ref="AC13">IFERROR(INDEX(Data!$QY$3:$RT$1713,MATCH(KY!AC$5&amp;KY!$H13,Data!$QY$3:$QY$1713&amp;Data!$QZ$3:$QZ$1713,0),10),"")</f>
        <v>87</v>
      </c>
      <c r="AD13" s="9" cm="1">
        <f t="array" ref="AD13">IFERROR(INDEX(Data!$QY$3:$RT$1713,MATCH(KY!AD$5&amp;KY!$H13,Data!$QY$3:$QY$1713&amp;Data!$QZ$3:$QZ$1713,0),10),"")</f>
        <v>87</v>
      </c>
      <c r="AE13" s="9" cm="1">
        <f t="array" ref="AE13">IFERROR(INDEX(Data!$QY$3:$RT$1713,MATCH(KY!AE$5&amp;KY!$H13,Data!$QY$3:$QY$1713&amp;Data!$QZ$3:$QZ$1713,0),10),"")</f>
        <v>83</v>
      </c>
      <c r="AF13" s="9" cm="1">
        <f t="array" ref="AF13">IFERROR(INDEX(Data!$QY$3:$RT$1713,MATCH(KY!AF$5&amp;KY!$H13,Data!$QY$3:$QY$1713&amp;Data!$QZ$3:$QZ$1713,0),10),"")</f>
        <v>85</v>
      </c>
      <c r="AG13" s="9" cm="1">
        <f t="array" ref="AG13">IFERROR(INDEX(Data!$QY$3:$RT$1713,MATCH(KY!AG$5&amp;KY!$H13,Data!$QY$3:$QY$1713&amp;Data!$QZ$3:$QZ$1713,0),10),"")</f>
        <v>86</v>
      </c>
      <c r="AJ13" s="17"/>
    </row>
    <row r="14" spans="1:36" s="10" customFormat="1" x14ac:dyDescent="0.25">
      <c r="H14" s="18">
        <v>2019</v>
      </c>
      <c r="I14" s="19"/>
      <c r="N14" s="10" cm="1">
        <f t="array" ref="N14">IFERROR(INDEX(Data!$QY$3:$RT$1713,MATCH(KY!N$5&amp;KY!$H14,Data!$QY$3:$QY$1713&amp;Data!$QZ$3:$QZ$1713,0),10),"")</f>
        <v>86</v>
      </c>
      <c r="O14" s="10" cm="1">
        <f t="array" ref="O14">IFERROR(INDEX(Data!$QY$3:$RT$1713,MATCH(KY!O$5&amp;KY!$H14,Data!$QY$3:$QY$1713&amp;Data!$QZ$3:$QZ$1713,0),10),"")</f>
        <v>82</v>
      </c>
      <c r="P14" s="10" cm="1">
        <f t="array" ref="P14">IFERROR(INDEX(Data!$QY$3:$RT$1713,MATCH(KY!P$5&amp;KY!$H14,Data!$QY$3:$QY$1713&amp;Data!$QZ$3:$QZ$1713,0),10),"")</f>
        <v>76</v>
      </c>
      <c r="Q14" s="10" cm="1">
        <f t="array" ref="Q14">IFERROR(INDEX(Data!$QY$3:$RT$1713,MATCH(KY!Q$5&amp;KY!$H14,Data!$QY$3:$QY$1713&amp;Data!$QZ$3:$QZ$1713,0),10),"")</f>
        <v>75</v>
      </c>
      <c r="R14" s="10" cm="1">
        <f t="array" ref="R14">IFERROR(INDEX(Data!$QY$3:$RT$1713,MATCH(KY!R$5&amp;KY!$H14,Data!$QY$3:$QY$1713&amp;Data!$QZ$3:$QZ$1713,0),10),"")</f>
        <v>72</v>
      </c>
      <c r="S14" s="10" cm="1">
        <f t="array" ref="S14">IFERROR(INDEX(Data!$QY$3:$RT$1713,MATCH(KY!S$5&amp;KY!$H14,Data!$QY$3:$QY$1713&amp;Data!$QZ$3:$QZ$1713,0),10),"")</f>
        <v>72</v>
      </c>
      <c r="T14" s="10" cm="1">
        <f t="array" ref="T14">IFERROR(INDEX(Data!$QY$3:$RT$1713,MATCH(KY!T$5&amp;KY!$H14,Data!$QY$3:$QY$1713&amp;Data!$QZ$3:$QZ$1713,0),10),"")</f>
        <v>72</v>
      </c>
      <c r="U14" s="10" cm="1">
        <f t="array" ref="U14">IFERROR(INDEX(Data!$QY$3:$RT$1713,MATCH(KY!U$5&amp;KY!$H14,Data!$QY$3:$QY$1713&amp;Data!$QZ$3:$QZ$1713,0),10),"")</f>
        <v>70</v>
      </c>
      <c r="V14" s="10" cm="1">
        <f t="array" ref="V14">IFERROR(INDEX(Data!$QY$3:$RT$1713,MATCH(KY!V$5&amp;KY!$H14,Data!$QY$3:$QY$1713&amp;Data!$QZ$3:$QZ$1713,0),10),"")</f>
        <v>72</v>
      </c>
      <c r="W14" s="10" cm="1">
        <f t="array" ref="W14">IFERROR(INDEX(Data!$QY$3:$RT$1713,MATCH(KY!W$5&amp;KY!$H14,Data!$QY$3:$QY$1713&amp;Data!$QZ$3:$QZ$1713,0),10),"")</f>
        <v>71</v>
      </c>
      <c r="X14" s="10" cm="1">
        <f t="array" ref="X14">IFERROR(INDEX(Data!$QY$3:$RT$1713,MATCH(KY!X$5&amp;KY!$H14,Data!$QY$3:$QY$1713&amp;Data!$QZ$3:$QZ$1713,0),10),"")</f>
        <v>67</v>
      </c>
      <c r="Y14" s="10" cm="1">
        <f t="array" ref="Y14">IFERROR(INDEX(Data!$QY$3:$RT$1713,MATCH(KY!Y$5&amp;KY!$H14,Data!$QY$3:$QY$1713&amp;Data!$QZ$3:$QZ$1713,0),10),"")</f>
        <v>64</v>
      </c>
      <c r="Z14" s="10" cm="1">
        <f t="array" ref="Z14">IFERROR(INDEX(Data!$QY$3:$RT$1713,MATCH(KY!Z$5&amp;KY!$H14,Data!$QY$3:$QY$1713&amp;Data!$QZ$3:$QZ$1713,0),10),"")</f>
        <v>65</v>
      </c>
      <c r="AA14" s="10" cm="1">
        <f t="array" ref="AA14">IFERROR(INDEX(Data!$QY$3:$RT$1713,MATCH(KY!AA$5&amp;KY!$H14,Data!$QY$3:$QY$1713&amp;Data!$QZ$3:$QZ$1713,0),10),"")</f>
        <v>59</v>
      </c>
      <c r="AB14" s="10" cm="1">
        <f t="array" ref="AB14">IFERROR(INDEX(Data!$QY$3:$RT$1713,MATCH(KY!AB$5&amp;KY!$H14,Data!$QY$3:$QY$1713&amp;Data!$QZ$3:$QZ$1713,0),10),"")</f>
        <v>61</v>
      </c>
      <c r="AC14" s="10" cm="1">
        <f t="array" ref="AC14">IFERROR(INDEX(Data!$QY$3:$RT$1713,MATCH(KY!AC$5&amp;KY!$H14,Data!$QY$3:$QY$1713&amp;Data!$QZ$3:$QZ$1713,0),10),"")</f>
        <v>57</v>
      </c>
      <c r="AD14" s="10" cm="1">
        <f t="array" ref="AD14">IFERROR(INDEX(Data!$QY$3:$RT$1713,MATCH(KY!AD$5&amp;KY!$H14,Data!$QY$3:$QY$1713&amp;Data!$QZ$3:$QZ$1713,0),10),"")</f>
        <v>50</v>
      </c>
      <c r="AE14" s="10" cm="1">
        <f t="array" ref="AE14">IFERROR(INDEX(Data!$QY$3:$RT$1713,MATCH(KY!AE$5&amp;KY!$H14,Data!$QY$3:$QY$1713&amp;Data!$QZ$3:$QZ$1713,0),10),"")</f>
        <v>47</v>
      </c>
      <c r="AF14" s="10" cm="1">
        <f t="array" ref="AF14">IFERROR(INDEX(Data!$QY$3:$RT$1713,MATCH(KY!AF$5&amp;KY!$H14,Data!$QY$3:$QY$1713&amp;Data!$QZ$3:$QZ$1713,0),10),"")</f>
        <v>48</v>
      </c>
      <c r="AG14" s="10" cm="1">
        <f t="array" ref="AG14">IFERROR(INDEX(Data!$QY$3:$RT$1713,MATCH(KY!AG$5&amp;KY!$H14,Data!$QY$3:$QY$1713&amp;Data!$QZ$3:$QZ$1713,0),10),"")</f>
        <v>52</v>
      </c>
      <c r="AH14" s="10" cm="1">
        <f t="array" ref="AH14">IFERROR(INDEX(Data!$QY$3:$RT$1713,MATCH(KY!AH$5&amp;KY!$H14,Data!$QY$3:$QY$1713&amp;Data!$QZ$3:$QZ$1713,0),10),"")</f>
        <v>0</v>
      </c>
      <c r="AI14" s="10" cm="1">
        <f t="array" ref="AI14">IFERROR(INDEX(Data!$QY$3:$RT$1713,MATCH(KY!AI$5&amp;KY!$H14,Data!$QY$3:$QY$1713&amp;Data!$QZ$3:$QZ$1713,0),10),"")</f>
        <v>0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IFERROR(INDEX(Data!$QY$3:$RT$1713,MATCH(KY!M$5&amp;KY!$H15,Data!$QY$3:$QY$1713&amp;Data!$QZ$3:$QZ$1713,0),10),"")</f>
        <v>88</v>
      </c>
      <c r="N15" s="9" cm="1">
        <f t="array" ref="N15">IFERROR(INDEX(Data!$QY$3:$RT$1713,MATCH(KY!N$5&amp;KY!$H15,Data!$QY$3:$QY$1713&amp;Data!$QZ$3:$QZ$1713,0),10),"")</f>
        <v>84</v>
      </c>
      <c r="O15" s="9" cm="1">
        <f t="array" ref="O15">IFERROR(INDEX(Data!$QY$3:$RT$1713,MATCH(KY!O$5&amp;KY!$H15,Data!$QY$3:$QY$1713&amp;Data!$QZ$3:$QZ$1713,0),10),"")</f>
        <v>86</v>
      </c>
      <c r="P15" s="9" cm="1">
        <f t="array" ref="P15">IFERROR(INDEX(Data!$QY$3:$RT$1713,MATCH(KY!P$5&amp;KY!$H15,Data!$QY$3:$QY$1713&amp;Data!$QZ$3:$QZ$1713,0),10),"")</f>
        <v>86</v>
      </c>
      <c r="Q15" s="9" cm="1">
        <f t="array" ref="Q15">IFERROR(INDEX(Data!$QY$3:$RT$1713,MATCH(KY!Q$5&amp;KY!$H15,Data!$QY$3:$QY$1713&amp;Data!$QZ$3:$QZ$1713,0),10),"")</f>
        <v>86</v>
      </c>
      <c r="R15" s="9" cm="1">
        <f t="array" ref="R15">IFERROR(INDEX(Data!$QY$3:$RT$1713,MATCH(KY!R$5&amp;KY!$H15,Data!$QY$3:$QY$1713&amp;Data!$QZ$3:$QZ$1713,0),10),"")</f>
        <v>83</v>
      </c>
      <c r="S15" s="9" cm="1">
        <f t="array" ref="S15">IFERROR(INDEX(Data!$QY$3:$RT$1713,MATCH(KY!S$5&amp;KY!$H15,Data!$QY$3:$QY$1713&amp;Data!$QZ$3:$QZ$1713,0),10),"")</f>
        <v>80</v>
      </c>
      <c r="T15" s="9" cm="1">
        <f t="array" ref="T15">IFERROR(INDEX(Data!$QY$3:$RT$1713,MATCH(KY!T$5&amp;KY!$H15,Data!$QY$3:$QY$1713&amp;Data!$QZ$3:$QZ$1713,0),10),"")</f>
        <v>81</v>
      </c>
      <c r="U15" s="9" cm="1">
        <f t="array" ref="U15">IFERROR(INDEX(Data!$QY$3:$RT$1713,MATCH(KY!U$5&amp;KY!$H15,Data!$QY$3:$QY$1713&amp;Data!$QZ$3:$QZ$1713,0),10),"")</f>
        <v>76</v>
      </c>
      <c r="V15" s="9" cm="1">
        <f t="array" ref="V15">IFERROR(INDEX(Data!$QY$3:$RT$1713,MATCH(KY!V$5&amp;KY!$H15,Data!$QY$3:$QY$1713&amp;Data!$QZ$3:$QZ$1713,0),10),"")</f>
        <v>71</v>
      </c>
      <c r="W15" s="9" cm="1">
        <f t="array" ref="W15">IFERROR(INDEX(Data!$QY$3:$RT$1713,MATCH(KY!W$5&amp;KY!$H15,Data!$QY$3:$QY$1713&amp;Data!$QZ$3:$QZ$1713,0),10),"")</f>
        <v>70</v>
      </c>
      <c r="X15" s="9" cm="1">
        <f t="array" ref="X15">IFERROR(INDEX(Data!$QY$3:$RT$1713,MATCH(KY!X$5&amp;KY!$H15,Data!$QY$3:$QY$1713&amp;Data!$QZ$3:$QZ$1713,0),10),"")</f>
        <v>77</v>
      </c>
      <c r="Y15" s="9" cm="1">
        <f t="array" ref="Y15">IFERROR(INDEX(Data!$QY$3:$RT$1713,MATCH(KY!Y$5&amp;KY!$H15,Data!$QY$3:$QY$1713&amp;Data!$QZ$3:$QZ$1713,0),10),"")</f>
        <v>75</v>
      </c>
      <c r="Z15" s="9" cm="1">
        <f t="array" ref="Z15">IFERROR(INDEX(Data!$QY$3:$RT$1713,MATCH(KY!Z$5&amp;KY!$H15,Data!$QY$3:$QY$1713&amp;Data!$QZ$3:$QZ$1713,0),10),"")</f>
        <v>77</v>
      </c>
      <c r="AA15" s="9" cm="1">
        <f t="array" ref="AA15">IFERROR(INDEX(Data!$QY$3:$RT$1713,MATCH(KY!AA$5&amp;KY!$H15,Data!$QY$3:$QY$1713&amp;Data!$QZ$3:$QZ$1713,0),10),"")</f>
        <v>77</v>
      </c>
      <c r="AB15" s="9" cm="1">
        <f t="array" ref="AB15">IFERROR(INDEX(Data!$QY$3:$RT$1713,MATCH(KY!AB$5&amp;KY!$H15,Data!$QY$3:$QY$1713&amp;Data!$QZ$3:$QZ$1713,0),10),"")</f>
        <v>79</v>
      </c>
      <c r="AC15" s="9" cm="1">
        <f t="array" ref="AC15">IFERROR(INDEX(Data!$QY$3:$RT$1713,MATCH(KY!AC$5&amp;KY!$H15,Data!$QY$3:$QY$1713&amp;Data!$QZ$3:$QZ$1713,0),10),"")</f>
        <v>81</v>
      </c>
      <c r="AD15" s="9" cm="1">
        <f t="array" ref="AD15">IFERROR(INDEX(Data!$QY$3:$RT$1713,MATCH(KY!AD$5&amp;KY!$H15,Data!$QY$3:$QY$1713&amp;Data!$QZ$3:$QZ$1713,0),10),"")</f>
        <v>81</v>
      </c>
      <c r="AE15" s="9" cm="1">
        <f t="array" ref="AE15">IFERROR(INDEX(Data!$QY$3:$RT$1713,MATCH(KY!AE$5&amp;KY!$H15,Data!$QY$3:$QY$1713&amp;Data!$QZ$3:$QZ$1713,0),10),"")</f>
        <v>76</v>
      </c>
      <c r="AF15" s="9" cm="1">
        <f t="array" ref="AF15">IFERROR(INDEX(Data!$QY$3:$RT$1713,MATCH(KY!AF$5&amp;KY!$H15,Data!$QY$3:$QY$1713&amp;Data!$QZ$3:$QZ$1713,0),10),"")</f>
        <v>74</v>
      </c>
      <c r="AG15" s="9" cm="1">
        <f t="array" ref="AG15">IFERROR(INDEX(Data!$QY$3:$RT$1713,MATCH(KY!AG$5&amp;KY!$H15,Data!$QY$3:$QY$1713&amp;Data!$QZ$3:$QZ$1713,0),10),"")</f>
        <v>73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IFERROR(INDEX(Data!$QY$3:$RT$1713,MATCH(KY!N$5&amp;KY!$H16,Data!$QY$3:$QY$1713&amp;Data!$QZ$3:$QZ$1713,0),10),"")</f>
        <v>77</v>
      </c>
      <c r="O16" s="10" cm="1">
        <f t="array" ref="O16">IFERROR(INDEX(Data!$QY$3:$RT$1713,MATCH(KY!O$5&amp;KY!$H16,Data!$QY$3:$QY$1713&amp;Data!$QZ$3:$QZ$1713,0),10),"")</f>
        <v>78</v>
      </c>
      <c r="P16" s="10" cm="1">
        <f t="array" ref="P16">IFERROR(INDEX(Data!$QY$3:$RT$1713,MATCH(KY!P$5&amp;KY!$H16,Data!$QY$3:$QY$1713&amp;Data!$QZ$3:$QZ$1713,0),10),"")</f>
        <v>79</v>
      </c>
      <c r="Q16" s="10" cm="1">
        <f t="array" ref="Q16">IFERROR(INDEX(Data!$QY$3:$RT$1713,MATCH(KY!Q$5&amp;KY!$H16,Data!$QY$3:$QY$1713&amp;Data!$QZ$3:$QZ$1713,0),10),"")</f>
        <v>80</v>
      </c>
      <c r="R16" s="10" cm="1">
        <f t="array" ref="R16">IFERROR(INDEX(Data!$QY$3:$RT$1713,MATCH(KY!R$5&amp;KY!$H16,Data!$QY$3:$QY$1713&amp;Data!$QZ$3:$QZ$1713,0),10),"")</f>
        <v>78</v>
      </c>
      <c r="S16" s="10" cm="1">
        <f t="array" ref="S16">IFERROR(INDEX(Data!$QY$3:$RT$1713,MATCH(KY!S$5&amp;KY!$H16,Data!$QY$3:$QY$1713&amp;Data!$QZ$3:$QZ$1713,0),10),"")</f>
        <v>77</v>
      </c>
      <c r="T16" s="10" cm="1">
        <f t="array" ref="T16">IFERROR(INDEX(Data!$QY$3:$RT$1713,MATCH(KY!T$5&amp;KY!$H16,Data!$QY$3:$QY$1713&amp;Data!$QZ$3:$QZ$1713,0),10),"")</f>
        <v>70</v>
      </c>
      <c r="U16" s="10" cm="1">
        <f t="array" ref="U16">IFERROR(INDEX(Data!$QY$3:$RT$1713,MATCH(KY!U$5&amp;KY!$H16,Data!$QY$3:$QY$1713&amp;Data!$QZ$3:$QZ$1713,0),10),"")</f>
        <v>73</v>
      </c>
      <c r="V16" s="10" cm="1">
        <f t="array" ref="V16">IFERROR(INDEX(Data!$QY$3:$RT$1713,MATCH(KY!V$5&amp;KY!$H16,Data!$QY$3:$QY$1713&amp;Data!$QZ$3:$QZ$1713,0),10),"")</f>
        <v>72</v>
      </c>
      <c r="W16" s="10" cm="1">
        <f t="array" ref="W16">IFERROR(INDEX(Data!$QY$3:$RT$1713,MATCH(KY!W$5&amp;KY!$H16,Data!$QY$3:$QY$1713&amp;Data!$QZ$3:$QZ$1713,0),10),"")</f>
        <v>74</v>
      </c>
      <c r="X16" s="10" cm="1">
        <f t="array" ref="X16">IFERROR(INDEX(Data!$QY$3:$RT$1713,MATCH(KY!X$5&amp;KY!$H16,Data!$QY$3:$QY$1713&amp;Data!$QZ$3:$QZ$1713,0),10),"")</f>
        <v>74</v>
      </c>
      <c r="Y16" s="10" cm="1">
        <f t="array" ref="Y16">IFERROR(INDEX(Data!$QY$3:$RT$1713,MATCH(KY!Y$5&amp;KY!$H16,Data!$QY$3:$QY$1713&amp;Data!$QZ$3:$QZ$1713,0),10),"")</f>
        <v>74</v>
      </c>
      <c r="Z16" s="10" cm="1">
        <f t="array" ref="Z16">IFERROR(INDEX(Data!$QY$3:$RT$1713,MATCH(KY!Z$5&amp;KY!$H16,Data!$QY$3:$QY$1713&amp;Data!$QZ$3:$QZ$1713,0),10),"")</f>
        <v>75</v>
      </c>
      <c r="AA16" s="10" cm="1">
        <f t="array" ref="AA16">IFERROR(INDEX(Data!$QY$3:$RT$1713,MATCH(KY!AA$5&amp;KY!$H16,Data!$QY$3:$QY$1713&amp;Data!$QZ$3:$QZ$1713,0),10),"")</f>
        <v>75</v>
      </c>
      <c r="AB16" s="10" cm="1">
        <f t="array" ref="AB16">IFERROR(INDEX(Data!$QY$3:$RT$1713,MATCH(KY!AB$5&amp;KY!$H16,Data!$QY$3:$QY$1713&amp;Data!$QZ$3:$QZ$1713,0),10),"")</f>
        <v>77</v>
      </c>
      <c r="AC16" s="10" cm="1">
        <f t="array" ref="AC16">IFERROR(INDEX(Data!$QY$3:$RT$1713,MATCH(KY!AC$5&amp;KY!$H16,Data!$QY$3:$QY$1713&amp;Data!$QZ$3:$QZ$1713,0),10),"")</f>
        <v>77</v>
      </c>
      <c r="AD16" s="10" cm="1">
        <f t="array" ref="AD16">IFERROR(INDEX(Data!$QY$3:$RT$1713,MATCH(KY!AD$5&amp;KY!$H16,Data!$QY$3:$QY$1713&amp;Data!$QZ$3:$QZ$1713,0),10),"")</f>
        <v>76</v>
      </c>
      <c r="AE16" s="10" cm="1">
        <f t="array" ref="AE16">IFERROR(INDEX(Data!$QY$3:$RT$1713,MATCH(KY!AE$5&amp;KY!$H16,Data!$QY$3:$QY$1713&amp;Data!$QZ$3:$QZ$1713,0),10),"")</f>
        <v>77</v>
      </c>
      <c r="AF16" s="10" cm="1">
        <f t="array" ref="AF16">IFERROR(INDEX(Data!$QY$3:$RT$1713,MATCH(KY!AF$5&amp;KY!$H16,Data!$QY$3:$QY$1713&amp;Data!$QZ$3:$QZ$1713,0),10),"")</f>
        <v>77</v>
      </c>
      <c r="AG16" s="10" cm="1">
        <f t="array" ref="AG16">IFERROR(INDEX(Data!$QY$3:$RT$1713,MATCH(KY!AG$5&amp;KY!$H16,Data!$QY$3:$QY$1713&amp;Data!$QZ$3:$QZ$1713,0),10),"")</f>
        <v>78</v>
      </c>
      <c r="AH16" s="10" cm="1">
        <f t="array" ref="AH16">IFERROR(INDEX(Data!$QY$3:$RT$1713,MATCH(KY!AH$5&amp;KY!$H16,Data!$QY$3:$QY$1713&amp;Data!$QZ$3:$QZ$1713,0),10),"")</f>
        <v>0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IFERROR(INDEX(Data!$QY$3:$RT$1713,MATCH(KY!N$5&amp;KY!$H17,Data!$QY$3:$QY$1713&amp;Data!$QZ$3:$QZ$1713,0),10),"")</f>
        <v>73</v>
      </c>
      <c r="O17" s="9" cm="1">
        <f t="array" ref="O17">IFERROR(INDEX(Data!$QY$3:$RT$1713,MATCH(KY!O$5&amp;KY!$H17,Data!$QY$3:$QY$1713&amp;Data!$QZ$3:$QZ$1713,0),10),"")</f>
        <v>76</v>
      </c>
      <c r="P17" s="9" cm="1">
        <f t="array" ref="P17">IFERROR(INDEX(Data!$QY$3:$RT$1713,MATCH(KY!P$5&amp;KY!$H17,Data!$QY$3:$QY$1713&amp;Data!$QZ$3:$QZ$1713,0),10),"")</f>
        <v>77</v>
      </c>
      <c r="Q17" s="9" cm="1">
        <f t="array" ref="Q17">IFERROR(INDEX(Data!$QY$3:$RT$1713,MATCH(KY!Q$5&amp;KY!$H17,Data!$QY$3:$QY$1713&amp;Data!$QZ$3:$QZ$1713,0),10),"")</f>
        <v>78</v>
      </c>
      <c r="R17" s="9" cm="1">
        <f t="array" ref="R17">IFERROR(INDEX(Data!$QY$3:$RT$1713,MATCH(KY!R$5&amp;KY!$H17,Data!$QY$3:$QY$1713&amp;Data!$QZ$3:$QZ$1713,0),10),"")</f>
        <v>80</v>
      </c>
      <c r="S17" s="9" cm="1">
        <f t="array" ref="S17">IFERROR(INDEX(Data!$QY$3:$RT$1713,MATCH(KY!S$5&amp;KY!$H17,Data!$QY$3:$QY$1713&amp;Data!$QZ$3:$QZ$1713,0),10),"")</f>
        <v>76</v>
      </c>
      <c r="T17" s="9" cm="1">
        <f t="array" ref="T17">IFERROR(INDEX(Data!$QY$3:$RT$1713,MATCH(KY!T$5&amp;KY!$H17,Data!$QY$3:$QY$1713&amp;Data!$QZ$3:$QZ$1713,0),10),"")</f>
        <v>70</v>
      </c>
      <c r="U17" s="9" cm="1">
        <f t="array" ref="U17">IFERROR(INDEX(Data!$QY$3:$RT$1713,MATCH(KY!U$5&amp;KY!$H17,Data!$QY$3:$QY$1713&amp;Data!$QZ$3:$QZ$1713,0),10),"")</f>
        <v>70</v>
      </c>
      <c r="V17" s="9" cm="1">
        <f t="array" ref="V17">IFERROR(INDEX(Data!$QY$3:$RT$1713,MATCH(KY!V$5&amp;KY!$H17,Data!$QY$3:$QY$1713&amp;Data!$QZ$3:$QZ$1713,0),10),"")</f>
        <v>71</v>
      </c>
      <c r="W17" s="9" cm="1">
        <f t="array" ref="W17">IFERROR(INDEX(Data!$QY$3:$RT$1713,MATCH(KY!W$5&amp;KY!$H17,Data!$QY$3:$QY$1713&amp;Data!$QZ$3:$QZ$1713,0),10),"")</f>
        <v>73</v>
      </c>
      <c r="X17" s="9" cm="1">
        <f t="array" ref="X17">IFERROR(INDEX(Data!$QY$3:$RT$1713,MATCH(KY!X$5&amp;KY!$H17,Data!$QY$3:$QY$1713&amp;Data!$QZ$3:$QZ$1713,0),10),"")</f>
        <v>74</v>
      </c>
      <c r="Y17" s="9" cm="1">
        <f t="array" ref="Y17">IFERROR(INDEX(Data!$QY$3:$RT$1713,MATCH(KY!Y$5&amp;KY!$H17,Data!$QY$3:$QY$1713&amp;Data!$QZ$3:$QZ$1713,0),10),"")</f>
        <v>74</v>
      </c>
      <c r="Z17" s="9" cm="1">
        <f t="array" ref="Z17">IFERROR(INDEX(Data!$QY$3:$RT$1713,MATCH(KY!Z$5&amp;KY!$H17,Data!$QY$3:$QY$1713&amp;Data!$QZ$3:$QZ$1713,0),10),"")</f>
        <v>73</v>
      </c>
      <c r="AA17" s="9" cm="1">
        <f t="array" ref="AA17">IFERROR(INDEX(Data!$QY$3:$RT$1713,MATCH(KY!AA$5&amp;KY!$H17,Data!$QY$3:$QY$1713&amp;Data!$QZ$3:$QZ$1713,0),10),"")</f>
        <v>74</v>
      </c>
      <c r="AB17" s="9" cm="1">
        <f t="array" ref="AB17">IFERROR(INDEX(Data!$QY$3:$RT$1713,MATCH(KY!AB$5&amp;KY!$H17,Data!$QY$3:$QY$1713&amp;Data!$QZ$3:$QZ$1713,0),10),"")</f>
        <v>74</v>
      </c>
      <c r="AC17" s="9" cm="1">
        <f t="array" ref="AC17">IFERROR(INDEX(Data!$QY$3:$RT$1713,MATCH(KY!AC$5&amp;KY!$H17,Data!$QY$3:$QY$1713&amp;Data!$QZ$3:$QZ$1713,0),10),"")</f>
        <v>75</v>
      </c>
      <c r="AD17" s="9" cm="1">
        <f t="array" ref="AD17">IFERROR(INDEX(Data!$QY$3:$RT$1713,MATCH(KY!AD$5&amp;KY!$H17,Data!$QY$3:$QY$1713&amp;Data!$QZ$3:$QZ$1713,0),10),"")</f>
        <v>74</v>
      </c>
      <c r="AE17" s="9" cm="1">
        <f t="array" ref="AE17">IFERROR(INDEX(Data!$QY$3:$RT$1713,MATCH(KY!AE$5&amp;KY!$H17,Data!$QY$3:$QY$1713&amp;Data!$QZ$3:$QZ$1713,0),10),"")</f>
        <v>75</v>
      </c>
      <c r="AF17" s="9" cm="1">
        <f t="array" ref="AF17">IFERROR(INDEX(Data!$QY$3:$RT$1713,MATCH(KY!AF$5&amp;KY!$H17,Data!$QY$3:$QY$1713&amp;Data!$QZ$3:$QZ$1713,0),10),"")</f>
        <v>73</v>
      </c>
      <c r="AG17" s="9" cm="1">
        <f t="array" ref="AG17">IFERROR(INDEX(Data!$QY$3:$RT$1713,MATCH(KY!AG$5&amp;KY!$H17,Data!$QY$3:$QY$1713&amp;Data!$QZ$3:$QZ$1713,0),10),"")</f>
        <v>74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IFERROR(INDEX(Data!$QY$3:$RT$1713,MATCH(KY!N$5&amp;KY!$H18,Data!$QY$3:$QY$1713&amp;Data!$QZ$3:$QZ$1713,0),10),"")</f>
        <v>82</v>
      </c>
      <c r="O18" s="10" cm="1">
        <f t="array" ref="O18">IFERROR(INDEX(Data!$QY$3:$RT$1713,MATCH(KY!O$5&amp;KY!$H18,Data!$QY$3:$QY$1713&amp;Data!$QZ$3:$QZ$1713,0),10),"")</f>
        <v>81</v>
      </c>
      <c r="P18" s="10" cm="1">
        <f t="array" ref="P18">IFERROR(INDEX(Data!$QY$3:$RT$1713,MATCH(KY!P$5&amp;KY!$H18,Data!$QY$3:$QY$1713&amp;Data!$QZ$3:$QZ$1713,0),10),"")</f>
        <v>82</v>
      </c>
      <c r="Q18" s="10" cm="1">
        <f t="array" ref="Q18">IFERROR(INDEX(Data!$QY$3:$RT$1713,MATCH(KY!Q$5&amp;KY!$H18,Data!$QY$3:$QY$1713&amp;Data!$QZ$3:$QZ$1713,0),10),"")</f>
        <v>82</v>
      </c>
      <c r="R18" s="10" cm="1">
        <f t="array" ref="R18">IFERROR(INDEX(Data!$QY$3:$RT$1713,MATCH(KY!R$5&amp;KY!$H18,Data!$QY$3:$QY$1713&amp;Data!$QZ$3:$QZ$1713,0),10),"")</f>
        <v>81</v>
      </c>
      <c r="S18" s="10" cm="1">
        <f t="array" ref="S18">IFERROR(INDEX(Data!$QY$3:$RT$1713,MATCH(KY!S$5&amp;KY!$H18,Data!$QY$3:$QY$1713&amp;Data!$QZ$3:$QZ$1713,0),10),"")</f>
        <v>78</v>
      </c>
      <c r="T18" s="10" cm="1">
        <f t="array" ref="T18">IFERROR(INDEX(Data!$QY$3:$RT$1713,MATCH(KY!T$5&amp;KY!$H18,Data!$QY$3:$QY$1713&amp;Data!$QZ$3:$QZ$1713,0),10),"")</f>
        <v>74</v>
      </c>
      <c r="U18" s="10" cm="1">
        <f t="array" ref="U18">IFERROR(INDEX(Data!$QY$3:$RT$1713,MATCH(KY!U$5&amp;KY!$H18,Data!$QY$3:$QY$1713&amp;Data!$QZ$3:$QZ$1713,0),10),"")</f>
        <v>73</v>
      </c>
      <c r="V18" s="10" cm="1">
        <f t="array" ref="V18">IFERROR(INDEX(Data!$QY$3:$RT$1713,MATCH(KY!V$5&amp;KY!$H18,Data!$QY$3:$QY$1713&amp;Data!$QZ$3:$QZ$1713,0),10),"")</f>
        <v>74</v>
      </c>
      <c r="W18" s="10" cm="1">
        <f t="array" ref="W18">IFERROR(INDEX(Data!$QY$3:$RT$1713,MATCH(KY!W$5&amp;KY!$H18,Data!$QY$3:$QY$1713&amp;Data!$QZ$3:$QZ$1713,0),10),"")</f>
        <v>74</v>
      </c>
      <c r="X18" s="10" cm="1">
        <f t="array" ref="X18">IFERROR(INDEX(Data!$QY$3:$RT$1713,MATCH(KY!X$5&amp;KY!$H18,Data!$QY$3:$QY$1713&amp;Data!$QZ$3:$QZ$1713,0),10),"")</f>
        <v>75</v>
      </c>
      <c r="Y18" s="10" cm="1">
        <f t="array" ref="Y18">IFERROR(INDEX(Data!$QY$3:$RT$1713,MATCH(KY!Y$5&amp;KY!$H18,Data!$QY$3:$QY$1713&amp;Data!$QZ$3:$QZ$1713,0),10),"")</f>
        <v>74</v>
      </c>
      <c r="Z18" s="10" cm="1">
        <f t="array" ref="Z18">IFERROR(INDEX(Data!$QY$3:$RT$1713,MATCH(KY!Z$5&amp;KY!$H18,Data!$QY$3:$QY$1713&amp;Data!$QZ$3:$QZ$1713,0),10),"")</f>
        <v>75</v>
      </c>
      <c r="AA18" s="10" cm="1">
        <f t="array" ref="AA18">IFERROR(INDEX(Data!$QY$3:$RT$1713,MATCH(KY!AA$5&amp;KY!$H18,Data!$QY$3:$QY$1713&amp;Data!$QZ$3:$QZ$1713,0),10),"")</f>
        <v>71</v>
      </c>
      <c r="AB18" s="10" cm="1">
        <f t="array" ref="AB18">IFERROR(INDEX(Data!$QY$3:$RT$1713,MATCH(KY!AB$5&amp;KY!$H18,Data!$QY$3:$QY$1713&amp;Data!$QZ$3:$QZ$1713,0),10),"")</f>
        <v>71</v>
      </c>
      <c r="AC18" s="10" cm="1">
        <f t="array" ref="AC18">IFERROR(INDEX(Data!$QY$3:$RT$1713,MATCH(KY!AC$5&amp;KY!$H18,Data!$QY$3:$QY$1713&amp;Data!$QZ$3:$QZ$1713,0),10),"")</f>
        <v>72</v>
      </c>
      <c r="AD18" s="10" cm="1">
        <f t="array" ref="AD18">IFERROR(INDEX(Data!$QY$3:$RT$1713,MATCH(KY!AD$5&amp;KY!$H18,Data!$QY$3:$QY$1713&amp;Data!$QZ$3:$QZ$1713,0),10),"")</f>
        <v>72</v>
      </c>
      <c r="AE18" s="10" cm="1">
        <f t="array" ref="AE18">IFERROR(INDEX(Data!$QY$3:$RT$1713,MATCH(KY!AE$5&amp;KY!$H18,Data!$QY$3:$QY$1713&amp;Data!$QZ$3:$QZ$1713,0),10),"")</f>
        <v>72</v>
      </c>
      <c r="AF18" s="10" cm="1">
        <f t="array" ref="AF18">IFERROR(INDEX(Data!$QY$3:$RT$1713,MATCH(KY!AF$5&amp;KY!$H18,Data!$QY$3:$QY$1713&amp;Data!$QZ$3:$QZ$1713,0),10),"")</f>
        <v>73</v>
      </c>
      <c r="AG18" s="10" cm="1">
        <f t="array" ref="AG18">IFERROR(INDEX(Data!$QY$3:$RT$1713,MATCH(KY!AG$5&amp;KY!$H18,Data!$QY$3:$QY$1713&amp;Data!$QZ$3:$QZ$1713,0),10),"")</f>
        <v>73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IFERROR(INDEX(Data!$QY$3:$RT$1713,MATCH(KY!N$5&amp;KY!$H19,Data!$QY$3:$QY$1713&amp;Data!$QZ$3:$QZ$1713,0),10),"")</f>
        <v>82</v>
      </c>
      <c r="O19" s="9" cm="1">
        <f t="array" ref="O19">IFERROR(INDEX(Data!$QY$3:$RT$1713,MATCH(KY!O$5&amp;KY!$H19,Data!$QY$3:$QY$1713&amp;Data!$QZ$3:$QZ$1713,0),10),"")</f>
        <v>75</v>
      </c>
      <c r="P19" s="9" cm="1">
        <f t="array" ref="P19">IFERROR(INDEX(Data!$QY$3:$RT$1713,MATCH(KY!P$5&amp;KY!$H19,Data!$QY$3:$QY$1713&amp;Data!$QZ$3:$QZ$1713,0),10),"")</f>
        <v>78</v>
      </c>
      <c r="Q19" s="9" cm="1">
        <f t="array" ref="Q19">IFERROR(INDEX(Data!$QY$3:$RT$1713,MATCH(KY!Q$5&amp;KY!$H19,Data!$QY$3:$QY$1713&amp;Data!$QZ$3:$QZ$1713,0),10),"")</f>
        <v>78</v>
      </c>
      <c r="R19" s="9" cm="1">
        <f t="array" ref="R19">IFERROR(INDEX(Data!$QY$3:$RT$1713,MATCH(KY!R$5&amp;KY!$H19,Data!$QY$3:$QY$1713&amp;Data!$QZ$3:$QZ$1713,0),10),"")</f>
        <v>81</v>
      </c>
      <c r="S19" s="9" cm="1">
        <f t="array" ref="S19">IFERROR(INDEX(Data!$QY$3:$RT$1713,MATCH(KY!S$5&amp;KY!$H19,Data!$QY$3:$QY$1713&amp;Data!$QZ$3:$QZ$1713,0),10),"")</f>
        <v>79</v>
      </c>
      <c r="T19" s="9" cm="1">
        <f t="array" ref="T19">IFERROR(INDEX(Data!$QY$3:$RT$1713,MATCH(KY!T$5&amp;KY!$H19,Data!$QY$3:$QY$1713&amp;Data!$QZ$3:$QZ$1713,0),10),"")</f>
        <v>77</v>
      </c>
      <c r="U19" s="9" cm="1">
        <f t="array" ref="U19">IFERROR(INDEX(Data!$QY$3:$RT$1713,MATCH(KY!U$5&amp;KY!$H19,Data!$QY$3:$QY$1713&amp;Data!$QZ$3:$QZ$1713,0),10),"")</f>
        <v>66</v>
      </c>
      <c r="V19" s="9" cm="1">
        <f t="array" ref="V19">IFERROR(INDEX(Data!$QY$3:$RT$1713,MATCH(KY!V$5&amp;KY!$H19,Data!$QY$3:$QY$1713&amp;Data!$QZ$3:$QZ$1713,0),10),"")</f>
        <v>61</v>
      </c>
      <c r="W19" s="9" cm="1">
        <f t="array" ref="W19">IFERROR(INDEX(Data!$QY$3:$RT$1713,MATCH(KY!W$5&amp;KY!$H19,Data!$QY$3:$QY$1713&amp;Data!$QZ$3:$QZ$1713,0),10),"")</f>
        <v>58</v>
      </c>
      <c r="X19" s="9" cm="1">
        <f t="array" ref="X19">IFERROR(INDEX(Data!$QY$3:$RT$1713,MATCH(KY!X$5&amp;KY!$H19,Data!$QY$3:$QY$1713&amp;Data!$QZ$3:$QZ$1713,0),10),"")</f>
        <v>59</v>
      </c>
      <c r="Y19" s="9" cm="1">
        <f t="array" ref="Y19">IFERROR(INDEX(Data!$QY$3:$RT$1713,MATCH(KY!Y$5&amp;KY!$H19,Data!$QY$3:$QY$1713&amp;Data!$QZ$3:$QZ$1713,0),10),"")</f>
        <v>58</v>
      </c>
      <c r="Z19" s="9" cm="1">
        <f t="array" ref="Z19">IFERROR(INDEX(Data!$QY$3:$RT$1713,MATCH(KY!Z$5&amp;KY!$H19,Data!$QY$3:$QY$1713&amp;Data!$QZ$3:$QZ$1713,0),10),"")</f>
        <v>61</v>
      </c>
      <c r="AA19" s="9" cm="1">
        <f t="array" ref="AA19">IFERROR(INDEX(Data!$QY$3:$RT$1713,MATCH(KY!AA$5&amp;KY!$H19,Data!$QY$3:$QY$1713&amp;Data!$QZ$3:$QZ$1713,0),10),"")</f>
        <v>62</v>
      </c>
      <c r="AB19" s="9" cm="1">
        <f t="array" ref="AB19">IFERROR(INDEX(Data!$QY$3:$RT$1713,MATCH(KY!AB$5&amp;KY!$H19,Data!$QY$3:$QY$1713&amp;Data!$QZ$3:$QZ$1713,0),10),"")</f>
        <v>64</v>
      </c>
      <c r="AC19" s="9" cm="1">
        <f t="array" ref="AC19">IFERROR(INDEX(Data!$QY$3:$RT$1713,MATCH(KY!AC$5&amp;KY!$H19,Data!$QY$3:$QY$1713&amp;Data!$QZ$3:$QZ$1713,0),10),"")</f>
        <v>64</v>
      </c>
      <c r="AD19" s="9" cm="1">
        <f t="array" ref="AD19">IFERROR(INDEX(Data!$QY$3:$RT$1713,MATCH(KY!AD$5&amp;KY!$H19,Data!$QY$3:$QY$1713&amp;Data!$QZ$3:$QZ$1713,0),10),"")</f>
        <v>65</v>
      </c>
      <c r="AE19" s="9" cm="1">
        <f t="array" ref="AE19">IFERROR(INDEX(Data!$QY$3:$RT$1713,MATCH(KY!AE$5&amp;KY!$H19,Data!$QY$3:$QY$1713&amp;Data!$QZ$3:$QZ$1713,0),10),"")</f>
        <v>65</v>
      </c>
      <c r="AF19" s="9" cm="1">
        <f t="array" ref="AF19">IFERROR(INDEX(Data!$QY$3:$RT$1713,MATCH(KY!AF$5&amp;KY!$H19,Data!$QY$3:$QY$1713&amp;Data!$QZ$3:$QZ$1713,0),10),"")</f>
        <v>68</v>
      </c>
      <c r="AG19" s="9" cm="1">
        <f t="array" ref="AG19">IFERROR(INDEX(Data!$QY$3:$RT$1713,MATCH(KY!AG$5&amp;KY!$H19,Data!$QY$3:$QY$1713&amp;Data!$QZ$3:$QZ$1713,0),10),"")</f>
        <v>67</v>
      </c>
      <c r="AH19" s="9" cm="1">
        <f t="array" ref="AH19">IFERROR(INDEX(Data!$QY$3:$RT$1713,MATCH(KY!AH$5&amp;KY!$H19,Data!$QY$3:$QY$1713&amp;Data!$QZ$3:$QZ$1713,0),10),"")</f>
        <v>66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IFERROR(INDEX(Data!$QY$3:$RT$1713,MATCH(KY!I$5&amp;KY!$H20,Data!$QY$3:$QY$1713&amp;Data!$QZ$3:$QZ$1713,0),10),"")</f>
        <v/>
      </c>
      <c r="J20" s="10" t="str" cm="1">
        <f t="array" ref="J20">IFERROR(INDEX(Data!$QY$3:$RT$1713,MATCH(KY!J$5&amp;KY!$H20,Data!$QY$3:$QY$1713&amp;Data!$QZ$3:$QZ$1713,0),10),"")</f>
        <v/>
      </c>
      <c r="K20" s="10" t="str" cm="1">
        <f t="array" ref="K20">IFERROR(INDEX(Data!$QY$3:$RT$1713,MATCH(KY!K$5&amp;KY!$H20,Data!$QY$3:$QY$1713&amp;Data!$QZ$3:$QZ$1713,0),10),"")</f>
        <v/>
      </c>
      <c r="L20" s="10" t="str" cm="1">
        <f t="array" ref="L20">IFERROR(INDEX(Data!$QY$3:$RT$1713,MATCH(KY!L$5&amp;KY!$H20,Data!$QY$3:$QY$1713&amp;Data!$QZ$3:$QZ$1713,0),10),"")</f>
        <v/>
      </c>
      <c r="M20" s="10" t="str" cm="1">
        <f t="array" ref="M20">IFERROR(INDEX(Data!$QY$3:$RT$1713,MATCH(KY!M$5&amp;KY!$H20,Data!$QY$3:$QY$1713&amp;Data!$QZ$3:$QZ$1713,0),10),"")</f>
        <v/>
      </c>
      <c r="N20" s="10" t="str" cm="1">
        <f t="array" ref="N20">IFERROR(INDEX(Data!$QY$3:$RT$1713,MATCH(KY!N$5&amp;KY!$H20,Data!$QY$3:$QY$1713&amp;Data!$QZ$3:$QZ$1713,0),10),"")</f>
        <v/>
      </c>
      <c r="O20" s="10" cm="1">
        <f t="array" ref="O20">IFERROR(INDEX(Data!$QY$3:$RT$1713,MATCH(KY!O$5&amp;KY!$H20,Data!$QY$3:$QY$1713&amp;Data!$QZ$3:$QZ$1713,0),10),"")</f>
        <v>80</v>
      </c>
      <c r="P20" s="10" cm="1">
        <f t="array" ref="P20">IFERROR(INDEX(Data!$QY$3:$RT$1713,MATCH(KY!P$5&amp;KY!$H20,Data!$QY$3:$QY$1713&amp;Data!$QZ$3:$QZ$1713,0),10),"")</f>
        <v>83</v>
      </c>
      <c r="Q20" s="10" cm="1">
        <f t="array" ref="Q20">IFERROR(INDEX(Data!$QY$3:$RT$1713,MATCH(KY!Q$5&amp;KY!$H20,Data!$QY$3:$QY$1713&amp;Data!$QZ$3:$QZ$1713,0),10),"")</f>
        <v>81</v>
      </c>
      <c r="R20" s="10" cm="1">
        <f t="array" ref="R20">IFERROR(INDEX(Data!$QY$3:$RT$1713,MATCH(KY!R$5&amp;KY!$H20,Data!$QY$3:$QY$1713&amp;Data!$QZ$3:$QZ$1713,0),10),"")</f>
        <v>83</v>
      </c>
      <c r="S20" s="10" cm="1">
        <f t="array" ref="S20">IFERROR(INDEX(Data!$QY$3:$RT$1713,MATCH(KY!S$5&amp;KY!$H20,Data!$QY$3:$QY$1713&amp;Data!$QZ$3:$QZ$1713,0),10),"")</f>
        <v>84</v>
      </c>
      <c r="T20" s="10" cm="1">
        <f t="array" ref="T20">IFERROR(INDEX(Data!$QY$3:$RT$1713,MATCH(KY!T$5&amp;KY!$H20,Data!$QY$3:$QY$1713&amp;Data!$QZ$3:$QZ$1713,0),10),"")</f>
        <v>84</v>
      </c>
      <c r="U20" s="10" cm="1">
        <f t="array" ref="U20">IFERROR(INDEX(Data!$QY$3:$RT$1713,MATCH(KY!U$5&amp;KY!$H20,Data!$QY$3:$QY$1713&amp;Data!$QZ$3:$QZ$1713,0),10),"")</f>
        <v>86</v>
      </c>
      <c r="V20" s="10" cm="1">
        <f t="array" ref="V20">IFERROR(INDEX(Data!$QY$3:$RT$1713,MATCH(KY!V$5&amp;KY!$H20,Data!$QY$3:$QY$1713&amp;Data!$QZ$3:$QZ$1713,0),10),"")</f>
        <v>87</v>
      </c>
      <c r="W20" s="10" cm="1">
        <f t="array" ref="W20">IFERROR(INDEX(Data!$QY$3:$RT$1713,MATCH(KY!W$5&amp;KY!$H20,Data!$QY$3:$QY$1713&amp;Data!$QZ$3:$QZ$1713,0),10),"")</f>
        <v>87</v>
      </c>
      <c r="X20" s="10" cm="1">
        <f t="array" ref="X20">IFERROR(INDEX(Data!$QY$3:$RT$1713,MATCH(KY!X$5&amp;KY!$H20,Data!$QY$3:$QY$1713&amp;Data!$QZ$3:$QZ$1713,0),10),"")</f>
        <v>87</v>
      </c>
      <c r="Y20" s="10" cm="1">
        <f t="array" ref="Y20">IFERROR(INDEX(Data!$QY$3:$RT$1713,MATCH(KY!Y$5&amp;KY!$H20,Data!$QY$3:$QY$1713&amp;Data!$QZ$3:$QZ$1713,0),10),"")</f>
        <v>85</v>
      </c>
      <c r="Z20" s="10" cm="1">
        <f t="array" ref="Z20">IFERROR(INDEX(Data!$QY$3:$RT$1713,MATCH(KY!Z$5&amp;KY!$H20,Data!$QY$3:$QY$1713&amp;Data!$QZ$3:$QZ$1713,0),10),"")</f>
        <v>84</v>
      </c>
      <c r="AA20" s="10" cm="1">
        <f t="array" ref="AA20">IFERROR(INDEX(Data!$QY$3:$RT$1713,MATCH(KY!AA$5&amp;KY!$H20,Data!$QY$3:$QY$1713&amp;Data!$QZ$3:$QZ$1713,0),10),"")</f>
        <v>85</v>
      </c>
      <c r="AB20" s="10" cm="1">
        <f t="array" ref="AB20">IFERROR(INDEX(Data!$QY$3:$RT$1713,MATCH(KY!AB$5&amp;KY!$H20,Data!$QY$3:$QY$1713&amp;Data!$QZ$3:$QZ$1713,0),10),"")</f>
        <v>85</v>
      </c>
      <c r="AC20" s="10" cm="1">
        <f t="array" ref="AC20">IFERROR(INDEX(Data!$QY$3:$RT$1713,MATCH(KY!AC$5&amp;KY!$H20,Data!$QY$3:$QY$1713&amp;Data!$QZ$3:$QZ$1713,0),10),"")</f>
        <v>85</v>
      </c>
      <c r="AD20" s="10" cm="1">
        <f t="array" ref="AD20">IFERROR(INDEX(Data!$QY$3:$RT$1713,MATCH(KY!AD$5&amp;KY!$H20,Data!$QY$3:$QY$1713&amp;Data!$QZ$3:$QZ$1713,0),10),"")</f>
        <v>84</v>
      </c>
      <c r="AE20" s="10" t="str" cm="1">
        <f t="array" ref="AE20">IFERROR(INDEX(Data!$QY$3:$RT$1713,MATCH(KY!AE$5&amp;KY!$H20,Data!$QY$3:$QY$1713&amp;Data!$QZ$3:$QZ$1713,0),10),"")</f>
        <v/>
      </c>
      <c r="AF20" s="10" t="str" cm="1">
        <f t="array" ref="AF20">IFERROR(INDEX(Data!$QY$3:$RT$1713,MATCH(KY!AF$5&amp;KY!$H20,Data!$QY$3:$QY$1713&amp;Data!$QZ$3:$QZ$1713,0),10),"")</f>
        <v/>
      </c>
      <c r="AG20" s="10" cm="1">
        <f t="array" ref="AG20">IFERROR(INDEX(Data!$QY$3:$RT$1713,MATCH(KY!AG$5&amp;KY!$H20,Data!$QY$3:$QY$1713&amp;Data!$QZ$3:$QZ$1713,0),10),"")</f>
        <v>87</v>
      </c>
      <c r="AH20" s="10" t="str" cm="1">
        <f t="array" ref="AH20">IFERROR(INDEX(Data!$QY$3:$RT$1713,MATCH(KY!AH$5&amp;KY!$H20,Data!$QY$3:$QY$1713&amp;Data!$QZ$3:$QZ$1713,0),10),"")</f>
        <v/>
      </c>
      <c r="AI20" s="10" t="str" cm="1">
        <f t="array" ref="AI20">IFERROR(INDEX(Data!$QY$3:$RT$1713,MATCH(KY!AI$5&amp;KY!$H20,Data!$QY$3:$QY$1713&amp;Data!$QZ$3:$QZ$1713,0),10),"")</f>
        <v/>
      </c>
      <c r="AJ20" s="20" t="str" cm="1">
        <f t="array" ref="AJ20">IFERROR(INDEX(Data!$QY$3:$RT$1713,MATCH(KY!AJ$5&amp;KY!$H20,Data!$QY$3:$QY$1713&amp;Data!$QZ$3:$QZ$1713,0),10),"")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IFERROR(INDEX(Data!$QY$3:$RT$1713,MATCH(KY!I$5&amp;KY!$H21,Data!$QY$3:$QY$1713&amp;Data!$QZ$3:$QZ$1713,0),10),"")</f>
        <v/>
      </c>
      <c r="J21" s="9" t="str" cm="1">
        <f t="array" ref="J21">IFERROR(INDEX(Data!$QY$3:$RT$1713,MATCH(KY!J$5&amp;KY!$H21,Data!$QY$3:$QY$1713&amp;Data!$QZ$3:$QZ$1713,0),10),"")</f>
        <v/>
      </c>
      <c r="K21" s="9" t="str" cm="1">
        <f t="array" ref="K21">IFERROR(INDEX(Data!$QY$3:$RT$1713,MATCH(KY!K$5&amp;KY!$H21,Data!$QY$3:$QY$1713&amp;Data!$QZ$3:$QZ$1713,0),10),"")</f>
        <v/>
      </c>
      <c r="L21" s="9" t="str" cm="1">
        <f t="array" ref="L21">IFERROR(INDEX(Data!$QY$3:$RT$1713,MATCH(KY!L$5&amp;KY!$H21,Data!$QY$3:$QY$1713&amp;Data!$QZ$3:$QZ$1713,0),10),"")</f>
        <v/>
      </c>
      <c r="M21" s="9" cm="1">
        <f t="array" ref="M21">IFERROR(INDEX(Data!$QY$3:$RT$1713,MATCH(KY!M$5&amp;KY!$H21,Data!$QY$3:$QY$1713&amp;Data!$QZ$3:$QZ$1713,0),10),"")</f>
        <v>55</v>
      </c>
      <c r="N21" s="9" cm="1">
        <f t="array" ref="N21">IFERROR(INDEX(Data!$QY$3:$RT$1713,MATCH(KY!N$5&amp;KY!$H21,Data!$QY$3:$QY$1713&amp;Data!$QZ$3:$QZ$1713,0),10),"")</f>
        <v>54</v>
      </c>
      <c r="O21" s="9" cm="1">
        <f t="array" ref="O21">IFERROR(INDEX(Data!$QY$3:$RT$1713,MATCH(KY!O$5&amp;KY!$H21,Data!$QY$3:$QY$1713&amp;Data!$QZ$3:$QZ$1713,0),10),"")</f>
        <v>50</v>
      </c>
      <c r="P21" s="9" cm="1">
        <f t="array" ref="P21">IFERROR(INDEX(Data!$QY$3:$RT$1713,MATCH(KY!P$5&amp;KY!$H21,Data!$QY$3:$QY$1713&amp;Data!$QZ$3:$QZ$1713,0),10),"")</f>
        <v>43</v>
      </c>
      <c r="Q21" s="9" cm="1">
        <f t="array" ref="Q21">IFERROR(INDEX(Data!$QY$3:$RT$1713,MATCH(KY!Q$5&amp;KY!$H21,Data!$QY$3:$QY$1713&amp;Data!$QZ$3:$QZ$1713,0),10),"")</f>
        <v>24</v>
      </c>
      <c r="R21" s="9" cm="1">
        <f t="array" ref="R21">IFERROR(INDEX(Data!$QY$3:$RT$1713,MATCH(KY!R$5&amp;KY!$H21,Data!$QY$3:$QY$1713&amp;Data!$QZ$3:$QZ$1713,0),10),"")</f>
        <v>8</v>
      </c>
      <c r="S21" s="9" cm="1">
        <f t="array" ref="S21">IFERROR(INDEX(Data!$QY$3:$RT$1713,MATCH(KY!S$5&amp;KY!$H21,Data!$QY$3:$QY$1713&amp;Data!$QZ$3:$QZ$1713,0),10),"")</f>
        <v>16</v>
      </c>
      <c r="T21" s="9" cm="1">
        <f t="array" ref="T21">IFERROR(INDEX(Data!$QY$3:$RT$1713,MATCH(KY!T$5&amp;KY!$H21,Data!$QY$3:$QY$1713&amp;Data!$QZ$3:$QZ$1713,0),10),"")</f>
        <v>16</v>
      </c>
      <c r="U21" s="9" cm="1">
        <f t="array" ref="U21">IFERROR(INDEX(Data!$QY$3:$RT$1713,MATCH(KY!U$5&amp;KY!$H21,Data!$QY$3:$QY$1713&amp;Data!$QZ$3:$QZ$1713,0),10),"")</f>
        <v>18</v>
      </c>
      <c r="V21" s="9" cm="1">
        <f t="array" ref="V21">IFERROR(INDEX(Data!$QY$3:$RT$1713,MATCH(KY!V$5&amp;KY!$H21,Data!$QY$3:$QY$1713&amp;Data!$QZ$3:$QZ$1713,0),10),"")</f>
        <v>22</v>
      </c>
      <c r="W21" s="9" cm="1">
        <f t="array" ref="W21">IFERROR(INDEX(Data!$QY$3:$RT$1713,MATCH(KY!W$5&amp;KY!$H21,Data!$QY$3:$QY$1713&amp;Data!$QZ$3:$QZ$1713,0),10),"")</f>
        <v>24</v>
      </c>
      <c r="X21" s="9" cm="1">
        <f t="array" ref="X21">IFERROR(INDEX(Data!$QY$3:$RT$1713,MATCH(KY!X$5&amp;KY!$H21,Data!$QY$3:$QY$1713&amp;Data!$QZ$3:$QZ$1713,0),10),"")</f>
        <v>25</v>
      </c>
      <c r="Y21" s="9" cm="1">
        <f t="array" ref="Y21">IFERROR(INDEX(Data!$QY$3:$RT$1713,MATCH(KY!Y$5&amp;KY!$H21,Data!$QY$3:$QY$1713&amp;Data!$QZ$3:$QZ$1713,0),10),"")</f>
        <v>27</v>
      </c>
      <c r="Z21" s="9" cm="1">
        <f t="array" ref="Z21">IFERROR(INDEX(Data!$QY$3:$RT$1713,MATCH(KY!Z$5&amp;KY!$H21,Data!$QY$3:$QY$1713&amp;Data!$QZ$3:$QZ$1713,0),10),"")</f>
        <v>25</v>
      </c>
      <c r="AA21" s="9" cm="1">
        <f t="array" ref="AA21">IFERROR(INDEX(Data!$QY$3:$RT$1713,MATCH(KY!AA$5&amp;KY!$H21,Data!$QY$3:$QY$1713&amp;Data!$QZ$3:$QZ$1713,0),10),"")</f>
        <v>33</v>
      </c>
      <c r="AB21" s="9" cm="1">
        <f t="array" ref="AB21">IFERROR(INDEX(Data!$QY$3:$RT$1713,MATCH(KY!AB$5&amp;KY!$H21,Data!$QY$3:$QY$1713&amp;Data!$QZ$3:$QZ$1713,0),10),"")</f>
        <v>32</v>
      </c>
      <c r="AC21" s="9" cm="1">
        <f t="array" ref="AC21">IFERROR(INDEX(Data!$QY$3:$RT$1713,MATCH(KY!AC$5&amp;KY!$H21,Data!$QY$3:$QY$1713&amp;Data!$QZ$3:$QZ$1713,0),10),"")</f>
        <v>46</v>
      </c>
      <c r="AD21" s="9" cm="1">
        <f t="array" ref="AD21">IFERROR(INDEX(Data!$QY$3:$RT$1713,MATCH(KY!AD$5&amp;KY!$H21,Data!$QY$3:$QY$1713&amp;Data!$QZ$3:$QZ$1713,0),10),"")</f>
        <v>49</v>
      </c>
      <c r="AE21" s="9" cm="1">
        <f t="array" ref="AE21">IFERROR(INDEX(Data!$QY$3:$RT$1713,MATCH(KY!AE$5&amp;KY!$H21,Data!$QY$3:$QY$1713&amp;Data!$QZ$3:$QZ$1713,0),10),"")</f>
        <v>49</v>
      </c>
      <c r="AF21" s="9" t="str" cm="1">
        <f t="array" ref="AF21">IFERROR(INDEX(Data!$QY$3:$RT$1713,MATCH(KY!AF$5&amp;KY!$H21,Data!$QY$3:$QY$1713&amp;Data!$QZ$3:$QZ$1713,0),10),"")</f>
        <v/>
      </c>
      <c r="AG21" s="9" t="str" cm="1">
        <f t="array" ref="AG21">IFERROR(INDEX(Data!$QY$3:$RT$1713,MATCH(KY!AG$5&amp;KY!$H21,Data!$QY$3:$QY$1713&amp;Data!$QZ$3:$QZ$1713,0),10),"")</f>
        <v/>
      </c>
      <c r="AH21" s="9" t="str" cm="1">
        <f t="array" ref="AH21">IFERROR(INDEX(Data!$QY$3:$RT$1713,MATCH(KY!AH$5&amp;KY!$H21,Data!$QY$3:$QY$1713&amp;Data!$QZ$3:$QZ$1713,0),10),"")</f>
        <v/>
      </c>
      <c r="AI21" s="9" t="str" cm="1">
        <f t="array" ref="AI21">IFERROR(INDEX(Data!$QY$3:$RT$1713,MATCH(KY!AI$5&amp;KY!$H21,Data!$QY$3:$QY$1713&amp;Data!$QZ$3:$QZ$1713,0),10),"")</f>
        <v/>
      </c>
      <c r="AJ21" s="17" t="str" cm="1">
        <f t="array" ref="AJ21">IFERROR(INDEX(Data!$QY$3:$RT$1713,MATCH(KY!AJ$5&amp;KY!$H21,Data!$QY$3:$QY$1713&amp;Data!$QZ$3:$QZ$1713,0),10),"")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IFERROR(INDEX(Data!$QY$3:$RT$1713,MATCH(KY!I$5&amp;KY!$H22,Data!$QY$3:$QY$1713&amp;Data!$QZ$3:$QZ$1713,0),10),"")</f>
        <v/>
      </c>
      <c r="J22" s="10" t="str" cm="1">
        <f t="array" ref="J22">IFERROR(INDEX(Data!$QY$3:$RT$1713,MATCH(KY!J$5&amp;KY!$H22,Data!$QY$3:$QY$1713&amp;Data!$QZ$3:$QZ$1713,0),10),"")</f>
        <v/>
      </c>
      <c r="K22" s="10" t="str" cm="1">
        <f t="array" ref="K22">IFERROR(INDEX(Data!$QY$3:$RT$1713,MATCH(KY!K$5&amp;KY!$H22,Data!$QY$3:$QY$1713&amp;Data!$QZ$3:$QZ$1713,0),10),"")</f>
        <v/>
      </c>
      <c r="L22" s="10" t="str" cm="1">
        <f t="array" ref="L22">IFERROR(INDEX(Data!$QY$3:$RT$1713,MATCH(KY!L$5&amp;KY!$H22,Data!$QY$3:$QY$1713&amp;Data!$QZ$3:$QZ$1713,0),10),"")</f>
        <v/>
      </c>
      <c r="M22" s="10" t="str" cm="1">
        <f t="array" ref="M22">IFERROR(INDEX(Data!$QY$3:$RT$1713,MATCH(KY!M$5&amp;KY!$H22,Data!$QY$3:$QY$1713&amp;Data!$QZ$3:$QZ$1713,0),10),"")</f>
        <v/>
      </c>
      <c r="N22" s="10" t="str" cm="1">
        <f t="array" ref="N22">IFERROR(INDEX(Data!$QY$3:$RT$1713,MATCH(KY!N$5&amp;KY!$H22,Data!$QY$3:$QY$1713&amp;Data!$QZ$3:$QZ$1713,0),10),"")</f>
        <v/>
      </c>
      <c r="O22" s="10" cm="1">
        <f t="array" ref="O22">IFERROR(INDEX(Data!$QY$3:$RT$1713,MATCH(KY!O$5&amp;KY!$H22,Data!$QY$3:$QY$1713&amp;Data!$QZ$3:$QZ$1713,0),10),"")</f>
        <v>73</v>
      </c>
      <c r="P22" s="10" cm="1">
        <f t="array" ref="P22">IFERROR(INDEX(Data!$QY$3:$RT$1713,MATCH(KY!P$5&amp;KY!$H22,Data!$QY$3:$QY$1713&amp;Data!$QZ$3:$QZ$1713,0),10),"")</f>
        <v>80</v>
      </c>
      <c r="Q22" s="10" cm="1">
        <f t="array" ref="Q22">IFERROR(INDEX(Data!$QY$3:$RT$1713,MATCH(KY!Q$5&amp;KY!$H22,Data!$QY$3:$QY$1713&amp;Data!$QZ$3:$QZ$1713,0),10),"")</f>
        <v>84</v>
      </c>
      <c r="R22" s="10" cm="1">
        <f t="array" ref="R22">IFERROR(INDEX(Data!$QY$3:$RT$1713,MATCH(KY!R$5&amp;KY!$H22,Data!$QY$3:$QY$1713&amp;Data!$QZ$3:$QZ$1713,0),10),"")</f>
        <v>83</v>
      </c>
      <c r="S22" s="10" cm="1">
        <f t="array" ref="S22">IFERROR(INDEX(Data!$QY$3:$RT$1713,MATCH(KY!S$5&amp;KY!$H22,Data!$QY$3:$QY$1713&amp;Data!$QZ$3:$QZ$1713,0),10),"")</f>
        <v>80</v>
      </c>
      <c r="T22" s="10" cm="1">
        <f t="array" ref="T22">IFERROR(INDEX(Data!$QY$3:$RT$1713,MATCH(KY!T$5&amp;KY!$H22,Data!$QY$3:$QY$1713&amp;Data!$QZ$3:$QZ$1713,0),10),"")</f>
        <v>78</v>
      </c>
      <c r="U22" s="10" cm="1">
        <f t="array" ref="U22">IFERROR(INDEX(Data!$QY$3:$RT$1713,MATCH(KY!U$5&amp;KY!$H22,Data!$QY$3:$QY$1713&amp;Data!$QZ$3:$QZ$1713,0),10),"")</f>
        <v>72</v>
      </c>
      <c r="V22" s="10" cm="1">
        <f t="array" ref="V22">IFERROR(INDEX(Data!$QY$3:$RT$1713,MATCH(KY!V$5&amp;KY!$H22,Data!$QY$3:$QY$1713&amp;Data!$QZ$3:$QZ$1713,0),10),"")</f>
        <v>62</v>
      </c>
      <c r="W22" s="10" cm="1">
        <f t="array" ref="W22">IFERROR(INDEX(Data!$QY$3:$RT$1713,MATCH(KY!W$5&amp;KY!$H22,Data!$QY$3:$QY$1713&amp;Data!$QZ$3:$QZ$1713,0),10),"")</f>
        <v>62</v>
      </c>
      <c r="X22" s="10" cm="1">
        <f t="array" ref="X22">IFERROR(INDEX(Data!$QY$3:$RT$1713,MATCH(KY!X$5&amp;KY!$H22,Data!$QY$3:$QY$1713&amp;Data!$QZ$3:$QZ$1713,0),10),"")</f>
        <v>64</v>
      </c>
      <c r="Y22" s="10" cm="1">
        <f t="array" ref="Y22">IFERROR(INDEX(Data!$QY$3:$RT$1713,MATCH(KY!Y$5&amp;KY!$H22,Data!$QY$3:$QY$1713&amp;Data!$QZ$3:$QZ$1713,0),10),"")</f>
        <v>59</v>
      </c>
      <c r="Z22" s="10" cm="1">
        <f t="array" ref="Z22">IFERROR(INDEX(Data!$QY$3:$RT$1713,MATCH(KY!Z$5&amp;KY!$H22,Data!$QY$3:$QY$1713&amp;Data!$QZ$3:$QZ$1713,0),10),"")</f>
        <v>52</v>
      </c>
      <c r="AA22" s="10" cm="1">
        <f t="array" ref="AA22">IFERROR(INDEX(Data!$QY$3:$RT$1713,MATCH(KY!AA$5&amp;KY!$H22,Data!$QY$3:$QY$1713&amp;Data!$QZ$3:$QZ$1713,0),10),"")</f>
        <v>45</v>
      </c>
      <c r="AB22" s="10" cm="1">
        <f t="array" ref="AB22">IFERROR(INDEX(Data!$QY$3:$RT$1713,MATCH(KY!AB$5&amp;KY!$H22,Data!$QY$3:$QY$1713&amp;Data!$QZ$3:$QZ$1713,0),10),"")</f>
        <v>48</v>
      </c>
      <c r="AC22" s="10" cm="1">
        <f t="array" ref="AC22">IFERROR(INDEX(Data!$QY$3:$RT$1713,MATCH(KY!AC$5&amp;KY!$H22,Data!$QY$3:$QY$1713&amp;Data!$QZ$3:$QZ$1713,0),10),"")</f>
        <v>45</v>
      </c>
      <c r="AD22" s="10" cm="1">
        <f t="array" ref="AD22">IFERROR(INDEX(Data!$QY$3:$RT$1713,MATCH(KY!AD$5&amp;KY!$H22,Data!$QY$3:$QY$1713&amp;Data!$QZ$3:$QZ$1713,0),10),"")</f>
        <v>46</v>
      </c>
      <c r="AE22" s="10" cm="1">
        <f t="array" ref="AE22">IFERROR(INDEX(Data!$QY$3:$RT$1713,MATCH(KY!AE$5&amp;KY!$H22,Data!$QY$3:$QY$1713&amp;Data!$QZ$3:$QZ$1713,0),10),"")</f>
        <v>50</v>
      </c>
      <c r="AF22" s="10" cm="1">
        <f t="array" ref="AF22">IFERROR(INDEX(Data!$QY$3:$RT$1713,MATCH(KY!AF$5&amp;KY!$H22,Data!$QY$3:$QY$1713&amp;Data!$QZ$3:$QZ$1713,0),10),"")</f>
        <v>53</v>
      </c>
      <c r="AG22" s="10" t="str" cm="1">
        <f t="array" ref="AG22">IFERROR(INDEX(Data!$QY$3:$RT$1713,MATCH(KY!AG$5&amp;KY!$H22,Data!$QY$3:$QY$1713&amp;Data!$QZ$3:$QZ$1713,0),10),"")</f>
        <v/>
      </c>
      <c r="AH22" s="10" t="str" cm="1">
        <f t="array" ref="AH22">IFERROR(INDEX(Data!$QY$3:$RT$1713,MATCH(KY!AH$5&amp;KY!$H22,Data!$QY$3:$QY$1713&amp;Data!$QZ$3:$QZ$1713,0),10),"")</f>
        <v/>
      </c>
      <c r="AI22" s="10" t="str" cm="1">
        <f t="array" ref="AI22">IFERROR(INDEX(Data!$QY$3:$RT$1713,MATCH(KY!AI$5&amp;KY!$H22,Data!$QY$3:$QY$1713&amp;Data!$QZ$3:$QZ$1713,0),10),"")</f>
        <v/>
      </c>
      <c r="AJ22" s="20" t="str" cm="1">
        <f t="array" ref="AJ22">IFERROR(INDEX(Data!$QY$3:$RT$1713,MATCH(KY!AJ$5&amp;KY!$H22,Data!$QY$3:$QY$1713&amp;Data!$QZ$3:$QZ$1713,0),10),"")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IFERROR(INDEX(Data!$QY$3:$RT$1713,MATCH(KY!I$5&amp;KY!$H23,Data!$QY$3:$QY$1713&amp;Data!$QZ$3:$QZ$1713,0),10),"")</f>
        <v/>
      </c>
      <c r="J23" s="9" t="str" cm="1">
        <f t="array" ref="J23">IFERROR(INDEX(Data!$QY$3:$RT$1713,MATCH(KY!J$5&amp;KY!$H23,Data!$QY$3:$QY$1713&amp;Data!$QZ$3:$QZ$1713,0),10),"")</f>
        <v/>
      </c>
      <c r="K23" s="9" t="str" cm="1">
        <f t="array" ref="K23">IFERROR(INDEX(Data!$QY$3:$RT$1713,MATCH(KY!K$5&amp;KY!$H23,Data!$QY$3:$QY$1713&amp;Data!$QZ$3:$QZ$1713,0),10),"")</f>
        <v/>
      </c>
      <c r="L23" s="9" t="str" cm="1">
        <f t="array" ref="L23">IFERROR(INDEX(Data!$QY$3:$RT$1713,MATCH(KY!L$5&amp;KY!$H23,Data!$QY$3:$QY$1713&amp;Data!$QZ$3:$QZ$1713,0),10),"")</f>
        <v/>
      </c>
      <c r="M23" s="9" t="str" cm="1">
        <f t="array" ref="M23">IFERROR(INDEX(Data!$QY$3:$RT$1713,MATCH(KY!M$5&amp;KY!$H23,Data!$QY$3:$QY$1713&amp;Data!$QZ$3:$QZ$1713,0),10),"")</f>
        <v/>
      </c>
      <c r="N23" s="9" cm="1">
        <f t="array" ref="N23">IFERROR(INDEX(Data!$QY$3:$RT$1713,MATCH(KY!N$5&amp;KY!$H23,Data!$QY$3:$QY$1713&amp;Data!$QZ$3:$QZ$1713,0),10),"")</f>
        <v>88</v>
      </c>
      <c r="O23" s="9" cm="1">
        <f t="array" ref="O23">IFERROR(INDEX(Data!$QY$3:$RT$1713,MATCH(KY!O$5&amp;KY!$H23,Data!$QY$3:$QY$1713&amp;Data!$QZ$3:$QZ$1713,0),10),"")</f>
        <v>87</v>
      </c>
      <c r="P23" s="9" cm="1">
        <f t="array" ref="P23">IFERROR(INDEX(Data!$QY$3:$RT$1713,MATCH(KY!P$5&amp;KY!$H23,Data!$QY$3:$QY$1713&amp;Data!$QZ$3:$QZ$1713,0),10),"")</f>
        <v>90</v>
      </c>
      <c r="Q23" s="9" cm="1">
        <f t="array" ref="Q23">IFERROR(INDEX(Data!$QY$3:$RT$1713,MATCH(KY!Q$5&amp;KY!$H23,Data!$QY$3:$QY$1713&amp;Data!$QZ$3:$QZ$1713,0),10),"")</f>
        <v>84</v>
      </c>
      <c r="R23" s="9" cm="1">
        <f t="array" ref="R23">IFERROR(INDEX(Data!$QY$3:$RT$1713,MATCH(KY!R$5&amp;KY!$H23,Data!$QY$3:$QY$1713&amp;Data!$QZ$3:$QZ$1713,0),10),"")</f>
        <v>87</v>
      </c>
      <c r="S23" s="9" cm="1">
        <f t="array" ref="S23">IFERROR(INDEX(Data!$QY$3:$RT$1713,MATCH(KY!S$5&amp;KY!$H23,Data!$QY$3:$QY$1713&amp;Data!$QZ$3:$QZ$1713,0),10),"")</f>
        <v>68</v>
      </c>
      <c r="T23" s="9" cm="1">
        <f t="array" ref="T23">IFERROR(INDEX(Data!$QY$3:$RT$1713,MATCH(KY!T$5&amp;KY!$H23,Data!$QY$3:$QY$1713&amp;Data!$QZ$3:$QZ$1713,0),10),"")</f>
        <v>60</v>
      </c>
      <c r="U23" s="9" cm="1">
        <f t="array" ref="U23">IFERROR(INDEX(Data!$QY$3:$RT$1713,MATCH(KY!U$5&amp;KY!$H23,Data!$QY$3:$QY$1713&amp;Data!$QZ$3:$QZ$1713,0),10),"")</f>
        <v>63</v>
      </c>
      <c r="V23" s="9" cm="1">
        <f t="array" ref="V23">IFERROR(INDEX(Data!$QY$3:$RT$1713,MATCH(KY!V$5&amp;KY!$H23,Data!$QY$3:$QY$1713&amp;Data!$QZ$3:$QZ$1713,0),10),"")</f>
        <v>57</v>
      </c>
      <c r="W23" s="9" cm="1">
        <f t="array" ref="W23">IFERROR(INDEX(Data!$QY$3:$RT$1713,MATCH(KY!W$5&amp;KY!$H23,Data!$QY$3:$QY$1713&amp;Data!$QZ$3:$QZ$1713,0),10),"")</f>
        <v>44</v>
      </c>
      <c r="X23" s="9" cm="1">
        <f t="array" ref="X23">IFERROR(INDEX(Data!$QY$3:$RT$1713,MATCH(KY!X$5&amp;KY!$H23,Data!$QY$3:$QY$1713&amp;Data!$QZ$3:$QZ$1713,0),10),"")</f>
        <v>30</v>
      </c>
      <c r="Y23" s="9" cm="1">
        <f t="array" ref="Y23">IFERROR(INDEX(Data!$QY$3:$RT$1713,MATCH(KY!Y$5&amp;KY!$H23,Data!$QY$3:$QY$1713&amp;Data!$QZ$3:$QZ$1713,0),10),"")</f>
        <v>28</v>
      </c>
      <c r="Z23" s="9" cm="1">
        <f t="array" ref="Z23">IFERROR(INDEX(Data!$QY$3:$RT$1713,MATCH(KY!Z$5&amp;KY!$H23,Data!$QY$3:$QY$1713&amp;Data!$QZ$3:$QZ$1713,0),10),"")</f>
        <v>31</v>
      </c>
      <c r="AA23" s="9" cm="1">
        <f t="array" ref="AA23">IFERROR(INDEX(Data!$QY$3:$RT$1713,MATCH(KY!AA$5&amp;KY!$H23,Data!$QY$3:$QY$1713&amp;Data!$QZ$3:$QZ$1713,0),10),"")</f>
        <v>33</v>
      </c>
      <c r="AB23" s="9" cm="1">
        <f t="array" ref="AB23">IFERROR(INDEX(Data!$QY$3:$RT$1713,MATCH(KY!AB$5&amp;KY!$H23,Data!$QY$3:$QY$1713&amp;Data!$QZ$3:$QZ$1713,0),10),"")</f>
        <v>27</v>
      </c>
      <c r="AC23" s="9" cm="1">
        <f t="array" ref="AC23">IFERROR(INDEX(Data!$QY$3:$RT$1713,MATCH(KY!AC$5&amp;KY!$H23,Data!$QY$3:$QY$1713&amp;Data!$QZ$3:$QZ$1713,0),10),"")</f>
        <v>27</v>
      </c>
      <c r="AD23" s="9" cm="1">
        <f t="array" ref="AD23">IFERROR(INDEX(Data!$QY$3:$RT$1713,MATCH(KY!AD$5&amp;KY!$H23,Data!$QY$3:$QY$1713&amp;Data!$QZ$3:$QZ$1713,0),10),"")</f>
        <v>27</v>
      </c>
      <c r="AE23" s="9" cm="1">
        <f t="array" ref="AE23">IFERROR(INDEX(Data!$QY$3:$RT$1713,MATCH(KY!AE$5&amp;KY!$H23,Data!$QY$3:$QY$1713&amp;Data!$QZ$3:$QZ$1713,0),10),"")</f>
        <v>27</v>
      </c>
      <c r="AF23" s="9" cm="1">
        <f t="array" ref="AF23">IFERROR(INDEX(Data!$QY$3:$RT$1713,MATCH(KY!AF$5&amp;KY!$H23,Data!$QY$3:$QY$1713&amp;Data!$QZ$3:$QZ$1713,0),10),"")</f>
        <v>26</v>
      </c>
      <c r="AG23" s="9" t="str" cm="1">
        <f t="array" ref="AG23">IFERROR(INDEX(Data!$QY$3:$RT$1713,MATCH(KY!AG$5&amp;KY!$H23,Data!$QY$3:$QY$1713&amp;Data!$QZ$3:$QZ$1713,0),10),"")</f>
        <v/>
      </c>
      <c r="AH23" s="9" t="str" cm="1">
        <f t="array" ref="AH23">IFERROR(INDEX(Data!$QY$3:$RT$1713,MATCH(KY!AH$5&amp;KY!$H23,Data!$QY$3:$QY$1713&amp;Data!$QZ$3:$QZ$1713,0),10),"")</f>
        <v/>
      </c>
      <c r="AI23" s="9" t="str" cm="1">
        <f t="array" ref="AI23">IFERROR(INDEX(Data!$QY$3:$RT$1713,MATCH(KY!AI$5&amp;KY!$H23,Data!$QY$3:$QY$1713&amp;Data!$QZ$3:$QZ$1713,0),10),"")</f>
        <v/>
      </c>
      <c r="AJ23" s="17" t="str" cm="1">
        <f t="array" ref="AJ23">IFERROR(INDEX(Data!$QY$3:$RT$1713,MATCH(KY!AJ$5&amp;KY!$H23,Data!$QY$3:$QY$1713&amp;Data!$QZ$3:$QZ$1713,0),10),"")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IFERROR(INDEX(Data!$QY$3:$RT$1713,MATCH(KY!I$5&amp;KY!$H24,Data!$QY$3:$QY$1713&amp;Data!$QZ$3:$QZ$1713,0),10),"")</f>
        <v/>
      </c>
      <c r="J24" s="10" t="str" cm="1">
        <f t="array" ref="J24">IFERROR(INDEX(Data!$QY$3:$RT$1713,MATCH(KY!J$5&amp;KY!$H24,Data!$QY$3:$QY$1713&amp;Data!$QZ$3:$QZ$1713,0),10),"")</f>
        <v/>
      </c>
      <c r="K24" s="10" t="str" cm="1">
        <f t="array" ref="K24">IFERROR(INDEX(Data!$QY$3:$RT$1713,MATCH(KY!K$5&amp;KY!$H24,Data!$QY$3:$QY$1713&amp;Data!$QZ$3:$QZ$1713,0),10),"")</f>
        <v/>
      </c>
      <c r="L24" s="10" t="str" cm="1">
        <f t="array" ref="L24">IFERROR(INDEX(Data!$QY$3:$RT$1713,MATCH(KY!L$5&amp;KY!$H24,Data!$QY$3:$QY$1713&amp;Data!$QZ$3:$QZ$1713,0),10),"")</f>
        <v/>
      </c>
      <c r="M24" s="10" t="str" cm="1">
        <f t="array" ref="M24">IFERROR(INDEX(Data!$QY$3:$RT$1713,MATCH(KY!M$5&amp;KY!$H24,Data!$QY$3:$QY$1713&amp;Data!$QZ$3:$QZ$1713,0),10),"")</f>
        <v/>
      </c>
      <c r="N24" s="10" t="str" cm="1">
        <f t="array" ref="N24">IFERROR(INDEX(Data!$QY$3:$RT$1713,MATCH(KY!N$5&amp;KY!$H24,Data!$QY$3:$QY$1713&amp;Data!$QZ$3:$QZ$1713,0),10),"")</f>
        <v/>
      </c>
      <c r="O24" s="10" cm="1">
        <f t="array" ref="O24">IFERROR(INDEX(Data!$QY$3:$RT$1713,MATCH(KY!O$5&amp;KY!$H24,Data!$QY$3:$QY$1713&amp;Data!$QZ$3:$QZ$1713,0),10),"")</f>
        <v>74</v>
      </c>
      <c r="P24" s="10" cm="1">
        <f t="array" ref="P24">IFERROR(INDEX(Data!$QY$3:$RT$1713,MATCH(KY!P$5&amp;KY!$H24,Data!$QY$3:$QY$1713&amp;Data!$QZ$3:$QZ$1713,0),10),"")</f>
        <v>75</v>
      </c>
      <c r="Q24" s="10" cm="1">
        <f t="array" ref="Q24">IFERROR(INDEX(Data!$QY$3:$RT$1713,MATCH(KY!Q$5&amp;KY!$H24,Data!$QY$3:$QY$1713&amp;Data!$QZ$3:$QZ$1713,0),10),"")</f>
        <v>75</v>
      </c>
      <c r="R24" s="10" cm="1">
        <f t="array" ref="R24">IFERROR(INDEX(Data!$QY$3:$RT$1713,MATCH(KY!R$5&amp;KY!$H24,Data!$QY$3:$QY$1713&amp;Data!$QZ$3:$QZ$1713,0),10),"")</f>
        <v>79</v>
      </c>
      <c r="S24" s="10" cm="1">
        <f t="array" ref="S24">IFERROR(INDEX(Data!$QY$3:$RT$1713,MATCH(KY!S$5&amp;KY!$H24,Data!$QY$3:$QY$1713&amp;Data!$QZ$3:$QZ$1713,0),10),"")</f>
        <v>79</v>
      </c>
      <c r="T24" s="10" cm="1">
        <f t="array" ref="T24">IFERROR(INDEX(Data!$QY$3:$RT$1713,MATCH(KY!T$5&amp;KY!$H24,Data!$QY$3:$QY$1713&amp;Data!$QZ$3:$QZ$1713,0),10),"")</f>
        <v>80</v>
      </c>
      <c r="U24" s="10" cm="1">
        <f t="array" ref="U24">IFERROR(INDEX(Data!$QY$3:$RT$1713,MATCH(KY!U$5&amp;KY!$H24,Data!$QY$3:$QY$1713&amp;Data!$QZ$3:$QZ$1713,0),10),"")</f>
        <v>86</v>
      </c>
      <c r="V24" s="10" cm="1">
        <f t="array" ref="V24">IFERROR(INDEX(Data!$QY$3:$RT$1713,MATCH(KY!V$5&amp;KY!$H24,Data!$QY$3:$QY$1713&amp;Data!$QZ$3:$QZ$1713,0),10),"")</f>
        <v>84</v>
      </c>
      <c r="W24" s="10" cm="1">
        <f t="array" ref="W24">IFERROR(INDEX(Data!$QY$3:$RT$1713,MATCH(KY!W$5&amp;KY!$H24,Data!$QY$3:$QY$1713&amp;Data!$QZ$3:$QZ$1713,0),10),"")</f>
        <v>84</v>
      </c>
      <c r="X24" s="10" cm="1">
        <f t="array" ref="X24">IFERROR(INDEX(Data!$QY$3:$RT$1713,MATCH(KY!X$5&amp;KY!$H24,Data!$QY$3:$QY$1713&amp;Data!$QZ$3:$QZ$1713,0),10),"")</f>
        <v>83</v>
      </c>
      <c r="Y24" s="10" cm="1">
        <f t="array" ref="Y24">IFERROR(INDEX(Data!$QY$3:$RT$1713,MATCH(KY!Y$5&amp;KY!$H24,Data!$QY$3:$QY$1713&amp;Data!$QZ$3:$QZ$1713,0),10),"")</f>
        <v>83</v>
      </c>
      <c r="Z24" s="10" cm="1">
        <f t="array" ref="Z24">IFERROR(INDEX(Data!$QY$3:$RT$1713,MATCH(KY!Z$5&amp;KY!$H24,Data!$QY$3:$QY$1713&amp;Data!$QZ$3:$QZ$1713,0),10),"")</f>
        <v>82</v>
      </c>
      <c r="AA24" s="10" cm="1">
        <f t="array" ref="AA24">IFERROR(INDEX(Data!$QY$3:$RT$1713,MATCH(KY!AA$5&amp;KY!$H24,Data!$QY$3:$QY$1713&amp;Data!$QZ$3:$QZ$1713,0),10),"")</f>
        <v>81</v>
      </c>
      <c r="AB24" s="10" cm="1">
        <f t="array" ref="AB24">IFERROR(INDEX(Data!$QY$3:$RT$1713,MATCH(KY!AB$5&amp;KY!$H24,Data!$QY$3:$QY$1713&amp;Data!$QZ$3:$QZ$1713,0),10),"")</f>
        <v>74</v>
      </c>
      <c r="AC24" s="10" cm="1">
        <f t="array" ref="AC24">IFERROR(INDEX(Data!$QY$3:$RT$1713,MATCH(KY!AC$5&amp;KY!$H24,Data!$QY$3:$QY$1713&amp;Data!$QZ$3:$QZ$1713,0),10),"")</f>
        <v>83</v>
      </c>
      <c r="AD24" s="10" cm="1">
        <f t="array" ref="AD24">IFERROR(INDEX(Data!$QY$3:$RT$1713,MATCH(KY!AD$5&amp;KY!$H24,Data!$QY$3:$QY$1713&amp;Data!$QZ$3:$QZ$1713,0),10),"")</f>
        <v>90</v>
      </c>
      <c r="AE24" s="10" cm="1">
        <f t="array" ref="AE24">IFERROR(INDEX(Data!$QY$3:$RT$1713,MATCH(KY!AE$5&amp;KY!$H24,Data!$QY$3:$QY$1713&amp;Data!$QZ$3:$QZ$1713,0),10),"")</f>
        <v>91</v>
      </c>
      <c r="AF24" s="10" cm="1">
        <f t="array" ref="AF24">IFERROR(INDEX(Data!$QY$3:$RT$1713,MATCH(KY!AF$5&amp;KY!$H24,Data!$QY$3:$QY$1713&amp;Data!$QZ$3:$QZ$1713,0),10),"")</f>
        <v>89</v>
      </c>
      <c r="AG24" s="10" cm="1">
        <f t="array" ref="AG24">IFERROR(INDEX(Data!$QY$3:$RT$1713,MATCH(KY!AG$5&amp;KY!$H24,Data!$QY$3:$QY$1713&amp;Data!$QZ$3:$QZ$1713,0),10),"")</f>
        <v>88</v>
      </c>
      <c r="AH24" s="10" cm="1">
        <f t="array" ref="AH24">IFERROR(INDEX(Data!$QY$3:$RT$1713,MATCH(KY!AH$5&amp;KY!$H24,Data!$QY$3:$QY$1713&amp;Data!$QZ$3:$QZ$1713,0),10),"")</f>
        <v>89</v>
      </c>
      <c r="AI24" s="10" cm="1">
        <f t="array" ref="AI24">IFERROR(INDEX(Data!$QY$3:$RT$1713,MATCH(KY!AI$5&amp;KY!$H24,Data!$QY$3:$QY$1713&amp;Data!$QZ$3:$QZ$1713,0),10),"")</f>
        <v>88</v>
      </c>
      <c r="AJ24" s="20" t="str" cm="1">
        <f t="array" ref="AJ24">IFERROR(INDEX(Data!$QY$3:$RT$1713,MATCH(KY!AJ$5&amp;KY!$H24,Data!$QY$3:$QY$1713&amp;Data!$QZ$3:$QZ$1713,0),10),"")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IFERROR(INDEX(Data!$QY$3:$RT$1713,MATCH(KY!I$5&amp;KY!$H25,Data!$QY$3:$QY$1713&amp;Data!$QZ$3:$QZ$1713,0),10),"")</f>
        <v/>
      </c>
      <c r="J25" s="9" t="str" cm="1">
        <f t="array" ref="J25">IFERROR(INDEX(Data!$QY$3:$RT$1713,MATCH(KY!J$5&amp;KY!$H25,Data!$QY$3:$QY$1713&amp;Data!$QZ$3:$QZ$1713,0),10),"")</f>
        <v/>
      </c>
      <c r="K25" s="9" t="str" cm="1">
        <f t="array" ref="K25">IFERROR(INDEX(Data!$QY$3:$RT$1713,MATCH(KY!K$5&amp;KY!$H25,Data!$QY$3:$QY$1713&amp;Data!$QZ$3:$QZ$1713,0),10),"")</f>
        <v/>
      </c>
      <c r="L25" s="9" t="str" cm="1">
        <f t="array" ref="L25">IFERROR(INDEX(Data!$QY$3:$RT$1713,MATCH(KY!L$5&amp;KY!$H25,Data!$QY$3:$QY$1713&amp;Data!$QZ$3:$QZ$1713,0),10),"")</f>
        <v/>
      </c>
      <c r="M25" s="9" t="str" cm="1">
        <f t="array" ref="M25">IFERROR(INDEX(Data!$QY$3:$RT$1713,MATCH(KY!M$5&amp;KY!$H25,Data!$QY$3:$QY$1713&amp;Data!$QZ$3:$QZ$1713,0),10),"")</f>
        <v/>
      </c>
      <c r="N25" s="9" cm="1">
        <f t="array" ref="N25">IFERROR(INDEX(Data!$QY$3:$RT$1713,MATCH(KY!N$5&amp;KY!$H25,Data!$QY$3:$QY$1713&amp;Data!$QZ$3:$QZ$1713,0),10),"")</f>
        <v>70</v>
      </c>
      <c r="O25" s="9" cm="1">
        <f t="array" ref="O25">IFERROR(INDEX(Data!$QY$3:$RT$1713,MATCH(KY!O$5&amp;KY!$H25,Data!$QY$3:$QY$1713&amp;Data!$QZ$3:$QZ$1713,0),10),"")</f>
        <v>77</v>
      </c>
      <c r="P25" s="9" cm="1">
        <f t="array" ref="P25">IFERROR(INDEX(Data!$QY$3:$RT$1713,MATCH(KY!P$5&amp;KY!$H25,Data!$QY$3:$QY$1713&amp;Data!$QZ$3:$QZ$1713,0),10),"")</f>
        <v>73</v>
      </c>
      <c r="Q25" s="9" cm="1">
        <f t="array" ref="Q25">IFERROR(INDEX(Data!$QY$3:$RT$1713,MATCH(KY!Q$5&amp;KY!$H25,Data!$QY$3:$QY$1713&amp;Data!$QZ$3:$QZ$1713,0),10),"")</f>
        <v>72</v>
      </c>
      <c r="R25" s="9" cm="1">
        <f t="array" ref="R25">IFERROR(INDEX(Data!$QY$3:$RT$1713,MATCH(KY!R$5&amp;KY!$H25,Data!$QY$3:$QY$1713&amp;Data!$QZ$3:$QZ$1713,0),10),"")</f>
        <v>67</v>
      </c>
      <c r="S25" s="9" cm="1">
        <f t="array" ref="S25">IFERROR(INDEX(Data!$QY$3:$RT$1713,MATCH(KY!S$5&amp;KY!$H25,Data!$QY$3:$QY$1713&amp;Data!$QZ$3:$QZ$1713,0),10),"")</f>
        <v>69</v>
      </c>
      <c r="T25" s="9" cm="1">
        <f t="array" ref="T25">IFERROR(INDEX(Data!$QY$3:$RT$1713,MATCH(KY!T$5&amp;KY!$H25,Data!$QY$3:$QY$1713&amp;Data!$QZ$3:$QZ$1713,0),10),"")</f>
        <v>72</v>
      </c>
      <c r="U25" s="9" cm="1">
        <f t="array" ref="U25">IFERROR(INDEX(Data!$QY$3:$RT$1713,MATCH(KY!U$5&amp;KY!$H25,Data!$QY$3:$QY$1713&amp;Data!$QZ$3:$QZ$1713,0),10),"")</f>
        <v>65</v>
      </c>
      <c r="V25" s="9" cm="1">
        <f t="array" ref="V25">IFERROR(INDEX(Data!$QY$3:$RT$1713,MATCH(KY!V$5&amp;KY!$H25,Data!$QY$3:$QY$1713&amp;Data!$QZ$3:$QZ$1713,0),10),"")</f>
        <v>66</v>
      </c>
      <c r="W25" s="9" cm="1">
        <f t="array" ref="W25">IFERROR(INDEX(Data!$QY$3:$RT$1713,MATCH(KY!W$5&amp;KY!$H25,Data!$QY$3:$QY$1713&amp;Data!$QZ$3:$QZ$1713,0),10),"")</f>
        <v>70</v>
      </c>
      <c r="X25" s="9" cm="1">
        <f t="array" ref="X25">IFERROR(INDEX(Data!$QY$3:$RT$1713,MATCH(KY!X$5&amp;KY!$H25,Data!$QY$3:$QY$1713&amp;Data!$QZ$3:$QZ$1713,0),10),"")</f>
        <v>63</v>
      </c>
      <c r="Y25" s="9" cm="1">
        <f t="array" ref="Y25">IFERROR(INDEX(Data!$QY$3:$RT$1713,MATCH(KY!Y$5&amp;KY!$H25,Data!$QY$3:$QY$1713&amp;Data!$QZ$3:$QZ$1713,0),10),"")</f>
        <v>54</v>
      </c>
      <c r="Z25" s="9" cm="1">
        <f t="array" ref="Z25">IFERROR(INDEX(Data!$QY$3:$RT$1713,MATCH(KY!Z$5&amp;KY!$H25,Data!$QY$3:$QY$1713&amp;Data!$QZ$3:$QZ$1713,0),10),"")</f>
        <v>43</v>
      </c>
      <c r="AA25" s="9" cm="1">
        <f t="array" ref="AA25">IFERROR(INDEX(Data!$QY$3:$RT$1713,MATCH(KY!AA$5&amp;KY!$H25,Data!$QY$3:$QY$1713&amp;Data!$QZ$3:$QZ$1713,0),10),"")</f>
        <v>52</v>
      </c>
      <c r="AB25" s="9" cm="1">
        <f t="array" ref="AB25">IFERROR(INDEX(Data!$QY$3:$RT$1713,MATCH(KY!AB$5&amp;KY!$H25,Data!$QY$3:$QY$1713&amp;Data!$QZ$3:$QZ$1713,0),10),"")</f>
        <v>53</v>
      </c>
      <c r="AC25" s="9" cm="1">
        <f t="array" ref="AC25">IFERROR(INDEX(Data!$QY$3:$RT$1713,MATCH(KY!AC$5&amp;KY!$H25,Data!$QY$3:$QY$1713&amp;Data!$QZ$3:$QZ$1713,0),10),"")</f>
        <v>46</v>
      </c>
      <c r="AD25" s="9" cm="1">
        <f t="array" ref="AD25">IFERROR(INDEX(Data!$QY$3:$RT$1713,MATCH(KY!AD$5&amp;KY!$H25,Data!$QY$3:$QY$1713&amp;Data!$QZ$3:$QZ$1713,0),10),"")</f>
        <v>39</v>
      </c>
      <c r="AE25" s="9" cm="1">
        <f t="array" ref="AE25">IFERROR(INDEX(Data!$QY$3:$RT$1713,MATCH(KY!AE$5&amp;KY!$H25,Data!$QY$3:$QY$1713&amp;Data!$QZ$3:$QZ$1713,0),10),"")</f>
        <v>48</v>
      </c>
      <c r="AF25" s="9" cm="1">
        <f t="array" ref="AF25">IFERROR(INDEX(Data!$QY$3:$RT$1713,MATCH(KY!AF$5&amp;KY!$H25,Data!$QY$3:$QY$1713&amp;Data!$QZ$3:$QZ$1713,0),10),"")</f>
        <v>46</v>
      </c>
      <c r="AG25" s="9" cm="1">
        <f t="array" ref="AG25">IFERROR(INDEX(Data!$QY$3:$RT$1713,MATCH(KY!AG$5&amp;KY!$H25,Data!$QY$3:$QY$1713&amp;Data!$QZ$3:$QZ$1713,0),10),"")</f>
        <v>46</v>
      </c>
      <c r="AH25" s="9" t="str" cm="1">
        <f t="array" ref="AH25">IFERROR(INDEX(Data!$QY$3:$RT$1713,MATCH(KY!AH$5&amp;KY!$H25,Data!$QY$3:$QY$1713&amp;Data!$QZ$3:$QZ$1713,0),10),"")</f>
        <v/>
      </c>
      <c r="AI25" s="9" t="str" cm="1">
        <f t="array" ref="AI25">IFERROR(INDEX(Data!$QY$3:$RT$1713,MATCH(KY!AI$5&amp;KY!$H25,Data!$QY$3:$QY$1713&amp;Data!$QZ$3:$QZ$1713,0),10),"")</f>
        <v/>
      </c>
      <c r="AJ25" s="17" t="str" cm="1">
        <f t="array" ref="AJ25">IFERROR(INDEX(Data!$QY$3:$RT$1713,MATCH(KY!AJ$5&amp;KY!$H25,Data!$QY$3:$QY$1713&amp;Data!$QZ$3:$QZ$1713,0),10),"")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IFERROR(INDEX(Data!$QY$3:$RT$1713,MATCH(KY!I$5&amp;KY!$H26,Data!$QY$3:$QY$1713&amp;Data!$QZ$3:$QZ$1713,0),10),"")</f>
        <v/>
      </c>
      <c r="J26" s="10" t="str" cm="1">
        <f t="array" ref="J26">IFERROR(INDEX(Data!$QY$3:$RT$1713,MATCH(KY!J$5&amp;KY!$H26,Data!$QY$3:$QY$1713&amp;Data!$QZ$3:$QZ$1713,0),10),"")</f>
        <v/>
      </c>
      <c r="K26" s="10" t="str" cm="1">
        <f t="array" ref="K26">IFERROR(INDEX(Data!$QY$3:$RT$1713,MATCH(KY!K$5&amp;KY!$H26,Data!$QY$3:$QY$1713&amp;Data!$QZ$3:$QZ$1713,0),10),"")</f>
        <v/>
      </c>
      <c r="L26" s="10" t="str" cm="1">
        <f t="array" ref="L26">IFERROR(INDEX(Data!$QY$3:$RT$1713,MATCH(KY!L$5&amp;KY!$H26,Data!$QY$3:$QY$1713&amp;Data!$QZ$3:$QZ$1713,0),10),"")</f>
        <v/>
      </c>
      <c r="M26" s="10" cm="1">
        <f t="array" ref="M26">IFERROR(INDEX(Data!$QY$3:$RT$1713,MATCH(KY!M$5&amp;KY!$H26,Data!$QY$3:$QY$1713&amp;Data!$QZ$3:$QZ$1713,0),10),"")</f>
        <v>64</v>
      </c>
      <c r="N26" s="10" cm="1">
        <f t="array" ref="N26">IFERROR(INDEX(Data!$QY$3:$RT$1713,MATCH(KY!N$5&amp;KY!$H26,Data!$QY$3:$QY$1713&amp;Data!$QZ$3:$QZ$1713,0),10),"")</f>
        <v>63</v>
      </c>
      <c r="O26" s="10" cm="1">
        <f t="array" ref="O26">IFERROR(INDEX(Data!$QY$3:$RT$1713,MATCH(KY!O$5&amp;KY!$H26,Data!$QY$3:$QY$1713&amp;Data!$QZ$3:$QZ$1713,0),10),"")</f>
        <v>51</v>
      </c>
      <c r="P26" s="10" cm="1">
        <f t="array" ref="P26">IFERROR(INDEX(Data!$QY$3:$RT$1713,MATCH(KY!P$5&amp;KY!$H26,Data!$QY$3:$QY$1713&amp;Data!$QZ$3:$QZ$1713,0),10),"")</f>
        <v>50</v>
      </c>
      <c r="Q26" s="10" cm="1">
        <f t="array" ref="Q26">IFERROR(INDEX(Data!$QY$3:$RT$1713,MATCH(KY!Q$5&amp;KY!$H26,Data!$QY$3:$QY$1713&amp;Data!$QZ$3:$QZ$1713,0),10),"")</f>
        <v>61</v>
      </c>
      <c r="R26" s="10" cm="1">
        <f t="array" ref="R26">IFERROR(INDEX(Data!$QY$3:$RT$1713,MATCH(KY!R$5&amp;KY!$H26,Data!$QY$3:$QY$1713&amp;Data!$QZ$3:$QZ$1713,0),10),"")</f>
        <v>60</v>
      </c>
      <c r="S26" s="10" cm="1">
        <f t="array" ref="S26">IFERROR(INDEX(Data!$QY$3:$RT$1713,MATCH(KY!S$5&amp;KY!$H26,Data!$QY$3:$QY$1713&amp;Data!$QZ$3:$QZ$1713,0),10),"")</f>
        <v>59</v>
      </c>
      <c r="T26" s="10" cm="1">
        <f t="array" ref="T26">IFERROR(INDEX(Data!$QY$3:$RT$1713,MATCH(KY!T$5&amp;KY!$H26,Data!$QY$3:$QY$1713&amp;Data!$QZ$3:$QZ$1713,0),10),"")</f>
        <v>66</v>
      </c>
      <c r="U26" s="10" cm="1">
        <f t="array" ref="U26">IFERROR(INDEX(Data!$QY$3:$RT$1713,MATCH(KY!U$5&amp;KY!$H26,Data!$QY$3:$QY$1713&amp;Data!$QZ$3:$QZ$1713,0),10),"")</f>
        <v>69</v>
      </c>
      <c r="V26" s="10" cm="1">
        <f t="array" ref="V26">IFERROR(INDEX(Data!$QY$3:$RT$1713,MATCH(KY!V$5&amp;KY!$H26,Data!$QY$3:$QY$1713&amp;Data!$QZ$3:$QZ$1713,0),10),"")</f>
        <v>64</v>
      </c>
      <c r="W26" s="10" cm="1">
        <f t="array" ref="W26">IFERROR(INDEX(Data!$QY$3:$RT$1713,MATCH(KY!W$5&amp;KY!$H26,Data!$QY$3:$QY$1713&amp;Data!$QZ$3:$QZ$1713,0),10),"")</f>
        <v>46</v>
      </c>
      <c r="X26" s="10" cm="1">
        <f t="array" ref="X26">IFERROR(INDEX(Data!$QY$3:$RT$1713,MATCH(KY!X$5&amp;KY!$H26,Data!$QY$3:$QY$1713&amp;Data!$QZ$3:$QZ$1713,0),10),"")</f>
        <v>34</v>
      </c>
      <c r="Y26" s="10" cm="1">
        <f t="array" ref="Y26">IFERROR(INDEX(Data!$QY$3:$RT$1713,MATCH(KY!Y$5&amp;KY!$H26,Data!$QY$3:$QY$1713&amp;Data!$QZ$3:$QZ$1713,0),10),"")</f>
        <v>21</v>
      </c>
      <c r="Z26" s="10" cm="1">
        <f t="array" ref="Z26">IFERROR(INDEX(Data!$QY$3:$RT$1713,MATCH(KY!Z$5&amp;KY!$H26,Data!$QY$3:$QY$1713&amp;Data!$QZ$3:$QZ$1713,0),10),"")</f>
        <v>16</v>
      </c>
      <c r="AA26" s="10" cm="1">
        <f t="array" ref="AA26">IFERROR(INDEX(Data!$QY$3:$RT$1713,MATCH(KY!AA$5&amp;KY!$H26,Data!$QY$3:$QY$1713&amp;Data!$QZ$3:$QZ$1713,0),10),"")</f>
        <v>20</v>
      </c>
      <c r="AB26" s="10" cm="1">
        <f t="array" ref="AB26">IFERROR(INDEX(Data!$QY$3:$RT$1713,MATCH(KY!AB$5&amp;KY!$H26,Data!$QY$3:$QY$1713&amp;Data!$QZ$3:$QZ$1713,0),10),"")</f>
        <v>23</v>
      </c>
      <c r="AC26" s="10" cm="1">
        <f t="array" ref="AC26">IFERROR(INDEX(Data!$QY$3:$RT$1713,MATCH(KY!AC$5&amp;KY!$H26,Data!$QY$3:$QY$1713&amp;Data!$QZ$3:$QZ$1713,0),10),"")</f>
        <v>22</v>
      </c>
      <c r="AD26" s="10" cm="1">
        <f t="array" ref="AD26">IFERROR(INDEX(Data!$QY$3:$RT$1713,MATCH(KY!AD$5&amp;KY!$H26,Data!$QY$3:$QY$1713&amp;Data!$QZ$3:$QZ$1713,0),10),"")</f>
        <v>21</v>
      </c>
      <c r="AE26" s="10" cm="1">
        <f t="array" ref="AE26">IFERROR(INDEX(Data!$QY$3:$RT$1713,MATCH(KY!AE$5&amp;KY!$H26,Data!$QY$3:$QY$1713&amp;Data!$QZ$3:$QZ$1713,0),10),"")</f>
        <v>28</v>
      </c>
      <c r="AF26" s="10" t="str" cm="1">
        <f t="array" ref="AF26">IFERROR(INDEX(Data!$QY$3:$RT$1713,MATCH(KY!AF$5&amp;KY!$H26,Data!$QY$3:$QY$1713&amp;Data!$QZ$3:$QZ$1713,0),10),"")</f>
        <v/>
      </c>
      <c r="AG26" s="10" t="str" cm="1">
        <f t="array" ref="AG26">IFERROR(INDEX(Data!$QY$3:$RT$1713,MATCH(KY!AG$5&amp;KY!$H26,Data!$QY$3:$QY$1713&amp;Data!$QZ$3:$QZ$1713,0),10),"")</f>
        <v/>
      </c>
      <c r="AH26" s="10" t="str" cm="1">
        <f t="array" ref="AH26">IFERROR(INDEX(Data!$QY$3:$RT$1713,MATCH(KY!AH$5&amp;KY!$H26,Data!$QY$3:$QY$1713&amp;Data!$QZ$3:$QZ$1713,0),10),"")</f>
        <v/>
      </c>
      <c r="AI26" s="10" t="str" cm="1">
        <f t="array" ref="AI26">IFERROR(INDEX(Data!$QY$3:$RT$1713,MATCH(KY!AI$5&amp;KY!$H26,Data!$QY$3:$QY$1713&amp;Data!$QZ$3:$QZ$1713,0),10),"")</f>
        <v/>
      </c>
      <c r="AJ26" s="20" t="str" cm="1">
        <f t="array" ref="AJ26">IFERROR(INDEX(Data!$QY$3:$RT$1713,MATCH(KY!AJ$5&amp;KY!$H26,Data!$QY$3:$QY$1713&amp;Data!$QZ$3:$QZ$1713,0),10),"")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IFERROR(INDEX(Data!$QY$3:$RT$1713,MATCH(KY!I$5&amp;KY!$H27,Data!$QY$3:$QY$1713&amp;Data!$QZ$3:$QZ$1713,0),10),"")</f>
        <v/>
      </c>
      <c r="J27" s="9" t="str" cm="1">
        <f t="array" ref="J27">IFERROR(INDEX(Data!$QY$3:$RT$1713,MATCH(KY!J$5&amp;KY!$H27,Data!$QY$3:$QY$1713&amp;Data!$QZ$3:$QZ$1713,0),10),"")</f>
        <v/>
      </c>
      <c r="K27" s="9" t="str" cm="1">
        <f t="array" ref="K27">IFERROR(INDEX(Data!$QY$3:$RT$1713,MATCH(KY!K$5&amp;KY!$H27,Data!$QY$3:$QY$1713&amp;Data!$QZ$3:$QZ$1713,0),10),"")</f>
        <v/>
      </c>
      <c r="L27" s="9" t="str" cm="1">
        <f t="array" ref="L27">IFERROR(INDEX(Data!$QY$3:$RT$1713,MATCH(KY!L$5&amp;KY!$H27,Data!$QY$3:$QY$1713&amp;Data!$QZ$3:$QZ$1713,0),10),"")</f>
        <v/>
      </c>
      <c r="M27" s="9" cm="1">
        <f t="array" ref="M27">IFERROR(INDEX(Data!$QY$3:$RT$1713,MATCH(KY!M$5&amp;KY!$H27,Data!$QY$3:$QY$1713&amp;Data!$QZ$3:$QZ$1713,0),10),"")</f>
        <v>75</v>
      </c>
      <c r="N27" s="9" cm="1">
        <f t="array" ref="N27">IFERROR(INDEX(Data!$QY$3:$RT$1713,MATCH(KY!N$5&amp;KY!$H27,Data!$QY$3:$QY$1713&amp;Data!$QZ$3:$QZ$1713,0),10),"")</f>
        <v>73</v>
      </c>
      <c r="O27" s="9" cm="1">
        <f t="array" ref="O27">IFERROR(INDEX(Data!$QY$3:$RT$1713,MATCH(KY!O$5&amp;KY!$H27,Data!$QY$3:$QY$1713&amp;Data!$QZ$3:$QZ$1713,0),10),"")</f>
        <v>65</v>
      </c>
      <c r="P27" s="9" cm="1">
        <f t="array" ref="P27">IFERROR(INDEX(Data!$QY$3:$RT$1713,MATCH(KY!P$5&amp;KY!$H27,Data!$QY$3:$QY$1713&amp;Data!$QZ$3:$QZ$1713,0),10),"")</f>
        <v>71</v>
      </c>
      <c r="Q27" s="9" cm="1">
        <f t="array" ref="Q27">IFERROR(INDEX(Data!$QY$3:$RT$1713,MATCH(KY!Q$5&amp;KY!$H27,Data!$QY$3:$QY$1713&amp;Data!$QZ$3:$QZ$1713,0),10),"")</f>
        <v>75</v>
      </c>
      <c r="R27" s="9" cm="1">
        <f t="array" ref="R27">IFERROR(INDEX(Data!$QY$3:$RT$1713,MATCH(KY!R$5&amp;KY!$H27,Data!$QY$3:$QY$1713&amp;Data!$QZ$3:$QZ$1713,0),10),"")</f>
        <v>73</v>
      </c>
      <c r="S27" s="9" cm="1">
        <f t="array" ref="S27">IFERROR(INDEX(Data!$QY$3:$RT$1713,MATCH(KY!S$5&amp;KY!$H27,Data!$QY$3:$QY$1713&amp;Data!$QZ$3:$QZ$1713,0),10),"")</f>
        <v>72</v>
      </c>
      <c r="T27" s="9" cm="1">
        <f t="array" ref="T27">IFERROR(INDEX(Data!$QY$3:$RT$1713,MATCH(KY!T$5&amp;KY!$H27,Data!$QY$3:$QY$1713&amp;Data!$QZ$3:$QZ$1713,0),10),"")</f>
        <v>78</v>
      </c>
      <c r="U27" s="9" cm="1">
        <f t="array" ref="U27">IFERROR(INDEX(Data!$QY$3:$RT$1713,MATCH(KY!U$5&amp;KY!$H27,Data!$QY$3:$QY$1713&amp;Data!$QZ$3:$QZ$1713,0),10),"")</f>
        <v>80</v>
      </c>
      <c r="V27" s="9" cm="1">
        <f t="array" ref="V27">IFERROR(INDEX(Data!$QY$3:$RT$1713,MATCH(KY!V$5&amp;KY!$H27,Data!$QY$3:$QY$1713&amp;Data!$QZ$3:$QZ$1713,0),10),"")</f>
        <v>82</v>
      </c>
      <c r="W27" s="9" cm="1">
        <f t="array" ref="W27">IFERROR(INDEX(Data!$QY$3:$RT$1713,MATCH(KY!W$5&amp;KY!$H27,Data!$QY$3:$QY$1713&amp;Data!$QZ$3:$QZ$1713,0),10),"")</f>
        <v>83</v>
      </c>
      <c r="X27" s="9" cm="1">
        <f t="array" ref="X27">IFERROR(INDEX(Data!$QY$3:$RT$1713,MATCH(KY!X$5&amp;KY!$H27,Data!$QY$3:$QY$1713&amp;Data!$QZ$3:$QZ$1713,0),10),"")</f>
        <v>83</v>
      </c>
      <c r="Y27" s="9" cm="1">
        <f t="array" ref="Y27">IFERROR(INDEX(Data!$QY$3:$RT$1713,MATCH(KY!Y$5&amp;KY!$H27,Data!$QY$3:$QY$1713&amp;Data!$QZ$3:$QZ$1713,0),10),"")</f>
        <v>80</v>
      </c>
      <c r="Z27" s="9" cm="1">
        <f t="array" ref="Z27">IFERROR(INDEX(Data!$QY$3:$RT$1713,MATCH(KY!Z$5&amp;KY!$H27,Data!$QY$3:$QY$1713&amp;Data!$QZ$3:$QZ$1713,0),10),"")</f>
        <v>80</v>
      </c>
      <c r="AA27" s="9" cm="1">
        <f t="array" ref="AA27">IFERROR(INDEX(Data!$QY$3:$RT$1713,MATCH(KY!AA$5&amp;KY!$H27,Data!$QY$3:$QY$1713&amp;Data!$QZ$3:$QZ$1713,0),10),"")</f>
        <v>83</v>
      </c>
      <c r="AB27" s="9" cm="1">
        <f t="array" ref="AB27">IFERROR(INDEX(Data!$QY$3:$RT$1713,MATCH(KY!AB$5&amp;KY!$H27,Data!$QY$3:$QY$1713&amp;Data!$QZ$3:$QZ$1713,0),10),"")</f>
        <v>84</v>
      </c>
      <c r="AC27" s="9" cm="1">
        <f t="array" ref="AC27">IFERROR(INDEX(Data!$QY$3:$RT$1713,MATCH(KY!AC$5&amp;KY!$H27,Data!$QY$3:$QY$1713&amp;Data!$QZ$3:$QZ$1713,0),10),"")</f>
        <v>81</v>
      </c>
      <c r="AD27" s="9" cm="1">
        <f t="array" ref="AD27">IFERROR(INDEX(Data!$QY$3:$RT$1713,MATCH(KY!AD$5&amp;KY!$H27,Data!$QY$3:$QY$1713&amp;Data!$QZ$3:$QZ$1713,0),10),"")</f>
        <v>84</v>
      </c>
      <c r="AE27" s="9" cm="1">
        <f t="array" ref="AE27">IFERROR(INDEX(Data!$QY$3:$RT$1713,MATCH(KY!AE$5&amp;KY!$H27,Data!$QY$3:$QY$1713&amp;Data!$QZ$3:$QZ$1713,0),10),"")</f>
        <v>77</v>
      </c>
      <c r="AF27" s="9" t="str" cm="1">
        <f t="array" ref="AF27">IFERROR(INDEX(Data!$QY$3:$RT$1713,MATCH(KY!AF$5&amp;KY!$H27,Data!$QY$3:$QY$1713&amp;Data!$QZ$3:$QZ$1713,0),10),"")</f>
        <v/>
      </c>
      <c r="AG27" s="9" t="str" cm="1">
        <f t="array" ref="AG27">IFERROR(INDEX(Data!$QY$3:$RT$1713,MATCH(KY!AG$5&amp;KY!$H27,Data!$QY$3:$QY$1713&amp;Data!$QZ$3:$QZ$1713,0),10),"")</f>
        <v/>
      </c>
      <c r="AH27" s="9" t="str" cm="1">
        <f t="array" ref="AH27">IFERROR(INDEX(Data!$QY$3:$RT$1713,MATCH(KY!AH$5&amp;KY!$H27,Data!$QY$3:$QY$1713&amp;Data!$QZ$3:$QZ$1713,0),10),"")</f>
        <v/>
      </c>
      <c r="AI27" s="9" t="str" cm="1">
        <f t="array" ref="AI27">IFERROR(INDEX(Data!$QY$3:$RT$1713,MATCH(KY!AI$5&amp;KY!$H27,Data!$QY$3:$QY$1713&amp;Data!$QZ$3:$QZ$1713,0),10),"")</f>
        <v/>
      </c>
      <c r="AJ27" s="17" t="str" cm="1">
        <f t="array" ref="AJ27">IFERROR(INDEX(Data!$QY$3:$RT$1713,MATCH(KY!AJ$5&amp;KY!$H27,Data!$QY$3:$QY$1713&amp;Data!$QZ$3:$QZ$1713,0),10),"")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IFERROR(INDEX(Data!$QY$3:$RT$1713,MATCH(KY!I$5&amp;KY!$H28,Data!$QY$3:$QY$1713&amp;Data!$QZ$3:$QZ$1713,0),10),"")</f>
        <v/>
      </c>
      <c r="J28" s="10" t="str" cm="1">
        <f t="array" ref="J28">IFERROR(INDEX(Data!$QY$3:$RT$1713,MATCH(KY!J$5&amp;KY!$H28,Data!$QY$3:$QY$1713&amp;Data!$QZ$3:$QZ$1713,0),10),"")</f>
        <v/>
      </c>
      <c r="K28" s="10" t="str" cm="1">
        <f t="array" ref="K28">IFERROR(INDEX(Data!$QY$3:$RT$1713,MATCH(KY!K$5&amp;KY!$H28,Data!$QY$3:$QY$1713&amp;Data!$QZ$3:$QZ$1713,0),10),"")</f>
        <v/>
      </c>
      <c r="L28" s="10" t="str" cm="1">
        <f t="array" ref="L28">IFERROR(INDEX(Data!$QY$3:$RT$1713,MATCH(KY!L$5&amp;KY!$H28,Data!$QY$3:$QY$1713&amp;Data!$QZ$3:$QZ$1713,0),10),"")</f>
        <v/>
      </c>
      <c r="M28" s="10" t="str" cm="1">
        <f t="array" ref="M28">IFERROR(INDEX(Data!$QY$3:$RT$1713,MATCH(KY!M$5&amp;KY!$H28,Data!$QY$3:$QY$1713&amp;Data!$QZ$3:$QZ$1713,0),10),"")</f>
        <v/>
      </c>
      <c r="N28" s="10" cm="1">
        <f t="array" ref="N28">IFERROR(INDEX(Data!$QY$3:$RT$1713,MATCH(KY!N$5&amp;KY!$H28,Data!$QY$3:$QY$1713&amp;Data!$QZ$3:$QZ$1713,0),10),"")</f>
        <v>79</v>
      </c>
      <c r="O28" s="10" cm="1">
        <f t="array" ref="O28">IFERROR(INDEX(Data!$QY$3:$RT$1713,MATCH(KY!O$5&amp;KY!$H28,Data!$QY$3:$QY$1713&amp;Data!$QZ$3:$QZ$1713,0),10),"")</f>
        <v>85</v>
      </c>
      <c r="P28" s="10" cm="1">
        <f t="array" ref="P28">IFERROR(INDEX(Data!$QY$3:$RT$1713,MATCH(KY!P$5&amp;KY!$H28,Data!$QY$3:$QY$1713&amp;Data!$QZ$3:$QZ$1713,0),10),"")</f>
        <v>84</v>
      </c>
      <c r="Q28" s="10" cm="1">
        <f t="array" ref="Q28">IFERROR(INDEX(Data!$QY$3:$RT$1713,MATCH(KY!Q$5&amp;KY!$H28,Data!$QY$3:$QY$1713&amp;Data!$QZ$3:$QZ$1713,0),10),"")</f>
        <v>72</v>
      </c>
      <c r="R28" s="10" cm="1">
        <f t="array" ref="R28">IFERROR(INDEX(Data!$QY$3:$RT$1713,MATCH(KY!R$5&amp;KY!$H28,Data!$QY$3:$QY$1713&amp;Data!$QZ$3:$QZ$1713,0),10),"")</f>
        <v>65</v>
      </c>
      <c r="S28" s="10" cm="1">
        <f t="array" ref="S28">IFERROR(INDEX(Data!$QY$3:$RT$1713,MATCH(KY!S$5&amp;KY!$H28,Data!$QY$3:$QY$1713&amp;Data!$QZ$3:$QZ$1713,0),10),"")</f>
        <v>55</v>
      </c>
      <c r="T28" s="10" cm="1">
        <f t="array" ref="T28">IFERROR(INDEX(Data!$QY$3:$RT$1713,MATCH(KY!T$5&amp;KY!$H28,Data!$QY$3:$QY$1713&amp;Data!$QZ$3:$QZ$1713,0),10),"")</f>
        <v>72</v>
      </c>
      <c r="U28" s="10" cm="1">
        <f t="array" ref="U28">IFERROR(INDEX(Data!$QY$3:$RT$1713,MATCH(KY!U$5&amp;KY!$H28,Data!$QY$3:$QY$1713&amp;Data!$QZ$3:$QZ$1713,0),10),"")</f>
        <v>76</v>
      </c>
      <c r="V28" s="10" cm="1">
        <f t="array" ref="V28">IFERROR(INDEX(Data!$QY$3:$RT$1713,MATCH(KY!V$5&amp;KY!$H28,Data!$QY$3:$QY$1713&amp;Data!$QZ$3:$QZ$1713,0),10),"")</f>
        <v>72</v>
      </c>
      <c r="W28" s="10" cm="1">
        <f t="array" ref="W28">IFERROR(INDEX(Data!$QY$3:$RT$1713,MATCH(KY!W$5&amp;KY!$H28,Data!$QY$3:$QY$1713&amp;Data!$QZ$3:$QZ$1713,0),10),"")</f>
        <v>50</v>
      </c>
      <c r="X28" s="10" cm="1">
        <f t="array" ref="X28">IFERROR(INDEX(Data!$QY$3:$RT$1713,MATCH(KY!X$5&amp;KY!$H28,Data!$QY$3:$QY$1713&amp;Data!$QZ$3:$QZ$1713,0),10),"")</f>
        <v>45</v>
      </c>
      <c r="Y28" s="10" cm="1">
        <f t="array" ref="Y28">IFERROR(INDEX(Data!$QY$3:$RT$1713,MATCH(KY!Y$5&amp;KY!$H28,Data!$QY$3:$QY$1713&amp;Data!$QZ$3:$QZ$1713,0),10),"")</f>
        <v>60</v>
      </c>
      <c r="Z28" s="10" cm="1">
        <f t="array" ref="Z28">IFERROR(INDEX(Data!$QY$3:$RT$1713,MATCH(KY!Z$5&amp;KY!$H28,Data!$QY$3:$QY$1713&amp;Data!$QZ$3:$QZ$1713,0),10),"")</f>
        <v>61</v>
      </c>
      <c r="AA28" s="10" cm="1">
        <f t="array" ref="AA28">IFERROR(INDEX(Data!$QY$3:$RT$1713,MATCH(KY!AA$5&amp;KY!$H28,Data!$QY$3:$QY$1713&amp;Data!$QZ$3:$QZ$1713,0),10),"")</f>
        <v>60</v>
      </c>
      <c r="AB28" s="10" cm="1">
        <f t="array" ref="AB28">IFERROR(INDEX(Data!$QY$3:$RT$1713,MATCH(KY!AB$5&amp;KY!$H28,Data!$QY$3:$QY$1713&amp;Data!$QZ$3:$QZ$1713,0),10),"")</f>
        <v>65</v>
      </c>
      <c r="AC28" s="10" cm="1">
        <f t="array" ref="AC28">IFERROR(INDEX(Data!$QY$3:$RT$1713,MATCH(KY!AC$5&amp;KY!$H28,Data!$QY$3:$QY$1713&amp;Data!$QZ$3:$QZ$1713,0),10),"")</f>
        <v>64</v>
      </c>
      <c r="AD28" s="10" cm="1">
        <f t="array" ref="AD28">IFERROR(INDEX(Data!$QY$3:$RT$1713,MATCH(KY!AD$5&amp;KY!$H28,Data!$QY$3:$QY$1713&amp;Data!$QZ$3:$QZ$1713,0),10),"")</f>
        <v>64</v>
      </c>
      <c r="AE28" s="10" cm="1">
        <f t="array" ref="AE28">IFERROR(INDEX(Data!$QY$3:$RT$1713,MATCH(KY!AE$5&amp;KY!$H28,Data!$QY$3:$QY$1713&amp;Data!$QZ$3:$QZ$1713,0),10),"")</f>
        <v>61</v>
      </c>
      <c r="AF28" s="10" cm="1">
        <f t="array" ref="AF28">IFERROR(INDEX(Data!$QY$3:$RT$1713,MATCH(KY!AF$5&amp;KY!$H28,Data!$QY$3:$QY$1713&amp;Data!$QZ$3:$QZ$1713,0),10),"")</f>
        <v>68</v>
      </c>
      <c r="AG28" s="10" t="str" cm="1">
        <f t="array" ref="AG28">IFERROR(INDEX(Data!$QY$3:$RT$1713,MATCH(KY!AG$5&amp;KY!$H28,Data!$QY$3:$QY$1713&amp;Data!$QZ$3:$QZ$1713,0),10),"")</f>
        <v/>
      </c>
      <c r="AH28" s="10" t="str" cm="1">
        <f t="array" ref="AH28">IFERROR(INDEX(Data!$QY$3:$RT$1713,MATCH(KY!AH$5&amp;KY!$H28,Data!$QY$3:$QY$1713&amp;Data!$QZ$3:$QZ$1713,0),10),"")</f>
        <v/>
      </c>
      <c r="AI28" s="10" t="str" cm="1">
        <f t="array" ref="AI28">IFERROR(INDEX(Data!$QY$3:$RT$1713,MATCH(KY!AI$5&amp;KY!$H28,Data!$QY$3:$QY$1713&amp;Data!$QZ$3:$QZ$1713,0),10),"")</f>
        <v/>
      </c>
      <c r="AJ28" s="20" t="str" cm="1">
        <f t="array" ref="AJ28">IFERROR(INDEX(Data!$QY$3:$RT$1713,MATCH(KY!AJ$5&amp;KY!$H28,Data!$QY$3:$QY$1713&amp;Data!$QZ$3:$QZ$1713,0),10),"")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IFERROR(INDEX(Data!$QY$3:$RT$1713,MATCH(KY!I$5&amp;KY!$H29,Data!$QY$3:$QY$1713&amp;Data!$QZ$3:$QZ$1713,0),10),"")</f>
        <v/>
      </c>
      <c r="J29" s="9" t="str" cm="1">
        <f t="array" ref="J29">IFERROR(INDEX(Data!$QY$3:$RT$1713,MATCH(KY!J$5&amp;KY!$H29,Data!$QY$3:$QY$1713&amp;Data!$QZ$3:$QZ$1713,0),10),"")</f>
        <v/>
      </c>
      <c r="K29" s="9" t="str" cm="1">
        <f t="array" ref="K29">IFERROR(INDEX(Data!$QY$3:$RT$1713,MATCH(KY!K$5&amp;KY!$H29,Data!$QY$3:$QY$1713&amp;Data!$QZ$3:$QZ$1713,0),10),"")</f>
        <v/>
      </c>
      <c r="L29" s="9" t="str" cm="1">
        <f t="array" ref="L29">IFERROR(INDEX(Data!$QY$3:$RT$1713,MATCH(KY!L$5&amp;KY!$H29,Data!$QY$3:$QY$1713&amp;Data!$QZ$3:$QZ$1713,0),10),"")</f>
        <v/>
      </c>
      <c r="M29" s="9" t="str" cm="1">
        <f t="array" ref="M29">IFERROR(INDEX(Data!$QY$3:$RT$1713,MATCH(KY!M$5&amp;KY!$H29,Data!$QY$3:$QY$1713&amp;Data!$QZ$3:$QZ$1713,0),10),"")</f>
        <v/>
      </c>
      <c r="N29" s="9" cm="1">
        <f t="array" ref="N29">IFERROR(INDEX(Data!$QY$3:$RT$1713,MATCH(KY!N$5&amp;KY!$H29,Data!$QY$3:$QY$1713&amp;Data!$QZ$3:$QZ$1713,0),10),"")</f>
        <v>57</v>
      </c>
      <c r="O29" s="9" cm="1">
        <f t="array" ref="O29">IFERROR(INDEX(Data!$QY$3:$RT$1713,MATCH(KY!O$5&amp;KY!$H29,Data!$QY$3:$QY$1713&amp;Data!$QZ$3:$QZ$1713,0),10),"")</f>
        <v>66</v>
      </c>
      <c r="P29" s="9" cm="1">
        <f t="array" ref="P29">IFERROR(INDEX(Data!$QY$3:$RT$1713,MATCH(KY!P$5&amp;KY!$H29,Data!$QY$3:$QY$1713&amp;Data!$QZ$3:$QZ$1713,0),10),"")</f>
        <v>62</v>
      </c>
      <c r="Q29" s="9" cm="1">
        <f t="array" ref="Q29">IFERROR(INDEX(Data!$QY$3:$RT$1713,MATCH(KY!Q$5&amp;KY!$H29,Data!$QY$3:$QY$1713&amp;Data!$QZ$3:$QZ$1713,0),10),"")</f>
        <v>74</v>
      </c>
      <c r="R29" s="9" cm="1">
        <f t="array" ref="R29">IFERROR(INDEX(Data!$QY$3:$RT$1713,MATCH(KY!R$5&amp;KY!$H29,Data!$QY$3:$QY$1713&amp;Data!$QZ$3:$QZ$1713,0),10),"")</f>
        <v>75</v>
      </c>
      <c r="S29" s="9" cm="1">
        <f t="array" ref="S29">IFERROR(INDEX(Data!$QY$3:$RT$1713,MATCH(KY!S$5&amp;KY!$H29,Data!$QY$3:$QY$1713&amp;Data!$QZ$3:$QZ$1713,0),10),"")</f>
        <v>82</v>
      </c>
      <c r="T29" s="9" cm="1">
        <f t="array" ref="T29">IFERROR(INDEX(Data!$QY$3:$RT$1713,MATCH(KY!T$5&amp;KY!$H29,Data!$QY$3:$QY$1713&amp;Data!$QZ$3:$QZ$1713,0),10),"")</f>
        <v>82</v>
      </c>
      <c r="U29" s="9" cm="1">
        <f t="array" ref="U29">IFERROR(INDEX(Data!$QY$3:$RT$1713,MATCH(KY!U$5&amp;KY!$H29,Data!$QY$3:$QY$1713&amp;Data!$QZ$3:$QZ$1713,0),10),"")</f>
        <v>79</v>
      </c>
      <c r="V29" s="9" cm="1">
        <f t="array" ref="V29">IFERROR(INDEX(Data!$QY$3:$RT$1713,MATCH(KY!V$5&amp;KY!$H29,Data!$QY$3:$QY$1713&amp;Data!$QZ$3:$QZ$1713,0),10),"")</f>
        <v>81</v>
      </c>
      <c r="W29" s="9" cm="1">
        <f t="array" ref="W29">IFERROR(INDEX(Data!$QY$3:$RT$1713,MATCH(KY!W$5&amp;KY!$H29,Data!$QY$3:$QY$1713&amp;Data!$QZ$3:$QZ$1713,0),10),"")</f>
        <v>77</v>
      </c>
      <c r="X29" s="9" cm="1">
        <f t="array" ref="X29">IFERROR(INDEX(Data!$QY$3:$RT$1713,MATCH(KY!X$5&amp;KY!$H29,Data!$QY$3:$QY$1713&amp;Data!$QZ$3:$QZ$1713,0),10),"")</f>
        <v>79</v>
      </c>
      <c r="Y29" s="9" cm="1">
        <f t="array" ref="Y29">IFERROR(INDEX(Data!$QY$3:$RT$1713,MATCH(KY!Y$5&amp;KY!$H29,Data!$QY$3:$QY$1713&amp;Data!$QZ$3:$QZ$1713,0),10),"")</f>
        <v>70</v>
      </c>
      <c r="Z29" s="9" cm="1">
        <f t="array" ref="Z29">IFERROR(INDEX(Data!$QY$3:$RT$1713,MATCH(KY!Z$5&amp;KY!$H29,Data!$QY$3:$QY$1713&amp;Data!$QZ$3:$QZ$1713,0),10),"")</f>
        <v>77</v>
      </c>
      <c r="AA29" s="9" cm="1">
        <f t="array" ref="AA29">IFERROR(INDEX(Data!$QY$3:$RT$1713,MATCH(KY!AA$5&amp;KY!$H29,Data!$QY$3:$QY$1713&amp;Data!$QZ$3:$QZ$1713,0),10),"")</f>
        <v>78</v>
      </c>
      <c r="AB29" s="9" cm="1">
        <f t="array" ref="AB29">IFERROR(INDEX(Data!$QY$3:$RT$1713,MATCH(KY!AB$5&amp;KY!$H29,Data!$QY$3:$QY$1713&amp;Data!$QZ$3:$QZ$1713,0),10),"")</f>
        <v>84</v>
      </c>
      <c r="AC29" s="9" cm="1">
        <f t="array" ref="AC29">IFERROR(INDEX(Data!$QY$3:$RT$1713,MATCH(KY!AC$5&amp;KY!$H29,Data!$QY$3:$QY$1713&amp;Data!$QZ$3:$QZ$1713,0),10),"")</f>
        <v>82</v>
      </c>
      <c r="AD29" s="9" cm="1">
        <f t="array" ref="AD29">IFERROR(INDEX(Data!$QY$3:$RT$1713,MATCH(KY!AD$5&amp;KY!$H29,Data!$QY$3:$QY$1713&amp;Data!$QZ$3:$QZ$1713,0),10),"")</f>
        <v>80</v>
      </c>
      <c r="AE29" s="9" cm="1">
        <f t="array" ref="AE29">IFERROR(INDEX(Data!$QY$3:$RT$1713,MATCH(KY!AE$5&amp;KY!$H29,Data!$QY$3:$QY$1713&amp;Data!$QZ$3:$QZ$1713,0),10),"")</f>
        <v>71</v>
      </c>
      <c r="AF29" s="9" cm="1">
        <f t="array" ref="AF29">IFERROR(INDEX(Data!$QY$3:$RT$1713,MATCH(KY!AF$5&amp;KY!$H29,Data!$QY$3:$QY$1713&amp;Data!$QZ$3:$QZ$1713,0),10),"")</f>
        <v>64</v>
      </c>
      <c r="AG29" s="9" t="str" cm="1">
        <f t="array" ref="AG29">IFERROR(INDEX(Data!$QY$3:$RT$1713,MATCH(KY!AG$5&amp;KY!$H29,Data!$QY$3:$QY$1713&amp;Data!$QZ$3:$QZ$1713,0),10),"")</f>
        <v/>
      </c>
      <c r="AH29" s="9" t="str" cm="1">
        <f t="array" ref="AH29">IFERROR(INDEX(Data!$QY$3:$RT$1713,MATCH(KY!AH$5&amp;KY!$H29,Data!$QY$3:$QY$1713&amp;Data!$QZ$3:$QZ$1713,0),10),"")</f>
        <v/>
      </c>
      <c r="AI29" s="9" t="str" cm="1">
        <f t="array" ref="AI29">IFERROR(INDEX(Data!$QY$3:$RT$1713,MATCH(KY!AI$5&amp;KY!$H29,Data!$QY$3:$QY$1713&amp;Data!$QZ$3:$QZ$1713,0),10),"")</f>
        <v/>
      </c>
      <c r="AJ29" s="17" t="str" cm="1">
        <f t="array" ref="AJ29">IFERROR(INDEX(Data!$QY$3:$RT$1713,MATCH(KY!AJ$5&amp;KY!$H29,Data!$QY$3:$QY$1713&amp;Data!$QZ$3:$QZ$1713,0),10),"")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IFERROR(INDEX(Data!$QY$3:$RT$1713,MATCH(KY!I$5&amp;KY!$H30,Data!$QY$3:$QY$1713&amp;Data!$QZ$3:$QZ$1713,0),10),"")</f>
        <v/>
      </c>
      <c r="J30" s="10" t="str" cm="1">
        <f t="array" ref="J30">IFERROR(INDEX(Data!$QY$3:$RT$1713,MATCH(KY!J$5&amp;KY!$H30,Data!$QY$3:$QY$1713&amp;Data!$QZ$3:$QZ$1713,0),10),"")</f>
        <v/>
      </c>
      <c r="K30" s="10" t="str" cm="1">
        <f t="array" ref="K30">IFERROR(INDEX(Data!$QY$3:$RT$1713,MATCH(KY!K$5&amp;KY!$H30,Data!$QY$3:$QY$1713&amp;Data!$QZ$3:$QZ$1713,0),10),"")</f>
        <v/>
      </c>
      <c r="L30" s="10" t="str" cm="1">
        <f t="array" ref="L30">IFERROR(INDEX(Data!$QY$3:$RT$1713,MATCH(KY!L$5&amp;KY!$H30,Data!$QY$3:$QY$1713&amp;Data!$QZ$3:$QZ$1713,0),10),"")</f>
        <v/>
      </c>
      <c r="M30" s="10" t="str" cm="1">
        <f t="array" ref="M30">IFERROR(INDEX(Data!$QY$3:$RT$1713,MATCH(KY!M$5&amp;KY!$H30,Data!$QY$3:$QY$1713&amp;Data!$QZ$3:$QZ$1713,0),10),"")</f>
        <v/>
      </c>
      <c r="N30" s="10" cm="1">
        <f t="array" ref="N30">IFERROR(INDEX(Data!$QY$3:$RT$1713,MATCH(KY!N$5&amp;KY!$H30,Data!$QY$3:$QY$1713&amp;Data!$QZ$3:$QZ$1713,0),10),"")</f>
        <v>66</v>
      </c>
      <c r="O30" s="10" cm="1">
        <f t="array" ref="O30">IFERROR(INDEX(Data!$QY$3:$RT$1713,MATCH(KY!O$5&amp;KY!$H30,Data!$QY$3:$QY$1713&amp;Data!$QZ$3:$QZ$1713,0),10),"")</f>
        <v>56</v>
      </c>
      <c r="P30" s="10" cm="1">
        <f t="array" ref="P30">IFERROR(INDEX(Data!$QY$3:$RT$1713,MATCH(KY!P$5&amp;KY!$H30,Data!$QY$3:$QY$1713&amp;Data!$QZ$3:$QZ$1713,0),10),"")</f>
        <v>60</v>
      </c>
      <c r="Q30" s="10" cm="1">
        <f t="array" ref="Q30">IFERROR(INDEX(Data!$QY$3:$RT$1713,MATCH(KY!Q$5&amp;KY!$H30,Data!$QY$3:$QY$1713&amp;Data!$QZ$3:$QZ$1713,0),10),"")</f>
        <v>72</v>
      </c>
      <c r="R30" s="10" cm="1">
        <f t="array" ref="R30">IFERROR(INDEX(Data!$QY$3:$RT$1713,MATCH(KY!R$5&amp;KY!$H30,Data!$QY$3:$QY$1713&amp;Data!$QZ$3:$QZ$1713,0),10),"")</f>
        <v>75</v>
      </c>
      <c r="S30" s="10" cm="1">
        <f t="array" ref="S30">IFERROR(INDEX(Data!$QY$3:$RT$1713,MATCH(KY!S$5&amp;KY!$H30,Data!$QY$3:$QY$1713&amp;Data!$QZ$3:$QZ$1713,0),10),"")</f>
        <v>67</v>
      </c>
      <c r="T30" s="10" cm="1">
        <f t="array" ref="T30">IFERROR(INDEX(Data!$QY$3:$RT$1713,MATCH(KY!T$5&amp;KY!$H30,Data!$QY$3:$QY$1713&amp;Data!$QZ$3:$QZ$1713,0),10),"")</f>
        <v>67</v>
      </c>
      <c r="U30" s="10" cm="1">
        <f t="array" ref="U30">IFERROR(INDEX(Data!$QY$3:$RT$1713,MATCH(KY!U$5&amp;KY!$H30,Data!$QY$3:$QY$1713&amp;Data!$QZ$3:$QZ$1713,0),10),"")</f>
        <v>72</v>
      </c>
      <c r="V30" s="10" cm="1">
        <f t="array" ref="V30">IFERROR(INDEX(Data!$QY$3:$RT$1713,MATCH(KY!V$5&amp;KY!$H30,Data!$QY$3:$QY$1713&amp;Data!$QZ$3:$QZ$1713,0),10),"")</f>
        <v>74</v>
      </c>
      <c r="W30" s="10" cm="1">
        <f t="array" ref="W30">IFERROR(INDEX(Data!$QY$3:$RT$1713,MATCH(KY!W$5&amp;KY!$H30,Data!$QY$3:$QY$1713&amp;Data!$QZ$3:$QZ$1713,0),10),"")</f>
        <v>79</v>
      </c>
      <c r="X30" s="10" cm="1">
        <f t="array" ref="X30">IFERROR(INDEX(Data!$QY$3:$RT$1713,MATCH(KY!X$5&amp;KY!$H30,Data!$QY$3:$QY$1713&amp;Data!$QZ$3:$QZ$1713,0),10),"")</f>
        <v>80</v>
      </c>
      <c r="Y30" s="10" cm="1">
        <f t="array" ref="Y30">IFERROR(INDEX(Data!$QY$3:$RT$1713,MATCH(KY!Y$5&amp;KY!$H30,Data!$QY$3:$QY$1713&amp;Data!$QZ$3:$QZ$1713,0),10),"")</f>
        <v>77</v>
      </c>
      <c r="Z30" s="10" cm="1">
        <f t="array" ref="Z30">IFERROR(INDEX(Data!$QY$3:$RT$1713,MATCH(KY!Z$5&amp;KY!$H30,Data!$QY$3:$QY$1713&amp;Data!$QZ$3:$QZ$1713,0),10),"")</f>
        <v>81</v>
      </c>
      <c r="AA30" s="10" cm="1">
        <f t="array" ref="AA30">IFERROR(INDEX(Data!$QY$3:$RT$1713,MATCH(KY!AA$5&amp;KY!$H30,Data!$QY$3:$QY$1713&amp;Data!$QZ$3:$QZ$1713,0),10),"")</f>
        <v>82</v>
      </c>
      <c r="AB30" s="10" cm="1">
        <f t="array" ref="AB30">IFERROR(INDEX(Data!$QY$3:$RT$1713,MATCH(KY!AB$5&amp;KY!$H30,Data!$QY$3:$QY$1713&amp;Data!$QZ$3:$QZ$1713,0),10),"")</f>
        <v>85</v>
      </c>
      <c r="AC30" s="10" cm="1">
        <f t="array" ref="AC30">IFERROR(INDEX(Data!$QY$3:$RT$1713,MATCH(KY!AC$5&amp;KY!$H30,Data!$QY$3:$QY$1713&amp;Data!$QZ$3:$QZ$1713,0),10),"")</f>
        <v>83</v>
      </c>
      <c r="AD30" s="10" cm="1">
        <f t="array" ref="AD30">IFERROR(INDEX(Data!$QY$3:$RT$1713,MATCH(KY!AD$5&amp;KY!$H30,Data!$QY$3:$QY$1713&amp;Data!$QZ$3:$QZ$1713,0),10),"")</f>
        <v>83</v>
      </c>
      <c r="AE30" s="10" cm="1">
        <f t="array" ref="AE30">IFERROR(INDEX(Data!$QY$3:$RT$1713,MATCH(KY!AE$5&amp;KY!$H30,Data!$QY$3:$QY$1713&amp;Data!$QZ$3:$QZ$1713,0),10),"")</f>
        <v>83</v>
      </c>
      <c r="AF30" s="10" cm="1">
        <f t="array" ref="AF30">IFERROR(INDEX(Data!$QY$3:$RT$1713,MATCH(KY!AF$5&amp;KY!$H30,Data!$QY$3:$QY$1713&amp;Data!$QZ$3:$QZ$1713,0),10),"")</f>
        <v>83</v>
      </c>
      <c r="AG30" s="10" t="str" cm="1">
        <f t="array" ref="AG30">IFERROR(INDEX(Data!$QY$3:$RT$1713,MATCH(KY!AG$5&amp;KY!$H30,Data!$QY$3:$QY$1713&amp;Data!$QZ$3:$QZ$1713,0),10),"")</f>
        <v/>
      </c>
      <c r="AH30" s="10" t="str" cm="1">
        <f t="array" ref="AH30">IFERROR(INDEX(Data!$QY$3:$RT$1713,MATCH(KY!AH$5&amp;KY!$H30,Data!$QY$3:$QY$1713&amp;Data!$QZ$3:$QZ$1713,0),10),"")</f>
        <v/>
      </c>
      <c r="AI30" s="10" t="str" cm="1">
        <f t="array" ref="AI30">IFERROR(INDEX(Data!$QY$3:$RT$1713,MATCH(KY!AI$5&amp;KY!$H30,Data!$QY$3:$QY$1713&amp;Data!$QZ$3:$QZ$1713,0),10),"")</f>
        <v/>
      </c>
      <c r="AJ30" s="20" t="str" cm="1">
        <f t="array" ref="AJ30">IFERROR(INDEX(Data!$QY$3:$RT$1713,MATCH(KY!AJ$5&amp;KY!$H30,Data!$QY$3:$QY$1713&amp;Data!$QZ$3:$QZ$1713,0),10),"")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IFERROR(INDEX(Data!$QY$3:$RT$1713,MATCH(KY!I$5&amp;KY!$H31,Data!$QY$3:$QY$1713&amp;Data!$QZ$3:$QZ$1713,0),10),"")</f>
        <v/>
      </c>
      <c r="J31" s="9" t="str" cm="1">
        <f t="array" ref="J31">IFERROR(INDEX(Data!$QY$3:$RT$1713,MATCH(KY!J$5&amp;KY!$H31,Data!$QY$3:$QY$1713&amp;Data!$QZ$3:$QZ$1713,0),10),"")</f>
        <v/>
      </c>
      <c r="K31" s="9" t="str" cm="1">
        <f t="array" ref="K31">IFERROR(INDEX(Data!$QY$3:$RT$1713,MATCH(KY!K$5&amp;KY!$H31,Data!$QY$3:$QY$1713&amp;Data!$QZ$3:$QZ$1713,0),10),"")</f>
        <v/>
      </c>
      <c r="L31" s="9" t="str" cm="1">
        <f t="array" ref="L31">IFERROR(INDEX(Data!$QY$3:$RT$1713,MATCH(KY!L$5&amp;KY!$H31,Data!$QY$3:$QY$1713&amp;Data!$QZ$3:$QZ$1713,0),10),"")</f>
        <v/>
      </c>
      <c r="M31" s="9" t="str" cm="1">
        <f t="array" ref="M31">IFERROR(INDEX(Data!$QY$3:$RT$1713,MATCH(KY!M$5&amp;KY!$H31,Data!$QY$3:$QY$1713&amp;Data!$QZ$3:$QZ$1713,0),10),"")</f>
        <v/>
      </c>
      <c r="N31" s="9" cm="1">
        <f t="array" ref="N31">IFERROR(INDEX(Data!$QY$3:$RT$1713,MATCH(KY!N$5&amp;KY!$H31,Data!$QY$3:$QY$1713&amp;Data!$QZ$3:$QZ$1713,0),10),"")</f>
        <v>79</v>
      </c>
      <c r="O31" s="9" cm="1">
        <f t="array" ref="O31">IFERROR(INDEX(Data!$QY$3:$RT$1713,MATCH(KY!O$5&amp;KY!$H31,Data!$QY$3:$QY$1713&amp;Data!$QZ$3:$QZ$1713,0),10),"")</f>
        <v>75</v>
      </c>
      <c r="P31" s="9" cm="1">
        <f t="array" ref="P31">IFERROR(INDEX(Data!$QY$3:$RT$1713,MATCH(KY!P$5&amp;KY!$H31,Data!$QY$3:$QY$1713&amp;Data!$QZ$3:$QZ$1713,0),10),"")</f>
        <v>72</v>
      </c>
      <c r="Q31" s="9" cm="1">
        <f t="array" ref="Q31">IFERROR(INDEX(Data!$QY$3:$RT$1713,MATCH(KY!Q$5&amp;KY!$H31,Data!$QY$3:$QY$1713&amp;Data!$QZ$3:$QZ$1713,0),10),"")</f>
        <v>68</v>
      </c>
      <c r="R31" s="9" cm="1">
        <f t="array" ref="R31">IFERROR(INDEX(Data!$QY$3:$RT$1713,MATCH(KY!R$5&amp;KY!$H31,Data!$QY$3:$QY$1713&amp;Data!$QZ$3:$QZ$1713,0),10),"")</f>
        <v>66</v>
      </c>
      <c r="S31" s="9" cm="1">
        <f t="array" ref="S31">IFERROR(INDEX(Data!$QY$3:$RT$1713,MATCH(KY!S$5&amp;KY!$H31,Data!$QY$3:$QY$1713&amp;Data!$QZ$3:$QZ$1713,0),10),"")</f>
        <v>65</v>
      </c>
      <c r="T31" s="9" cm="1">
        <f t="array" ref="T31">IFERROR(INDEX(Data!$QY$3:$RT$1713,MATCH(KY!T$5&amp;KY!$H31,Data!$QY$3:$QY$1713&amp;Data!$QZ$3:$QZ$1713,0),10),"")</f>
        <v>64</v>
      </c>
      <c r="U31" s="9" cm="1">
        <f t="array" ref="U31">IFERROR(INDEX(Data!$QY$3:$RT$1713,MATCH(KY!U$5&amp;KY!$H31,Data!$QY$3:$QY$1713&amp;Data!$QZ$3:$QZ$1713,0),10),"")</f>
        <v>63</v>
      </c>
      <c r="V31" s="9" cm="1">
        <f t="array" ref="V31">IFERROR(INDEX(Data!$QY$3:$RT$1713,MATCH(KY!V$5&amp;KY!$H31,Data!$QY$3:$QY$1713&amp;Data!$QZ$3:$QZ$1713,0),10),"")</f>
        <v>49</v>
      </c>
      <c r="W31" s="9" cm="1">
        <f t="array" ref="W31">IFERROR(INDEX(Data!$QY$3:$RT$1713,MATCH(KY!W$5&amp;KY!$H31,Data!$QY$3:$QY$1713&amp;Data!$QZ$3:$QZ$1713,0),10),"")</f>
        <v>42</v>
      </c>
      <c r="X31" s="9" cm="1">
        <f t="array" ref="X31">IFERROR(INDEX(Data!$QY$3:$RT$1713,MATCH(KY!X$5&amp;KY!$H31,Data!$QY$3:$QY$1713&amp;Data!$QZ$3:$QZ$1713,0),10),"")</f>
        <v>48</v>
      </c>
      <c r="Y31" s="9" cm="1">
        <f t="array" ref="Y31">IFERROR(INDEX(Data!$QY$3:$RT$1713,MATCH(KY!Y$5&amp;KY!$H31,Data!$QY$3:$QY$1713&amp;Data!$QZ$3:$QZ$1713,0),10),"")</f>
        <v>44</v>
      </c>
      <c r="Z31" s="9" cm="1">
        <f t="array" ref="Z31">IFERROR(INDEX(Data!$QY$3:$RT$1713,MATCH(KY!Z$5&amp;KY!$H31,Data!$QY$3:$QY$1713&amp;Data!$QZ$3:$QZ$1713,0),10),"")</f>
        <v>47</v>
      </c>
      <c r="AA31" s="9" cm="1">
        <f t="array" ref="AA31">IFERROR(INDEX(Data!$QY$3:$RT$1713,MATCH(KY!AA$5&amp;KY!$H31,Data!$QY$3:$QY$1713&amp;Data!$QZ$3:$QZ$1713,0),10),"")</f>
        <v>33</v>
      </c>
      <c r="AB31" s="9" cm="1">
        <f t="array" ref="AB31">IFERROR(INDEX(Data!$QY$3:$RT$1713,MATCH(KY!AB$5&amp;KY!$H31,Data!$QY$3:$QY$1713&amp;Data!$QZ$3:$QZ$1713,0),10),"")</f>
        <v>35</v>
      </c>
      <c r="AC31" s="9" cm="1">
        <f t="array" ref="AC31">IFERROR(INDEX(Data!$QY$3:$RT$1713,MATCH(KY!AC$5&amp;KY!$H31,Data!$QY$3:$QY$1713&amp;Data!$QZ$3:$QZ$1713,0),10),"")</f>
        <v>31</v>
      </c>
      <c r="AD31" s="9" cm="1">
        <f t="array" ref="AD31">IFERROR(INDEX(Data!$QY$3:$RT$1713,MATCH(KY!AD$5&amp;KY!$H31,Data!$QY$3:$QY$1713&amp;Data!$QZ$3:$QZ$1713,0),10),"")</f>
        <v>36</v>
      </c>
      <c r="AE31" s="9" cm="1">
        <f t="array" ref="AE31">IFERROR(INDEX(Data!$QY$3:$RT$1713,MATCH(KY!AE$5&amp;KY!$H31,Data!$QY$3:$QY$1713&amp;Data!$QZ$3:$QZ$1713,0),10),"")</f>
        <v>42</v>
      </c>
      <c r="AF31" s="9" t="str" cm="1">
        <f t="array" ref="AF31">IFERROR(INDEX(Data!$QY$3:$RT$1713,MATCH(KY!AF$5&amp;KY!$H31,Data!$QY$3:$QY$1713&amp;Data!$QZ$3:$QZ$1713,0),10),"")</f>
        <v/>
      </c>
      <c r="AG31" s="9" t="str" cm="1">
        <f t="array" ref="AG31">IFERROR(INDEX(Data!$QY$3:$RT$1713,MATCH(KY!AG$5&amp;KY!$H31,Data!$QY$3:$QY$1713&amp;Data!$QZ$3:$QZ$1713,0),10),"")</f>
        <v/>
      </c>
      <c r="AH31" s="9" t="str" cm="1">
        <f t="array" ref="AH31">IFERROR(INDEX(Data!$QY$3:$RT$1713,MATCH(KY!AH$5&amp;KY!$H31,Data!$QY$3:$QY$1713&amp;Data!$QZ$3:$QZ$1713,0),10),"")</f>
        <v/>
      </c>
      <c r="AI31" s="9" t="str" cm="1">
        <f t="array" ref="AI31">IFERROR(INDEX(Data!$QY$3:$RT$1713,MATCH(KY!AI$5&amp;KY!$H31,Data!$QY$3:$QY$1713&amp;Data!$QZ$3:$QZ$1713,0),10),"")</f>
        <v/>
      </c>
      <c r="AJ31" s="17" t="str" cm="1">
        <f t="array" ref="AJ31">IFERROR(INDEX(Data!$QY$3:$RT$1713,MATCH(KY!AJ$5&amp;KY!$H31,Data!$QY$3:$QY$1713&amp;Data!$QZ$3:$QZ$1713,0),10),"")</f>
        <v/>
      </c>
    </row>
    <row r="32" spans="8:36" x14ac:dyDescent="0.25">
      <c r="H32" s="11">
        <v>2001</v>
      </c>
      <c r="I32" s="19" t="str" cm="1">
        <f t="array" ref="I32">IFERROR(INDEX(Data!$QY$3:$RT$1713,MATCH(KY!I$5&amp;KY!$H32,Data!$QY$3:$QY$1713&amp;Data!$QZ$3:$QZ$1713,0),10),"")</f>
        <v/>
      </c>
      <c r="J32" s="10" t="str" cm="1">
        <f t="array" ref="J32">IFERROR(INDEX(Data!$QY$3:$RT$1713,MATCH(KY!J$5&amp;KY!$H32,Data!$QY$3:$QY$1713&amp;Data!$QZ$3:$QZ$1713,0),10),"")</f>
        <v/>
      </c>
      <c r="K32" s="10" t="str" cm="1">
        <f t="array" ref="K32">IFERROR(INDEX(Data!$QY$3:$RT$1713,MATCH(KY!K$5&amp;KY!$H32,Data!$QY$3:$QY$1713&amp;Data!$QZ$3:$QZ$1713,0),10),"")</f>
        <v/>
      </c>
      <c r="L32" s="10" cm="1">
        <f t="array" ref="L32">IFERROR(INDEX(Data!$QY$3:$RT$1713,MATCH(KY!L$5&amp;KY!$H32,Data!$QY$3:$QY$1713&amp;Data!$QZ$3:$QZ$1713,0),10),"")</f>
        <v>65</v>
      </c>
      <c r="M32" s="10" cm="1">
        <f t="array" ref="M32">IFERROR(INDEX(Data!$QY$3:$RT$1713,MATCH(KY!M$5&amp;KY!$H32,Data!$QY$3:$QY$1713&amp;Data!$QZ$3:$QZ$1713,0),10),"")</f>
        <v>66</v>
      </c>
      <c r="N32" s="10" cm="1">
        <f t="array" ref="N32">IFERROR(INDEX(Data!$QY$3:$RT$1713,MATCH(KY!N$5&amp;KY!$H32,Data!$QY$3:$QY$1713&amp;Data!$QZ$3:$QZ$1713,0),10),"")</f>
        <v>75</v>
      </c>
      <c r="O32" s="10" cm="1">
        <f t="array" ref="O32">IFERROR(INDEX(Data!$QY$3:$RT$1713,MATCH(KY!O$5&amp;KY!$H32,Data!$QY$3:$QY$1713&amp;Data!$QZ$3:$QZ$1713,0),10),"")</f>
        <v>77</v>
      </c>
      <c r="P32" s="10" cm="1">
        <f t="array" ref="P32">IFERROR(INDEX(Data!$QY$3:$RT$1713,MATCH(KY!P$5&amp;KY!$H32,Data!$QY$3:$QY$1713&amp;Data!$QZ$3:$QZ$1713,0),10),"")</f>
        <v>80</v>
      </c>
      <c r="Q32" s="10" cm="1">
        <f t="array" ref="Q32">IFERROR(INDEX(Data!$QY$3:$RT$1713,MATCH(KY!Q$5&amp;KY!$H32,Data!$QY$3:$QY$1713&amp;Data!$QZ$3:$QZ$1713,0),10),"")</f>
        <v>70</v>
      </c>
      <c r="R32" s="10" cm="1">
        <f t="array" ref="R32">IFERROR(INDEX(Data!$QY$3:$RT$1713,MATCH(KY!R$5&amp;KY!$H32,Data!$QY$3:$QY$1713&amp;Data!$QZ$3:$QZ$1713,0),10),"")</f>
        <v>71</v>
      </c>
      <c r="S32" s="10" cm="1">
        <f t="array" ref="S32">IFERROR(INDEX(Data!$QY$3:$RT$1713,MATCH(KY!S$5&amp;KY!$H32,Data!$QY$3:$QY$1713&amp;Data!$QZ$3:$QZ$1713,0),10),"")</f>
        <v>70</v>
      </c>
      <c r="T32" s="10" cm="1">
        <f t="array" ref="T32">IFERROR(INDEX(Data!$QY$3:$RT$1713,MATCH(KY!T$5&amp;KY!$H32,Data!$QY$3:$QY$1713&amp;Data!$QZ$3:$QZ$1713,0),10),"")</f>
        <v>70</v>
      </c>
      <c r="U32" s="10" cm="1">
        <f t="array" ref="U32">IFERROR(INDEX(Data!$QY$3:$RT$1713,MATCH(KY!U$5&amp;KY!$H32,Data!$QY$3:$QY$1713&amp;Data!$QZ$3:$QZ$1713,0),10),"")</f>
        <v>77</v>
      </c>
      <c r="V32" s="10" cm="1">
        <f t="array" ref="V32">IFERROR(INDEX(Data!$QY$3:$RT$1713,MATCH(KY!V$5&amp;KY!$H32,Data!$QY$3:$QY$1713&amp;Data!$QZ$3:$QZ$1713,0),10),"")</f>
        <v>80</v>
      </c>
      <c r="W32" s="10" cm="1">
        <f t="array" ref="W32">IFERROR(INDEX(Data!$QY$3:$RT$1713,MATCH(KY!W$5&amp;KY!$H32,Data!$QY$3:$QY$1713&amp;Data!$QZ$3:$QZ$1713,0),10),"")</f>
        <v>74</v>
      </c>
      <c r="X32" s="10" cm="1">
        <f t="array" ref="X32">IFERROR(INDEX(Data!$QY$3:$RT$1713,MATCH(KY!X$5&amp;KY!$H32,Data!$QY$3:$QY$1713&amp;Data!$QZ$3:$QZ$1713,0),10),"")</f>
        <v>74</v>
      </c>
      <c r="Y32" s="10" cm="1">
        <f t="array" ref="Y32">IFERROR(INDEX(Data!$QY$3:$RT$1713,MATCH(KY!Y$5&amp;KY!$H32,Data!$QY$3:$QY$1713&amp;Data!$QZ$3:$QZ$1713,0),10),"")</f>
        <v>68</v>
      </c>
      <c r="Z32" s="10" cm="1">
        <f t="array" ref="Z32">IFERROR(INDEX(Data!$QY$3:$RT$1713,MATCH(KY!Z$5&amp;KY!$H32,Data!$QY$3:$QY$1713&amp;Data!$QZ$3:$QZ$1713,0),10),"")</f>
        <v>70</v>
      </c>
      <c r="AA32" s="10" cm="1">
        <f t="array" ref="AA32">IFERROR(INDEX(Data!$QY$3:$RT$1713,MATCH(KY!AA$5&amp;KY!$H32,Data!$QY$3:$QY$1713&amp;Data!$QZ$3:$QZ$1713,0),10),"")</f>
        <v>76</v>
      </c>
      <c r="AB32" s="10" cm="1">
        <f t="array" ref="AB32">IFERROR(INDEX(Data!$QY$3:$RT$1713,MATCH(KY!AB$5&amp;KY!$H32,Data!$QY$3:$QY$1713&amp;Data!$QZ$3:$QZ$1713,0),10),"")</f>
        <v>71</v>
      </c>
      <c r="AC32" s="10" cm="1">
        <f t="array" ref="AC32">IFERROR(INDEX(Data!$QY$3:$RT$1713,MATCH(KY!AC$5&amp;KY!$H32,Data!$QY$3:$QY$1713&amp;Data!$QZ$3:$QZ$1713,0),10),"")</f>
        <v>76</v>
      </c>
      <c r="AD32" s="10" cm="1">
        <f t="array" ref="AD32">IFERROR(INDEX(Data!$QY$3:$RT$1713,MATCH(KY!AD$5&amp;KY!$H32,Data!$QY$3:$QY$1713&amp;Data!$QZ$3:$QZ$1713,0),10),"")</f>
        <v>76</v>
      </c>
      <c r="AE32" s="10" cm="1">
        <f t="array" ref="AE32">IFERROR(INDEX(Data!$QY$3:$RT$1713,MATCH(KY!AE$5&amp;KY!$H32,Data!$QY$3:$QY$1713&amp;Data!$QZ$3:$QZ$1713,0),10),"")</f>
        <v>72</v>
      </c>
      <c r="AF32" s="10" t="str" cm="1">
        <f t="array" ref="AF32">IFERROR(INDEX(Data!$QY$3:$RT$1713,MATCH(KY!AF$5&amp;KY!$H32,Data!$QY$3:$QY$1713&amp;Data!$QZ$3:$QZ$1713,0),10),"")</f>
        <v/>
      </c>
      <c r="AG32" s="10" t="str" cm="1">
        <f t="array" ref="AG32">IFERROR(INDEX(Data!$QY$3:$RT$1713,MATCH(KY!AG$5&amp;KY!$H32,Data!$QY$3:$QY$1713&amp;Data!$QZ$3:$QZ$1713,0),10),"")</f>
        <v/>
      </c>
      <c r="AH32" s="10" t="str" cm="1">
        <f t="array" ref="AH32">IFERROR(INDEX(Data!$QY$3:$RT$1713,MATCH(KY!AH$5&amp;KY!$H32,Data!$QY$3:$QY$1713&amp;Data!$QZ$3:$QZ$1713,0),10),"")</f>
        <v/>
      </c>
      <c r="AI32" s="10" t="str" cm="1">
        <f t="array" ref="AI32">IFERROR(INDEX(Data!$QY$3:$RT$1713,MATCH(KY!AI$5&amp;KY!$H32,Data!$QY$3:$QY$1713&amp;Data!$QZ$3:$QZ$1713,0),10),"")</f>
        <v/>
      </c>
      <c r="AJ32" s="20" t="str" cm="1">
        <f t="array" ref="AJ32">IFERROR(INDEX(Data!$QY$3:$RT$1713,MATCH(KY!AJ$5&amp;KY!$H32,Data!$QY$3:$QY$1713&amp;Data!$QZ$3:$QZ$1713,0),10),"")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IFERROR(INDEX(Data!$QY$3:$RT$1713,MATCH(KY!I$5&amp;KY!$H33,Data!$QY$3:$QY$1713&amp;Data!$QZ$3:$QZ$1713,0),10),"")</f>
        <v/>
      </c>
      <c r="J33" s="37" t="str" cm="1">
        <f t="array" ref="J33">IFERROR(INDEX(Data!$QY$3:$RT$1713,MATCH(KY!J$5&amp;KY!$H33,Data!$QY$3:$QY$1713&amp;Data!$QZ$3:$QZ$1713,0),10),"")</f>
        <v/>
      </c>
      <c r="K33" s="37" t="str" cm="1">
        <f t="array" ref="K33">IFERROR(INDEX(Data!$QY$3:$RT$1713,MATCH(KY!K$5&amp;KY!$H33,Data!$QY$3:$QY$1713&amp;Data!$QZ$3:$QZ$1713,0),10),"")</f>
        <v/>
      </c>
      <c r="L33" s="37" t="str" cm="1">
        <f t="array" ref="L33">IFERROR(INDEX(Data!$QY$3:$RT$1713,MATCH(KY!L$5&amp;KY!$H33,Data!$QY$3:$QY$1713&amp;Data!$QZ$3:$QZ$1713,0),10),"")</f>
        <v/>
      </c>
      <c r="M33" s="37" cm="1">
        <f t="array" ref="M33">IFERROR(INDEX(Data!$QY$3:$RT$1713,MATCH(KY!M$5&amp;KY!$H33,Data!$QY$3:$QY$1713&amp;Data!$QZ$3:$QZ$1713,0),10),"")</f>
        <v>81</v>
      </c>
      <c r="N33" s="37" cm="1">
        <f t="array" ref="N33">IFERROR(INDEX(Data!$QY$3:$RT$1713,MATCH(KY!N$5&amp;KY!$H33,Data!$QY$3:$QY$1713&amp;Data!$QZ$3:$QZ$1713,0),10),"")</f>
        <v>81</v>
      </c>
      <c r="O33" s="37" cm="1">
        <f t="array" ref="O33">IFERROR(INDEX(Data!$QY$3:$RT$1713,MATCH(KY!O$5&amp;KY!$H33,Data!$QY$3:$QY$1713&amp;Data!$QZ$3:$QZ$1713,0),10),"")</f>
        <v>81</v>
      </c>
      <c r="P33" s="37" cm="1">
        <f t="array" ref="P33">IFERROR(INDEX(Data!$QY$3:$RT$1713,MATCH(KY!P$5&amp;KY!$H33,Data!$QY$3:$QY$1713&amp;Data!$QZ$3:$QZ$1713,0),10),"")</f>
        <v>79</v>
      </c>
      <c r="Q33" s="37" cm="1">
        <f t="array" ref="Q33">IFERROR(INDEX(Data!$QY$3:$RT$1713,MATCH(KY!Q$5&amp;KY!$H33,Data!$QY$3:$QY$1713&amp;Data!$QZ$3:$QZ$1713,0),10),"")</f>
        <v>82</v>
      </c>
      <c r="R33" s="37" cm="1">
        <f t="array" ref="R33">IFERROR(INDEX(Data!$QY$3:$RT$1713,MATCH(KY!R$5&amp;KY!$H33,Data!$QY$3:$QY$1713&amp;Data!$QZ$3:$QZ$1713,0),10),"")</f>
        <v>85</v>
      </c>
      <c r="S33" s="37" cm="1">
        <f t="array" ref="S33">IFERROR(INDEX(Data!$QY$3:$RT$1713,MATCH(KY!S$5&amp;KY!$H33,Data!$QY$3:$QY$1713&amp;Data!$QZ$3:$QZ$1713,0),10),"")</f>
        <v>82</v>
      </c>
      <c r="T33" s="37" cm="1">
        <f t="array" ref="T33">IFERROR(INDEX(Data!$QY$3:$RT$1713,MATCH(KY!T$5&amp;KY!$H33,Data!$QY$3:$QY$1713&amp;Data!$QZ$3:$QZ$1713,0),10),"")</f>
        <v>77</v>
      </c>
      <c r="U33" s="37" cm="1">
        <f t="array" ref="U33">IFERROR(INDEX(Data!$QY$3:$RT$1713,MATCH(KY!U$5&amp;KY!$H33,Data!$QY$3:$QY$1713&amp;Data!$QZ$3:$QZ$1713,0),10),"")</f>
        <v>72</v>
      </c>
      <c r="V33" s="37" cm="1">
        <f t="array" ref="V33">IFERROR(INDEX(Data!$QY$3:$RT$1713,MATCH(KY!V$5&amp;KY!$H33,Data!$QY$3:$QY$1713&amp;Data!$QZ$3:$QZ$1713,0),10),"")</f>
        <v>64</v>
      </c>
      <c r="W33" s="37" cm="1">
        <f t="array" ref="W33">IFERROR(INDEX(Data!$QY$3:$RT$1713,MATCH(KY!W$5&amp;KY!$H33,Data!$QY$3:$QY$1713&amp;Data!$QZ$3:$QZ$1713,0),10),"")</f>
        <v>76</v>
      </c>
      <c r="X33" s="37" cm="1">
        <f t="array" ref="X33">IFERROR(INDEX(Data!$QY$3:$RT$1713,MATCH(KY!X$5&amp;KY!$H33,Data!$QY$3:$QY$1713&amp;Data!$QZ$3:$QZ$1713,0),10),"")</f>
        <v>76</v>
      </c>
      <c r="Y33" s="37" cm="1">
        <f t="array" ref="Y33">IFERROR(INDEX(Data!$QY$3:$RT$1713,MATCH(KY!Y$5&amp;KY!$H33,Data!$QY$3:$QY$1713&amp;Data!$QZ$3:$QZ$1713,0),10),"")</f>
        <v>75</v>
      </c>
      <c r="Z33" s="37" cm="1">
        <f t="array" ref="Z33">IFERROR(INDEX(Data!$QY$3:$RT$1713,MATCH(KY!Z$5&amp;KY!$H33,Data!$QY$3:$QY$1713&amp;Data!$QZ$3:$QZ$1713,0),10),"")</f>
        <v>74</v>
      </c>
      <c r="AA33" s="37" cm="1">
        <f t="array" ref="AA33">IFERROR(INDEX(Data!$QY$3:$RT$1713,MATCH(KY!AA$5&amp;KY!$H33,Data!$QY$3:$QY$1713&amp;Data!$QZ$3:$QZ$1713,0),10),"")</f>
        <v>77</v>
      </c>
      <c r="AB33" s="37" cm="1">
        <f t="array" ref="AB33">IFERROR(INDEX(Data!$QY$3:$RT$1713,MATCH(KY!AB$5&amp;KY!$H33,Data!$QY$3:$QY$1713&amp;Data!$QZ$3:$QZ$1713,0),10),"")</f>
        <v>68</v>
      </c>
      <c r="AC33" s="37" cm="1">
        <f t="array" ref="AC33">IFERROR(INDEX(Data!$QY$3:$RT$1713,MATCH(KY!AC$5&amp;KY!$H33,Data!$QY$3:$QY$1713&amp;Data!$QZ$3:$QZ$1713,0),10),"")</f>
        <v>69</v>
      </c>
      <c r="AD33" s="37" cm="1">
        <f t="array" ref="AD33">IFERROR(INDEX(Data!$QY$3:$RT$1713,MATCH(KY!AD$5&amp;KY!$H33,Data!$QY$3:$QY$1713&amp;Data!$QZ$3:$QZ$1713,0),10),"")</f>
        <v>71</v>
      </c>
      <c r="AE33" s="37" cm="1">
        <f t="array" ref="AE33">IFERROR(INDEX(Data!$QY$3:$RT$1713,MATCH(KY!AE$5&amp;KY!$H33,Data!$QY$3:$QY$1713&amp;Data!$QZ$3:$QZ$1713,0),10),"")</f>
        <v>75</v>
      </c>
      <c r="AF33" s="37" t="str" cm="1">
        <f t="array" ref="AF33">IFERROR(INDEX(Data!$QY$3:$RT$1713,MATCH(KY!AF$5&amp;KY!$H33,Data!$QY$3:$QY$1713&amp;Data!$QZ$3:$QZ$1713,0),10),"")</f>
        <v/>
      </c>
      <c r="AG33" s="37" t="str" cm="1">
        <f t="array" ref="AG33">IFERROR(INDEX(Data!$QY$3:$RT$1713,MATCH(KY!AG$5&amp;KY!$H33,Data!$QY$3:$QY$1713&amp;Data!$QZ$3:$QZ$1713,0),10),"")</f>
        <v/>
      </c>
      <c r="AH33" s="37" t="str" cm="1">
        <f t="array" ref="AH33">IFERROR(INDEX(Data!$QY$3:$RT$1713,MATCH(KY!AH$5&amp;KY!$H33,Data!$QY$3:$QY$1713&amp;Data!$QZ$3:$QZ$1713,0),10),"")</f>
        <v/>
      </c>
      <c r="AI33" s="37" t="str" cm="1">
        <f t="array" ref="AI33">IFERROR(INDEX(Data!$QY$3:$RT$1713,MATCH(KY!AI$5&amp;KY!$H33,Data!$QY$3:$QY$1713&amp;Data!$QZ$3:$QZ$1713,0),10),"")</f>
        <v/>
      </c>
      <c r="AJ33" s="38" t="str" cm="1">
        <f t="array" ref="AJ33">IFERROR(INDEX(Data!$QY$3:$RT$1713,MATCH(KY!AJ$5&amp;KY!$H33,Data!$QY$3:$QY$1713&amp;Data!$QZ$3:$QZ$1713,0),10),"")</f>
        <v/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2787-CE8A-4A0F-AC2F-DE8D9913CD90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41.85546875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111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_xldudf_BCSTL("UD0901U1.CS")</f>
        <v xml:space="preserve">UD0901U1.CS </v>
      </c>
      <c r="B4" s="10" t="str" cm="1">
        <f t="array" ref="B4">_xldudf_BCD($A4,B$3)</f>
        <v>LA Soybeans Condition - Excellent</v>
      </c>
      <c r="C4" s="10" cm="1">
        <f t="array" ref="C4">_xldudf_BCD($A4,C$3)</f>
        <v>6</v>
      </c>
      <c r="D4" s="10" cm="1">
        <f t="array" ref="D4">_xldudf_BCD($A4,D$3)</f>
        <v>-2</v>
      </c>
      <c r="E4" s="10" cm="1">
        <f t="array" ref="E4">_xldudf_BCD($A4,E$3)</f>
        <v>8</v>
      </c>
      <c r="F4" s="10" t="str" cm="1">
        <f t="array" ref="F4">_xldudf_BCD($A4,F$3)</f>
        <v>08/30/26</v>
      </c>
      <c r="H4" s="18" t="s">
        <v>112</v>
      </c>
    </row>
    <row r="5" spans="1:36" s="9" customFormat="1" x14ac:dyDescent="0.25">
      <c r="A5" s="9" t="str" cm="1">
        <f t="array" ref="A5">_xldudf_BCSTL("UD0901UX.CS")</f>
        <v xml:space="preserve">UD0901UX.CS </v>
      </c>
      <c r="B5" s="9" t="str" cm="1">
        <f t="array" ref="B5">_xldudf_BCD($A5,B$3)</f>
        <v>LA Soybeans Condition Good</v>
      </c>
      <c r="C5" s="9" cm="1">
        <f t="array" ref="C5">_xldudf_BCD($A5,C$3)</f>
        <v>54</v>
      </c>
      <c r="D5" s="9" cm="1">
        <f t="array" ref="D5">_xldudf_BCD($A5,D$3)</f>
        <v>-5</v>
      </c>
      <c r="E5" s="9" cm="1">
        <f t="array" ref="E5">_xldudf_BCD($A5,E$3)</f>
        <v>59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_xldudf_BCSTL("UD0901VT.CS")</f>
        <v xml:space="preserve">UD0901VT.CS </v>
      </c>
      <c r="B6" s="10" t="str" cm="1">
        <f t="array" ref="B6">_xldudf_BCD($A6,B$3)</f>
        <v>LA Soybeans Condition Fair</v>
      </c>
      <c r="C6" s="10" cm="1">
        <f t="array" ref="C6">_xldudf_BCD($A6,C$3)</f>
        <v>32</v>
      </c>
      <c r="D6" s="10" cm="1">
        <f t="array" ref="D6">_xldudf_BCD($A6,D$3)</f>
        <v>5</v>
      </c>
      <c r="E6" s="10" cm="1">
        <f t="array" ref="E6">_xldudf_BCD($A6,E$3)</f>
        <v>27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H6" si="0">AVERAGE(M9:M32)</f>
        <v>68</v>
      </c>
      <c r="N6" s="8">
        <f t="shared" si="0"/>
        <v>63.05</v>
      </c>
      <c r="O6" s="8">
        <f t="shared" si="0"/>
        <v>62.18181818181818</v>
      </c>
      <c r="P6" s="8">
        <f t="shared" si="0"/>
        <v>60</v>
      </c>
      <c r="Q6" s="8">
        <f t="shared" si="0"/>
        <v>58.916666666666664</v>
      </c>
      <c r="R6" s="8">
        <f t="shared" si="0"/>
        <v>61.125</v>
      </c>
      <c r="S6" s="8">
        <f t="shared" si="0"/>
        <v>62.416666666666664</v>
      </c>
      <c r="T6" s="8">
        <f t="shared" si="0"/>
        <v>61.5</v>
      </c>
      <c r="U6" s="8">
        <f t="shared" si="0"/>
        <v>60.291666666666664</v>
      </c>
      <c r="V6" s="8">
        <f t="shared" si="0"/>
        <v>61.708333333333336</v>
      </c>
      <c r="W6" s="8">
        <f t="shared" si="0"/>
        <v>61.666666666666664</v>
      </c>
      <c r="X6" s="8">
        <f t="shared" si="0"/>
        <v>60.875</v>
      </c>
      <c r="Y6" s="8">
        <f t="shared" si="0"/>
        <v>60.208333333333336</v>
      </c>
      <c r="Z6" s="8">
        <f t="shared" si="0"/>
        <v>57.333333333333336</v>
      </c>
      <c r="AA6" s="8">
        <f t="shared" si="0"/>
        <v>54.916666666666664</v>
      </c>
      <c r="AB6" s="8">
        <f t="shared" si="0"/>
        <v>53.375</v>
      </c>
      <c r="AC6" s="8">
        <f t="shared" si="0"/>
        <v>52.375</v>
      </c>
      <c r="AD6" s="8">
        <f t="shared" si="0"/>
        <v>52.458333333333336</v>
      </c>
      <c r="AE6" s="8">
        <f t="shared" si="0"/>
        <v>50.434782608695649</v>
      </c>
      <c r="AF6" s="8">
        <f t="shared" si="0"/>
        <v>50.764705882352942</v>
      </c>
      <c r="AG6" s="8">
        <f t="shared" si="0"/>
        <v>44.666666666666664</v>
      </c>
      <c r="AH6" s="8">
        <f t="shared" si="0"/>
        <v>11.333333333333334</v>
      </c>
      <c r="AI6" s="8"/>
      <c r="AJ6" s="8"/>
    </row>
    <row r="7" spans="1:36" s="9" customFormat="1" ht="15.75" thickTop="1" x14ac:dyDescent="0.25">
      <c r="A7" s="9" t="str" cm="1">
        <f t="array" ref="A7">_xldudf_BCSTL("UD0901WP.CS")</f>
        <v xml:space="preserve">UD0901WP.CS </v>
      </c>
      <c r="B7" s="9" t="str" cm="1">
        <f t="array" ref="B7">_xldudf_BCD($A7,B$3)</f>
        <v>LA Soybeans Condition Poor</v>
      </c>
      <c r="C7" s="9" cm="1">
        <f t="array" ref="C7">_xldudf_BCD($A7,C$3)</f>
        <v>7</v>
      </c>
      <c r="D7" s="9" cm="1">
        <f t="array" ref="D7">_xldudf_BCD($A7,D$3)</f>
        <v>1</v>
      </c>
      <c r="E7" s="9" cm="1">
        <f t="array" ref="E7">_xldudf_BCD($A7,E$3)</f>
        <v>6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INDEX(Data!$QY$3:$RT$1713,MATCH(LA!M$5&amp;LA!$H7,Data!$QY$3:$QY$1713&amp;Data!$QZ$3:$QZ$1713,0),11)</f>
        <v>64</v>
      </c>
      <c r="N7" s="14" cm="1">
        <f t="array" ref="N7">INDEX(Data!$QY$3:$RT$1713,MATCH(LA!N$5&amp;LA!$H7,Data!$QY$3:$QY$1713&amp;Data!$QZ$3:$QZ$1713,0),11)</f>
        <v>62</v>
      </c>
      <c r="O7" s="14" cm="1">
        <f t="array" ref="O7">INDEX(Data!$QY$3:$RT$1713,MATCH(LA!O$5&amp;LA!$H7,Data!$QY$3:$QY$1713&amp;Data!$QZ$3:$QZ$1713,0),11)</f>
        <v>55</v>
      </c>
      <c r="P7" s="14" cm="1">
        <f t="array" ref="P7">INDEX(Data!$QY$3:$RT$1713,MATCH(LA!P$5&amp;LA!$H7,Data!$QY$3:$QY$1713&amp;Data!$QZ$3:$QZ$1713,0),11)</f>
        <v>49</v>
      </c>
      <c r="Q7" s="14" cm="1">
        <f t="array" ref="Q7">INDEX(Data!$QY$3:$RT$1713,MATCH(LA!Q$5&amp;LA!$H7,Data!$QY$3:$QY$1713&amp;Data!$QZ$3:$QZ$1713,0),11)</f>
        <v>56</v>
      </c>
      <c r="R7" s="14" cm="1">
        <f t="array" ref="R7">INDEX(Data!$QY$3:$RT$1713,MATCH(LA!R$5&amp;LA!$H7,Data!$QY$3:$QY$1713&amp;Data!$QZ$3:$QZ$1713,0),11)</f>
        <v>62</v>
      </c>
      <c r="S7" s="14" cm="1">
        <f t="array" ref="S7">INDEX(Data!$QY$3:$RT$1713,MATCH(LA!S$5&amp;LA!$H7,Data!$QY$3:$QY$1713&amp;Data!$QZ$3:$QZ$1713,0),11)</f>
        <v>58</v>
      </c>
      <c r="T7" s="14" cm="1">
        <f t="array" ref="T7">INDEX(Data!$QY$3:$RT$1713,MATCH(LA!T$5&amp;LA!$H7,Data!$QY$3:$QY$1713&amp;Data!$QZ$3:$QZ$1713,0),11)</f>
        <v>57</v>
      </c>
      <c r="U7" s="14" cm="1">
        <f t="array" ref="U7">INDEX(Data!$QY$3:$RT$1713,MATCH(LA!U$5&amp;LA!$H7,Data!$QY$3:$QY$1713&amp;Data!$QZ$3:$QZ$1713,0),11)</f>
        <v>66</v>
      </c>
      <c r="V7" s="14" cm="1">
        <f t="array" ref="V7">INDEX(Data!$QY$3:$RT$1713,MATCH(LA!V$5&amp;LA!$H7,Data!$QY$3:$QY$1713&amp;Data!$QZ$3:$QZ$1713,0),11)</f>
        <v>63</v>
      </c>
      <c r="W7" s="14" cm="1">
        <f t="array" ref="W7">INDEX(Data!$QY$3:$RT$1713,MATCH(LA!W$5&amp;LA!$H7,Data!$QY$3:$QY$1713&amp;Data!$QZ$3:$QZ$1713,0),11)</f>
        <v>64</v>
      </c>
      <c r="X7" s="14" cm="1">
        <f t="array" ref="X7">INDEX(Data!$QY$3:$RT$1713,MATCH(LA!X$5&amp;LA!$H7,Data!$QY$3:$QY$1713&amp;Data!$QZ$3:$QZ$1713,0),11)</f>
        <v>59</v>
      </c>
      <c r="Y7" s="14" cm="1">
        <f t="array" ref="Y7">INDEX(Data!$QY$3:$RT$1713,MATCH(LA!Y$5&amp;LA!$H7,Data!$QY$3:$QY$1713&amp;Data!$QZ$3:$QZ$1713,0),11)</f>
        <v>67</v>
      </c>
      <c r="Z7" s="14" cm="1">
        <f t="array" ref="Z7">INDEX(Data!$QY$3:$RT$1713,MATCH(LA!Z$5&amp;LA!$H7,Data!$QY$3:$QY$1713&amp;Data!$QZ$3:$QZ$1713,0),11)</f>
        <v>60</v>
      </c>
      <c r="AA7" s="14" t="e" cm="1">
        <f t="array" ref="AA7">INDEX(Data!$QY$3:$RT$1713,MATCH(LA!AA$5&amp;LA!$H7,Data!$QY$3:$QY$1713&amp;Data!$QZ$3:$QZ$1713,0),11)</f>
        <v>#N/A</v>
      </c>
      <c r="AB7" s="14" t="e" cm="1">
        <f t="array" ref="AB7">INDEX(Data!$QY$3:$RT$1713,MATCH(LA!AB$5&amp;LA!$H7,Data!$QY$3:$QY$1713&amp;Data!$QZ$3:$QZ$1713,0),11)</f>
        <v>#N/A</v>
      </c>
      <c r="AC7" s="14" t="e" cm="1">
        <f t="array" ref="AC7">INDEX(Data!$QY$3:$RT$1713,MATCH(LA!AC$5&amp;LA!$H7,Data!$QY$3:$QY$1713&amp;Data!$QZ$3:$QZ$1713,0),11)</f>
        <v>#N/A</v>
      </c>
      <c r="AD7" s="14" t="e" cm="1">
        <f t="array" ref="AD7">INDEX(Data!$QY$3:$RT$1713,MATCH(LA!AD$5&amp;LA!$H7,Data!$QY$3:$QY$1713&amp;Data!$QZ$3:$QZ$1713,0),11)</f>
        <v>#N/A</v>
      </c>
      <c r="AE7" s="14" t="e" cm="1">
        <f t="array" ref="AE7">INDEX(Data!$QY$3:$RT$1713,MATCH(LA!AE$5&amp;LA!$H7,Data!$QY$3:$QY$1713&amp;Data!$QZ$3:$QZ$1713,0),11)</f>
        <v>#N/A</v>
      </c>
      <c r="AF7" s="14" t="e" cm="1">
        <f t="array" ref="AF7">INDEX(Data!$QY$3:$RT$1713,MATCH(LA!AF$5&amp;LA!$H7,Data!$QY$3:$QY$1713&amp;Data!$QZ$3:$QZ$1713,0),11)</f>
        <v>#N/A</v>
      </c>
      <c r="AG7" s="14" t="e" cm="1">
        <f t="array" ref="AG7">INDEX(Data!$QY$3:$RT$1713,MATCH(LA!AG$5&amp;LA!$H7,Data!$QY$3:$QY$1713&amp;Data!$QZ$3:$QZ$1713,0),11)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_xldudf_BCSTL("UD0901XL.CS")</f>
        <v xml:space="preserve">UD0901XL.CS </v>
      </c>
      <c r="B8" s="10" t="str" cm="1">
        <f t="array" ref="B8">_xldudf_BCD($A8,B$3)</f>
        <v>LA Soybeans Condition VPoor</v>
      </c>
      <c r="C8" s="10" cm="1">
        <f t="array" ref="C8">_xldudf_BCD($A8,C$3)</f>
        <v>1</v>
      </c>
      <c r="D8" s="10" cm="1">
        <f t="array" ref="D8">_xldudf_BCD($A8,D$3)</f>
        <v>1</v>
      </c>
      <c r="E8" s="10" cm="1">
        <f t="array" ref="E8">_xldudf_BCD($A8,E$3)</f>
        <v>0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INDEX(Data!$QY$3:$RT$1713,MATCH(LA!M$5&amp;LA!$H8,Data!$QY$3:$QY$1713&amp;Data!$QZ$3:$QZ$1713,0),11)</f>
        <v>78</v>
      </c>
      <c r="N8" s="10" cm="1">
        <f t="array" ref="N8">INDEX(Data!$QY$3:$RT$1713,MATCH(LA!N$5&amp;LA!$H8,Data!$QY$3:$QY$1713&amp;Data!$QZ$3:$QZ$1713,0),11)</f>
        <v>81</v>
      </c>
      <c r="O8" s="10" cm="1">
        <f t="array" ref="O8">INDEX(Data!$QY$3:$RT$1713,MATCH(LA!O$5&amp;LA!$H8,Data!$QY$3:$QY$1713&amp;Data!$QZ$3:$QZ$1713,0),11)</f>
        <v>72</v>
      </c>
      <c r="P8" s="10" cm="1">
        <f t="array" ref="P8">INDEX(Data!$QY$3:$RT$1713,MATCH(LA!P$5&amp;LA!$H8,Data!$QY$3:$QY$1713&amp;Data!$QZ$3:$QZ$1713,0),11)</f>
        <v>82</v>
      </c>
      <c r="Q8" s="10" cm="1">
        <f t="array" ref="Q8">INDEX(Data!$QY$3:$RT$1713,MATCH(LA!Q$5&amp;LA!$H8,Data!$QY$3:$QY$1713&amp;Data!$QZ$3:$QZ$1713,0),11)</f>
        <v>87</v>
      </c>
      <c r="R8" s="10" cm="1">
        <f t="array" ref="R8">INDEX(Data!$QY$3:$RT$1713,MATCH(LA!R$5&amp;LA!$H8,Data!$QY$3:$QY$1713&amp;Data!$QZ$3:$QZ$1713,0),11)</f>
        <v>87</v>
      </c>
      <c r="S8" s="10" cm="1">
        <f t="array" ref="S8">INDEX(Data!$QY$3:$RT$1713,MATCH(LA!S$5&amp;LA!$H8,Data!$QY$3:$QY$1713&amp;Data!$QZ$3:$QZ$1713,0),11)</f>
        <v>92</v>
      </c>
      <c r="T8" s="10" cm="1">
        <f t="array" ref="T8">INDEX(Data!$QY$3:$RT$1713,MATCH(LA!T$5&amp;LA!$H8,Data!$QY$3:$QY$1713&amp;Data!$QZ$3:$QZ$1713,0),11)</f>
        <v>90</v>
      </c>
      <c r="U8" s="10" cm="1">
        <f t="array" ref="U8">INDEX(Data!$QY$3:$RT$1713,MATCH(LA!U$5&amp;LA!$H8,Data!$QY$3:$QY$1713&amp;Data!$QZ$3:$QZ$1713,0),11)</f>
        <v>89</v>
      </c>
      <c r="V8" s="10" cm="1">
        <f t="array" ref="V8">INDEX(Data!$QY$3:$RT$1713,MATCH(LA!V$5&amp;LA!$H8,Data!$QY$3:$QY$1713&amp;Data!$QZ$3:$QZ$1713,0),11)</f>
        <v>93</v>
      </c>
      <c r="W8" s="10" cm="1">
        <f t="array" ref="W8">INDEX(Data!$QY$3:$RT$1713,MATCH(LA!W$5&amp;LA!$H8,Data!$QY$3:$QY$1713&amp;Data!$QZ$3:$QZ$1713,0),11)</f>
        <v>92</v>
      </c>
      <c r="X8" s="10" cm="1">
        <f t="array" ref="X8">INDEX(Data!$QY$3:$RT$1713,MATCH(LA!X$5&amp;LA!$H8,Data!$QY$3:$QY$1713&amp;Data!$QZ$3:$QZ$1713,0),11)</f>
        <v>88</v>
      </c>
      <c r="Y8" s="10" cm="1">
        <f t="array" ref="Y8">INDEX(Data!$QY$3:$RT$1713,MATCH(LA!Y$5&amp;LA!$H8,Data!$QY$3:$QY$1713&amp;Data!$QZ$3:$QZ$1713,0),11)</f>
        <v>92</v>
      </c>
      <c r="Z8" s="10" cm="1">
        <f t="array" ref="Z8">INDEX(Data!$QY$3:$RT$1713,MATCH(LA!Z$5&amp;LA!$H8,Data!$QY$3:$QY$1713&amp;Data!$QZ$3:$QZ$1713,0),11)</f>
        <v>92</v>
      </c>
      <c r="AA8" s="10" cm="1">
        <f t="array" ref="AA8">INDEX(Data!$QY$3:$RT$1713,MATCH(LA!AA$5&amp;LA!$H8,Data!$QY$3:$QY$1713&amp;Data!$QZ$3:$QZ$1713,0),11)</f>
        <v>87</v>
      </c>
      <c r="AB8" s="10" cm="1">
        <f t="array" ref="AB8">INDEX(Data!$QY$3:$RT$1713,MATCH(LA!AB$5&amp;LA!$H8,Data!$QY$3:$QY$1713&amp;Data!$QZ$3:$QZ$1713,0),11)</f>
        <v>80</v>
      </c>
      <c r="AC8" s="10" cm="1">
        <f t="array" ref="AC8">INDEX(Data!$QY$3:$RT$1713,MATCH(LA!AC$5&amp;LA!$H8,Data!$QY$3:$QY$1713&amp;Data!$QZ$3:$QZ$1713,0),11)</f>
        <v>80</v>
      </c>
      <c r="AD8" s="10" cm="1">
        <f t="array" ref="AD8">INDEX(Data!$QY$3:$RT$1713,MATCH(LA!AD$5&amp;LA!$H8,Data!$QY$3:$QY$1713&amp;Data!$QZ$3:$QZ$1713,0),11)</f>
        <v>80</v>
      </c>
      <c r="AE8" s="10" t="e" cm="1">
        <f t="array" ref="AE8">INDEX(Data!$QY$3:$RT$1713,MATCH(LA!AE$5&amp;LA!$H8,Data!$QY$3:$QY$1713&amp;Data!$QZ$3:$QZ$1713,0),11)</f>
        <v>#N/A</v>
      </c>
      <c r="AF8" s="10" t="e" cm="1">
        <f t="array" ref="AF8">INDEX(Data!$QY$3:$RT$1713,MATCH(LA!AF$5&amp;LA!$H8,Data!$QY$3:$QY$1713&amp;Data!$QZ$3:$QZ$1713,0),11)</f>
        <v>#N/A</v>
      </c>
      <c r="AG8" s="10" t="e" cm="1">
        <f t="array" ref="AG8">INDEX(Data!$QY$3:$RT$1713,MATCH(LA!AG$5&amp;LA!$H8,Data!$QY$3:$QY$1713&amp;Data!$QZ$3:$QZ$1713,0),11)</f>
        <v>#N/A</v>
      </c>
      <c r="AJ8" s="20"/>
    </row>
    <row r="9" spans="1:36" s="9" customFormat="1" x14ac:dyDescent="0.25">
      <c r="H9" s="11">
        <v>2024</v>
      </c>
      <c r="I9" s="16"/>
      <c r="M9" s="9" cm="1">
        <f t="array" ref="M9">IFERROR(INDEX(Data!$QY$3:$RT$1713,MATCH(LA!M$5&amp;LA!$H9,Data!$QY$3:$QY$1713&amp;Data!$QZ$3:$QZ$1713,0),11),"")</f>
        <v>75</v>
      </c>
      <c r="N9" s="9" cm="1">
        <f t="array" ref="N9">IFERROR(INDEX(Data!$QY$3:$RT$1713,MATCH(LA!N$5&amp;LA!$H9,Data!$QY$3:$QY$1713&amp;Data!$QZ$3:$QZ$1713,0),11),"")</f>
        <v>83</v>
      </c>
      <c r="O9" s="9" cm="1">
        <f t="array" ref="O9">IFERROR(INDEX(Data!$QY$3:$RT$1713,MATCH(LA!O$5&amp;LA!$H9,Data!$QY$3:$QY$1713&amp;Data!$QZ$3:$QZ$1713,0),11),"")</f>
        <v>88</v>
      </c>
      <c r="P9" s="9" cm="1">
        <f t="array" ref="P9">IFERROR(INDEX(Data!$QY$3:$RT$1713,MATCH(LA!P$5&amp;LA!$H9,Data!$QY$3:$QY$1713&amp;Data!$QZ$3:$QZ$1713,0),11),"")</f>
        <v>88</v>
      </c>
      <c r="Q9" s="9" cm="1">
        <f t="array" ref="Q9">IFERROR(INDEX(Data!$QY$3:$RT$1713,MATCH(LA!Q$5&amp;LA!$H9,Data!$QY$3:$QY$1713&amp;Data!$QZ$3:$QZ$1713,0),11),"")</f>
        <v>83</v>
      </c>
      <c r="R9" s="9" cm="1">
        <f t="array" ref="R9">IFERROR(INDEX(Data!$QY$3:$RT$1713,MATCH(LA!R$5&amp;LA!$H9,Data!$QY$3:$QY$1713&amp;Data!$QZ$3:$QZ$1713,0),11),"")</f>
        <v>82</v>
      </c>
      <c r="S9" s="9" cm="1">
        <f t="array" ref="S9">IFERROR(INDEX(Data!$QY$3:$RT$1713,MATCH(LA!S$5&amp;LA!$H9,Data!$QY$3:$QY$1713&amp;Data!$QZ$3:$QZ$1713,0),11),"")</f>
        <v>85</v>
      </c>
      <c r="T9" s="9" cm="1">
        <f t="array" ref="T9">IFERROR(INDEX(Data!$QY$3:$RT$1713,MATCH(LA!T$5&amp;LA!$H9,Data!$QY$3:$QY$1713&amp;Data!$QZ$3:$QZ$1713,0),11),"")</f>
        <v>85</v>
      </c>
      <c r="U9" s="9" cm="1">
        <f t="array" ref="U9">IFERROR(INDEX(Data!$QY$3:$RT$1713,MATCH(LA!U$5&amp;LA!$H9,Data!$QY$3:$QY$1713&amp;Data!$QZ$3:$QZ$1713,0),11),"")</f>
        <v>83</v>
      </c>
      <c r="V9" s="9" cm="1">
        <f t="array" ref="V9">IFERROR(INDEX(Data!$QY$3:$RT$1713,MATCH(LA!V$5&amp;LA!$H9,Data!$QY$3:$QY$1713&amp;Data!$QZ$3:$QZ$1713,0),11),"")</f>
        <v>83</v>
      </c>
      <c r="W9" s="9" cm="1">
        <f t="array" ref="W9">IFERROR(INDEX(Data!$QY$3:$RT$1713,MATCH(LA!W$5&amp;LA!$H9,Data!$QY$3:$QY$1713&amp;Data!$QZ$3:$QZ$1713,0),11),"")</f>
        <v>84</v>
      </c>
      <c r="X9" s="9" cm="1">
        <f t="array" ref="X9">IFERROR(INDEX(Data!$QY$3:$RT$1713,MATCH(LA!X$5&amp;LA!$H9,Data!$QY$3:$QY$1713&amp;Data!$QZ$3:$QZ$1713,0),11),"")</f>
        <v>84</v>
      </c>
      <c r="Y9" s="9" cm="1">
        <f t="array" ref="Y9">(INDEX(Data!$QY$3:$RT$1713,MATCH(LA!Y$5&amp;LA!$H9,Data!$QY$3:$QY$1713&amp;Data!$QZ$3:$QZ$1713,0),11))</f>
        <v>74</v>
      </c>
      <c r="Z9" s="9" cm="1">
        <f t="array" ref="Z9">(INDEX(Data!$QY$3:$RT$1713,MATCH(LA!Z$5&amp;LA!$H9,Data!$QY$3:$QY$1713&amp;Data!$QZ$3:$QZ$1713,0),11))</f>
        <v>80</v>
      </c>
      <c r="AA9" s="9" cm="1">
        <f t="array" ref="AA9">(INDEX(Data!$QY$3:$RT$1713,MATCH(LA!AA$5&amp;LA!$H9,Data!$QY$3:$QY$1713&amp;Data!$QZ$3:$QZ$1713,0),11))</f>
        <v>82</v>
      </c>
      <c r="AB9" s="9" cm="1">
        <f t="array" ref="AB9">(INDEX(Data!$QY$3:$RT$1713,MATCH(LA!AB$5&amp;LA!$H9,Data!$QY$3:$QY$1713&amp;Data!$QZ$3:$QZ$1713,0),11))</f>
        <v>73</v>
      </c>
      <c r="AC9" s="9" cm="1">
        <f t="array" ref="AC9">(INDEX(Data!$QY$3:$RT$1713,MATCH(LA!AC$5&amp;LA!$H9,Data!$QY$3:$QY$1713&amp;Data!$QZ$3:$QZ$1713,0),11))</f>
        <v>74</v>
      </c>
      <c r="AD9" s="9" cm="1">
        <f t="array" ref="AD9">(INDEX(Data!$QY$3:$RT$1713,MATCH(LA!AD$5&amp;LA!$H9,Data!$QY$3:$QY$1713&amp;Data!$QZ$3:$QZ$1713,0),11))</f>
        <v>74</v>
      </c>
      <c r="AE9" s="9" cm="1">
        <f t="array" ref="AE9">(INDEX(Data!$QY$3:$RT$1713,MATCH(LA!AE$5&amp;LA!$H9,Data!$QY$3:$QY$1713&amp;Data!$QZ$3:$QZ$1713,0),11))</f>
        <v>74</v>
      </c>
      <c r="AJ9" s="17"/>
    </row>
    <row r="10" spans="1:36" s="10" customFormat="1" x14ac:dyDescent="0.25">
      <c r="H10" s="18">
        <v>2023</v>
      </c>
      <c r="I10" s="19"/>
      <c r="M10" s="10" cm="1">
        <f t="array" ref="M10">IFERROR(INDEX(Data!$QY$3:$RT$1713,MATCH(LA!M$5&amp;LA!$H10,Data!$QY$3:$QY$1713&amp;Data!$QZ$3:$QZ$1713,0),11),"")</f>
        <v>91</v>
      </c>
      <c r="N10" s="10" cm="1">
        <f t="array" ref="N10">IFERROR(INDEX(Data!$QY$3:$RT$1713,MATCH(LA!N$5&amp;LA!$H10,Data!$QY$3:$QY$1713&amp;Data!$QZ$3:$QZ$1713,0),11),"")</f>
        <v>91</v>
      </c>
      <c r="O10" s="10" cm="1">
        <f t="array" ref="O10">IFERROR(INDEX(Data!$QY$3:$RT$1713,MATCH(LA!O$5&amp;LA!$H10,Data!$QY$3:$QY$1713&amp;Data!$QZ$3:$QZ$1713,0),11),"")</f>
        <v>83</v>
      </c>
      <c r="P10" s="10" cm="1">
        <f t="array" ref="P10">IFERROR(INDEX(Data!$QY$3:$RT$1713,MATCH(LA!P$5&amp;LA!$H10,Data!$QY$3:$QY$1713&amp;Data!$QZ$3:$QZ$1713,0),11),"")</f>
        <v>72</v>
      </c>
      <c r="Q10" s="10" cm="1">
        <f t="array" ref="Q10">IFERROR(INDEX(Data!$QY$3:$RT$1713,MATCH(LA!Q$5&amp;LA!$H10,Data!$QY$3:$QY$1713&amp;Data!$QZ$3:$QZ$1713,0),11),"")</f>
        <v>71</v>
      </c>
      <c r="R10" s="10" cm="1">
        <f t="array" ref="R10">IFERROR(INDEX(Data!$QY$3:$RT$1713,MATCH(LA!R$5&amp;LA!$H10,Data!$QY$3:$QY$1713&amp;Data!$QZ$3:$QZ$1713,0),11),"")</f>
        <v>79</v>
      </c>
      <c r="S10" s="10" cm="1">
        <f t="array" ref="S10">IFERROR(INDEX(Data!$QY$3:$RT$1713,MATCH(LA!S$5&amp;LA!$H10,Data!$QY$3:$QY$1713&amp;Data!$QZ$3:$QZ$1713,0),11),"")</f>
        <v>77</v>
      </c>
      <c r="T10" s="10" cm="1">
        <f t="array" ref="T10">IFERROR(INDEX(Data!$QY$3:$RT$1713,MATCH(LA!T$5&amp;LA!$H10,Data!$QY$3:$QY$1713&amp;Data!$QZ$3:$QZ$1713,0),11),"")</f>
        <v>76</v>
      </c>
      <c r="U10" s="10" cm="1">
        <f t="array" ref="U10">IFERROR(INDEX(Data!$QY$3:$RT$1713,MATCH(LA!U$5&amp;LA!$H10,Data!$QY$3:$QY$1713&amp;Data!$QZ$3:$QZ$1713,0),11),"")</f>
        <v>67</v>
      </c>
      <c r="V10" s="10" cm="1">
        <f t="array" ref="V10">IFERROR(INDEX(Data!$QY$3:$RT$1713,MATCH(LA!V$5&amp;LA!$H10,Data!$QY$3:$QY$1713&amp;Data!$QZ$3:$QZ$1713,0),11),"")</f>
        <v>63</v>
      </c>
      <c r="W10" s="10" cm="1">
        <f t="array" ref="W10">IFERROR(INDEX(Data!$QY$3:$RT$1713,MATCH(LA!W$5&amp;LA!$H10,Data!$QY$3:$QY$1713&amp;Data!$QZ$3:$QZ$1713,0),11),"")</f>
        <v>59</v>
      </c>
      <c r="X10" s="10" cm="1">
        <f t="array" ref="X10">IFERROR(INDEX(Data!$QY$3:$RT$1713,MATCH(LA!X$5&amp;LA!$H10,Data!$QY$3:$QY$1713&amp;Data!$QZ$3:$QZ$1713,0),11),"")</f>
        <v>61</v>
      </c>
      <c r="Y10" s="10" cm="1">
        <f t="array" ref="Y10">IFERROR(INDEX(Data!$QY$3:$RT$1713,MATCH(LA!Y$5&amp;LA!$H10,Data!$QY$3:$QY$1713&amp;Data!$QZ$3:$QZ$1713,0),11),"")</f>
        <v>56</v>
      </c>
      <c r="Z10" s="10" cm="1">
        <f t="array" ref="Z10">IFERROR(INDEX(Data!$QY$3:$RT$1713,MATCH(LA!Z$5&amp;LA!$H10,Data!$QY$3:$QY$1713&amp;Data!$QZ$3:$QZ$1713,0),11),"")</f>
        <v>50</v>
      </c>
      <c r="AA10" s="10" cm="1">
        <f t="array" ref="AA10">IFERROR(INDEX(Data!$QY$3:$RT$1713,MATCH(LA!AA$5&amp;LA!$H10,Data!$QY$3:$QY$1713&amp;Data!$QZ$3:$QZ$1713,0),11),"")</f>
        <v>42</v>
      </c>
      <c r="AB10" s="10" cm="1">
        <f t="array" ref="AB10">IFERROR(INDEX(Data!$QY$3:$RT$1713,MATCH(LA!AB$5&amp;LA!$H10,Data!$QY$3:$QY$1713&amp;Data!$QZ$3:$QZ$1713,0),11),"")</f>
        <v>42</v>
      </c>
      <c r="AC10" s="10" cm="1">
        <f t="array" ref="AC10">IFERROR(INDEX(Data!$QY$3:$RT$1713,MATCH(LA!AC$5&amp;LA!$H10,Data!$QY$3:$QY$1713&amp;Data!$QZ$3:$QZ$1713,0),11),"")</f>
        <v>42</v>
      </c>
      <c r="AD10" s="10" cm="1">
        <f t="array" ref="AD10">IFERROR(INDEX(Data!$QY$3:$RT$1713,MATCH(LA!AD$5&amp;LA!$H10,Data!$QY$3:$QY$1713&amp;Data!$QZ$3:$QZ$1713,0),11),"")</f>
        <v>42</v>
      </c>
      <c r="AE10" s="10" cm="1">
        <f t="array" ref="AE10">IFERROR(INDEX(Data!$QY$3:$RT$1713,MATCH(LA!AE$5&amp;LA!$H10,Data!$QY$3:$QY$1713&amp;Data!$QZ$3:$QZ$1713,0),11),"")</f>
        <v>42</v>
      </c>
      <c r="AF10" s="10" cm="1">
        <f t="array" ref="AF10">IFERROR(INDEX(Data!$QY$3:$RT$1713,MATCH(LA!AF$5&amp;LA!$H10,Data!$QY$3:$QY$1713&amp;Data!$QZ$3:$QZ$1713,0),11),"")</f>
        <v>42</v>
      </c>
      <c r="AJ10" s="20"/>
    </row>
    <row r="11" spans="1:36" s="9" customFormat="1" x14ac:dyDescent="0.25">
      <c r="H11" s="11">
        <v>2022</v>
      </c>
      <c r="I11" s="16"/>
      <c r="N11" s="9" cm="1">
        <f t="array" ref="N11">IFERROR(INDEX(Data!$QY$3:$RT$1713,MATCH(LA!N$5&amp;LA!$H11,Data!$QY$3:$QY$1713&amp;Data!$QZ$3:$QZ$1713,0),11),"")</f>
        <v>84</v>
      </c>
      <c r="O11" s="9" cm="1">
        <f t="array" ref="O11">IFERROR(INDEX(Data!$QY$3:$RT$1713,MATCH(LA!O$5&amp;LA!$H11,Data!$QY$3:$QY$1713&amp;Data!$QZ$3:$QZ$1713,0),11),"")</f>
        <v>87</v>
      </c>
      <c r="P11" s="9" cm="1">
        <f t="array" ref="P11">IFERROR(INDEX(Data!$QY$3:$RT$1713,MATCH(LA!P$5&amp;LA!$H11,Data!$QY$3:$QY$1713&amp;Data!$QZ$3:$QZ$1713,0),11),"")</f>
        <v>77</v>
      </c>
      <c r="Q11" s="9" cm="1">
        <f t="array" ref="Q11">IFERROR(INDEX(Data!$QY$3:$RT$1713,MATCH(LA!Q$5&amp;LA!$H11,Data!$QY$3:$QY$1713&amp;Data!$QZ$3:$QZ$1713,0),11),"")</f>
        <v>73</v>
      </c>
      <c r="R11" s="9" cm="1">
        <f t="array" ref="R11">IFERROR(INDEX(Data!$QY$3:$RT$1713,MATCH(LA!R$5&amp;LA!$H11,Data!$QY$3:$QY$1713&amp;Data!$QZ$3:$QZ$1713,0),11),"")</f>
        <v>79</v>
      </c>
      <c r="S11" s="9" cm="1">
        <f t="array" ref="S11">IFERROR(INDEX(Data!$QY$3:$RT$1713,MATCH(LA!S$5&amp;LA!$H11,Data!$QY$3:$QY$1713&amp;Data!$QZ$3:$QZ$1713,0),11),"")</f>
        <v>87</v>
      </c>
      <c r="T11" s="9" cm="1">
        <f t="array" ref="T11">IFERROR(INDEX(Data!$QY$3:$RT$1713,MATCH(LA!T$5&amp;LA!$H11,Data!$QY$3:$QY$1713&amp;Data!$QZ$3:$QZ$1713,0),11),"")</f>
        <v>81</v>
      </c>
      <c r="U11" s="9" cm="1">
        <f t="array" ref="U11">IFERROR(INDEX(Data!$QY$3:$RT$1713,MATCH(LA!U$5&amp;LA!$H11,Data!$QY$3:$QY$1713&amp;Data!$QZ$3:$QZ$1713,0),11),"")</f>
        <v>69</v>
      </c>
      <c r="V11" s="9" cm="1">
        <f t="array" ref="V11">IFERROR(INDEX(Data!$QY$3:$RT$1713,MATCH(LA!V$5&amp;LA!$H11,Data!$QY$3:$QY$1713&amp;Data!$QZ$3:$QZ$1713,0),11),"")</f>
        <v>70</v>
      </c>
      <c r="W11" s="9" cm="1">
        <f t="array" ref="W11">IFERROR(INDEX(Data!$QY$3:$RT$1713,MATCH(LA!W$5&amp;LA!$H11,Data!$QY$3:$QY$1713&amp;Data!$QZ$3:$QZ$1713,0),11),"")</f>
        <v>75</v>
      </c>
      <c r="X11" s="9" cm="1">
        <f t="array" ref="X11">IFERROR(INDEX(Data!$QY$3:$RT$1713,MATCH(LA!X$5&amp;LA!$H11,Data!$QY$3:$QY$1713&amp;Data!$QZ$3:$QZ$1713,0),11),"")</f>
        <v>66</v>
      </c>
      <c r="Y11" s="9" cm="1">
        <f t="array" ref="Y11">IFERROR(INDEX(Data!$QY$3:$RT$1713,MATCH(LA!Y$5&amp;LA!$H11,Data!$QY$3:$QY$1713&amp;Data!$QZ$3:$QZ$1713,0),11),"")</f>
        <v>63</v>
      </c>
      <c r="Z11" s="9" cm="1">
        <f t="array" ref="Z11">IFERROR(INDEX(Data!$QY$3:$RT$1713,MATCH(LA!Z$5&amp;LA!$H11,Data!$QY$3:$QY$1713&amp;Data!$QZ$3:$QZ$1713,0),11),"")</f>
        <v>55</v>
      </c>
      <c r="AA11" s="9" cm="1">
        <f t="array" ref="AA11">IFERROR(INDEX(Data!$QY$3:$RT$1713,MATCH(LA!AA$5&amp;LA!$H11,Data!$QY$3:$QY$1713&amp;Data!$QZ$3:$QZ$1713,0),11),"")</f>
        <v>38</v>
      </c>
      <c r="AB11" s="9" cm="1">
        <f t="array" ref="AB11">IFERROR(INDEX(Data!$QY$3:$RT$1713,MATCH(LA!AB$5&amp;LA!$H11,Data!$QY$3:$QY$1713&amp;Data!$QZ$3:$QZ$1713,0),11),"")</f>
        <v>29</v>
      </c>
      <c r="AC11" s="9" cm="1">
        <f t="array" ref="AC11">IFERROR(INDEX(Data!$QY$3:$RT$1713,MATCH(LA!AC$5&amp;LA!$H11,Data!$QY$3:$QY$1713&amp;Data!$QZ$3:$QZ$1713,0),11),"")</f>
        <v>27</v>
      </c>
      <c r="AD11" s="9" cm="1">
        <f t="array" ref="AD11">IFERROR(INDEX(Data!$QY$3:$RT$1713,MATCH(LA!AD$5&amp;LA!$H11,Data!$QY$3:$QY$1713&amp;Data!$QZ$3:$QZ$1713,0),11),"")</f>
        <v>20</v>
      </c>
      <c r="AE11" s="9" cm="1">
        <f t="array" ref="AE11">IFERROR(INDEX(Data!$QY$3:$RT$1713,MATCH(LA!AE$5&amp;LA!$H11,Data!$QY$3:$QY$1713&amp;Data!$QZ$3:$QZ$1713,0),11),"")</f>
        <v>20</v>
      </c>
      <c r="AF11" s="9" cm="1">
        <f t="array" ref="AF11">IFERROR(INDEX(Data!$QY$3:$RT$1713,MATCH(LA!AF$5&amp;LA!$H11,Data!$QY$3:$QY$1713&amp;Data!$QZ$3:$QZ$1713,0),11),"")</f>
        <v>20</v>
      </c>
      <c r="AG11" s="9" cm="1">
        <f t="array" ref="AG11">IFERROR(INDEX(Data!$QY$3:$RT$1713,MATCH(LA!AG$5&amp;LA!$H11,Data!$QY$3:$QY$1713&amp;Data!$QZ$3:$QZ$1713,0),11),"")</f>
        <v>20</v>
      </c>
      <c r="AJ11" s="17"/>
    </row>
    <row r="12" spans="1:36" s="10" customFormat="1" x14ac:dyDescent="0.25">
      <c r="H12" s="18">
        <v>2021</v>
      </c>
      <c r="I12" s="19"/>
      <c r="N12" s="10" cm="1">
        <f t="array" ref="N12">IFERROR(INDEX(Data!$QY$3:$RT$1713,MATCH(LA!N$5&amp;LA!$H12,Data!$QY$3:$QY$1713&amp;Data!$QZ$3:$QZ$1713,0),11),"")</f>
        <v>73</v>
      </c>
      <c r="O12" s="10" cm="1">
        <f t="array" ref="O12">IFERROR(INDEX(Data!$QY$3:$RT$1713,MATCH(LA!O$5&amp;LA!$H12,Data!$QY$3:$QY$1713&amp;Data!$QZ$3:$QZ$1713,0),11),"")</f>
        <v>84</v>
      </c>
      <c r="P12" s="10" cm="1">
        <f t="array" ref="P12">IFERROR(INDEX(Data!$QY$3:$RT$1713,MATCH(LA!P$5&amp;LA!$H12,Data!$QY$3:$QY$1713&amp;Data!$QZ$3:$QZ$1713,0),11),"")</f>
        <v>76</v>
      </c>
      <c r="Q12" s="10" cm="1">
        <f t="array" ref="Q12">IFERROR(INDEX(Data!$QY$3:$RT$1713,MATCH(LA!Q$5&amp;LA!$H12,Data!$QY$3:$QY$1713&amp;Data!$QZ$3:$QZ$1713,0),11),"")</f>
        <v>76</v>
      </c>
      <c r="R12" s="10" cm="1">
        <f t="array" ref="R12">IFERROR(INDEX(Data!$QY$3:$RT$1713,MATCH(LA!R$5&amp;LA!$H12,Data!$QY$3:$QY$1713&amp;Data!$QZ$3:$QZ$1713,0),11),"")</f>
        <v>74</v>
      </c>
      <c r="S12" s="10" cm="1">
        <f t="array" ref="S12">IFERROR(INDEX(Data!$QY$3:$RT$1713,MATCH(LA!S$5&amp;LA!$H12,Data!$QY$3:$QY$1713&amp;Data!$QZ$3:$QZ$1713,0),11),"")</f>
        <v>78</v>
      </c>
      <c r="T12" s="10" cm="1">
        <f t="array" ref="T12">IFERROR(INDEX(Data!$QY$3:$RT$1713,MATCH(LA!T$5&amp;LA!$H12,Data!$QY$3:$QY$1713&amp;Data!$QZ$3:$QZ$1713,0),11),"")</f>
        <v>85</v>
      </c>
      <c r="U12" s="10" cm="1">
        <f t="array" ref="U12">IFERROR(INDEX(Data!$QY$3:$RT$1713,MATCH(LA!U$5&amp;LA!$H12,Data!$QY$3:$QY$1713&amp;Data!$QZ$3:$QZ$1713,0),11),"")</f>
        <v>82</v>
      </c>
      <c r="V12" s="10" cm="1">
        <f t="array" ref="V12">IFERROR(INDEX(Data!$QY$3:$RT$1713,MATCH(LA!V$5&amp;LA!$H12,Data!$QY$3:$QY$1713&amp;Data!$QZ$3:$QZ$1713,0),11),"")</f>
        <v>83</v>
      </c>
      <c r="W12" s="10" cm="1">
        <f t="array" ref="W12">IFERROR(INDEX(Data!$QY$3:$RT$1713,MATCH(LA!W$5&amp;LA!$H12,Data!$QY$3:$QY$1713&amp;Data!$QZ$3:$QZ$1713,0),11),"")</f>
        <v>84</v>
      </c>
      <c r="X12" s="10" cm="1">
        <f t="array" ref="X12">IFERROR(INDEX(Data!$QY$3:$RT$1713,MATCH(LA!X$5&amp;LA!$H12,Data!$QY$3:$QY$1713&amp;Data!$QZ$3:$QZ$1713,0),11),"")</f>
        <v>83</v>
      </c>
      <c r="Y12" s="10" cm="1">
        <f t="array" ref="Y12">IFERROR(INDEX(Data!$QY$3:$RT$1713,MATCH(LA!Y$5&amp;LA!$H12,Data!$QY$3:$QY$1713&amp;Data!$QZ$3:$QZ$1713,0),11),"")</f>
        <v>84</v>
      </c>
      <c r="Z12" s="10" cm="1">
        <f t="array" ref="Z12">IFERROR(INDEX(Data!$QY$3:$RT$1713,MATCH(LA!Z$5&amp;LA!$H12,Data!$QY$3:$QY$1713&amp;Data!$QZ$3:$QZ$1713,0),11),"")</f>
        <v>88</v>
      </c>
      <c r="AA12" s="10" cm="1">
        <f t="array" ref="AA12">IFERROR(INDEX(Data!$QY$3:$RT$1713,MATCH(LA!AA$5&amp;LA!$H12,Data!$QY$3:$QY$1713&amp;Data!$QZ$3:$QZ$1713,0),11),"")</f>
        <v>83</v>
      </c>
      <c r="AB12" s="10" cm="1">
        <f t="array" ref="AB12">IFERROR(INDEX(Data!$QY$3:$RT$1713,MATCH(LA!AB$5&amp;LA!$H12,Data!$QY$3:$QY$1713&amp;Data!$QZ$3:$QZ$1713,0),11),"")</f>
        <v>85</v>
      </c>
      <c r="AC12" s="10" cm="1">
        <f t="array" ref="AC12">IFERROR(INDEX(Data!$QY$3:$RT$1713,MATCH(LA!AC$5&amp;LA!$H12,Data!$QY$3:$QY$1713&amp;Data!$QZ$3:$QZ$1713,0),11),"")</f>
        <v>83</v>
      </c>
      <c r="AD12" s="10" cm="1">
        <f t="array" ref="AD12">IFERROR(INDEX(Data!$QY$3:$RT$1713,MATCH(LA!AD$5&amp;LA!$H12,Data!$QY$3:$QY$1713&amp;Data!$QZ$3:$QZ$1713,0),11),"")</f>
        <v>87</v>
      </c>
      <c r="AE12" s="10" cm="1">
        <f t="array" ref="AE12">IFERROR(INDEX(Data!$QY$3:$RT$1713,MATCH(LA!AE$5&amp;LA!$H12,Data!$QY$3:$QY$1713&amp;Data!$QZ$3:$QZ$1713,0),11),"")</f>
        <v>87</v>
      </c>
      <c r="AF12" s="10" cm="1">
        <f t="array" ref="AF12">IFERROR(INDEX(Data!$QY$3:$RT$1713,MATCH(LA!AF$5&amp;LA!$H12,Data!$QY$3:$QY$1713&amp;Data!$QZ$3:$QZ$1713,0),11),"")</f>
        <v>87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IFERROR(INDEX(Data!$QY$3:$RT$1713,MATCH(LA!M$5&amp;LA!$H13,Data!$QY$3:$QY$1713&amp;Data!$QZ$3:$QZ$1713,0),11),"")</f>
        <v>71</v>
      </c>
      <c r="N13" s="9" cm="1">
        <f t="array" ref="N13">IFERROR(INDEX(Data!$QY$3:$RT$1713,MATCH(LA!N$5&amp;LA!$H13,Data!$QY$3:$QY$1713&amp;Data!$QZ$3:$QZ$1713,0),11),"")</f>
        <v>74</v>
      </c>
      <c r="O13" s="9" cm="1">
        <f t="array" ref="O13">IFERROR(INDEX(Data!$QY$3:$RT$1713,MATCH(LA!O$5&amp;LA!$H13,Data!$QY$3:$QY$1713&amp;Data!$QZ$3:$QZ$1713,0),11),"")</f>
        <v>66</v>
      </c>
      <c r="P13" s="9" cm="1">
        <f t="array" ref="P13">IFERROR(INDEX(Data!$QY$3:$RT$1713,MATCH(LA!P$5&amp;LA!$H13,Data!$QY$3:$QY$1713&amp;Data!$QZ$3:$QZ$1713,0),11),"")</f>
        <v>73</v>
      </c>
      <c r="Q13" s="9" cm="1">
        <f t="array" ref="Q13">IFERROR(INDEX(Data!$QY$3:$RT$1713,MATCH(LA!Q$5&amp;LA!$H13,Data!$QY$3:$QY$1713&amp;Data!$QZ$3:$QZ$1713,0),11),"")</f>
        <v>82</v>
      </c>
      <c r="R13" s="9" cm="1">
        <f t="array" ref="R13">IFERROR(INDEX(Data!$QY$3:$RT$1713,MATCH(LA!R$5&amp;LA!$H13,Data!$QY$3:$QY$1713&amp;Data!$QZ$3:$QZ$1713,0),11),"")</f>
        <v>87</v>
      </c>
      <c r="S13" s="9" cm="1">
        <f t="array" ref="S13">IFERROR(INDEX(Data!$QY$3:$RT$1713,MATCH(LA!S$5&amp;LA!$H13,Data!$QY$3:$QY$1713&amp;Data!$QZ$3:$QZ$1713,0),11),"")</f>
        <v>89</v>
      </c>
      <c r="T13" s="9" cm="1">
        <f t="array" ref="T13">IFERROR(INDEX(Data!$QY$3:$RT$1713,MATCH(LA!T$5&amp;LA!$H13,Data!$QY$3:$QY$1713&amp;Data!$QZ$3:$QZ$1713,0),11),"")</f>
        <v>89</v>
      </c>
      <c r="U13" s="9" cm="1">
        <f t="array" ref="U13">IFERROR(INDEX(Data!$QY$3:$RT$1713,MATCH(LA!U$5&amp;LA!$H13,Data!$QY$3:$QY$1713&amp;Data!$QZ$3:$QZ$1713,0),11),"")</f>
        <v>85</v>
      </c>
      <c r="V13" s="9" cm="1">
        <f t="array" ref="V13">IFERROR(INDEX(Data!$QY$3:$RT$1713,MATCH(LA!V$5&amp;LA!$H13,Data!$QY$3:$QY$1713&amp;Data!$QZ$3:$QZ$1713,0),11),"")</f>
        <v>88</v>
      </c>
      <c r="W13" s="9" cm="1">
        <f t="array" ref="W13">IFERROR(INDEX(Data!$QY$3:$RT$1713,MATCH(LA!W$5&amp;LA!$H13,Data!$QY$3:$QY$1713&amp;Data!$QZ$3:$QZ$1713,0),11),"")</f>
        <v>86</v>
      </c>
      <c r="X13" s="9" cm="1">
        <f t="array" ref="X13">IFERROR(INDEX(Data!$QY$3:$RT$1713,MATCH(LA!X$5&amp;LA!$H13,Data!$QY$3:$QY$1713&amp;Data!$QZ$3:$QZ$1713,0),11),"")</f>
        <v>91</v>
      </c>
      <c r="Y13" s="9" cm="1">
        <f t="array" ref="Y13">IFERROR(INDEX(Data!$QY$3:$RT$1713,MATCH(LA!Y$5&amp;LA!$H13,Data!$QY$3:$QY$1713&amp;Data!$QZ$3:$QZ$1713,0),11),"")</f>
        <v>88</v>
      </c>
      <c r="Z13" s="9" cm="1">
        <f t="array" ref="Z13">IFERROR(INDEX(Data!$QY$3:$RT$1713,MATCH(LA!Z$5&amp;LA!$H13,Data!$QY$3:$QY$1713&amp;Data!$QZ$3:$QZ$1713,0),11),"")</f>
        <v>60</v>
      </c>
      <c r="AA13" s="9" cm="1">
        <f t="array" ref="AA13">IFERROR(INDEX(Data!$QY$3:$RT$1713,MATCH(LA!AA$5&amp;LA!$H13,Data!$QY$3:$QY$1713&amp;Data!$QZ$3:$QZ$1713,0),11),"")</f>
        <v>55</v>
      </c>
      <c r="AB13" s="9" cm="1">
        <f t="array" ref="AB13">IFERROR(INDEX(Data!$QY$3:$RT$1713,MATCH(LA!AB$5&amp;LA!$H13,Data!$QY$3:$QY$1713&amp;Data!$QZ$3:$QZ$1713,0),11),"")</f>
        <v>50</v>
      </c>
      <c r="AC13" s="9" cm="1">
        <f t="array" ref="AC13">IFERROR(INDEX(Data!$QY$3:$RT$1713,MATCH(LA!AC$5&amp;LA!$H13,Data!$QY$3:$QY$1713&amp;Data!$QZ$3:$QZ$1713,0),11),"")</f>
        <v>50</v>
      </c>
      <c r="AD13" s="9" cm="1">
        <f t="array" ref="AD13">IFERROR(INDEX(Data!$QY$3:$RT$1713,MATCH(LA!AD$5&amp;LA!$H13,Data!$QY$3:$QY$1713&amp;Data!$QZ$3:$QZ$1713,0),11),"")</f>
        <v>50</v>
      </c>
      <c r="AE13" s="9" cm="1">
        <f t="array" ref="AE13">IFERROR(INDEX(Data!$QY$3:$RT$1713,MATCH(LA!AE$5&amp;LA!$H13,Data!$QY$3:$QY$1713&amp;Data!$QZ$3:$QZ$1713,0),11),"")</f>
        <v>50</v>
      </c>
      <c r="AF13" s="9" cm="1">
        <f t="array" ref="AF13">IFERROR(INDEX(Data!$QY$3:$RT$1713,MATCH(LA!AF$5&amp;LA!$H13,Data!$QY$3:$QY$1713&amp;Data!$QZ$3:$QZ$1713,0),11),"")</f>
        <v>50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IFERROR(INDEX(Data!$QY$3:$RT$1713,MATCH(LA!P$5&amp;LA!$H14,Data!$QY$3:$QY$1713&amp;Data!$QZ$3:$QZ$1713,0),11),"")</f>
        <v>57</v>
      </c>
      <c r="Q14" s="10" cm="1">
        <f t="array" ref="Q14">IFERROR(INDEX(Data!$QY$3:$RT$1713,MATCH(LA!Q$5&amp;LA!$H14,Data!$QY$3:$QY$1713&amp;Data!$QZ$3:$QZ$1713,0),11),"")</f>
        <v>63</v>
      </c>
      <c r="R14" s="10" cm="1">
        <f t="array" ref="R14">IFERROR(INDEX(Data!$QY$3:$RT$1713,MATCH(LA!R$5&amp;LA!$H14,Data!$QY$3:$QY$1713&amp;Data!$QZ$3:$QZ$1713,0),11),"")</f>
        <v>62</v>
      </c>
      <c r="S14" s="10" cm="1">
        <f t="array" ref="S14">IFERROR(INDEX(Data!$QY$3:$RT$1713,MATCH(LA!S$5&amp;LA!$H14,Data!$QY$3:$QY$1713&amp;Data!$QZ$3:$QZ$1713,0),11),"")</f>
        <v>59</v>
      </c>
      <c r="T14" s="10" cm="1">
        <f t="array" ref="T14">IFERROR(INDEX(Data!$QY$3:$RT$1713,MATCH(LA!T$5&amp;LA!$H14,Data!$QY$3:$QY$1713&amp;Data!$QZ$3:$QZ$1713,0),11),"")</f>
        <v>53</v>
      </c>
      <c r="U14" s="10" cm="1">
        <f t="array" ref="U14">IFERROR(INDEX(Data!$QY$3:$RT$1713,MATCH(LA!U$5&amp;LA!$H14,Data!$QY$3:$QY$1713&amp;Data!$QZ$3:$QZ$1713,0),11),"")</f>
        <v>59</v>
      </c>
      <c r="V14" s="10" cm="1">
        <f t="array" ref="V14">IFERROR(INDEX(Data!$QY$3:$RT$1713,MATCH(LA!V$5&amp;LA!$H14,Data!$QY$3:$QY$1713&amp;Data!$QZ$3:$QZ$1713,0),11),"")</f>
        <v>61</v>
      </c>
      <c r="W14" s="10" cm="1">
        <f t="array" ref="W14">IFERROR(INDEX(Data!$QY$3:$RT$1713,MATCH(LA!W$5&amp;LA!$H14,Data!$QY$3:$QY$1713&amp;Data!$QZ$3:$QZ$1713,0),11),"")</f>
        <v>66</v>
      </c>
      <c r="X14" s="10" cm="1">
        <f t="array" ref="X14">IFERROR(INDEX(Data!$QY$3:$RT$1713,MATCH(LA!X$5&amp;LA!$H14,Data!$QY$3:$QY$1713&amp;Data!$QZ$3:$QZ$1713,0),11),"")</f>
        <v>63</v>
      </c>
      <c r="Y14" s="10" cm="1">
        <f t="array" ref="Y14">IFERROR(INDEX(Data!$QY$3:$RT$1713,MATCH(LA!Y$5&amp;LA!$H14,Data!$QY$3:$QY$1713&amp;Data!$QZ$3:$QZ$1713,0),11),"")</f>
        <v>65</v>
      </c>
      <c r="Z14" s="10" cm="1">
        <f t="array" ref="Z14">IFERROR(INDEX(Data!$QY$3:$RT$1713,MATCH(LA!Z$5&amp;LA!$H14,Data!$QY$3:$QY$1713&amp;Data!$QZ$3:$QZ$1713,0),11),"")</f>
        <v>62</v>
      </c>
      <c r="AA14" s="10" cm="1">
        <f t="array" ref="AA14">IFERROR(INDEX(Data!$QY$3:$RT$1713,MATCH(LA!AA$5&amp;LA!$H14,Data!$QY$3:$QY$1713&amp;Data!$QZ$3:$QZ$1713,0),11),"")</f>
        <v>71</v>
      </c>
      <c r="AB14" s="10" cm="1">
        <f t="array" ref="AB14">IFERROR(INDEX(Data!$QY$3:$RT$1713,MATCH(LA!AB$5&amp;LA!$H14,Data!$QY$3:$QY$1713&amp;Data!$QZ$3:$QZ$1713,0),11),"")</f>
        <v>68</v>
      </c>
      <c r="AC14" s="10" cm="1">
        <f t="array" ref="AC14">IFERROR(INDEX(Data!$QY$3:$RT$1713,MATCH(LA!AC$5&amp;LA!$H14,Data!$QY$3:$QY$1713&amp;Data!$QZ$3:$QZ$1713,0),11),"")</f>
        <v>66</v>
      </c>
      <c r="AD14" s="10" cm="1">
        <f t="array" ref="AD14">IFERROR(INDEX(Data!$QY$3:$RT$1713,MATCH(LA!AD$5&amp;LA!$H14,Data!$QY$3:$QY$1713&amp;Data!$QZ$3:$QZ$1713,0),11),"")</f>
        <v>66</v>
      </c>
      <c r="AE14" s="10" cm="1">
        <f t="array" ref="AE14">IFERROR(INDEX(Data!$QY$3:$RT$1713,MATCH(LA!AE$5&amp;LA!$H14,Data!$QY$3:$QY$1713&amp;Data!$QZ$3:$QZ$1713,0),11),"")</f>
        <v>66</v>
      </c>
      <c r="AF14" s="10" cm="1">
        <f t="array" ref="AF14">IFERROR(INDEX(Data!$QY$3:$RT$1713,MATCH(LA!AF$5&amp;LA!$H14,Data!$QY$3:$QY$1713&amp;Data!$QZ$3:$QZ$1713,0),11),"")</f>
        <v>66</v>
      </c>
      <c r="AG14" s="10" cm="1">
        <f t="array" ref="AG14">IFERROR(INDEX(Data!$QY$3:$RT$1713,MATCH(LA!AG$5&amp;LA!$H14,Data!$QY$3:$QY$1713&amp;Data!$QZ$3:$QZ$1713,0),11),"")</f>
        <v>66</v>
      </c>
      <c r="AH14" s="10" cm="1">
        <f t="array" ref="AH14">IFERROR(INDEX(Data!$QY$3:$RT$1713,MATCH(LA!AH$5&amp;LA!$H14,Data!$QY$3:$QY$1713&amp;Data!$QZ$3:$QZ$1713,0),11),"")</f>
        <v>0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IFERROR(INDEX(Data!$QY$3:$RT$1713,MATCH(LA!M$5&amp;LA!$H15,Data!$QY$3:$QY$1713&amp;Data!$QZ$3:$QZ$1713,0),11),"")</f>
        <v>59</v>
      </c>
      <c r="N15" s="9" cm="1">
        <f t="array" ref="N15">IFERROR(INDEX(Data!$QY$3:$RT$1713,MATCH(LA!N$5&amp;LA!$H15,Data!$QY$3:$QY$1713&amp;Data!$QZ$3:$QZ$1713,0),11),"")</f>
        <v>60</v>
      </c>
      <c r="O15" s="9" cm="1">
        <f t="array" ref="O15">IFERROR(INDEX(Data!$QY$3:$RT$1713,MATCH(LA!O$5&amp;LA!$H15,Data!$QY$3:$QY$1713&amp;Data!$QZ$3:$QZ$1713,0),11),"")</f>
        <v>54</v>
      </c>
      <c r="P15" s="9" cm="1">
        <f t="array" ref="P15">IFERROR(INDEX(Data!$QY$3:$RT$1713,MATCH(LA!P$5&amp;LA!$H15,Data!$QY$3:$QY$1713&amp;Data!$QZ$3:$QZ$1713,0),11),"")</f>
        <v>55</v>
      </c>
      <c r="Q15" s="9" cm="1">
        <f t="array" ref="Q15">IFERROR(INDEX(Data!$QY$3:$RT$1713,MATCH(LA!Q$5&amp;LA!$H15,Data!$QY$3:$QY$1713&amp;Data!$QZ$3:$QZ$1713,0),11),"")</f>
        <v>48</v>
      </c>
      <c r="R15" s="9" cm="1">
        <f t="array" ref="R15">IFERROR(INDEX(Data!$QY$3:$RT$1713,MATCH(LA!R$5&amp;LA!$H15,Data!$QY$3:$QY$1713&amp;Data!$QZ$3:$QZ$1713,0),11),"")</f>
        <v>54</v>
      </c>
      <c r="S15" s="9" cm="1">
        <f t="array" ref="S15">IFERROR(INDEX(Data!$QY$3:$RT$1713,MATCH(LA!S$5&amp;LA!$H15,Data!$QY$3:$QY$1713&amp;Data!$QZ$3:$QZ$1713,0),11),"")</f>
        <v>55</v>
      </c>
      <c r="T15" s="9" cm="1">
        <f t="array" ref="T15">IFERROR(INDEX(Data!$QY$3:$RT$1713,MATCH(LA!T$5&amp;LA!$H15,Data!$QY$3:$QY$1713&amp;Data!$QZ$3:$QZ$1713,0),11),"")</f>
        <v>60</v>
      </c>
      <c r="U15" s="9" cm="1">
        <f t="array" ref="U15">IFERROR(INDEX(Data!$QY$3:$RT$1713,MATCH(LA!U$5&amp;LA!$H15,Data!$QY$3:$QY$1713&amp;Data!$QZ$3:$QZ$1713,0),11),"")</f>
        <v>52</v>
      </c>
      <c r="V15" s="9" cm="1">
        <f t="array" ref="V15">IFERROR(INDEX(Data!$QY$3:$RT$1713,MATCH(LA!V$5&amp;LA!$H15,Data!$QY$3:$QY$1713&amp;Data!$QZ$3:$QZ$1713,0),11),"")</f>
        <v>52</v>
      </c>
      <c r="W15" s="9" cm="1">
        <f t="array" ref="W15">IFERROR(INDEX(Data!$QY$3:$RT$1713,MATCH(LA!W$5&amp;LA!$H15,Data!$QY$3:$QY$1713&amp;Data!$QZ$3:$QZ$1713,0),11),"")</f>
        <v>55</v>
      </c>
      <c r="X15" s="9" cm="1">
        <f t="array" ref="X15">IFERROR(INDEX(Data!$QY$3:$RT$1713,MATCH(LA!X$5&amp;LA!$H15,Data!$QY$3:$QY$1713&amp;Data!$QZ$3:$QZ$1713,0),11),"")</f>
        <v>50</v>
      </c>
      <c r="Y15" s="9" cm="1">
        <f t="array" ref="Y15">IFERROR(INDEX(Data!$QY$3:$RT$1713,MATCH(LA!Y$5&amp;LA!$H15,Data!$QY$3:$QY$1713&amp;Data!$QZ$3:$QZ$1713,0),11),"")</f>
        <v>55</v>
      </c>
      <c r="Z15" s="9" cm="1">
        <f t="array" ref="Z15">IFERROR(INDEX(Data!$QY$3:$RT$1713,MATCH(LA!Z$5&amp;LA!$H15,Data!$QY$3:$QY$1713&amp;Data!$QZ$3:$QZ$1713,0),11),"")</f>
        <v>48</v>
      </c>
      <c r="AA15" s="9" cm="1">
        <f t="array" ref="AA15">IFERROR(INDEX(Data!$QY$3:$RT$1713,MATCH(LA!AA$5&amp;LA!$H15,Data!$QY$3:$QY$1713&amp;Data!$QZ$3:$QZ$1713,0),11),"")</f>
        <v>55</v>
      </c>
      <c r="AB15" s="9" cm="1">
        <f t="array" ref="AB15">IFERROR(INDEX(Data!$QY$3:$RT$1713,MATCH(LA!AB$5&amp;LA!$H15,Data!$QY$3:$QY$1713&amp;Data!$QZ$3:$QZ$1713,0),11),"")</f>
        <v>53</v>
      </c>
      <c r="AC15" s="9" cm="1">
        <f t="array" ref="AC15">IFERROR(INDEX(Data!$QY$3:$RT$1713,MATCH(LA!AC$5&amp;LA!$H15,Data!$QY$3:$QY$1713&amp;Data!$QZ$3:$QZ$1713,0),11),"")</f>
        <v>53</v>
      </c>
      <c r="AD15" s="9" cm="1">
        <f t="array" ref="AD15">IFERROR(INDEX(Data!$QY$3:$RT$1713,MATCH(LA!AD$5&amp;LA!$H15,Data!$QY$3:$QY$1713&amp;Data!$QZ$3:$QZ$1713,0),11),"")</f>
        <v>53</v>
      </c>
      <c r="AE15" s="9" cm="1">
        <f t="array" ref="AE15">IFERROR(INDEX(Data!$QY$3:$RT$1713,MATCH(LA!AE$5&amp;LA!$H15,Data!$QY$3:$QY$1713&amp;Data!$QZ$3:$QZ$1713,0),11),"")</f>
        <v>53</v>
      </c>
      <c r="AF15" s="9" cm="1">
        <f t="array" ref="AF15">IFERROR(INDEX(Data!$QY$3:$RT$1713,MATCH(LA!AF$5&amp;LA!$H15,Data!$QY$3:$QY$1713&amp;Data!$QZ$3:$QZ$1713,0),11),"")</f>
        <v>53</v>
      </c>
      <c r="AG15" s="9" cm="1">
        <f t="array" ref="AG15">IFERROR(INDEX(Data!$QY$3:$RT$1713,MATCH(LA!AG$5&amp;LA!$H15,Data!$QY$3:$QY$1713&amp;Data!$QZ$3:$QZ$1713,0),11),"")</f>
        <v>53</v>
      </c>
      <c r="AJ15" s="17"/>
    </row>
    <row r="16" spans="1:36" s="10" customFormat="1" x14ac:dyDescent="0.25">
      <c r="H16" s="18">
        <v>2017</v>
      </c>
      <c r="I16" s="19"/>
      <c r="N16" s="10" cm="1">
        <f t="array" ref="N16">IFERROR(INDEX(Data!$QY$3:$RT$1713,MATCH(LA!N$5&amp;LA!$H16,Data!$QY$3:$QY$1713&amp;Data!$QZ$3:$QZ$1713,0),11),"")</f>
        <v>76</v>
      </c>
      <c r="O16" s="10" cm="1">
        <f t="array" ref="O16">IFERROR(INDEX(Data!$QY$3:$RT$1713,MATCH(LA!O$5&amp;LA!$H16,Data!$QY$3:$QY$1713&amp;Data!$QZ$3:$QZ$1713,0),11),"")</f>
        <v>80</v>
      </c>
      <c r="P16" s="10" cm="1">
        <f t="array" ref="P16">IFERROR(INDEX(Data!$QY$3:$RT$1713,MATCH(LA!P$5&amp;LA!$H16,Data!$QY$3:$QY$1713&amp;Data!$QZ$3:$QZ$1713,0),11),"")</f>
        <v>73</v>
      </c>
      <c r="Q16" s="10" cm="1">
        <f t="array" ref="Q16">IFERROR(INDEX(Data!$QY$3:$RT$1713,MATCH(LA!Q$5&amp;LA!$H16,Data!$QY$3:$QY$1713&amp;Data!$QZ$3:$QZ$1713,0),11),"")</f>
        <v>77</v>
      </c>
      <c r="R16" s="10" cm="1">
        <f t="array" ref="R16">IFERROR(INDEX(Data!$QY$3:$RT$1713,MATCH(LA!R$5&amp;LA!$H16,Data!$QY$3:$QY$1713&amp;Data!$QZ$3:$QZ$1713,0),11),"")</f>
        <v>79</v>
      </c>
      <c r="S16" s="10" cm="1">
        <f t="array" ref="S16">IFERROR(INDEX(Data!$QY$3:$RT$1713,MATCH(LA!S$5&amp;LA!$H16,Data!$QY$3:$QY$1713&amp;Data!$QZ$3:$QZ$1713,0),11),"")</f>
        <v>81</v>
      </c>
      <c r="T16" s="10" cm="1">
        <f t="array" ref="T16">IFERROR(INDEX(Data!$QY$3:$RT$1713,MATCH(LA!T$5&amp;LA!$H16,Data!$QY$3:$QY$1713&amp;Data!$QZ$3:$QZ$1713,0),11),"")</f>
        <v>83</v>
      </c>
      <c r="U16" s="10" cm="1">
        <f t="array" ref="U16">IFERROR(INDEX(Data!$QY$3:$RT$1713,MATCH(LA!U$5&amp;LA!$H16,Data!$QY$3:$QY$1713&amp;Data!$QZ$3:$QZ$1713,0),11),"")</f>
        <v>85</v>
      </c>
      <c r="V16" s="10" cm="1">
        <f t="array" ref="V16">IFERROR(INDEX(Data!$QY$3:$RT$1713,MATCH(LA!V$5&amp;LA!$H16,Data!$QY$3:$QY$1713&amp;Data!$QZ$3:$QZ$1713,0),11),"")</f>
        <v>82</v>
      </c>
      <c r="W16" s="10" cm="1">
        <f t="array" ref="W16">IFERROR(INDEX(Data!$QY$3:$RT$1713,MATCH(LA!W$5&amp;LA!$H16,Data!$QY$3:$QY$1713&amp;Data!$QZ$3:$QZ$1713,0),11),"")</f>
        <v>79</v>
      </c>
      <c r="X16" s="10" cm="1">
        <f t="array" ref="X16">IFERROR(INDEX(Data!$QY$3:$RT$1713,MATCH(LA!X$5&amp;LA!$H16,Data!$QY$3:$QY$1713&amp;Data!$QZ$3:$QZ$1713,0),11),"")</f>
        <v>75</v>
      </c>
      <c r="Y16" s="10" cm="1">
        <f t="array" ref="Y16">IFERROR(INDEX(Data!$QY$3:$RT$1713,MATCH(LA!Y$5&amp;LA!$H16,Data!$QY$3:$QY$1713&amp;Data!$QZ$3:$QZ$1713,0),11),"")</f>
        <v>70</v>
      </c>
      <c r="Z16" s="10" cm="1">
        <f t="array" ref="Z16">IFERROR(INDEX(Data!$QY$3:$RT$1713,MATCH(LA!Z$5&amp;LA!$H16,Data!$QY$3:$QY$1713&amp;Data!$QZ$3:$QZ$1713,0),11),"")</f>
        <v>56</v>
      </c>
      <c r="AA16" s="10" cm="1">
        <f t="array" ref="AA16">IFERROR(INDEX(Data!$QY$3:$RT$1713,MATCH(LA!AA$5&amp;LA!$H16,Data!$QY$3:$QY$1713&amp;Data!$QZ$3:$QZ$1713,0),11),"")</f>
        <v>52</v>
      </c>
      <c r="AB16" s="10" cm="1">
        <f t="array" ref="AB16">IFERROR(INDEX(Data!$QY$3:$RT$1713,MATCH(LA!AB$5&amp;LA!$H16,Data!$QY$3:$QY$1713&amp;Data!$QZ$3:$QZ$1713,0),11),"")</f>
        <v>62</v>
      </c>
      <c r="AC16" s="10" cm="1">
        <f t="array" ref="AC16">IFERROR(INDEX(Data!$QY$3:$RT$1713,MATCH(LA!AC$5&amp;LA!$H16,Data!$QY$3:$QY$1713&amp;Data!$QZ$3:$QZ$1713,0),11),"")</f>
        <v>62</v>
      </c>
      <c r="AD16" s="10" cm="1">
        <f t="array" ref="AD16">IFERROR(INDEX(Data!$QY$3:$RT$1713,MATCH(LA!AD$5&amp;LA!$H16,Data!$QY$3:$QY$1713&amp;Data!$QZ$3:$QZ$1713,0),11),"")</f>
        <v>62</v>
      </c>
      <c r="AE16" s="10" cm="1">
        <f t="array" ref="AE16">IFERROR(INDEX(Data!$QY$3:$RT$1713,MATCH(LA!AE$5&amp;LA!$H16,Data!$QY$3:$QY$1713&amp;Data!$QZ$3:$QZ$1713,0),11),"")</f>
        <v>62</v>
      </c>
      <c r="AF16" s="10" cm="1">
        <f t="array" ref="AF16">IFERROR(INDEX(Data!$QY$3:$RT$1713,MATCH(LA!AF$5&amp;LA!$H16,Data!$QY$3:$QY$1713&amp;Data!$QZ$3:$QZ$1713,0),11),"")</f>
        <v>62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IFERROR(INDEX(Data!$QY$3:$RT$1713,MATCH(LA!N$5&amp;LA!$H17,Data!$QY$3:$QY$1713&amp;Data!$QZ$3:$QZ$1713,0),11),"")</f>
        <v>75</v>
      </c>
      <c r="O17" s="9" cm="1">
        <f t="array" ref="O17">IFERROR(INDEX(Data!$QY$3:$RT$1713,MATCH(LA!O$5&amp;LA!$H17,Data!$QY$3:$QY$1713&amp;Data!$QZ$3:$QZ$1713,0),11),"")</f>
        <v>76</v>
      </c>
      <c r="P17" s="9" cm="1">
        <f t="array" ref="P17">IFERROR(INDEX(Data!$QY$3:$RT$1713,MATCH(LA!P$5&amp;LA!$H17,Data!$QY$3:$QY$1713&amp;Data!$QZ$3:$QZ$1713,0),11),"")</f>
        <v>76</v>
      </c>
      <c r="Q17" s="9" cm="1">
        <f t="array" ref="Q17">IFERROR(INDEX(Data!$QY$3:$RT$1713,MATCH(LA!Q$5&amp;LA!$H17,Data!$QY$3:$QY$1713&amp;Data!$QZ$3:$QZ$1713,0),11),"")</f>
        <v>76</v>
      </c>
      <c r="R17" s="9" cm="1">
        <f t="array" ref="R17">IFERROR(INDEX(Data!$QY$3:$RT$1713,MATCH(LA!R$5&amp;LA!$H17,Data!$QY$3:$QY$1713&amp;Data!$QZ$3:$QZ$1713,0),11),"")</f>
        <v>74</v>
      </c>
      <c r="S17" s="9" cm="1">
        <f t="array" ref="S17">IFERROR(INDEX(Data!$QY$3:$RT$1713,MATCH(LA!S$5&amp;LA!$H17,Data!$QY$3:$QY$1713&amp;Data!$QZ$3:$QZ$1713,0),11),"")</f>
        <v>72</v>
      </c>
      <c r="T17" s="9" cm="1">
        <f t="array" ref="T17">IFERROR(INDEX(Data!$QY$3:$RT$1713,MATCH(LA!T$5&amp;LA!$H17,Data!$QY$3:$QY$1713&amp;Data!$QZ$3:$QZ$1713,0),11),"")</f>
        <v>74</v>
      </c>
      <c r="U17" s="9" cm="1">
        <f t="array" ref="U17">IFERROR(INDEX(Data!$QY$3:$RT$1713,MATCH(LA!U$5&amp;LA!$H17,Data!$QY$3:$QY$1713&amp;Data!$QZ$3:$QZ$1713,0),11),"")</f>
        <v>70</v>
      </c>
      <c r="V17" s="9" cm="1">
        <f t="array" ref="V17">IFERROR(INDEX(Data!$QY$3:$RT$1713,MATCH(LA!V$5&amp;LA!$H17,Data!$QY$3:$QY$1713&amp;Data!$QZ$3:$QZ$1713,0),11),"")</f>
        <v>79</v>
      </c>
      <c r="W17" s="9" cm="1">
        <f t="array" ref="W17">IFERROR(INDEX(Data!$QY$3:$RT$1713,MATCH(LA!W$5&amp;LA!$H17,Data!$QY$3:$QY$1713&amp;Data!$QZ$3:$QZ$1713,0),11),"")</f>
        <v>78</v>
      </c>
      <c r="X17" s="9" cm="1">
        <f t="array" ref="X17">IFERROR(INDEX(Data!$QY$3:$RT$1713,MATCH(LA!X$5&amp;LA!$H17,Data!$QY$3:$QY$1713&amp;Data!$QZ$3:$QZ$1713,0),11),"")</f>
        <v>69</v>
      </c>
      <c r="Y17" s="9" cm="1">
        <f t="array" ref="Y17">IFERROR(INDEX(Data!$QY$3:$RT$1713,MATCH(LA!Y$5&amp;LA!$H17,Data!$QY$3:$QY$1713&amp;Data!$QZ$3:$QZ$1713,0),11),"")</f>
        <v>63</v>
      </c>
      <c r="Z17" s="9" cm="1">
        <f t="array" ref="Z17">IFERROR(INDEX(Data!$QY$3:$RT$1713,MATCH(LA!Z$5&amp;LA!$H17,Data!$QY$3:$QY$1713&amp;Data!$QZ$3:$QZ$1713,0),11),"")</f>
        <v>58</v>
      </c>
      <c r="AA17" s="9" cm="1">
        <f t="array" ref="AA17">IFERROR(INDEX(Data!$QY$3:$RT$1713,MATCH(LA!AA$5&amp;LA!$H17,Data!$QY$3:$QY$1713&amp;Data!$QZ$3:$QZ$1713,0),11),"")</f>
        <v>54</v>
      </c>
      <c r="AB17" s="9" cm="1">
        <f t="array" ref="AB17">IFERROR(INDEX(Data!$QY$3:$RT$1713,MATCH(LA!AB$5&amp;LA!$H17,Data!$QY$3:$QY$1713&amp;Data!$QZ$3:$QZ$1713,0),11),"")</f>
        <v>53</v>
      </c>
      <c r="AC17" s="9" cm="1">
        <f t="array" ref="AC17">IFERROR(INDEX(Data!$QY$3:$RT$1713,MATCH(LA!AC$5&amp;LA!$H17,Data!$QY$3:$QY$1713&amp;Data!$QZ$3:$QZ$1713,0),11),"")</f>
        <v>52</v>
      </c>
      <c r="AD17" s="9" cm="1">
        <f t="array" ref="AD17">IFERROR(INDEX(Data!$QY$3:$RT$1713,MATCH(LA!AD$5&amp;LA!$H17,Data!$QY$3:$QY$1713&amp;Data!$QZ$3:$QZ$1713,0),11),"")</f>
        <v>51</v>
      </c>
      <c r="AE17" s="9" cm="1">
        <f t="array" ref="AE17">IFERROR(INDEX(Data!$QY$3:$RT$1713,MATCH(LA!AE$5&amp;LA!$H17,Data!$QY$3:$QY$1713&amp;Data!$QZ$3:$QZ$1713,0),11),"")</f>
        <v>51</v>
      </c>
      <c r="AF17" s="9" cm="1">
        <f t="array" ref="AF17">IFERROR(INDEX(Data!$QY$3:$RT$1713,MATCH(LA!AF$5&amp;LA!$H17,Data!$QY$3:$QY$1713&amp;Data!$QZ$3:$QZ$1713,0),11),"")</f>
        <v>51</v>
      </c>
      <c r="AG17" s="9" cm="1">
        <f t="array" ref="AG17">IFERROR(INDEX(Data!$QY$3:$RT$1713,MATCH(LA!AG$5&amp;LA!$H17,Data!$QY$3:$QY$1713&amp;Data!$QZ$3:$QZ$1713,0),11),"")</f>
        <v>51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IFERROR(INDEX(Data!$QY$3:$RT$1713,MATCH(LA!N$5&amp;LA!$H18,Data!$QY$3:$QY$1713&amp;Data!$QZ$3:$QZ$1713,0),11),"")</f>
        <v>50</v>
      </c>
      <c r="O18" s="10" cm="1">
        <f t="array" ref="O18">IFERROR(INDEX(Data!$QY$3:$RT$1713,MATCH(LA!O$5&amp;LA!$H18,Data!$QY$3:$QY$1713&amp;Data!$QZ$3:$QZ$1713,0),11),"")</f>
        <v>50</v>
      </c>
      <c r="P18" s="10" cm="1">
        <f t="array" ref="P18">IFERROR(INDEX(Data!$QY$3:$RT$1713,MATCH(LA!P$5&amp;LA!$H18,Data!$QY$3:$QY$1713&amp;Data!$QZ$3:$QZ$1713,0),11),"")</f>
        <v>57</v>
      </c>
      <c r="Q18" s="10" cm="1">
        <f t="array" ref="Q18">IFERROR(INDEX(Data!$QY$3:$RT$1713,MATCH(LA!Q$5&amp;LA!$H18,Data!$QY$3:$QY$1713&amp;Data!$QZ$3:$QZ$1713,0),11),"")</f>
        <v>56</v>
      </c>
      <c r="R18" s="10" cm="1">
        <f t="array" ref="R18">IFERROR(INDEX(Data!$QY$3:$RT$1713,MATCH(LA!R$5&amp;LA!$H18,Data!$QY$3:$QY$1713&amp;Data!$QZ$3:$QZ$1713,0),11),"")</f>
        <v>57</v>
      </c>
      <c r="S18" s="10" cm="1">
        <f t="array" ref="S18">IFERROR(INDEX(Data!$QY$3:$RT$1713,MATCH(LA!S$5&amp;LA!$H18,Data!$QY$3:$QY$1713&amp;Data!$QZ$3:$QZ$1713,0),11),"")</f>
        <v>71</v>
      </c>
      <c r="T18" s="10" cm="1">
        <f t="array" ref="T18">IFERROR(INDEX(Data!$QY$3:$RT$1713,MATCH(LA!T$5&amp;LA!$H18,Data!$QY$3:$QY$1713&amp;Data!$QZ$3:$QZ$1713,0),11),"")</f>
        <v>68</v>
      </c>
      <c r="U18" s="10" cm="1">
        <f t="array" ref="U18">IFERROR(INDEX(Data!$QY$3:$RT$1713,MATCH(LA!U$5&amp;LA!$H18,Data!$QY$3:$QY$1713&amp;Data!$QZ$3:$QZ$1713,0),11),"")</f>
        <v>57</v>
      </c>
      <c r="V18" s="10" cm="1">
        <f t="array" ref="V18">IFERROR(INDEX(Data!$QY$3:$RT$1713,MATCH(LA!V$5&amp;LA!$H18,Data!$QY$3:$QY$1713&amp;Data!$QZ$3:$QZ$1713,0),11),"")</f>
        <v>54</v>
      </c>
      <c r="W18" s="10" cm="1">
        <f t="array" ref="W18">IFERROR(INDEX(Data!$QY$3:$RT$1713,MATCH(LA!W$5&amp;LA!$H18,Data!$QY$3:$QY$1713&amp;Data!$QZ$3:$QZ$1713,0),11),"")</f>
        <v>52</v>
      </c>
      <c r="X18" s="10" cm="1">
        <f t="array" ref="X18">IFERROR(INDEX(Data!$QY$3:$RT$1713,MATCH(LA!X$5&amp;LA!$H18,Data!$QY$3:$QY$1713&amp;Data!$QZ$3:$QZ$1713,0),11),"")</f>
        <v>54</v>
      </c>
      <c r="Y18" s="10" cm="1">
        <f t="array" ref="Y18">IFERROR(INDEX(Data!$QY$3:$RT$1713,MATCH(LA!Y$5&amp;LA!$H18,Data!$QY$3:$QY$1713&amp;Data!$QZ$3:$QZ$1713,0),11),"")</f>
        <v>52</v>
      </c>
      <c r="Z18" s="10" cm="1">
        <f t="array" ref="Z18">IFERROR(INDEX(Data!$QY$3:$RT$1713,MATCH(LA!Z$5&amp;LA!$H18,Data!$QY$3:$QY$1713&amp;Data!$QZ$3:$QZ$1713,0),11),"")</f>
        <v>51</v>
      </c>
      <c r="AA18" s="10" cm="1">
        <f t="array" ref="AA18">IFERROR(INDEX(Data!$QY$3:$RT$1713,MATCH(LA!AA$5&amp;LA!$H18,Data!$QY$3:$QY$1713&amp;Data!$QZ$3:$QZ$1713,0),11),"")</f>
        <v>47</v>
      </c>
      <c r="AB18" s="10" cm="1">
        <f t="array" ref="AB18">IFERROR(INDEX(Data!$QY$3:$RT$1713,MATCH(LA!AB$5&amp;LA!$H18,Data!$QY$3:$QY$1713&amp;Data!$QZ$3:$QZ$1713,0),11),"")</f>
        <v>46</v>
      </c>
      <c r="AC18" s="10" cm="1">
        <f t="array" ref="AC18">IFERROR(INDEX(Data!$QY$3:$RT$1713,MATCH(LA!AC$5&amp;LA!$H18,Data!$QY$3:$QY$1713&amp;Data!$QZ$3:$QZ$1713,0),11),"")</f>
        <v>46</v>
      </c>
      <c r="AD18" s="10" cm="1">
        <f t="array" ref="AD18">IFERROR(INDEX(Data!$QY$3:$RT$1713,MATCH(LA!AD$5&amp;LA!$H18,Data!$QY$3:$QY$1713&amp;Data!$QZ$3:$QZ$1713,0),11),"")</f>
        <v>46</v>
      </c>
      <c r="AE18" s="10" cm="1">
        <f t="array" ref="AE18">IFERROR(INDEX(Data!$QY$3:$RT$1713,MATCH(LA!AE$5&amp;LA!$H18,Data!$QY$3:$QY$1713&amp;Data!$QZ$3:$QZ$1713,0),11),"")</f>
        <v>46</v>
      </c>
      <c r="AF18" s="10" cm="1">
        <f t="array" ref="AF18">IFERROR(INDEX(Data!$QY$3:$RT$1713,MATCH(LA!AF$5&amp;LA!$H18,Data!$QY$3:$QY$1713&amp;Data!$QZ$3:$QZ$1713,0),11),"")</f>
        <v>46</v>
      </c>
      <c r="AG18" s="10" cm="1">
        <f t="array" ref="AG18">IFERROR(INDEX(Data!$QY$3:$RT$1713,MATCH(LA!AG$5&amp;LA!$H18,Data!$QY$3:$QY$1713&amp;Data!$QZ$3:$QZ$1713,0),11),"")</f>
        <v>0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IFERROR(INDEX(Data!$QY$3:$RT$1713,MATCH(LA!N$5&amp;LA!$H19,Data!$QY$3:$QY$1713&amp;Data!$QZ$3:$QZ$1713,0),11),"")</f>
        <v>62</v>
      </c>
      <c r="O19" s="9" cm="1">
        <f t="array" ref="O19">IFERROR(INDEX(Data!$QY$3:$RT$1713,MATCH(LA!O$5&amp;LA!$H19,Data!$QY$3:$QY$1713&amp;Data!$QZ$3:$QZ$1713,0),11),"")</f>
        <v>63</v>
      </c>
      <c r="P19" s="9" cm="1">
        <f t="array" ref="P19">IFERROR(INDEX(Data!$QY$3:$RT$1713,MATCH(LA!P$5&amp;LA!$H19,Data!$QY$3:$QY$1713&amp;Data!$QZ$3:$QZ$1713,0),11),"")</f>
        <v>67</v>
      </c>
      <c r="Q19" s="9" cm="1">
        <f t="array" ref="Q19">IFERROR(INDEX(Data!$QY$3:$RT$1713,MATCH(LA!Q$5&amp;LA!$H19,Data!$QY$3:$QY$1713&amp;Data!$QZ$3:$QZ$1713,0),11),"")</f>
        <v>71</v>
      </c>
      <c r="R19" s="9" cm="1">
        <f t="array" ref="R19">IFERROR(INDEX(Data!$QY$3:$RT$1713,MATCH(LA!R$5&amp;LA!$H19,Data!$QY$3:$QY$1713&amp;Data!$QZ$3:$QZ$1713,0),11),"")</f>
        <v>73</v>
      </c>
      <c r="S19" s="9" cm="1">
        <f t="array" ref="S19">IFERROR(INDEX(Data!$QY$3:$RT$1713,MATCH(LA!S$5&amp;LA!$H19,Data!$QY$3:$QY$1713&amp;Data!$QZ$3:$QZ$1713,0),11),"")</f>
        <v>77</v>
      </c>
      <c r="T19" s="9" cm="1">
        <f t="array" ref="T19">IFERROR(INDEX(Data!$QY$3:$RT$1713,MATCH(LA!T$5&amp;LA!$H19,Data!$QY$3:$QY$1713&amp;Data!$QZ$3:$QZ$1713,0),11),"")</f>
        <v>79</v>
      </c>
      <c r="U19" s="9" cm="1">
        <f t="array" ref="U19">IFERROR(INDEX(Data!$QY$3:$RT$1713,MATCH(LA!U$5&amp;LA!$H19,Data!$QY$3:$QY$1713&amp;Data!$QZ$3:$QZ$1713,0),11),"")</f>
        <v>80</v>
      </c>
      <c r="V19" s="9" cm="1">
        <f t="array" ref="V19">IFERROR(INDEX(Data!$QY$3:$RT$1713,MATCH(LA!V$5&amp;LA!$H19,Data!$QY$3:$QY$1713&amp;Data!$QZ$3:$QZ$1713,0),11),"")</f>
        <v>81</v>
      </c>
      <c r="W19" s="9" cm="1">
        <f t="array" ref="W19">IFERROR(INDEX(Data!$QY$3:$RT$1713,MATCH(LA!W$5&amp;LA!$H19,Data!$QY$3:$QY$1713&amp;Data!$QZ$3:$QZ$1713,0),11),"")</f>
        <v>82</v>
      </c>
      <c r="X19" s="9" cm="1">
        <f t="array" ref="X19">IFERROR(INDEX(Data!$QY$3:$RT$1713,MATCH(LA!X$5&amp;LA!$H19,Data!$QY$3:$QY$1713&amp;Data!$QZ$3:$QZ$1713,0),11),"")</f>
        <v>82</v>
      </c>
      <c r="Y19" s="9" cm="1">
        <f t="array" ref="Y19">IFERROR(INDEX(Data!$QY$3:$RT$1713,MATCH(LA!Y$5&amp;LA!$H19,Data!$QY$3:$QY$1713&amp;Data!$QZ$3:$QZ$1713,0),11),"")</f>
        <v>84</v>
      </c>
      <c r="Z19" s="9" cm="1">
        <f t="array" ref="Z19">IFERROR(INDEX(Data!$QY$3:$RT$1713,MATCH(LA!Z$5&amp;LA!$H19,Data!$QY$3:$QY$1713&amp;Data!$QZ$3:$QZ$1713,0),11),"")</f>
        <v>83</v>
      </c>
      <c r="AA19" s="9" cm="1">
        <f t="array" ref="AA19">IFERROR(INDEX(Data!$QY$3:$RT$1713,MATCH(LA!AA$5&amp;LA!$H19,Data!$QY$3:$QY$1713&amp;Data!$QZ$3:$QZ$1713,0),11),"")</f>
        <v>81</v>
      </c>
      <c r="AB19" s="9" cm="1">
        <f t="array" ref="AB19">IFERROR(INDEX(Data!$QY$3:$RT$1713,MATCH(LA!AB$5&amp;LA!$H19,Data!$QY$3:$QY$1713&amp;Data!$QZ$3:$QZ$1713,0),11),"")</f>
        <v>80</v>
      </c>
      <c r="AC19" s="9" cm="1">
        <f t="array" ref="AC19">IFERROR(INDEX(Data!$QY$3:$RT$1713,MATCH(LA!AC$5&amp;LA!$H19,Data!$QY$3:$QY$1713&amp;Data!$QZ$3:$QZ$1713,0),11),"")</f>
        <v>82</v>
      </c>
      <c r="AD19" s="9" cm="1">
        <f t="array" ref="AD19">IFERROR(INDEX(Data!$QY$3:$RT$1713,MATCH(LA!AD$5&amp;LA!$H19,Data!$QY$3:$QY$1713&amp;Data!$QZ$3:$QZ$1713,0),11),"")</f>
        <v>82</v>
      </c>
      <c r="AE19" s="9" cm="1">
        <f t="array" ref="AE19">IFERROR(INDEX(Data!$QY$3:$RT$1713,MATCH(LA!AE$5&amp;LA!$H19,Data!$QY$3:$QY$1713&amp;Data!$QZ$3:$QZ$1713,0),11),"")</f>
        <v>82</v>
      </c>
      <c r="AF19" s="9" cm="1">
        <f t="array" ref="AF19">IFERROR(INDEX(Data!$QY$3:$RT$1713,MATCH(LA!AF$5&amp;LA!$H19,Data!$QY$3:$QY$1713&amp;Data!$QZ$3:$QZ$1713,0),11),"")</f>
        <v>82</v>
      </c>
      <c r="AG19" s="9" cm="1">
        <f t="array" ref="AG19">IFERROR(INDEX(Data!$QY$3:$RT$1713,MATCH(LA!AG$5&amp;LA!$H19,Data!$QY$3:$QY$1713&amp;Data!$QZ$3:$QZ$1713,0),11),"")</f>
        <v>82</v>
      </c>
      <c r="AH19" s="9" cm="1">
        <f t="array" ref="AH19">IFERROR(INDEX(Data!$QY$3:$RT$1713,MATCH(LA!AH$5&amp;LA!$H19,Data!$QY$3:$QY$1713&amp;Data!$QZ$3:$QZ$1713,0),11),"")</f>
        <v>0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IFERROR(INDEX(Data!$QY$3:$RT$1713,MATCH(LA!I$5&amp;LA!$H20,Data!$QY$3:$QY$1713&amp;Data!$QZ$3:$QZ$1713,0),11),"")</f>
        <v/>
      </c>
      <c r="J20" s="10" t="str" cm="1">
        <f t="array" ref="J20">IFERROR(INDEX(Data!$QY$3:$RT$1713,MATCH(LA!J$5&amp;LA!$H20,Data!$QY$3:$QY$1713&amp;Data!$QZ$3:$QZ$1713,0),11),"")</f>
        <v/>
      </c>
      <c r="K20" s="10" t="str" cm="1">
        <f t="array" ref="K20">IFERROR(INDEX(Data!$QY$3:$RT$1713,MATCH(LA!K$5&amp;LA!$H20,Data!$QY$3:$QY$1713&amp;Data!$QZ$3:$QZ$1713,0),11),"")</f>
        <v/>
      </c>
      <c r="L20" s="10" t="str" cm="1">
        <f t="array" ref="L20">IFERROR(INDEX(Data!$QY$3:$RT$1713,MATCH(LA!L$5&amp;LA!$H20,Data!$QY$3:$QY$1713&amp;Data!$QZ$3:$QZ$1713,0),11),"")</f>
        <v/>
      </c>
      <c r="M20" s="10" t="str" cm="1">
        <f t="array" ref="M20">IFERROR(INDEX(Data!$QY$3:$RT$1713,MATCH(LA!M$5&amp;LA!$H20,Data!$QY$3:$QY$1713&amp;Data!$QZ$3:$QZ$1713,0),11),"")</f>
        <v/>
      </c>
      <c r="N20" s="10" t="str" cm="1">
        <f t="array" ref="N20">IFERROR(INDEX(Data!$QY$3:$RT$1713,MATCH(LA!N$5&amp;LA!$H20,Data!$QY$3:$QY$1713&amp;Data!$QZ$3:$QZ$1713,0),11),"")</f>
        <v/>
      </c>
      <c r="P20" s="10" cm="1">
        <f t="array" ref="P20">IFERROR(INDEX(Data!$QY$3:$RT$1713,MATCH(LA!P$5&amp;LA!$H20,Data!$QY$3:$QY$1713&amp;Data!$QZ$3:$QZ$1713,0),11),"")</f>
        <v>64</v>
      </c>
      <c r="Q20" s="10" cm="1">
        <f t="array" ref="Q20">IFERROR(INDEX(Data!$QY$3:$RT$1713,MATCH(LA!Q$5&amp;LA!$H20,Data!$QY$3:$QY$1713&amp;Data!$QZ$3:$QZ$1713,0),11),"")</f>
        <v>73</v>
      </c>
      <c r="R20" s="10" cm="1">
        <f t="array" ref="R20">IFERROR(INDEX(Data!$QY$3:$RT$1713,MATCH(LA!R$5&amp;LA!$H20,Data!$QY$3:$QY$1713&amp;Data!$QZ$3:$QZ$1713,0),11),"")</f>
        <v>74</v>
      </c>
      <c r="S20" s="10" cm="1">
        <f t="array" ref="S20">IFERROR(INDEX(Data!$QY$3:$RT$1713,MATCH(LA!S$5&amp;LA!$H20,Data!$QY$3:$QY$1713&amp;Data!$QZ$3:$QZ$1713,0),11),"")</f>
        <v>66</v>
      </c>
      <c r="T20" s="10" cm="1">
        <f t="array" ref="T20">IFERROR(INDEX(Data!$QY$3:$RT$1713,MATCH(LA!T$5&amp;LA!$H20,Data!$QY$3:$QY$1713&amp;Data!$QZ$3:$QZ$1713,0),11),"")</f>
        <v>65</v>
      </c>
      <c r="U20" s="10" cm="1">
        <f t="array" ref="U20">IFERROR(INDEX(Data!$QY$3:$RT$1713,MATCH(LA!U$5&amp;LA!$H20,Data!$QY$3:$QY$1713&amp;Data!$QZ$3:$QZ$1713,0),11),"")</f>
        <v>67</v>
      </c>
      <c r="V20" s="10" cm="1">
        <f t="array" ref="V20">IFERROR(INDEX(Data!$QY$3:$RT$1713,MATCH(LA!V$5&amp;LA!$H20,Data!$QY$3:$QY$1713&amp;Data!$QZ$3:$QZ$1713,0),11),"")</f>
        <v>78</v>
      </c>
      <c r="W20" s="10" cm="1">
        <f t="array" ref="W20">IFERROR(INDEX(Data!$QY$3:$RT$1713,MATCH(LA!W$5&amp;LA!$H20,Data!$QY$3:$QY$1713&amp;Data!$QZ$3:$QZ$1713,0),11),"")</f>
        <v>66</v>
      </c>
      <c r="X20" s="10" cm="1">
        <f t="array" ref="X20">IFERROR(INDEX(Data!$QY$3:$RT$1713,MATCH(LA!X$5&amp;LA!$H20,Data!$QY$3:$QY$1713&amp;Data!$QZ$3:$QZ$1713,0),11),"")</f>
        <v>72</v>
      </c>
      <c r="Y20" s="10" cm="1">
        <f t="array" ref="Y20">IFERROR(INDEX(Data!$QY$3:$RT$1713,MATCH(LA!Y$5&amp;LA!$H20,Data!$QY$3:$QY$1713&amp;Data!$QZ$3:$QZ$1713,0),11),"")</f>
        <v>77</v>
      </c>
      <c r="Z20" s="10" cm="1">
        <f t="array" ref="Z20">IFERROR(INDEX(Data!$QY$3:$RT$1713,MATCH(LA!Z$5&amp;LA!$H20,Data!$QY$3:$QY$1713&amp;Data!$QZ$3:$QZ$1713,0),11),"")</f>
        <v>76</v>
      </c>
      <c r="AA20" s="10" cm="1">
        <f t="array" ref="AA20">IFERROR(INDEX(Data!$QY$3:$RT$1713,MATCH(LA!AA$5&amp;LA!$H20,Data!$QY$3:$QY$1713&amp;Data!$QZ$3:$QZ$1713,0),11),"")</f>
        <v>74</v>
      </c>
      <c r="AB20" s="10" cm="1">
        <f t="array" ref="AB20">IFERROR(INDEX(Data!$QY$3:$RT$1713,MATCH(LA!AB$5&amp;LA!$H20,Data!$QY$3:$QY$1713&amp;Data!$QZ$3:$QZ$1713,0),11),"")</f>
        <v>76</v>
      </c>
      <c r="AC20" s="10" cm="1">
        <f t="array" ref="AC20">IFERROR(INDEX(Data!$QY$3:$RT$1713,MATCH(LA!AC$5&amp;LA!$H20,Data!$QY$3:$QY$1713&amp;Data!$QZ$3:$QZ$1713,0),11),"")</f>
        <v>74</v>
      </c>
      <c r="AD20" s="10" cm="1">
        <f t="array" ref="AD20">IFERROR(INDEX(Data!$QY$3:$RT$1713,MATCH(LA!AD$5&amp;LA!$H20,Data!$QY$3:$QY$1713&amp;Data!$QZ$3:$QZ$1713,0),11),"")</f>
        <v>75</v>
      </c>
      <c r="AE20" s="10" t="str" cm="1">
        <f t="array" ref="AE20">IFERROR(INDEX(Data!$QY$3:$RT$1713,MATCH(LA!AE$5&amp;LA!$H20,Data!$QY$3:$QY$1713&amp;Data!$QZ$3:$QZ$1713,0),11),"")</f>
        <v/>
      </c>
      <c r="AF20" s="10" t="str" cm="1">
        <f t="array" ref="AF20">IFERROR(INDEX(Data!$QY$3:$RT$1713,MATCH(LA!AF$5&amp;LA!$H20,Data!$QY$3:$QY$1713&amp;Data!$QZ$3:$QZ$1713,0),11),"")</f>
        <v/>
      </c>
      <c r="AG20" s="10" cm="1">
        <f t="array" ref="AG20">IFERROR(INDEX(Data!$QY$3:$RT$1713,MATCH(LA!AG$5&amp;LA!$H20,Data!$QY$3:$QY$1713&amp;Data!$QZ$3:$QZ$1713,0),11),"")</f>
        <v>75</v>
      </c>
      <c r="AH20" s="10" t="str" cm="1">
        <f t="array" ref="AH20">IFERROR(INDEX(Data!$QY$3:$RT$1713,MATCH(LA!AH$5&amp;LA!$H20,Data!$QY$3:$QY$1713&amp;Data!$QZ$3:$QZ$1713,0),11),"")</f>
        <v/>
      </c>
      <c r="AI20" s="10" t="str" cm="1">
        <f t="array" ref="AI20">IFERROR(INDEX(Data!$QY$3:$RT$1713,MATCH(LA!AI$5&amp;LA!$H20,Data!$QY$3:$QY$1713&amp;Data!$QZ$3:$QZ$1713,0),11),"")</f>
        <v/>
      </c>
      <c r="AJ20" s="20" t="str" cm="1">
        <f t="array" ref="AJ20">IFERROR(INDEX(Data!$QY$3:$RT$1713,MATCH(LA!AJ$5&amp;LA!$H20,Data!$QY$3:$QY$1713&amp;Data!$QZ$3:$QZ$1713,0),11),"")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IFERROR(INDEX(Data!$QY$3:$RT$1713,MATCH(LA!I$5&amp;LA!$H21,Data!$QY$3:$QY$1713&amp;Data!$QZ$3:$QZ$1713,0),11),"")</f>
        <v/>
      </c>
      <c r="J21" s="9" t="str" cm="1">
        <f t="array" ref="J21">IFERROR(INDEX(Data!$QY$3:$RT$1713,MATCH(LA!J$5&amp;LA!$H21,Data!$QY$3:$QY$1713&amp;Data!$QZ$3:$QZ$1713,0),11),"")</f>
        <v/>
      </c>
      <c r="K21" s="9" t="str" cm="1">
        <f t="array" ref="K21">IFERROR(INDEX(Data!$QY$3:$RT$1713,MATCH(LA!K$5&amp;LA!$H21,Data!$QY$3:$QY$1713&amp;Data!$QZ$3:$QZ$1713,0),11),"")</f>
        <v/>
      </c>
      <c r="L21" s="9" t="str" cm="1">
        <f t="array" ref="L21">IFERROR(INDEX(Data!$QY$3:$RT$1713,MATCH(LA!L$5&amp;LA!$H21,Data!$QY$3:$QY$1713&amp;Data!$QZ$3:$QZ$1713,0),11),"")</f>
        <v/>
      </c>
      <c r="M21" s="9" cm="1">
        <f t="array" ref="M21">IFERROR(INDEX(Data!$QY$3:$RT$1713,MATCH(LA!M$5&amp;LA!$H21,Data!$QY$3:$QY$1713&amp;Data!$QZ$3:$QZ$1713,0),11),"")</f>
        <v>49</v>
      </c>
      <c r="N21" s="9" cm="1">
        <f t="array" ref="N21">IFERROR(INDEX(Data!$QY$3:$RT$1713,MATCH(LA!N$5&amp;LA!$H21,Data!$QY$3:$QY$1713&amp;Data!$QZ$3:$QZ$1713,0),11),"")</f>
        <v>57</v>
      </c>
      <c r="O21" s="9" cm="1">
        <f t="array" ref="O21">IFERROR(INDEX(Data!$QY$3:$RT$1713,MATCH(LA!O$5&amp;LA!$H21,Data!$QY$3:$QY$1713&amp;Data!$QZ$3:$QZ$1713,0),11),"")</f>
        <v>60</v>
      </c>
      <c r="P21" s="9" cm="1">
        <f t="array" ref="P21">IFERROR(INDEX(Data!$QY$3:$RT$1713,MATCH(LA!P$5&amp;LA!$H21,Data!$QY$3:$QY$1713&amp;Data!$QZ$3:$QZ$1713,0),11),"")</f>
        <v>58</v>
      </c>
      <c r="Q21" s="9" cm="1">
        <f t="array" ref="Q21">IFERROR(INDEX(Data!$QY$3:$RT$1713,MATCH(LA!Q$5&amp;LA!$H21,Data!$QY$3:$QY$1713&amp;Data!$QZ$3:$QZ$1713,0),11),"")</f>
        <v>52</v>
      </c>
      <c r="R21" s="9" cm="1">
        <f t="array" ref="R21">IFERROR(INDEX(Data!$QY$3:$RT$1713,MATCH(LA!R$5&amp;LA!$H21,Data!$QY$3:$QY$1713&amp;Data!$QZ$3:$QZ$1713,0),11),"")</f>
        <v>55</v>
      </c>
      <c r="S21" s="9" cm="1">
        <f t="array" ref="S21">IFERROR(INDEX(Data!$QY$3:$RT$1713,MATCH(LA!S$5&amp;LA!$H21,Data!$QY$3:$QY$1713&amp;Data!$QZ$3:$QZ$1713,0),11),"")</f>
        <v>61</v>
      </c>
      <c r="T21" s="9" cm="1">
        <f t="array" ref="T21">IFERROR(INDEX(Data!$QY$3:$RT$1713,MATCH(LA!T$5&amp;LA!$H21,Data!$QY$3:$QY$1713&amp;Data!$QZ$3:$QZ$1713,0),11),"")</f>
        <v>64</v>
      </c>
      <c r="U21" s="9" cm="1">
        <f t="array" ref="U21">IFERROR(INDEX(Data!$QY$3:$RT$1713,MATCH(LA!U$5&amp;LA!$H21,Data!$QY$3:$QY$1713&amp;Data!$QZ$3:$QZ$1713,0),11),"")</f>
        <v>64</v>
      </c>
      <c r="V21" s="9" cm="1">
        <f t="array" ref="V21">IFERROR(INDEX(Data!$QY$3:$RT$1713,MATCH(LA!V$5&amp;LA!$H21,Data!$QY$3:$QY$1713&amp;Data!$QZ$3:$QZ$1713,0),11),"")</f>
        <v>60</v>
      </c>
      <c r="W21" s="9" cm="1">
        <f t="array" ref="W21">IFERROR(INDEX(Data!$QY$3:$RT$1713,MATCH(LA!W$5&amp;LA!$H21,Data!$QY$3:$QY$1713&amp;Data!$QZ$3:$QZ$1713,0),11),"")</f>
        <v>69</v>
      </c>
      <c r="X21" s="9" cm="1">
        <f t="array" ref="X21">IFERROR(INDEX(Data!$QY$3:$RT$1713,MATCH(LA!X$5&amp;LA!$H21,Data!$QY$3:$QY$1713&amp;Data!$QZ$3:$QZ$1713,0),11),"")</f>
        <v>67</v>
      </c>
      <c r="Y21" s="9" cm="1">
        <f t="array" ref="Y21">IFERROR(INDEX(Data!$QY$3:$RT$1713,MATCH(LA!Y$5&amp;LA!$H21,Data!$QY$3:$QY$1713&amp;Data!$QZ$3:$QZ$1713,0),11),"")</f>
        <v>73</v>
      </c>
      <c r="Z21" s="9" cm="1">
        <f t="array" ref="Z21">IFERROR(INDEX(Data!$QY$3:$RT$1713,MATCH(LA!Z$5&amp;LA!$H21,Data!$QY$3:$QY$1713&amp;Data!$QZ$3:$QZ$1713,0),11),"")</f>
        <v>70</v>
      </c>
      <c r="AA21" s="9" cm="1">
        <f t="array" ref="AA21">IFERROR(INDEX(Data!$QY$3:$RT$1713,MATCH(LA!AA$5&amp;LA!$H21,Data!$QY$3:$QY$1713&amp;Data!$QZ$3:$QZ$1713,0),11),"")</f>
        <v>67</v>
      </c>
      <c r="AB21" s="9" cm="1">
        <f t="array" ref="AB21">IFERROR(INDEX(Data!$QY$3:$RT$1713,MATCH(LA!AB$5&amp;LA!$H21,Data!$QY$3:$QY$1713&amp;Data!$QZ$3:$QZ$1713,0),11),"")</f>
        <v>66</v>
      </c>
      <c r="AC21" s="9" cm="1">
        <f t="array" ref="AC21">IFERROR(INDEX(Data!$QY$3:$RT$1713,MATCH(LA!AC$5&amp;LA!$H21,Data!$QY$3:$QY$1713&amp;Data!$QZ$3:$QZ$1713,0),11),"")</f>
        <v>66</v>
      </c>
      <c r="AD21" s="9" cm="1">
        <f t="array" ref="AD21">IFERROR(INDEX(Data!$QY$3:$RT$1713,MATCH(LA!AD$5&amp;LA!$H21,Data!$QY$3:$QY$1713&amp;Data!$QZ$3:$QZ$1713,0),11),"")</f>
        <v>66</v>
      </c>
      <c r="AE21" s="9" cm="1">
        <f t="array" ref="AE21">IFERROR(INDEX(Data!$QY$3:$RT$1713,MATCH(LA!AE$5&amp;LA!$H21,Data!$QY$3:$QY$1713&amp;Data!$QZ$3:$QZ$1713,0),11),"")</f>
        <v>66</v>
      </c>
      <c r="AF21" s="9" t="str" cm="1">
        <f t="array" ref="AF21">IFERROR(INDEX(Data!$QY$3:$RT$1713,MATCH(LA!AF$5&amp;LA!$H21,Data!$QY$3:$QY$1713&amp;Data!$QZ$3:$QZ$1713,0),11),"")</f>
        <v/>
      </c>
      <c r="AG21" s="9" t="str" cm="1">
        <f t="array" ref="AG21">IFERROR(INDEX(Data!$QY$3:$RT$1713,MATCH(LA!AG$5&amp;LA!$H21,Data!$QY$3:$QY$1713&amp;Data!$QZ$3:$QZ$1713,0),11),"")</f>
        <v/>
      </c>
      <c r="AH21" s="9" t="str" cm="1">
        <f t="array" ref="AH21">IFERROR(INDEX(Data!$QY$3:$RT$1713,MATCH(LA!AH$5&amp;LA!$H21,Data!$QY$3:$QY$1713&amp;Data!$QZ$3:$QZ$1713,0),11),"")</f>
        <v/>
      </c>
      <c r="AI21" s="9" t="str" cm="1">
        <f t="array" ref="AI21">IFERROR(INDEX(Data!$QY$3:$RT$1713,MATCH(LA!AI$5&amp;LA!$H21,Data!$QY$3:$QY$1713&amp;Data!$QZ$3:$QZ$1713,0),11),"")</f>
        <v/>
      </c>
      <c r="AJ21" s="17" t="str" cm="1">
        <f t="array" ref="AJ21">IFERROR(INDEX(Data!$QY$3:$RT$1713,MATCH(LA!AJ$5&amp;LA!$H21,Data!$QY$3:$QY$1713&amp;Data!$QZ$3:$QZ$1713,0),11),"")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IFERROR(INDEX(Data!$QY$3:$RT$1713,MATCH(LA!I$5&amp;LA!$H22,Data!$QY$3:$QY$1713&amp;Data!$QZ$3:$QZ$1713,0),11),"")</f>
        <v/>
      </c>
      <c r="J22" s="10" t="str" cm="1">
        <f t="array" ref="J22">IFERROR(INDEX(Data!$QY$3:$RT$1713,MATCH(LA!J$5&amp;LA!$H22,Data!$QY$3:$QY$1713&amp;Data!$QZ$3:$QZ$1713,0),11),"")</f>
        <v/>
      </c>
      <c r="K22" s="10" t="str" cm="1">
        <f t="array" ref="K22">IFERROR(INDEX(Data!$QY$3:$RT$1713,MATCH(LA!K$5&amp;LA!$H22,Data!$QY$3:$QY$1713&amp;Data!$QZ$3:$QZ$1713,0),11),"")</f>
        <v/>
      </c>
      <c r="L22" s="10" t="str" cm="1">
        <f t="array" ref="L22">IFERROR(INDEX(Data!$QY$3:$RT$1713,MATCH(LA!L$5&amp;LA!$H22,Data!$QY$3:$QY$1713&amp;Data!$QZ$3:$QZ$1713,0),11),"")</f>
        <v/>
      </c>
      <c r="M22" s="10" t="str" cm="1">
        <f t="array" ref="M22">IFERROR(INDEX(Data!$QY$3:$RT$1713,MATCH(LA!M$5&amp;LA!$H22,Data!$QY$3:$QY$1713&amp;Data!$QZ$3:$QZ$1713,0),11),"")</f>
        <v/>
      </c>
      <c r="N22" s="10" t="str" cm="1">
        <f t="array" ref="N22">IFERROR(INDEX(Data!$QY$3:$RT$1713,MATCH(LA!N$5&amp;LA!$H22,Data!$QY$3:$QY$1713&amp;Data!$QZ$3:$QZ$1713,0),11),"")</f>
        <v/>
      </c>
      <c r="O22" s="10" cm="1">
        <f t="array" ref="O22">IFERROR(INDEX(Data!$QY$3:$RT$1713,MATCH(LA!O$5&amp;LA!$H22,Data!$QY$3:$QY$1713&amp;Data!$QZ$3:$QZ$1713,0),11),"")</f>
        <v>40</v>
      </c>
      <c r="P22" s="10" cm="1">
        <f t="array" ref="P22">IFERROR(INDEX(Data!$QY$3:$RT$1713,MATCH(LA!P$5&amp;LA!$H22,Data!$QY$3:$QY$1713&amp;Data!$QZ$3:$QZ$1713,0),11),"")</f>
        <v>36</v>
      </c>
      <c r="Q22" s="10" cm="1">
        <f t="array" ref="Q22">IFERROR(INDEX(Data!$QY$3:$RT$1713,MATCH(LA!Q$5&amp;LA!$H22,Data!$QY$3:$QY$1713&amp;Data!$QZ$3:$QZ$1713,0),11),"")</f>
        <v>47</v>
      </c>
      <c r="R22" s="10" cm="1">
        <f t="array" ref="R22">IFERROR(INDEX(Data!$QY$3:$RT$1713,MATCH(LA!R$5&amp;LA!$H22,Data!$QY$3:$QY$1713&amp;Data!$QZ$3:$QZ$1713,0),11),"")</f>
        <v>47</v>
      </c>
      <c r="S22" s="10" cm="1">
        <f t="array" ref="S22">IFERROR(INDEX(Data!$QY$3:$RT$1713,MATCH(LA!S$5&amp;LA!$H22,Data!$QY$3:$QY$1713&amp;Data!$QZ$3:$QZ$1713,0),11),"")</f>
        <v>38</v>
      </c>
      <c r="T22" s="10" cm="1">
        <f t="array" ref="T22">IFERROR(INDEX(Data!$QY$3:$RT$1713,MATCH(LA!T$5&amp;LA!$H22,Data!$QY$3:$QY$1713&amp;Data!$QZ$3:$QZ$1713,0),11),"")</f>
        <v>46</v>
      </c>
      <c r="U22" s="10" cm="1">
        <f t="array" ref="U22">IFERROR(INDEX(Data!$QY$3:$RT$1713,MATCH(LA!U$5&amp;LA!$H22,Data!$QY$3:$QY$1713&amp;Data!$QZ$3:$QZ$1713,0),11),"")</f>
        <v>54</v>
      </c>
      <c r="V22" s="10" cm="1">
        <f t="array" ref="V22">IFERROR(INDEX(Data!$QY$3:$RT$1713,MATCH(LA!V$5&amp;LA!$H22,Data!$QY$3:$QY$1713&amp;Data!$QZ$3:$QZ$1713,0),11),"")</f>
        <v>59</v>
      </c>
      <c r="W22" s="10" cm="1">
        <f t="array" ref="W22">IFERROR(INDEX(Data!$QY$3:$RT$1713,MATCH(LA!W$5&amp;LA!$H22,Data!$QY$3:$QY$1713&amp;Data!$QZ$3:$QZ$1713,0),11),"")</f>
        <v>53</v>
      </c>
      <c r="X22" s="10" cm="1">
        <f t="array" ref="X22">IFERROR(INDEX(Data!$QY$3:$RT$1713,MATCH(LA!X$5&amp;LA!$H22,Data!$QY$3:$QY$1713&amp;Data!$QZ$3:$QZ$1713,0),11),"")</f>
        <v>39</v>
      </c>
      <c r="Y22" s="10" cm="1">
        <f t="array" ref="Y22">IFERROR(INDEX(Data!$QY$3:$RT$1713,MATCH(LA!Y$5&amp;LA!$H22,Data!$QY$3:$QY$1713&amp;Data!$QZ$3:$QZ$1713,0),11),"")</f>
        <v>37</v>
      </c>
      <c r="Z22" s="10" cm="1">
        <f t="array" ref="Z22">IFERROR(INDEX(Data!$QY$3:$RT$1713,MATCH(LA!Z$5&amp;LA!$H22,Data!$QY$3:$QY$1713&amp;Data!$QZ$3:$QZ$1713,0),11),"")</f>
        <v>42</v>
      </c>
      <c r="AA22" s="10" cm="1">
        <f t="array" ref="AA22">IFERROR(INDEX(Data!$QY$3:$RT$1713,MATCH(LA!AA$5&amp;LA!$H22,Data!$QY$3:$QY$1713&amp;Data!$QZ$3:$QZ$1713,0),11),"")</f>
        <v>45</v>
      </c>
      <c r="AB22" s="10" cm="1">
        <f t="array" ref="AB22">IFERROR(INDEX(Data!$QY$3:$RT$1713,MATCH(LA!AB$5&amp;LA!$H22,Data!$QY$3:$QY$1713&amp;Data!$QZ$3:$QZ$1713,0),11),"")</f>
        <v>43</v>
      </c>
      <c r="AC22" s="10" cm="1">
        <f t="array" ref="AC22">IFERROR(INDEX(Data!$QY$3:$RT$1713,MATCH(LA!AC$5&amp;LA!$H22,Data!$QY$3:$QY$1713&amp;Data!$QZ$3:$QZ$1713,0),11),"")</f>
        <v>47</v>
      </c>
      <c r="AD22" s="10" cm="1">
        <f t="array" ref="AD22">IFERROR(INDEX(Data!$QY$3:$RT$1713,MATCH(LA!AD$5&amp;LA!$H22,Data!$QY$3:$QY$1713&amp;Data!$QZ$3:$QZ$1713,0),11),"")</f>
        <v>47</v>
      </c>
      <c r="AE22" s="10" cm="1">
        <f t="array" ref="AE22">IFERROR(INDEX(Data!$QY$3:$RT$1713,MATCH(LA!AE$5&amp;LA!$H22,Data!$QY$3:$QY$1713&amp;Data!$QZ$3:$QZ$1713,0),11),"")</f>
        <v>47</v>
      </c>
      <c r="AF22" s="10" cm="1">
        <f t="array" ref="AF22">IFERROR(INDEX(Data!$QY$3:$RT$1713,MATCH(LA!AF$5&amp;LA!$H22,Data!$QY$3:$QY$1713&amp;Data!$QZ$3:$QZ$1713,0),11),"")</f>
        <v>47</v>
      </c>
      <c r="AG22" s="10" t="str" cm="1">
        <f t="array" ref="AG22">IFERROR(INDEX(Data!$QY$3:$RT$1713,MATCH(LA!AG$5&amp;LA!$H22,Data!$QY$3:$QY$1713&amp;Data!$QZ$3:$QZ$1713,0),11),"")</f>
        <v/>
      </c>
      <c r="AH22" s="10" t="str" cm="1">
        <f t="array" ref="AH22">IFERROR(INDEX(Data!$QY$3:$RT$1713,MATCH(LA!AH$5&amp;LA!$H22,Data!$QY$3:$QY$1713&amp;Data!$QZ$3:$QZ$1713,0),11),"")</f>
        <v/>
      </c>
      <c r="AI22" s="10" t="str" cm="1">
        <f t="array" ref="AI22">IFERROR(INDEX(Data!$QY$3:$RT$1713,MATCH(LA!AI$5&amp;LA!$H22,Data!$QY$3:$QY$1713&amp;Data!$QZ$3:$QZ$1713,0),11),"")</f>
        <v/>
      </c>
      <c r="AJ22" s="20" t="str" cm="1">
        <f t="array" ref="AJ22">IFERROR(INDEX(Data!$QY$3:$RT$1713,MATCH(LA!AJ$5&amp;LA!$H22,Data!$QY$3:$QY$1713&amp;Data!$QZ$3:$QZ$1713,0),11),"")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IFERROR(INDEX(Data!$QY$3:$RT$1713,MATCH(LA!I$5&amp;LA!$H23,Data!$QY$3:$QY$1713&amp;Data!$QZ$3:$QZ$1713,0),11),"")</f>
        <v/>
      </c>
      <c r="J23" s="9" t="str" cm="1">
        <f t="array" ref="J23">IFERROR(INDEX(Data!$QY$3:$RT$1713,MATCH(LA!J$5&amp;LA!$H23,Data!$QY$3:$QY$1713&amp;Data!$QZ$3:$QZ$1713,0),11),"")</f>
        <v/>
      </c>
      <c r="K23" s="9" t="str" cm="1">
        <f t="array" ref="K23">IFERROR(INDEX(Data!$QY$3:$RT$1713,MATCH(LA!K$5&amp;LA!$H23,Data!$QY$3:$QY$1713&amp;Data!$QZ$3:$QZ$1713,0),11),"")</f>
        <v/>
      </c>
      <c r="L23" s="9" t="str" cm="1">
        <f t="array" ref="L23">IFERROR(INDEX(Data!$QY$3:$RT$1713,MATCH(LA!L$5&amp;LA!$H23,Data!$QY$3:$QY$1713&amp;Data!$QZ$3:$QZ$1713,0),11),"")</f>
        <v/>
      </c>
      <c r="M23" s="9" t="str" cm="1">
        <f t="array" ref="M23">IFERROR(INDEX(Data!$QY$3:$RT$1713,MATCH(LA!M$5&amp;LA!$H23,Data!$QY$3:$QY$1713&amp;Data!$QZ$3:$QZ$1713,0),11),"")</f>
        <v/>
      </c>
      <c r="N23" s="9" cm="1">
        <f t="array" ref="N23">IFERROR(INDEX(Data!$QY$3:$RT$1713,MATCH(LA!N$5&amp;LA!$H23,Data!$QY$3:$QY$1713&amp;Data!$QZ$3:$QZ$1713,0),11),"")</f>
        <v>56</v>
      </c>
      <c r="O23" s="9" cm="1">
        <f t="array" ref="O23">IFERROR(INDEX(Data!$QY$3:$RT$1713,MATCH(LA!O$5&amp;LA!$H23,Data!$QY$3:$QY$1713&amp;Data!$QZ$3:$QZ$1713,0),11),"")</f>
        <v>66</v>
      </c>
      <c r="P23" s="9" cm="1">
        <f t="array" ref="P23">IFERROR(INDEX(Data!$QY$3:$RT$1713,MATCH(LA!P$5&amp;LA!$H23,Data!$QY$3:$QY$1713&amp;Data!$QZ$3:$QZ$1713,0),11),"")</f>
        <v>50</v>
      </c>
      <c r="Q23" s="9" cm="1">
        <f t="array" ref="Q23">IFERROR(INDEX(Data!$QY$3:$RT$1713,MATCH(LA!Q$5&amp;LA!$H23,Data!$QY$3:$QY$1713&amp;Data!$QZ$3:$QZ$1713,0),11),"")</f>
        <v>49</v>
      </c>
      <c r="R23" s="9" cm="1">
        <f t="array" ref="R23">IFERROR(INDEX(Data!$QY$3:$RT$1713,MATCH(LA!R$5&amp;LA!$H23,Data!$QY$3:$QY$1713&amp;Data!$QZ$3:$QZ$1713,0),11),"")</f>
        <v>48</v>
      </c>
      <c r="S23" s="9" cm="1">
        <f t="array" ref="S23">IFERROR(INDEX(Data!$QY$3:$RT$1713,MATCH(LA!S$5&amp;LA!$H23,Data!$QY$3:$QY$1713&amp;Data!$QZ$3:$QZ$1713,0),11),"")</f>
        <v>55</v>
      </c>
      <c r="T23" s="9" cm="1">
        <f t="array" ref="T23">IFERROR(INDEX(Data!$QY$3:$RT$1713,MATCH(LA!T$5&amp;LA!$H23,Data!$QY$3:$QY$1713&amp;Data!$QZ$3:$QZ$1713,0),11),"")</f>
        <v>56</v>
      </c>
      <c r="U23" s="9" cm="1">
        <f t="array" ref="U23">IFERROR(INDEX(Data!$QY$3:$RT$1713,MATCH(LA!U$5&amp;LA!$H23,Data!$QY$3:$QY$1713&amp;Data!$QZ$3:$QZ$1713,0),11),"")</f>
        <v>55</v>
      </c>
      <c r="V23" s="9" cm="1">
        <f t="array" ref="V23">IFERROR(INDEX(Data!$QY$3:$RT$1713,MATCH(LA!V$5&amp;LA!$H23,Data!$QY$3:$QY$1713&amp;Data!$QZ$3:$QZ$1713,0),11),"")</f>
        <v>55</v>
      </c>
      <c r="W23" s="9" cm="1">
        <f t="array" ref="W23">IFERROR(INDEX(Data!$QY$3:$RT$1713,MATCH(LA!W$5&amp;LA!$H23,Data!$QY$3:$QY$1713&amp;Data!$QZ$3:$QZ$1713,0),11),"")</f>
        <v>55</v>
      </c>
      <c r="X23" s="9" cm="1">
        <f t="array" ref="X23">IFERROR(INDEX(Data!$QY$3:$RT$1713,MATCH(LA!X$5&amp;LA!$H23,Data!$QY$3:$QY$1713&amp;Data!$QZ$3:$QZ$1713,0),11),"")</f>
        <v>56</v>
      </c>
      <c r="Y23" s="9" cm="1">
        <f t="array" ref="Y23">IFERROR(INDEX(Data!$QY$3:$RT$1713,MATCH(LA!Y$5&amp;LA!$H23,Data!$QY$3:$QY$1713&amp;Data!$QZ$3:$QZ$1713,0),11),"")</f>
        <v>59</v>
      </c>
      <c r="Z23" s="9" cm="1">
        <f t="array" ref="Z23">IFERROR(INDEX(Data!$QY$3:$RT$1713,MATCH(LA!Z$5&amp;LA!$H23,Data!$QY$3:$QY$1713&amp;Data!$QZ$3:$QZ$1713,0),11),"")</f>
        <v>60</v>
      </c>
      <c r="AA23" s="9" cm="1">
        <f t="array" ref="AA23">IFERROR(INDEX(Data!$QY$3:$RT$1713,MATCH(LA!AA$5&amp;LA!$H23,Data!$QY$3:$QY$1713&amp;Data!$QZ$3:$QZ$1713,0),11),"")</f>
        <v>61</v>
      </c>
      <c r="AB23" s="9" cm="1">
        <f t="array" ref="AB23">IFERROR(INDEX(Data!$QY$3:$RT$1713,MATCH(LA!AB$5&amp;LA!$H23,Data!$QY$3:$QY$1713&amp;Data!$QZ$3:$QZ$1713,0),11),"")</f>
        <v>65</v>
      </c>
      <c r="AC23" s="9" cm="1">
        <f t="array" ref="AC23">IFERROR(INDEX(Data!$QY$3:$RT$1713,MATCH(LA!AC$5&amp;LA!$H23,Data!$QY$3:$QY$1713&amp;Data!$QZ$3:$QZ$1713,0),11),"")</f>
        <v>64</v>
      </c>
      <c r="AD23" s="9" cm="1">
        <f t="array" ref="AD23">IFERROR(INDEX(Data!$QY$3:$RT$1713,MATCH(LA!AD$5&amp;LA!$H23,Data!$QY$3:$QY$1713&amp;Data!$QZ$3:$QZ$1713,0),11),"")</f>
        <v>64</v>
      </c>
      <c r="AE23" s="9" cm="1">
        <f t="array" ref="AE23">IFERROR(INDEX(Data!$QY$3:$RT$1713,MATCH(LA!AE$5&amp;LA!$H23,Data!$QY$3:$QY$1713&amp;Data!$QZ$3:$QZ$1713,0),11),"")</f>
        <v>64</v>
      </c>
      <c r="AF23" s="9" cm="1">
        <f t="array" ref="AF23">IFERROR(INDEX(Data!$QY$3:$RT$1713,MATCH(LA!AF$5&amp;LA!$H23,Data!$QY$3:$QY$1713&amp;Data!$QZ$3:$QZ$1713,0),11),"")</f>
        <v>64</v>
      </c>
      <c r="AG23" s="9" t="str" cm="1">
        <f t="array" ref="AG23">IFERROR(INDEX(Data!$QY$3:$RT$1713,MATCH(LA!AG$5&amp;LA!$H23,Data!$QY$3:$QY$1713&amp;Data!$QZ$3:$QZ$1713,0),11),"")</f>
        <v/>
      </c>
      <c r="AH23" s="9" t="str" cm="1">
        <f t="array" ref="AH23">IFERROR(INDEX(Data!$QY$3:$RT$1713,MATCH(LA!AH$5&amp;LA!$H23,Data!$QY$3:$QY$1713&amp;Data!$QZ$3:$QZ$1713,0),11),"")</f>
        <v/>
      </c>
      <c r="AI23" s="9" t="str" cm="1">
        <f t="array" ref="AI23">IFERROR(INDEX(Data!$QY$3:$RT$1713,MATCH(LA!AI$5&amp;LA!$H23,Data!$QY$3:$QY$1713&amp;Data!$QZ$3:$QZ$1713,0),11),"")</f>
        <v/>
      </c>
      <c r="AJ23" s="17" t="str" cm="1">
        <f t="array" ref="AJ23">IFERROR(INDEX(Data!$QY$3:$RT$1713,MATCH(LA!AJ$5&amp;LA!$H23,Data!$QY$3:$QY$1713&amp;Data!$QZ$3:$QZ$1713,0),11),"")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IFERROR(INDEX(Data!$QY$3:$RT$1713,MATCH(LA!I$5&amp;LA!$H24,Data!$QY$3:$QY$1713&amp;Data!$QZ$3:$QZ$1713,0),11),"")</f>
        <v/>
      </c>
      <c r="J24" s="10" t="str" cm="1">
        <f t="array" ref="J24">IFERROR(INDEX(Data!$QY$3:$RT$1713,MATCH(LA!J$5&amp;LA!$H24,Data!$QY$3:$QY$1713&amp;Data!$QZ$3:$QZ$1713,0),11),"")</f>
        <v/>
      </c>
      <c r="K24" s="10" t="str" cm="1">
        <f t="array" ref="K24">IFERROR(INDEX(Data!$QY$3:$RT$1713,MATCH(LA!K$5&amp;LA!$H24,Data!$QY$3:$QY$1713&amp;Data!$QZ$3:$QZ$1713,0),11),"")</f>
        <v/>
      </c>
      <c r="L24" s="10" t="str" cm="1">
        <f t="array" ref="L24">IFERROR(INDEX(Data!$QY$3:$RT$1713,MATCH(LA!L$5&amp;LA!$H24,Data!$QY$3:$QY$1713&amp;Data!$QZ$3:$QZ$1713,0),11),"")</f>
        <v/>
      </c>
      <c r="M24" s="10" t="str" cm="1">
        <f t="array" ref="M24">IFERROR(INDEX(Data!$QY$3:$RT$1713,MATCH(LA!M$5&amp;LA!$H24,Data!$QY$3:$QY$1713&amp;Data!$QZ$3:$QZ$1713,0),11),"")</f>
        <v/>
      </c>
      <c r="N24" s="10" t="str" cm="1">
        <f t="array" ref="N24">IFERROR(INDEX(Data!$QY$3:$RT$1713,MATCH(LA!N$5&amp;LA!$H24,Data!$QY$3:$QY$1713&amp;Data!$QZ$3:$QZ$1713,0),11),"")</f>
        <v/>
      </c>
      <c r="O24" s="10" cm="1">
        <f t="array" ref="O24">IFERROR(INDEX(Data!$QY$3:$RT$1713,MATCH(LA!O$5&amp;LA!$H24,Data!$QY$3:$QY$1713&amp;Data!$QZ$3:$QZ$1713,0),11),"")</f>
        <v>70</v>
      </c>
      <c r="P24" s="10" cm="1">
        <f t="array" ref="P24">IFERROR(INDEX(Data!$QY$3:$RT$1713,MATCH(LA!P$5&amp;LA!$H24,Data!$QY$3:$QY$1713&amp;Data!$QZ$3:$QZ$1713,0),11),"")</f>
        <v>52</v>
      </c>
      <c r="Q24" s="10" cm="1">
        <f t="array" ref="Q24">IFERROR(INDEX(Data!$QY$3:$RT$1713,MATCH(LA!Q$5&amp;LA!$H24,Data!$QY$3:$QY$1713&amp;Data!$QZ$3:$QZ$1713,0),11),"")</f>
        <v>31</v>
      </c>
      <c r="R24" s="10" cm="1">
        <f t="array" ref="R24">IFERROR(INDEX(Data!$QY$3:$RT$1713,MATCH(LA!R$5&amp;LA!$H24,Data!$QY$3:$QY$1713&amp;Data!$QZ$3:$QZ$1713,0),11),"")</f>
        <v>30</v>
      </c>
      <c r="S24" s="10" cm="1">
        <f t="array" ref="S24">IFERROR(INDEX(Data!$QY$3:$RT$1713,MATCH(LA!S$5&amp;LA!$H24,Data!$QY$3:$QY$1713&amp;Data!$QZ$3:$QZ$1713,0),11),"")</f>
        <v>34</v>
      </c>
      <c r="T24" s="10" cm="1">
        <f t="array" ref="T24">IFERROR(INDEX(Data!$QY$3:$RT$1713,MATCH(LA!T$5&amp;LA!$H24,Data!$QY$3:$QY$1713&amp;Data!$QZ$3:$QZ$1713,0),11),"")</f>
        <v>28</v>
      </c>
      <c r="U24" s="10" cm="1">
        <f t="array" ref="U24">IFERROR(INDEX(Data!$QY$3:$RT$1713,MATCH(LA!U$5&amp;LA!$H24,Data!$QY$3:$QY$1713&amp;Data!$QZ$3:$QZ$1713,0),11),"")</f>
        <v>36</v>
      </c>
      <c r="V24" s="10" cm="1">
        <f t="array" ref="V24">IFERROR(INDEX(Data!$QY$3:$RT$1713,MATCH(LA!V$5&amp;LA!$H24,Data!$QY$3:$QY$1713&amp;Data!$QZ$3:$QZ$1713,0),11),"")</f>
        <v>38</v>
      </c>
      <c r="W24" s="10" cm="1">
        <f t="array" ref="W24">IFERROR(INDEX(Data!$QY$3:$RT$1713,MATCH(LA!W$5&amp;LA!$H24,Data!$QY$3:$QY$1713&amp;Data!$QZ$3:$QZ$1713,0),11),"")</f>
        <v>48</v>
      </c>
      <c r="X24" s="10" cm="1">
        <f t="array" ref="X24">IFERROR(INDEX(Data!$QY$3:$RT$1713,MATCH(LA!X$5&amp;LA!$H24,Data!$QY$3:$QY$1713&amp;Data!$QZ$3:$QZ$1713,0),11),"")</f>
        <v>39</v>
      </c>
      <c r="Y24" s="10" cm="1">
        <f t="array" ref="Y24">IFERROR(INDEX(Data!$QY$3:$RT$1713,MATCH(LA!Y$5&amp;LA!$H24,Data!$QY$3:$QY$1713&amp;Data!$QZ$3:$QZ$1713,0),11),"")</f>
        <v>40</v>
      </c>
      <c r="Z24" s="10" cm="1">
        <f t="array" ref="Z24">IFERROR(INDEX(Data!$QY$3:$RT$1713,MATCH(LA!Z$5&amp;LA!$H24,Data!$QY$3:$QY$1713&amp;Data!$QZ$3:$QZ$1713,0),11),"")</f>
        <v>42</v>
      </c>
      <c r="AA24" s="10" cm="1">
        <f t="array" ref="AA24">IFERROR(INDEX(Data!$QY$3:$RT$1713,MATCH(LA!AA$5&amp;LA!$H24,Data!$QY$3:$QY$1713&amp;Data!$QZ$3:$QZ$1713,0),11),"")</f>
        <v>37</v>
      </c>
      <c r="AB24" s="10" cm="1">
        <f t="array" ref="AB24">IFERROR(INDEX(Data!$QY$3:$RT$1713,MATCH(LA!AB$5&amp;LA!$H24,Data!$QY$3:$QY$1713&amp;Data!$QZ$3:$QZ$1713,0),11),"")</f>
        <v>39</v>
      </c>
      <c r="AC24" s="10" cm="1">
        <f t="array" ref="AC24">IFERROR(INDEX(Data!$QY$3:$RT$1713,MATCH(LA!AC$5&amp;LA!$H24,Data!$QY$3:$QY$1713&amp;Data!$QZ$3:$QZ$1713,0),11),"")</f>
        <v>37</v>
      </c>
      <c r="AD24" s="10" cm="1">
        <f t="array" ref="AD24">IFERROR(INDEX(Data!$QY$3:$RT$1713,MATCH(LA!AD$5&amp;LA!$H24,Data!$QY$3:$QY$1713&amp;Data!$QZ$3:$QZ$1713,0),11),"")</f>
        <v>34</v>
      </c>
      <c r="AE24" s="10" cm="1">
        <f t="array" ref="AE24">IFERROR(INDEX(Data!$QY$3:$RT$1713,MATCH(LA!AE$5&amp;LA!$H24,Data!$QY$3:$QY$1713&amp;Data!$QZ$3:$QZ$1713,0),11),"")</f>
        <v>34</v>
      </c>
      <c r="AF24" s="10" cm="1">
        <f t="array" ref="AF24">IFERROR(INDEX(Data!$QY$3:$RT$1713,MATCH(LA!AF$5&amp;LA!$H24,Data!$QY$3:$QY$1713&amp;Data!$QZ$3:$QZ$1713,0),11),"")</f>
        <v>34</v>
      </c>
      <c r="AG24" s="10" cm="1">
        <f t="array" ref="AG24">IFERROR(INDEX(Data!$QY$3:$RT$1713,MATCH(LA!AG$5&amp;LA!$H24,Data!$QY$3:$QY$1713&amp;Data!$QZ$3:$QZ$1713,0),11),"")</f>
        <v>34</v>
      </c>
      <c r="AH24" s="10" cm="1">
        <f t="array" ref="AH24">IFERROR(INDEX(Data!$QY$3:$RT$1713,MATCH(LA!AH$5&amp;LA!$H24,Data!$QY$3:$QY$1713&amp;Data!$QZ$3:$QZ$1713,0),11),"")</f>
        <v>34</v>
      </c>
      <c r="AI24" s="10" cm="1">
        <f t="array" ref="AI24">IFERROR(INDEX(Data!$QY$3:$RT$1713,MATCH(LA!AI$5&amp;LA!$H24,Data!$QY$3:$QY$1713&amp;Data!$QZ$3:$QZ$1713,0),11),"")</f>
        <v>34</v>
      </c>
      <c r="AJ24" s="20" t="str" cm="1">
        <f t="array" ref="AJ24">IFERROR(INDEX(Data!$QY$3:$RT$1713,MATCH(LA!AJ$5&amp;LA!$H24,Data!$QY$3:$QY$1713&amp;Data!$QZ$3:$QZ$1713,0),11),"")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IFERROR(INDEX(Data!$QY$3:$RT$1713,MATCH(LA!I$5&amp;LA!$H25,Data!$QY$3:$QY$1713&amp;Data!$QZ$3:$QZ$1713,0),11),"")</f>
        <v/>
      </c>
      <c r="J25" s="9" t="str" cm="1">
        <f t="array" ref="J25">IFERROR(INDEX(Data!$QY$3:$RT$1713,MATCH(LA!J$5&amp;LA!$H25,Data!$QY$3:$QY$1713&amp;Data!$QZ$3:$QZ$1713,0),11),"")</f>
        <v/>
      </c>
      <c r="K25" s="9" t="str" cm="1">
        <f t="array" ref="K25">IFERROR(INDEX(Data!$QY$3:$RT$1713,MATCH(LA!K$5&amp;LA!$H25,Data!$QY$3:$QY$1713&amp;Data!$QZ$3:$QZ$1713,0),11),"")</f>
        <v/>
      </c>
      <c r="L25" s="9" t="str" cm="1">
        <f t="array" ref="L25">IFERROR(INDEX(Data!$QY$3:$RT$1713,MATCH(LA!L$5&amp;LA!$H25,Data!$QY$3:$QY$1713&amp;Data!$QZ$3:$QZ$1713,0),11),"")</f>
        <v/>
      </c>
      <c r="M25" s="9" t="str" cm="1">
        <f t="array" ref="M25">IFERROR(INDEX(Data!$QY$3:$RT$1713,MATCH(LA!M$5&amp;LA!$H25,Data!$QY$3:$QY$1713&amp;Data!$QZ$3:$QZ$1713,0),11),"")</f>
        <v/>
      </c>
      <c r="N25" s="9" cm="1">
        <f t="array" ref="N25">IFERROR(INDEX(Data!$QY$3:$RT$1713,MATCH(LA!N$5&amp;LA!$H25,Data!$QY$3:$QY$1713&amp;Data!$QZ$3:$QZ$1713,0),11),"")</f>
        <v>64</v>
      </c>
      <c r="O25" s="9" cm="1">
        <f t="array" ref="O25">IFERROR(INDEX(Data!$QY$3:$RT$1713,MATCH(LA!O$5&amp;LA!$H25,Data!$QY$3:$QY$1713&amp;Data!$QZ$3:$QZ$1713,0),11),"")</f>
        <v>60</v>
      </c>
      <c r="P25" s="9" cm="1">
        <f t="array" ref="P25">IFERROR(INDEX(Data!$QY$3:$RT$1713,MATCH(LA!P$5&amp;LA!$H25,Data!$QY$3:$QY$1713&amp;Data!$QZ$3:$QZ$1713,0),11),"")</f>
        <v>57</v>
      </c>
      <c r="Q25" s="9" cm="1">
        <f t="array" ref="Q25">IFERROR(INDEX(Data!$QY$3:$RT$1713,MATCH(LA!Q$5&amp;LA!$H25,Data!$QY$3:$QY$1713&amp;Data!$QZ$3:$QZ$1713,0),11),"")</f>
        <v>53</v>
      </c>
      <c r="R25" s="9" cm="1">
        <f t="array" ref="R25">IFERROR(INDEX(Data!$QY$3:$RT$1713,MATCH(LA!R$5&amp;LA!$H25,Data!$QY$3:$QY$1713&amp;Data!$QZ$3:$QZ$1713,0),11),"")</f>
        <v>50</v>
      </c>
      <c r="S25" s="9" cm="1">
        <f t="array" ref="S25">IFERROR(INDEX(Data!$QY$3:$RT$1713,MATCH(LA!S$5&amp;LA!$H25,Data!$QY$3:$QY$1713&amp;Data!$QZ$3:$QZ$1713,0),11),"")</f>
        <v>56</v>
      </c>
      <c r="T25" s="9" cm="1">
        <f t="array" ref="T25">IFERROR(INDEX(Data!$QY$3:$RT$1713,MATCH(LA!T$5&amp;LA!$H25,Data!$QY$3:$QY$1713&amp;Data!$QZ$3:$QZ$1713,0),11),"")</f>
        <v>46</v>
      </c>
      <c r="U25" s="9" cm="1">
        <f t="array" ref="U25">IFERROR(INDEX(Data!$QY$3:$RT$1713,MATCH(LA!U$5&amp;LA!$H25,Data!$QY$3:$QY$1713&amp;Data!$QZ$3:$QZ$1713,0),11),"")</f>
        <v>47</v>
      </c>
      <c r="V25" s="9" cm="1">
        <f t="array" ref="V25">IFERROR(INDEX(Data!$QY$3:$RT$1713,MATCH(LA!V$5&amp;LA!$H25,Data!$QY$3:$QY$1713&amp;Data!$QZ$3:$QZ$1713,0),11),"")</f>
        <v>48</v>
      </c>
      <c r="W25" s="9" cm="1">
        <f t="array" ref="W25">IFERROR(INDEX(Data!$QY$3:$RT$1713,MATCH(LA!W$5&amp;LA!$H25,Data!$QY$3:$QY$1713&amp;Data!$QZ$3:$QZ$1713,0),11),"")</f>
        <v>49</v>
      </c>
      <c r="X25" s="9" cm="1">
        <f t="array" ref="X25">IFERROR(INDEX(Data!$QY$3:$RT$1713,MATCH(LA!X$5&amp;LA!$H25,Data!$QY$3:$QY$1713&amp;Data!$QZ$3:$QZ$1713,0),11),"")</f>
        <v>46</v>
      </c>
      <c r="Y25" s="9" cm="1">
        <f t="array" ref="Y25">IFERROR(INDEX(Data!$QY$3:$RT$1713,MATCH(LA!Y$5&amp;LA!$H25,Data!$QY$3:$QY$1713&amp;Data!$QZ$3:$QZ$1713,0),11),"")</f>
        <v>48</v>
      </c>
      <c r="Z25" s="9" cm="1">
        <f t="array" ref="Z25">IFERROR(INDEX(Data!$QY$3:$RT$1713,MATCH(LA!Z$5&amp;LA!$H25,Data!$QY$3:$QY$1713&amp;Data!$QZ$3:$QZ$1713,0),11),"")</f>
        <v>41</v>
      </c>
      <c r="AA25" s="9" cm="1">
        <f t="array" ref="AA25">IFERROR(INDEX(Data!$QY$3:$RT$1713,MATCH(LA!AA$5&amp;LA!$H25,Data!$QY$3:$QY$1713&amp;Data!$QZ$3:$QZ$1713,0),11),"")</f>
        <v>25</v>
      </c>
      <c r="AB25" s="9" cm="1">
        <f t="array" ref="AB25">IFERROR(INDEX(Data!$QY$3:$RT$1713,MATCH(LA!AB$5&amp;LA!$H25,Data!$QY$3:$QY$1713&amp;Data!$QZ$3:$QZ$1713,0),11),"")</f>
        <v>10</v>
      </c>
      <c r="AC25" s="9" cm="1">
        <f t="array" ref="AC25">IFERROR(INDEX(Data!$QY$3:$RT$1713,MATCH(LA!AC$5&amp;LA!$H25,Data!$QY$3:$QY$1713&amp;Data!$QZ$3:$QZ$1713,0),11),"")</f>
        <v>17</v>
      </c>
      <c r="AD25" s="9" cm="1">
        <f t="array" ref="AD25">IFERROR(INDEX(Data!$QY$3:$RT$1713,MATCH(LA!AD$5&amp;LA!$H25,Data!$QY$3:$QY$1713&amp;Data!$QZ$3:$QZ$1713,0),11),"")</f>
        <v>21</v>
      </c>
      <c r="AE25" s="9" cm="1">
        <f t="array" ref="AE25">IFERROR(INDEX(Data!$QY$3:$RT$1713,MATCH(LA!AE$5&amp;LA!$H25,Data!$QY$3:$QY$1713&amp;Data!$QZ$3:$QZ$1713,0),11),"")</f>
        <v>21</v>
      </c>
      <c r="AF25" s="9" cm="1">
        <f t="array" ref="AF25">IFERROR(INDEX(Data!$QY$3:$RT$1713,MATCH(LA!AF$5&amp;LA!$H25,Data!$QY$3:$QY$1713&amp;Data!$QZ$3:$QZ$1713,0),11),"")</f>
        <v>21</v>
      </c>
      <c r="AG25" s="9" cm="1">
        <f t="array" ref="AG25">IFERROR(INDEX(Data!$QY$3:$RT$1713,MATCH(LA!AG$5&amp;LA!$H25,Data!$QY$3:$QY$1713&amp;Data!$QZ$3:$QZ$1713,0),11),"")</f>
        <v>21</v>
      </c>
      <c r="AH25" s="9" t="str" cm="1">
        <f t="array" ref="AH25">IFERROR(INDEX(Data!$QY$3:$RT$1713,MATCH(LA!AH$5&amp;LA!$H25,Data!$QY$3:$QY$1713&amp;Data!$QZ$3:$QZ$1713,0),11),"")</f>
        <v/>
      </c>
      <c r="AI25" s="9" t="str" cm="1">
        <f t="array" ref="AI25">IFERROR(INDEX(Data!$QY$3:$RT$1713,MATCH(LA!AI$5&amp;LA!$H25,Data!$QY$3:$QY$1713&amp;Data!$QZ$3:$QZ$1713,0),11),"")</f>
        <v/>
      </c>
      <c r="AJ25" s="17" t="str" cm="1">
        <f t="array" ref="AJ25">IFERROR(INDEX(Data!$QY$3:$RT$1713,MATCH(LA!AJ$5&amp;LA!$H25,Data!$QY$3:$QY$1713&amp;Data!$QZ$3:$QZ$1713,0),11),"")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IFERROR(INDEX(Data!$QY$3:$RT$1713,MATCH(LA!I$5&amp;LA!$H26,Data!$QY$3:$QY$1713&amp;Data!$QZ$3:$QZ$1713,0),11),"")</f>
        <v/>
      </c>
      <c r="J26" s="10" t="str" cm="1">
        <f t="array" ref="J26">IFERROR(INDEX(Data!$QY$3:$RT$1713,MATCH(LA!J$5&amp;LA!$H26,Data!$QY$3:$QY$1713&amp;Data!$QZ$3:$QZ$1713,0),11),"")</f>
        <v/>
      </c>
      <c r="K26" s="10" t="str" cm="1">
        <f t="array" ref="K26">IFERROR(INDEX(Data!$QY$3:$RT$1713,MATCH(LA!K$5&amp;LA!$H26,Data!$QY$3:$QY$1713&amp;Data!$QZ$3:$QZ$1713,0),11),"")</f>
        <v/>
      </c>
      <c r="L26" s="10" t="str" cm="1">
        <f t="array" ref="L26">IFERROR(INDEX(Data!$QY$3:$RT$1713,MATCH(LA!L$5&amp;LA!$H26,Data!$QY$3:$QY$1713&amp;Data!$QZ$3:$QZ$1713,0),11),"")</f>
        <v/>
      </c>
      <c r="M26" s="10" cm="1">
        <f t="array" ref="M26">IFERROR(INDEX(Data!$QY$3:$RT$1713,MATCH(LA!M$5&amp;LA!$H26,Data!$QY$3:$QY$1713&amp;Data!$QZ$3:$QZ$1713,0),11),"")</f>
        <v>61</v>
      </c>
      <c r="N26" s="10" cm="1">
        <f t="array" ref="N26">IFERROR(INDEX(Data!$QY$3:$RT$1713,MATCH(LA!N$5&amp;LA!$H26,Data!$QY$3:$QY$1713&amp;Data!$QZ$3:$QZ$1713,0),11),"")</f>
        <v>62</v>
      </c>
      <c r="O26" s="10" cm="1">
        <f t="array" ref="O26">IFERROR(INDEX(Data!$QY$3:$RT$1713,MATCH(LA!O$5&amp;LA!$H26,Data!$QY$3:$QY$1713&amp;Data!$QZ$3:$QZ$1713,0),11),"")</f>
        <v>62</v>
      </c>
      <c r="P26" s="10" cm="1">
        <f t="array" ref="P26">IFERROR(INDEX(Data!$QY$3:$RT$1713,MATCH(LA!P$5&amp;LA!$H26,Data!$QY$3:$QY$1713&amp;Data!$QZ$3:$QZ$1713,0),11),"")</f>
        <v>66</v>
      </c>
      <c r="Q26" s="10" cm="1">
        <f t="array" ref="Q26">IFERROR(INDEX(Data!$QY$3:$RT$1713,MATCH(LA!Q$5&amp;LA!$H26,Data!$QY$3:$QY$1713&amp;Data!$QZ$3:$QZ$1713,0),11),"")</f>
        <v>68</v>
      </c>
      <c r="R26" s="10" cm="1">
        <f t="array" ref="R26">IFERROR(INDEX(Data!$QY$3:$RT$1713,MATCH(LA!R$5&amp;LA!$H26,Data!$QY$3:$QY$1713&amp;Data!$QZ$3:$QZ$1713,0),11),"")</f>
        <v>69</v>
      </c>
      <c r="S26" s="10" cm="1">
        <f t="array" ref="S26">IFERROR(INDEX(Data!$QY$3:$RT$1713,MATCH(LA!S$5&amp;LA!$H26,Data!$QY$3:$QY$1713&amp;Data!$QZ$3:$QZ$1713,0),11),"")</f>
        <v>81</v>
      </c>
      <c r="T26" s="10" cm="1">
        <f t="array" ref="T26">IFERROR(INDEX(Data!$QY$3:$RT$1713,MATCH(LA!T$5&amp;LA!$H26,Data!$QY$3:$QY$1713&amp;Data!$QZ$3:$QZ$1713,0),11),"")</f>
        <v>66</v>
      </c>
      <c r="U26" s="10" cm="1">
        <f t="array" ref="U26">IFERROR(INDEX(Data!$QY$3:$RT$1713,MATCH(LA!U$5&amp;LA!$H26,Data!$QY$3:$QY$1713&amp;Data!$QZ$3:$QZ$1713,0),11),"")</f>
        <v>71</v>
      </c>
      <c r="V26" s="10" cm="1">
        <f t="array" ref="V26">IFERROR(INDEX(Data!$QY$3:$RT$1713,MATCH(LA!V$5&amp;LA!$H26,Data!$QY$3:$QY$1713&amp;Data!$QZ$3:$QZ$1713,0),11),"")</f>
        <v>69</v>
      </c>
      <c r="W26" s="10" cm="1">
        <f t="array" ref="W26">IFERROR(INDEX(Data!$QY$3:$RT$1713,MATCH(LA!W$5&amp;LA!$H26,Data!$QY$3:$QY$1713&amp;Data!$QZ$3:$QZ$1713,0),11),"")</f>
        <v>71</v>
      </c>
      <c r="X26" s="10" cm="1">
        <f t="array" ref="X26">IFERROR(INDEX(Data!$QY$3:$RT$1713,MATCH(LA!X$5&amp;LA!$H26,Data!$QY$3:$QY$1713&amp;Data!$QZ$3:$QZ$1713,0),11),"")</f>
        <v>68</v>
      </c>
      <c r="Y26" s="10" cm="1">
        <f t="array" ref="Y26">IFERROR(INDEX(Data!$QY$3:$RT$1713,MATCH(LA!Y$5&amp;LA!$H26,Data!$QY$3:$QY$1713&amp;Data!$QZ$3:$QZ$1713,0),11),"")</f>
        <v>64</v>
      </c>
      <c r="Z26" s="10" cm="1">
        <f t="array" ref="Z26">IFERROR(INDEX(Data!$QY$3:$RT$1713,MATCH(LA!Z$5&amp;LA!$H26,Data!$QY$3:$QY$1713&amp;Data!$QZ$3:$QZ$1713,0),11),"")</f>
        <v>64</v>
      </c>
      <c r="AA26" s="10" cm="1">
        <f t="array" ref="AA26">IFERROR(INDEX(Data!$QY$3:$RT$1713,MATCH(LA!AA$5&amp;LA!$H26,Data!$QY$3:$QY$1713&amp;Data!$QZ$3:$QZ$1713,0),11),"")</f>
        <v>71</v>
      </c>
      <c r="AB26" s="10" cm="1">
        <f t="array" ref="AB26">IFERROR(INDEX(Data!$QY$3:$RT$1713,MATCH(LA!AB$5&amp;LA!$H26,Data!$QY$3:$QY$1713&amp;Data!$QZ$3:$QZ$1713,0),11),"")</f>
        <v>62</v>
      </c>
      <c r="AC26" s="10" cm="1">
        <f t="array" ref="AC26">IFERROR(INDEX(Data!$QY$3:$RT$1713,MATCH(LA!AC$5&amp;LA!$H26,Data!$QY$3:$QY$1713&amp;Data!$QZ$3:$QZ$1713,0),11),"")</f>
        <v>62</v>
      </c>
      <c r="AD26" s="10" cm="1">
        <f t="array" ref="AD26">IFERROR(INDEX(Data!$QY$3:$RT$1713,MATCH(LA!AD$5&amp;LA!$H26,Data!$QY$3:$QY$1713&amp;Data!$QZ$3:$QZ$1713,0),11),"")</f>
        <v>62</v>
      </c>
      <c r="AE26" s="10" cm="1">
        <f t="array" ref="AE26">IFERROR(INDEX(Data!$QY$3:$RT$1713,MATCH(LA!AE$5&amp;LA!$H26,Data!$QY$3:$QY$1713&amp;Data!$QZ$3:$QZ$1713,0),11),"")</f>
        <v>62</v>
      </c>
      <c r="AF26" s="10" t="str" cm="1">
        <f t="array" ref="AF26">IFERROR(INDEX(Data!$QY$3:$RT$1713,MATCH(LA!AF$5&amp;LA!$H26,Data!$QY$3:$QY$1713&amp;Data!$QZ$3:$QZ$1713,0),11),"")</f>
        <v/>
      </c>
      <c r="AG26" s="10" t="str" cm="1">
        <f t="array" ref="AG26">IFERROR(INDEX(Data!$QY$3:$RT$1713,MATCH(LA!AG$5&amp;LA!$H26,Data!$QY$3:$QY$1713&amp;Data!$QZ$3:$QZ$1713,0),11),"")</f>
        <v/>
      </c>
      <c r="AH26" s="10" t="str" cm="1">
        <f t="array" ref="AH26">IFERROR(INDEX(Data!$QY$3:$RT$1713,MATCH(LA!AH$5&amp;LA!$H26,Data!$QY$3:$QY$1713&amp;Data!$QZ$3:$QZ$1713,0),11),"")</f>
        <v/>
      </c>
      <c r="AI26" s="10" t="str" cm="1">
        <f t="array" ref="AI26">IFERROR(INDEX(Data!$QY$3:$RT$1713,MATCH(LA!AI$5&amp;LA!$H26,Data!$QY$3:$QY$1713&amp;Data!$QZ$3:$QZ$1713,0),11),"")</f>
        <v/>
      </c>
      <c r="AJ26" s="20" t="str" cm="1">
        <f t="array" ref="AJ26">IFERROR(INDEX(Data!$QY$3:$RT$1713,MATCH(LA!AJ$5&amp;LA!$H26,Data!$QY$3:$QY$1713&amp;Data!$QZ$3:$QZ$1713,0),11),"")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IFERROR(INDEX(Data!$QY$3:$RT$1713,MATCH(LA!I$5&amp;LA!$H27,Data!$QY$3:$QY$1713&amp;Data!$QZ$3:$QZ$1713,0),11),"")</f>
        <v/>
      </c>
      <c r="J27" s="9" t="str" cm="1">
        <f t="array" ref="J27">IFERROR(INDEX(Data!$QY$3:$RT$1713,MATCH(LA!J$5&amp;LA!$H27,Data!$QY$3:$QY$1713&amp;Data!$QZ$3:$QZ$1713,0),11),"")</f>
        <v/>
      </c>
      <c r="K27" s="9" t="str" cm="1">
        <f t="array" ref="K27">IFERROR(INDEX(Data!$QY$3:$RT$1713,MATCH(LA!K$5&amp;LA!$H27,Data!$QY$3:$QY$1713&amp;Data!$QZ$3:$QZ$1713,0),11),"")</f>
        <v/>
      </c>
      <c r="L27" s="9" t="str" cm="1">
        <f t="array" ref="L27">IFERROR(INDEX(Data!$QY$3:$RT$1713,MATCH(LA!L$5&amp;LA!$H27,Data!$QY$3:$QY$1713&amp;Data!$QZ$3:$QZ$1713,0),11),"")</f>
        <v/>
      </c>
      <c r="M27" s="9" cm="1">
        <f t="array" ref="M27">IFERROR(INDEX(Data!$QY$3:$RT$1713,MATCH(LA!M$5&amp;LA!$H27,Data!$QY$3:$QY$1713&amp;Data!$QZ$3:$QZ$1713,0),11),"")</f>
        <v>68</v>
      </c>
      <c r="N27" s="9" cm="1">
        <f t="array" ref="N27">IFERROR(INDEX(Data!$QY$3:$RT$1713,MATCH(LA!N$5&amp;LA!$H27,Data!$QY$3:$QY$1713&amp;Data!$QZ$3:$QZ$1713,0),11),"")</f>
        <v>51</v>
      </c>
      <c r="O27" s="9" cm="1">
        <f t="array" ref="O27">IFERROR(INDEX(Data!$QY$3:$RT$1713,MATCH(LA!O$5&amp;LA!$H27,Data!$QY$3:$QY$1713&amp;Data!$QZ$3:$QZ$1713,0),11),"")</f>
        <v>41</v>
      </c>
      <c r="P27" s="9" cm="1">
        <f t="array" ref="P27">IFERROR(INDEX(Data!$QY$3:$RT$1713,MATCH(LA!P$5&amp;LA!$H27,Data!$QY$3:$QY$1713&amp;Data!$QZ$3:$QZ$1713,0),11),"")</f>
        <v>29</v>
      </c>
      <c r="Q27" s="9" cm="1">
        <f t="array" ref="Q27">IFERROR(INDEX(Data!$QY$3:$RT$1713,MATCH(LA!Q$5&amp;LA!$H27,Data!$QY$3:$QY$1713&amp;Data!$QZ$3:$QZ$1713,0),11),"")</f>
        <v>23</v>
      </c>
      <c r="R27" s="9" cm="1">
        <f t="array" ref="R27">IFERROR(INDEX(Data!$QY$3:$RT$1713,MATCH(LA!R$5&amp;LA!$H27,Data!$QY$3:$QY$1713&amp;Data!$QZ$3:$QZ$1713,0),11),"")</f>
        <v>44</v>
      </c>
      <c r="S27" s="9" cm="1">
        <f t="array" ref="S27">IFERROR(INDEX(Data!$QY$3:$RT$1713,MATCH(LA!S$5&amp;LA!$H27,Data!$QY$3:$QY$1713&amp;Data!$QZ$3:$QZ$1713,0),11),"")</f>
        <v>38</v>
      </c>
      <c r="T27" s="9" cm="1">
        <f t="array" ref="T27">IFERROR(INDEX(Data!$QY$3:$RT$1713,MATCH(LA!T$5&amp;LA!$H27,Data!$QY$3:$QY$1713&amp;Data!$QZ$3:$QZ$1713,0),11),"")</f>
        <v>33</v>
      </c>
      <c r="U27" s="9" cm="1">
        <f t="array" ref="U27">IFERROR(INDEX(Data!$QY$3:$RT$1713,MATCH(LA!U$5&amp;LA!$H27,Data!$QY$3:$QY$1713&amp;Data!$QZ$3:$QZ$1713,0),11),"")</f>
        <v>38</v>
      </c>
      <c r="V27" s="9" cm="1">
        <f t="array" ref="V27">IFERROR(INDEX(Data!$QY$3:$RT$1713,MATCH(LA!V$5&amp;LA!$H27,Data!$QY$3:$QY$1713&amp;Data!$QZ$3:$QZ$1713,0),11),"")</f>
        <v>40</v>
      </c>
      <c r="W27" s="9" cm="1">
        <f t="array" ref="W27">IFERROR(INDEX(Data!$QY$3:$RT$1713,MATCH(LA!W$5&amp;LA!$H27,Data!$QY$3:$QY$1713&amp;Data!$QZ$3:$QZ$1713,0),11),"")</f>
        <v>35</v>
      </c>
      <c r="X27" s="9" cm="1">
        <f t="array" ref="X27">IFERROR(INDEX(Data!$QY$3:$RT$1713,MATCH(LA!X$5&amp;LA!$H27,Data!$QY$3:$QY$1713&amp;Data!$QZ$3:$QZ$1713,0),11),"")</f>
        <v>43</v>
      </c>
      <c r="Y27" s="9" cm="1">
        <f t="array" ref="Y27">IFERROR(INDEX(Data!$QY$3:$RT$1713,MATCH(LA!Y$5&amp;LA!$H27,Data!$QY$3:$QY$1713&amp;Data!$QZ$3:$QZ$1713,0),11),"")</f>
        <v>51</v>
      </c>
      <c r="Z27" s="9" cm="1">
        <f t="array" ref="Z27">IFERROR(INDEX(Data!$QY$3:$RT$1713,MATCH(LA!Z$5&amp;LA!$H27,Data!$QY$3:$QY$1713&amp;Data!$QZ$3:$QZ$1713,0),11),"")</f>
        <v>48</v>
      </c>
      <c r="AA27" s="9" cm="1">
        <f t="array" ref="AA27">IFERROR(INDEX(Data!$QY$3:$RT$1713,MATCH(LA!AA$5&amp;LA!$H27,Data!$QY$3:$QY$1713&amp;Data!$QZ$3:$QZ$1713,0),11),"")</f>
        <v>46</v>
      </c>
      <c r="AB27" s="9" cm="1">
        <f t="array" ref="AB27">IFERROR(INDEX(Data!$QY$3:$RT$1713,MATCH(LA!AB$5&amp;LA!$H27,Data!$QY$3:$QY$1713&amp;Data!$QZ$3:$QZ$1713,0),11),"")</f>
        <v>46</v>
      </c>
      <c r="AC27" s="9" cm="1">
        <f t="array" ref="AC27">IFERROR(INDEX(Data!$QY$3:$RT$1713,MATCH(LA!AC$5&amp;LA!$H27,Data!$QY$3:$QY$1713&amp;Data!$QZ$3:$QZ$1713,0),11),"")</f>
        <v>46</v>
      </c>
      <c r="AD27" s="9" cm="1">
        <f t="array" ref="AD27">IFERROR(INDEX(Data!$QY$3:$RT$1713,MATCH(LA!AD$5&amp;LA!$H27,Data!$QY$3:$QY$1713&amp;Data!$QZ$3:$QZ$1713,0),11),"")</f>
        <v>46</v>
      </c>
      <c r="AE27" s="9" cm="1">
        <f t="array" ref="AE27">IFERROR(INDEX(Data!$QY$3:$RT$1713,MATCH(LA!AE$5&amp;LA!$H27,Data!$QY$3:$QY$1713&amp;Data!$QZ$3:$QZ$1713,0),11),"")</f>
        <v>46</v>
      </c>
      <c r="AF27" s="9" t="str" cm="1">
        <f t="array" ref="AF27">IFERROR(INDEX(Data!$QY$3:$RT$1713,MATCH(LA!AF$5&amp;LA!$H27,Data!$QY$3:$QY$1713&amp;Data!$QZ$3:$QZ$1713,0),11),"")</f>
        <v/>
      </c>
      <c r="AG27" s="9" t="str" cm="1">
        <f t="array" ref="AG27">IFERROR(INDEX(Data!$QY$3:$RT$1713,MATCH(LA!AG$5&amp;LA!$H27,Data!$QY$3:$QY$1713&amp;Data!$QZ$3:$QZ$1713,0),11),"")</f>
        <v/>
      </c>
      <c r="AH27" s="9" t="str" cm="1">
        <f t="array" ref="AH27">IFERROR(INDEX(Data!$QY$3:$RT$1713,MATCH(LA!AH$5&amp;LA!$H27,Data!$QY$3:$QY$1713&amp;Data!$QZ$3:$QZ$1713,0),11),"")</f>
        <v/>
      </c>
      <c r="AI27" s="9" t="str" cm="1">
        <f t="array" ref="AI27">IFERROR(INDEX(Data!$QY$3:$RT$1713,MATCH(LA!AI$5&amp;LA!$H27,Data!$QY$3:$QY$1713&amp;Data!$QZ$3:$QZ$1713,0),11),"")</f>
        <v/>
      </c>
      <c r="AJ27" s="17" t="str" cm="1">
        <f t="array" ref="AJ27">IFERROR(INDEX(Data!$QY$3:$RT$1713,MATCH(LA!AJ$5&amp;LA!$H27,Data!$QY$3:$QY$1713&amp;Data!$QZ$3:$QZ$1713,0),11),"")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IFERROR(INDEX(Data!$QY$3:$RT$1713,MATCH(LA!I$5&amp;LA!$H28,Data!$QY$3:$QY$1713&amp;Data!$QZ$3:$QZ$1713,0),11),"")</f>
        <v/>
      </c>
      <c r="J28" s="10" t="str" cm="1">
        <f t="array" ref="J28">IFERROR(INDEX(Data!$QY$3:$RT$1713,MATCH(LA!J$5&amp;LA!$H28,Data!$QY$3:$QY$1713&amp;Data!$QZ$3:$QZ$1713,0),11),"")</f>
        <v/>
      </c>
      <c r="K28" s="10" t="str" cm="1">
        <f t="array" ref="K28">IFERROR(INDEX(Data!$QY$3:$RT$1713,MATCH(LA!K$5&amp;LA!$H28,Data!$QY$3:$QY$1713&amp;Data!$QZ$3:$QZ$1713,0),11),"")</f>
        <v/>
      </c>
      <c r="L28" s="10" t="str" cm="1">
        <f t="array" ref="L28">IFERROR(INDEX(Data!$QY$3:$RT$1713,MATCH(LA!L$5&amp;LA!$H28,Data!$QY$3:$QY$1713&amp;Data!$QZ$3:$QZ$1713,0),11),"")</f>
        <v/>
      </c>
      <c r="M28" s="10" t="str" cm="1">
        <f t="array" ref="M28">IFERROR(INDEX(Data!$QY$3:$RT$1713,MATCH(LA!M$5&amp;LA!$H28,Data!$QY$3:$QY$1713&amp;Data!$QZ$3:$QZ$1713,0),11),"")</f>
        <v/>
      </c>
      <c r="N28" s="10" cm="1">
        <f t="array" ref="N28">IFERROR(INDEX(Data!$QY$3:$RT$1713,MATCH(LA!N$5&amp;LA!$H28,Data!$QY$3:$QY$1713&amp;Data!$QZ$3:$QZ$1713,0),11),"")</f>
        <v>45</v>
      </c>
      <c r="O28" s="10" cm="1">
        <f t="array" ref="O28">IFERROR(INDEX(Data!$QY$3:$RT$1713,MATCH(LA!O$5&amp;LA!$H28,Data!$QY$3:$QY$1713&amp;Data!$QZ$3:$QZ$1713,0),11),"")</f>
        <v>51</v>
      </c>
      <c r="P28" s="10" cm="1">
        <f t="array" ref="P28">IFERROR(INDEX(Data!$QY$3:$RT$1713,MATCH(LA!P$5&amp;LA!$H28,Data!$QY$3:$QY$1713&amp;Data!$QZ$3:$QZ$1713,0),11),"")</f>
        <v>56</v>
      </c>
      <c r="Q28" s="10" cm="1">
        <f t="array" ref="Q28">IFERROR(INDEX(Data!$QY$3:$RT$1713,MATCH(LA!Q$5&amp;LA!$H28,Data!$QY$3:$QY$1713&amp;Data!$QZ$3:$QZ$1713,0),11),"")</f>
        <v>51</v>
      </c>
      <c r="R28" s="10" cm="1">
        <f t="array" ref="R28">IFERROR(INDEX(Data!$QY$3:$RT$1713,MATCH(LA!R$5&amp;LA!$H28,Data!$QY$3:$QY$1713&amp;Data!$QZ$3:$QZ$1713,0),11),"")</f>
        <v>41</v>
      </c>
      <c r="S28" s="10" cm="1">
        <f t="array" ref="S28">IFERROR(INDEX(Data!$QY$3:$RT$1713,MATCH(LA!S$5&amp;LA!$H28,Data!$QY$3:$QY$1713&amp;Data!$QZ$3:$QZ$1713,0),11),"")</f>
        <v>46</v>
      </c>
      <c r="T28" s="10" cm="1">
        <f t="array" ref="T28">IFERROR(INDEX(Data!$QY$3:$RT$1713,MATCH(LA!T$5&amp;LA!$H28,Data!$QY$3:$QY$1713&amp;Data!$QZ$3:$QZ$1713,0),11),"")</f>
        <v>45</v>
      </c>
      <c r="U28" s="10" cm="1">
        <f t="array" ref="U28">IFERROR(INDEX(Data!$QY$3:$RT$1713,MATCH(LA!U$5&amp;LA!$H28,Data!$QY$3:$QY$1713&amp;Data!$QZ$3:$QZ$1713,0),11),"")</f>
        <v>48</v>
      </c>
      <c r="V28" s="10" cm="1">
        <f t="array" ref="V28">IFERROR(INDEX(Data!$QY$3:$RT$1713,MATCH(LA!V$5&amp;LA!$H28,Data!$QY$3:$QY$1713&amp;Data!$QZ$3:$QZ$1713,0),11),"")</f>
        <v>52</v>
      </c>
      <c r="W28" s="10" cm="1">
        <f t="array" ref="W28">IFERROR(INDEX(Data!$QY$3:$RT$1713,MATCH(LA!W$5&amp;LA!$H28,Data!$QY$3:$QY$1713&amp;Data!$QZ$3:$QZ$1713,0),11),"")</f>
        <v>50</v>
      </c>
      <c r="X28" s="10" cm="1">
        <f t="array" ref="X28">IFERROR(INDEX(Data!$QY$3:$RT$1713,MATCH(LA!X$5&amp;LA!$H28,Data!$QY$3:$QY$1713&amp;Data!$QZ$3:$QZ$1713,0),11),"")</f>
        <v>52</v>
      </c>
      <c r="Y28" s="10" cm="1">
        <f t="array" ref="Y28">IFERROR(INDEX(Data!$QY$3:$RT$1713,MATCH(LA!Y$5&amp;LA!$H28,Data!$QY$3:$QY$1713&amp;Data!$QZ$3:$QZ$1713,0),11),"")</f>
        <v>50</v>
      </c>
      <c r="Z28" s="10" cm="1">
        <f t="array" ref="Z28">IFERROR(INDEX(Data!$QY$3:$RT$1713,MATCH(LA!Z$5&amp;LA!$H28,Data!$QY$3:$QY$1713&amp;Data!$QZ$3:$QZ$1713,0),11),"")</f>
        <v>50</v>
      </c>
      <c r="AA28" s="10" cm="1">
        <f t="array" ref="AA28">IFERROR(INDEX(Data!$QY$3:$RT$1713,MATCH(LA!AA$5&amp;LA!$H28,Data!$QY$3:$QY$1713&amp;Data!$QZ$3:$QZ$1713,0),11),"")</f>
        <v>52</v>
      </c>
      <c r="AB28" s="10" cm="1">
        <f t="array" ref="AB28">IFERROR(INDEX(Data!$QY$3:$RT$1713,MATCH(LA!AB$5&amp;LA!$H28,Data!$QY$3:$QY$1713&amp;Data!$QZ$3:$QZ$1713,0),11),"")</f>
        <v>48</v>
      </c>
      <c r="AC28" s="10" cm="1">
        <f t="array" ref="AC28">IFERROR(INDEX(Data!$QY$3:$RT$1713,MATCH(LA!AC$5&amp;LA!$H28,Data!$QY$3:$QY$1713&amp;Data!$QZ$3:$QZ$1713,0),11),"")</f>
        <v>38</v>
      </c>
      <c r="AD28" s="10" cm="1">
        <f t="array" ref="AD28">IFERROR(INDEX(Data!$QY$3:$RT$1713,MATCH(LA!AD$5&amp;LA!$H28,Data!$QY$3:$QY$1713&amp;Data!$QZ$3:$QZ$1713,0),11),"")</f>
        <v>38</v>
      </c>
      <c r="AE28" s="10" cm="1">
        <f t="array" ref="AE28">IFERROR(INDEX(Data!$QY$3:$RT$1713,MATCH(LA!AE$5&amp;LA!$H28,Data!$QY$3:$QY$1713&amp;Data!$QZ$3:$QZ$1713,0),11),"")</f>
        <v>38</v>
      </c>
      <c r="AF28" s="10" cm="1">
        <f t="array" ref="AF28">IFERROR(INDEX(Data!$QY$3:$RT$1713,MATCH(LA!AF$5&amp;LA!$H28,Data!$QY$3:$QY$1713&amp;Data!$QZ$3:$QZ$1713,0),11),"")</f>
        <v>38</v>
      </c>
      <c r="AG28" s="10" t="str" cm="1">
        <f t="array" ref="AG28">IFERROR(INDEX(Data!$QY$3:$RT$1713,MATCH(LA!AG$5&amp;LA!$H28,Data!$QY$3:$QY$1713&amp;Data!$QZ$3:$QZ$1713,0),11),"")</f>
        <v/>
      </c>
      <c r="AH28" s="10" t="str" cm="1">
        <f t="array" ref="AH28">IFERROR(INDEX(Data!$QY$3:$RT$1713,MATCH(LA!AH$5&amp;LA!$H28,Data!$QY$3:$QY$1713&amp;Data!$QZ$3:$QZ$1713,0),11),"")</f>
        <v/>
      </c>
      <c r="AI28" s="10" t="str" cm="1">
        <f t="array" ref="AI28">IFERROR(INDEX(Data!$QY$3:$RT$1713,MATCH(LA!AI$5&amp;LA!$H28,Data!$QY$3:$QY$1713&amp;Data!$QZ$3:$QZ$1713,0),11),"")</f>
        <v/>
      </c>
      <c r="AJ28" s="20" t="str" cm="1">
        <f t="array" ref="AJ28">IFERROR(INDEX(Data!$QY$3:$RT$1713,MATCH(LA!AJ$5&amp;LA!$H28,Data!$QY$3:$QY$1713&amp;Data!$QZ$3:$QZ$1713,0),11),"")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IFERROR(INDEX(Data!$QY$3:$RT$1713,MATCH(LA!I$5&amp;LA!$H29,Data!$QY$3:$QY$1713&amp;Data!$QZ$3:$QZ$1713,0),11),"")</f>
        <v/>
      </c>
      <c r="J29" s="9" t="str" cm="1">
        <f t="array" ref="J29">IFERROR(INDEX(Data!$QY$3:$RT$1713,MATCH(LA!J$5&amp;LA!$H29,Data!$QY$3:$QY$1713&amp;Data!$QZ$3:$QZ$1713,0),11),"")</f>
        <v/>
      </c>
      <c r="K29" s="9" t="str" cm="1">
        <f t="array" ref="K29">IFERROR(INDEX(Data!$QY$3:$RT$1713,MATCH(LA!K$5&amp;LA!$H29,Data!$QY$3:$QY$1713&amp;Data!$QZ$3:$QZ$1713,0),11),"")</f>
        <v/>
      </c>
      <c r="L29" s="9" t="str" cm="1">
        <f t="array" ref="L29">IFERROR(INDEX(Data!$QY$3:$RT$1713,MATCH(LA!L$5&amp;LA!$H29,Data!$QY$3:$QY$1713&amp;Data!$QZ$3:$QZ$1713,0),11),"")</f>
        <v/>
      </c>
      <c r="M29" s="9" t="str" cm="1">
        <f t="array" ref="M29">IFERROR(INDEX(Data!$QY$3:$RT$1713,MATCH(LA!M$5&amp;LA!$H29,Data!$QY$3:$QY$1713&amp;Data!$QZ$3:$QZ$1713,0),11),"")</f>
        <v/>
      </c>
      <c r="N29" s="9" cm="1">
        <f t="array" ref="N29">IFERROR(INDEX(Data!$QY$3:$RT$1713,MATCH(LA!N$5&amp;LA!$H29,Data!$QY$3:$QY$1713&amp;Data!$QZ$3:$QZ$1713,0),11),"")</f>
        <v>50</v>
      </c>
      <c r="O29" s="9" cm="1">
        <f t="array" ref="O29">IFERROR(INDEX(Data!$QY$3:$RT$1713,MATCH(LA!O$5&amp;LA!$H29,Data!$QY$3:$QY$1713&amp;Data!$QZ$3:$QZ$1713,0),11),"")</f>
        <v>47</v>
      </c>
      <c r="P29" s="9" cm="1">
        <f t="array" ref="P29">IFERROR(INDEX(Data!$QY$3:$RT$1713,MATCH(LA!P$5&amp;LA!$H29,Data!$QY$3:$QY$1713&amp;Data!$QZ$3:$QZ$1713,0),11),"")</f>
        <v>52</v>
      </c>
      <c r="Q29" s="9" cm="1">
        <f t="array" ref="Q29">IFERROR(INDEX(Data!$QY$3:$RT$1713,MATCH(LA!Q$5&amp;LA!$H29,Data!$QY$3:$QY$1713&amp;Data!$QZ$3:$QZ$1713,0),11),"")</f>
        <v>45</v>
      </c>
      <c r="R29" s="9" cm="1">
        <f t="array" ref="R29">IFERROR(INDEX(Data!$QY$3:$RT$1713,MATCH(LA!R$5&amp;LA!$H29,Data!$QY$3:$QY$1713&amp;Data!$QZ$3:$QZ$1713,0),11),"")</f>
        <v>46</v>
      </c>
      <c r="S29" s="9" cm="1">
        <f t="array" ref="S29">IFERROR(INDEX(Data!$QY$3:$RT$1713,MATCH(LA!S$5&amp;LA!$H29,Data!$QY$3:$QY$1713&amp;Data!$QZ$3:$QZ$1713,0),11),"")</f>
        <v>43</v>
      </c>
      <c r="T29" s="9" cm="1">
        <f t="array" ref="T29">IFERROR(INDEX(Data!$QY$3:$RT$1713,MATCH(LA!T$5&amp;LA!$H29,Data!$QY$3:$QY$1713&amp;Data!$QZ$3:$QZ$1713,0),11),"")</f>
        <v>45</v>
      </c>
      <c r="U29" s="9" cm="1">
        <f t="array" ref="U29">IFERROR(INDEX(Data!$QY$3:$RT$1713,MATCH(LA!U$5&amp;LA!$H29,Data!$QY$3:$QY$1713&amp;Data!$QZ$3:$QZ$1713,0),11),"")</f>
        <v>38</v>
      </c>
      <c r="V29" s="9" cm="1">
        <f t="array" ref="V29">IFERROR(INDEX(Data!$QY$3:$RT$1713,MATCH(LA!V$5&amp;LA!$H29,Data!$QY$3:$QY$1713&amp;Data!$QZ$3:$QZ$1713,0),11),"")</f>
        <v>42</v>
      </c>
      <c r="W29" s="9" cm="1">
        <f t="array" ref="W29">IFERROR(INDEX(Data!$QY$3:$RT$1713,MATCH(LA!W$5&amp;LA!$H29,Data!$QY$3:$QY$1713&amp;Data!$QZ$3:$QZ$1713,0),11),"")</f>
        <v>41</v>
      </c>
      <c r="X29" s="9" cm="1">
        <f t="array" ref="X29">IFERROR(INDEX(Data!$QY$3:$RT$1713,MATCH(LA!X$5&amp;LA!$H29,Data!$QY$3:$QY$1713&amp;Data!$QZ$3:$QZ$1713,0),11),"")</f>
        <v>41</v>
      </c>
      <c r="Y29" s="9" cm="1">
        <f t="array" ref="Y29">IFERROR(INDEX(Data!$QY$3:$RT$1713,MATCH(LA!Y$5&amp;LA!$H29,Data!$QY$3:$QY$1713&amp;Data!$QZ$3:$QZ$1713,0),11),"")</f>
        <v>39</v>
      </c>
      <c r="Z29" s="9" cm="1">
        <f t="array" ref="Z29">IFERROR(INDEX(Data!$QY$3:$RT$1713,MATCH(LA!Z$5&amp;LA!$H29,Data!$QY$3:$QY$1713&amp;Data!$QZ$3:$QZ$1713,0),11),"")</f>
        <v>41</v>
      </c>
      <c r="AA29" s="9" cm="1">
        <f t="array" ref="AA29">IFERROR(INDEX(Data!$QY$3:$RT$1713,MATCH(LA!AA$5&amp;LA!$H29,Data!$QY$3:$QY$1713&amp;Data!$QZ$3:$QZ$1713,0),11),"")</f>
        <v>39</v>
      </c>
      <c r="AB29" s="9" cm="1">
        <f t="array" ref="AB29">IFERROR(INDEX(Data!$QY$3:$RT$1713,MATCH(LA!AB$5&amp;LA!$H29,Data!$QY$3:$QY$1713&amp;Data!$QZ$3:$QZ$1713,0),11),"")</f>
        <v>45</v>
      </c>
      <c r="AC29" s="9" cm="1">
        <f t="array" ref="AC29">IFERROR(INDEX(Data!$QY$3:$RT$1713,MATCH(LA!AC$5&amp;LA!$H29,Data!$QY$3:$QY$1713&amp;Data!$QZ$3:$QZ$1713,0),11),"")</f>
        <v>38</v>
      </c>
      <c r="AD29" s="9" cm="1">
        <f t="array" ref="AD29">IFERROR(INDEX(Data!$QY$3:$RT$1713,MATCH(LA!AD$5&amp;LA!$H29,Data!$QY$3:$QY$1713&amp;Data!$QZ$3:$QZ$1713,0),11),"")</f>
        <v>39</v>
      </c>
      <c r="AE29" s="9" cm="1">
        <f t="array" ref="AE29">IFERROR(INDEX(Data!$QY$3:$RT$1713,MATCH(LA!AE$5&amp;LA!$H29,Data!$QY$3:$QY$1713&amp;Data!$QZ$3:$QZ$1713,0),11),"")</f>
        <v>39</v>
      </c>
      <c r="AF29" s="9" cm="1">
        <f t="array" ref="AF29">IFERROR(INDEX(Data!$QY$3:$RT$1713,MATCH(LA!AF$5&amp;LA!$H29,Data!$QY$3:$QY$1713&amp;Data!$QZ$3:$QZ$1713,0),11),"")</f>
        <v>39</v>
      </c>
      <c r="AG29" s="9" t="str" cm="1">
        <f t="array" ref="AG29">IFERROR(INDEX(Data!$QY$3:$RT$1713,MATCH(LA!AG$5&amp;LA!$H29,Data!$QY$3:$QY$1713&amp;Data!$QZ$3:$QZ$1713,0),11),"")</f>
        <v/>
      </c>
      <c r="AH29" s="9" t="str" cm="1">
        <f t="array" ref="AH29">IFERROR(INDEX(Data!$QY$3:$RT$1713,MATCH(LA!AH$5&amp;LA!$H29,Data!$QY$3:$QY$1713&amp;Data!$QZ$3:$QZ$1713,0),11),"")</f>
        <v/>
      </c>
      <c r="AI29" s="9" t="str" cm="1">
        <f t="array" ref="AI29">IFERROR(INDEX(Data!$QY$3:$RT$1713,MATCH(LA!AI$5&amp;LA!$H29,Data!$QY$3:$QY$1713&amp;Data!$QZ$3:$QZ$1713,0),11),"")</f>
        <v/>
      </c>
      <c r="AJ29" s="17" t="str" cm="1">
        <f t="array" ref="AJ29">IFERROR(INDEX(Data!$QY$3:$RT$1713,MATCH(LA!AJ$5&amp;LA!$H29,Data!$QY$3:$QY$1713&amp;Data!$QZ$3:$QZ$1713,0),11),"")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IFERROR(INDEX(Data!$QY$3:$RT$1713,MATCH(LA!I$5&amp;LA!$H30,Data!$QY$3:$QY$1713&amp;Data!$QZ$3:$QZ$1713,0),11),"")</f>
        <v/>
      </c>
      <c r="J30" s="10" t="str" cm="1">
        <f t="array" ref="J30">IFERROR(INDEX(Data!$QY$3:$RT$1713,MATCH(LA!J$5&amp;LA!$H30,Data!$QY$3:$QY$1713&amp;Data!$QZ$3:$QZ$1713,0),11),"")</f>
        <v/>
      </c>
      <c r="K30" s="10" t="str" cm="1">
        <f t="array" ref="K30">IFERROR(INDEX(Data!$QY$3:$RT$1713,MATCH(LA!K$5&amp;LA!$H30,Data!$QY$3:$QY$1713&amp;Data!$QZ$3:$QZ$1713,0),11),"")</f>
        <v/>
      </c>
      <c r="L30" s="10" t="str" cm="1">
        <f t="array" ref="L30">IFERROR(INDEX(Data!$QY$3:$RT$1713,MATCH(LA!L$5&amp;LA!$H30,Data!$QY$3:$QY$1713&amp;Data!$QZ$3:$QZ$1713,0),11),"")</f>
        <v/>
      </c>
      <c r="M30" s="10" t="str" cm="1">
        <f t="array" ref="M30">IFERROR(INDEX(Data!$QY$3:$RT$1713,MATCH(LA!M$5&amp;LA!$H30,Data!$QY$3:$QY$1713&amp;Data!$QZ$3:$QZ$1713,0),11),"")</f>
        <v/>
      </c>
      <c r="N30" s="10" cm="1">
        <f t="array" ref="N30">IFERROR(INDEX(Data!$QY$3:$RT$1713,MATCH(LA!N$5&amp;LA!$H30,Data!$QY$3:$QY$1713&amp;Data!$QZ$3:$QZ$1713,0),11),"")</f>
        <v>35</v>
      </c>
      <c r="O30" s="10" cm="1">
        <f t="array" ref="O30">IFERROR(INDEX(Data!$QY$3:$RT$1713,MATCH(LA!O$5&amp;LA!$H30,Data!$QY$3:$QY$1713&amp;Data!$QZ$3:$QZ$1713,0),11),"")</f>
        <v>34</v>
      </c>
      <c r="P30" s="10" cm="1">
        <f t="array" ref="P30">IFERROR(INDEX(Data!$QY$3:$RT$1713,MATCH(LA!P$5&amp;LA!$H30,Data!$QY$3:$QY$1713&amp;Data!$QZ$3:$QZ$1713,0),11),"")</f>
        <v>36</v>
      </c>
      <c r="Q30" s="10" cm="1">
        <f t="array" ref="Q30">IFERROR(INDEX(Data!$QY$3:$RT$1713,MATCH(LA!Q$5&amp;LA!$H30,Data!$QY$3:$QY$1713&amp;Data!$QZ$3:$QZ$1713,0),11),"")</f>
        <v>44</v>
      </c>
      <c r="R30" s="10" cm="1">
        <f t="array" ref="R30">IFERROR(INDEX(Data!$QY$3:$RT$1713,MATCH(LA!R$5&amp;LA!$H30,Data!$QY$3:$QY$1713&amp;Data!$QZ$3:$QZ$1713,0),11),"")</f>
        <v>49</v>
      </c>
      <c r="S30" s="10" cm="1">
        <f t="array" ref="S30">IFERROR(INDEX(Data!$QY$3:$RT$1713,MATCH(LA!S$5&amp;LA!$H30,Data!$QY$3:$QY$1713&amp;Data!$QZ$3:$QZ$1713,0),11),"")</f>
        <v>48</v>
      </c>
      <c r="T30" s="10" cm="1">
        <f t="array" ref="T30">IFERROR(INDEX(Data!$QY$3:$RT$1713,MATCH(LA!T$5&amp;LA!$H30,Data!$QY$3:$QY$1713&amp;Data!$QZ$3:$QZ$1713,0),11),"")</f>
        <v>56</v>
      </c>
      <c r="U30" s="10" cm="1">
        <f t="array" ref="U30">IFERROR(INDEX(Data!$QY$3:$RT$1713,MATCH(LA!U$5&amp;LA!$H30,Data!$QY$3:$QY$1713&amp;Data!$QZ$3:$QZ$1713,0),11),"")</f>
        <v>42</v>
      </c>
      <c r="V30" s="10" cm="1">
        <f t="array" ref="V30">IFERROR(INDEX(Data!$QY$3:$RT$1713,MATCH(LA!V$5&amp;LA!$H30,Data!$QY$3:$QY$1713&amp;Data!$QZ$3:$QZ$1713,0),11),"")</f>
        <v>46</v>
      </c>
      <c r="W30" s="10" cm="1">
        <f t="array" ref="W30">IFERROR(INDEX(Data!$QY$3:$RT$1713,MATCH(LA!W$5&amp;LA!$H30,Data!$QY$3:$QY$1713&amp;Data!$QZ$3:$QZ$1713,0),11),"")</f>
        <v>37</v>
      </c>
      <c r="X30" s="10" cm="1">
        <f t="array" ref="X30">IFERROR(INDEX(Data!$QY$3:$RT$1713,MATCH(LA!X$5&amp;LA!$H30,Data!$QY$3:$QY$1713&amp;Data!$QZ$3:$QZ$1713,0),11),"")</f>
        <v>46</v>
      </c>
      <c r="Y30" s="10" cm="1">
        <f t="array" ref="Y30">IFERROR(INDEX(Data!$QY$3:$RT$1713,MATCH(LA!Y$5&amp;LA!$H30,Data!$QY$3:$QY$1713&amp;Data!$QZ$3:$QZ$1713,0),11),"")</f>
        <v>42</v>
      </c>
      <c r="Z30" s="10" cm="1">
        <f t="array" ref="Z30">IFERROR(INDEX(Data!$QY$3:$RT$1713,MATCH(LA!Z$5&amp;LA!$H30,Data!$QY$3:$QY$1713&amp;Data!$QZ$3:$QZ$1713,0),11),"")</f>
        <v>42</v>
      </c>
      <c r="AA30" s="10" cm="1">
        <f t="array" ref="AA30">IFERROR(INDEX(Data!$QY$3:$RT$1713,MATCH(LA!AA$5&amp;LA!$H30,Data!$QY$3:$QY$1713&amp;Data!$QZ$3:$QZ$1713,0),11),"")</f>
        <v>46</v>
      </c>
      <c r="AB30" s="10" cm="1">
        <f t="array" ref="AB30">IFERROR(INDEX(Data!$QY$3:$RT$1713,MATCH(LA!AB$5&amp;LA!$H30,Data!$QY$3:$QY$1713&amp;Data!$QZ$3:$QZ$1713,0),11),"")</f>
        <v>50</v>
      </c>
      <c r="AC30" s="10" cm="1">
        <f t="array" ref="AC30">IFERROR(INDEX(Data!$QY$3:$RT$1713,MATCH(LA!AC$5&amp;LA!$H30,Data!$QY$3:$QY$1713&amp;Data!$QZ$3:$QZ$1713,0),11),"")</f>
        <v>51</v>
      </c>
      <c r="AD30" s="10" cm="1">
        <f t="array" ref="AD30">IFERROR(INDEX(Data!$QY$3:$RT$1713,MATCH(LA!AD$5&amp;LA!$H30,Data!$QY$3:$QY$1713&amp;Data!$QZ$3:$QZ$1713,0),11),"")</f>
        <v>57</v>
      </c>
      <c r="AE30" s="10" cm="1">
        <f t="array" ref="AE30">IFERROR(INDEX(Data!$QY$3:$RT$1713,MATCH(LA!AE$5&amp;LA!$H30,Data!$QY$3:$QY$1713&amp;Data!$QZ$3:$QZ$1713,0),11),"")</f>
        <v>61</v>
      </c>
      <c r="AF30" s="10" cm="1">
        <f t="array" ref="AF30">IFERROR(INDEX(Data!$QY$3:$RT$1713,MATCH(LA!AF$5&amp;LA!$H30,Data!$QY$3:$QY$1713&amp;Data!$QZ$3:$QZ$1713,0),11),"")</f>
        <v>61</v>
      </c>
      <c r="AG30" s="10" t="str" cm="1">
        <f t="array" ref="AG30">IFERROR(INDEX(Data!$QY$3:$RT$1713,MATCH(LA!AG$5&amp;LA!$H30,Data!$QY$3:$QY$1713&amp;Data!$QZ$3:$QZ$1713,0),11),"")</f>
        <v/>
      </c>
      <c r="AH30" s="10" t="str" cm="1">
        <f t="array" ref="AH30">IFERROR(INDEX(Data!$QY$3:$RT$1713,MATCH(LA!AH$5&amp;LA!$H30,Data!$QY$3:$QY$1713&amp;Data!$QZ$3:$QZ$1713,0),11),"")</f>
        <v/>
      </c>
      <c r="AI30" s="10" t="str" cm="1">
        <f t="array" ref="AI30">IFERROR(INDEX(Data!$QY$3:$RT$1713,MATCH(LA!AI$5&amp;LA!$H30,Data!$QY$3:$QY$1713&amp;Data!$QZ$3:$QZ$1713,0),11),"")</f>
        <v/>
      </c>
      <c r="AJ30" s="20" t="str" cm="1">
        <f t="array" ref="AJ30">IFERROR(INDEX(Data!$QY$3:$RT$1713,MATCH(LA!AJ$5&amp;LA!$H30,Data!$QY$3:$QY$1713&amp;Data!$QZ$3:$QZ$1713,0),11),"")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IFERROR(INDEX(Data!$QY$3:$RT$1713,MATCH(LA!I$5&amp;LA!$H31,Data!$QY$3:$QY$1713&amp;Data!$QZ$3:$QZ$1713,0),11),"")</f>
        <v/>
      </c>
      <c r="J31" s="9" t="str" cm="1">
        <f t="array" ref="J31">IFERROR(INDEX(Data!$QY$3:$RT$1713,MATCH(LA!J$5&amp;LA!$H31,Data!$QY$3:$QY$1713&amp;Data!$QZ$3:$QZ$1713,0),11),"")</f>
        <v/>
      </c>
      <c r="K31" s="9" t="str" cm="1">
        <f t="array" ref="K31">IFERROR(INDEX(Data!$QY$3:$RT$1713,MATCH(LA!K$5&amp;LA!$H31,Data!$QY$3:$QY$1713&amp;Data!$QZ$3:$QZ$1713,0),11),"")</f>
        <v/>
      </c>
      <c r="L31" s="9" t="str" cm="1">
        <f t="array" ref="L31">IFERROR(INDEX(Data!$QY$3:$RT$1713,MATCH(LA!L$5&amp;LA!$H31,Data!$QY$3:$QY$1713&amp;Data!$QZ$3:$QZ$1713,0),11),"")</f>
        <v/>
      </c>
      <c r="M31" s="9" t="str" cm="1">
        <f t="array" ref="M31">IFERROR(INDEX(Data!$QY$3:$RT$1713,MATCH(LA!M$5&amp;LA!$H31,Data!$QY$3:$QY$1713&amp;Data!$QZ$3:$QZ$1713,0),11),"")</f>
        <v/>
      </c>
      <c r="N31" s="9" cm="1">
        <f t="array" ref="N31">IFERROR(INDEX(Data!$QY$3:$RT$1713,MATCH(LA!N$5&amp;LA!$H31,Data!$QY$3:$QY$1713&amp;Data!$QZ$3:$QZ$1713,0),11),"")</f>
        <v>46</v>
      </c>
      <c r="O31" s="9" cm="1">
        <f t="array" ref="O31">IFERROR(INDEX(Data!$QY$3:$RT$1713,MATCH(LA!O$5&amp;LA!$H31,Data!$QY$3:$QY$1713&amp;Data!$QZ$3:$QZ$1713,0),11),"")</f>
        <v>44</v>
      </c>
      <c r="P31" s="9" cm="1">
        <f t="array" ref="P31">IFERROR(INDEX(Data!$QY$3:$RT$1713,MATCH(LA!P$5&amp;LA!$H31,Data!$QY$3:$QY$1713&amp;Data!$QZ$3:$QZ$1713,0),11),"")</f>
        <v>42</v>
      </c>
      <c r="Q31" s="9" cm="1">
        <f t="array" ref="Q31">IFERROR(INDEX(Data!$QY$3:$RT$1713,MATCH(LA!Q$5&amp;LA!$H31,Data!$QY$3:$QY$1713&amp;Data!$QZ$3:$QZ$1713,0),11),"")</f>
        <v>34</v>
      </c>
      <c r="R31" s="9" cm="1">
        <f t="array" ref="R31">IFERROR(INDEX(Data!$QY$3:$RT$1713,MATCH(LA!R$5&amp;LA!$H31,Data!$QY$3:$QY$1713&amp;Data!$QZ$3:$QZ$1713,0),11),"")</f>
        <v>43</v>
      </c>
      <c r="S31" s="9" cm="1">
        <f t="array" ref="S31">IFERROR(INDEX(Data!$QY$3:$RT$1713,MATCH(LA!S$5&amp;LA!$H31,Data!$QY$3:$QY$1713&amp;Data!$QZ$3:$QZ$1713,0),11),"")</f>
        <v>43</v>
      </c>
      <c r="T31" s="9" cm="1">
        <f t="array" ref="T31">IFERROR(INDEX(Data!$QY$3:$RT$1713,MATCH(LA!T$5&amp;LA!$H31,Data!$QY$3:$QY$1713&amp;Data!$QZ$3:$QZ$1713,0),11),"")</f>
        <v>49</v>
      </c>
      <c r="U31" s="9" cm="1">
        <f t="array" ref="U31">IFERROR(INDEX(Data!$QY$3:$RT$1713,MATCH(LA!U$5&amp;LA!$H31,Data!$QY$3:$QY$1713&amp;Data!$QZ$3:$QZ$1713,0),11),"")</f>
        <v>53</v>
      </c>
      <c r="V31" s="9" cm="1">
        <f t="array" ref="V31">IFERROR(INDEX(Data!$QY$3:$RT$1713,MATCH(LA!V$5&amp;LA!$H31,Data!$QY$3:$QY$1713&amp;Data!$QZ$3:$QZ$1713,0),11),"")</f>
        <v>55</v>
      </c>
      <c r="W31" s="9" cm="1">
        <f t="array" ref="W31">IFERROR(INDEX(Data!$QY$3:$RT$1713,MATCH(LA!W$5&amp;LA!$H31,Data!$QY$3:$QY$1713&amp;Data!$QZ$3:$QZ$1713,0),11),"")</f>
        <v>60</v>
      </c>
      <c r="X31" s="9" cm="1">
        <f t="array" ref="X31">IFERROR(INDEX(Data!$QY$3:$RT$1713,MATCH(LA!X$5&amp;LA!$H31,Data!$QY$3:$QY$1713&amp;Data!$QZ$3:$QZ$1713,0),11),"")</f>
        <v>62</v>
      </c>
      <c r="Y31" s="9" cm="1">
        <f t="array" ref="Y31">IFERROR(INDEX(Data!$QY$3:$RT$1713,MATCH(LA!Y$5&amp;LA!$H31,Data!$QY$3:$QY$1713&amp;Data!$QZ$3:$QZ$1713,0),11),"")</f>
        <v>58</v>
      </c>
      <c r="Z31" s="9" cm="1">
        <f t="array" ref="Z31">IFERROR(INDEX(Data!$QY$3:$RT$1713,MATCH(LA!Z$5&amp;LA!$H31,Data!$QY$3:$QY$1713&amp;Data!$QZ$3:$QZ$1713,0),11),"")</f>
        <v>55</v>
      </c>
      <c r="AA31" s="9" cm="1">
        <f t="array" ref="AA31">IFERROR(INDEX(Data!$QY$3:$RT$1713,MATCH(LA!AA$5&amp;LA!$H31,Data!$QY$3:$QY$1713&amp;Data!$QZ$3:$QZ$1713,0),11),"")</f>
        <v>59</v>
      </c>
      <c r="AB31" s="9" cm="1">
        <f t="array" ref="AB31">IFERROR(INDEX(Data!$QY$3:$RT$1713,MATCH(LA!AB$5&amp;LA!$H31,Data!$QY$3:$QY$1713&amp;Data!$QZ$3:$QZ$1713,0),11),"")</f>
        <v>60</v>
      </c>
      <c r="AC31" s="9" cm="1">
        <f t="array" ref="AC31">IFERROR(INDEX(Data!$QY$3:$RT$1713,MATCH(LA!AC$5&amp;LA!$H31,Data!$QY$3:$QY$1713&amp;Data!$QZ$3:$QZ$1713,0),11),"")</f>
        <v>58</v>
      </c>
      <c r="AD31" s="9" cm="1">
        <f t="array" ref="AD31">IFERROR(INDEX(Data!$QY$3:$RT$1713,MATCH(LA!AD$5&amp;LA!$H31,Data!$QY$3:$QY$1713&amp;Data!$QZ$3:$QZ$1713,0),11),"")</f>
        <v>56</v>
      </c>
      <c r="AE31" s="9" cm="1">
        <f t="array" ref="AE31">IFERROR(INDEX(Data!$QY$3:$RT$1713,MATCH(LA!AE$5&amp;LA!$H31,Data!$QY$3:$QY$1713&amp;Data!$QZ$3:$QZ$1713,0),11),"")</f>
        <v>28</v>
      </c>
      <c r="AF31" s="9" t="str" cm="1">
        <f t="array" ref="AF31">IFERROR(INDEX(Data!$QY$3:$RT$1713,MATCH(LA!AF$5&amp;LA!$H31,Data!$QY$3:$QY$1713&amp;Data!$QZ$3:$QZ$1713,0),11),"")</f>
        <v/>
      </c>
      <c r="AG31" s="9" t="str" cm="1">
        <f t="array" ref="AG31">IFERROR(INDEX(Data!$QY$3:$RT$1713,MATCH(LA!AG$5&amp;LA!$H31,Data!$QY$3:$QY$1713&amp;Data!$QZ$3:$QZ$1713,0),11),"")</f>
        <v/>
      </c>
      <c r="AH31" s="9" t="str" cm="1">
        <f t="array" ref="AH31">IFERROR(INDEX(Data!$QY$3:$RT$1713,MATCH(LA!AH$5&amp;LA!$H31,Data!$QY$3:$QY$1713&amp;Data!$QZ$3:$QZ$1713,0),11),"")</f>
        <v/>
      </c>
      <c r="AI31" s="9" t="str" cm="1">
        <f t="array" ref="AI31">IFERROR(INDEX(Data!$QY$3:$RT$1713,MATCH(LA!AI$5&amp;LA!$H31,Data!$QY$3:$QY$1713&amp;Data!$QZ$3:$QZ$1713,0),11),"")</f>
        <v/>
      </c>
      <c r="AJ31" s="17" t="str" cm="1">
        <f t="array" ref="AJ31">IFERROR(INDEX(Data!$QY$3:$RT$1713,MATCH(LA!AJ$5&amp;LA!$H31,Data!$QY$3:$QY$1713&amp;Data!$QZ$3:$QZ$1713,0),11),"")</f>
        <v/>
      </c>
    </row>
    <row r="32" spans="8:36" x14ac:dyDescent="0.25">
      <c r="H32" s="11">
        <v>2001</v>
      </c>
      <c r="I32" s="19" t="str" cm="1">
        <f t="array" ref="I32">IFERROR(INDEX(Data!$QY$3:$RT$1713,MATCH(LA!I$5&amp;LA!$H32,Data!$QY$3:$QY$1713&amp;Data!$QZ$3:$QZ$1713,0),11),"")</f>
        <v/>
      </c>
      <c r="J32" s="10" t="str" cm="1">
        <f t="array" ref="J32">IFERROR(INDEX(Data!$QY$3:$RT$1713,MATCH(LA!J$5&amp;LA!$H32,Data!$QY$3:$QY$1713&amp;Data!$QZ$3:$QZ$1713,0),11),"")</f>
        <v/>
      </c>
      <c r="K32" s="10" t="str" cm="1">
        <f t="array" ref="K32">IFERROR(INDEX(Data!$QY$3:$RT$1713,MATCH(LA!K$5&amp;LA!$H32,Data!$QY$3:$QY$1713&amp;Data!$QZ$3:$QZ$1713,0),11),"")</f>
        <v/>
      </c>
      <c r="L32" s="10" cm="1">
        <f t="array" ref="L32">IFERROR(INDEX(Data!$QY$3:$RT$1713,MATCH(LA!L$5&amp;LA!$H32,Data!$QY$3:$QY$1713&amp;Data!$QZ$3:$QZ$1713,0),11),"")</f>
        <v>67</v>
      </c>
      <c r="M32" s="10" cm="1">
        <f t="array" ref="M32">IFERROR(INDEX(Data!$QY$3:$RT$1713,MATCH(LA!M$5&amp;LA!$H32,Data!$QY$3:$QY$1713&amp;Data!$QZ$3:$QZ$1713,0),11),"")</f>
        <v>70</v>
      </c>
      <c r="N32" s="10" cm="1">
        <f t="array" ref="N32">IFERROR(INDEX(Data!$QY$3:$RT$1713,MATCH(LA!N$5&amp;LA!$H32,Data!$QY$3:$QY$1713&amp;Data!$QZ$3:$QZ$1713,0),11),"")</f>
        <v>67</v>
      </c>
      <c r="O32" s="10" cm="1">
        <f t="array" ref="O32">IFERROR(INDEX(Data!$QY$3:$RT$1713,MATCH(LA!O$5&amp;LA!$H32,Data!$QY$3:$QY$1713&amp;Data!$QZ$3:$QZ$1713,0),11),"")</f>
        <v>62</v>
      </c>
      <c r="P32" s="10" cm="1">
        <f t="array" ref="P32">IFERROR(INDEX(Data!$QY$3:$RT$1713,MATCH(LA!P$5&amp;LA!$H32,Data!$QY$3:$QY$1713&amp;Data!$QZ$3:$QZ$1713,0),11),"")</f>
        <v>71</v>
      </c>
      <c r="Q32" s="10" cm="1">
        <f t="array" ref="Q32">IFERROR(INDEX(Data!$QY$3:$RT$1713,MATCH(LA!Q$5&amp;LA!$H32,Data!$QY$3:$QY$1713&amp;Data!$QZ$3:$QZ$1713,0),11),"")</f>
        <v>68</v>
      </c>
      <c r="R32" s="10" cm="1">
        <f t="array" ref="R32">IFERROR(INDEX(Data!$QY$3:$RT$1713,MATCH(LA!R$5&amp;LA!$H32,Data!$QY$3:$QY$1713&amp;Data!$QZ$3:$QZ$1713,0),11),"")</f>
        <v>71</v>
      </c>
      <c r="S32" s="10" cm="1">
        <f t="array" ref="S32">IFERROR(INDEX(Data!$QY$3:$RT$1713,MATCH(LA!S$5&amp;LA!$H32,Data!$QY$3:$QY$1713&amp;Data!$QZ$3:$QZ$1713,0),11),"")</f>
        <v>58</v>
      </c>
      <c r="T32" s="10" cm="1">
        <f t="array" ref="T32">IFERROR(INDEX(Data!$QY$3:$RT$1713,MATCH(LA!T$5&amp;LA!$H32,Data!$QY$3:$QY$1713&amp;Data!$QZ$3:$QZ$1713,0),11),"")</f>
        <v>44</v>
      </c>
      <c r="U32" s="10" cm="1">
        <f t="array" ref="U32">IFERROR(INDEX(Data!$QY$3:$RT$1713,MATCH(LA!U$5&amp;LA!$H32,Data!$QY$3:$QY$1713&amp;Data!$QZ$3:$QZ$1713,0),11),"")</f>
        <v>45</v>
      </c>
      <c r="V32" s="10" cm="1">
        <f t="array" ref="V32">IFERROR(INDEX(Data!$QY$3:$RT$1713,MATCH(LA!V$5&amp;LA!$H32,Data!$QY$3:$QY$1713&amp;Data!$QZ$3:$QZ$1713,0),11),"")</f>
        <v>43</v>
      </c>
      <c r="W32" s="10" cm="1">
        <f t="array" ref="W32">IFERROR(INDEX(Data!$QY$3:$RT$1713,MATCH(LA!W$5&amp;LA!$H32,Data!$QY$3:$QY$1713&amp;Data!$QZ$3:$QZ$1713,0),11),"")</f>
        <v>46</v>
      </c>
      <c r="X32" s="10" cm="1">
        <f t="array" ref="X32">IFERROR(INDEX(Data!$QY$3:$RT$1713,MATCH(LA!X$5&amp;LA!$H32,Data!$QY$3:$QY$1713&amp;Data!$QZ$3:$QZ$1713,0),11),"")</f>
        <v>52</v>
      </c>
      <c r="Y32" s="10" cm="1">
        <f t="array" ref="Y32">IFERROR(INDEX(Data!$QY$3:$RT$1713,MATCH(LA!Y$5&amp;LA!$H32,Data!$QY$3:$QY$1713&amp;Data!$QZ$3:$QZ$1713,0),11),"")</f>
        <v>53</v>
      </c>
      <c r="Z32" s="10" cm="1">
        <f t="array" ref="Z32">IFERROR(INDEX(Data!$QY$3:$RT$1713,MATCH(LA!Z$5&amp;LA!$H32,Data!$QY$3:$QY$1713&amp;Data!$QZ$3:$QZ$1713,0),11),"")</f>
        <v>54</v>
      </c>
      <c r="AA32" s="10" cm="1">
        <f t="array" ref="AA32">IFERROR(INDEX(Data!$QY$3:$RT$1713,MATCH(LA!AA$5&amp;LA!$H32,Data!$QY$3:$QY$1713&amp;Data!$QZ$3:$QZ$1713,0),11),"")</f>
        <v>36</v>
      </c>
      <c r="AB32" s="10" cm="1">
        <f t="array" ref="AB32">IFERROR(INDEX(Data!$QY$3:$RT$1713,MATCH(LA!AB$5&amp;LA!$H32,Data!$QY$3:$QY$1713&amp;Data!$QZ$3:$QZ$1713,0),11),"")</f>
        <v>30</v>
      </c>
      <c r="AC32" s="10" cm="1">
        <f t="array" ref="AC32">IFERROR(INDEX(Data!$QY$3:$RT$1713,MATCH(LA!AC$5&amp;LA!$H32,Data!$QY$3:$QY$1713&amp;Data!$QZ$3:$QZ$1713,0),11),"")</f>
        <v>22</v>
      </c>
      <c r="AD32" s="10" cm="1">
        <f t="array" ref="AD32">IFERROR(INDEX(Data!$QY$3:$RT$1713,MATCH(LA!AD$5&amp;LA!$H32,Data!$QY$3:$QY$1713&amp;Data!$QZ$3:$QZ$1713,0),11),"")</f>
        <v>21</v>
      </c>
      <c r="AE32" s="10" cm="1">
        <f t="array" ref="AE32">IFERROR(INDEX(Data!$QY$3:$RT$1713,MATCH(LA!AE$5&amp;LA!$H32,Data!$QY$3:$QY$1713&amp;Data!$QZ$3:$QZ$1713,0),11),"")</f>
        <v>21</v>
      </c>
      <c r="AF32" s="10" t="str" cm="1">
        <f t="array" ref="AF32">IFERROR(INDEX(Data!$QY$3:$RT$1713,MATCH(LA!AF$5&amp;LA!$H32,Data!$QY$3:$QY$1713&amp;Data!$QZ$3:$QZ$1713,0),11),"")</f>
        <v/>
      </c>
      <c r="AG32" s="10" t="str" cm="1">
        <f t="array" ref="AG32">IFERROR(INDEX(Data!$QY$3:$RT$1713,MATCH(LA!AG$5&amp;LA!$H32,Data!$QY$3:$QY$1713&amp;Data!$QZ$3:$QZ$1713,0),11),"")</f>
        <v/>
      </c>
      <c r="AH32" s="10" t="str" cm="1">
        <f t="array" ref="AH32">IFERROR(INDEX(Data!$QY$3:$RT$1713,MATCH(LA!AH$5&amp;LA!$H32,Data!$QY$3:$QY$1713&amp;Data!$QZ$3:$QZ$1713,0),11),"")</f>
        <v/>
      </c>
      <c r="AI32" s="10" t="str" cm="1">
        <f t="array" ref="AI32">IFERROR(INDEX(Data!$QY$3:$RT$1713,MATCH(LA!AI$5&amp;LA!$H32,Data!$QY$3:$QY$1713&amp;Data!$QZ$3:$QZ$1713,0),11),"")</f>
        <v/>
      </c>
      <c r="AJ32" s="20" t="str" cm="1">
        <f t="array" ref="AJ32">IFERROR(INDEX(Data!$QY$3:$RT$1713,MATCH(LA!AJ$5&amp;LA!$H32,Data!$QY$3:$QY$1713&amp;Data!$QZ$3:$QZ$1713,0),11),"")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IFERROR(INDEX(Data!$QY$3:$RT$1713,MATCH(LA!I$5&amp;LA!$H33,Data!$QY$3:$QY$1713&amp;Data!$QZ$3:$QZ$1713,0),11),"")</f>
        <v/>
      </c>
      <c r="J33" s="37" t="str" cm="1">
        <f t="array" ref="J33">IFERROR(INDEX(Data!$QY$3:$RT$1713,MATCH(LA!J$5&amp;LA!$H33,Data!$QY$3:$QY$1713&amp;Data!$QZ$3:$QZ$1713,0),11),"")</f>
        <v/>
      </c>
      <c r="K33" s="37" t="str" cm="1">
        <f t="array" ref="K33">IFERROR(INDEX(Data!$QY$3:$RT$1713,MATCH(LA!K$5&amp;LA!$H33,Data!$QY$3:$QY$1713&amp;Data!$QZ$3:$QZ$1713,0),11),"")</f>
        <v/>
      </c>
      <c r="L33" s="37" t="str" cm="1">
        <f t="array" ref="L33">IFERROR(INDEX(Data!$QY$3:$RT$1713,MATCH(LA!L$5&amp;LA!$H33,Data!$QY$3:$QY$1713&amp;Data!$QZ$3:$QZ$1713,0),11),"")</f>
        <v/>
      </c>
      <c r="M33" s="37" cm="1">
        <f t="array" ref="M33">IFERROR(INDEX(Data!$QY$3:$RT$1713,MATCH(LA!M$5&amp;LA!$H33,Data!$QY$3:$QY$1713&amp;Data!$QZ$3:$QZ$1713,0),11),"")</f>
        <v>66</v>
      </c>
      <c r="N33" s="37" cm="1">
        <f t="array" ref="N33">IFERROR(INDEX(Data!$QY$3:$RT$1713,MATCH(LA!N$5&amp;LA!$H33,Data!$QY$3:$QY$1713&amp;Data!$QZ$3:$QZ$1713,0),11),"")</f>
        <v>62</v>
      </c>
      <c r="O33" s="37" cm="1">
        <f t="array" ref="O33">IFERROR(INDEX(Data!$QY$3:$RT$1713,MATCH(LA!O$5&amp;LA!$H33,Data!$QY$3:$QY$1713&amp;Data!$QZ$3:$QZ$1713,0),11),"")</f>
        <v>61</v>
      </c>
      <c r="P33" s="37" cm="1">
        <f t="array" ref="P33">IFERROR(INDEX(Data!$QY$3:$RT$1713,MATCH(LA!P$5&amp;LA!$H33,Data!$QY$3:$QY$1713&amp;Data!$QZ$3:$QZ$1713,0),11),"")</f>
        <v>72</v>
      </c>
      <c r="Q33" s="37" cm="1">
        <f t="array" ref="Q33">IFERROR(INDEX(Data!$QY$3:$RT$1713,MATCH(LA!Q$5&amp;LA!$H33,Data!$QY$3:$QY$1713&amp;Data!$QZ$3:$QZ$1713,0),11),"")</f>
        <v>65</v>
      </c>
      <c r="R33" s="37" cm="1">
        <f t="array" ref="R33">IFERROR(INDEX(Data!$QY$3:$RT$1713,MATCH(LA!R$5&amp;LA!$H33,Data!$QY$3:$QY$1713&amp;Data!$QZ$3:$QZ$1713,0),11),"")</f>
        <v>71</v>
      </c>
      <c r="S33" s="37" cm="1">
        <f t="array" ref="S33">IFERROR(INDEX(Data!$QY$3:$RT$1713,MATCH(LA!S$5&amp;LA!$H33,Data!$QY$3:$QY$1713&amp;Data!$QZ$3:$QZ$1713,0),11),"")</f>
        <v>65</v>
      </c>
      <c r="T33" s="37" cm="1">
        <f t="array" ref="T33">IFERROR(INDEX(Data!$QY$3:$RT$1713,MATCH(LA!T$5&amp;LA!$H33,Data!$QY$3:$QY$1713&amp;Data!$QZ$3:$QZ$1713,0),11),"")</f>
        <v>44</v>
      </c>
      <c r="U33" s="37" cm="1">
        <f t="array" ref="U33">IFERROR(INDEX(Data!$QY$3:$RT$1713,MATCH(LA!U$5&amp;LA!$H33,Data!$QY$3:$QY$1713&amp;Data!$QZ$3:$QZ$1713,0),11),"")</f>
        <v>42</v>
      </c>
      <c r="V33" s="37" cm="1">
        <f t="array" ref="V33">IFERROR(INDEX(Data!$QY$3:$RT$1713,MATCH(LA!V$5&amp;LA!$H33,Data!$QY$3:$QY$1713&amp;Data!$QZ$3:$QZ$1713,0),11),"")</f>
        <v>38</v>
      </c>
      <c r="W33" s="37" cm="1">
        <f t="array" ref="W33">IFERROR(INDEX(Data!$QY$3:$RT$1713,MATCH(LA!W$5&amp;LA!$H33,Data!$QY$3:$QY$1713&amp;Data!$QZ$3:$QZ$1713,0),11),"")</f>
        <v>36</v>
      </c>
      <c r="X33" s="37" cm="1">
        <f t="array" ref="X33">IFERROR(INDEX(Data!$QY$3:$RT$1713,MATCH(LA!X$5&amp;LA!$H33,Data!$QY$3:$QY$1713&amp;Data!$QZ$3:$QZ$1713,0),11),"")</f>
        <v>26</v>
      </c>
      <c r="Y33" s="37" cm="1">
        <f t="array" ref="Y33">IFERROR(INDEX(Data!$QY$3:$RT$1713,MATCH(LA!Y$5&amp;LA!$H33,Data!$QY$3:$QY$1713&amp;Data!$QZ$3:$QZ$1713,0),11),"")</f>
        <v>20</v>
      </c>
      <c r="Z33" s="37" cm="1">
        <f t="array" ref="Z33">IFERROR(INDEX(Data!$QY$3:$RT$1713,MATCH(LA!Z$5&amp;LA!$H33,Data!$QY$3:$QY$1713&amp;Data!$QZ$3:$QZ$1713,0),11),"")</f>
        <v>15</v>
      </c>
      <c r="AA33" s="37" cm="1">
        <f t="array" ref="AA33">IFERROR(INDEX(Data!$QY$3:$RT$1713,MATCH(LA!AA$5&amp;LA!$H33,Data!$QY$3:$QY$1713&amp;Data!$QZ$3:$QZ$1713,0),11),"")</f>
        <v>12</v>
      </c>
      <c r="AB33" s="37" cm="1">
        <f t="array" ref="AB33">IFERROR(INDEX(Data!$QY$3:$RT$1713,MATCH(LA!AB$5&amp;LA!$H33,Data!$QY$3:$QY$1713&amp;Data!$QZ$3:$QZ$1713,0),11),"")</f>
        <v>9</v>
      </c>
      <c r="AC33" s="37" cm="1">
        <f t="array" ref="AC33">IFERROR(INDEX(Data!$QY$3:$RT$1713,MATCH(LA!AC$5&amp;LA!$H33,Data!$QY$3:$QY$1713&amp;Data!$QZ$3:$QZ$1713,0),11),"")</f>
        <v>9</v>
      </c>
      <c r="AD33" s="37" cm="1">
        <f t="array" ref="AD33">IFERROR(INDEX(Data!$QY$3:$RT$1713,MATCH(LA!AD$5&amp;LA!$H33,Data!$QY$3:$QY$1713&amp;Data!$QZ$3:$QZ$1713,0),11),"")</f>
        <v>9</v>
      </c>
      <c r="AE33" s="37" cm="1">
        <f t="array" ref="AE33">IFERROR(INDEX(Data!$QY$3:$RT$1713,MATCH(LA!AE$5&amp;LA!$H33,Data!$QY$3:$QY$1713&amp;Data!$QZ$3:$QZ$1713,0),11),"")</f>
        <v>9</v>
      </c>
      <c r="AF33" s="37" t="str" cm="1">
        <f t="array" ref="AF33">IFERROR(INDEX(Data!$QY$3:$RT$1713,MATCH(LA!AF$5&amp;LA!$H33,Data!$QY$3:$QY$1713&amp;Data!$QZ$3:$QZ$1713,0),11),"")</f>
        <v/>
      </c>
      <c r="AG33" s="37" t="str" cm="1">
        <f t="array" ref="AG33">IFERROR(INDEX(Data!$QY$3:$RT$1713,MATCH(LA!AG$5&amp;LA!$H33,Data!$QY$3:$QY$1713&amp;Data!$QZ$3:$QZ$1713,0),11),"")</f>
        <v/>
      </c>
      <c r="AH33" s="37" t="str" cm="1">
        <f t="array" ref="AH33">IFERROR(INDEX(Data!$QY$3:$RT$1713,MATCH(LA!AH$5&amp;LA!$H33,Data!$QY$3:$QY$1713&amp;Data!$QZ$3:$QZ$1713,0),11),"")</f>
        <v/>
      </c>
      <c r="AI33" s="37" t="str" cm="1">
        <f t="array" ref="AI33">IFERROR(INDEX(Data!$QY$3:$RT$1713,MATCH(LA!AI$5&amp;LA!$H33,Data!$QY$3:$QY$1713&amp;Data!$QZ$3:$QZ$1713,0),11),"")</f>
        <v/>
      </c>
      <c r="AJ33" s="38" t="str" cm="1">
        <f t="array" ref="AJ33">IFERROR(INDEX(Data!$QY$3:$RT$1713,MATCH(LA!AJ$5&amp;LA!$H33,Data!$QY$3:$QY$1713&amp;Data!$QZ$3:$QZ$1713,0),11),"")</f>
        <v/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5FB4-7AEF-4409-A3D1-8BAFBFC8705A}">
  <dimension ref="A1:AJ33"/>
  <sheetViews>
    <sheetView workbookViewId="0">
      <selection activeCell="F34" sqref="F34"/>
    </sheetView>
  </sheetViews>
  <sheetFormatPr defaultRowHeight="15" x14ac:dyDescent="0.25"/>
  <cols>
    <col min="1" max="1" width="9.42578125" bestFit="1" customWidth="1"/>
    <col min="2" max="2" width="41" bestFit="1" customWidth="1"/>
    <col min="3" max="5" width="9.42578125" bestFit="1" customWidth="1"/>
    <col min="6" max="6" width="10.85546875" bestFit="1" customWidth="1"/>
    <col min="8" max="8" width="10.7109375" customWidth="1"/>
  </cols>
  <sheetData>
    <row r="1" spans="1:36" s="6" customFormat="1" ht="15.75" x14ac:dyDescent="0.25">
      <c r="A1" s="3"/>
      <c r="B1" s="4"/>
      <c r="C1" s="5"/>
      <c r="D1" s="5"/>
    </row>
    <row r="2" spans="1:36" s="6" customFormat="1" ht="15.75" x14ac:dyDescent="0.25">
      <c r="A2" s="3" t="s">
        <v>3</v>
      </c>
      <c r="B2" s="4" t="s">
        <v>113</v>
      </c>
      <c r="C2" s="5"/>
      <c r="D2" s="5"/>
    </row>
    <row r="3" spans="1:36" s="9" customFormat="1" x14ac:dyDescent="0.25">
      <c r="A3" s="9" t="str" cm="1">
        <f t="array" ref="A3">_xldudf_BCQ(A4:A8,B3:F3)</f>
        <v>Quotes</v>
      </c>
      <c r="B3" s="9" t="s">
        <v>2</v>
      </c>
      <c r="C3" s="9" t="s">
        <v>4</v>
      </c>
      <c r="D3" s="9" t="s">
        <v>5</v>
      </c>
      <c r="E3" s="9" t="s">
        <v>6</v>
      </c>
      <c r="F3" s="9" t="s">
        <v>7</v>
      </c>
    </row>
    <row r="4" spans="1:36" s="10" customFormat="1" x14ac:dyDescent="0.25">
      <c r="A4" s="10" t="str" cm="1">
        <f t="array" ref="A4">_xldudf_BCSTL("UD0901U3.CS")</f>
        <v xml:space="preserve">UD0901U3.CS </v>
      </c>
      <c r="B4" s="10" t="str" cm="1">
        <f t="array" ref="B4">_xldudf_BCD($A4,B$3)</f>
        <v>MI Soybeans Condition - Excellent</v>
      </c>
      <c r="C4" s="10" cm="1">
        <f t="array" ref="C4">_xldudf_BCD($A4,C$3)</f>
        <v>14</v>
      </c>
      <c r="D4" s="10" cm="1">
        <f t="array" ref="D4">_xldudf_BCD($A4,D$3)</f>
        <v>0</v>
      </c>
      <c r="E4" s="10" cm="1">
        <f t="array" ref="E4">_xldudf_BCD($A4,E$3)</f>
        <v>14</v>
      </c>
      <c r="F4" s="10" t="str" cm="1">
        <f t="array" ref="F4">_xldudf_BCD($A4,F$3)</f>
        <v>08/30/26</v>
      </c>
      <c r="H4" s="18" t="s">
        <v>114</v>
      </c>
    </row>
    <row r="5" spans="1:36" s="9" customFormat="1" x14ac:dyDescent="0.25">
      <c r="A5" s="9" t="str" cm="1">
        <f t="array" ref="A5">_xldudf_BCSTL("UD0901UZ.CS")</f>
        <v xml:space="preserve">UD0901UZ.CS </v>
      </c>
      <c r="B5" s="9" t="str" cm="1">
        <f t="array" ref="B5">_xldudf_BCD($A5,B$3)</f>
        <v>MI Soybeans Condition Good</v>
      </c>
      <c r="C5" s="9" cm="1">
        <f t="array" ref="C5">_xldudf_BCD($A5,C$3)</f>
        <v>37</v>
      </c>
      <c r="D5" s="9" cm="1">
        <f t="array" ref="D5">_xldudf_BCD($A5,D$3)</f>
        <v>3</v>
      </c>
      <c r="E5" s="9" cm="1">
        <f t="array" ref="E5">_xldudf_BCD($A5,E$3)</f>
        <v>34</v>
      </c>
      <c r="F5" s="9" t="str" cm="1">
        <f t="array" ref="F5">_xldudf_BCD($A5,F$3)</f>
        <v>08/30/26</v>
      </c>
      <c r="H5" s="11" t="s">
        <v>24</v>
      </c>
      <c r="I5" s="11">
        <v>19</v>
      </c>
      <c r="J5" s="11">
        <v>20</v>
      </c>
      <c r="K5" s="11">
        <v>21</v>
      </c>
      <c r="L5" s="11">
        <v>22</v>
      </c>
      <c r="M5" s="11">
        <v>23</v>
      </c>
      <c r="N5" s="11">
        <v>24</v>
      </c>
      <c r="O5" s="11">
        <v>25</v>
      </c>
      <c r="P5" s="11">
        <v>26</v>
      </c>
      <c r="Q5" s="11">
        <v>27</v>
      </c>
      <c r="R5" s="11">
        <v>28</v>
      </c>
      <c r="S5" s="11">
        <v>29</v>
      </c>
      <c r="T5" s="11">
        <v>30</v>
      </c>
      <c r="U5" s="11">
        <v>31</v>
      </c>
      <c r="V5" s="11">
        <v>32</v>
      </c>
      <c r="W5" s="11">
        <v>33</v>
      </c>
      <c r="X5" s="11">
        <v>34</v>
      </c>
      <c r="Y5" s="11">
        <v>35</v>
      </c>
      <c r="Z5" s="11">
        <v>36</v>
      </c>
      <c r="AA5" s="11">
        <v>37</v>
      </c>
      <c r="AB5" s="11">
        <v>38</v>
      </c>
      <c r="AC5" s="11">
        <v>39</v>
      </c>
      <c r="AD5" s="11">
        <v>40</v>
      </c>
      <c r="AE5" s="11">
        <v>41</v>
      </c>
      <c r="AF5" s="11">
        <v>42</v>
      </c>
      <c r="AG5" s="11">
        <v>43</v>
      </c>
      <c r="AH5" s="11">
        <v>44</v>
      </c>
      <c r="AI5" s="11">
        <v>45</v>
      </c>
      <c r="AJ5" s="11">
        <v>46</v>
      </c>
    </row>
    <row r="6" spans="1:36" ht="15.75" thickBot="1" x14ac:dyDescent="0.3">
      <c r="A6" s="10" t="str" cm="1">
        <f t="array" ref="A6">_xldudf_BCSTL("UD0901VV.CS")</f>
        <v xml:space="preserve">UD0901VV.CS </v>
      </c>
      <c r="B6" s="10" t="str" cm="1">
        <f t="array" ref="B6">_xldudf_BCD($A6,B$3)</f>
        <v>MI Soybeans Condition Fair</v>
      </c>
      <c r="C6" s="10" cm="1">
        <f t="array" ref="C6">_xldudf_BCD($A6,C$3)</f>
        <v>36</v>
      </c>
      <c r="D6" s="10" cm="1">
        <f t="array" ref="D6">_xldudf_BCD($A6,D$3)</f>
        <v>-4</v>
      </c>
      <c r="E6" s="10" cm="1">
        <f t="array" ref="E6">_xldudf_BCD($A6,E$3)</f>
        <v>40</v>
      </c>
      <c r="F6" s="10" t="str" cm="1">
        <f t="array" ref="F6">_xldudf_BCD($A6,F$3)</f>
        <v>08/30/26</v>
      </c>
      <c r="G6" s="10"/>
      <c r="H6" s="7" t="s">
        <v>25</v>
      </c>
      <c r="I6" s="8"/>
      <c r="J6" s="8"/>
      <c r="K6" s="8"/>
      <c r="L6" s="8"/>
      <c r="M6" s="8">
        <f t="shared" ref="M6:AI6" si="0">AVERAGE(M9:M32)</f>
        <v>63.666666666666664</v>
      </c>
      <c r="N6" s="8">
        <f t="shared" si="0"/>
        <v>61.421052631578945</v>
      </c>
      <c r="O6" s="8">
        <f t="shared" si="0"/>
        <v>63.608695652173914</v>
      </c>
      <c r="P6" s="8">
        <f t="shared" si="0"/>
        <v>61.125</v>
      </c>
      <c r="Q6" s="8">
        <f t="shared" si="0"/>
        <v>59.5</v>
      </c>
      <c r="R6" s="8">
        <f t="shared" si="0"/>
        <v>57.416666666666664</v>
      </c>
      <c r="S6" s="8">
        <f t="shared" si="0"/>
        <v>56.041666666666664</v>
      </c>
      <c r="T6" s="8">
        <f t="shared" si="0"/>
        <v>55.208333333333336</v>
      </c>
      <c r="U6" s="8">
        <f t="shared" si="0"/>
        <v>55.416666666666664</v>
      </c>
      <c r="V6" s="8">
        <f t="shared" si="0"/>
        <v>56.541666666666664</v>
      </c>
      <c r="W6" s="8">
        <f t="shared" si="0"/>
        <v>55.916666666666664</v>
      </c>
      <c r="X6" s="8">
        <f t="shared" si="0"/>
        <v>57.75</v>
      </c>
      <c r="Y6" s="8">
        <f t="shared" si="0"/>
        <v>55.708333333333336</v>
      </c>
      <c r="Z6" s="8">
        <f t="shared" si="0"/>
        <v>56.125</v>
      </c>
      <c r="AA6" s="8">
        <f t="shared" si="0"/>
        <v>55.125</v>
      </c>
      <c r="AB6" s="8">
        <f t="shared" si="0"/>
        <v>54.375</v>
      </c>
      <c r="AC6" s="8">
        <f t="shared" si="0"/>
        <v>54.208333333333336</v>
      </c>
      <c r="AD6" s="8">
        <f t="shared" si="0"/>
        <v>53.666666666666664</v>
      </c>
      <c r="AE6" s="8">
        <f t="shared" si="0"/>
        <v>55.478260869565219</v>
      </c>
      <c r="AF6" s="8">
        <f t="shared" si="0"/>
        <v>58.166666666666664</v>
      </c>
      <c r="AG6" s="8">
        <f t="shared" si="0"/>
        <v>60.333333333333336</v>
      </c>
      <c r="AH6" s="8">
        <f t="shared" si="0"/>
        <v>59.166666666666664</v>
      </c>
      <c r="AI6" s="8">
        <f t="shared" si="0"/>
        <v>60.333333333333336</v>
      </c>
      <c r="AJ6" s="8"/>
    </row>
    <row r="7" spans="1:36" s="9" customFormat="1" ht="15.75" thickTop="1" x14ac:dyDescent="0.25">
      <c r="A7" s="9" t="str" cm="1">
        <f t="array" ref="A7">_xldudf_BCSTL("UD0901WR.CS")</f>
        <v xml:space="preserve">UD0901WR.CS </v>
      </c>
      <c r="B7" s="9" t="str" cm="1">
        <f t="array" ref="B7">_xldudf_BCD($A7,B$3)</f>
        <v>MI Soybeans Condition Poor</v>
      </c>
      <c r="C7" s="9" cm="1">
        <f t="array" ref="C7">_xldudf_BCD($A7,C$3)</f>
        <v>12</v>
      </c>
      <c r="D7" s="9" cm="1">
        <f t="array" ref="D7">_xldudf_BCD($A7,D$3)</f>
        <v>1</v>
      </c>
      <c r="E7" s="9" cm="1">
        <f t="array" ref="E7">_xldudf_BCD($A7,E$3)</f>
        <v>11</v>
      </c>
      <c r="F7" s="9" t="str" cm="1">
        <f t="array" ref="F7">_xldudf_BCD($A7,F$3)</f>
        <v>08/30/26</v>
      </c>
      <c r="H7" s="11">
        <v>2026</v>
      </c>
      <c r="I7" s="12"/>
      <c r="J7" s="13"/>
      <c r="K7" s="14"/>
      <c r="L7" s="14"/>
      <c r="M7" s="14" cm="1">
        <f t="array" ref="M7">INDEX(Data!$QY$3:$RT$1713,MATCH(MI!M$5&amp;MI!$H7,Data!$QY$3:$QY$1713&amp;Data!$QZ$3:$QZ$1713,0),12)</f>
        <v>69</v>
      </c>
      <c r="N7" s="14" cm="1">
        <f t="array" ref="N7">INDEX(Data!$QY$3:$RT$1713,MATCH(MI!N$5&amp;MI!$H7,Data!$QY$3:$QY$1713&amp;Data!$QZ$3:$QZ$1713,0),12)</f>
        <v>67</v>
      </c>
      <c r="O7" s="14" cm="1">
        <f t="array" ref="O7">INDEX(Data!$QY$3:$RT$1713,MATCH(MI!O$5&amp;MI!$H7,Data!$QY$3:$QY$1713&amp;Data!$QZ$3:$QZ$1713,0),12)</f>
        <v>69</v>
      </c>
      <c r="P7" s="14" cm="1">
        <f t="array" ref="P7">INDEX(Data!$QY$3:$RT$1713,MATCH(MI!P$5&amp;MI!$H7,Data!$QY$3:$QY$1713&amp;Data!$QZ$3:$QZ$1713,0),12)</f>
        <v>61</v>
      </c>
      <c r="Q7" s="14" cm="1">
        <f t="array" ref="Q7">INDEX(Data!$QY$3:$RT$1713,MATCH(MI!Q$5&amp;MI!$H7,Data!$QY$3:$QY$1713&amp;Data!$QZ$3:$QZ$1713,0),12)</f>
        <v>63</v>
      </c>
      <c r="R7" s="14" cm="1">
        <f t="array" ref="R7">INDEX(Data!$QY$3:$RT$1713,MATCH(MI!R$5&amp;MI!$H7,Data!$QY$3:$QY$1713&amp;Data!$QZ$3:$QZ$1713,0),12)</f>
        <v>53</v>
      </c>
      <c r="S7" s="14" cm="1">
        <f t="array" ref="S7">INDEX(Data!$QY$3:$RT$1713,MATCH(MI!S$5&amp;MI!$H7,Data!$QY$3:$QY$1713&amp;Data!$QZ$3:$QZ$1713,0),12)</f>
        <v>60</v>
      </c>
      <c r="T7" s="14" cm="1">
        <f t="array" ref="T7">INDEX(Data!$QY$3:$RT$1713,MATCH(MI!T$5&amp;MI!$H7,Data!$QY$3:$QY$1713&amp;Data!$QZ$3:$QZ$1713,0),12)</f>
        <v>60</v>
      </c>
      <c r="U7" s="14" cm="1">
        <f t="array" ref="U7">INDEX(Data!$QY$3:$RT$1713,MATCH(MI!U$5&amp;MI!$H7,Data!$QY$3:$QY$1713&amp;Data!$QZ$3:$QZ$1713,0),12)</f>
        <v>53</v>
      </c>
      <c r="V7" s="14" cm="1">
        <f t="array" ref="V7">INDEX(Data!$QY$3:$RT$1713,MATCH(MI!V$5&amp;MI!$H7,Data!$QY$3:$QY$1713&amp;Data!$QZ$3:$QZ$1713,0),12)</f>
        <v>51</v>
      </c>
      <c r="W7" s="14" cm="1">
        <f t="array" ref="W7">INDEX(Data!$QY$3:$RT$1713,MATCH(MI!W$5&amp;MI!$H7,Data!$QY$3:$QY$1713&amp;Data!$QZ$3:$QZ$1713,0),12)</f>
        <v>54</v>
      </c>
      <c r="X7" s="14" cm="1">
        <f t="array" ref="X7">INDEX(Data!$QY$3:$RT$1713,MATCH(MI!X$5&amp;MI!$H7,Data!$QY$3:$QY$1713&amp;Data!$QZ$3:$QZ$1713,0),12)</f>
        <v>49</v>
      </c>
      <c r="Y7" s="14" cm="1">
        <f t="array" ref="Y7">INDEX(Data!$QY$3:$RT$1713,MATCH(MI!Y$5&amp;MI!$H7,Data!$QY$3:$QY$1713&amp;Data!$QZ$3:$QZ$1713,0),12)</f>
        <v>48</v>
      </c>
      <c r="Z7" s="14" cm="1">
        <f t="array" ref="Z7">INDEX(Data!$QY$3:$RT$1713,MATCH(MI!Z$5&amp;MI!$H7,Data!$QY$3:$QY$1713&amp;Data!$QZ$3:$QZ$1713,0),12)</f>
        <v>51</v>
      </c>
      <c r="AA7" s="14" t="e" cm="1">
        <f t="array" ref="AA7">INDEX(Data!$QY$3:$RT$1713,MATCH(MI!AA$5&amp;MI!$H7,Data!$QY$3:$QY$1713&amp;Data!$QZ$3:$QZ$1713,0),12)</f>
        <v>#N/A</v>
      </c>
      <c r="AB7" s="14" t="e" cm="1">
        <f t="array" ref="AB7">INDEX(Data!$QY$3:$RT$1713,MATCH(MI!AB$5&amp;MI!$H7,Data!$QY$3:$QY$1713&amp;Data!$QZ$3:$QZ$1713,0),12)</f>
        <v>#N/A</v>
      </c>
      <c r="AC7" s="14" t="e" cm="1">
        <f t="array" ref="AC7">INDEX(Data!$QY$3:$RT$1713,MATCH(MI!AC$5&amp;MI!$H7,Data!$QY$3:$QY$1713&amp;Data!$QZ$3:$QZ$1713,0),12)</f>
        <v>#N/A</v>
      </c>
      <c r="AD7" s="14" t="e" cm="1">
        <f t="array" ref="AD7">INDEX(Data!$QY$3:$RT$1713,MATCH(MI!AD$5&amp;MI!$H7,Data!$QY$3:$QY$1713&amp;Data!$QZ$3:$QZ$1713,0),12)</f>
        <v>#N/A</v>
      </c>
      <c r="AE7" s="14" t="e" cm="1">
        <f t="array" ref="AE7">INDEX(Data!$QY$3:$RT$1713,MATCH(MI!AE$5&amp;MI!$H7,Data!$QY$3:$QY$1713&amp;Data!$QZ$3:$QZ$1713,0),12)</f>
        <v>#N/A</v>
      </c>
      <c r="AF7" s="14" t="e" cm="1">
        <f t="array" ref="AF7">INDEX(Data!$QY$3:$RT$1713,MATCH(MI!AF$5&amp;MI!$H7,Data!$QY$3:$QY$1713&amp;Data!$QZ$3:$QZ$1713,0),12)</f>
        <v>#N/A</v>
      </c>
      <c r="AG7" s="14" t="e" cm="1">
        <f t="array" ref="AG7">INDEX(Data!$QY$3:$RT$1713,MATCH(MI!AG$5&amp;MI!$H7,Data!$QY$3:$QY$1713&amp;Data!$QZ$3:$QZ$1713,0),12)</f>
        <v>#N/A</v>
      </c>
      <c r="AH7" s="14"/>
      <c r="AI7" s="14"/>
      <c r="AJ7" s="15"/>
    </row>
    <row r="8" spans="1:36" s="10" customFormat="1" x14ac:dyDescent="0.25">
      <c r="A8" s="10" t="str" cm="1">
        <f t="array" ref="A8">_xldudf_BCSTL("UD0901XN.CS")</f>
        <v xml:space="preserve">UD0901XN.CS </v>
      </c>
      <c r="B8" s="10" t="str" cm="1">
        <f t="array" ref="B8">_xldudf_BCD($A8,B$3)</f>
        <v>MI Soybeans Condition VPoor</v>
      </c>
      <c r="C8" s="10" cm="1">
        <f t="array" ref="C8">_xldudf_BCD($A8,C$3)</f>
        <v>1</v>
      </c>
      <c r="D8" s="10" cm="1">
        <f t="array" ref="D8">_xldudf_BCD($A8,D$3)</f>
        <v>0</v>
      </c>
      <c r="E8" s="10" cm="1">
        <f t="array" ref="E8">_xldudf_BCD($A8,E$3)</f>
        <v>1</v>
      </c>
      <c r="F8" s="10" t="str" cm="1">
        <f t="array" ref="F8">_xldudf_BCD($A8,F$3)</f>
        <v>08/30/26</v>
      </c>
      <c r="H8" s="18">
        <v>2025</v>
      </c>
      <c r="I8" s="19"/>
      <c r="M8" s="10" cm="1">
        <f t="array" ref="M8">INDEX(Data!$QY$3:$RT$1713,MATCH(MI!M$5&amp;MI!$H8,Data!$QY$3:$QY$1713&amp;Data!$QZ$3:$QZ$1713,0),12)</f>
        <v>54</v>
      </c>
      <c r="N8" s="10" cm="1">
        <f t="array" ref="N8">INDEX(Data!$QY$3:$RT$1713,MATCH(MI!N$5&amp;MI!$H8,Data!$QY$3:$QY$1713&amp;Data!$QZ$3:$QZ$1713,0),12)</f>
        <v>57</v>
      </c>
      <c r="O8" s="10" cm="1">
        <f t="array" ref="O8">INDEX(Data!$QY$3:$RT$1713,MATCH(MI!O$5&amp;MI!$H8,Data!$QY$3:$QY$1713&amp;Data!$QZ$3:$QZ$1713,0),12)</f>
        <v>48</v>
      </c>
      <c r="P8" s="10" cm="1">
        <f t="array" ref="P8">INDEX(Data!$QY$3:$RT$1713,MATCH(MI!P$5&amp;MI!$H8,Data!$QY$3:$QY$1713&amp;Data!$QZ$3:$QZ$1713,0),12)</f>
        <v>45</v>
      </c>
      <c r="Q8" s="10" cm="1">
        <f t="array" ref="Q8">INDEX(Data!$QY$3:$RT$1713,MATCH(MI!Q$5&amp;MI!$H8,Data!$QY$3:$QY$1713&amp;Data!$QZ$3:$QZ$1713,0),12)</f>
        <v>43</v>
      </c>
      <c r="R8" s="10" cm="1">
        <f t="array" ref="R8">INDEX(Data!$QY$3:$RT$1713,MATCH(MI!R$5&amp;MI!$H8,Data!$QY$3:$QY$1713&amp;Data!$QZ$3:$QZ$1713,0),12)</f>
        <v>48</v>
      </c>
      <c r="S8" s="10" cm="1">
        <f t="array" ref="S8">INDEX(Data!$QY$3:$RT$1713,MATCH(MI!S$5&amp;MI!$H8,Data!$QY$3:$QY$1713&amp;Data!$QZ$3:$QZ$1713,0),12)</f>
        <v>46</v>
      </c>
      <c r="T8" s="10" cm="1">
        <f t="array" ref="T8">INDEX(Data!$QY$3:$RT$1713,MATCH(MI!T$5&amp;MI!$H8,Data!$QY$3:$QY$1713&amp;Data!$QZ$3:$QZ$1713,0),12)</f>
        <v>48</v>
      </c>
      <c r="U8" s="10" cm="1">
        <f t="array" ref="U8">INDEX(Data!$QY$3:$RT$1713,MATCH(MI!U$5&amp;MI!$H8,Data!$QY$3:$QY$1713&amp;Data!$QZ$3:$QZ$1713,0),12)</f>
        <v>45</v>
      </c>
      <c r="V8" s="10" cm="1">
        <f t="array" ref="V8">INDEX(Data!$QY$3:$RT$1713,MATCH(MI!V$5&amp;MI!$H8,Data!$QY$3:$QY$1713&amp;Data!$QZ$3:$QZ$1713,0),12)</f>
        <v>51</v>
      </c>
      <c r="W8" s="10" cm="1">
        <f t="array" ref="W8">INDEX(Data!$QY$3:$RT$1713,MATCH(MI!W$5&amp;MI!$H8,Data!$QY$3:$QY$1713&amp;Data!$QZ$3:$QZ$1713,0),12)</f>
        <v>53</v>
      </c>
      <c r="X8" s="10" cm="1">
        <f t="array" ref="X8">INDEX(Data!$QY$3:$RT$1713,MATCH(MI!X$5&amp;MI!$H8,Data!$QY$3:$QY$1713&amp;Data!$QZ$3:$QZ$1713,0),12)</f>
        <v>56</v>
      </c>
      <c r="Y8" s="10" cm="1">
        <f t="array" ref="Y8">INDEX(Data!$QY$3:$RT$1713,MATCH(MI!Y$5&amp;MI!$H8,Data!$QY$3:$QY$1713&amp;Data!$QZ$3:$QZ$1713,0),12)</f>
        <v>55</v>
      </c>
      <c r="Z8" s="10" cm="1">
        <f t="array" ref="Z8">INDEX(Data!$QY$3:$RT$1713,MATCH(MI!Z$5&amp;MI!$H8,Data!$QY$3:$QY$1713&amp;Data!$QZ$3:$QZ$1713,0),12)</f>
        <v>52</v>
      </c>
      <c r="AA8" s="10" cm="1">
        <f t="array" ref="AA8">INDEX(Data!$QY$3:$RT$1713,MATCH(MI!AA$5&amp;MI!$H8,Data!$QY$3:$QY$1713&amp;Data!$QZ$3:$QZ$1713,0),12)</f>
        <v>54</v>
      </c>
      <c r="AB8" s="10" cm="1">
        <f t="array" ref="AB8">INDEX(Data!$QY$3:$RT$1713,MATCH(MI!AB$5&amp;MI!$H8,Data!$QY$3:$QY$1713&amp;Data!$QZ$3:$QZ$1713,0),12)</f>
        <v>49</v>
      </c>
      <c r="AC8" s="10" cm="1">
        <f t="array" ref="AC8">INDEX(Data!$QY$3:$RT$1713,MATCH(MI!AC$5&amp;MI!$H8,Data!$QY$3:$QY$1713&amp;Data!$QZ$3:$QZ$1713,0),12)</f>
        <v>40</v>
      </c>
      <c r="AD8" s="10" cm="1">
        <f t="array" ref="AD8">INDEX(Data!$QY$3:$RT$1713,MATCH(MI!AD$5&amp;MI!$H8,Data!$QY$3:$QY$1713&amp;Data!$QZ$3:$QZ$1713,0),12)</f>
        <v>44</v>
      </c>
      <c r="AE8" s="10" t="e" cm="1">
        <f t="array" ref="AE8">INDEX(Data!$QY$3:$RT$1713,MATCH(MI!AE$5&amp;MI!$H8,Data!$QY$3:$QY$1713&amp;Data!$QZ$3:$QZ$1713,0),12)</f>
        <v>#N/A</v>
      </c>
      <c r="AF8" s="10" t="e" cm="1">
        <f t="array" ref="AF8">INDEX(Data!$QY$3:$RT$1713,MATCH(MI!AF$5&amp;MI!$H8,Data!$QY$3:$QY$1713&amp;Data!$QZ$3:$QZ$1713,0),12)</f>
        <v>#N/A</v>
      </c>
      <c r="AG8" s="10" t="e" cm="1">
        <f t="array" ref="AG8">INDEX(Data!$QY$3:$RT$1713,MATCH(MI!AG$5&amp;MI!$H8,Data!$QY$3:$QY$1713&amp;Data!$QZ$3:$QZ$1713,0),12)</f>
        <v>#N/A</v>
      </c>
      <c r="AJ8" s="20"/>
    </row>
    <row r="9" spans="1:36" s="9" customFormat="1" x14ac:dyDescent="0.25">
      <c r="H9" s="11">
        <v>2024</v>
      </c>
      <c r="I9" s="16"/>
      <c r="N9" s="9" cm="1">
        <f t="array" ref="N9">IFERROR(INDEX(Data!$QY$3:$RT$1713,MATCH(MI!N$5&amp;MI!$H9,Data!$QY$3:$QY$1713&amp;Data!$QZ$3:$QZ$1713,0),12),"")</f>
        <v>68</v>
      </c>
      <c r="O9" s="9" cm="1">
        <f t="array" ref="O9">IFERROR(INDEX(Data!$QY$3:$RT$1713,MATCH(MI!O$5&amp;MI!$H9,Data!$QY$3:$QY$1713&amp;Data!$QZ$3:$QZ$1713,0),12),"")</f>
        <v>63</v>
      </c>
      <c r="P9" s="9" cm="1">
        <f t="array" ref="P9">IFERROR(INDEX(Data!$QY$3:$RT$1713,MATCH(MI!P$5&amp;MI!$H9,Data!$QY$3:$QY$1713&amp;Data!$QZ$3:$QZ$1713,0),12),"")</f>
        <v>62</v>
      </c>
      <c r="Q9" s="9" cm="1">
        <f t="array" ref="Q9">IFERROR(INDEX(Data!$QY$3:$RT$1713,MATCH(MI!Q$5&amp;MI!$H9,Data!$QY$3:$QY$1713&amp;Data!$QZ$3:$QZ$1713,0),12),"")</f>
        <v>59</v>
      </c>
      <c r="R9" s="9" cm="1">
        <f t="array" ref="R9">IFERROR(INDEX(Data!$QY$3:$RT$1713,MATCH(MI!R$5&amp;MI!$H9,Data!$QY$3:$QY$1713&amp;Data!$QZ$3:$QZ$1713,0),12),"")</f>
        <v>60</v>
      </c>
      <c r="S9" s="9" cm="1">
        <f t="array" ref="S9">IFERROR(INDEX(Data!$QY$3:$RT$1713,MATCH(MI!S$5&amp;MI!$H9,Data!$QY$3:$QY$1713&amp;Data!$QZ$3:$QZ$1713,0),12),"")</f>
        <v>62</v>
      </c>
      <c r="T9" s="9" cm="1">
        <f t="array" ref="T9">IFERROR(INDEX(Data!$QY$3:$RT$1713,MATCH(MI!T$5&amp;MI!$H9,Data!$QY$3:$QY$1713&amp;Data!$QZ$3:$QZ$1713,0),12),"")</f>
        <v>63</v>
      </c>
      <c r="U9" s="9" cm="1">
        <f t="array" ref="U9">IFERROR(INDEX(Data!$QY$3:$RT$1713,MATCH(MI!U$5&amp;MI!$H9,Data!$QY$3:$QY$1713&amp;Data!$QZ$3:$QZ$1713,0),12),"")</f>
        <v>59</v>
      </c>
      <c r="V9" s="9" cm="1">
        <f t="array" ref="V9">IFERROR(INDEX(Data!$QY$3:$RT$1713,MATCH(MI!V$5&amp;MI!$H9,Data!$QY$3:$QY$1713&amp;Data!$QZ$3:$QZ$1713,0),12),"")</f>
        <v>60</v>
      </c>
      <c r="W9" s="9" cm="1">
        <f t="array" ref="W9">IFERROR(INDEX(Data!$QY$3:$RT$1713,MATCH(MI!W$5&amp;MI!$H9,Data!$QY$3:$QY$1713&amp;Data!$QZ$3:$QZ$1713,0),12),"")</f>
        <v>56</v>
      </c>
      <c r="X9" s="9" cm="1">
        <f t="array" ref="X9">IFERROR(INDEX(Data!$QY$3:$RT$1713,MATCH(MI!X$5&amp;MI!$H9,Data!$QY$3:$QY$1713&amp;Data!$QZ$3:$QZ$1713,0),12),"")</f>
        <v>60</v>
      </c>
      <c r="Y9" s="9" cm="1">
        <f t="array" ref="Y9">(INDEX(Data!$QY$3:$RT$1713,MATCH(MI!Y$5&amp;MI!$H9,Data!$QY$3:$QY$1713&amp;Data!$QZ$3:$QZ$1713,0),12))</f>
        <v>62</v>
      </c>
      <c r="Z9" s="9" cm="1">
        <f t="array" ref="Z9">(INDEX(Data!$QY$3:$RT$1713,MATCH(MI!Z$5&amp;MI!$H9,Data!$QY$3:$QY$1713&amp;Data!$QZ$3:$QZ$1713,0),12))</f>
        <v>63</v>
      </c>
      <c r="AA9" s="9" cm="1">
        <f t="array" ref="AA9">(INDEX(Data!$QY$3:$RT$1713,MATCH(MI!AA$5&amp;MI!$H9,Data!$QY$3:$QY$1713&amp;Data!$QZ$3:$QZ$1713,0),12))</f>
        <v>59</v>
      </c>
      <c r="AB9" s="9" cm="1">
        <f t="array" ref="AB9">(INDEX(Data!$QY$3:$RT$1713,MATCH(MI!AB$5&amp;MI!$H9,Data!$QY$3:$QY$1713&amp;Data!$QZ$3:$QZ$1713,0),12))</f>
        <v>60</v>
      </c>
      <c r="AC9" s="9" cm="1">
        <f t="array" ref="AC9">(INDEX(Data!$QY$3:$RT$1713,MATCH(MI!AC$5&amp;MI!$H9,Data!$QY$3:$QY$1713&amp;Data!$QZ$3:$QZ$1713,0),12))</f>
        <v>57</v>
      </c>
      <c r="AD9" s="9" cm="1">
        <f t="array" ref="AD9">(INDEX(Data!$QY$3:$RT$1713,MATCH(MI!AD$5&amp;MI!$H9,Data!$QY$3:$QY$1713&amp;Data!$QZ$3:$QZ$1713,0),12))</f>
        <v>59</v>
      </c>
      <c r="AE9" s="9" cm="1">
        <f t="array" ref="AE9">(INDEX(Data!$QY$3:$RT$1713,MATCH(MI!AE$5&amp;MI!$H9,Data!$QY$3:$QY$1713&amp;Data!$QZ$3:$QZ$1713,0),12))</f>
        <v>59</v>
      </c>
      <c r="AF9" s="9" cm="1">
        <f t="array" ref="AF9">(INDEX(Data!$QY$3:$RT$1713,MATCH(MI!AF$5&amp;MI!$H9,Data!$QY$3:$QY$1713&amp;Data!$QZ$3:$QZ$1713,0),12))</f>
        <v>65</v>
      </c>
      <c r="AJ9" s="17"/>
    </row>
    <row r="10" spans="1:36" s="10" customFormat="1" x14ac:dyDescent="0.25">
      <c r="H10" s="18">
        <v>2023</v>
      </c>
      <c r="I10" s="19"/>
      <c r="L10" s="10" cm="1">
        <f t="array" ref="L10">IFERROR(INDEX(Data!$QY$3:$RT$1713,MATCH(MI!L$5&amp;MI!$H10,Data!$QY$3:$QY$1713&amp;Data!$QZ$3:$QZ$1713,0),12),"")</f>
        <v>63</v>
      </c>
      <c r="M10" s="10" cm="1">
        <f t="array" ref="M10">IFERROR(INDEX(Data!$QY$3:$RT$1713,MATCH(MI!M$5&amp;MI!$H10,Data!$QY$3:$QY$1713&amp;Data!$QZ$3:$QZ$1713,0),12),"")</f>
        <v>40</v>
      </c>
      <c r="N10" s="10" cm="1">
        <f t="array" ref="N10">IFERROR(INDEX(Data!$QY$3:$RT$1713,MATCH(MI!N$5&amp;MI!$H10,Data!$QY$3:$QY$1713&amp;Data!$QZ$3:$QZ$1713,0),12),"")</f>
        <v>30</v>
      </c>
      <c r="O10" s="10" cm="1">
        <f t="array" ref="O10">IFERROR(INDEX(Data!$QY$3:$RT$1713,MATCH(MI!O$5&amp;MI!$H10,Data!$QY$3:$QY$1713&amp;Data!$QZ$3:$QZ$1713,0),12),"")</f>
        <v>23</v>
      </c>
      <c r="P10" s="10" cm="1">
        <f t="array" ref="P10">IFERROR(INDEX(Data!$QY$3:$RT$1713,MATCH(MI!P$5&amp;MI!$H10,Data!$QY$3:$QY$1713&amp;Data!$QZ$3:$QZ$1713,0),12),"")</f>
        <v>23</v>
      </c>
      <c r="Q10" s="10" cm="1">
        <f t="array" ref="Q10">IFERROR(INDEX(Data!$QY$3:$RT$1713,MATCH(MI!Q$5&amp;MI!$H10,Data!$QY$3:$QY$1713&amp;Data!$QZ$3:$QZ$1713,0),12),"")</f>
        <v>30</v>
      </c>
      <c r="R10" s="10" cm="1">
        <f t="array" ref="R10">IFERROR(INDEX(Data!$QY$3:$RT$1713,MATCH(MI!R$5&amp;MI!$H10,Data!$QY$3:$QY$1713&amp;Data!$QZ$3:$QZ$1713,0),12),"")</f>
        <v>30</v>
      </c>
      <c r="S10" s="10" cm="1">
        <f t="array" ref="S10">IFERROR(INDEX(Data!$QY$3:$RT$1713,MATCH(MI!S$5&amp;MI!$H10,Data!$QY$3:$QY$1713&amp;Data!$QZ$3:$QZ$1713,0),12),"")</f>
        <v>34</v>
      </c>
      <c r="T10" s="10" cm="1">
        <f t="array" ref="T10">IFERROR(INDEX(Data!$QY$3:$RT$1713,MATCH(MI!T$5&amp;MI!$H10,Data!$QY$3:$QY$1713&amp;Data!$QZ$3:$QZ$1713,0),12),"")</f>
        <v>33</v>
      </c>
      <c r="U10" s="10" cm="1">
        <f t="array" ref="U10">IFERROR(INDEX(Data!$QY$3:$RT$1713,MATCH(MI!U$5&amp;MI!$H10,Data!$QY$3:$QY$1713&amp;Data!$QZ$3:$QZ$1713,0),12),"")</f>
        <v>43</v>
      </c>
      <c r="V10" s="10" cm="1">
        <f t="array" ref="V10">IFERROR(INDEX(Data!$QY$3:$RT$1713,MATCH(MI!V$5&amp;MI!$H10,Data!$QY$3:$QY$1713&amp;Data!$QZ$3:$QZ$1713,0),12),"")</f>
        <v>42</v>
      </c>
      <c r="W10" s="10" cm="1">
        <f t="array" ref="W10">IFERROR(INDEX(Data!$QY$3:$RT$1713,MATCH(MI!W$5&amp;MI!$H10,Data!$QY$3:$QY$1713&amp;Data!$QZ$3:$QZ$1713,0),12),"")</f>
        <v>50</v>
      </c>
      <c r="X10" s="10" cm="1">
        <f t="array" ref="X10">IFERROR(INDEX(Data!$QY$3:$RT$1713,MATCH(MI!X$5&amp;MI!$H10,Data!$QY$3:$QY$1713&amp;Data!$QZ$3:$QZ$1713,0),12),"")</f>
        <v>60</v>
      </c>
      <c r="Y10" s="10" cm="1">
        <f t="array" ref="Y10">IFERROR(INDEX(Data!$QY$3:$RT$1713,MATCH(MI!Y$5&amp;MI!$H10,Data!$QY$3:$QY$1713&amp;Data!$QZ$3:$QZ$1713,0),12),"")</f>
        <v>43</v>
      </c>
      <c r="Z10" s="10" cm="1">
        <f t="array" ref="Z10">IFERROR(INDEX(Data!$QY$3:$RT$1713,MATCH(MI!Z$5&amp;MI!$H10,Data!$QY$3:$QY$1713&amp;Data!$QZ$3:$QZ$1713,0),12),"")</f>
        <v>46</v>
      </c>
      <c r="AA10" s="10" cm="1">
        <f t="array" ref="AA10">IFERROR(INDEX(Data!$QY$3:$RT$1713,MATCH(MI!AA$5&amp;MI!$H10,Data!$QY$3:$QY$1713&amp;Data!$QZ$3:$QZ$1713,0),12),"")</f>
        <v>53</v>
      </c>
      <c r="AB10" s="10" cm="1">
        <f t="array" ref="AB10">IFERROR(INDEX(Data!$QY$3:$RT$1713,MATCH(MI!AB$5&amp;MI!$H10,Data!$QY$3:$QY$1713&amp;Data!$QZ$3:$QZ$1713,0),12),"")</f>
        <v>54</v>
      </c>
      <c r="AC10" s="10" cm="1">
        <f t="array" ref="AC10">IFERROR(INDEX(Data!$QY$3:$RT$1713,MATCH(MI!AC$5&amp;MI!$H10,Data!$QY$3:$QY$1713&amp;Data!$QZ$3:$QZ$1713,0),12),"")</f>
        <v>49</v>
      </c>
      <c r="AD10" s="10" cm="1">
        <f t="array" ref="AD10">IFERROR(INDEX(Data!$QY$3:$RT$1713,MATCH(MI!AD$5&amp;MI!$H10,Data!$QY$3:$QY$1713&amp;Data!$QZ$3:$QZ$1713,0),12),"")</f>
        <v>49</v>
      </c>
      <c r="AE10" s="10" cm="1">
        <f t="array" ref="AE10">IFERROR(INDEX(Data!$QY$3:$RT$1713,MATCH(MI!AE$5&amp;MI!$H10,Data!$QY$3:$QY$1713&amp;Data!$QZ$3:$QZ$1713,0),12),"")</f>
        <v>51</v>
      </c>
      <c r="AF10" s="10" cm="1">
        <f t="array" ref="AF10">IFERROR(INDEX(Data!$QY$3:$RT$1713,MATCH(MI!AF$5&amp;MI!$H10,Data!$QY$3:$QY$1713&amp;Data!$QZ$3:$QZ$1713,0),12),"")</f>
        <v>51</v>
      </c>
      <c r="AG10" s="10" cm="1">
        <f t="array" ref="AG10">IFERROR(INDEX(Data!$QY$3:$RT$1713,MATCH(MI!AG$5&amp;MI!$H10,Data!$QY$3:$QY$1713&amp;Data!$QZ$3:$QZ$1713,0),12),"")</f>
        <v>51</v>
      </c>
      <c r="AH10" s="10" cm="1">
        <f t="array" ref="AH10">IFERROR(INDEX(Data!$QY$3:$RT$1713,MATCH(MI!AH$5&amp;MI!$H10,Data!$QY$3:$QY$1713&amp;Data!$QZ$3:$QZ$1713,0),12),"")</f>
        <v>48</v>
      </c>
      <c r="AJ10" s="20"/>
    </row>
    <row r="11" spans="1:36" s="9" customFormat="1" x14ac:dyDescent="0.25">
      <c r="H11" s="11">
        <v>2022</v>
      </c>
      <c r="I11" s="16"/>
      <c r="O11" s="9" cm="1">
        <f t="array" ref="O11">IFERROR(INDEX(Data!$QY$3:$RT$1713,MATCH(MI!O$5&amp;MI!$H11,Data!$QY$3:$QY$1713&amp;Data!$QZ$3:$QZ$1713,0),12),"")</f>
        <v>78</v>
      </c>
      <c r="P11" s="9" cm="1">
        <f t="array" ref="P11">IFERROR(INDEX(Data!$QY$3:$RT$1713,MATCH(MI!P$5&amp;MI!$H11,Data!$QY$3:$QY$1713&amp;Data!$QZ$3:$QZ$1713,0),12),"")</f>
        <v>65</v>
      </c>
      <c r="Q11" s="9" cm="1">
        <f t="array" ref="Q11">IFERROR(INDEX(Data!$QY$3:$RT$1713,MATCH(MI!Q$5&amp;MI!$H11,Data!$QY$3:$QY$1713&amp;Data!$QZ$3:$QZ$1713,0),12),"")</f>
        <v>64</v>
      </c>
      <c r="R11" s="9" cm="1">
        <f t="array" ref="R11">IFERROR(INDEX(Data!$QY$3:$RT$1713,MATCH(MI!R$5&amp;MI!$H11,Data!$QY$3:$QY$1713&amp;Data!$QZ$3:$QZ$1713,0),12),"")</f>
        <v>62</v>
      </c>
      <c r="S11" s="9" cm="1">
        <f t="array" ref="S11">IFERROR(INDEX(Data!$QY$3:$RT$1713,MATCH(MI!S$5&amp;MI!$H11,Data!$QY$3:$QY$1713&amp;Data!$QZ$3:$QZ$1713,0),12),"")</f>
        <v>60</v>
      </c>
      <c r="T11" s="9" cm="1">
        <f t="array" ref="T11">IFERROR(INDEX(Data!$QY$3:$RT$1713,MATCH(MI!T$5&amp;MI!$H11,Data!$QY$3:$QY$1713&amp;Data!$QZ$3:$QZ$1713,0),12),"")</f>
        <v>60</v>
      </c>
      <c r="U11" s="9" cm="1">
        <f t="array" ref="U11">IFERROR(INDEX(Data!$QY$3:$RT$1713,MATCH(MI!U$5&amp;MI!$H11,Data!$QY$3:$QY$1713&amp;Data!$QZ$3:$QZ$1713,0),12),"")</f>
        <v>53</v>
      </c>
      <c r="V11" s="9" cm="1">
        <f t="array" ref="V11">IFERROR(INDEX(Data!$QY$3:$RT$1713,MATCH(MI!V$5&amp;MI!$H11,Data!$QY$3:$QY$1713&amp;Data!$QZ$3:$QZ$1713,0),12),"")</f>
        <v>56</v>
      </c>
      <c r="W11" s="9" cm="1">
        <f t="array" ref="W11">IFERROR(INDEX(Data!$QY$3:$RT$1713,MATCH(MI!W$5&amp;MI!$H11,Data!$QY$3:$QY$1713&amp;Data!$QZ$3:$QZ$1713,0),12),"")</f>
        <v>49</v>
      </c>
      <c r="X11" s="9" cm="1">
        <f t="array" ref="X11">IFERROR(INDEX(Data!$QY$3:$RT$1713,MATCH(MI!X$5&amp;MI!$H11,Data!$QY$3:$QY$1713&amp;Data!$QZ$3:$QZ$1713,0),12),"")</f>
        <v>59</v>
      </c>
      <c r="Y11" s="9" cm="1">
        <f t="array" ref="Y11">IFERROR(INDEX(Data!$QY$3:$RT$1713,MATCH(MI!Y$5&amp;MI!$H11,Data!$QY$3:$QY$1713&amp;Data!$QZ$3:$QZ$1713,0),12),"")</f>
        <v>57</v>
      </c>
      <c r="Z11" s="9" cm="1">
        <f t="array" ref="Z11">IFERROR(INDEX(Data!$QY$3:$RT$1713,MATCH(MI!Z$5&amp;MI!$H11,Data!$QY$3:$QY$1713&amp;Data!$QZ$3:$QZ$1713,0),12),"")</f>
        <v>60</v>
      </c>
      <c r="AA11" s="9" cm="1">
        <f t="array" ref="AA11">IFERROR(INDEX(Data!$QY$3:$RT$1713,MATCH(MI!AA$5&amp;MI!$H11,Data!$QY$3:$QY$1713&amp;Data!$QZ$3:$QZ$1713,0),12),"")</f>
        <v>66</v>
      </c>
      <c r="AB11" s="9" cm="1">
        <f t="array" ref="AB11">IFERROR(INDEX(Data!$QY$3:$RT$1713,MATCH(MI!AB$5&amp;MI!$H11,Data!$QY$3:$QY$1713&amp;Data!$QZ$3:$QZ$1713,0),12),"")</f>
        <v>65</v>
      </c>
      <c r="AC11" s="9" cm="1">
        <f t="array" ref="AC11">IFERROR(INDEX(Data!$QY$3:$RT$1713,MATCH(MI!AC$5&amp;MI!$H11,Data!$QY$3:$QY$1713&amp;Data!$QZ$3:$QZ$1713,0),12),"")</f>
        <v>55</v>
      </c>
      <c r="AD11" s="9" cm="1">
        <f t="array" ref="AD11">IFERROR(INDEX(Data!$QY$3:$RT$1713,MATCH(MI!AD$5&amp;MI!$H11,Data!$QY$3:$QY$1713&amp;Data!$QZ$3:$QZ$1713,0),12),"")</f>
        <v>58</v>
      </c>
      <c r="AE11" s="9" cm="1">
        <f t="array" ref="AE11">IFERROR(INDEX(Data!$QY$3:$RT$1713,MATCH(MI!AE$5&amp;MI!$H11,Data!$QY$3:$QY$1713&amp;Data!$QZ$3:$QZ$1713,0),12),"")</f>
        <v>68</v>
      </c>
      <c r="AF11" s="9" cm="1">
        <f t="array" ref="AF11">IFERROR(INDEX(Data!$QY$3:$RT$1713,MATCH(MI!AF$5&amp;MI!$H11,Data!$QY$3:$QY$1713&amp;Data!$QZ$3:$QZ$1713,0),12),"")</f>
        <v>68</v>
      </c>
      <c r="AG11" s="9" cm="1">
        <f t="array" ref="AG11">IFERROR(INDEX(Data!$QY$3:$RT$1713,MATCH(MI!AG$5&amp;MI!$H11,Data!$QY$3:$QY$1713&amp;Data!$QZ$3:$QZ$1713,0),12),"")</f>
        <v>67</v>
      </c>
      <c r="AJ11" s="17"/>
    </row>
    <row r="12" spans="1:36" s="10" customFormat="1" x14ac:dyDescent="0.25">
      <c r="H12" s="18">
        <v>2021</v>
      </c>
      <c r="I12" s="19"/>
      <c r="M12" s="10" cm="1">
        <f t="array" ref="M12">IFERROR(INDEX(Data!$QY$3:$RT$1713,MATCH(MI!M$5&amp;MI!$H12,Data!$QY$3:$QY$1713&amp;Data!$QZ$3:$QZ$1713,0),12),"")</f>
        <v>63</v>
      </c>
      <c r="N12" s="10" cm="1">
        <f t="array" ref="N12">IFERROR(INDEX(Data!$QY$3:$RT$1713,MATCH(MI!N$5&amp;MI!$H12,Data!$QY$3:$QY$1713&amp;Data!$QZ$3:$QZ$1713,0),12),"")</f>
        <v>57</v>
      </c>
      <c r="O12" s="10" cm="1">
        <f t="array" ref="O12">IFERROR(INDEX(Data!$QY$3:$RT$1713,MATCH(MI!O$5&amp;MI!$H12,Data!$QY$3:$QY$1713&amp;Data!$QZ$3:$QZ$1713,0),12),"")</f>
        <v>53</v>
      </c>
      <c r="P12" s="10" cm="1">
        <f t="array" ref="P12">IFERROR(INDEX(Data!$QY$3:$RT$1713,MATCH(MI!P$5&amp;MI!$H12,Data!$QY$3:$QY$1713&amp;Data!$QZ$3:$QZ$1713,0),12),"")</f>
        <v>57</v>
      </c>
      <c r="Q12" s="10" cm="1">
        <f t="array" ref="Q12">IFERROR(INDEX(Data!$QY$3:$RT$1713,MATCH(MI!Q$5&amp;MI!$H12,Data!$QY$3:$QY$1713&amp;Data!$QZ$3:$QZ$1713,0),12),"")</f>
        <v>59</v>
      </c>
      <c r="R12" s="10" cm="1">
        <f t="array" ref="R12">IFERROR(INDEX(Data!$QY$3:$RT$1713,MATCH(MI!R$5&amp;MI!$H12,Data!$QY$3:$QY$1713&amp;Data!$QZ$3:$QZ$1713,0),12),"")</f>
        <v>62</v>
      </c>
      <c r="S12" s="10" cm="1">
        <f t="array" ref="S12">IFERROR(INDEX(Data!$QY$3:$RT$1713,MATCH(MI!S$5&amp;MI!$H12,Data!$QY$3:$QY$1713&amp;Data!$QZ$3:$QZ$1713,0),12),"")</f>
        <v>64</v>
      </c>
      <c r="T12" s="10" cm="1">
        <f t="array" ref="T12">IFERROR(INDEX(Data!$QY$3:$RT$1713,MATCH(MI!T$5&amp;MI!$H12,Data!$QY$3:$QY$1713&amp;Data!$QZ$3:$QZ$1713,0),12),"")</f>
        <v>64</v>
      </c>
      <c r="U12" s="10" cm="1">
        <f t="array" ref="U12">IFERROR(INDEX(Data!$QY$3:$RT$1713,MATCH(MI!U$5&amp;MI!$H12,Data!$QY$3:$QY$1713&amp;Data!$QZ$3:$QZ$1713,0),12),"")</f>
        <v>72</v>
      </c>
      <c r="V12" s="10" cm="1">
        <f t="array" ref="V12">IFERROR(INDEX(Data!$QY$3:$RT$1713,MATCH(MI!V$5&amp;MI!$H12,Data!$QY$3:$QY$1713&amp;Data!$QZ$3:$QZ$1713,0),12),"")</f>
        <v>72</v>
      </c>
      <c r="W12" s="10" cm="1">
        <f t="array" ref="W12">IFERROR(INDEX(Data!$QY$3:$RT$1713,MATCH(MI!W$5&amp;MI!$H12,Data!$QY$3:$QY$1713&amp;Data!$QZ$3:$QZ$1713,0),12),"")</f>
        <v>72</v>
      </c>
      <c r="X12" s="10" cm="1">
        <f t="array" ref="X12">IFERROR(INDEX(Data!$QY$3:$RT$1713,MATCH(MI!X$5&amp;MI!$H12,Data!$QY$3:$QY$1713&amp;Data!$QZ$3:$QZ$1713,0),12),"")</f>
        <v>75</v>
      </c>
      <c r="Y12" s="10" cm="1">
        <f t="array" ref="Y12">IFERROR(INDEX(Data!$QY$3:$RT$1713,MATCH(MI!Y$5&amp;MI!$H12,Data!$QY$3:$QY$1713&amp;Data!$QZ$3:$QZ$1713,0),12),"")</f>
        <v>72</v>
      </c>
      <c r="Z12" s="10" cm="1">
        <f t="array" ref="Z12">IFERROR(INDEX(Data!$QY$3:$RT$1713,MATCH(MI!Z$5&amp;MI!$H12,Data!$QY$3:$QY$1713&amp;Data!$QZ$3:$QZ$1713,0),12),"")</f>
        <v>72</v>
      </c>
      <c r="AA12" s="10" cm="1">
        <f t="array" ref="AA12">IFERROR(INDEX(Data!$QY$3:$RT$1713,MATCH(MI!AA$5&amp;MI!$H12,Data!$QY$3:$QY$1713&amp;Data!$QZ$3:$QZ$1713,0),12),"")</f>
        <v>64</v>
      </c>
      <c r="AB12" s="10" cm="1">
        <f t="array" ref="AB12">IFERROR(INDEX(Data!$QY$3:$RT$1713,MATCH(MI!AB$5&amp;MI!$H12,Data!$QY$3:$QY$1713&amp;Data!$QZ$3:$QZ$1713,0),12),"")</f>
        <v>67</v>
      </c>
      <c r="AC12" s="10" cm="1">
        <f t="array" ref="AC12">IFERROR(INDEX(Data!$QY$3:$RT$1713,MATCH(MI!AC$5&amp;MI!$H12,Data!$QY$3:$QY$1713&amp;Data!$QZ$3:$QZ$1713,0),12),"")</f>
        <v>68</v>
      </c>
      <c r="AD12" s="10" cm="1">
        <f t="array" ref="AD12">IFERROR(INDEX(Data!$QY$3:$RT$1713,MATCH(MI!AD$5&amp;MI!$H12,Data!$QY$3:$QY$1713&amp;Data!$QZ$3:$QZ$1713,0),12),"")</f>
        <v>69</v>
      </c>
      <c r="AE12" s="10" cm="1">
        <f t="array" ref="AE12">IFERROR(INDEX(Data!$QY$3:$RT$1713,MATCH(MI!AE$5&amp;MI!$H12,Data!$QY$3:$QY$1713&amp;Data!$QZ$3:$QZ$1713,0),12),"")</f>
        <v>70</v>
      </c>
      <c r="AF12" s="10" cm="1">
        <f t="array" ref="AF12">IFERROR(INDEX(Data!$QY$3:$RT$1713,MATCH(MI!AF$5&amp;MI!$H12,Data!$QY$3:$QY$1713&amp;Data!$QZ$3:$QZ$1713,0),12),"")</f>
        <v>69</v>
      </c>
      <c r="AG12" s="10" cm="1">
        <f t="array" ref="AG12">IFERROR(INDEX(Data!$QY$3:$RT$1713,MATCH(MI!AG$5&amp;MI!$H12,Data!$QY$3:$QY$1713&amp;Data!$QZ$3:$QZ$1713,0),12),"")</f>
        <v>73</v>
      </c>
      <c r="AH12" s="10" cm="1">
        <f t="array" ref="AH12">IFERROR(INDEX(Data!$QY$3:$RT$1713,MATCH(MI!AH$5&amp;MI!$H12,Data!$QY$3:$QY$1713&amp;Data!$QZ$3:$QZ$1713,0),12),"")</f>
        <v>71</v>
      </c>
      <c r="AI12" s="10" cm="1">
        <f t="array" ref="AI12">IFERROR(INDEX(Data!$QY$3:$RT$1713,MATCH(MI!AI$5&amp;MI!$H12,Data!$QY$3:$QY$1713&amp;Data!$QZ$3:$QZ$1713,0),12),"")</f>
        <v>64</v>
      </c>
      <c r="AJ12" s="20"/>
    </row>
    <row r="13" spans="1:36" s="9" customFormat="1" x14ac:dyDescent="0.25">
      <c r="H13" s="11">
        <v>2020</v>
      </c>
      <c r="I13" s="16"/>
      <c r="M13" s="9" cm="1">
        <f t="array" ref="M13">IFERROR(INDEX(Data!$QY$3:$RT$1713,MATCH(MI!M$5&amp;MI!$H13,Data!$QY$3:$QY$1713&amp;Data!$QZ$3:$QZ$1713,0),12),"")</f>
        <v>65</v>
      </c>
      <c r="N13" s="9" cm="1">
        <f t="array" ref="N13">IFERROR(INDEX(Data!$QY$3:$RT$1713,MATCH(MI!N$5&amp;MI!$H13,Data!$QY$3:$QY$1713&amp;Data!$QZ$3:$QZ$1713,0),12),"")</f>
        <v>67</v>
      </c>
      <c r="O13" s="9" cm="1">
        <f t="array" ref="O13">IFERROR(INDEX(Data!$QY$3:$RT$1713,MATCH(MI!O$5&amp;MI!$H13,Data!$QY$3:$QY$1713&amp;Data!$QZ$3:$QZ$1713,0),12),"")</f>
        <v>67</v>
      </c>
      <c r="P13" s="9" cm="1">
        <f t="array" ref="P13">IFERROR(INDEX(Data!$QY$3:$RT$1713,MATCH(MI!P$5&amp;MI!$H13,Data!$QY$3:$QY$1713&amp;Data!$QZ$3:$QZ$1713,0),12),"")</f>
        <v>57</v>
      </c>
      <c r="Q13" s="9" cm="1">
        <f t="array" ref="Q13">IFERROR(INDEX(Data!$QY$3:$RT$1713,MATCH(MI!Q$5&amp;MI!$H13,Data!$QY$3:$QY$1713&amp;Data!$QZ$3:$QZ$1713,0),12),"")</f>
        <v>64</v>
      </c>
      <c r="R13" s="9" cm="1">
        <f t="array" ref="R13">IFERROR(INDEX(Data!$QY$3:$RT$1713,MATCH(MI!R$5&amp;MI!$H13,Data!$QY$3:$QY$1713&amp;Data!$QZ$3:$QZ$1713,0),12),"")</f>
        <v>55</v>
      </c>
      <c r="S13" s="9" cm="1">
        <f t="array" ref="S13">IFERROR(INDEX(Data!$QY$3:$RT$1713,MATCH(MI!S$5&amp;MI!$H13,Data!$QY$3:$QY$1713&amp;Data!$QZ$3:$QZ$1713,0),12),"")</f>
        <v>54</v>
      </c>
      <c r="T13" s="9" cm="1">
        <f t="array" ref="T13">IFERROR(INDEX(Data!$QY$3:$RT$1713,MATCH(MI!T$5&amp;MI!$H13,Data!$QY$3:$QY$1713&amp;Data!$QZ$3:$QZ$1713,0),12),"")</f>
        <v>56</v>
      </c>
      <c r="U13" s="9" cm="1">
        <f t="array" ref="U13">IFERROR(INDEX(Data!$QY$3:$RT$1713,MATCH(MI!U$5&amp;MI!$H13,Data!$QY$3:$QY$1713&amp;Data!$QZ$3:$QZ$1713,0),12),"")</f>
        <v>66</v>
      </c>
      <c r="V13" s="9" cm="1">
        <f t="array" ref="V13">IFERROR(INDEX(Data!$QY$3:$RT$1713,MATCH(MI!V$5&amp;MI!$H13,Data!$QY$3:$QY$1713&amp;Data!$QZ$3:$QZ$1713,0),12),"")</f>
        <v>69</v>
      </c>
      <c r="W13" s="9" cm="1">
        <f t="array" ref="W13">IFERROR(INDEX(Data!$QY$3:$RT$1713,MATCH(MI!W$5&amp;MI!$H13,Data!$QY$3:$QY$1713&amp;Data!$QZ$3:$QZ$1713,0),12),"")</f>
        <v>73</v>
      </c>
      <c r="X13" s="9" cm="1">
        <f t="array" ref="X13">IFERROR(INDEX(Data!$QY$3:$RT$1713,MATCH(MI!X$5&amp;MI!$H13,Data!$QY$3:$QY$1713&amp;Data!$QZ$3:$QZ$1713,0),12),"")</f>
        <v>73</v>
      </c>
      <c r="Y13" s="9" cm="1">
        <f t="array" ref="Y13">IFERROR(INDEX(Data!$QY$3:$RT$1713,MATCH(MI!Y$5&amp;MI!$H13,Data!$QY$3:$QY$1713&amp;Data!$QZ$3:$QZ$1713,0),12),"")</f>
        <v>63</v>
      </c>
      <c r="Z13" s="9" cm="1">
        <f t="array" ref="Z13">IFERROR(INDEX(Data!$QY$3:$RT$1713,MATCH(MI!Z$5&amp;MI!$H13,Data!$QY$3:$QY$1713&amp;Data!$QZ$3:$QZ$1713,0),12),"")</f>
        <v>60</v>
      </c>
      <c r="AA13" s="9" cm="1">
        <f t="array" ref="AA13">IFERROR(INDEX(Data!$QY$3:$RT$1713,MATCH(MI!AA$5&amp;MI!$H13,Data!$QY$3:$QY$1713&amp;Data!$QZ$3:$QZ$1713,0),12),"")</f>
        <v>61</v>
      </c>
      <c r="AB13" s="9" cm="1">
        <f t="array" ref="AB13">IFERROR(INDEX(Data!$QY$3:$RT$1713,MATCH(MI!AB$5&amp;MI!$H13,Data!$QY$3:$QY$1713&amp;Data!$QZ$3:$QZ$1713,0),12),"")</f>
        <v>62</v>
      </c>
      <c r="AC13" s="9" cm="1">
        <f t="array" ref="AC13">IFERROR(INDEX(Data!$QY$3:$RT$1713,MATCH(MI!AC$5&amp;MI!$H13,Data!$QY$3:$QY$1713&amp;Data!$QZ$3:$QZ$1713,0),12),"")</f>
        <v>62</v>
      </c>
      <c r="AD13" s="9" cm="1">
        <f t="array" ref="AD13">IFERROR(INDEX(Data!$QY$3:$RT$1713,MATCH(MI!AD$5&amp;MI!$H13,Data!$QY$3:$QY$1713&amp;Data!$QZ$3:$QZ$1713,0),12),"")</f>
        <v>60</v>
      </c>
      <c r="AE13" s="9" cm="1">
        <f t="array" ref="AE13">IFERROR(INDEX(Data!$QY$3:$RT$1713,MATCH(MI!AE$5&amp;MI!$H13,Data!$QY$3:$QY$1713&amp;Data!$QZ$3:$QZ$1713,0),12),"")</f>
        <v>63</v>
      </c>
      <c r="AF13" s="9" cm="1">
        <f t="array" ref="AF13">IFERROR(INDEX(Data!$QY$3:$RT$1713,MATCH(MI!AF$5&amp;MI!$H13,Data!$QY$3:$QY$1713&amp;Data!$QZ$3:$QZ$1713,0),12),"")</f>
        <v>65</v>
      </c>
      <c r="AG13" s="9" cm="1">
        <f t="array" ref="AG13">IFERROR(INDEX(Data!$QY$3:$RT$1713,MATCH(MI!AG$5&amp;MI!$H13,Data!$QY$3:$QY$1713&amp;Data!$QZ$3:$QZ$1713,0),12),"")</f>
        <v>67</v>
      </c>
      <c r="AJ13" s="17"/>
    </row>
    <row r="14" spans="1:36" s="10" customFormat="1" x14ac:dyDescent="0.25">
      <c r="H14" s="18">
        <v>2019</v>
      </c>
      <c r="I14" s="19"/>
      <c r="P14" s="10" cm="1">
        <f t="array" ref="P14">IFERROR(INDEX(Data!$QY$3:$RT$1713,MATCH(MI!P$5&amp;MI!$H14,Data!$QY$3:$QY$1713&amp;Data!$QZ$3:$QZ$1713,0),12),"")</f>
        <v>38</v>
      </c>
      <c r="Q14" s="10" cm="1">
        <f t="array" ref="Q14">IFERROR(INDEX(Data!$QY$3:$RT$1713,MATCH(MI!Q$5&amp;MI!$H14,Data!$QY$3:$QY$1713&amp;Data!$QZ$3:$QZ$1713,0),12),"")</f>
        <v>43</v>
      </c>
      <c r="R14" s="10" cm="1">
        <f t="array" ref="R14">IFERROR(INDEX(Data!$QY$3:$RT$1713,MATCH(MI!R$5&amp;MI!$H14,Data!$QY$3:$QY$1713&amp;Data!$QZ$3:$QZ$1713,0),12),"")</f>
        <v>45</v>
      </c>
      <c r="S14" s="10" cm="1">
        <f t="array" ref="S14">IFERROR(INDEX(Data!$QY$3:$RT$1713,MATCH(MI!S$5&amp;MI!$H14,Data!$QY$3:$QY$1713&amp;Data!$QZ$3:$QZ$1713,0),12),"")</f>
        <v>44</v>
      </c>
      <c r="T14" s="10" cm="1">
        <f t="array" ref="T14">IFERROR(INDEX(Data!$QY$3:$RT$1713,MATCH(MI!T$5&amp;MI!$H14,Data!$QY$3:$QY$1713&amp;Data!$QZ$3:$QZ$1713,0),12),"")</f>
        <v>46</v>
      </c>
      <c r="U14" s="10" cm="1">
        <f t="array" ref="U14">IFERROR(INDEX(Data!$QY$3:$RT$1713,MATCH(MI!U$5&amp;MI!$H14,Data!$QY$3:$QY$1713&amp;Data!$QZ$3:$QZ$1713,0),12),"")</f>
        <v>41</v>
      </c>
      <c r="V14" s="10" cm="1">
        <f t="array" ref="V14">IFERROR(INDEX(Data!$QY$3:$RT$1713,MATCH(MI!V$5&amp;MI!$H14,Data!$QY$3:$QY$1713&amp;Data!$QZ$3:$QZ$1713,0),12),"")</f>
        <v>44</v>
      </c>
      <c r="W14" s="10" cm="1">
        <f t="array" ref="W14">IFERROR(INDEX(Data!$QY$3:$RT$1713,MATCH(MI!W$5&amp;MI!$H14,Data!$QY$3:$QY$1713&amp;Data!$QZ$3:$QZ$1713,0),12),"")</f>
        <v>45</v>
      </c>
      <c r="X14" s="10" cm="1">
        <f t="array" ref="X14">IFERROR(INDEX(Data!$QY$3:$RT$1713,MATCH(MI!X$5&amp;MI!$H14,Data!$QY$3:$QY$1713&amp;Data!$QZ$3:$QZ$1713,0),12),"")</f>
        <v>41</v>
      </c>
      <c r="Y14" s="10" cm="1">
        <f t="array" ref="Y14">IFERROR(INDEX(Data!$QY$3:$RT$1713,MATCH(MI!Y$5&amp;MI!$H14,Data!$QY$3:$QY$1713&amp;Data!$QZ$3:$QZ$1713,0),12),"")</f>
        <v>40</v>
      </c>
      <c r="Z14" s="10" cm="1">
        <f t="array" ref="Z14">IFERROR(INDEX(Data!$QY$3:$RT$1713,MATCH(MI!Z$5&amp;MI!$H14,Data!$QY$3:$QY$1713&amp;Data!$QZ$3:$QZ$1713,0),12),"")</f>
        <v>45</v>
      </c>
      <c r="AA14" s="10" cm="1">
        <f t="array" ref="AA14">IFERROR(INDEX(Data!$QY$3:$RT$1713,MATCH(MI!AA$5&amp;MI!$H14,Data!$QY$3:$QY$1713&amp;Data!$QZ$3:$QZ$1713,0),12),"")</f>
        <v>42</v>
      </c>
      <c r="AB14" s="10" cm="1">
        <f t="array" ref="AB14">IFERROR(INDEX(Data!$QY$3:$RT$1713,MATCH(MI!AB$5&amp;MI!$H14,Data!$QY$3:$QY$1713&amp;Data!$QZ$3:$QZ$1713,0),12),"")</f>
        <v>41</v>
      </c>
      <c r="AC14" s="10" cm="1">
        <f t="array" ref="AC14">IFERROR(INDEX(Data!$QY$3:$RT$1713,MATCH(MI!AC$5&amp;MI!$H14,Data!$QY$3:$QY$1713&amp;Data!$QZ$3:$QZ$1713,0),12),"")</f>
        <v>44</v>
      </c>
      <c r="AD14" s="10" cm="1">
        <f t="array" ref="AD14">IFERROR(INDEX(Data!$QY$3:$RT$1713,MATCH(MI!AD$5&amp;MI!$H14,Data!$QY$3:$QY$1713&amp;Data!$QZ$3:$QZ$1713,0),12),"")</f>
        <v>44</v>
      </c>
      <c r="AE14" s="10" cm="1">
        <f t="array" ref="AE14">IFERROR(INDEX(Data!$QY$3:$RT$1713,MATCH(MI!AE$5&amp;MI!$H14,Data!$QY$3:$QY$1713&amp;Data!$QZ$3:$QZ$1713,0),12),"")</f>
        <v>41</v>
      </c>
      <c r="AF14" s="10" cm="1">
        <f t="array" ref="AF14">IFERROR(INDEX(Data!$QY$3:$RT$1713,MATCH(MI!AF$5&amp;MI!$H14,Data!$QY$3:$QY$1713&amp;Data!$QZ$3:$QZ$1713,0),12),"")</f>
        <v>44</v>
      </c>
      <c r="AG14" s="10" cm="1">
        <f t="array" ref="AG14">IFERROR(INDEX(Data!$QY$3:$RT$1713,MATCH(MI!AG$5&amp;MI!$H14,Data!$QY$3:$QY$1713&amp;Data!$QZ$3:$QZ$1713,0),12),"")</f>
        <v>46</v>
      </c>
      <c r="AH14" s="10" cm="1">
        <f t="array" ref="AH14">IFERROR(INDEX(Data!$QY$3:$RT$1713,MATCH(MI!AH$5&amp;MI!$H14,Data!$QY$3:$QY$1713&amp;Data!$QZ$3:$QZ$1713,0),12),"")</f>
        <v>45</v>
      </c>
      <c r="AJ14" s="20"/>
    </row>
    <row r="15" spans="1:36" s="9" customFormat="1" x14ac:dyDescent="0.25">
      <c r="H15" s="11">
        <v>2018</v>
      </c>
      <c r="I15" s="16"/>
      <c r="M15" s="9" cm="1">
        <f t="array" ref="M15">IFERROR(INDEX(Data!$QY$3:$RT$1713,MATCH(MI!M$5&amp;MI!$H15,Data!$QY$3:$QY$1713&amp;Data!$QZ$3:$QZ$1713,0),12),"")</f>
        <v>68</v>
      </c>
      <c r="N15" s="9" cm="1">
        <f t="array" ref="N15">IFERROR(INDEX(Data!$QY$3:$RT$1713,MATCH(MI!N$5&amp;MI!$H15,Data!$QY$3:$QY$1713&amp;Data!$QZ$3:$QZ$1713,0),12),"")</f>
        <v>71</v>
      </c>
      <c r="O15" s="9" cm="1">
        <f t="array" ref="O15">IFERROR(INDEX(Data!$QY$3:$RT$1713,MATCH(MI!O$5&amp;MI!$H15,Data!$QY$3:$QY$1713&amp;Data!$QZ$3:$QZ$1713,0),12),"")</f>
        <v>68</v>
      </c>
      <c r="P15" s="9" cm="1">
        <f t="array" ref="P15">IFERROR(INDEX(Data!$QY$3:$RT$1713,MATCH(MI!P$5&amp;MI!$H15,Data!$QY$3:$QY$1713&amp;Data!$QZ$3:$QZ$1713,0),12),"")</f>
        <v>74</v>
      </c>
      <c r="Q15" s="9" cm="1">
        <f t="array" ref="Q15">IFERROR(INDEX(Data!$QY$3:$RT$1713,MATCH(MI!Q$5&amp;MI!$H15,Data!$QY$3:$QY$1713&amp;Data!$QZ$3:$QZ$1713,0),12),"")</f>
        <v>72</v>
      </c>
      <c r="R15" s="9" cm="1">
        <f t="array" ref="R15">IFERROR(INDEX(Data!$QY$3:$RT$1713,MATCH(MI!R$5&amp;MI!$H15,Data!$QY$3:$QY$1713&amp;Data!$QZ$3:$QZ$1713,0),12),"")</f>
        <v>68</v>
      </c>
      <c r="S15" s="9" cm="1">
        <f t="array" ref="S15">IFERROR(INDEX(Data!$QY$3:$RT$1713,MATCH(MI!S$5&amp;MI!$H15,Data!$QY$3:$QY$1713&amp;Data!$QZ$3:$QZ$1713,0),12),"")</f>
        <v>58</v>
      </c>
      <c r="T15" s="9" cm="1">
        <f t="array" ref="T15">IFERROR(INDEX(Data!$QY$3:$RT$1713,MATCH(MI!T$5&amp;MI!$H15,Data!$QY$3:$QY$1713&amp;Data!$QZ$3:$QZ$1713,0),12),"")</f>
        <v>51</v>
      </c>
      <c r="U15" s="9" cm="1">
        <f t="array" ref="U15">IFERROR(INDEX(Data!$QY$3:$RT$1713,MATCH(MI!U$5&amp;MI!$H15,Data!$QY$3:$QY$1713&amp;Data!$QZ$3:$QZ$1713,0),12),"")</f>
        <v>54</v>
      </c>
      <c r="V15" s="9" cm="1">
        <f t="array" ref="V15">IFERROR(INDEX(Data!$QY$3:$RT$1713,MATCH(MI!V$5&amp;MI!$H15,Data!$QY$3:$QY$1713&amp;Data!$QZ$3:$QZ$1713,0),12),"")</f>
        <v>57</v>
      </c>
      <c r="W15" s="9" cm="1">
        <f t="array" ref="W15">IFERROR(INDEX(Data!$QY$3:$RT$1713,MATCH(MI!W$5&amp;MI!$H15,Data!$QY$3:$QY$1713&amp;Data!$QZ$3:$QZ$1713,0),12),"")</f>
        <v>53</v>
      </c>
      <c r="X15" s="9" cm="1">
        <f t="array" ref="X15">IFERROR(INDEX(Data!$QY$3:$RT$1713,MATCH(MI!X$5&amp;MI!$H15,Data!$QY$3:$QY$1713&amp;Data!$QZ$3:$QZ$1713,0),12),"")</f>
        <v>63</v>
      </c>
      <c r="Y15" s="9" cm="1">
        <f t="array" ref="Y15">IFERROR(INDEX(Data!$QY$3:$RT$1713,MATCH(MI!Y$5&amp;MI!$H15,Data!$QY$3:$QY$1713&amp;Data!$QZ$3:$QZ$1713,0),12),"")</f>
        <v>62</v>
      </c>
      <c r="Z15" s="9" cm="1">
        <f t="array" ref="Z15">IFERROR(INDEX(Data!$QY$3:$RT$1713,MATCH(MI!Z$5&amp;MI!$H15,Data!$QY$3:$QY$1713&amp;Data!$QZ$3:$QZ$1713,0),12),"")</f>
        <v>65</v>
      </c>
      <c r="AA15" s="9" cm="1">
        <f t="array" ref="AA15">IFERROR(INDEX(Data!$QY$3:$RT$1713,MATCH(MI!AA$5&amp;MI!$H15,Data!$QY$3:$QY$1713&amp;Data!$QZ$3:$QZ$1713,0),12),"")</f>
        <v>63</v>
      </c>
      <c r="AB15" s="9" cm="1">
        <f t="array" ref="AB15">IFERROR(INDEX(Data!$QY$3:$RT$1713,MATCH(MI!AB$5&amp;MI!$H15,Data!$QY$3:$QY$1713&amp;Data!$QZ$3:$QZ$1713,0),12),"")</f>
        <v>65</v>
      </c>
      <c r="AC15" s="9" cm="1">
        <f t="array" ref="AC15">IFERROR(INDEX(Data!$QY$3:$RT$1713,MATCH(MI!AC$5&amp;MI!$H15,Data!$QY$3:$QY$1713&amp;Data!$QZ$3:$QZ$1713,0),12),"")</f>
        <v>69</v>
      </c>
      <c r="AD15" s="9" cm="1">
        <f t="array" ref="AD15">IFERROR(INDEX(Data!$QY$3:$RT$1713,MATCH(MI!AD$5&amp;MI!$H15,Data!$QY$3:$QY$1713&amp;Data!$QZ$3:$QZ$1713,0),12),"")</f>
        <v>68</v>
      </c>
      <c r="AE15" s="9" cm="1">
        <f t="array" ref="AE15">IFERROR(INDEX(Data!$QY$3:$RT$1713,MATCH(MI!AE$5&amp;MI!$H15,Data!$QY$3:$QY$1713&amp;Data!$QZ$3:$QZ$1713,0),12),"")</f>
        <v>69</v>
      </c>
      <c r="AF15" s="9" cm="1">
        <f t="array" ref="AF15">IFERROR(INDEX(Data!$QY$3:$RT$1713,MATCH(MI!AF$5&amp;MI!$H15,Data!$QY$3:$QY$1713&amp;Data!$QZ$3:$QZ$1713,0),12),"")</f>
        <v>69</v>
      </c>
      <c r="AG15" s="9" cm="1">
        <f t="array" ref="AG15">IFERROR(INDEX(Data!$QY$3:$RT$1713,MATCH(MI!AG$5&amp;MI!$H15,Data!$QY$3:$QY$1713&amp;Data!$QZ$3:$QZ$1713,0),12),"")</f>
        <v>74</v>
      </c>
      <c r="AJ15" s="17"/>
    </row>
    <row r="16" spans="1:36" s="10" customFormat="1" x14ac:dyDescent="0.25">
      <c r="H16" s="18">
        <v>2017</v>
      </c>
      <c r="I16" s="19"/>
      <c r="M16" s="10" cm="1">
        <f t="array" ref="M16">IFERROR(INDEX(Data!$QY$3:$RT$1713,MATCH(MI!M$5&amp;MI!$H16,Data!$QY$3:$QY$1713&amp;Data!$QZ$3:$QZ$1713,0),12),"")</f>
        <v>71</v>
      </c>
      <c r="N16" s="10" cm="1">
        <f t="array" ref="N16">IFERROR(INDEX(Data!$QY$3:$RT$1713,MATCH(MI!N$5&amp;MI!$H16,Data!$QY$3:$QY$1713&amp;Data!$QZ$3:$QZ$1713,0),12),"")</f>
        <v>70</v>
      </c>
      <c r="O16" s="10" cm="1">
        <f t="array" ref="O16">IFERROR(INDEX(Data!$QY$3:$RT$1713,MATCH(MI!O$5&amp;MI!$H16,Data!$QY$3:$QY$1713&amp;Data!$QZ$3:$QZ$1713,0),12),"")</f>
        <v>71</v>
      </c>
      <c r="P16" s="10" cm="1">
        <f t="array" ref="P16">IFERROR(INDEX(Data!$QY$3:$RT$1713,MATCH(MI!P$5&amp;MI!$H16,Data!$QY$3:$QY$1713&amp;Data!$QZ$3:$QZ$1713,0),12),"")</f>
        <v>69</v>
      </c>
      <c r="Q16" s="10" cm="1">
        <f t="array" ref="Q16">IFERROR(INDEX(Data!$QY$3:$RT$1713,MATCH(MI!Q$5&amp;MI!$H16,Data!$QY$3:$QY$1713&amp;Data!$QZ$3:$QZ$1713,0),12),"")</f>
        <v>66</v>
      </c>
      <c r="R16" s="10" cm="1">
        <f t="array" ref="R16">IFERROR(INDEX(Data!$QY$3:$RT$1713,MATCH(MI!R$5&amp;MI!$H16,Data!$QY$3:$QY$1713&amp;Data!$QZ$3:$QZ$1713,0),12),"")</f>
        <v>65</v>
      </c>
      <c r="S16" s="10" cm="1">
        <f t="array" ref="S16">IFERROR(INDEX(Data!$QY$3:$RT$1713,MATCH(MI!S$5&amp;MI!$H16,Data!$QY$3:$QY$1713&amp;Data!$QZ$3:$QZ$1713,0),12),"")</f>
        <v>68</v>
      </c>
      <c r="T16" s="10" cm="1">
        <f t="array" ref="T16">IFERROR(INDEX(Data!$QY$3:$RT$1713,MATCH(MI!T$5&amp;MI!$H16,Data!$QY$3:$QY$1713&amp;Data!$QZ$3:$QZ$1713,0),12),"")</f>
        <v>65</v>
      </c>
      <c r="U16" s="10" cm="1">
        <f t="array" ref="U16">IFERROR(INDEX(Data!$QY$3:$RT$1713,MATCH(MI!U$5&amp;MI!$H16,Data!$QY$3:$QY$1713&amp;Data!$QZ$3:$QZ$1713,0),12),"")</f>
        <v>66</v>
      </c>
      <c r="V16" s="10" cm="1">
        <f t="array" ref="V16">IFERROR(INDEX(Data!$QY$3:$RT$1713,MATCH(MI!V$5&amp;MI!$H16,Data!$QY$3:$QY$1713&amp;Data!$QZ$3:$QZ$1713,0),12),"")</f>
        <v>62</v>
      </c>
      <c r="W16" s="10" cm="1">
        <f t="array" ref="W16">IFERROR(INDEX(Data!$QY$3:$RT$1713,MATCH(MI!W$5&amp;MI!$H16,Data!$QY$3:$QY$1713&amp;Data!$QZ$3:$QZ$1713,0),12),"")</f>
        <v>55</v>
      </c>
      <c r="X16" s="10" cm="1">
        <f t="array" ref="X16">IFERROR(INDEX(Data!$QY$3:$RT$1713,MATCH(MI!X$5&amp;MI!$H16,Data!$QY$3:$QY$1713&amp;Data!$QZ$3:$QZ$1713,0),12),"")</f>
        <v>57</v>
      </c>
      <c r="Y16" s="10" cm="1">
        <f t="array" ref="Y16">IFERROR(INDEX(Data!$QY$3:$RT$1713,MATCH(MI!Y$5&amp;MI!$H16,Data!$QY$3:$QY$1713&amp;Data!$QZ$3:$QZ$1713,0),12),"")</f>
        <v>55</v>
      </c>
      <c r="Z16" s="10" cm="1">
        <f t="array" ref="Z16">IFERROR(INDEX(Data!$QY$3:$RT$1713,MATCH(MI!Z$5&amp;MI!$H16,Data!$QY$3:$QY$1713&amp;Data!$QZ$3:$QZ$1713,0),12),"")</f>
        <v>53</v>
      </c>
      <c r="AA16" s="10" cm="1">
        <f t="array" ref="AA16">IFERROR(INDEX(Data!$QY$3:$RT$1713,MATCH(MI!AA$5&amp;MI!$H16,Data!$QY$3:$QY$1713&amp;Data!$QZ$3:$QZ$1713,0),12),"")</f>
        <v>53</v>
      </c>
      <c r="AB16" s="10" cm="1">
        <f t="array" ref="AB16">IFERROR(INDEX(Data!$QY$3:$RT$1713,MATCH(MI!AB$5&amp;MI!$H16,Data!$QY$3:$QY$1713&amp;Data!$QZ$3:$QZ$1713,0),12),"")</f>
        <v>52</v>
      </c>
      <c r="AC16" s="10" cm="1">
        <f t="array" ref="AC16">IFERROR(INDEX(Data!$QY$3:$RT$1713,MATCH(MI!AC$5&amp;MI!$H16,Data!$QY$3:$QY$1713&amp;Data!$QZ$3:$QZ$1713,0),12),"")</f>
        <v>48</v>
      </c>
      <c r="AD16" s="10" cm="1">
        <f t="array" ref="AD16">IFERROR(INDEX(Data!$QY$3:$RT$1713,MATCH(MI!AD$5&amp;MI!$H16,Data!$QY$3:$QY$1713&amp;Data!$QZ$3:$QZ$1713,0),12),"")</f>
        <v>46</v>
      </c>
      <c r="AE16" s="10" cm="1">
        <f t="array" ref="AE16">IFERROR(INDEX(Data!$QY$3:$RT$1713,MATCH(MI!AE$5&amp;MI!$H16,Data!$QY$3:$QY$1713&amp;Data!$QZ$3:$QZ$1713,0),12),"")</f>
        <v>44</v>
      </c>
      <c r="AF16" s="10" cm="1">
        <f t="array" ref="AF16">IFERROR(INDEX(Data!$QY$3:$RT$1713,MATCH(MI!AF$5&amp;MI!$H16,Data!$QY$3:$QY$1713&amp;Data!$QZ$3:$QZ$1713,0),12),"")</f>
        <v>43</v>
      </c>
      <c r="AJ16" s="20"/>
    </row>
    <row r="17" spans="8:36" s="9" customFormat="1" x14ac:dyDescent="0.25">
      <c r="H17" s="11">
        <v>2016</v>
      </c>
      <c r="I17" s="16"/>
      <c r="N17" s="9" cm="1">
        <f t="array" ref="N17">IFERROR(INDEX(Data!$QY$3:$RT$1713,MATCH(MI!N$5&amp;MI!$H17,Data!$QY$3:$QY$1713&amp;Data!$QZ$3:$QZ$1713,0),12),"")</f>
        <v>71</v>
      </c>
      <c r="O17" s="9" cm="1">
        <f t="array" ref="O17">IFERROR(INDEX(Data!$QY$3:$RT$1713,MATCH(MI!O$5&amp;MI!$H17,Data!$QY$3:$QY$1713&amp;Data!$QZ$3:$QZ$1713,0),12),"")</f>
        <v>74</v>
      </c>
      <c r="P17" s="9" cm="1">
        <f t="array" ref="P17">IFERROR(INDEX(Data!$QY$3:$RT$1713,MATCH(MI!P$5&amp;MI!$H17,Data!$QY$3:$QY$1713&amp;Data!$QZ$3:$QZ$1713,0),12),"")</f>
        <v>68</v>
      </c>
      <c r="Q17" s="9" cm="1">
        <f t="array" ref="Q17">IFERROR(INDEX(Data!$QY$3:$RT$1713,MATCH(MI!Q$5&amp;MI!$H17,Data!$QY$3:$QY$1713&amp;Data!$QZ$3:$QZ$1713,0),12),"")</f>
        <v>63</v>
      </c>
      <c r="R17" s="9" cm="1">
        <f t="array" ref="R17">IFERROR(INDEX(Data!$QY$3:$RT$1713,MATCH(MI!R$5&amp;MI!$H17,Data!$QY$3:$QY$1713&amp;Data!$QZ$3:$QZ$1713,0),12),"")</f>
        <v>57</v>
      </c>
      <c r="S17" s="9" cm="1">
        <f t="array" ref="S17">IFERROR(INDEX(Data!$QY$3:$RT$1713,MATCH(MI!S$5&amp;MI!$H17,Data!$QY$3:$QY$1713&amp;Data!$QZ$3:$QZ$1713,0),12),"")</f>
        <v>59</v>
      </c>
      <c r="T17" s="9" cm="1">
        <f t="array" ref="T17">IFERROR(INDEX(Data!$QY$3:$RT$1713,MATCH(MI!T$5&amp;MI!$H17,Data!$QY$3:$QY$1713&amp;Data!$QZ$3:$QZ$1713,0),12),"")</f>
        <v>60</v>
      </c>
      <c r="U17" s="9" cm="1">
        <f t="array" ref="U17">IFERROR(INDEX(Data!$QY$3:$RT$1713,MATCH(MI!U$5&amp;MI!$H17,Data!$QY$3:$QY$1713&amp;Data!$QZ$3:$QZ$1713,0),12),"")</f>
        <v>59</v>
      </c>
      <c r="V17" s="9" cm="1">
        <f t="array" ref="V17">IFERROR(INDEX(Data!$QY$3:$RT$1713,MATCH(MI!V$5&amp;MI!$H17,Data!$QY$3:$QY$1713&amp;Data!$QZ$3:$QZ$1713,0),12),"")</f>
        <v>58</v>
      </c>
      <c r="W17" s="9" cm="1">
        <f t="array" ref="W17">IFERROR(INDEX(Data!$QY$3:$RT$1713,MATCH(MI!W$5&amp;MI!$H17,Data!$QY$3:$QY$1713&amp;Data!$QZ$3:$QZ$1713,0),12),"")</f>
        <v>57</v>
      </c>
      <c r="X17" s="9" cm="1">
        <f t="array" ref="X17">IFERROR(INDEX(Data!$QY$3:$RT$1713,MATCH(MI!X$5&amp;MI!$H17,Data!$QY$3:$QY$1713&amp;Data!$QZ$3:$QZ$1713,0),12),"")</f>
        <v>55</v>
      </c>
      <c r="Y17" s="9" cm="1">
        <f t="array" ref="Y17">IFERROR(INDEX(Data!$QY$3:$RT$1713,MATCH(MI!Y$5&amp;MI!$H17,Data!$QY$3:$QY$1713&amp;Data!$QZ$3:$QZ$1713,0),12),"")</f>
        <v>61</v>
      </c>
      <c r="Z17" s="9" cm="1">
        <f t="array" ref="Z17">IFERROR(INDEX(Data!$QY$3:$RT$1713,MATCH(MI!Z$5&amp;MI!$H17,Data!$QY$3:$QY$1713&amp;Data!$QZ$3:$QZ$1713,0),12),"")</f>
        <v>64</v>
      </c>
      <c r="AA17" s="9" cm="1">
        <f t="array" ref="AA17">IFERROR(INDEX(Data!$QY$3:$RT$1713,MATCH(MI!AA$5&amp;MI!$H17,Data!$QY$3:$QY$1713&amp;Data!$QZ$3:$QZ$1713,0),12),"")</f>
        <v>67</v>
      </c>
      <c r="AB17" s="9" cm="1">
        <f t="array" ref="AB17">IFERROR(INDEX(Data!$QY$3:$RT$1713,MATCH(MI!AB$5&amp;MI!$H17,Data!$QY$3:$QY$1713&amp;Data!$QZ$3:$QZ$1713,0),12),"")</f>
        <v>67</v>
      </c>
      <c r="AC17" s="9" cm="1">
        <f t="array" ref="AC17">IFERROR(INDEX(Data!$QY$3:$RT$1713,MATCH(MI!AC$5&amp;MI!$H17,Data!$QY$3:$QY$1713&amp;Data!$QZ$3:$QZ$1713,0),12),"")</f>
        <v>68</v>
      </c>
      <c r="AD17" s="9" cm="1">
        <f t="array" ref="AD17">IFERROR(INDEX(Data!$QY$3:$RT$1713,MATCH(MI!AD$5&amp;MI!$H17,Data!$QY$3:$QY$1713&amp;Data!$QZ$3:$QZ$1713,0),12),"")</f>
        <v>68</v>
      </c>
      <c r="AE17" s="9" cm="1">
        <f t="array" ref="AE17">IFERROR(INDEX(Data!$QY$3:$RT$1713,MATCH(MI!AE$5&amp;MI!$H17,Data!$QY$3:$QY$1713&amp;Data!$QZ$3:$QZ$1713,0),12),"")</f>
        <v>69</v>
      </c>
      <c r="AF17" s="9" cm="1">
        <f t="array" ref="AF17">IFERROR(INDEX(Data!$QY$3:$RT$1713,MATCH(MI!AF$5&amp;MI!$H17,Data!$QY$3:$QY$1713&amp;Data!$QZ$3:$QZ$1713,0),12),"")</f>
        <v>70</v>
      </c>
      <c r="AG17" s="9" cm="1">
        <f t="array" ref="AG17">IFERROR(INDEX(Data!$QY$3:$RT$1713,MATCH(MI!AG$5&amp;MI!$H17,Data!$QY$3:$QY$1713&amp;Data!$QZ$3:$QZ$1713,0),12),"")</f>
        <v>67</v>
      </c>
      <c r="AH17" s="9" cm="1">
        <f t="array" ref="AH17">IFERROR(INDEX(Data!$QY$3:$RT$1713,MATCH(MI!AH$5&amp;MI!$H17,Data!$QY$3:$QY$1713&amp;Data!$QZ$3:$QZ$1713,0),12),"")</f>
        <v>72</v>
      </c>
      <c r="AJ17" s="17"/>
    </row>
    <row r="18" spans="8:36" s="10" customFormat="1" x14ac:dyDescent="0.25">
      <c r="H18" s="18">
        <v>2015</v>
      </c>
      <c r="I18" s="19"/>
      <c r="N18" s="10" cm="1">
        <f t="array" ref="N18">IFERROR(INDEX(Data!$QY$3:$RT$1713,MATCH(MI!N$5&amp;MI!$H18,Data!$QY$3:$QY$1713&amp;Data!$QZ$3:$QZ$1713,0),12),"")</f>
        <v>74</v>
      </c>
      <c r="O18" s="10" cm="1">
        <f t="array" ref="O18">IFERROR(INDEX(Data!$QY$3:$RT$1713,MATCH(MI!O$5&amp;MI!$H18,Data!$QY$3:$QY$1713&amp;Data!$QZ$3:$QZ$1713,0),12),"")</f>
        <v>71</v>
      </c>
      <c r="P18" s="10" cm="1">
        <f t="array" ref="P18">IFERROR(INDEX(Data!$QY$3:$RT$1713,MATCH(MI!P$5&amp;MI!$H18,Data!$QY$3:$QY$1713&amp;Data!$QZ$3:$QZ$1713,0),12),"")</f>
        <v>68</v>
      </c>
      <c r="Q18" s="10" cm="1">
        <f t="array" ref="Q18">IFERROR(INDEX(Data!$QY$3:$RT$1713,MATCH(MI!Q$5&amp;MI!$H18,Data!$QY$3:$QY$1713&amp;Data!$QZ$3:$QZ$1713,0),12),"")</f>
        <v>60</v>
      </c>
      <c r="R18" s="10" cm="1">
        <f t="array" ref="R18">IFERROR(INDEX(Data!$QY$3:$RT$1713,MATCH(MI!R$5&amp;MI!$H18,Data!$QY$3:$QY$1713&amp;Data!$QZ$3:$QZ$1713,0),12),"")</f>
        <v>59</v>
      </c>
      <c r="S18" s="10" cm="1">
        <f t="array" ref="S18">IFERROR(INDEX(Data!$QY$3:$RT$1713,MATCH(MI!S$5&amp;MI!$H18,Data!$QY$3:$QY$1713&amp;Data!$QZ$3:$QZ$1713,0),12),"")</f>
        <v>60</v>
      </c>
      <c r="T18" s="10" cm="1">
        <f t="array" ref="T18">IFERROR(INDEX(Data!$QY$3:$RT$1713,MATCH(MI!T$5&amp;MI!$H18,Data!$QY$3:$QY$1713&amp;Data!$QZ$3:$QZ$1713,0),12),"")</f>
        <v>58</v>
      </c>
      <c r="U18" s="10" cm="1">
        <f t="array" ref="U18">IFERROR(INDEX(Data!$QY$3:$RT$1713,MATCH(MI!U$5&amp;MI!$H18,Data!$QY$3:$QY$1713&amp;Data!$QZ$3:$QZ$1713,0),12),"")</f>
        <v>60</v>
      </c>
      <c r="V18" s="10" cm="1">
        <f t="array" ref="V18">IFERROR(INDEX(Data!$QY$3:$RT$1713,MATCH(MI!V$5&amp;MI!$H18,Data!$QY$3:$QY$1713&amp;Data!$QZ$3:$QZ$1713,0),12),"")</f>
        <v>65</v>
      </c>
      <c r="W18" s="10" cm="1">
        <f t="array" ref="W18">IFERROR(INDEX(Data!$QY$3:$RT$1713,MATCH(MI!W$5&amp;MI!$H18,Data!$QY$3:$QY$1713&amp;Data!$QZ$3:$QZ$1713,0),12),"")</f>
        <v>65</v>
      </c>
      <c r="X18" s="10" cm="1">
        <f t="array" ref="X18">IFERROR(INDEX(Data!$QY$3:$RT$1713,MATCH(MI!X$5&amp;MI!$H18,Data!$QY$3:$QY$1713&amp;Data!$QZ$3:$QZ$1713,0),12),"")</f>
        <v>66</v>
      </c>
      <c r="Y18" s="10" cm="1">
        <f t="array" ref="Y18">IFERROR(INDEX(Data!$QY$3:$RT$1713,MATCH(MI!Y$5&amp;MI!$H18,Data!$QY$3:$QY$1713&amp;Data!$QZ$3:$QZ$1713,0),12),"")</f>
        <v>63</v>
      </c>
      <c r="Z18" s="10" cm="1">
        <f t="array" ref="Z18">IFERROR(INDEX(Data!$QY$3:$RT$1713,MATCH(MI!Z$5&amp;MI!$H18,Data!$QY$3:$QY$1713&amp;Data!$QZ$3:$QZ$1713,0),12),"")</f>
        <v>64</v>
      </c>
      <c r="AA18" s="10" cm="1">
        <f t="array" ref="AA18">IFERROR(INDEX(Data!$QY$3:$RT$1713,MATCH(MI!AA$5&amp;MI!$H18,Data!$QY$3:$QY$1713&amp;Data!$QZ$3:$QZ$1713,0),12),"")</f>
        <v>64</v>
      </c>
      <c r="AB18" s="10" cm="1">
        <f t="array" ref="AB18">IFERROR(INDEX(Data!$QY$3:$RT$1713,MATCH(MI!AB$5&amp;MI!$H18,Data!$QY$3:$QY$1713&amp;Data!$QZ$3:$QZ$1713,0),12),"")</f>
        <v>64</v>
      </c>
      <c r="AC18" s="10" cm="1">
        <f t="array" ref="AC18">IFERROR(INDEX(Data!$QY$3:$RT$1713,MATCH(MI!AC$5&amp;MI!$H18,Data!$QY$3:$QY$1713&amp;Data!$QZ$3:$QZ$1713,0),12),"")</f>
        <v>64</v>
      </c>
      <c r="AD18" s="10" cm="1">
        <f t="array" ref="AD18">IFERROR(INDEX(Data!$QY$3:$RT$1713,MATCH(MI!AD$5&amp;MI!$H18,Data!$QY$3:$QY$1713&amp;Data!$QZ$3:$QZ$1713,0),12),"")</f>
        <v>64</v>
      </c>
      <c r="AE18" s="10" cm="1">
        <f t="array" ref="AE18">IFERROR(INDEX(Data!$QY$3:$RT$1713,MATCH(MI!AE$5&amp;MI!$H18,Data!$QY$3:$QY$1713&amp;Data!$QZ$3:$QZ$1713,0),12),"")</f>
        <v>65</v>
      </c>
      <c r="AF18" s="10" cm="1">
        <f t="array" ref="AF18">IFERROR(INDEX(Data!$QY$3:$RT$1713,MATCH(MI!AF$5&amp;MI!$H18,Data!$QY$3:$QY$1713&amp;Data!$QZ$3:$QZ$1713,0),12),"")</f>
        <v>65</v>
      </c>
      <c r="AG18" s="10" cm="1">
        <f t="array" ref="AG18">IFERROR(INDEX(Data!$QY$3:$RT$1713,MATCH(MI!AG$5&amp;MI!$H18,Data!$QY$3:$QY$1713&amp;Data!$QZ$3:$QZ$1713,0),12),"")</f>
        <v>65</v>
      </c>
      <c r="AJ18" s="20"/>
    </row>
    <row r="19" spans="8:36" s="9" customFormat="1" x14ac:dyDescent="0.25">
      <c r="H19" s="11">
        <v>2014</v>
      </c>
      <c r="I19" s="16"/>
      <c r="N19" s="9" cm="1">
        <f t="array" ref="N19">IFERROR(INDEX(Data!$QY$3:$RT$1713,MATCH(MI!N$5&amp;MI!$H19,Data!$QY$3:$QY$1713&amp;Data!$QZ$3:$QZ$1713,0),12),"")</f>
        <v>80</v>
      </c>
      <c r="O19" s="9" cm="1">
        <f t="array" ref="O19">IFERROR(INDEX(Data!$QY$3:$RT$1713,MATCH(MI!O$5&amp;MI!$H19,Data!$QY$3:$QY$1713&amp;Data!$QZ$3:$QZ$1713,0),12),"")</f>
        <v>77</v>
      </c>
      <c r="P19" s="9" cm="1">
        <f t="array" ref="P19">IFERROR(INDEX(Data!$QY$3:$RT$1713,MATCH(MI!P$5&amp;MI!$H19,Data!$QY$3:$QY$1713&amp;Data!$QZ$3:$QZ$1713,0),12),"")</f>
        <v>78</v>
      </c>
      <c r="Q19" s="9" cm="1">
        <f t="array" ref="Q19">IFERROR(INDEX(Data!$QY$3:$RT$1713,MATCH(MI!Q$5&amp;MI!$H19,Data!$QY$3:$QY$1713&amp;Data!$QZ$3:$QZ$1713,0),12),"")</f>
        <v>72</v>
      </c>
      <c r="R19" s="9" cm="1">
        <f t="array" ref="R19">IFERROR(INDEX(Data!$QY$3:$RT$1713,MATCH(MI!R$5&amp;MI!$H19,Data!$QY$3:$QY$1713&amp;Data!$QZ$3:$QZ$1713,0),12),"")</f>
        <v>72</v>
      </c>
      <c r="S19" s="9" cm="1">
        <f t="array" ref="S19">IFERROR(INDEX(Data!$QY$3:$RT$1713,MATCH(MI!S$5&amp;MI!$H19,Data!$QY$3:$QY$1713&amp;Data!$QZ$3:$QZ$1713,0),12),"")</f>
        <v>72</v>
      </c>
      <c r="T19" s="9" cm="1">
        <f t="array" ref="T19">IFERROR(INDEX(Data!$QY$3:$RT$1713,MATCH(MI!T$5&amp;MI!$H19,Data!$QY$3:$QY$1713&amp;Data!$QZ$3:$QZ$1713,0),12),"")</f>
        <v>69</v>
      </c>
      <c r="U19" s="9" cm="1">
        <f t="array" ref="U19">IFERROR(INDEX(Data!$QY$3:$RT$1713,MATCH(MI!U$5&amp;MI!$H19,Data!$QY$3:$QY$1713&amp;Data!$QZ$3:$QZ$1713,0),12),"")</f>
        <v>65</v>
      </c>
      <c r="V19" s="9" cm="1">
        <f t="array" ref="V19">IFERROR(INDEX(Data!$QY$3:$RT$1713,MATCH(MI!V$5&amp;MI!$H19,Data!$QY$3:$QY$1713&amp;Data!$QZ$3:$QZ$1713,0),12),"")</f>
        <v>65</v>
      </c>
      <c r="W19" s="9" cm="1">
        <f t="array" ref="W19">IFERROR(INDEX(Data!$QY$3:$RT$1713,MATCH(MI!W$5&amp;MI!$H19,Data!$QY$3:$QY$1713&amp;Data!$QZ$3:$QZ$1713,0),12),"")</f>
        <v>63</v>
      </c>
      <c r="X19" s="9" cm="1">
        <f t="array" ref="X19">IFERROR(INDEX(Data!$QY$3:$RT$1713,MATCH(MI!X$5&amp;MI!$H19,Data!$QY$3:$QY$1713&amp;Data!$QZ$3:$QZ$1713,0),12),"")</f>
        <v>64</v>
      </c>
      <c r="Y19" s="9" cm="1">
        <f t="array" ref="Y19">IFERROR(INDEX(Data!$QY$3:$RT$1713,MATCH(MI!Y$5&amp;MI!$H19,Data!$QY$3:$QY$1713&amp;Data!$QZ$3:$QZ$1713,0),12),"")</f>
        <v>63</v>
      </c>
      <c r="Z19" s="9" cm="1">
        <f t="array" ref="Z19">IFERROR(INDEX(Data!$QY$3:$RT$1713,MATCH(MI!Z$5&amp;MI!$H19,Data!$QY$3:$QY$1713&amp;Data!$QZ$3:$QZ$1713,0),12),"")</f>
        <v>64</v>
      </c>
      <c r="AA19" s="9" cm="1">
        <f t="array" ref="AA19">IFERROR(INDEX(Data!$QY$3:$RT$1713,MATCH(MI!AA$5&amp;MI!$H19,Data!$QY$3:$QY$1713&amp;Data!$QZ$3:$QZ$1713,0),12),"")</f>
        <v>63</v>
      </c>
      <c r="AB19" s="9" cm="1">
        <f t="array" ref="AB19">IFERROR(INDEX(Data!$QY$3:$RT$1713,MATCH(MI!AB$5&amp;MI!$H19,Data!$QY$3:$QY$1713&amp;Data!$QZ$3:$QZ$1713,0),12),"")</f>
        <v>63</v>
      </c>
      <c r="AC19" s="9" cm="1">
        <f t="array" ref="AC19">IFERROR(INDEX(Data!$QY$3:$RT$1713,MATCH(MI!AC$5&amp;MI!$H19,Data!$QY$3:$QY$1713&amp;Data!$QZ$3:$QZ$1713,0),12),"")</f>
        <v>61</v>
      </c>
      <c r="AD19" s="9" cm="1">
        <f t="array" ref="AD19">IFERROR(INDEX(Data!$QY$3:$RT$1713,MATCH(MI!AD$5&amp;MI!$H19,Data!$QY$3:$QY$1713&amp;Data!$QZ$3:$QZ$1713,0),12),"")</f>
        <v>61</v>
      </c>
      <c r="AE19" s="9" cm="1">
        <f t="array" ref="AE19">IFERROR(INDEX(Data!$QY$3:$RT$1713,MATCH(MI!AE$5&amp;MI!$H19,Data!$QY$3:$QY$1713&amp;Data!$QZ$3:$QZ$1713,0),12),"")</f>
        <v>62</v>
      </c>
      <c r="AF19" s="9" cm="1">
        <f t="array" ref="AF19">IFERROR(INDEX(Data!$QY$3:$RT$1713,MATCH(MI!AF$5&amp;MI!$H19,Data!$QY$3:$QY$1713&amp;Data!$QZ$3:$QZ$1713,0),12),"")</f>
        <v>60</v>
      </c>
      <c r="AG19" s="9" cm="1">
        <f t="array" ref="AG19">IFERROR(INDEX(Data!$QY$3:$RT$1713,MATCH(MI!AG$5&amp;MI!$H19,Data!$QY$3:$QY$1713&amp;Data!$QZ$3:$QZ$1713,0),12),"")</f>
        <v>62</v>
      </c>
      <c r="AH19" s="9" cm="1">
        <f t="array" ref="AH19">IFERROR(INDEX(Data!$QY$3:$RT$1713,MATCH(MI!AH$5&amp;MI!$H19,Data!$QY$3:$QY$1713&amp;Data!$QZ$3:$QZ$1713,0),12),"")</f>
        <v>62</v>
      </c>
      <c r="AI19" s="9" cm="1">
        <f t="array" ref="AI19">IFERROR(INDEX(Data!$QY$3:$RT$1713,MATCH(MI!AI$5&amp;MI!$H19,Data!$QY$3:$QY$1713&amp;Data!$QZ$3:$QZ$1713,0),12),"")</f>
        <v>60</v>
      </c>
      <c r="AJ19" s="17"/>
    </row>
    <row r="20" spans="8:36" s="10" customFormat="1" x14ac:dyDescent="0.25">
      <c r="H20" s="18">
        <v>2013</v>
      </c>
      <c r="I20" s="19" t="str" cm="1">
        <f t="array" ref="I20">IFERROR(INDEX(Data!$QY$3:$RT$1713,MATCH(MI!I$5&amp;MI!$H20,Data!$QY$3:$QY$1713&amp;Data!$QZ$3:$QZ$1713,0),12),"")</f>
        <v/>
      </c>
      <c r="J20" s="10" t="str" cm="1">
        <f t="array" ref="J20">IFERROR(INDEX(Data!$QY$3:$RT$1713,MATCH(MI!J$5&amp;MI!$H20,Data!$QY$3:$QY$1713&amp;Data!$QZ$3:$QZ$1713,0),12),"")</f>
        <v/>
      </c>
      <c r="K20" s="10" t="str" cm="1">
        <f t="array" ref="K20">IFERROR(INDEX(Data!$QY$3:$RT$1713,MATCH(MI!K$5&amp;MI!$H20,Data!$QY$3:$QY$1713&amp;Data!$QZ$3:$QZ$1713,0),12),"")</f>
        <v/>
      </c>
      <c r="L20" s="10" t="str" cm="1">
        <f t="array" ref="L20">IFERROR(INDEX(Data!$QY$3:$RT$1713,MATCH(MI!L$5&amp;MI!$H20,Data!$QY$3:$QY$1713&amp;Data!$QZ$3:$QZ$1713,0),12),"")</f>
        <v/>
      </c>
      <c r="M20" s="10" t="str" cm="1">
        <f t="array" ref="M20">IFERROR(INDEX(Data!$QY$3:$RT$1713,MATCH(MI!M$5&amp;MI!$H20,Data!$QY$3:$QY$1713&amp;Data!$QZ$3:$QZ$1713,0),12),"")</f>
        <v/>
      </c>
      <c r="N20" s="10" t="str" cm="1">
        <f t="array" ref="N20">IFERROR(INDEX(Data!$QY$3:$RT$1713,MATCH(MI!N$5&amp;MI!$H20,Data!$QY$3:$QY$1713&amp;Data!$QZ$3:$QZ$1713,0),12),"")</f>
        <v/>
      </c>
      <c r="O20" s="10" cm="1">
        <f t="array" ref="O20">IFERROR(INDEX(Data!$QY$3:$RT$1713,MATCH(MI!O$5&amp;MI!$H20,Data!$QY$3:$QY$1713&amp;Data!$QZ$3:$QZ$1713,0),12),"")</f>
        <v>67</v>
      </c>
      <c r="P20" s="10" cm="1">
        <f t="array" ref="P20">IFERROR(INDEX(Data!$QY$3:$RT$1713,MATCH(MI!P$5&amp;MI!$H20,Data!$QY$3:$QY$1713&amp;Data!$QZ$3:$QZ$1713,0),12),"")</f>
        <v>67</v>
      </c>
      <c r="Q20" s="10" cm="1">
        <f t="array" ref="Q20">IFERROR(INDEX(Data!$QY$3:$RT$1713,MATCH(MI!Q$5&amp;MI!$H20,Data!$QY$3:$QY$1713&amp;Data!$QZ$3:$QZ$1713,0),12),"")</f>
        <v>64</v>
      </c>
      <c r="R20" s="10" cm="1">
        <f t="array" ref="R20">IFERROR(INDEX(Data!$QY$3:$RT$1713,MATCH(MI!R$5&amp;MI!$H20,Data!$QY$3:$QY$1713&amp;Data!$QZ$3:$QZ$1713,0),12),"")</f>
        <v>68</v>
      </c>
      <c r="S20" s="10" cm="1">
        <f t="array" ref="S20">IFERROR(INDEX(Data!$QY$3:$RT$1713,MATCH(MI!S$5&amp;MI!$H20,Data!$QY$3:$QY$1713&amp;Data!$QZ$3:$QZ$1713,0),12),"")</f>
        <v>69</v>
      </c>
      <c r="T20" s="10" cm="1">
        <f t="array" ref="T20">IFERROR(INDEX(Data!$QY$3:$RT$1713,MATCH(MI!T$5&amp;MI!$H20,Data!$QY$3:$QY$1713&amp;Data!$QZ$3:$QZ$1713,0),12),"")</f>
        <v>66</v>
      </c>
      <c r="U20" s="10" cm="1">
        <f t="array" ref="U20">IFERROR(INDEX(Data!$QY$3:$RT$1713,MATCH(MI!U$5&amp;MI!$H20,Data!$QY$3:$QY$1713&amp;Data!$QZ$3:$QZ$1713,0),12),"")</f>
        <v>70</v>
      </c>
      <c r="V20" s="10" cm="1">
        <f t="array" ref="V20">IFERROR(INDEX(Data!$QY$3:$RT$1713,MATCH(MI!V$5&amp;MI!$H20,Data!$QY$3:$QY$1713&amp;Data!$QZ$3:$QZ$1713,0),12),"")</f>
        <v>73</v>
      </c>
      <c r="W20" s="10" cm="1">
        <f t="array" ref="W20">IFERROR(INDEX(Data!$QY$3:$RT$1713,MATCH(MI!W$5&amp;MI!$H20,Data!$QY$3:$QY$1713&amp;Data!$QZ$3:$QZ$1713,0),12),"")</f>
        <v>72</v>
      </c>
      <c r="X20" s="10" cm="1">
        <f t="array" ref="X20">IFERROR(INDEX(Data!$QY$3:$RT$1713,MATCH(MI!X$5&amp;MI!$H20,Data!$QY$3:$QY$1713&amp;Data!$QZ$3:$QZ$1713,0),12),"")</f>
        <v>69</v>
      </c>
      <c r="Y20" s="10" cm="1">
        <f t="array" ref="Y20">IFERROR(INDEX(Data!$QY$3:$RT$1713,MATCH(MI!Y$5&amp;MI!$H20,Data!$QY$3:$QY$1713&amp;Data!$QZ$3:$QZ$1713,0),12),"")</f>
        <v>58</v>
      </c>
      <c r="Z20" s="10" cm="1">
        <f t="array" ref="Z20">IFERROR(INDEX(Data!$QY$3:$RT$1713,MATCH(MI!Z$5&amp;MI!$H20,Data!$QY$3:$QY$1713&amp;Data!$QZ$3:$QZ$1713,0),12),"")</f>
        <v>60</v>
      </c>
      <c r="AA20" s="10" cm="1">
        <f t="array" ref="AA20">IFERROR(INDEX(Data!$QY$3:$RT$1713,MATCH(MI!AA$5&amp;MI!$H20,Data!$QY$3:$QY$1713&amp;Data!$QZ$3:$QZ$1713,0),12),"")</f>
        <v>60</v>
      </c>
      <c r="AB20" s="10" cm="1">
        <f t="array" ref="AB20">IFERROR(INDEX(Data!$QY$3:$RT$1713,MATCH(MI!AB$5&amp;MI!$H20,Data!$QY$3:$QY$1713&amp;Data!$QZ$3:$QZ$1713,0),12),"")</f>
        <v>58</v>
      </c>
      <c r="AC20" s="10" cm="1">
        <f t="array" ref="AC20">IFERROR(INDEX(Data!$QY$3:$RT$1713,MATCH(MI!AC$5&amp;MI!$H20,Data!$QY$3:$QY$1713&amp;Data!$QZ$3:$QZ$1713,0),12),"")</f>
        <v>59</v>
      </c>
      <c r="AD20" s="10" cm="1">
        <f t="array" ref="AD20">IFERROR(INDEX(Data!$QY$3:$RT$1713,MATCH(MI!AD$5&amp;MI!$H20,Data!$QY$3:$QY$1713&amp;Data!$QZ$3:$QZ$1713,0),12),"")</f>
        <v>59</v>
      </c>
      <c r="AE20" s="10" t="str" cm="1">
        <f t="array" ref="AE20">IFERROR(INDEX(Data!$QY$3:$RT$1713,MATCH(MI!AE$5&amp;MI!$H20,Data!$QY$3:$QY$1713&amp;Data!$QZ$3:$QZ$1713,0),12),"")</f>
        <v/>
      </c>
      <c r="AF20" s="10" t="str" cm="1">
        <f t="array" ref="AF20">IFERROR(INDEX(Data!$QY$3:$RT$1713,MATCH(MI!AF$5&amp;MI!$H20,Data!$QY$3:$QY$1713&amp;Data!$QZ$3:$QZ$1713,0),12),"")</f>
        <v/>
      </c>
      <c r="AG20" s="10" cm="1">
        <f t="array" ref="AG20">IFERROR(INDEX(Data!$QY$3:$RT$1713,MATCH(MI!AG$5&amp;MI!$H20,Data!$QY$3:$QY$1713&amp;Data!$QZ$3:$QZ$1713,0),12),"")</f>
        <v>58</v>
      </c>
      <c r="AH20" s="10" t="str" cm="1">
        <f t="array" ref="AH20">IFERROR(INDEX(Data!$QY$3:$RT$1713,MATCH(MI!AH$5&amp;MI!$H20,Data!$QY$3:$QY$1713&amp;Data!$QZ$3:$QZ$1713,0),12),"")</f>
        <v/>
      </c>
      <c r="AI20" s="10" t="str" cm="1">
        <f t="array" ref="AI20">IFERROR(INDEX(Data!$QY$3:$RT$1713,MATCH(MI!AI$5&amp;MI!$H20,Data!$QY$3:$QY$1713&amp;Data!$QZ$3:$QZ$1713,0),12),"")</f>
        <v/>
      </c>
      <c r="AJ20" s="20" t="str" cm="1">
        <f t="array" ref="AJ20">IFERROR(INDEX(Data!$QY$3:$RT$1713,MATCH(MI!AJ$5&amp;MI!$H20,Data!$QY$3:$QY$1713&amp;Data!$QZ$3:$QZ$1713,0),12),"")</f>
        <v/>
      </c>
    </row>
    <row r="21" spans="8:36" s="9" customFormat="1" x14ac:dyDescent="0.25">
      <c r="H21" s="11">
        <v>2012</v>
      </c>
      <c r="I21" s="16" t="str" cm="1">
        <f t="array" ref="I21">IFERROR(INDEX(Data!$QY$3:$RT$1713,MATCH(MI!I$5&amp;MI!$H21,Data!$QY$3:$QY$1713&amp;Data!$QZ$3:$QZ$1713,0),12),"")</f>
        <v/>
      </c>
      <c r="J21" s="9" t="str" cm="1">
        <f t="array" ref="J21">IFERROR(INDEX(Data!$QY$3:$RT$1713,MATCH(MI!J$5&amp;MI!$H21,Data!$QY$3:$QY$1713&amp;Data!$QZ$3:$QZ$1713,0),12),"")</f>
        <v/>
      </c>
      <c r="K21" s="9" t="str" cm="1">
        <f t="array" ref="K21">IFERROR(INDEX(Data!$QY$3:$RT$1713,MATCH(MI!K$5&amp;MI!$H21,Data!$QY$3:$QY$1713&amp;Data!$QZ$3:$QZ$1713,0),12),"")</f>
        <v/>
      </c>
      <c r="L21" s="9" t="str" cm="1">
        <f t="array" ref="L21">IFERROR(INDEX(Data!$QY$3:$RT$1713,MATCH(MI!L$5&amp;MI!$H21,Data!$QY$3:$QY$1713&amp;Data!$QZ$3:$QZ$1713,0),12),"")</f>
        <v/>
      </c>
      <c r="M21" s="9" cm="1">
        <f t="array" ref="M21">IFERROR(INDEX(Data!$QY$3:$RT$1713,MATCH(MI!M$5&amp;MI!$H21,Data!$QY$3:$QY$1713&amp;Data!$QZ$3:$QZ$1713,0),12),"")</f>
        <v>72</v>
      </c>
      <c r="N21" s="9" cm="1">
        <f t="array" ref="N21">IFERROR(INDEX(Data!$QY$3:$RT$1713,MATCH(MI!N$5&amp;MI!$H21,Data!$QY$3:$QY$1713&amp;Data!$QZ$3:$QZ$1713,0),12),"")</f>
        <v>67</v>
      </c>
      <c r="O21" s="9" cm="1">
        <f t="array" ref="O21">IFERROR(INDEX(Data!$QY$3:$RT$1713,MATCH(MI!O$5&amp;MI!$H21,Data!$QY$3:$QY$1713&amp;Data!$QZ$3:$QZ$1713,0),12),"")</f>
        <v>59</v>
      </c>
      <c r="P21" s="9" cm="1">
        <f t="array" ref="P21">IFERROR(INDEX(Data!$QY$3:$RT$1713,MATCH(MI!P$5&amp;MI!$H21,Data!$QY$3:$QY$1713&amp;Data!$QZ$3:$QZ$1713,0),12),"")</f>
        <v>49</v>
      </c>
      <c r="Q21" s="9" cm="1">
        <f t="array" ref="Q21">IFERROR(INDEX(Data!$QY$3:$RT$1713,MATCH(MI!Q$5&amp;MI!$H21,Data!$QY$3:$QY$1713&amp;Data!$QZ$3:$QZ$1713,0),12),"")</f>
        <v>34</v>
      </c>
      <c r="R21" s="9" cm="1">
        <f t="array" ref="R21">IFERROR(INDEX(Data!$QY$3:$RT$1713,MATCH(MI!R$5&amp;MI!$H21,Data!$QY$3:$QY$1713&amp;Data!$QZ$3:$QZ$1713,0),12),"")</f>
        <v>34</v>
      </c>
      <c r="S21" s="9" cm="1">
        <f t="array" ref="S21">IFERROR(INDEX(Data!$QY$3:$RT$1713,MATCH(MI!S$5&amp;MI!$H21,Data!$QY$3:$QY$1713&amp;Data!$QZ$3:$QZ$1713,0),12),"")</f>
        <v>22</v>
      </c>
      <c r="T21" s="9" cm="1">
        <f t="array" ref="T21">IFERROR(INDEX(Data!$QY$3:$RT$1713,MATCH(MI!T$5&amp;MI!$H21,Data!$QY$3:$QY$1713&amp;Data!$QZ$3:$QZ$1713,0),12),"")</f>
        <v>29</v>
      </c>
      <c r="U21" s="9" cm="1">
        <f t="array" ref="U21">IFERROR(INDEX(Data!$QY$3:$RT$1713,MATCH(MI!U$5&amp;MI!$H21,Data!$QY$3:$QY$1713&amp;Data!$QZ$3:$QZ$1713,0),12),"")</f>
        <v>35</v>
      </c>
      <c r="V21" s="9" cm="1">
        <f t="array" ref="V21">IFERROR(INDEX(Data!$QY$3:$RT$1713,MATCH(MI!V$5&amp;MI!$H21,Data!$QY$3:$QY$1713&amp;Data!$QZ$3:$QZ$1713,0),12),"")</f>
        <v>33</v>
      </c>
      <c r="W21" s="9" cm="1">
        <f t="array" ref="W21">IFERROR(INDEX(Data!$QY$3:$RT$1713,MATCH(MI!W$5&amp;MI!$H21,Data!$QY$3:$QY$1713&amp;Data!$QZ$3:$QZ$1713,0),12),"")</f>
        <v>28</v>
      </c>
      <c r="X21" s="9" cm="1">
        <f t="array" ref="X21">IFERROR(INDEX(Data!$QY$3:$RT$1713,MATCH(MI!X$5&amp;MI!$H21,Data!$QY$3:$QY$1713&amp;Data!$QZ$3:$QZ$1713,0),12),"")</f>
        <v>35</v>
      </c>
      <c r="Y21" s="9" cm="1">
        <f t="array" ref="Y21">IFERROR(INDEX(Data!$QY$3:$RT$1713,MATCH(MI!Y$5&amp;MI!$H21,Data!$QY$3:$QY$1713&amp;Data!$QZ$3:$QZ$1713,0),12),"")</f>
        <v>36</v>
      </c>
      <c r="Z21" s="9" cm="1">
        <f t="array" ref="Z21">IFERROR(INDEX(Data!$QY$3:$RT$1713,MATCH(MI!Z$5&amp;MI!$H21,Data!$QY$3:$QY$1713&amp;Data!$QZ$3:$QZ$1713,0),12),"")</f>
        <v>36</v>
      </c>
      <c r="AA21" s="9" cm="1">
        <f t="array" ref="AA21">IFERROR(INDEX(Data!$QY$3:$RT$1713,MATCH(MI!AA$5&amp;MI!$H21,Data!$QY$3:$QY$1713&amp;Data!$QZ$3:$QZ$1713,0),12),"")</f>
        <v>34</v>
      </c>
      <c r="AB21" s="9" cm="1">
        <f t="array" ref="AB21">IFERROR(INDEX(Data!$QY$3:$RT$1713,MATCH(MI!AB$5&amp;MI!$H21,Data!$QY$3:$QY$1713&amp;Data!$QZ$3:$QZ$1713,0),12),"")</f>
        <v>37</v>
      </c>
      <c r="AC21" s="9" cm="1">
        <f t="array" ref="AC21">IFERROR(INDEX(Data!$QY$3:$RT$1713,MATCH(MI!AC$5&amp;MI!$H21,Data!$QY$3:$QY$1713&amp;Data!$QZ$3:$QZ$1713,0),12),"")</f>
        <v>39</v>
      </c>
      <c r="AD21" s="9" cm="1">
        <f t="array" ref="AD21">IFERROR(INDEX(Data!$QY$3:$RT$1713,MATCH(MI!AD$5&amp;MI!$H21,Data!$QY$3:$QY$1713&amp;Data!$QZ$3:$QZ$1713,0),12),"")</f>
        <v>39</v>
      </c>
      <c r="AE21" s="9" cm="1">
        <f t="array" ref="AE21">IFERROR(INDEX(Data!$QY$3:$RT$1713,MATCH(MI!AE$5&amp;MI!$H21,Data!$QY$3:$QY$1713&amp;Data!$QZ$3:$QZ$1713,0),12),"")</f>
        <v>39</v>
      </c>
      <c r="AF21" s="9" t="str" cm="1">
        <f t="array" ref="AF21">IFERROR(INDEX(Data!$QY$3:$RT$1713,MATCH(MI!AF$5&amp;MI!$H21,Data!$QY$3:$QY$1713&amp;Data!$QZ$3:$QZ$1713,0),12),"")</f>
        <v/>
      </c>
      <c r="AG21" s="9" t="str" cm="1">
        <f t="array" ref="AG21">IFERROR(INDEX(Data!$QY$3:$RT$1713,MATCH(MI!AG$5&amp;MI!$H21,Data!$QY$3:$QY$1713&amp;Data!$QZ$3:$QZ$1713,0),12),"")</f>
        <v/>
      </c>
      <c r="AH21" s="9" t="str" cm="1">
        <f t="array" ref="AH21">IFERROR(INDEX(Data!$QY$3:$RT$1713,MATCH(MI!AH$5&amp;MI!$H21,Data!$QY$3:$QY$1713&amp;Data!$QZ$3:$QZ$1713,0),12),"")</f>
        <v/>
      </c>
      <c r="AI21" s="9" t="str" cm="1">
        <f t="array" ref="AI21">IFERROR(INDEX(Data!$QY$3:$RT$1713,MATCH(MI!AI$5&amp;MI!$H21,Data!$QY$3:$QY$1713&amp;Data!$QZ$3:$QZ$1713,0),12),"")</f>
        <v/>
      </c>
      <c r="AJ21" s="17" t="str" cm="1">
        <f t="array" ref="AJ21">IFERROR(INDEX(Data!$QY$3:$RT$1713,MATCH(MI!AJ$5&amp;MI!$H21,Data!$QY$3:$QY$1713&amp;Data!$QZ$3:$QZ$1713,0),12),"")</f>
        <v/>
      </c>
    </row>
    <row r="22" spans="8:36" s="10" customFormat="1" x14ac:dyDescent="0.25">
      <c r="H22" s="18">
        <v>2011</v>
      </c>
      <c r="I22" s="19" t="str" cm="1">
        <f t="array" ref="I22">IFERROR(INDEX(Data!$QY$3:$RT$1713,MATCH(MI!I$5&amp;MI!$H22,Data!$QY$3:$QY$1713&amp;Data!$QZ$3:$QZ$1713,0),12),"")</f>
        <v/>
      </c>
      <c r="J22" s="10" t="str" cm="1">
        <f t="array" ref="J22">IFERROR(INDEX(Data!$QY$3:$RT$1713,MATCH(MI!J$5&amp;MI!$H22,Data!$QY$3:$QY$1713&amp;Data!$QZ$3:$QZ$1713,0),12),"")</f>
        <v/>
      </c>
      <c r="K22" s="10" t="str" cm="1">
        <f t="array" ref="K22">IFERROR(INDEX(Data!$QY$3:$RT$1713,MATCH(MI!K$5&amp;MI!$H22,Data!$QY$3:$QY$1713&amp;Data!$QZ$3:$QZ$1713,0),12),"")</f>
        <v/>
      </c>
      <c r="L22" s="10" t="str" cm="1">
        <f t="array" ref="L22">IFERROR(INDEX(Data!$QY$3:$RT$1713,MATCH(MI!L$5&amp;MI!$H22,Data!$QY$3:$QY$1713&amp;Data!$QZ$3:$QZ$1713,0),12),"")</f>
        <v/>
      </c>
      <c r="M22" s="10" t="str" cm="1">
        <f t="array" ref="M22">IFERROR(INDEX(Data!$QY$3:$RT$1713,MATCH(MI!M$5&amp;MI!$H22,Data!$QY$3:$QY$1713&amp;Data!$QZ$3:$QZ$1713,0),12),"")</f>
        <v/>
      </c>
      <c r="N22" s="10" t="str" cm="1">
        <f t="array" ref="N22">IFERROR(INDEX(Data!$QY$3:$RT$1713,MATCH(MI!N$5&amp;MI!$H22,Data!$QY$3:$QY$1713&amp;Data!$QZ$3:$QZ$1713,0),12),"")</f>
        <v/>
      </c>
      <c r="O22" s="10" cm="1">
        <f t="array" ref="O22">IFERROR(INDEX(Data!$QY$3:$RT$1713,MATCH(MI!O$5&amp;MI!$H22,Data!$QY$3:$QY$1713&amp;Data!$QZ$3:$QZ$1713,0),12),"")</f>
        <v>57</v>
      </c>
      <c r="P22" s="10" cm="1">
        <f t="array" ref="P22">IFERROR(INDEX(Data!$QY$3:$RT$1713,MATCH(MI!P$5&amp;MI!$H22,Data!$QY$3:$QY$1713&amp;Data!$QZ$3:$QZ$1713,0),12),"")</f>
        <v>60</v>
      </c>
      <c r="Q22" s="10" cm="1">
        <f t="array" ref="Q22">IFERROR(INDEX(Data!$QY$3:$RT$1713,MATCH(MI!Q$5&amp;MI!$H22,Data!$QY$3:$QY$1713&amp;Data!$QZ$3:$QZ$1713,0),12),"")</f>
        <v>66</v>
      </c>
      <c r="R22" s="10" cm="1">
        <f t="array" ref="R22">IFERROR(INDEX(Data!$QY$3:$RT$1713,MATCH(MI!R$5&amp;MI!$H22,Data!$QY$3:$QY$1713&amp;Data!$QZ$3:$QZ$1713,0),12),"")</f>
        <v>60</v>
      </c>
      <c r="S22" s="10" cm="1">
        <f t="array" ref="S22">IFERROR(INDEX(Data!$QY$3:$RT$1713,MATCH(MI!S$5&amp;MI!$H22,Data!$QY$3:$QY$1713&amp;Data!$QZ$3:$QZ$1713,0),12),"")</f>
        <v>56</v>
      </c>
      <c r="T22" s="10" cm="1">
        <f t="array" ref="T22">IFERROR(INDEX(Data!$QY$3:$RT$1713,MATCH(MI!T$5&amp;MI!$H22,Data!$QY$3:$QY$1713&amp;Data!$QZ$3:$QZ$1713,0),12),"")</f>
        <v>53</v>
      </c>
      <c r="U22" s="10" cm="1">
        <f t="array" ref="U22">IFERROR(INDEX(Data!$QY$3:$RT$1713,MATCH(MI!U$5&amp;MI!$H22,Data!$QY$3:$QY$1713&amp;Data!$QZ$3:$QZ$1713,0),12),"")</f>
        <v>47</v>
      </c>
      <c r="V22" s="10" cm="1">
        <f t="array" ref="V22">IFERROR(INDEX(Data!$QY$3:$RT$1713,MATCH(MI!V$5&amp;MI!$H22,Data!$QY$3:$QY$1713&amp;Data!$QZ$3:$QZ$1713,0),12),"")</f>
        <v>55</v>
      </c>
      <c r="W22" s="10" cm="1">
        <f t="array" ref="W22">IFERROR(INDEX(Data!$QY$3:$RT$1713,MATCH(MI!W$5&amp;MI!$H22,Data!$QY$3:$QY$1713&amp;Data!$QZ$3:$QZ$1713,0),12),"")</f>
        <v>62</v>
      </c>
      <c r="X22" s="10" cm="1">
        <f t="array" ref="X22">IFERROR(INDEX(Data!$QY$3:$RT$1713,MATCH(MI!X$5&amp;MI!$H22,Data!$QY$3:$QY$1713&amp;Data!$QZ$3:$QZ$1713,0),12),"")</f>
        <v>65</v>
      </c>
      <c r="Y22" s="10" cm="1">
        <f t="array" ref="Y22">IFERROR(INDEX(Data!$QY$3:$RT$1713,MATCH(MI!Y$5&amp;MI!$H22,Data!$QY$3:$QY$1713&amp;Data!$QZ$3:$QZ$1713,0),12),"")</f>
        <v>66</v>
      </c>
      <c r="Z22" s="10" cm="1">
        <f t="array" ref="Z22">IFERROR(INDEX(Data!$QY$3:$RT$1713,MATCH(MI!Z$5&amp;MI!$H22,Data!$QY$3:$QY$1713&amp;Data!$QZ$3:$QZ$1713,0),12),"")</f>
        <v>69</v>
      </c>
      <c r="AA22" s="10" cm="1">
        <f t="array" ref="AA22">IFERROR(INDEX(Data!$QY$3:$RT$1713,MATCH(MI!AA$5&amp;MI!$H22,Data!$QY$3:$QY$1713&amp;Data!$QZ$3:$QZ$1713,0),12),"")</f>
        <v>70</v>
      </c>
      <c r="AB22" s="10" cm="1">
        <f t="array" ref="AB22">IFERROR(INDEX(Data!$QY$3:$RT$1713,MATCH(MI!AB$5&amp;MI!$H22,Data!$QY$3:$QY$1713&amp;Data!$QZ$3:$QZ$1713,0),12),"")</f>
        <v>64</v>
      </c>
      <c r="AC22" s="10" cm="1">
        <f t="array" ref="AC22">IFERROR(INDEX(Data!$QY$3:$RT$1713,MATCH(MI!AC$5&amp;MI!$H22,Data!$QY$3:$QY$1713&amp;Data!$QZ$3:$QZ$1713,0),12),"")</f>
        <v>65</v>
      </c>
      <c r="AD22" s="10" cm="1">
        <f t="array" ref="AD22">IFERROR(INDEX(Data!$QY$3:$RT$1713,MATCH(MI!AD$5&amp;MI!$H22,Data!$QY$3:$QY$1713&amp;Data!$QZ$3:$QZ$1713,0),12),"")</f>
        <v>67</v>
      </c>
      <c r="AE22" s="10" cm="1">
        <f t="array" ref="AE22">IFERROR(INDEX(Data!$QY$3:$RT$1713,MATCH(MI!AE$5&amp;MI!$H22,Data!$QY$3:$QY$1713&amp;Data!$QZ$3:$QZ$1713,0),12),"")</f>
        <v>64</v>
      </c>
      <c r="AF22" s="10" cm="1">
        <f t="array" ref="AF22">IFERROR(INDEX(Data!$QY$3:$RT$1713,MATCH(MI!AF$5&amp;MI!$H22,Data!$QY$3:$QY$1713&amp;Data!$QZ$3:$QZ$1713,0),12),"")</f>
        <v>68</v>
      </c>
      <c r="AG22" s="10" t="str" cm="1">
        <f t="array" ref="AG22">IFERROR(INDEX(Data!$QY$3:$RT$1713,MATCH(MI!AG$5&amp;MI!$H22,Data!$QY$3:$QY$1713&amp;Data!$QZ$3:$QZ$1713,0),12),"")</f>
        <v/>
      </c>
      <c r="AH22" s="10" t="str" cm="1">
        <f t="array" ref="AH22">IFERROR(INDEX(Data!$QY$3:$RT$1713,MATCH(MI!AH$5&amp;MI!$H22,Data!$QY$3:$QY$1713&amp;Data!$QZ$3:$QZ$1713,0),12),"")</f>
        <v/>
      </c>
      <c r="AI22" s="10" t="str" cm="1">
        <f t="array" ref="AI22">IFERROR(INDEX(Data!$QY$3:$RT$1713,MATCH(MI!AI$5&amp;MI!$H22,Data!$QY$3:$QY$1713&amp;Data!$QZ$3:$QZ$1713,0),12),"")</f>
        <v/>
      </c>
      <c r="AJ22" s="20" t="str" cm="1">
        <f t="array" ref="AJ22">IFERROR(INDEX(Data!$QY$3:$RT$1713,MATCH(MI!AJ$5&amp;MI!$H22,Data!$QY$3:$QY$1713&amp;Data!$QZ$3:$QZ$1713,0),12),"")</f>
        <v/>
      </c>
    </row>
    <row r="23" spans="8:36" s="9" customFormat="1" x14ac:dyDescent="0.25">
      <c r="H23" s="11">
        <v>2010</v>
      </c>
      <c r="I23" s="16" t="str" cm="1">
        <f t="array" ref="I23">IFERROR(INDEX(Data!$QY$3:$RT$1713,MATCH(MI!I$5&amp;MI!$H23,Data!$QY$3:$QY$1713&amp;Data!$QZ$3:$QZ$1713,0),12),"")</f>
        <v/>
      </c>
      <c r="J23" s="9" t="str" cm="1">
        <f t="array" ref="J23">IFERROR(INDEX(Data!$QY$3:$RT$1713,MATCH(MI!J$5&amp;MI!$H23,Data!$QY$3:$QY$1713&amp;Data!$QZ$3:$QZ$1713,0),12),"")</f>
        <v/>
      </c>
      <c r="K23" s="9" t="str" cm="1">
        <f t="array" ref="K23">IFERROR(INDEX(Data!$QY$3:$RT$1713,MATCH(MI!K$5&amp;MI!$H23,Data!$QY$3:$QY$1713&amp;Data!$QZ$3:$QZ$1713,0),12),"")</f>
        <v/>
      </c>
      <c r="L23" s="9" t="str" cm="1">
        <f t="array" ref="L23">IFERROR(INDEX(Data!$QY$3:$RT$1713,MATCH(MI!L$5&amp;MI!$H23,Data!$QY$3:$QY$1713&amp;Data!$QZ$3:$QZ$1713,0),12),"")</f>
        <v/>
      </c>
      <c r="M23" s="9" t="str" cm="1">
        <f t="array" ref="M23">IFERROR(INDEX(Data!$QY$3:$RT$1713,MATCH(MI!M$5&amp;MI!$H23,Data!$QY$3:$QY$1713&amp;Data!$QZ$3:$QZ$1713,0),12),"")</f>
        <v/>
      </c>
      <c r="N23" s="9" cm="1">
        <f t="array" ref="N23">IFERROR(INDEX(Data!$QY$3:$RT$1713,MATCH(MI!N$5&amp;MI!$H23,Data!$QY$3:$QY$1713&amp;Data!$QZ$3:$QZ$1713,0),12),"")</f>
        <v>65</v>
      </c>
      <c r="O23" s="9" cm="1">
        <f t="array" ref="O23">IFERROR(INDEX(Data!$QY$3:$RT$1713,MATCH(MI!O$5&amp;MI!$H23,Data!$QY$3:$QY$1713&amp;Data!$QZ$3:$QZ$1713,0),12),"")</f>
        <v>67</v>
      </c>
      <c r="P23" s="9" cm="1">
        <f t="array" ref="P23">IFERROR(INDEX(Data!$QY$3:$RT$1713,MATCH(MI!P$5&amp;MI!$H23,Data!$QY$3:$QY$1713&amp;Data!$QZ$3:$QZ$1713,0),12),"")</f>
        <v>70</v>
      </c>
      <c r="Q23" s="9" cm="1">
        <f t="array" ref="Q23">IFERROR(INDEX(Data!$QY$3:$RT$1713,MATCH(MI!Q$5&amp;MI!$H23,Data!$QY$3:$QY$1713&amp;Data!$QZ$3:$QZ$1713,0),12),"")</f>
        <v>74</v>
      </c>
      <c r="R23" s="9" cm="1">
        <f t="array" ref="R23">IFERROR(INDEX(Data!$QY$3:$RT$1713,MATCH(MI!R$5&amp;MI!$H23,Data!$QY$3:$QY$1713&amp;Data!$QZ$3:$QZ$1713,0),12),"")</f>
        <v>74</v>
      </c>
      <c r="S23" s="9" cm="1">
        <f t="array" ref="S23">IFERROR(INDEX(Data!$QY$3:$RT$1713,MATCH(MI!S$5&amp;MI!$H23,Data!$QY$3:$QY$1713&amp;Data!$QZ$3:$QZ$1713,0),12),"")</f>
        <v>72</v>
      </c>
      <c r="T23" s="9" cm="1">
        <f t="array" ref="T23">IFERROR(INDEX(Data!$QY$3:$RT$1713,MATCH(MI!T$5&amp;MI!$H23,Data!$QY$3:$QY$1713&amp;Data!$QZ$3:$QZ$1713,0),12),"")</f>
        <v>71</v>
      </c>
      <c r="U23" s="9" cm="1">
        <f t="array" ref="U23">IFERROR(INDEX(Data!$QY$3:$RT$1713,MATCH(MI!U$5&amp;MI!$H23,Data!$QY$3:$QY$1713&amp;Data!$QZ$3:$QZ$1713,0),12),"")</f>
        <v>71</v>
      </c>
      <c r="V23" s="9" cm="1">
        <f t="array" ref="V23">IFERROR(INDEX(Data!$QY$3:$RT$1713,MATCH(MI!V$5&amp;MI!$H23,Data!$QY$3:$QY$1713&amp;Data!$QZ$3:$QZ$1713,0),12),"")</f>
        <v>72</v>
      </c>
      <c r="W23" s="9" cm="1">
        <f t="array" ref="W23">IFERROR(INDEX(Data!$QY$3:$RT$1713,MATCH(MI!W$5&amp;MI!$H23,Data!$QY$3:$QY$1713&amp;Data!$QZ$3:$QZ$1713,0),12),"")</f>
        <v>71</v>
      </c>
      <c r="X23" s="9" cm="1">
        <f t="array" ref="X23">IFERROR(INDEX(Data!$QY$3:$RT$1713,MATCH(MI!X$5&amp;MI!$H23,Data!$QY$3:$QY$1713&amp;Data!$QZ$3:$QZ$1713,0),12),"")</f>
        <v>75</v>
      </c>
      <c r="Y23" s="9" cm="1">
        <f t="array" ref="Y23">IFERROR(INDEX(Data!$QY$3:$RT$1713,MATCH(MI!Y$5&amp;MI!$H23,Data!$QY$3:$QY$1713&amp;Data!$QZ$3:$QZ$1713,0),12),"")</f>
        <v>71</v>
      </c>
      <c r="Z23" s="9" cm="1">
        <f t="array" ref="Z23">IFERROR(INDEX(Data!$QY$3:$RT$1713,MATCH(MI!Z$5&amp;MI!$H23,Data!$QY$3:$QY$1713&amp;Data!$QZ$3:$QZ$1713,0),12),"")</f>
        <v>70</v>
      </c>
      <c r="AA23" s="9" cm="1">
        <f t="array" ref="AA23">IFERROR(INDEX(Data!$QY$3:$RT$1713,MATCH(MI!AA$5&amp;MI!$H23,Data!$QY$3:$QY$1713&amp;Data!$QZ$3:$QZ$1713,0),12),"")</f>
        <v>68</v>
      </c>
      <c r="AB23" s="9" cm="1">
        <f t="array" ref="AB23">IFERROR(INDEX(Data!$QY$3:$RT$1713,MATCH(MI!AB$5&amp;MI!$H23,Data!$QY$3:$QY$1713&amp;Data!$QZ$3:$QZ$1713,0),12),"")</f>
        <v>67</v>
      </c>
      <c r="AC23" s="9" cm="1">
        <f t="array" ref="AC23">IFERROR(INDEX(Data!$QY$3:$RT$1713,MATCH(MI!AC$5&amp;MI!$H23,Data!$QY$3:$QY$1713&amp;Data!$QZ$3:$QZ$1713,0),12),"")</f>
        <v>68</v>
      </c>
      <c r="AD23" s="9" cm="1">
        <f t="array" ref="AD23">IFERROR(INDEX(Data!$QY$3:$RT$1713,MATCH(MI!AD$5&amp;MI!$H23,Data!$QY$3:$QY$1713&amp;Data!$QZ$3:$QZ$1713,0),12),"")</f>
        <v>68</v>
      </c>
      <c r="AE23" s="9" cm="1">
        <f t="array" ref="AE23">IFERROR(INDEX(Data!$QY$3:$RT$1713,MATCH(MI!AE$5&amp;MI!$H23,Data!$QY$3:$QY$1713&amp;Data!$QZ$3:$QZ$1713,0),12),"")</f>
        <v>70</v>
      </c>
      <c r="AF23" s="9" cm="1">
        <f t="array" ref="AF23">IFERROR(INDEX(Data!$QY$3:$RT$1713,MATCH(MI!AF$5&amp;MI!$H23,Data!$QY$3:$QY$1713&amp;Data!$QZ$3:$QZ$1713,0),12),"")</f>
        <v>70</v>
      </c>
      <c r="AG23" s="9" t="str" cm="1">
        <f t="array" ref="AG23">IFERROR(INDEX(Data!$QY$3:$RT$1713,MATCH(MI!AG$5&amp;MI!$H23,Data!$QY$3:$QY$1713&amp;Data!$QZ$3:$QZ$1713,0),12),"")</f>
        <v/>
      </c>
      <c r="AH23" s="9" t="str" cm="1">
        <f t="array" ref="AH23">IFERROR(INDEX(Data!$QY$3:$RT$1713,MATCH(MI!AH$5&amp;MI!$H23,Data!$QY$3:$QY$1713&amp;Data!$QZ$3:$QZ$1713,0),12),"")</f>
        <v/>
      </c>
      <c r="AI23" s="9" t="str" cm="1">
        <f t="array" ref="AI23">IFERROR(INDEX(Data!$QY$3:$RT$1713,MATCH(MI!AI$5&amp;MI!$H23,Data!$QY$3:$QY$1713&amp;Data!$QZ$3:$QZ$1713,0),12),"")</f>
        <v/>
      </c>
      <c r="AJ23" s="17" t="str" cm="1">
        <f t="array" ref="AJ23">IFERROR(INDEX(Data!$QY$3:$RT$1713,MATCH(MI!AJ$5&amp;MI!$H23,Data!$QY$3:$QY$1713&amp;Data!$QZ$3:$QZ$1713,0),12),"")</f>
        <v/>
      </c>
    </row>
    <row r="24" spans="8:36" s="10" customFormat="1" x14ac:dyDescent="0.25">
      <c r="H24" s="18">
        <v>2009</v>
      </c>
      <c r="I24" s="19" t="str" cm="1">
        <f t="array" ref="I24">IFERROR(INDEX(Data!$QY$3:$RT$1713,MATCH(MI!I$5&amp;MI!$H24,Data!$QY$3:$QY$1713&amp;Data!$QZ$3:$QZ$1713,0),12),"")</f>
        <v/>
      </c>
      <c r="J24" s="10" t="str" cm="1">
        <f t="array" ref="J24">IFERROR(INDEX(Data!$QY$3:$RT$1713,MATCH(MI!J$5&amp;MI!$H24,Data!$QY$3:$QY$1713&amp;Data!$QZ$3:$QZ$1713,0),12),"")</f>
        <v/>
      </c>
      <c r="K24" s="10" t="str" cm="1">
        <f t="array" ref="K24">IFERROR(INDEX(Data!$QY$3:$RT$1713,MATCH(MI!K$5&amp;MI!$H24,Data!$QY$3:$QY$1713&amp;Data!$QZ$3:$QZ$1713,0),12),"")</f>
        <v/>
      </c>
      <c r="L24" s="10" t="str" cm="1">
        <f t="array" ref="L24">IFERROR(INDEX(Data!$QY$3:$RT$1713,MATCH(MI!L$5&amp;MI!$H24,Data!$QY$3:$QY$1713&amp;Data!$QZ$3:$QZ$1713,0),12),"")</f>
        <v/>
      </c>
      <c r="M24" s="10" t="str" cm="1">
        <f t="array" ref="M24">IFERROR(INDEX(Data!$QY$3:$RT$1713,MATCH(MI!M$5&amp;MI!$H24,Data!$QY$3:$QY$1713&amp;Data!$QZ$3:$QZ$1713,0),12),"")</f>
        <v/>
      </c>
      <c r="N24" s="10" t="str" cm="1">
        <f t="array" ref="N24">IFERROR(INDEX(Data!$QY$3:$RT$1713,MATCH(MI!N$5&amp;MI!$H24,Data!$QY$3:$QY$1713&amp;Data!$QZ$3:$QZ$1713,0),12),"")</f>
        <v/>
      </c>
      <c r="O24" s="10" cm="1">
        <f t="array" ref="O24">IFERROR(INDEX(Data!$QY$3:$RT$1713,MATCH(MI!O$5&amp;MI!$H24,Data!$QY$3:$QY$1713&amp;Data!$QZ$3:$QZ$1713,0),12),"")</f>
        <v>66</v>
      </c>
      <c r="P24" s="10" cm="1">
        <f t="array" ref="P24">IFERROR(INDEX(Data!$QY$3:$RT$1713,MATCH(MI!P$5&amp;MI!$H24,Data!$QY$3:$QY$1713&amp;Data!$QZ$3:$QZ$1713,0),12),"")</f>
        <v>62</v>
      </c>
      <c r="Q24" s="10" cm="1">
        <f t="array" ref="Q24">IFERROR(INDEX(Data!$QY$3:$RT$1713,MATCH(MI!Q$5&amp;MI!$H24,Data!$QY$3:$QY$1713&amp;Data!$QZ$3:$QZ$1713,0),12),"")</f>
        <v>68</v>
      </c>
      <c r="R24" s="10" cm="1">
        <f t="array" ref="R24">IFERROR(INDEX(Data!$QY$3:$RT$1713,MATCH(MI!R$5&amp;MI!$H24,Data!$QY$3:$QY$1713&amp;Data!$QZ$3:$QZ$1713,0),12),"")</f>
        <v>63</v>
      </c>
      <c r="S24" s="10" cm="1">
        <f t="array" ref="S24">IFERROR(INDEX(Data!$QY$3:$RT$1713,MATCH(MI!S$5&amp;MI!$H24,Data!$QY$3:$QY$1713&amp;Data!$QZ$3:$QZ$1713,0),12),"")</f>
        <v>60</v>
      </c>
      <c r="T24" s="10" cm="1">
        <f t="array" ref="T24">IFERROR(INDEX(Data!$QY$3:$RT$1713,MATCH(MI!T$5&amp;MI!$H24,Data!$QY$3:$QY$1713&amp;Data!$QZ$3:$QZ$1713,0),12),"")</f>
        <v>58</v>
      </c>
      <c r="U24" s="10" cm="1">
        <f t="array" ref="U24">IFERROR(INDEX(Data!$QY$3:$RT$1713,MATCH(MI!U$5&amp;MI!$H24,Data!$QY$3:$QY$1713&amp;Data!$QZ$3:$QZ$1713,0),12),"")</f>
        <v>48</v>
      </c>
      <c r="V24" s="10" cm="1">
        <f t="array" ref="V24">IFERROR(INDEX(Data!$QY$3:$RT$1713,MATCH(MI!V$5&amp;MI!$H24,Data!$QY$3:$QY$1713&amp;Data!$QZ$3:$QZ$1713,0),12),"")</f>
        <v>51</v>
      </c>
      <c r="W24" s="10" cm="1">
        <f t="array" ref="W24">IFERROR(INDEX(Data!$QY$3:$RT$1713,MATCH(MI!W$5&amp;MI!$H24,Data!$QY$3:$QY$1713&amp;Data!$QZ$3:$QZ$1713,0),12),"")</f>
        <v>48</v>
      </c>
      <c r="X24" s="10" cm="1">
        <f t="array" ref="X24">IFERROR(INDEX(Data!$QY$3:$RT$1713,MATCH(MI!X$5&amp;MI!$H24,Data!$QY$3:$QY$1713&amp;Data!$QZ$3:$QZ$1713,0),12),"")</f>
        <v>49</v>
      </c>
      <c r="Y24" s="10" cm="1">
        <f t="array" ref="Y24">IFERROR(INDEX(Data!$QY$3:$RT$1713,MATCH(MI!Y$5&amp;MI!$H24,Data!$QY$3:$QY$1713&amp;Data!$QZ$3:$QZ$1713,0),12),"")</f>
        <v>54</v>
      </c>
      <c r="Z24" s="10" cm="1">
        <f t="array" ref="Z24">IFERROR(INDEX(Data!$QY$3:$RT$1713,MATCH(MI!Z$5&amp;MI!$H24,Data!$QY$3:$QY$1713&amp;Data!$QZ$3:$QZ$1713,0),12),"")</f>
        <v>59</v>
      </c>
      <c r="AA24" s="10" cm="1">
        <f t="array" ref="AA24">IFERROR(INDEX(Data!$QY$3:$RT$1713,MATCH(MI!AA$5&amp;MI!$H24,Data!$QY$3:$QY$1713&amp;Data!$QZ$3:$QZ$1713,0),12),"")</f>
        <v>53</v>
      </c>
      <c r="AB24" s="10" cm="1">
        <f t="array" ref="AB24">IFERROR(INDEX(Data!$QY$3:$RT$1713,MATCH(MI!AB$5&amp;MI!$H24,Data!$QY$3:$QY$1713&amp;Data!$QZ$3:$QZ$1713,0),12),"")</f>
        <v>54</v>
      </c>
      <c r="AC24" s="10" cm="1">
        <f t="array" ref="AC24">IFERROR(INDEX(Data!$QY$3:$RT$1713,MATCH(MI!AC$5&amp;MI!$H24,Data!$QY$3:$QY$1713&amp;Data!$QZ$3:$QZ$1713,0),12),"")</f>
        <v>53</v>
      </c>
      <c r="AD24" s="10" cm="1">
        <f t="array" ref="AD24">IFERROR(INDEX(Data!$QY$3:$RT$1713,MATCH(MI!AD$5&amp;MI!$H24,Data!$QY$3:$QY$1713&amp;Data!$QZ$3:$QZ$1713,0),12),"")</f>
        <v>54</v>
      </c>
      <c r="AE24" s="10" cm="1">
        <f t="array" ref="AE24">IFERROR(INDEX(Data!$QY$3:$RT$1713,MATCH(MI!AE$5&amp;MI!$H24,Data!$QY$3:$QY$1713&amp;Data!$QZ$3:$QZ$1713,0),12),"")</f>
        <v>54</v>
      </c>
      <c r="AF24" s="10" cm="1">
        <f t="array" ref="AF24">IFERROR(INDEX(Data!$QY$3:$RT$1713,MATCH(MI!AF$5&amp;MI!$H24,Data!$QY$3:$QY$1713&amp;Data!$QZ$3:$QZ$1713,0),12),"")</f>
        <v>52</v>
      </c>
      <c r="AG24" s="10" cm="1">
        <f t="array" ref="AG24">IFERROR(INDEX(Data!$QY$3:$RT$1713,MATCH(MI!AG$5&amp;MI!$H24,Data!$QY$3:$QY$1713&amp;Data!$QZ$3:$QZ$1713,0),12),"")</f>
        <v>57</v>
      </c>
      <c r="AH24" s="10" cm="1">
        <f t="array" ref="AH24">IFERROR(INDEX(Data!$QY$3:$RT$1713,MATCH(MI!AH$5&amp;MI!$H24,Data!$QY$3:$QY$1713&amp;Data!$QZ$3:$QZ$1713,0),12),"")</f>
        <v>57</v>
      </c>
      <c r="AI24" s="10" cm="1">
        <f t="array" ref="AI24">IFERROR(INDEX(Data!$QY$3:$RT$1713,MATCH(MI!AI$5&amp;MI!$H24,Data!$QY$3:$QY$1713&amp;Data!$QZ$3:$QZ$1713,0),12),"")</f>
        <v>57</v>
      </c>
      <c r="AJ24" s="20" t="str" cm="1">
        <f t="array" ref="AJ24">IFERROR(INDEX(Data!$QY$3:$RT$1713,MATCH(MI!AJ$5&amp;MI!$H24,Data!$QY$3:$QY$1713&amp;Data!$QZ$3:$QZ$1713,0),12),"")</f>
        <v/>
      </c>
    </row>
    <row r="25" spans="8:36" s="9" customFormat="1" x14ac:dyDescent="0.25">
      <c r="H25" s="11">
        <v>2008</v>
      </c>
      <c r="I25" s="16" t="str" cm="1">
        <f t="array" ref="I25">IFERROR(INDEX(Data!$QY$3:$RT$1713,MATCH(MI!I$5&amp;MI!$H25,Data!$QY$3:$QY$1713&amp;Data!$QZ$3:$QZ$1713,0),12),"")</f>
        <v/>
      </c>
      <c r="J25" s="9" t="str" cm="1">
        <f t="array" ref="J25">IFERROR(INDEX(Data!$QY$3:$RT$1713,MATCH(MI!J$5&amp;MI!$H25,Data!$QY$3:$QY$1713&amp;Data!$QZ$3:$QZ$1713,0),12),"")</f>
        <v/>
      </c>
      <c r="K25" s="9" t="str" cm="1">
        <f t="array" ref="K25">IFERROR(INDEX(Data!$QY$3:$RT$1713,MATCH(MI!K$5&amp;MI!$H25,Data!$QY$3:$QY$1713&amp;Data!$QZ$3:$QZ$1713,0),12),"")</f>
        <v/>
      </c>
      <c r="L25" s="9" t="str" cm="1">
        <f t="array" ref="L25">IFERROR(INDEX(Data!$QY$3:$RT$1713,MATCH(MI!L$5&amp;MI!$H25,Data!$QY$3:$QY$1713&amp;Data!$QZ$3:$QZ$1713,0),12),"")</f>
        <v/>
      </c>
      <c r="M25" s="9" t="str" cm="1">
        <f t="array" ref="M25">IFERROR(INDEX(Data!$QY$3:$RT$1713,MATCH(MI!M$5&amp;MI!$H25,Data!$QY$3:$QY$1713&amp;Data!$QZ$3:$QZ$1713,0),12),"")</f>
        <v/>
      </c>
      <c r="N25" s="9" cm="1">
        <f t="array" ref="N25">IFERROR(INDEX(Data!$QY$3:$RT$1713,MATCH(MI!N$5&amp;MI!$H25,Data!$QY$3:$QY$1713&amp;Data!$QZ$3:$QZ$1713,0),12),"")</f>
        <v>58</v>
      </c>
      <c r="O25" s="9" cm="1">
        <f t="array" ref="O25">IFERROR(INDEX(Data!$QY$3:$RT$1713,MATCH(MI!O$5&amp;MI!$H25,Data!$QY$3:$QY$1713&amp;Data!$QZ$3:$QZ$1713,0),12),"")</f>
        <v>65</v>
      </c>
      <c r="P25" s="9" cm="1">
        <f t="array" ref="P25">IFERROR(INDEX(Data!$QY$3:$RT$1713,MATCH(MI!P$5&amp;MI!$H25,Data!$QY$3:$QY$1713&amp;Data!$QZ$3:$QZ$1713,0),12),"")</f>
        <v>68</v>
      </c>
      <c r="Q25" s="9" cm="1">
        <f t="array" ref="Q25">IFERROR(INDEX(Data!$QY$3:$RT$1713,MATCH(MI!Q$5&amp;MI!$H25,Data!$QY$3:$QY$1713&amp;Data!$QZ$3:$QZ$1713,0),12),"")</f>
        <v>58</v>
      </c>
      <c r="R25" s="9" cm="1">
        <f t="array" ref="R25">IFERROR(INDEX(Data!$QY$3:$RT$1713,MATCH(MI!R$5&amp;MI!$H25,Data!$QY$3:$QY$1713&amp;Data!$QZ$3:$QZ$1713,0),12),"")</f>
        <v>62</v>
      </c>
      <c r="S25" s="9" cm="1">
        <f t="array" ref="S25">IFERROR(INDEX(Data!$QY$3:$RT$1713,MATCH(MI!S$5&amp;MI!$H25,Data!$QY$3:$QY$1713&amp;Data!$QZ$3:$QZ$1713,0),12),"")</f>
        <v>58</v>
      </c>
      <c r="T25" s="9" cm="1">
        <f t="array" ref="T25">IFERROR(INDEX(Data!$QY$3:$RT$1713,MATCH(MI!T$5&amp;MI!$H25,Data!$QY$3:$QY$1713&amp;Data!$QZ$3:$QZ$1713,0),12),"")</f>
        <v>68</v>
      </c>
      <c r="U25" s="9" cm="1">
        <f t="array" ref="U25">IFERROR(INDEX(Data!$QY$3:$RT$1713,MATCH(MI!U$5&amp;MI!$H25,Data!$QY$3:$QY$1713&amp;Data!$QZ$3:$QZ$1713,0),12),"")</f>
        <v>60</v>
      </c>
      <c r="V25" s="9" cm="1">
        <f t="array" ref="V25">IFERROR(INDEX(Data!$QY$3:$RT$1713,MATCH(MI!V$5&amp;MI!$H25,Data!$QY$3:$QY$1713&amp;Data!$QZ$3:$QZ$1713,0),12),"")</f>
        <v>61</v>
      </c>
      <c r="W25" s="9" cm="1">
        <f t="array" ref="W25">IFERROR(INDEX(Data!$QY$3:$RT$1713,MATCH(MI!W$5&amp;MI!$H25,Data!$QY$3:$QY$1713&amp;Data!$QZ$3:$QZ$1713,0),12),"")</f>
        <v>56</v>
      </c>
      <c r="X25" s="9" cm="1">
        <f t="array" ref="X25">IFERROR(INDEX(Data!$QY$3:$RT$1713,MATCH(MI!X$5&amp;MI!$H25,Data!$QY$3:$QY$1713&amp;Data!$QZ$3:$QZ$1713,0),12),"")</f>
        <v>58</v>
      </c>
      <c r="Y25" s="9" cm="1">
        <f t="array" ref="Y25">IFERROR(INDEX(Data!$QY$3:$RT$1713,MATCH(MI!Y$5&amp;MI!$H25,Data!$QY$3:$QY$1713&amp;Data!$QZ$3:$QZ$1713,0),12),"")</f>
        <v>49</v>
      </c>
      <c r="Z25" s="9" cm="1">
        <f t="array" ref="Z25">IFERROR(INDEX(Data!$QY$3:$RT$1713,MATCH(MI!Z$5&amp;MI!$H25,Data!$QY$3:$QY$1713&amp;Data!$QZ$3:$QZ$1713,0),12),"")</f>
        <v>40</v>
      </c>
      <c r="AA25" s="9" cm="1">
        <f t="array" ref="AA25">IFERROR(INDEX(Data!$QY$3:$RT$1713,MATCH(MI!AA$5&amp;MI!$H25,Data!$QY$3:$QY$1713&amp;Data!$QZ$3:$QZ$1713,0),12),"")</f>
        <v>43</v>
      </c>
      <c r="AB25" s="9" cm="1">
        <f t="array" ref="AB25">IFERROR(INDEX(Data!$QY$3:$RT$1713,MATCH(MI!AB$5&amp;MI!$H25,Data!$QY$3:$QY$1713&amp;Data!$QZ$3:$QZ$1713,0),12),"")</f>
        <v>45</v>
      </c>
      <c r="AC25" s="9" cm="1">
        <f t="array" ref="AC25">IFERROR(INDEX(Data!$QY$3:$RT$1713,MATCH(MI!AC$5&amp;MI!$H25,Data!$QY$3:$QY$1713&amp;Data!$QZ$3:$QZ$1713,0),12),"")</f>
        <v>39</v>
      </c>
      <c r="AD25" s="9" cm="1">
        <f t="array" ref="AD25">IFERROR(INDEX(Data!$QY$3:$RT$1713,MATCH(MI!AD$5&amp;MI!$H25,Data!$QY$3:$QY$1713&amp;Data!$QZ$3:$QZ$1713,0),12),"")</f>
        <v>40</v>
      </c>
      <c r="AE25" s="9" cm="1">
        <f t="array" ref="AE25">IFERROR(INDEX(Data!$QY$3:$RT$1713,MATCH(MI!AE$5&amp;MI!$H25,Data!$QY$3:$QY$1713&amp;Data!$QZ$3:$QZ$1713,0),12),"")</f>
        <v>44</v>
      </c>
      <c r="AF25" s="9" cm="1">
        <f t="array" ref="AF25">IFERROR(INDEX(Data!$QY$3:$RT$1713,MATCH(MI!AF$5&amp;MI!$H25,Data!$QY$3:$QY$1713&amp;Data!$QZ$3:$QZ$1713,0),12),"")</f>
        <v>42</v>
      </c>
      <c r="AG25" s="9" cm="1">
        <f t="array" ref="AG25">IFERROR(INDEX(Data!$QY$3:$RT$1713,MATCH(MI!AG$5&amp;MI!$H25,Data!$QY$3:$QY$1713&amp;Data!$QZ$3:$QZ$1713,0),12),"")</f>
        <v>37</v>
      </c>
      <c r="AH25" s="9" t="str" cm="1">
        <f t="array" ref="AH25">IFERROR(INDEX(Data!$QY$3:$RT$1713,MATCH(MI!AH$5&amp;MI!$H25,Data!$QY$3:$QY$1713&amp;Data!$QZ$3:$QZ$1713,0),12),"")</f>
        <v/>
      </c>
      <c r="AI25" s="9" t="str" cm="1">
        <f t="array" ref="AI25">IFERROR(INDEX(Data!$QY$3:$RT$1713,MATCH(MI!AI$5&amp;MI!$H25,Data!$QY$3:$QY$1713&amp;Data!$QZ$3:$QZ$1713,0),12),"")</f>
        <v/>
      </c>
      <c r="AJ25" s="17" t="str" cm="1">
        <f t="array" ref="AJ25">IFERROR(INDEX(Data!$QY$3:$RT$1713,MATCH(MI!AJ$5&amp;MI!$H25,Data!$QY$3:$QY$1713&amp;Data!$QZ$3:$QZ$1713,0),12),"")</f>
        <v/>
      </c>
    </row>
    <row r="26" spans="8:36" s="10" customFormat="1" x14ac:dyDescent="0.25">
      <c r="H26" s="18">
        <v>2007</v>
      </c>
      <c r="I26" s="19" t="str" cm="1">
        <f t="array" ref="I26">IFERROR(INDEX(Data!$QY$3:$RT$1713,MATCH(MI!I$5&amp;MI!$H26,Data!$QY$3:$QY$1713&amp;Data!$QZ$3:$QZ$1713,0),12),"")</f>
        <v/>
      </c>
      <c r="J26" s="10" t="str" cm="1">
        <f t="array" ref="J26">IFERROR(INDEX(Data!$QY$3:$RT$1713,MATCH(MI!J$5&amp;MI!$H26,Data!$QY$3:$QY$1713&amp;Data!$QZ$3:$QZ$1713,0),12),"")</f>
        <v/>
      </c>
      <c r="K26" s="10" t="str" cm="1">
        <f t="array" ref="K26">IFERROR(INDEX(Data!$QY$3:$RT$1713,MATCH(MI!K$5&amp;MI!$H26,Data!$QY$3:$QY$1713&amp;Data!$QZ$3:$QZ$1713,0),12),"")</f>
        <v/>
      </c>
      <c r="L26" s="10" t="str" cm="1">
        <f t="array" ref="L26">IFERROR(INDEX(Data!$QY$3:$RT$1713,MATCH(MI!L$5&amp;MI!$H26,Data!$QY$3:$QY$1713&amp;Data!$QZ$3:$QZ$1713,0),12),"")</f>
        <v/>
      </c>
      <c r="M26" s="10" cm="1">
        <f t="array" ref="M26">IFERROR(INDEX(Data!$QY$3:$RT$1713,MATCH(MI!M$5&amp;MI!$H26,Data!$QY$3:$QY$1713&amp;Data!$QZ$3:$QZ$1713,0),12),"")</f>
        <v>76</v>
      </c>
      <c r="N26" s="10" cm="1">
        <f t="array" ref="N26">IFERROR(INDEX(Data!$QY$3:$RT$1713,MATCH(MI!N$5&amp;MI!$H26,Data!$QY$3:$QY$1713&amp;Data!$QZ$3:$QZ$1713,0),12),"")</f>
        <v>73</v>
      </c>
      <c r="O26" s="10" cm="1">
        <f t="array" ref="O26">IFERROR(INDEX(Data!$QY$3:$RT$1713,MATCH(MI!O$5&amp;MI!$H26,Data!$QY$3:$QY$1713&amp;Data!$QZ$3:$QZ$1713,0),12),"")</f>
        <v>70</v>
      </c>
      <c r="P26" s="10" cm="1">
        <f t="array" ref="P26">IFERROR(INDEX(Data!$QY$3:$RT$1713,MATCH(MI!P$5&amp;MI!$H26,Data!$QY$3:$QY$1713&amp;Data!$QZ$3:$QZ$1713,0),12),"")</f>
        <v>62</v>
      </c>
      <c r="Q26" s="10" cm="1">
        <f t="array" ref="Q26">IFERROR(INDEX(Data!$QY$3:$RT$1713,MATCH(MI!Q$5&amp;MI!$H26,Data!$QY$3:$QY$1713&amp;Data!$QZ$3:$QZ$1713,0),12),"")</f>
        <v>64</v>
      </c>
      <c r="R26" s="10" cm="1">
        <f t="array" ref="R26">IFERROR(INDEX(Data!$QY$3:$RT$1713,MATCH(MI!R$5&amp;MI!$H26,Data!$QY$3:$QY$1713&amp;Data!$QZ$3:$QZ$1713,0),12),"")</f>
        <v>48</v>
      </c>
      <c r="S26" s="10" cm="1">
        <f t="array" ref="S26">IFERROR(INDEX(Data!$QY$3:$RT$1713,MATCH(MI!S$5&amp;MI!$H26,Data!$QY$3:$QY$1713&amp;Data!$QZ$3:$QZ$1713,0),12),"")</f>
        <v>43</v>
      </c>
      <c r="T26" s="10" cm="1">
        <f t="array" ref="T26">IFERROR(INDEX(Data!$QY$3:$RT$1713,MATCH(MI!T$5&amp;MI!$H26,Data!$QY$3:$QY$1713&amp;Data!$QZ$3:$QZ$1713,0),12),"")</f>
        <v>40</v>
      </c>
      <c r="U26" s="10" cm="1">
        <f t="array" ref="U26">IFERROR(INDEX(Data!$QY$3:$RT$1713,MATCH(MI!U$5&amp;MI!$H26,Data!$QY$3:$QY$1713&amp;Data!$QZ$3:$QZ$1713,0),12),"")</f>
        <v>30</v>
      </c>
      <c r="V26" s="10" cm="1">
        <f t="array" ref="V26">IFERROR(INDEX(Data!$QY$3:$RT$1713,MATCH(MI!V$5&amp;MI!$H26,Data!$QY$3:$QY$1713&amp;Data!$QZ$3:$QZ$1713,0),12),"")</f>
        <v>14</v>
      </c>
      <c r="W26" s="10" cm="1">
        <f t="array" ref="W26">IFERROR(INDEX(Data!$QY$3:$RT$1713,MATCH(MI!W$5&amp;MI!$H26,Data!$QY$3:$QY$1713&amp;Data!$QZ$3:$QZ$1713,0),12),"")</f>
        <v>27</v>
      </c>
      <c r="X26" s="10" cm="1">
        <f t="array" ref="X26">IFERROR(INDEX(Data!$QY$3:$RT$1713,MATCH(MI!X$5&amp;MI!$H26,Data!$QY$3:$QY$1713&amp;Data!$QZ$3:$QZ$1713,0),12),"")</f>
        <v>29</v>
      </c>
      <c r="Y26" s="10" cm="1">
        <f t="array" ref="Y26">IFERROR(INDEX(Data!$QY$3:$RT$1713,MATCH(MI!Y$5&amp;MI!$H26,Data!$QY$3:$QY$1713&amp;Data!$QZ$3:$QZ$1713,0),12),"")</f>
        <v>33</v>
      </c>
      <c r="Z26" s="10" cm="1">
        <f t="array" ref="Z26">IFERROR(INDEX(Data!$QY$3:$RT$1713,MATCH(MI!Z$5&amp;MI!$H26,Data!$QY$3:$QY$1713&amp;Data!$QZ$3:$QZ$1713,0),12),"")</f>
        <v>35</v>
      </c>
      <c r="AA26" s="10" cm="1">
        <f t="array" ref="AA26">IFERROR(INDEX(Data!$QY$3:$RT$1713,MATCH(MI!AA$5&amp;MI!$H26,Data!$QY$3:$QY$1713&amp;Data!$QZ$3:$QZ$1713,0),12),"")</f>
        <v>30</v>
      </c>
      <c r="AB26" s="10" cm="1">
        <f t="array" ref="AB26">IFERROR(INDEX(Data!$QY$3:$RT$1713,MATCH(MI!AB$5&amp;MI!$H26,Data!$QY$3:$QY$1713&amp;Data!$QZ$3:$QZ$1713,0),12),"")</f>
        <v>36</v>
      </c>
      <c r="AC26" s="10" cm="1">
        <f t="array" ref="AC26">IFERROR(INDEX(Data!$QY$3:$RT$1713,MATCH(MI!AC$5&amp;MI!$H26,Data!$QY$3:$QY$1713&amp;Data!$QZ$3:$QZ$1713,0),12),"")</f>
        <v>31</v>
      </c>
      <c r="AD26" s="10" cm="1">
        <f t="array" ref="AD26">IFERROR(INDEX(Data!$QY$3:$RT$1713,MATCH(MI!AD$5&amp;MI!$H26,Data!$QY$3:$QY$1713&amp;Data!$QZ$3:$QZ$1713,0),12),"")</f>
        <v>37</v>
      </c>
      <c r="AE26" s="10" cm="1">
        <f t="array" ref="AE26">IFERROR(INDEX(Data!$QY$3:$RT$1713,MATCH(MI!AE$5&amp;MI!$H26,Data!$QY$3:$QY$1713&amp;Data!$QZ$3:$QZ$1713,0),12),"")</f>
        <v>38</v>
      </c>
      <c r="AF26" s="10" t="str" cm="1">
        <f t="array" ref="AF26">IFERROR(INDEX(Data!$QY$3:$RT$1713,MATCH(MI!AF$5&amp;MI!$H26,Data!$QY$3:$QY$1713&amp;Data!$QZ$3:$QZ$1713,0),12),"")</f>
        <v/>
      </c>
      <c r="AG26" s="10" t="str" cm="1">
        <f t="array" ref="AG26">IFERROR(INDEX(Data!$QY$3:$RT$1713,MATCH(MI!AG$5&amp;MI!$H26,Data!$QY$3:$QY$1713&amp;Data!$QZ$3:$QZ$1713,0),12),"")</f>
        <v/>
      </c>
      <c r="AH26" s="10" t="str" cm="1">
        <f t="array" ref="AH26">IFERROR(INDEX(Data!$QY$3:$RT$1713,MATCH(MI!AH$5&amp;MI!$H26,Data!$QY$3:$QY$1713&amp;Data!$QZ$3:$QZ$1713,0),12),"")</f>
        <v/>
      </c>
      <c r="AI26" s="10" t="str" cm="1">
        <f t="array" ref="AI26">IFERROR(INDEX(Data!$QY$3:$RT$1713,MATCH(MI!AI$5&amp;MI!$H26,Data!$QY$3:$QY$1713&amp;Data!$QZ$3:$QZ$1713,0),12),"")</f>
        <v/>
      </c>
      <c r="AJ26" s="20" t="str" cm="1">
        <f t="array" ref="AJ26">IFERROR(INDEX(Data!$QY$3:$RT$1713,MATCH(MI!AJ$5&amp;MI!$H26,Data!$QY$3:$QY$1713&amp;Data!$QZ$3:$QZ$1713,0),12),"")</f>
        <v/>
      </c>
    </row>
    <row r="27" spans="8:36" s="9" customFormat="1" x14ac:dyDescent="0.25">
      <c r="H27" s="11">
        <v>2006</v>
      </c>
      <c r="I27" s="16" t="str" cm="1">
        <f t="array" ref="I27">IFERROR(INDEX(Data!$QY$3:$RT$1713,MATCH(MI!I$5&amp;MI!$H27,Data!$QY$3:$QY$1713&amp;Data!$QZ$3:$QZ$1713,0),12),"")</f>
        <v/>
      </c>
      <c r="J27" s="9" t="str" cm="1">
        <f t="array" ref="J27">IFERROR(INDEX(Data!$QY$3:$RT$1713,MATCH(MI!J$5&amp;MI!$H27,Data!$QY$3:$QY$1713&amp;Data!$QZ$3:$QZ$1713,0),12),"")</f>
        <v/>
      </c>
      <c r="K27" s="9" t="str" cm="1">
        <f t="array" ref="K27">IFERROR(INDEX(Data!$QY$3:$RT$1713,MATCH(MI!K$5&amp;MI!$H27,Data!$QY$3:$QY$1713&amp;Data!$QZ$3:$QZ$1713,0),12),"")</f>
        <v/>
      </c>
      <c r="L27" s="9" t="str" cm="1">
        <f t="array" ref="L27">IFERROR(INDEX(Data!$QY$3:$RT$1713,MATCH(MI!L$5&amp;MI!$H27,Data!$QY$3:$QY$1713&amp;Data!$QZ$3:$QZ$1713,0),12),"")</f>
        <v/>
      </c>
      <c r="M27" s="9" cm="1">
        <f t="array" ref="M27">IFERROR(INDEX(Data!$QY$3:$RT$1713,MATCH(MI!M$5&amp;MI!$H27,Data!$QY$3:$QY$1713&amp;Data!$QZ$3:$QZ$1713,0),12),"")</f>
        <v>59</v>
      </c>
      <c r="N27" s="9" cm="1">
        <f t="array" ref="N27">IFERROR(INDEX(Data!$QY$3:$RT$1713,MATCH(MI!N$5&amp;MI!$H27,Data!$QY$3:$QY$1713&amp;Data!$QZ$3:$QZ$1713,0),12),"")</f>
        <v>64</v>
      </c>
      <c r="O27" s="9" cm="1">
        <f t="array" ref="O27">IFERROR(INDEX(Data!$QY$3:$RT$1713,MATCH(MI!O$5&amp;MI!$H27,Data!$QY$3:$QY$1713&amp;Data!$QZ$3:$QZ$1713,0),12),"")</f>
        <v>65</v>
      </c>
      <c r="P27" s="9" cm="1">
        <f t="array" ref="P27">IFERROR(INDEX(Data!$QY$3:$RT$1713,MATCH(MI!P$5&amp;MI!$H27,Data!$QY$3:$QY$1713&amp;Data!$QZ$3:$QZ$1713,0),12),"")</f>
        <v>64</v>
      </c>
      <c r="Q27" s="9" cm="1">
        <f t="array" ref="Q27">IFERROR(INDEX(Data!$QY$3:$RT$1713,MATCH(MI!Q$5&amp;MI!$H27,Data!$QY$3:$QY$1713&amp;Data!$QZ$3:$QZ$1713,0),12),"")</f>
        <v>58</v>
      </c>
      <c r="R27" s="9" cm="1">
        <f t="array" ref="R27">IFERROR(INDEX(Data!$QY$3:$RT$1713,MATCH(MI!R$5&amp;MI!$H27,Data!$QY$3:$QY$1713&amp;Data!$QZ$3:$QZ$1713,0),12),"")</f>
        <v>54</v>
      </c>
      <c r="S27" s="9" cm="1">
        <f t="array" ref="S27">IFERROR(INDEX(Data!$QY$3:$RT$1713,MATCH(MI!S$5&amp;MI!$H27,Data!$QY$3:$QY$1713&amp;Data!$QZ$3:$QZ$1713,0),12),"")</f>
        <v>60</v>
      </c>
      <c r="T27" s="9" cm="1">
        <f t="array" ref="T27">IFERROR(INDEX(Data!$QY$3:$RT$1713,MATCH(MI!T$5&amp;MI!$H27,Data!$QY$3:$QY$1713&amp;Data!$QZ$3:$QZ$1713,0),12),"")</f>
        <v>63</v>
      </c>
      <c r="U27" s="9" cm="1">
        <f t="array" ref="U27">IFERROR(INDEX(Data!$QY$3:$RT$1713,MATCH(MI!U$5&amp;MI!$H27,Data!$QY$3:$QY$1713&amp;Data!$QZ$3:$QZ$1713,0),12),"")</f>
        <v>69</v>
      </c>
      <c r="V27" s="9" cm="1">
        <f t="array" ref="V27">IFERROR(INDEX(Data!$QY$3:$RT$1713,MATCH(MI!V$5&amp;MI!$H27,Data!$QY$3:$QY$1713&amp;Data!$QZ$3:$QZ$1713,0),12),"")</f>
        <v>68</v>
      </c>
      <c r="W27" s="9" cm="1">
        <f t="array" ref="W27">IFERROR(INDEX(Data!$QY$3:$RT$1713,MATCH(MI!W$5&amp;MI!$H27,Data!$QY$3:$QY$1713&amp;Data!$QZ$3:$QZ$1713,0),12),"")</f>
        <v>71</v>
      </c>
      <c r="X27" s="9" cm="1">
        <f t="array" ref="X27">IFERROR(INDEX(Data!$QY$3:$RT$1713,MATCH(MI!X$5&amp;MI!$H27,Data!$QY$3:$QY$1713&amp;Data!$QZ$3:$QZ$1713,0),12),"")</f>
        <v>65</v>
      </c>
      <c r="Y27" s="9" cm="1">
        <f t="array" ref="Y27">IFERROR(INDEX(Data!$QY$3:$RT$1713,MATCH(MI!Y$5&amp;MI!$H27,Data!$QY$3:$QY$1713&amp;Data!$QZ$3:$QZ$1713,0),12),"")</f>
        <v>67</v>
      </c>
      <c r="Z27" s="9" cm="1">
        <f t="array" ref="Z27">IFERROR(INDEX(Data!$QY$3:$RT$1713,MATCH(MI!Z$5&amp;MI!$H27,Data!$QY$3:$QY$1713&amp;Data!$QZ$3:$QZ$1713,0),12),"")</f>
        <v>69</v>
      </c>
      <c r="AA27" s="9" cm="1">
        <f t="array" ref="AA27">IFERROR(INDEX(Data!$QY$3:$RT$1713,MATCH(MI!AA$5&amp;MI!$H27,Data!$QY$3:$QY$1713&amp;Data!$QZ$3:$QZ$1713,0),12),"")</f>
        <v>73</v>
      </c>
      <c r="AB27" s="9" cm="1">
        <f t="array" ref="AB27">IFERROR(INDEX(Data!$QY$3:$RT$1713,MATCH(MI!AB$5&amp;MI!$H27,Data!$QY$3:$QY$1713&amp;Data!$QZ$3:$QZ$1713,0),12),"")</f>
        <v>69</v>
      </c>
      <c r="AC27" s="9" cm="1">
        <f t="array" ref="AC27">IFERROR(INDEX(Data!$QY$3:$RT$1713,MATCH(MI!AC$5&amp;MI!$H27,Data!$QY$3:$QY$1713&amp;Data!$QZ$3:$QZ$1713,0),12),"")</f>
        <v>72</v>
      </c>
      <c r="AD27" s="9" cm="1">
        <f t="array" ref="AD27">IFERROR(INDEX(Data!$QY$3:$RT$1713,MATCH(MI!AD$5&amp;MI!$H27,Data!$QY$3:$QY$1713&amp;Data!$QZ$3:$QZ$1713,0),12),"")</f>
        <v>62</v>
      </c>
      <c r="AE27" s="9" cm="1">
        <f t="array" ref="AE27">IFERROR(INDEX(Data!$QY$3:$RT$1713,MATCH(MI!AE$5&amp;MI!$H27,Data!$QY$3:$QY$1713&amp;Data!$QZ$3:$QZ$1713,0),12),"")</f>
        <v>73</v>
      </c>
      <c r="AF27" s="9" t="str" cm="1">
        <f t="array" ref="AF27">IFERROR(INDEX(Data!$QY$3:$RT$1713,MATCH(MI!AF$5&amp;MI!$H27,Data!$QY$3:$QY$1713&amp;Data!$QZ$3:$QZ$1713,0),12),"")</f>
        <v/>
      </c>
      <c r="AG27" s="9" t="str" cm="1">
        <f t="array" ref="AG27">IFERROR(INDEX(Data!$QY$3:$RT$1713,MATCH(MI!AG$5&amp;MI!$H27,Data!$QY$3:$QY$1713&amp;Data!$QZ$3:$QZ$1713,0),12),"")</f>
        <v/>
      </c>
      <c r="AH27" s="9" t="str" cm="1">
        <f t="array" ref="AH27">IFERROR(INDEX(Data!$QY$3:$RT$1713,MATCH(MI!AH$5&amp;MI!$H27,Data!$QY$3:$QY$1713&amp;Data!$QZ$3:$QZ$1713,0),12),"")</f>
        <v/>
      </c>
      <c r="AI27" s="9" t="str" cm="1">
        <f t="array" ref="AI27">IFERROR(INDEX(Data!$QY$3:$RT$1713,MATCH(MI!AI$5&amp;MI!$H27,Data!$QY$3:$QY$1713&amp;Data!$QZ$3:$QZ$1713,0),12),"")</f>
        <v/>
      </c>
      <c r="AJ27" s="17" t="str" cm="1">
        <f t="array" ref="AJ27">IFERROR(INDEX(Data!$QY$3:$RT$1713,MATCH(MI!AJ$5&amp;MI!$H27,Data!$QY$3:$QY$1713&amp;Data!$QZ$3:$QZ$1713,0),12),"")</f>
        <v/>
      </c>
    </row>
    <row r="28" spans="8:36" s="10" customFormat="1" x14ac:dyDescent="0.25">
      <c r="H28" s="18">
        <v>2005</v>
      </c>
      <c r="I28" s="19" t="str" cm="1">
        <f t="array" ref="I28">IFERROR(INDEX(Data!$QY$3:$RT$1713,MATCH(MI!I$5&amp;MI!$H28,Data!$QY$3:$QY$1713&amp;Data!$QZ$3:$QZ$1713,0),12),"")</f>
        <v/>
      </c>
      <c r="J28" s="10" t="str" cm="1">
        <f t="array" ref="J28">IFERROR(INDEX(Data!$QY$3:$RT$1713,MATCH(MI!J$5&amp;MI!$H28,Data!$QY$3:$QY$1713&amp;Data!$QZ$3:$QZ$1713,0),12),"")</f>
        <v/>
      </c>
      <c r="K28" s="10" t="str" cm="1">
        <f t="array" ref="K28">IFERROR(INDEX(Data!$QY$3:$RT$1713,MATCH(MI!K$5&amp;MI!$H28,Data!$QY$3:$QY$1713&amp;Data!$QZ$3:$QZ$1713,0),12),"")</f>
        <v/>
      </c>
      <c r="L28" s="10" t="str" cm="1">
        <f t="array" ref="L28">IFERROR(INDEX(Data!$QY$3:$RT$1713,MATCH(MI!L$5&amp;MI!$H28,Data!$QY$3:$QY$1713&amp;Data!$QZ$3:$QZ$1713,0),12),"")</f>
        <v/>
      </c>
      <c r="M28" s="10" t="str" cm="1">
        <f t="array" ref="M28">IFERROR(INDEX(Data!$QY$3:$RT$1713,MATCH(MI!M$5&amp;MI!$H28,Data!$QY$3:$QY$1713&amp;Data!$QZ$3:$QZ$1713,0),12),"")</f>
        <v/>
      </c>
      <c r="N28" s="10" cm="1">
        <f t="array" ref="N28">IFERROR(INDEX(Data!$QY$3:$RT$1713,MATCH(MI!N$5&amp;MI!$H28,Data!$QY$3:$QY$1713&amp;Data!$QZ$3:$QZ$1713,0),12),"")</f>
        <v>56</v>
      </c>
      <c r="O28" s="10" cm="1">
        <f t="array" ref="O28">IFERROR(INDEX(Data!$QY$3:$RT$1713,MATCH(MI!O$5&amp;MI!$H28,Data!$QY$3:$QY$1713&amp;Data!$QZ$3:$QZ$1713,0),12),"")</f>
        <v>62</v>
      </c>
      <c r="P28" s="10" cm="1">
        <f t="array" ref="P28">IFERROR(INDEX(Data!$QY$3:$RT$1713,MATCH(MI!P$5&amp;MI!$H28,Data!$QY$3:$QY$1713&amp;Data!$QZ$3:$QZ$1713,0),12),"")</f>
        <v>65</v>
      </c>
      <c r="Q28" s="10" cm="1">
        <f t="array" ref="Q28">IFERROR(INDEX(Data!$QY$3:$RT$1713,MATCH(MI!Q$5&amp;MI!$H28,Data!$QY$3:$QY$1713&amp;Data!$QZ$3:$QZ$1713,0),12),"")</f>
        <v>57</v>
      </c>
      <c r="R28" s="10" cm="1">
        <f t="array" ref="R28">IFERROR(INDEX(Data!$QY$3:$RT$1713,MATCH(MI!R$5&amp;MI!$H28,Data!$QY$3:$QY$1713&amp;Data!$QZ$3:$QZ$1713,0),12),"")</f>
        <v>53</v>
      </c>
      <c r="S28" s="10" cm="1">
        <f t="array" ref="S28">IFERROR(INDEX(Data!$QY$3:$RT$1713,MATCH(MI!S$5&amp;MI!$H28,Data!$QY$3:$QY$1713&amp;Data!$QZ$3:$QZ$1713,0),12),"")</f>
        <v>53</v>
      </c>
      <c r="T28" s="10" cm="1">
        <f t="array" ref="T28">IFERROR(INDEX(Data!$QY$3:$RT$1713,MATCH(MI!T$5&amp;MI!$H28,Data!$QY$3:$QY$1713&amp;Data!$QZ$3:$QZ$1713,0),12),"")</f>
        <v>51</v>
      </c>
      <c r="U28" s="10" cm="1">
        <f t="array" ref="U28">IFERROR(INDEX(Data!$QY$3:$RT$1713,MATCH(MI!U$5&amp;MI!$H28,Data!$QY$3:$QY$1713&amp;Data!$QZ$3:$QZ$1713,0),12),"")</f>
        <v>62</v>
      </c>
      <c r="V28" s="10" cm="1">
        <f t="array" ref="V28">IFERROR(INDEX(Data!$QY$3:$RT$1713,MATCH(MI!V$5&amp;MI!$H28,Data!$QY$3:$QY$1713&amp;Data!$QZ$3:$QZ$1713,0),12),"")</f>
        <v>75</v>
      </c>
      <c r="W28" s="10" cm="1">
        <f t="array" ref="W28">IFERROR(INDEX(Data!$QY$3:$RT$1713,MATCH(MI!W$5&amp;MI!$H28,Data!$QY$3:$QY$1713&amp;Data!$QZ$3:$QZ$1713,0),12),"")</f>
        <v>69</v>
      </c>
      <c r="X28" s="10" cm="1">
        <f t="array" ref="X28">IFERROR(INDEX(Data!$QY$3:$RT$1713,MATCH(MI!X$5&amp;MI!$H28,Data!$QY$3:$QY$1713&amp;Data!$QZ$3:$QZ$1713,0),12),"")</f>
        <v>65</v>
      </c>
      <c r="Y28" s="10" cm="1">
        <f t="array" ref="Y28">IFERROR(INDEX(Data!$QY$3:$RT$1713,MATCH(MI!Y$5&amp;MI!$H28,Data!$QY$3:$QY$1713&amp;Data!$QZ$3:$QZ$1713,0),12),"")</f>
        <v>68</v>
      </c>
      <c r="Z28" s="10" cm="1">
        <f t="array" ref="Z28">IFERROR(INDEX(Data!$QY$3:$RT$1713,MATCH(MI!Z$5&amp;MI!$H28,Data!$QY$3:$QY$1713&amp;Data!$QZ$3:$QZ$1713,0),12),"")</f>
        <v>62</v>
      </c>
      <c r="AA28" s="10" cm="1">
        <f t="array" ref="AA28">IFERROR(INDEX(Data!$QY$3:$RT$1713,MATCH(MI!AA$5&amp;MI!$H28,Data!$QY$3:$QY$1713&amp;Data!$QZ$3:$QZ$1713,0),12),"")</f>
        <v>59</v>
      </c>
      <c r="AB28" s="10" cm="1">
        <f t="array" ref="AB28">IFERROR(INDEX(Data!$QY$3:$RT$1713,MATCH(MI!AB$5&amp;MI!$H28,Data!$QY$3:$QY$1713&amp;Data!$QZ$3:$QZ$1713,0),12),"")</f>
        <v>56</v>
      </c>
      <c r="AC28" s="10" cm="1">
        <f t="array" ref="AC28">IFERROR(INDEX(Data!$QY$3:$RT$1713,MATCH(MI!AC$5&amp;MI!$H28,Data!$QY$3:$QY$1713&amp;Data!$QZ$3:$QZ$1713,0),12),"")</f>
        <v>59</v>
      </c>
      <c r="AD28" s="10" cm="1">
        <f t="array" ref="AD28">IFERROR(INDEX(Data!$QY$3:$RT$1713,MATCH(MI!AD$5&amp;MI!$H28,Data!$QY$3:$QY$1713&amp;Data!$QZ$3:$QZ$1713,0),12),"")</f>
        <v>51</v>
      </c>
      <c r="AE28" s="10" cm="1">
        <f t="array" ref="AE28">IFERROR(INDEX(Data!$QY$3:$RT$1713,MATCH(MI!AE$5&amp;MI!$H28,Data!$QY$3:$QY$1713&amp;Data!$QZ$3:$QZ$1713,0),12),"")</f>
        <v>53</v>
      </c>
      <c r="AF28" s="10" cm="1">
        <f t="array" ref="AF28">IFERROR(INDEX(Data!$QY$3:$RT$1713,MATCH(MI!AF$5&amp;MI!$H28,Data!$QY$3:$QY$1713&amp;Data!$QZ$3:$QZ$1713,0),12),"")</f>
        <v>56</v>
      </c>
      <c r="AG28" s="10" t="str" cm="1">
        <f t="array" ref="AG28">IFERROR(INDEX(Data!$QY$3:$RT$1713,MATCH(MI!AG$5&amp;MI!$H28,Data!$QY$3:$QY$1713&amp;Data!$QZ$3:$QZ$1713,0),12),"")</f>
        <v/>
      </c>
      <c r="AH28" s="10" t="str" cm="1">
        <f t="array" ref="AH28">IFERROR(INDEX(Data!$QY$3:$RT$1713,MATCH(MI!AH$5&amp;MI!$H28,Data!$QY$3:$QY$1713&amp;Data!$QZ$3:$QZ$1713,0),12),"")</f>
        <v/>
      </c>
      <c r="AI28" s="10" t="str" cm="1">
        <f t="array" ref="AI28">IFERROR(INDEX(Data!$QY$3:$RT$1713,MATCH(MI!AI$5&amp;MI!$H28,Data!$QY$3:$QY$1713&amp;Data!$QZ$3:$QZ$1713,0),12),"")</f>
        <v/>
      </c>
      <c r="AJ28" s="20" t="str" cm="1">
        <f t="array" ref="AJ28">IFERROR(INDEX(Data!$QY$3:$RT$1713,MATCH(MI!AJ$5&amp;MI!$H28,Data!$QY$3:$QY$1713&amp;Data!$QZ$3:$QZ$1713,0),12),"")</f>
        <v/>
      </c>
    </row>
    <row r="29" spans="8:36" s="9" customFormat="1" x14ac:dyDescent="0.25">
      <c r="H29" s="11">
        <v>2004</v>
      </c>
      <c r="I29" s="16" t="str" cm="1">
        <f t="array" ref="I29">IFERROR(INDEX(Data!$QY$3:$RT$1713,MATCH(MI!I$5&amp;MI!$H29,Data!$QY$3:$QY$1713&amp;Data!$QZ$3:$QZ$1713,0),12),"")</f>
        <v/>
      </c>
      <c r="J29" s="9" t="str" cm="1">
        <f t="array" ref="J29">IFERROR(INDEX(Data!$QY$3:$RT$1713,MATCH(MI!J$5&amp;MI!$H29,Data!$QY$3:$QY$1713&amp;Data!$QZ$3:$QZ$1713,0),12),"")</f>
        <v/>
      </c>
      <c r="K29" s="9" t="str" cm="1">
        <f t="array" ref="K29">IFERROR(INDEX(Data!$QY$3:$RT$1713,MATCH(MI!K$5&amp;MI!$H29,Data!$QY$3:$QY$1713&amp;Data!$QZ$3:$QZ$1713,0),12),"")</f>
        <v/>
      </c>
      <c r="L29" s="9" t="str" cm="1">
        <f t="array" ref="L29">IFERROR(INDEX(Data!$QY$3:$RT$1713,MATCH(MI!L$5&amp;MI!$H29,Data!$QY$3:$QY$1713&amp;Data!$QZ$3:$QZ$1713,0),12),"")</f>
        <v/>
      </c>
      <c r="M29" s="9" t="str" cm="1">
        <f t="array" ref="M29">IFERROR(INDEX(Data!$QY$3:$RT$1713,MATCH(MI!M$5&amp;MI!$H29,Data!$QY$3:$QY$1713&amp;Data!$QZ$3:$QZ$1713,0),12),"")</f>
        <v/>
      </c>
      <c r="N29" s="9" cm="1">
        <f t="array" ref="N29">IFERROR(INDEX(Data!$QY$3:$RT$1713,MATCH(MI!N$5&amp;MI!$H29,Data!$QY$3:$QY$1713&amp;Data!$QZ$3:$QZ$1713,0),12),"")</f>
        <v>50</v>
      </c>
      <c r="O29" s="9" cm="1">
        <f t="array" ref="O29">IFERROR(INDEX(Data!$QY$3:$RT$1713,MATCH(MI!O$5&amp;MI!$H29,Data!$QY$3:$QY$1713&amp;Data!$QZ$3:$QZ$1713,0),12),"")</f>
        <v>51</v>
      </c>
      <c r="P29" s="9" cm="1">
        <f t="array" ref="P29">IFERROR(INDEX(Data!$QY$3:$RT$1713,MATCH(MI!P$5&amp;MI!$H29,Data!$QY$3:$QY$1713&amp;Data!$QZ$3:$QZ$1713,0),12),"")</f>
        <v>48</v>
      </c>
      <c r="Q29" s="9" cm="1">
        <f t="array" ref="Q29">IFERROR(INDEX(Data!$QY$3:$RT$1713,MATCH(MI!Q$5&amp;MI!$H29,Data!$QY$3:$QY$1713&amp;Data!$QZ$3:$QZ$1713,0),12),"")</f>
        <v>46</v>
      </c>
      <c r="R29" s="9" cm="1">
        <f t="array" ref="R29">IFERROR(INDEX(Data!$QY$3:$RT$1713,MATCH(MI!R$5&amp;MI!$H29,Data!$QY$3:$QY$1713&amp;Data!$QZ$3:$QZ$1713,0),12),"")</f>
        <v>40</v>
      </c>
      <c r="S29" s="9" cm="1">
        <f t="array" ref="S29">IFERROR(INDEX(Data!$QY$3:$RT$1713,MATCH(MI!S$5&amp;MI!$H29,Data!$QY$3:$QY$1713&amp;Data!$QZ$3:$QZ$1713,0),12),"")</f>
        <v>43</v>
      </c>
      <c r="T29" s="9" cm="1">
        <f t="array" ref="T29">IFERROR(INDEX(Data!$QY$3:$RT$1713,MATCH(MI!T$5&amp;MI!$H29,Data!$QY$3:$QY$1713&amp;Data!$QZ$3:$QZ$1713,0),12),"")</f>
        <v>57</v>
      </c>
      <c r="U29" s="9" cm="1">
        <f t="array" ref="U29">IFERROR(INDEX(Data!$QY$3:$RT$1713,MATCH(MI!U$5&amp;MI!$H29,Data!$QY$3:$QY$1713&amp;Data!$QZ$3:$QZ$1713,0),12),"")</f>
        <v>49</v>
      </c>
      <c r="V29" s="9" cm="1">
        <f t="array" ref="V29">IFERROR(INDEX(Data!$QY$3:$RT$1713,MATCH(MI!V$5&amp;MI!$H29,Data!$QY$3:$QY$1713&amp;Data!$QZ$3:$QZ$1713,0),12),"")</f>
        <v>55</v>
      </c>
      <c r="W29" s="9" cm="1">
        <f t="array" ref="W29">IFERROR(INDEX(Data!$QY$3:$RT$1713,MATCH(MI!W$5&amp;MI!$H29,Data!$QY$3:$QY$1713&amp;Data!$QZ$3:$QZ$1713,0),12),"")</f>
        <v>50</v>
      </c>
      <c r="X29" s="9" cm="1">
        <f t="array" ref="X29">IFERROR(INDEX(Data!$QY$3:$RT$1713,MATCH(MI!X$5&amp;MI!$H29,Data!$QY$3:$QY$1713&amp;Data!$QZ$3:$QZ$1713,0),12),"")</f>
        <v>52</v>
      </c>
      <c r="Y29" s="9" cm="1">
        <f t="array" ref="Y29">IFERROR(INDEX(Data!$QY$3:$RT$1713,MATCH(MI!Y$5&amp;MI!$H29,Data!$QY$3:$QY$1713&amp;Data!$QZ$3:$QZ$1713,0),12),"")</f>
        <v>53</v>
      </c>
      <c r="Z29" s="9" cm="1">
        <f t="array" ref="Z29">IFERROR(INDEX(Data!$QY$3:$RT$1713,MATCH(MI!Z$5&amp;MI!$H29,Data!$QY$3:$QY$1713&amp;Data!$QZ$3:$QZ$1713,0),12),"")</f>
        <v>50</v>
      </c>
      <c r="AA29" s="9" cm="1">
        <f t="array" ref="AA29">IFERROR(INDEX(Data!$QY$3:$RT$1713,MATCH(MI!AA$5&amp;MI!$H29,Data!$QY$3:$QY$1713&amp;Data!$QZ$3:$QZ$1713,0),12),"")</f>
        <v>47</v>
      </c>
      <c r="AB29" s="9" cm="1">
        <f t="array" ref="AB29">IFERROR(INDEX(Data!$QY$3:$RT$1713,MATCH(MI!AB$5&amp;MI!$H29,Data!$QY$3:$QY$1713&amp;Data!$QZ$3:$QZ$1713,0),12),"")</f>
        <v>44</v>
      </c>
      <c r="AC29" s="9" cm="1">
        <f t="array" ref="AC29">IFERROR(INDEX(Data!$QY$3:$RT$1713,MATCH(MI!AC$5&amp;MI!$H29,Data!$QY$3:$QY$1713&amp;Data!$QZ$3:$QZ$1713,0),12),"")</f>
        <v>52</v>
      </c>
      <c r="AD29" s="9" cm="1">
        <f t="array" ref="AD29">IFERROR(INDEX(Data!$QY$3:$RT$1713,MATCH(MI!AD$5&amp;MI!$H29,Data!$QY$3:$QY$1713&amp;Data!$QZ$3:$QZ$1713,0),12),"")</f>
        <v>54</v>
      </c>
      <c r="AE29" s="9" cm="1">
        <f t="array" ref="AE29">IFERROR(INDEX(Data!$QY$3:$RT$1713,MATCH(MI!AE$5&amp;MI!$H29,Data!$QY$3:$QY$1713&amp;Data!$QZ$3:$QZ$1713,0),12),"")</f>
        <v>53</v>
      </c>
      <c r="AF29" s="9" cm="1">
        <f t="array" ref="AF29">IFERROR(INDEX(Data!$QY$3:$RT$1713,MATCH(MI!AF$5&amp;MI!$H29,Data!$QY$3:$QY$1713&amp;Data!$QZ$3:$QZ$1713,0),12),"")</f>
        <v>54</v>
      </c>
      <c r="AG29" s="9" t="str" cm="1">
        <f t="array" ref="AG29">IFERROR(INDEX(Data!$QY$3:$RT$1713,MATCH(MI!AG$5&amp;MI!$H29,Data!$QY$3:$QY$1713&amp;Data!$QZ$3:$QZ$1713,0),12),"")</f>
        <v/>
      </c>
      <c r="AH29" s="9" t="str" cm="1">
        <f t="array" ref="AH29">IFERROR(INDEX(Data!$QY$3:$RT$1713,MATCH(MI!AH$5&amp;MI!$H29,Data!$QY$3:$QY$1713&amp;Data!$QZ$3:$QZ$1713,0),12),"")</f>
        <v/>
      </c>
      <c r="AI29" s="9" t="str" cm="1">
        <f t="array" ref="AI29">IFERROR(INDEX(Data!$QY$3:$RT$1713,MATCH(MI!AI$5&amp;MI!$H29,Data!$QY$3:$QY$1713&amp;Data!$QZ$3:$QZ$1713,0),12),"")</f>
        <v/>
      </c>
      <c r="AJ29" s="17" t="str" cm="1">
        <f t="array" ref="AJ29">IFERROR(INDEX(Data!$QY$3:$RT$1713,MATCH(MI!AJ$5&amp;MI!$H29,Data!$QY$3:$QY$1713&amp;Data!$QZ$3:$QZ$1713,0),12),"")</f>
        <v/>
      </c>
    </row>
    <row r="30" spans="8:36" s="10" customFormat="1" x14ac:dyDescent="0.25">
      <c r="H30" s="18">
        <v>2003</v>
      </c>
      <c r="I30" s="19" t="str" cm="1">
        <f t="array" ref="I30">IFERROR(INDEX(Data!$QY$3:$RT$1713,MATCH(MI!I$5&amp;MI!$H30,Data!$QY$3:$QY$1713&amp;Data!$QZ$3:$QZ$1713,0),12),"")</f>
        <v/>
      </c>
      <c r="J30" s="10" t="str" cm="1">
        <f t="array" ref="J30">IFERROR(INDEX(Data!$QY$3:$RT$1713,MATCH(MI!J$5&amp;MI!$H30,Data!$QY$3:$QY$1713&amp;Data!$QZ$3:$QZ$1713,0),12),"")</f>
        <v/>
      </c>
      <c r="K30" s="10" t="str" cm="1">
        <f t="array" ref="K30">IFERROR(INDEX(Data!$QY$3:$RT$1713,MATCH(MI!K$5&amp;MI!$H30,Data!$QY$3:$QY$1713&amp;Data!$QZ$3:$QZ$1713,0),12),"")</f>
        <v/>
      </c>
      <c r="L30" s="10" t="str" cm="1">
        <f t="array" ref="L30">IFERROR(INDEX(Data!$QY$3:$RT$1713,MATCH(MI!L$5&amp;MI!$H30,Data!$QY$3:$QY$1713&amp;Data!$QZ$3:$QZ$1713,0),12),"")</f>
        <v/>
      </c>
      <c r="M30" s="10" t="str" cm="1">
        <f t="array" ref="M30">IFERROR(INDEX(Data!$QY$3:$RT$1713,MATCH(MI!M$5&amp;MI!$H30,Data!$QY$3:$QY$1713&amp;Data!$QZ$3:$QZ$1713,0),12),"")</f>
        <v/>
      </c>
      <c r="N30" s="10" cm="1">
        <f t="array" ref="N30">IFERROR(INDEX(Data!$QY$3:$RT$1713,MATCH(MI!N$5&amp;MI!$H30,Data!$QY$3:$QY$1713&amp;Data!$QZ$3:$QZ$1713,0),12),"")</f>
        <v>45</v>
      </c>
      <c r="O30" s="10" cm="1">
        <f t="array" ref="O30">IFERROR(INDEX(Data!$QY$3:$RT$1713,MATCH(MI!O$5&amp;MI!$H30,Data!$QY$3:$QY$1713&amp;Data!$QZ$3:$QZ$1713,0),12),"")</f>
        <v>62</v>
      </c>
      <c r="P30" s="10" cm="1">
        <f t="array" ref="P30">IFERROR(INDEX(Data!$QY$3:$RT$1713,MATCH(MI!P$5&amp;MI!$H30,Data!$QY$3:$QY$1713&amp;Data!$QZ$3:$QZ$1713,0),12),"")</f>
        <v>69</v>
      </c>
      <c r="Q30" s="10" cm="1">
        <f t="array" ref="Q30">IFERROR(INDEX(Data!$QY$3:$RT$1713,MATCH(MI!Q$5&amp;MI!$H30,Data!$QY$3:$QY$1713&amp;Data!$QZ$3:$QZ$1713,0),12),"")</f>
        <v>66</v>
      </c>
      <c r="R30" s="10" cm="1">
        <f t="array" ref="R30">IFERROR(INDEX(Data!$QY$3:$RT$1713,MATCH(MI!R$5&amp;MI!$H30,Data!$QY$3:$QY$1713&amp;Data!$QZ$3:$QZ$1713,0),12),"")</f>
        <v>64</v>
      </c>
      <c r="S30" s="10" cm="1">
        <f t="array" ref="S30">IFERROR(INDEX(Data!$QY$3:$RT$1713,MATCH(MI!S$5&amp;MI!$H30,Data!$QY$3:$QY$1713&amp;Data!$QZ$3:$QZ$1713,0),12),"")</f>
        <v>69</v>
      </c>
      <c r="T30" s="10" cm="1">
        <f t="array" ref="T30">IFERROR(INDEX(Data!$QY$3:$RT$1713,MATCH(MI!T$5&amp;MI!$H30,Data!$QY$3:$QY$1713&amp;Data!$QZ$3:$QZ$1713,0),12),"")</f>
        <v>63</v>
      </c>
      <c r="U30" s="10" cm="1">
        <f t="array" ref="U30">IFERROR(INDEX(Data!$QY$3:$RT$1713,MATCH(MI!U$5&amp;MI!$H30,Data!$QY$3:$QY$1713&amp;Data!$QZ$3:$QZ$1713,0),12),"")</f>
        <v>69</v>
      </c>
      <c r="V30" s="10" cm="1">
        <f t="array" ref="V30">IFERROR(INDEX(Data!$QY$3:$RT$1713,MATCH(MI!V$5&amp;MI!$H30,Data!$QY$3:$QY$1713&amp;Data!$QZ$3:$QZ$1713,0),12),"")</f>
        <v>69</v>
      </c>
      <c r="W30" s="10" cm="1">
        <f t="array" ref="W30">IFERROR(INDEX(Data!$QY$3:$RT$1713,MATCH(MI!W$5&amp;MI!$H30,Data!$QY$3:$QY$1713&amp;Data!$QZ$3:$QZ$1713,0),12),"")</f>
        <v>76</v>
      </c>
      <c r="X30" s="10" cm="1">
        <f t="array" ref="X30">IFERROR(INDEX(Data!$QY$3:$RT$1713,MATCH(MI!X$5&amp;MI!$H30,Data!$QY$3:$QY$1713&amp;Data!$QZ$3:$QZ$1713,0),12),"")</f>
        <v>72</v>
      </c>
      <c r="Y30" s="10" cm="1">
        <f t="array" ref="Y30">IFERROR(INDEX(Data!$QY$3:$RT$1713,MATCH(MI!Y$5&amp;MI!$H30,Data!$QY$3:$QY$1713&amp;Data!$QZ$3:$QZ$1713,0),12),"")</f>
        <v>62</v>
      </c>
      <c r="Z30" s="10" cm="1">
        <f t="array" ref="Z30">IFERROR(INDEX(Data!$QY$3:$RT$1713,MATCH(MI!Z$5&amp;MI!$H30,Data!$QY$3:$QY$1713&amp;Data!$QZ$3:$QZ$1713,0),12),"")</f>
        <v>61</v>
      </c>
      <c r="AA30" s="10" cm="1">
        <f t="array" ref="AA30">IFERROR(INDEX(Data!$QY$3:$RT$1713,MATCH(MI!AA$5&amp;MI!$H30,Data!$QY$3:$QY$1713&amp;Data!$QZ$3:$QZ$1713,0),12),"")</f>
        <v>56</v>
      </c>
      <c r="AB30" s="10" cm="1">
        <f t="array" ref="AB30">IFERROR(INDEX(Data!$QY$3:$RT$1713,MATCH(MI!AB$5&amp;MI!$H30,Data!$QY$3:$QY$1713&amp;Data!$QZ$3:$QZ$1713,0),12),"")</f>
        <v>50</v>
      </c>
      <c r="AC30" s="10" cm="1">
        <f t="array" ref="AC30">IFERROR(INDEX(Data!$QY$3:$RT$1713,MATCH(MI!AC$5&amp;MI!$H30,Data!$QY$3:$QY$1713&amp;Data!$QZ$3:$QZ$1713,0),12),"")</f>
        <v>47</v>
      </c>
      <c r="AD30" s="10" cm="1">
        <f t="array" ref="AD30">IFERROR(INDEX(Data!$QY$3:$RT$1713,MATCH(MI!AD$5&amp;MI!$H30,Data!$QY$3:$QY$1713&amp;Data!$QZ$3:$QZ$1713,0),12),"")</f>
        <v>46</v>
      </c>
      <c r="AE30" s="10" cm="1">
        <f t="array" ref="AE30">IFERROR(INDEX(Data!$QY$3:$RT$1713,MATCH(MI!AE$5&amp;MI!$H30,Data!$QY$3:$QY$1713&amp;Data!$QZ$3:$QZ$1713,0),12),"")</f>
        <v>45</v>
      </c>
      <c r="AF30" s="10" cm="1">
        <f t="array" ref="AF30">IFERROR(INDEX(Data!$QY$3:$RT$1713,MATCH(MI!AF$5&amp;MI!$H30,Data!$QY$3:$QY$1713&amp;Data!$QZ$3:$QZ$1713,0),12),"")</f>
        <v>36</v>
      </c>
      <c r="AG30" s="10" t="str" cm="1">
        <f t="array" ref="AG30">IFERROR(INDEX(Data!$QY$3:$RT$1713,MATCH(MI!AG$5&amp;MI!$H30,Data!$QY$3:$QY$1713&amp;Data!$QZ$3:$QZ$1713,0),12),"")</f>
        <v/>
      </c>
      <c r="AH30" s="10" t="str" cm="1">
        <f t="array" ref="AH30">IFERROR(INDEX(Data!$QY$3:$RT$1713,MATCH(MI!AH$5&amp;MI!$H30,Data!$QY$3:$QY$1713&amp;Data!$QZ$3:$QZ$1713,0),12),"")</f>
        <v/>
      </c>
      <c r="AI30" s="10" t="str" cm="1">
        <f t="array" ref="AI30">IFERROR(INDEX(Data!$QY$3:$RT$1713,MATCH(MI!AI$5&amp;MI!$H30,Data!$QY$3:$QY$1713&amp;Data!$QZ$3:$QZ$1713,0),12),"")</f>
        <v/>
      </c>
      <c r="AJ30" s="20" t="str" cm="1">
        <f t="array" ref="AJ30">IFERROR(INDEX(Data!$QY$3:$RT$1713,MATCH(MI!AJ$5&amp;MI!$H30,Data!$QY$3:$QY$1713&amp;Data!$QZ$3:$QZ$1713,0),12),"")</f>
        <v/>
      </c>
    </row>
    <row r="31" spans="8:36" s="9" customFormat="1" x14ac:dyDescent="0.25">
      <c r="H31" s="11">
        <v>2002</v>
      </c>
      <c r="I31" s="16" t="str" cm="1">
        <f t="array" ref="I31">IFERROR(INDEX(Data!$QY$3:$RT$1713,MATCH(MI!I$5&amp;MI!$H31,Data!$QY$3:$QY$1713&amp;Data!$QZ$3:$QZ$1713,0),12),"")</f>
        <v/>
      </c>
      <c r="J31" s="9" t="str" cm="1">
        <f t="array" ref="J31">IFERROR(INDEX(Data!$QY$3:$RT$1713,MATCH(MI!J$5&amp;MI!$H31,Data!$QY$3:$QY$1713&amp;Data!$QZ$3:$QZ$1713,0),12),"")</f>
        <v/>
      </c>
      <c r="K31" s="9" t="str" cm="1">
        <f t="array" ref="K31">IFERROR(INDEX(Data!$QY$3:$RT$1713,MATCH(MI!K$5&amp;MI!$H31,Data!$QY$3:$QY$1713&amp;Data!$QZ$3:$QZ$1713,0),12),"")</f>
        <v/>
      </c>
      <c r="L31" s="9" t="str" cm="1">
        <f t="array" ref="L31">IFERROR(INDEX(Data!$QY$3:$RT$1713,MATCH(MI!L$5&amp;MI!$H31,Data!$QY$3:$QY$1713&amp;Data!$QZ$3:$QZ$1713,0),12),"")</f>
        <v/>
      </c>
      <c r="M31" s="9" t="str" cm="1">
        <f t="array" ref="M31">IFERROR(INDEX(Data!$QY$3:$RT$1713,MATCH(MI!M$5&amp;MI!$H31,Data!$QY$3:$QY$1713&amp;Data!$QZ$3:$QZ$1713,0),12),"")</f>
        <v/>
      </c>
      <c r="N31" s="9" cm="1">
        <f t="array" ref="N31">IFERROR(INDEX(Data!$QY$3:$RT$1713,MATCH(MI!N$5&amp;MI!$H31,Data!$QY$3:$QY$1713&amp;Data!$QZ$3:$QZ$1713,0),12),"")</f>
        <v>44</v>
      </c>
      <c r="O31" s="9" cm="1">
        <f t="array" ref="O31">IFERROR(INDEX(Data!$QY$3:$RT$1713,MATCH(MI!O$5&amp;MI!$H31,Data!$QY$3:$QY$1713&amp;Data!$QZ$3:$QZ$1713,0),12),"")</f>
        <v>62</v>
      </c>
      <c r="P31" s="9" cm="1">
        <f t="array" ref="P31">IFERROR(INDEX(Data!$QY$3:$RT$1713,MATCH(MI!P$5&amp;MI!$H31,Data!$QY$3:$QY$1713&amp;Data!$QZ$3:$QZ$1713,0),12),"")</f>
        <v>54</v>
      </c>
      <c r="Q31" s="9" cm="1">
        <f t="array" ref="Q31">IFERROR(INDEX(Data!$QY$3:$RT$1713,MATCH(MI!Q$5&amp;MI!$H31,Data!$QY$3:$QY$1713&amp;Data!$QZ$3:$QZ$1713,0),12),"")</f>
        <v>58</v>
      </c>
      <c r="R31" s="9" cm="1">
        <f t="array" ref="R31">IFERROR(INDEX(Data!$QY$3:$RT$1713,MATCH(MI!R$5&amp;MI!$H31,Data!$QY$3:$QY$1713&amp;Data!$QZ$3:$QZ$1713,0),12),"")</f>
        <v>52</v>
      </c>
      <c r="S31" s="9" cm="1">
        <f t="array" ref="S31">IFERROR(INDEX(Data!$QY$3:$RT$1713,MATCH(MI!S$5&amp;MI!$H31,Data!$QY$3:$QY$1713&amp;Data!$QZ$3:$QZ$1713,0),12),"")</f>
        <v>54</v>
      </c>
      <c r="T31" s="9" cm="1">
        <f t="array" ref="T31">IFERROR(INDEX(Data!$QY$3:$RT$1713,MATCH(MI!T$5&amp;MI!$H31,Data!$QY$3:$QY$1713&amp;Data!$QZ$3:$QZ$1713,0),12),"")</f>
        <v>38</v>
      </c>
      <c r="U31" s="9" cm="1">
        <f t="array" ref="U31">IFERROR(INDEX(Data!$QY$3:$RT$1713,MATCH(MI!U$5&amp;MI!$H31,Data!$QY$3:$QY$1713&amp;Data!$QZ$3:$QZ$1713,0),12),"")</f>
        <v>41</v>
      </c>
      <c r="V31" s="9" cm="1">
        <f t="array" ref="V31">IFERROR(INDEX(Data!$QY$3:$RT$1713,MATCH(MI!V$5&amp;MI!$H31,Data!$QY$3:$QY$1713&amp;Data!$QZ$3:$QZ$1713,0),12),"")</f>
        <v>51</v>
      </c>
      <c r="W31" s="9" cm="1">
        <f t="array" ref="W31">IFERROR(INDEX(Data!$QY$3:$RT$1713,MATCH(MI!W$5&amp;MI!$H31,Data!$QY$3:$QY$1713&amp;Data!$QZ$3:$QZ$1713,0),12),"")</f>
        <v>44</v>
      </c>
      <c r="X31" s="9" cm="1">
        <f t="array" ref="X31">IFERROR(INDEX(Data!$QY$3:$RT$1713,MATCH(MI!X$5&amp;MI!$H31,Data!$QY$3:$QY$1713&amp;Data!$QZ$3:$QZ$1713,0),12),"")</f>
        <v>53</v>
      </c>
      <c r="Y31" s="9" cm="1">
        <f t="array" ref="Y31">IFERROR(INDEX(Data!$QY$3:$RT$1713,MATCH(MI!Y$5&amp;MI!$H31,Data!$QY$3:$QY$1713&amp;Data!$QZ$3:$QZ$1713,0),12),"")</f>
        <v>53</v>
      </c>
      <c r="Z31" s="9" cm="1">
        <f t="array" ref="Z31">IFERROR(INDEX(Data!$QY$3:$RT$1713,MATCH(MI!Z$5&amp;MI!$H31,Data!$QY$3:$QY$1713&amp;Data!$QZ$3:$QZ$1713,0),12),"")</f>
        <v>49</v>
      </c>
      <c r="AA31" s="9" cm="1">
        <f t="array" ref="AA31">IFERROR(INDEX(Data!$QY$3:$RT$1713,MATCH(MI!AA$5&amp;MI!$H31,Data!$QY$3:$QY$1713&amp;Data!$QZ$3:$QZ$1713,0),12),"")</f>
        <v>46</v>
      </c>
      <c r="AB31" s="9" cm="1">
        <f t="array" ref="AB31">IFERROR(INDEX(Data!$QY$3:$RT$1713,MATCH(MI!AB$5&amp;MI!$H31,Data!$QY$3:$QY$1713&amp;Data!$QZ$3:$QZ$1713,0),12),"")</f>
        <v>40</v>
      </c>
      <c r="AC31" s="9" cm="1">
        <f t="array" ref="AC31">IFERROR(INDEX(Data!$QY$3:$RT$1713,MATCH(MI!AC$5&amp;MI!$H31,Data!$QY$3:$QY$1713&amp;Data!$QZ$3:$QZ$1713,0),12),"")</f>
        <v>44</v>
      </c>
      <c r="AD31" s="9" cm="1">
        <f t="array" ref="AD31">IFERROR(INDEX(Data!$QY$3:$RT$1713,MATCH(MI!AD$5&amp;MI!$H31,Data!$QY$3:$QY$1713&amp;Data!$QZ$3:$QZ$1713,0),12),"")</f>
        <v>44</v>
      </c>
      <c r="AE31" s="9" cm="1">
        <f t="array" ref="AE31">IFERROR(INDEX(Data!$QY$3:$RT$1713,MATCH(MI!AE$5&amp;MI!$H31,Data!$QY$3:$QY$1713&amp;Data!$QZ$3:$QZ$1713,0),12),"")</f>
        <v>53</v>
      </c>
      <c r="AF31" s="9" t="str" cm="1">
        <f t="array" ref="AF31">IFERROR(INDEX(Data!$QY$3:$RT$1713,MATCH(MI!AF$5&amp;MI!$H31,Data!$QY$3:$QY$1713&amp;Data!$QZ$3:$QZ$1713,0),12),"")</f>
        <v/>
      </c>
      <c r="AG31" s="9" t="str" cm="1">
        <f t="array" ref="AG31">IFERROR(INDEX(Data!$QY$3:$RT$1713,MATCH(MI!AG$5&amp;MI!$H31,Data!$QY$3:$QY$1713&amp;Data!$QZ$3:$QZ$1713,0),12),"")</f>
        <v/>
      </c>
      <c r="AH31" s="9" t="str" cm="1">
        <f t="array" ref="AH31">IFERROR(INDEX(Data!$QY$3:$RT$1713,MATCH(MI!AH$5&amp;MI!$H31,Data!$QY$3:$QY$1713&amp;Data!$QZ$3:$QZ$1713,0),12),"")</f>
        <v/>
      </c>
      <c r="AI31" s="9" t="str" cm="1">
        <f t="array" ref="AI31">IFERROR(INDEX(Data!$QY$3:$RT$1713,MATCH(MI!AI$5&amp;MI!$H31,Data!$QY$3:$QY$1713&amp;Data!$QZ$3:$QZ$1713,0),12),"")</f>
        <v/>
      </c>
      <c r="AJ31" s="17" t="str" cm="1">
        <f t="array" ref="AJ31">IFERROR(INDEX(Data!$QY$3:$RT$1713,MATCH(MI!AJ$5&amp;MI!$H31,Data!$QY$3:$QY$1713&amp;Data!$QZ$3:$QZ$1713,0),12),"")</f>
        <v/>
      </c>
    </row>
    <row r="32" spans="8:36" x14ac:dyDescent="0.25">
      <c r="H32" s="11">
        <v>2001</v>
      </c>
      <c r="I32" s="19" t="str" cm="1">
        <f t="array" ref="I32">IFERROR(INDEX(Data!$QY$3:$RT$1713,MATCH(MI!I$5&amp;MI!$H32,Data!$QY$3:$QY$1713&amp;Data!$QZ$3:$QZ$1713,0),12),"")</f>
        <v/>
      </c>
      <c r="J32" s="10" t="str" cm="1">
        <f t="array" ref="J32">IFERROR(INDEX(Data!$QY$3:$RT$1713,MATCH(MI!J$5&amp;MI!$H32,Data!$QY$3:$QY$1713&amp;Data!$QZ$3:$QZ$1713,0),12),"")</f>
        <v/>
      </c>
      <c r="K32" s="10" t="str" cm="1">
        <f t="array" ref="K32">IFERROR(INDEX(Data!$QY$3:$RT$1713,MATCH(MI!K$5&amp;MI!$H32,Data!$QY$3:$QY$1713&amp;Data!$QZ$3:$QZ$1713,0),12),"")</f>
        <v/>
      </c>
      <c r="L32" s="10" cm="1">
        <f t="array" ref="L32">IFERROR(INDEX(Data!$QY$3:$RT$1713,MATCH(MI!L$5&amp;MI!$H32,Data!$QY$3:$QY$1713&amp;Data!$QZ$3:$QZ$1713,0),12),"")</f>
        <v>61</v>
      </c>
      <c r="M32" s="10" cm="1">
        <f t="array" ref="M32">IFERROR(INDEX(Data!$QY$3:$RT$1713,MATCH(MI!M$5&amp;MI!$H32,Data!$QY$3:$QY$1713&amp;Data!$QZ$3:$QZ$1713,0),12),"")</f>
        <v>59</v>
      </c>
      <c r="N32" s="10" cm="1">
        <f t="array" ref="N32">IFERROR(INDEX(Data!$QY$3:$RT$1713,MATCH(MI!N$5&amp;MI!$H32,Data!$QY$3:$QY$1713&amp;Data!$QZ$3:$QZ$1713,0),12),"")</f>
        <v>57</v>
      </c>
      <c r="O32" s="10" cm="1">
        <f t="array" ref="O32">IFERROR(INDEX(Data!$QY$3:$RT$1713,MATCH(MI!O$5&amp;MI!$H32,Data!$QY$3:$QY$1713&amp;Data!$QZ$3:$QZ$1713,0),12),"")</f>
        <v>65</v>
      </c>
      <c r="P32" s="10" cm="1">
        <f t="array" ref="P32">IFERROR(INDEX(Data!$QY$3:$RT$1713,MATCH(MI!P$5&amp;MI!$H32,Data!$QY$3:$QY$1713&amp;Data!$QZ$3:$QZ$1713,0),12),"")</f>
        <v>70</v>
      </c>
      <c r="Q32" s="10" cm="1">
        <f t="array" ref="Q32">IFERROR(INDEX(Data!$QY$3:$RT$1713,MATCH(MI!Q$5&amp;MI!$H32,Data!$QY$3:$QY$1713&amp;Data!$QZ$3:$QZ$1713,0),12),"")</f>
        <v>63</v>
      </c>
      <c r="R32" s="10" cm="1">
        <f t="array" ref="R32">IFERROR(INDEX(Data!$QY$3:$RT$1713,MATCH(MI!R$5&amp;MI!$H32,Data!$QY$3:$QY$1713&amp;Data!$QZ$3:$QZ$1713,0),12),"")</f>
        <v>71</v>
      </c>
      <c r="S32" s="10" cm="1">
        <f t="array" ref="S32">IFERROR(INDEX(Data!$QY$3:$RT$1713,MATCH(MI!S$5&amp;MI!$H32,Data!$QY$3:$QY$1713&amp;Data!$QZ$3:$QZ$1713,0),12),"")</f>
        <v>51</v>
      </c>
      <c r="T32" s="10" cm="1">
        <f t="array" ref="T32">IFERROR(INDEX(Data!$QY$3:$RT$1713,MATCH(MI!T$5&amp;MI!$H32,Data!$QY$3:$QY$1713&amp;Data!$QZ$3:$QZ$1713,0),12),"")</f>
        <v>43</v>
      </c>
      <c r="U32" s="10" cm="1">
        <f t="array" ref="U32">IFERROR(INDEX(Data!$QY$3:$RT$1713,MATCH(MI!U$5&amp;MI!$H32,Data!$QY$3:$QY$1713&amp;Data!$QZ$3:$QZ$1713,0),12),"")</f>
        <v>41</v>
      </c>
      <c r="V32" s="10" cm="1">
        <f t="array" ref="V32">IFERROR(INDEX(Data!$QY$3:$RT$1713,MATCH(MI!V$5&amp;MI!$H32,Data!$QY$3:$QY$1713&amp;Data!$QZ$3:$QZ$1713,0),12),"")</f>
        <v>30</v>
      </c>
      <c r="W32" s="10" cm="1">
        <f t="array" ref="W32">IFERROR(INDEX(Data!$QY$3:$RT$1713,MATCH(MI!W$5&amp;MI!$H32,Data!$QY$3:$QY$1713&amp;Data!$QZ$3:$QZ$1713,0),12),"")</f>
        <v>30</v>
      </c>
      <c r="X32" s="10" cm="1">
        <f t="array" ref="X32">IFERROR(INDEX(Data!$QY$3:$RT$1713,MATCH(MI!X$5&amp;MI!$H32,Data!$QY$3:$QY$1713&amp;Data!$QZ$3:$QZ$1713,0),12),"")</f>
        <v>26</v>
      </c>
      <c r="Y32" s="10" cm="1">
        <f t="array" ref="Y32">IFERROR(INDEX(Data!$QY$3:$RT$1713,MATCH(MI!Y$5&amp;MI!$H32,Data!$QY$3:$QY$1713&amp;Data!$QZ$3:$QZ$1713,0),12),"")</f>
        <v>26</v>
      </c>
      <c r="Z32" s="10" cm="1">
        <f t="array" ref="Z32">IFERROR(INDEX(Data!$QY$3:$RT$1713,MATCH(MI!Z$5&amp;MI!$H32,Data!$QY$3:$QY$1713&amp;Data!$QZ$3:$QZ$1713,0),12),"")</f>
        <v>31</v>
      </c>
      <c r="AA32" s="10" cm="1">
        <f t="array" ref="AA32">IFERROR(INDEX(Data!$QY$3:$RT$1713,MATCH(MI!AA$5&amp;MI!$H32,Data!$QY$3:$QY$1713&amp;Data!$QZ$3:$QZ$1713,0),12),"")</f>
        <v>29</v>
      </c>
      <c r="AB32" s="10" cm="1">
        <f t="array" ref="AB32">IFERROR(INDEX(Data!$QY$3:$RT$1713,MATCH(MI!AB$5&amp;MI!$H32,Data!$QY$3:$QY$1713&amp;Data!$QZ$3:$QZ$1713,0),12),"")</f>
        <v>25</v>
      </c>
      <c r="AC32" s="10" cm="1">
        <f t="array" ref="AC32">IFERROR(INDEX(Data!$QY$3:$RT$1713,MATCH(MI!AC$5&amp;MI!$H32,Data!$QY$3:$QY$1713&amp;Data!$QZ$3:$QZ$1713,0),12),"")</f>
        <v>28</v>
      </c>
      <c r="AD32" s="10" cm="1">
        <f t="array" ref="AD32">IFERROR(INDEX(Data!$QY$3:$RT$1713,MATCH(MI!AD$5&amp;MI!$H32,Data!$QY$3:$QY$1713&amp;Data!$QZ$3:$QZ$1713,0),12),"")</f>
        <v>21</v>
      </c>
      <c r="AE32" s="10" cm="1">
        <f t="array" ref="AE32">IFERROR(INDEX(Data!$QY$3:$RT$1713,MATCH(MI!AE$5&amp;MI!$H32,Data!$QY$3:$QY$1713&amp;Data!$QZ$3:$QZ$1713,0),12),"")</f>
        <v>29</v>
      </c>
      <c r="AF32" s="10" t="str" cm="1">
        <f t="array" ref="AF32">IFERROR(INDEX(Data!$QY$3:$RT$1713,MATCH(MI!AF$5&amp;MI!$H32,Data!$QY$3:$QY$1713&amp;Data!$QZ$3:$QZ$1713,0),12),"")</f>
        <v/>
      </c>
      <c r="AG32" s="10" t="str" cm="1">
        <f t="array" ref="AG32">IFERROR(INDEX(Data!$QY$3:$RT$1713,MATCH(MI!AG$5&amp;MI!$H32,Data!$QY$3:$QY$1713&amp;Data!$QZ$3:$QZ$1713,0),12),"")</f>
        <v/>
      </c>
      <c r="AH32" s="10" t="str" cm="1">
        <f t="array" ref="AH32">IFERROR(INDEX(Data!$QY$3:$RT$1713,MATCH(MI!AH$5&amp;MI!$H32,Data!$QY$3:$QY$1713&amp;Data!$QZ$3:$QZ$1713,0),12),"")</f>
        <v/>
      </c>
      <c r="AI32" s="10" t="str" cm="1">
        <f t="array" ref="AI32">IFERROR(INDEX(Data!$QY$3:$RT$1713,MATCH(MI!AI$5&amp;MI!$H32,Data!$QY$3:$QY$1713&amp;Data!$QZ$3:$QZ$1713,0),12),"")</f>
        <v/>
      </c>
      <c r="AJ32" s="20" t="str" cm="1">
        <f t="array" ref="AJ32">IFERROR(INDEX(Data!$QY$3:$RT$1713,MATCH(MI!AJ$5&amp;MI!$H32,Data!$QY$3:$QY$1713&amp;Data!$QZ$3:$QZ$1713,0),12),"")</f>
        <v/>
      </c>
    </row>
    <row r="33" spans="8:36" s="9" customFormat="1" x14ac:dyDescent="0.25">
      <c r="H33" s="11">
        <v>2000</v>
      </c>
      <c r="I33" s="36" t="str" cm="1">
        <f t="array" ref="I33">IFERROR(INDEX(Data!$QY$3:$RT$1713,MATCH(MI!I$5&amp;MI!$H33,Data!$QY$3:$QY$1713&amp;Data!$QZ$3:$QZ$1713,0),12),"")</f>
        <v/>
      </c>
      <c r="J33" s="37" t="str" cm="1">
        <f t="array" ref="J33">IFERROR(INDEX(Data!$QY$3:$RT$1713,MATCH(MI!J$5&amp;MI!$H33,Data!$QY$3:$QY$1713&amp;Data!$QZ$3:$QZ$1713,0),12),"")</f>
        <v/>
      </c>
      <c r="K33" s="37" t="str" cm="1">
        <f t="array" ref="K33">IFERROR(INDEX(Data!$QY$3:$RT$1713,MATCH(MI!K$5&amp;MI!$H33,Data!$QY$3:$QY$1713&amp;Data!$QZ$3:$QZ$1713,0),12),"")</f>
        <v/>
      </c>
      <c r="L33" s="37" t="str" cm="1">
        <f t="array" ref="L33">IFERROR(INDEX(Data!$QY$3:$RT$1713,MATCH(MI!L$5&amp;MI!$H33,Data!$QY$3:$QY$1713&amp;Data!$QZ$3:$QZ$1713,0),12),"")</f>
        <v/>
      </c>
      <c r="M33" s="37" cm="1">
        <f t="array" ref="M33">IFERROR(INDEX(Data!$QY$3:$RT$1713,MATCH(MI!M$5&amp;MI!$H33,Data!$QY$3:$QY$1713&amp;Data!$QZ$3:$QZ$1713,0),12),"")</f>
        <v>43</v>
      </c>
      <c r="N33" s="37" cm="1">
        <f t="array" ref="N33">IFERROR(INDEX(Data!$QY$3:$RT$1713,MATCH(MI!N$5&amp;MI!$H33,Data!$QY$3:$QY$1713&amp;Data!$QZ$3:$QZ$1713,0),12),"")</f>
        <v>52</v>
      </c>
      <c r="O33" s="37" cm="1">
        <f t="array" ref="O33">IFERROR(INDEX(Data!$QY$3:$RT$1713,MATCH(MI!O$5&amp;MI!$H33,Data!$QY$3:$QY$1713&amp;Data!$QZ$3:$QZ$1713,0),12),"")</f>
        <v>46</v>
      </c>
      <c r="P33" s="37" cm="1">
        <f t="array" ref="P33">IFERROR(INDEX(Data!$QY$3:$RT$1713,MATCH(MI!P$5&amp;MI!$H33,Data!$QY$3:$QY$1713&amp;Data!$QZ$3:$QZ$1713,0),12),"")</f>
        <v>59</v>
      </c>
      <c r="Q33" s="37" cm="1">
        <f t="array" ref="Q33">IFERROR(INDEX(Data!$QY$3:$RT$1713,MATCH(MI!Q$5&amp;MI!$H33,Data!$QY$3:$QY$1713&amp;Data!$QZ$3:$QZ$1713,0),12),"")</f>
        <v>69</v>
      </c>
      <c r="R33" s="37" cm="1">
        <f t="array" ref="R33">IFERROR(INDEX(Data!$QY$3:$RT$1713,MATCH(MI!R$5&amp;MI!$H33,Data!$QY$3:$QY$1713&amp;Data!$QZ$3:$QZ$1713,0),12),"")</f>
        <v>62</v>
      </c>
      <c r="S33" s="37" cm="1">
        <f t="array" ref="S33">IFERROR(INDEX(Data!$QY$3:$RT$1713,MATCH(MI!S$5&amp;MI!$H33,Data!$QY$3:$QY$1713&amp;Data!$QZ$3:$QZ$1713,0),12),"")</f>
        <v>54</v>
      </c>
      <c r="T33" s="37" cm="1">
        <f t="array" ref="T33">IFERROR(INDEX(Data!$QY$3:$RT$1713,MATCH(MI!T$5&amp;MI!$H33,Data!$QY$3:$QY$1713&amp;Data!$QZ$3:$QZ$1713,0),12),"")</f>
        <v>61</v>
      </c>
      <c r="U33" s="37" cm="1">
        <f t="array" ref="U33">IFERROR(INDEX(Data!$QY$3:$RT$1713,MATCH(MI!U$5&amp;MI!$H33,Data!$QY$3:$QY$1713&amp;Data!$QZ$3:$QZ$1713,0),12),"")</f>
        <v>60</v>
      </c>
      <c r="V33" s="37" cm="1">
        <f t="array" ref="V33">IFERROR(INDEX(Data!$QY$3:$RT$1713,MATCH(MI!V$5&amp;MI!$H33,Data!$QY$3:$QY$1713&amp;Data!$QZ$3:$QZ$1713,0),12),"")</f>
        <v>64</v>
      </c>
      <c r="W33" s="37" cm="1">
        <f t="array" ref="W33">IFERROR(INDEX(Data!$QY$3:$RT$1713,MATCH(MI!W$5&amp;MI!$H33,Data!$QY$3:$QY$1713&amp;Data!$QZ$3:$QZ$1713,0),12),"")</f>
        <v>70</v>
      </c>
      <c r="X33" s="37" cm="1">
        <f t="array" ref="X33">IFERROR(INDEX(Data!$QY$3:$RT$1713,MATCH(MI!X$5&amp;MI!$H33,Data!$QY$3:$QY$1713&amp;Data!$QZ$3:$QZ$1713,0),12),"")</f>
        <v>71</v>
      </c>
      <c r="Y33" s="37" cm="1">
        <f t="array" ref="Y33">IFERROR(INDEX(Data!$QY$3:$RT$1713,MATCH(MI!Y$5&amp;MI!$H33,Data!$QY$3:$QY$1713&amp;Data!$QZ$3:$QZ$1713,0),12),"")</f>
        <v>69</v>
      </c>
      <c r="Z33" s="37" cm="1">
        <f t="array" ref="Z33">IFERROR(INDEX(Data!$QY$3:$RT$1713,MATCH(MI!Z$5&amp;MI!$H33,Data!$QY$3:$QY$1713&amp;Data!$QZ$3:$QZ$1713,0),12),"")</f>
        <v>63</v>
      </c>
      <c r="AA33" s="37" cm="1">
        <f t="array" ref="AA33">IFERROR(INDEX(Data!$QY$3:$RT$1713,MATCH(MI!AA$5&amp;MI!$H33,Data!$QY$3:$QY$1713&amp;Data!$QZ$3:$QZ$1713,0),12),"")</f>
        <v>67</v>
      </c>
      <c r="AB33" s="37" cm="1">
        <f t="array" ref="AB33">IFERROR(INDEX(Data!$QY$3:$RT$1713,MATCH(MI!AB$5&amp;MI!$H33,Data!$QY$3:$QY$1713&amp;Data!$QZ$3:$QZ$1713,0),12),"")</f>
        <v>56</v>
      </c>
      <c r="AC33" s="37" cm="1">
        <f t="array" ref="AC33">IFERROR(INDEX(Data!$QY$3:$RT$1713,MATCH(MI!AC$5&amp;MI!$H33,Data!$QY$3:$QY$1713&amp;Data!$QZ$3:$QZ$1713,0),12),"")</f>
        <v>62</v>
      </c>
      <c r="AD33" s="37" cm="1">
        <f t="array" ref="AD33">IFERROR(INDEX(Data!$QY$3:$RT$1713,MATCH(MI!AD$5&amp;MI!$H33,Data!$QY$3:$QY$1713&amp;Data!$QZ$3:$QZ$1713,0),12),"")</f>
        <v>69</v>
      </c>
      <c r="AE33" s="37" cm="1">
        <f t="array" ref="AE33">IFERROR(INDEX(Data!$QY$3:$RT$1713,MATCH(MI!AE$5&amp;MI!$H33,Data!$QY$3:$QY$1713&amp;Data!$QZ$3:$QZ$1713,0),12),"")</f>
        <v>66</v>
      </c>
      <c r="AF33" s="37" t="str" cm="1">
        <f t="array" ref="AF33">IFERROR(INDEX(Data!$QY$3:$RT$1713,MATCH(MI!AF$5&amp;MI!$H33,Data!$QY$3:$QY$1713&amp;Data!$QZ$3:$QZ$1713,0),12),"")</f>
        <v/>
      </c>
      <c r="AG33" s="37" t="str" cm="1">
        <f t="array" ref="AG33">IFERROR(INDEX(Data!$QY$3:$RT$1713,MATCH(MI!AG$5&amp;MI!$H33,Data!$QY$3:$QY$1713&amp;Data!$QZ$3:$QZ$1713,0),12),"")</f>
        <v/>
      </c>
      <c r="AH33" s="37" t="str" cm="1">
        <f t="array" ref="AH33">IFERROR(INDEX(Data!$QY$3:$RT$1713,MATCH(MI!AH$5&amp;MI!$H33,Data!$QY$3:$QY$1713&amp;Data!$QZ$3:$QZ$1713,0),12),"")</f>
        <v/>
      </c>
      <c r="AI33" s="37" t="str" cm="1">
        <f t="array" ref="AI33">IFERROR(INDEX(Data!$QY$3:$RT$1713,MATCH(MI!AI$5&amp;MI!$H33,Data!$QY$3:$QY$1713&amp;Data!$QZ$3:$QZ$1713,0),12),"")</f>
        <v/>
      </c>
      <c r="AJ33" s="38" t="str" cm="1">
        <f t="array" ref="AJ33">IFERROR(INDEX(Data!$QY$3:$RT$1713,MATCH(MI!AJ$5&amp;MI!$H33,Data!$QY$3:$QY$1713&amp;Data!$QZ$3:$QZ$1713,0),12),"")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US</vt:lpstr>
      <vt:lpstr>AR</vt:lpstr>
      <vt:lpstr>IL</vt:lpstr>
      <vt:lpstr>IN</vt:lpstr>
      <vt:lpstr>IA</vt:lpstr>
      <vt:lpstr>KS</vt:lpstr>
      <vt:lpstr>KY</vt:lpstr>
      <vt:lpstr>LA</vt:lpstr>
      <vt:lpstr>MI</vt:lpstr>
      <vt:lpstr>MN</vt:lpstr>
      <vt:lpstr>MS</vt:lpstr>
      <vt:lpstr>MO</vt:lpstr>
      <vt:lpstr>NE</vt:lpstr>
      <vt:lpstr>NC</vt:lpstr>
      <vt:lpstr>ND</vt:lpstr>
      <vt:lpstr>OH</vt:lpstr>
      <vt:lpstr>SD</vt:lpstr>
      <vt:lpstr>TN</vt:lpstr>
      <vt:lpstr>WI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Osnato</dc:creator>
  <cp:lastModifiedBy>William Osnato</cp:lastModifiedBy>
  <dcterms:created xsi:type="dcterms:W3CDTF">2024-08-19T16:12:16Z</dcterms:created>
  <dcterms:modified xsi:type="dcterms:W3CDTF">2026-09-02T15:20:27Z</dcterms:modified>
</cp:coreProperties>
</file>